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defaultThemeVersion="124226"/>
  <mc:AlternateContent xmlns:mc="http://schemas.openxmlformats.org/markup-compatibility/2006">
    <mc:Choice Requires="x15">
      <x15ac:absPath xmlns:x15ac="http://schemas.microsoft.com/office/spreadsheetml/2010/11/ac" url="/Users/ananyarao/Desktop/similarityFinder/"/>
    </mc:Choice>
  </mc:AlternateContent>
  <xr:revisionPtr revIDLastSave="0" documentId="13_ncr:1_{8AC5C14B-A7F5-B248-B398-00F958FCCE25}" xr6:coauthVersionLast="45" xr6:coauthVersionMax="45" xr10:uidLastSave="{00000000-0000-0000-0000-000000000000}"/>
  <bookViews>
    <workbookView xWindow="1400" yWindow="960" windowWidth="22500" windowHeight="13860" tabRatio="872" activeTab="6" xr2:uid="{00000000-000D-0000-FFFF-FFFF00000000}"/>
  </bookViews>
  <sheets>
    <sheet name="BS" sheetId="9" state="hidden" r:id="rId1"/>
    <sheet name="SCI" sheetId="8" state="hidden" r:id="rId2"/>
    <sheet name="SCE" sheetId="45" state="hidden" r:id="rId3"/>
    <sheet name="CF" sheetId="19" state="hidden" r:id="rId4"/>
    <sheet name="PPE" sheetId="72" state="hidden" r:id="rId5"/>
    <sheet name="SCH" sheetId="64" state="hidden" r:id="rId6"/>
    <sheet name="MMTB" sheetId="20" r:id="rId7"/>
    <sheet name="CTB 20" sheetId="96" r:id="rId8"/>
    <sheet name="JV 20" sheetId="103" state="hidden" r:id="rId9"/>
    <sheet name="Sheet1" sheetId="101" state="hidden" r:id="rId10"/>
    <sheet name="DETAIL P&amp;L" sheetId="97" state="hidden" r:id="rId11"/>
    <sheet name="Sheet2" sheetId="100" state="hidden" r:id="rId12"/>
    <sheet name="CTB 19" sheetId="88" r:id="rId13"/>
    <sheet name="JV 19" sheetId="95" state="hidden" r:id="rId14"/>
    <sheet name="CTB18" sheetId="85" state="hidden" r:id="rId15"/>
    <sheet name="AE 18" sheetId="86" state="hidden" r:id="rId16"/>
    <sheet name="Service charge " sheetId="94" state="hidden" r:id="rId17"/>
    <sheet name="ROOMS" sheetId="98" state="hidden" r:id="rId18"/>
    <sheet name="MAPS" sheetId="77" state="hidden" r:id="rId19"/>
    <sheet name="GEN EXP VAR" sheetId="84" state="hidden" r:id="rId20"/>
    <sheet name="DIR EXP VAR" sheetId="79" state="hidden" r:id="rId21"/>
    <sheet name="RATIOS" sheetId="80" state="hidden" r:id="rId22"/>
    <sheet name="Issues" sheetId="87" state="hidden" r:id="rId23"/>
    <sheet name="CTB17" sheetId="82"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2" hidden="1">'CTB 19'!$A$4:$N$377</definedName>
    <definedName name="_xlnm._FilterDatabase" localSheetId="23" hidden="1">'CTB17'!$A$3:$L$345</definedName>
    <definedName name="_xlnm._FilterDatabase" localSheetId="14" hidden="1">'CTB18'!$A$8:$P$284</definedName>
    <definedName name="_xlnm._FilterDatabase" localSheetId="6" hidden="1">MMTB!#REF!</definedName>
    <definedName name="_xlnm._FilterDatabase" localSheetId="5" hidden="1">SCH!$C$245:$K$245</definedName>
    <definedName name="_xlnm._FilterDatabase" localSheetId="11" hidden="1">Sheet2!#REF!</definedName>
    <definedName name="_Order1" hidden="1">255</definedName>
    <definedName name="_Sort" hidden="1">[1]SALES!$E$44:$I$53</definedName>
    <definedName name="\d" localSheetId="19">[1]SALES!#REF!</definedName>
    <definedName name="\d">[1]SALES!#REF!</definedName>
    <definedName name="\h" localSheetId="19">[1]SALES!#REF!</definedName>
    <definedName name="\h">[1]SALES!#REF!</definedName>
    <definedName name="\i" localSheetId="19">[1]SALES!#REF!</definedName>
    <definedName name="\i">[1]SALES!#REF!</definedName>
    <definedName name="\o" localSheetId="19">[1]SALES!#REF!</definedName>
    <definedName name="\o">[1]SALES!#REF!</definedName>
    <definedName name="\p" localSheetId="19">[1]SALES!#REF!</definedName>
    <definedName name="\p">[1]SALES!#REF!</definedName>
    <definedName name="\q" localSheetId="19">[1]SALES!#REF!</definedName>
    <definedName name="\q">[1]SALES!#REF!</definedName>
    <definedName name="AB" localSheetId="4">#REF!</definedName>
    <definedName name="AB">[2]SCHFA!#REF!</definedName>
    <definedName name="Account_Category">#REF!</definedName>
    <definedName name="Account_From">#REF!</definedName>
    <definedName name="Account_To">#REF!</definedName>
    <definedName name="Account_Type">#REF!</definedName>
    <definedName name="ACTBAL">'[3]DATA BAL'!$A$6:$O$61</definedName>
    <definedName name="ACTUAL">'[4]DATA P&amp;L'!$A$5:$AB$100</definedName>
    <definedName name="advance">[1]SALES!#REF!</definedName>
    <definedName name="AE" localSheetId="4">#REF!</definedName>
    <definedName name="AE">[2]SCHFA!#REF!</definedName>
    <definedName name="Answer_D2">#REF!</definedName>
    <definedName name="Answer_D2.1">#REF!</definedName>
    <definedName name="Answer_E2">#REF!</definedName>
    <definedName name="Answer_E2_Range2">#REF!</definedName>
    <definedName name="Answer_F2">#REF!</definedName>
    <definedName name="Answer_F2_Range2">#REF!</definedName>
    <definedName name="Answer_F2_Range3">#REF!</definedName>
    <definedName name="Answer_G2">#REF!</definedName>
    <definedName name="Answer_H2">#REF!</definedName>
    <definedName name="Answer_H2_Range2">#REF!</definedName>
    <definedName name="Answer_I2">#REF!</definedName>
    <definedName name="Answer_I2_Range2">#REF!</definedName>
    <definedName name="Answer_I2_Range3">#REF!</definedName>
    <definedName name="Answer_I2_Range4">#REF!</definedName>
    <definedName name="Answer_J2">#REF!</definedName>
    <definedName name="Answer_J2_Range2">#REF!</definedName>
    <definedName name="Answer_J2_Range3">#REF!</definedName>
    <definedName name="Answer_J2_Range4">#REF!</definedName>
    <definedName name="Answer_K2">#REF!</definedName>
    <definedName name="Answer_K2_Range2">#REF!</definedName>
    <definedName name="Answer_L2">#REF!</definedName>
    <definedName name="Answer_L2_Range2">#REF!</definedName>
    <definedName name="Answer_L2_Range3">#REF!</definedName>
    <definedName name="Answer_L2_Range4">#REF!</definedName>
    <definedName name="Answer_M2">#REF!</definedName>
    <definedName name="Answer_N2">#REF!</definedName>
    <definedName name="Answer_O2">#REF!</definedName>
    <definedName name="Answer_O2_Range2">#REF!</definedName>
    <definedName name="Answer_O2_Range3">#REF!</definedName>
    <definedName name="Answer_P2">#REF!</definedName>
    <definedName name="Answer_R2">#REF!</definedName>
    <definedName name="Answer_R2_Range2">#REF!</definedName>
    <definedName name="Answer_R2_Range3">#REF!</definedName>
    <definedName name="Answer_R2_Range4">#REF!</definedName>
    <definedName name="Answer_S2">#REF!</definedName>
    <definedName name="Answer_T2">#REF!</definedName>
    <definedName name="Answer_U2">#REF!</definedName>
    <definedName name="Answer_V2">#REF!</definedName>
    <definedName name="AskToRefreshProgrammesOnSave">FALSE</definedName>
    <definedName name="ATopicSelected">#REF!</definedName>
    <definedName name="ATopicSelected_No">#REF!</definedName>
    <definedName name="ATopicSelected_Yes">#REF!</definedName>
    <definedName name="Client_FileNo">#REF!</definedName>
    <definedName name="Client_FileNo_Desc">#REF!</definedName>
    <definedName name="Client_Name">#REF!</definedName>
    <definedName name="Client_Name_Desc">#REF!</definedName>
    <definedName name="Client_YearEnd">#REF!</definedName>
    <definedName name="Client_YearEnd_Desc">#REF!</definedName>
    <definedName name="Creditors">#REF!</definedName>
    <definedName name="Current_Accounts">[5]TRIALBALANCE!$B$13:$B$141</definedName>
    <definedName name="Current_Amounts">[5]TRIALBALANCE!$F$13:$F$141</definedName>
    <definedName name="Current_From">#REF!</definedName>
    <definedName name="Current_Period">#REF!</definedName>
    <definedName name="Current_To">#REF!</definedName>
    <definedName name="_xlnm.Database">#REF!</definedName>
    <definedName name="Debtors">#REF!</definedName>
    <definedName name="f" localSheetId="20">[6]BS!#REF!</definedName>
    <definedName name="f" localSheetId="19">[6]BS!#REF!</definedName>
    <definedName name="f" localSheetId="18">[6]BS!#REF!</definedName>
    <definedName name="f" localSheetId="21">[6]BS!#REF!</definedName>
    <definedName name="f">[7]BS!#REF!</definedName>
    <definedName name="FG">'[8]KITS-IMP'!#REF!</definedName>
    <definedName name="ISA_EAToolkit_Version">#REF!</definedName>
    <definedName name="Ninety_From">#REF!</definedName>
    <definedName name="Ninety_To">#REF!</definedName>
    <definedName name="OneEighty_From">#REF!</definedName>
    <definedName name="OneEighty_To">#REF!</definedName>
    <definedName name="OneFifty_From">#REF!</definedName>
    <definedName name="OneFifty_To">#REF!</definedName>
    <definedName name="OneTwenty_From">#REF!</definedName>
    <definedName name="OneTwenty_To">#REF!</definedName>
    <definedName name="p">[1]SALES!#REF!</definedName>
    <definedName name="Period_From">#REF!</definedName>
    <definedName name="Period_To">#REF!</definedName>
    <definedName name="_xlnm.Print_Area" localSheetId="15">'AE 18'!$A$1:$F$26</definedName>
    <definedName name="_xlnm.Print_Area" localSheetId="0">BS!$A$1:$G$70</definedName>
    <definedName name="_xlnm.Print_Area" localSheetId="3">CF!$B$1:$F$64</definedName>
    <definedName name="_xlnm.Print_Area" localSheetId="10">'DETAIL P&amp;L'!$A$3:$Q$168</definedName>
    <definedName name="_xlnm.Print_Area" localSheetId="20">'DIR EXP VAR'!$A$1:$K$20</definedName>
    <definedName name="_xlnm.Print_Area" localSheetId="19">'GEN EXP VAR'!$A$1:$K$40</definedName>
    <definedName name="_xlnm.Print_Area" localSheetId="18">MAPS!$A$1:$F$154</definedName>
    <definedName name="_xlnm.Print_Area" localSheetId="6">MMTB!$A:$I</definedName>
    <definedName name="_xlnm.Print_Area" localSheetId="4">PPE!$A$1:$N$44</definedName>
    <definedName name="_xlnm.Print_Area" localSheetId="21">RATIOS!$A$1:$K$85</definedName>
    <definedName name="_xlnm.Print_Area" localSheetId="17">ROOMS!$A$3:$Q$100</definedName>
    <definedName name="_xlnm.Print_Area" localSheetId="2">SCE!$A$1:$H$43</definedName>
    <definedName name="_xlnm.Print_Area" localSheetId="5">SCH!$A$1:$K$482</definedName>
    <definedName name="_xlnm.Print_Area" localSheetId="1">SCI!$A$1:$G$41</definedName>
    <definedName name="_xlnm.Print_Area">[1]SALES!#REF!</definedName>
    <definedName name="PRINT_AREA_MI">[1]SALES!#REF!</definedName>
    <definedName name="_xlnm.Print_Titles" localSheetId="12">'CTB 19'!$1:$4</definedName>
    <definedName name="_xlnm.Print_Titles" localSheetId="7">'CTB 20'!$1:$10</definedName>
    <definedName name="_xlnm.Print_Titles" localSheetId="10">'DETAIL P&amp;L'!$4:$7</definedName>
    <definedName name="_xlnm.Print_Titles" localSheetId="6">MMTB!$63:$71</definedName>
    <definedName name="_xlnm.Print_Titles" localSheetId="17">ROOMS!$4:$7</definedName>
    <definedName name="_xlnm.Print_Titles" localSheetId="5">SCH!$2:$6</definedName>
    <definedName name="_xlnm.Print_Titles">[1]SALES!$A$5:$IV$7</definedName>
    <definedName name="PRINT_TITLES_MI">[1]SALES!$A$5:$IV$7</definedName>
    <definedName name="Prior_Accounts">[5]Prior_TRIALBALANCE!$B$13:$B$145</definedName>
    <definedName name="Prior_Amounts">[5]Prior_TRIALBALANCE!$F$13:$F$145</definedName>
    <definedName name="RM">'[8]KITS-IMP'!#REF!</definedName>
    <definedName name="ro">[9]ACC!#REF!</definedName>
    <definedName name="s">[1]SALES!#REF!</definedName>
    <definedName name="Sixty_To">#REF!</definedName>
    <definedName name="Sub_C023">#REF!</definedName>
    <definedName name="Sub_D001">#REF!</definedName>
    <definedName name="Sub_E001">#REF!</definedName>
    <definedName name="Sub_E004">#REF!</definedName>
    <definedName name="Sub_F001">#REF!</definedName>
    <definedName name="Sub_F004">#REF!</definedName>
    <definedName name="Sub_G001">#REF!</definedName>
    <definedName name="Sub_H001">#REF!</definedName>
    <definedName name="Sub_H004">#REF!</definedName>
    <definedName name="Sub_I001">#REF!</definedName>
    <definedName name="Sub_I004">#REF!</definedName>
    <definedName name="Sub_J001">#REF!</definedName>
    <definedName name="Sub_J004">#REF!</definedName>
    <definedName name="Sub_J005">#REF!</definedName>
    <definedName name="Sub_J006">#REF!</definedName>
    <definedName name="Sub_K001">#REF!</definedName>
    <definedName name="Sub_K004">#REF!</definedName>
    <definedName name="Sub_L001">#REF!</definedName>
    <definedName name="Sub_L004">#REF!</definedName>
    <definedName name="Sub_L005">#REF!</definedName>
    <definedName name="Sub_L006">#REF!</definedName>
    <definedName name="Sub_M001">#REF!</definedName>
    <definedName name="Sub_N001">#REF!</definedName>
    <definedName name="Sub_O001">#REF!</definedName>
    <definedName name="Sub_O004">#REF!</definedName>
    <definedName name="Sub_P001">#REF!</definedName>
    <definedName name="Sub_R001">#REF!</definedName>
    <definedName name="Sub_R004">#REF!</definedName>
    <definedName name="Sub_R007">#REF!</definedName>
    <definedName name="Sub_S001">#REF!</definedName>
    <definedName name="Sub_T001">#REF!</definedName>
    <definedName name="Sub_U001">#REF!</definedName>
    <definedName name="Sub_V001">#REF!</definedName>
    <definedName name="Thirty_From">#REF!</definedName>
    <definedName name="Thirty_To">#REF!</definedName>
    <definedName name="ThreeSixtFive_From">#REF!</definedName>
    <definedName name="ThreeSixtyFive_From">#REF!</definedName>
    <definedName name="ThreeSixtyFive_To">#REF!</definedName>
    <definedName name="Today">#REF!</definedName>
    <definedName name="TwoSeventy_From">#REF!</definedName>
    <definedName name="TwoSeventy_To">#REF!</definedName>
    <definedName name="Z_E5CE1B2A_1ADB_4E1F_A1DF_D1301A58BCEE_.wvu.Cols" localSheetId="4" hidden="1">PPE!#REF!</definedName>
    <definedName name="Z_E5CE1B2A_1ADB_4E1F_A1DF_D1301A58BCEE_.wvu.PrintArea" localSheetId="4" hidden="1">PPE!$B$1:$N$41</definedName>
    <definedName name="Z_E5CE1B2A_1ADB_4E1F_A1DF_D1301A58BCEE_.wvu.Rows" localSheetId="4" hidden="1">PPE!#REF!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03" i="96" l="1"/>
  <c r="AM13" i="96"/>
  <c r="M52" i="88" l="1"/>
  <c r="M47" i="88" l="1"/>
  <c r="I253" i="64" l="1"/>
  <c r="AB66" i="97"/>
  <c r="AB67" i="97"/>
  <c r="E339" i="20" l="1"/>
  <c r="E359" i="20"/>
  <c r="G359" i="20" s="1"/>
  <c r="E362" i="20"/>
  <c r="E6" i="103"/>
  <c r="E72" i="64" l="1"/>
  <c r="K72" i="64" s="1"/>
  <c r="AM230" i="96" l="1"/>
  <c r="AM218" i="96"/>
  <c r="AM214" i="96"/>
  <c r="AM216" i="96"/>
  <c r="J12" i="97" l="1"/>
  <c r="J52" i="98"/>
  <c r="J45" i="98"/>
  <c r="AM332" i="96"/>
  <c r="C627" i="20"/>
  <c r="D9" i="94" l="1"/>
  <c r="I348" i="64" s="1"/>
  <c r="I291" i="64" s="1"/>
  <c r="D7" i="94"/>
  <c r="I278" i="64" s="1"/>
  <c r="B11" i="94"/>
  <c r="D8" i="94" s="1"/>
  <c r="I311" i="64"/>
  <c r="I312" i="64" s="1"/>
  <c r="I310" i="64"/>
  <c r="I309" i="64"/>
  <c r="I308" i="64"/>
  <c r="I297" i="64"/>
  <c r="I296" i="64"/>
  <c r="I295" i="64"/>
  <c r="I299" i="64" s="1"/>
  <c r="I294" i="64"/>
  <c r="I293" i="64"/>
  <c r="I292" i="64"/>
  <c r="I333" i="64"/>
  <c r="I337" i="64"/>
  <c r="I276" i="64"/>
  <c r="L274" i="64"/>
  <c r="I265" i="64"/>
  <c r="I264" i="64"/>
  <c r="I263" i="64"/>
  <c r="D4" i="94" l="1"/>
  <c r="D5" i="94"/>
  <c r="I275" i="64" s="1"/>
  <c r="D6" i="94"/>
  <c r="I277" i="64" s="1"/>
  <c r="Y132" i="97"/>
  <c r="Y133" i="97"/>
  <c r="I274" i="64" l="1"/>
  <c r="I171" i="64"/>
  <c r="C339" i="20"/>
  <c r="AM700" i="96"/>
  <c r="AM675" i="96"/>
  <c r="AM682" i="96"/>
  <c r="C638" i="20"/>
  <c r="C528" i="20"/>
  <c r="C527" i="20"/>
  <c r="C526" i="20"/>
  <c r="AN685" i="96"/>
  <c r="C525" i="20"/>
  <c r="C524" i="20"/>
  <c r="C523" i="20"/>
  <c r="C522" i="20"/>
  <c r="C521" i="20"/>
  <c r="C520" i="20"/>
  <c r="C519" i="20"/>
  <c r="C518" i="20"/>
  <c r="C517" i="20"/>
  <c r="C516" i="20"/>
  <c r="C515" i="20"/>
  <c r="C514" i="20"/>
  <c r="C513" i="20"/>
  <c r="C512" i="20"/>
  <c r="C511" i="20"/>
  <c r="C510" i="20"/>
  <c r="C509" i="20"/>
  <c r="C508" i="20"/>
  <c r="C507" i="20"/>
  <c r="C506" i="20"/>
  <c r="C505" i="20"/>
  <c r="C504" i="20"/>
  <c r="C503" i="20"/>
  <c r="C502" i="20"/>
  <c r="C456" i="20"/>
  <c r="C455" i="20"/>
  <c r="C454" i="20"/>
  <c r="C453" i="20"/>
  <c r="C452" i="20"/>
  <c r="L265" i="64"/>
  <c r="M265" i="64" s="1"/>
  <c r="L264" i="64"/>
  <c r="L263" i="64"/>
  <c r="AR332" i="96"/>
  <c r="AN332" i="96"/>
  <c r="C451" i="20" l="1"/>
  <c r="AP668" i="96"/>
  <c r="C338" i="20" l="1"/>
  <c r="C342" i="20" s="1"/>
  <c r="C25" i="20" s="1"/>
  <c r="C198" i="20"/>
  <c r="G198" i="20" s="1"/>
  <c r="C189" i="20"/>
  <c r="C163" i="20"/>
  <c r="G163" i="20" s="1"/>
  <c r="I23" i="64" s="1"/>
  <c r="C294" i="20"/>
  <c r="C284" i="20"/>
  <c r="G284" i="20" s="1"/>
  <c r="AM647" i="96"/>
  <c r="AM648" i="96"/>
  <c r="AM207" i="96"/>
  <c r="C367" i="20" s="1"/>
  <c r="G367" i="20" s="1"/>
  <c r="C357" i="20"/>
  <c r="G357" i="20" s="1"/>
  <c r="AM217" i="96"/>
  <c r="C356" i="20"/>
  <c r="G356" i="20" s="1"/>
  <c r="AM215" i="96"/>
  <c r="C370" i="20"/>
  <c r="G370" i="20" s="1"/>
  <c r="AM213" i="96"/>
  <c r="AM212" i="96"/>
  <c r="C369" i="20" s="1"/>
  <c r="AM239" i="96"/>
  <c r="C371" i="20" s="1"/>
  <c r="G371" i="20" s="1"/>
  <c r="AM238" i="96"/>
  <c r="AM237" i="96"/>
  <c r="C362" i="20" s="1"/>
  <c r="G362" i="20" s="1"/>
  <c r="AM236" i="96"/>
  <c r="AM235" i="96"/>
  <c r="C361" i="20" s="1"/>
  <c r="G361" i="20" s="1"/>
  <c r="AM234" i="96"/>
  <c r="AM233" i="96"/>
  <c r="AM232" i="96"/>
  <c r="AM231" i="96"/>
  <c r="C360" i="20"/>
  <c r="G360" i="20" s="1"/>
  <c r="AM255" i="96"/>
  <c r="C348" i="20" s="1"/>
  <c r="AM254" i="96"/>
  <c r="AM253" i="96"/>
  <c r="C347" i="20" s="1"/>
  <c r="AM252" i="96"/>
  <c r="AM251" i="96"/>
  <c r="C404" i="20" s="1"/>
  <c r="G404" i="20" s="1"/>
  <c r="AM265" i="96"/>
  <c r="C349" i="20" s="1"/>
  <c r="AM271" i="96"/>
  <c r="C350" i="20" s="1"/>
  <c r="G350" i="20" s="1"/>
  <c r="AM276" i="96"/>
  <c r="C352" i="20" s="1"/>
  <c r="AM275" i="96"/>
  <c r="AM274" i="96"/>
  <c r="C351" i="20" s="1"/>
  <c r="AM280" i="96"/>
  <c r="C413" i="20" s="1"/>
  <c r="AM283" i="96"/>
  <c r="C297" i="20" s="1"/>
  <c r="AM294" i="96"/>
  <c r="C389" i="20" s="1"/>
  <c r="G389" i="20" s="1"/>
  <c r="AM313" i="96"/>
  <c r="C300" i="20" s="1"/>
  <c r="AM312" i="96"/>
  <c r="C299" i="20" s="1"/>
  <c r="G299" i="20" s="1"/>
  <c r="AM310" i="96"/>
  <c r="C298" i="20" s="1"/>
  <c r="AM334" i="96"/>
  <c r="C437" i="20" s="1"/>
  <c r="AM333" i="96"/>
  <c r="C436" i="20"/>
  <c r="AM337" i="96"/>
  <c r="C439" i="20" s="1"/>
  <c r="AM346" i="96"/>
  <c r="C477" i="20" s="1"/>
  <c r="AM345" i="96"/>
  <c r="AM344" i="96"/>
  <c r="C443" i="20" s="1"/>
  <c r="G443" i="20" s="1"/>
  <c r="AM343" i="96"/>
  <c r="C442" i="20" s="1"/>
  <c r="AM342" i="96"/>
  <c r="AM341" i="96"/>
  <c r="C441" i="20" s="1"/>
  <c r="AM382" i="96"/>
  <c r="C496" i="20" s="1"/>
  <c r="G496" i="20" s="1"/>
  <c r="AM381" i="96"/>
  <c r="AM380" i="96"/>
  <c r="C495" i="20" s="1"/>
  <c r="G495" i="20" s="1"/>
  <c r="AM379" i="96"/>
  <c r="AM378" i="96"/>
  <c r="AM377" i="96"/>
  <c r="AM376" i="96"/>
  <c r="C493" i="20" s="1"/>
  <c r="AM375" i="96"/>
  <c r="C492" i="20" s="1"/>
  <c r="AM374" i="96"/>
  <c r="AM373" i="96"/>
  <c r="C491" i="20" s="1"/>
  <c r="AM372" i="96"/>
  <c r="AM371" i="96"/>
  <c r="C490" i="20" s="1"/>
  <c r="AM370" i="96"/>
  <c r="AM369" i="96"/>
  <c r="C489" i="20" s="1"/>
  <c r="AM368" i="96"/>
  <c r="AM367" i="96"/>
  <c r="C488" i="20" s="1"/>
  <c r="AM366" i="96"/>
  <c r="C487" i="20" s="1"/>
  <c r="G487" i="20" s="1"/>
  <c r="AM365" i="96"/>
  <c r="AM364" i="96"/>
  <c r="AM363" i="96"/>
  <c r="AM362" i="96"/>
  <c r="C486" i="20" s="1"/>
  <c r="G486" i="20" s="1"/>
  <c r="AM361" i="96"/>
  <c r="AM360" i="96"/>
  <c r="C485" i="20" s="1"/>
  <c r="G485" i="20" s="1"/>
  <c r="AM359" i="96"/>
  <c r="C484" i="20" s="1"/>
  <c r="AM358" i="96"/>
  <c r="AM357" i="96"/>
  <c r="C483" i="20" s="1"/>
  <c r="AM356" i="96"/>
  <c r="AM355" i="96"/>
  <c r="C481" i="20" s="1"/>
  <c r="AM354" i="96"/>
  <c r="AM353" i="96"/>
  <c r="C480" i="20" s="1"/>
  <c r="AM352" i="96"/>
  <c r="AM351" i="96"/>
  <c r="C479" i="20" s="1"/>
  <c r="AM350" i="96"/>
  <c r="C478" i="20" s="1"/>
  <c r="G478" i="20" s="1"/>
  <c r="AM438" i="96"/>
  <c r="AM437" i="96"/>
  <c r="AM436" i="96"/>
  <c r="AM435" i="96"/>
  <c r="AM434" i="96"/>
  <c r="AM433" i="96"/>
  <c r="AM432" i="96"/>
  <c r="AM461" i="96"/>
  <c r="AM523" i="96"/>
  <c r="AM604" i="96"/>
  <c r="AM649" i="96"/>
  <c r="AM650" i="96"/>
  <c r="AM668" i="96"/>
  <c r="AM667" i="96"/>
  <c r="AM666" i="96"/>
  <c r="AM665" i="96"/>
  <c r="AM664" i="96"/>
  <c r="AM663" i="96"/>
  <c r="AM662" i="96"/>
  <c r="AM661" i="96"/>
  <c r="AM660" i="96"/>
  <c r="AM659" i="96"/>
  <c r="AM652" i="96"/>
  <c r="AM646" i="96"/>
  <c r="AM645" i="96"/>
  <c r="AM644" i="96"/>
  <c r="AM643" i="96"/>
  <c r="AM642" i="96"/>
  <c r="AM641" i="96"/>
  <c r="AM640" i="96"/>
  <c r="AM639" i="96"/>
  <c r="AM638" i="96"/>
  <c r="AM637" i="96"/>
  <c r="AM636" i="96"/>
  <c r="AM635" i="96"/>
  <c r="AM634" i="96"/>
  <c r="AM633" i="96"/>
  <c r="AM632" i="96"/>
  <c r="AM631" i="96"/>
  <c r="AM630" i="96"/>
  <c r="AM629" i="96"/>
  <c r="AM628" i="96"/>
  <c r="AM627" i="96"/>
  <c r="AM626" i="96"/>
  <c r="AM625" i="96"/>
  <c r="AM624" i="96"/>
  <c r="AM623" i="96"/>
  <c r="AM622" i="96"/>
  <c r="AM621" i="96"/>
  <c r="AM620" i="96"/>
  <c r="AM619" i="96"/>
  <c r="AM618" i="96"/>
  <c r="AM617" i="96"/>
  <c r="AM616" i="96"/>
  <c r="AM615" i="96"/>
  <c r="AM614" i="96"/>
  <c r="AM613" i="96"/>
  <c r="AM612" i="96"/>
  <c r="AM611" i="96"/>
  <c r="AM610" i="96"/>
  <c r="AM609" i="96"/>
  <c r="AM608" i="96"/>
  <c r="AM607" i="96"/>
  <c r="AM606" i="96"/>
  <c r="AM538" i="96"/>
  <c r="AM539" i="96"/>
  <c r="AM540" i="96"/>
  <c r="AM541" i="96"/>
  <c r="AM542" i="96"/>
  <c r="AM543" i="96"/>
  <c r="AM544" i="96"/>
  <c r="AM545" i="96"/>
  <c r="AM546" i="96"/>
  <c r="AM547" i="96"/>
  <c r="AM548" i="96"/>
  <c r="AM549" i="96"/>
  <c r="AM550" i="96"/>
  <c r="AM551" i="96"/>
  <c r="AM552" i="96"/>
  <c r="AM553" i="96"/>
  <c r="AM554" i="96"/>
  <c r="AM555" i="96"/>
  <c r="AM556" i="96"/>
  <c r="AM557" i="96"/>
  <c r="AM558" i="96"/>
  <c r="AM559" i="96"/>
  <c r="AM560" i="96"/>
  <c r="AM561" i="96"/>
  <c r="AM562" i="96"/>
  <c r="AM563" i="96"/>
  <c r="AM564" i="96"/>
  <c r="AM565" i="96"/>
  <c r="AM566" i="96"/>
  <c r="AM567" i="96"/>
  <c r="AM568" i="96"/>
  <c r="AM569" i="96"/>
  <c r="AM570" i="96"/>
  <c r="AM571" i="96"/>
  <c r="AM572" i="96"/>
  <c r="AM573" i="96"/>
  <c r="AM574" i="96"/>
  <c r="C626" i="20" s="1"/>
  <c r="G626" i="20" s="1"/>
  <c r="AM575" i="96"/>
  <c r="AM576" i="96"/>
  <c r="AM577" i="96"/>
  <c r="AM578" i="96"/>
  <c r="AM579" i="96"/>
  <c r="AM580" i="96"/>
  <c r="AM581" i="96"/>
  <c r="AM582" i="96"/>
  <c r="AM583" i="96"/>
  <c r="AM584" i="96"/>
  <c r="AM585" i="96"/>
  <c r="AM586" i="96"/>
  <c r="AM587" i="96"/>
  <c r="AM588" i="96"/>
  <c r="AM589" i="96"/>
  <c r="AM590" i="96"/>
  <c r="AM591" i="96"/>
  <c r="AM592" i="96"/>
  <c r="AM593" i="96"/>
  <c r="AM594" i="96"/>
  <c r="AM595" i="96"/>
  <c r="AM596" i="96"/>
  <c r="AM597" i="96"/>
  <c r="AM598" i="96"/>
  <c r="AM599" i="96"/>
  <c r="AM600" i="96"/>
  <c r="AM601" i="96"/>
  <c r="AM602" i="96"/>
  <c r="AM603" i="96"/>
  <c r="AM537" i="96"/>
  <c r="AM536" i="96"/>
  <c r="AM535" i="96"/>
  <c r="AM534" i="96"/>
  <c r="AM533" i="96"/>
  <c r="AM532" i="96"/>
  <c r="AM531" i="96"/>
  <c r="AM530" i="96"/>
  <c r="AM529" i="96"/>
  <c r="AM528" i="96"/>
  <c r="AM527" i="96"/>
  <c r="AM526" i="96"/>
  <c r="AM525" i="96"/>
  <c r="AM521" i="96"/>
  <c r="AM520" i="96"/>
  <c r="AM519" i="96"/>
  <c r="AM518" i="96"/>
  <c r="AM517" i="96"/>
  <c r="AM516" i="96"/>
  <c r="AM515" i="96"/>
  <c r="AM514" i="96"/>
  <c r="AM513" i="96"/>
  <c r="AM512" i="96"/>
  <c r="AM511" i="96"/>
  <c r="AM510" i="96"/>
  <c r="AM509" i="96"/>
  <c r="AM508" i="96"/>
  <c r="AM507" i="96"/>
  <c r="AM506" i="96"/>
  <c r="AM505" i="96"/>
  <c r="AM504" i="96"/>
  <c r="AM503" i="96"/>
  <c r="AM502" i="96"/>
  <c r="AM501" i="96"/>
  <c r="AM500" i="96"/>
  <c r="AM499" i="96"/>
  <c r="AM498" i="96"/>
  <c r="AM497" i="96"/>
  <c r="AM496" i="96"/>
  <c r="AM495" i="96"/>
  <c r="AM494" i="96"/>
  <c r="AM493" i="96"/>
  <c r="AM492" i="96"/>
  <c r="AM491" i="96"/>
  <c r="AM490" i="96"/>
  <c r="AM489" i="96"/>
  <c r="AM488" i="96"/>
  <c r="AM487" i="96"/>
  <c r="AM486" i="96"/>
  <c r="AM485" i="96"/>
  <c r="AM484" i="96"/>
  <c r="AM483" i="96"/>
  <c r="AM482" i="96"/>
  <c r="AM481" i="96"/>
  <c r="AM480" i="96"/>
  <c r="AM479" i="96"/>
  <c r="AM478" i="96"/>
  <c r="AM477" i="96"/>
  <c r="AM476" i="96"/>
  <c r="AM475" i="96"/>
  <c r="AM474" i="96"/>
  <c r="AM473" i="96"/>
  <c r="AM472" i="96"/>
  <c r="AM471" i="96"/>
  <c r="AM470" i="96"/>
  <c r="AM469" i="96"/>
  <c r="AM468" i="96"/>
  <c r="AM467" i="96"/>
  <c r="AM466" i="96"/>
  <c r="AM465" i="96"/>
  <c r="AM464" i="96"/>
  <c r="AM463" i="96"/>
  <c r="AM459" i="96"/>
  <c r="AM458" i="96"/>
  <c r="AM457" i="96"/>
  <c r="AM456" i="96"/>
  <c r="AM455" i="96"/>
  <c r="AM454" i="96"/>
  <c r="AM453" i="96"/>
  <c r="AM452" i="96"/>
  <c r="AM445" i="96"/>
  <c r="AM444" i="96"/>
  <c r="AM443" i="96"/>
  <c r="AM442" i="96"/>
  <c r="AM441" i="96"/>
  <c r="AM440" i="96"/>
  <c r="AM439" i="96"/>
  <c r="AM431" i="96"/>
  <c r="AM430" i="96"/>
  <c r="AM429" i="96"/>
  <c r="AM428" i="96"/>
  <c r="AM427" i="96"/>
  <c r="AM426" i="96"/>
  <c r="AM425" i="96"/>
  <c r="AM424" i="96"/>
  <c r="AM423" i="96"/>
  <c r="AM422" i="96"/>
  <c r="AM421" i="96"/>
  <c r="AM420" i="96"/>
  <c r="AM419" i="96"/>
  <c r="AM418" i="96"/>
  <c r="AM417" i="96"/>
  <c r="AM416" i="96"/>
  <c r="AM415" i="96"/>
  <c r="AM414" i="96"/>
  <c r="AM413" i="96"/>
  <c r="AM412" i="96"/>
  <c r="AM411" i="96"/>
  <c r="AM410" i="96"/>
  <c r="AM409" i="96"/>
  <c r="AM408" i="96"/>
  <c r="AM407" i="96"/>
  <c r="AM406" i="96"/>
  <c r="AM405" i="96"/>
  <c r="AM404" i="96"/>
  <c r="AM397" i="96"/>
  <c r="AM396" i="96"/>
  <c r="AM395" i="96"/>
  <c r="AM394" i="96"/>
  <c r="AM393" i="96"/>
  <c r="AM392" i="96"/>
  <c r="AM391" i="96"/>
  <c r="AM390" i="96"/>
  <c r="AM389" i="96"/>
  <c r="AM388" i="96"/>
  <c r="AM348" i="96"/>
  <c r="C444" i="20" s="1"/>
  <c r="AM336" i="96"/>
  <c r="C438" i="20" s="1"/>
  <c r="AM339" i="96"/>
  <c r="C440" i="20" s="1"/>
  <c r="G440" i="20" s="1"/>
  <c r="AM174" i="96"/>
  <c r="C209" i="20" s="1"/>
  <c r="G209" i="20" s="1"/>
  <c r="AM170" i="96"/>
  <c r="C208" i="20" s="1"/>
  <c r="G208" i="20" s="1"/>
  <c r="AM169" i="96"/>
  <c r="C207" i="20" s="1"/>
  <c r="G207" i="20" s="1"/>
  <c r="AM168" i="96"/>
  <c r="AM167" i="96"/>
  <c r="C261" i="20" s="1"/>
  <c r="AM166" i="96"/>
  <c r="AM165" i="96"/>
  <c r="C206" i="20" s="1"/>
  <c r="AM156" i="96"/>
  <c r="C201" i="20" s="1"/>
  <c r="G201" i="20" s="1"/>
  <c r="AM153" i="96"/>
  <c r="C190" i="20" s="1"/>
  <c r="G190" i="20" s="1"/>
  <c r="AM149" i="96"/>
  <c r="C200" i="20" s="1"/>
  <c r="G200" i="20" s="1"/>
  <c r="AM148" i="96"/>
  <c r="AM147" i="96"/>
  <c r="C199" i="20" s="1"/>
  <c r="G199" i="20" s="1"/>
  <c r="AM146" i="96"/>
  <c r="AM145" i="96"/>
  <c r="AM144" i="96"/>
  <c r="C197" i="20" s="1"/>
  <c r="G197" i="20" s="1"/>
  <c r="AM143" i="96"/>
  <c r="AM142" i="96"/>
  <c r="C196" i="20" s="1"/>
  <c r="G196" i="20" s="1"/>
  <c r="AM141" i="96"/>
  <c r="AM140" i="96"/>
  <c r="C195" i="20" s="1"/>
  <c r="G195" i="20" s="1"/>
  <c r="AM139" i="96"/>
  <c r="C194" i="20" s="1"/>
  <c r="G194" i="20" s="1"/>
  <c r="AM138" i="96"/>
  <c r="AM137" i="96"/>
  <c r="C193" i="20" s="1"/>
  <c r="G193" i="20" s="1"/>
  <c r="AM136" i="96"/>
  <c r="AM135" i="96"/>
  <c r="C192" i="20" s="1"/>
  <c r="G192" i="20" s="1"/>
  <c r="AM134" i="96"/>
  <c r="AM133" i="96"/>
  <c r="C191" i="20" s="1"/>
  <c r="G191" i="20" s="1"/>
  <c r="AM130" i="96"/>
  <c r="AM126" i="96"/>
  <c r="C188" i="20" s="1"/>
  <c r="AM121" i="96"/>
  <c r="C186" i="20" s="1"/>
  <c r="G186" i="20" s="1"/>
  <c r="AM120" i="96"/>
  <c r="AM119" i="96"/>
  <c r="C185" i="20" s="1"/>
  <c r="G185" i="20" s="1"/>
  <c r="AM118" i="96"/>
  <c r="AM117" i="96"/>
  <c r="C184" i="20" s="1"/>
  <c r="G184" i="20" s="1"/>
  <c r="AM108" i="96"/>
  <c r="C166" i="20" s="1"/>
  <c r="G166" i="20" s="1"/>
  <c r="I26" i="64" s="1"/>
  <c r="AM107" i="96"/>
  <c r="C165" i="20" s="1"/>
  <c r="G165" i="20" s="1"/>
  <c r="I25" i="64" s="1"/>
  <c r="AM106" i="96"/>
  <c r="AM105" i="96"/>
  <c r="C164" i="20" s="1"/>
  <c r="G164" i="20" s="1"/>
  <c r="I24" i="64" s="1"/>
  <c r="AM104" i="96"/>
  <c r="AM100" i="96"/>
  <c r="C403" i="20" s="1"/>
  <c r="G403" i="20" s="1"/>
  <c r="AM99" i="96"/>
  <c r="AM98" i="96"/>
  <c r="C236" i="20" s="1"/>
  <c r="G236" i="20" s="1"/>
  <c r="AM94" i="96"/>
  <c r="C233" i="20" s="1"/>
  <c r="G233" i="20" s="1"/>
  <c r="AM89" i="96"/>
  <c r="C235" i="20" s="1"/>
  <c r="G235" i="20" s="1"/>
  <c r="AM85" i="96"/>
  <c r="C232" i="20" s="1"/>
  <c r="G232" i="20" s="1"/>
  <c r="AM77" i="96"/>
  <c r="C231" i="20" s="1"/>
  <c r="G231" i="20" s="1"/>
  <c r="AM68" i="96"/>
  <c r="C295" i="20" s="1"/>
  <c r="G295" i="20" s="1"/>
  <c r="AM66" i="96"/>
  <c r="AM48" i="96"/>
  <c r="C230" i="20" s="1"/>
  <c r="G230" i="20" s="1"/>
  <c r="AM47" i="96"/>
  <c r="AM46" i="96"/>
  <c r="C229" i="20" s="1"/>
  <c r="G229" i="20" s="1"/>
  <c r="AM38" i="96"/>
  <c r="C174" i="20" s="1"/>
  <c r="G174" i="20" s="1"/>
  <c r="AM37" i="96"/>
  <c r="AM36" i="96"/>
  <c r="C173" i="20" s="1"/>
  <c r="G173" i="20" s="1"/>
  <c r="AM32" i="96"/>
  <c r="C234" i="20" s="1"/>
  <c r="G234" i="20" s="1"/>
  <c r="AM31" i="96"/>
  <c r="AM30" i="96"/>
  <c r="C228" i="20" s="1"/>
  <c r="G228" i="20" s="1"/>
  <c r="AM29" i="96"/>
  <c r="C275" i="20" s="1"/>
  <c r="AM22" i="96"/>
  <c r="AM21" i="96"/>
  <c r="AM20" i="96"/>
  <c r="C285" i="20" s="1"/>
  <c r="AM19" i="96"/>
  <c r="AM18" i="96"/>
  <c r="C283" i="20" s="1"/>
  <c r="G283" i="20" s="1"/>
  <c r="AM17" i="96"/>
  <c r="AM16" i="96"/>
  <c r="C282" i="20" s="1"/>
  <c r="G282" i="20" s="1"/>
  <c r="I10" i="80"/>
  <c r="G10" i="80"/>
  <c r="D15" i="79"/>
  <c r="F15" i="79"/>
  <c r="D16" i="79"/>
  <c r="F16" i="79"/>
  <c r="D17" i="79"/>
  <c r="F17" i="79"/>
  <c r="D18" i="79"/>
  <c r="F18" i="79"/>
  <c r="F11" i="79"/>
  <c r="F10" i="79"/>
  <c r="D11" i="79"/>
  <c r="D10" i="79"/>
  <c r="F14" i="79"/>
  <c r="D14" i="79"/>
  <c r="D36" i="84"/>
  <c r="D35" i="84"/>
  <c r="D34" i="84"/>
  <c r="D33" i="84"/>
  <c r="D32" i="84"/>
  <c r="D28" i="84"/>
  <c r="D27" i="84"/>
  <c r="D26" i="84"/>
  <c r="D25" i="84"/>
  <c r="D24" i="84"/>
  <c r="D23" i="84"/>
  <c r="D22" i="84"/>
  <c r="D17" i="84"/>
  <c r="D16" i="84"/>
  <c r="D15" i="84"/>
  <c r="D14" i="84"/>
  <c r="D13" i="84"/>
  <c r="F36" i="84"/>
  <c r="F35" i="84"/>
  <c r="F34" i="84"/>
  <c r="F33" i="84"/>
  <c r="F32" i="84"/>
  <c r="F28" i="84"/>
  <c r="F27" i="84"/>
  <c r="F26" i="84"/>
  <c r="F25" i="84"/>
  <c r="F24" i="84"/>
  <c r="F23" i="84"/>
  <c r="F22" i="84"/>
  <c r="F17" i="84"/>
  <c r="F16" i="84"/>
  <c r="F15" i="84"/>
  <c r="F14" i="84"/>
  <c r="F13" i="84"/>
  <c r="D101" i="77"/>
  <c r="D75" i="77"/>
  <c r="D74" i="77"/>
  <c r="D73" i="77"/>
  <c r="D72" i="77"/>
  <c r="D71" i="77"/>
  <c r="D68" i="77"/>
  <c r="D67" i="77"/>
  <c r="D66" i="77"/>
  <c r="D65" i="77"/>
  <c r="D64" i="77"/>
  <c r="D63" i="77"/>
  <c r="D62" i="77"/>
  <c r="D58" i="77"/>
  <c r="D57" i="77"/>
  <c r="D56" i="77"/>
  <c r="D55" i="77"/>
  <c r="D54" i="77"/>
  <c r="F101" i="77"/>
  <c r="F75" i="77"/>
  <c r="F74" i="77"/>
  <c r="F73" i="77"/>
  <c r="F72" i="77"/>
  <c r="F71" i="77"/>
  <c r="F68" i="77"/>
  <c r="F67" i="77"/>
  <c r="F66" i="77"/>
  <c r="F65" i="77"/>
  <c r="F64" i="77"/>
  <c r="F63" i="77"/>
  <c r="F62" i="77"/>
  <c r="F58" i="77"/>
  <c r="F57" i="77"/>
  <c r="F56" i="77"/>
  <c r="F55" i="77"/>
  <c r="F54" i="77"/>
  <c r="D50" i="19"/>
  <c r="D48" i="19"/>
  <c r="D47" i="19"/>
  <c r="D30" i="19"/>
  <c r="D15" i="19"/>
  <c r="D9" i="19"/>
  <c r="E52" i="9"/>
  <c r="D110" i="77" s="1"/>
  <c r="E45" i="9"/>
  <c r="D107" i="77" s="1"/>
  <c r="E37" i="9"/>
  <c r="E31" i="9"/>
  <c r="E8" i="9"/>
  <c r="F31" i="45"/>
  <c r="H31" i="45" s="1"/>
  <c r="G29" i="45"/>
  <c r="E29" i="45"/>
  <c r="F28" i="45"/>
  <c r="E9" i="8"/>
  <c r="E8" i="8"/>
  <c r="D8" i="19" s="1"/>
  <c r="I85" i="64"/>
  <c r="I89" i="64" s="1"/>
  <c r="G85" i="64"/>
  <c r="K85" i="64" s="1"/>
  <c r="I475" i="64"/>
  <c r="I458" i="64"/>
  <c r="I457" i="64"/>
  <c r="I376" i="64"/>
  <c r="I435" i="64" s="1"/>
  <c r="I334" i="64"/>
  <c r="I347" i="64" s="1"/>
  <c r="I350" i="64" s="1"/>
  <c r="I314" i="64"/>
  <c r="E22" i="8" s="1"/>
  <c r="D37" i="77" s="1"/>
  <c r="D21" i="84"/>
  <c r="I280" i="64"/>
  <c r="E13" i="8" s="1"/>
  <c r="D28" i="77" s="1"/>
  <c r="I267" i="64"/>
  <c r="E11" i="8" s="1"/>
  <c r="D26" i="77" s="1"/>
  <c r="I186" i="64"/>
  <c r="I189" i="64" s="1"/>
  <c r="I184" i="64"/>
  <c r="I159" i="64"/>
  <c r="I161" i="64" s="1"/>
  <c r="I95" i="64"/>
  <c r="I94" i="64"/>
  <c r="I77" i="64"/>
  <c r="I54" i="64"/>
  <c r="I33" i="64"/>
  <c r="I219" i="64" s="1"/>
  <c r="I248" i="64" s="1"/>
  <c r="I32" i="64"/>
  <c r="I108" i="64" s="1"/>
  <c r="J26" i="64"/>
  <c r="J25" i="64"/>
  <c r="J24" i="64"/>
  <c r="J23" i="64"/>
  <c r="I21" i="64"/>
  <c r="I11" i="64"/>
  <c r="C126" i="20"/>
  <c r="C134" i="20"/>
  <c r="C142" i="20"/>
  <c r="C148" i="20"/>
  <c r="C70" i="20"/>
  <c r="G70" i="20" s="1"/>
  <c r="I9" i="20"/>
  <c r="I70" i="20" s="1"/>
  <c r="G656" i="20"/>
  <c r="E652" i="20"/>
  <c r="E49" i="20" s="1"/>
  <c r="C652" i="20"/>
  <c r="C49" i="20" s="1"/>
  <c r="G650" i="20"/>
  <c r="G652" i="20" s="1"/>
  <c r="G49" i="20" s="1"/>
  <c r="E646" i="20"/>
  <c r="C646" i="20"/>
  <c r="G644" i="20"/>
  <c r="G646" i="20" s="1"/>
  <c r="G52" i="20" s="1"/>
  <c r="E640" i="20"/>
  <c r="C640" i="20"/>
  <c r="C50" i="20" s="1"/>
  <c r="I634" i="20"/>
  <c r="I48" i="20" s="1"/>
  <c r="G634" i="20"/>
  <c r="G48" i="20" s="1"/>
  <c r="E634" i="20"/>
  <c r="E48" i="20" s="1"/>
  <c r="C634" i="20"/>
  <c r="G632" i="20"/>
  <c r="E629" i="20"/>
  <c r="E47" i="20" s="1"/>
  <c r="G627" i="20"/>
  <c r="E622" i="20"/>
  <c r="E51" i="20" s="1"/>
  <c r="C622" i="20"/>
  <c r="C51" i="20" s="1"/>
  <c r="G619" i="20"/>
  <c r="G616" i="20"/>
  <c r="E612" i="20"/>
  <c r="C612" i="20"/>
  <c r="C46" i="20" s="1"/>
  <c r="G610" i="20"/>
  <c r="G612" i="20" s="1"/>
  <c r="G46" i="20" s="1"/>
  <c r="E606" i="20"/>
  <c r="C606" i="20"/>
  <c r="C45" i="20" s="1"/>
  <c r="G604" i="20"/>
  <c r="G606" i="20" s="1"/>
  <c r="G45" i="20" s="1"/>
  <c r="E600" i="20"/>
  <c r="E44" i="20" s="1"/>
  <c r="C600" i="20"/>
  <c r="G598" i="20"/>
  <c r="G600" i="20" s="1"/>
  <c r="G44" i="20" s="1"/>
  <c r="E594" i="20"/>
  <c r="E43" i="20" s="1"/>
  <c r="C594" i="20"/>
  <c r="C43" i="20" s="1"/>
  <c r="G592" i="20"/>
  <c r="G594" i="20" s="1"/>
  <c r="G43" i="20" s="1"/>
  <c r="E588" i="20"/>
  <c r="E42" i="20" s="1"/>
  <c r="C588" i="20"/>
  <c r="G586" i="20"/>
  <c r="G588" i="20" s="1"/>
  <c r="G42" i="20" s="1"/>
  <c r="E582" i="20"/>
  <c r="C582" i="20"/>
  <c r="C41" i="20" s="1"/>
  <c r="G580" i="20"/>
  <c r="G582" i="20" s="1"/>
  <c r="G41" i="20" s="1"/>
  <c r="E576" i="20"/>
  <c r="E40" i="20" s="1"/>
  <c r="C576" i="20"/>
  <c r="G574" i="20"/>
  <c r="G576" i="20" s="1"/>
  <c r="G40" i="20" s="1"/>
  <c r="E570" i="20"/>
  <c r="E39" i="20" s="1"/>
  <c r="C570" i="20"/>
  <c r="G568" i="20"/>
  <c r="G570" i="20" s="1"/>
  <c r="G39" i="20" s="1"/>
  <c r="E564" i="20"/>
  <c r="E38" i="20" s="1"/>
  <c r="C564" i="20"/>
  <c r="C38" i="20" s="1"/>
  <c r="G562" i="20"/>
  <c r="G564" i="20" s="1"/>
  <c r="G38" i="20" s="1"/>
  <c r="E558" i="20"/>
  <c r="E37" i="20" s="1"/>
  <c r="C558" i="20"/>
  <c r="C37" i="20" s="1"/>
  <c r="G555" i="20"/>
  <c r="G558" i="20" s="1"/>
  <c r="G37" i="20" s="1"/>
  <c r="E551" i="20"/>
  <c r="E36" i="20" s="1"/>
  <c r="C551" i="20"/>
  <c r="C36" i="20" s="1"/>
  <c r="G549" i="20"/>
  <c r="G551" i="20" s="1"/>
  <c r="G36" i="20" s="1"/>
  <c r="I548" i="20"/>
  <c r="E545" i="20"/>
  <c r="E34" i="20" s="1"/>
  <c r="C545" i="20"/>
  <c r="C34" i="20" s="1"/>
  <c r="G542" i="20"/>
  <c r="G545" i="20" s="1"/>
  <c r="G34" i="20" s="1"/>
  <c r="E538" i="20"/>
  <c r="C538" i="20"/>
  <c r="C35" i="20" s="1"/>
  <c r="G536" i="20"/>
  <c r="G538" i="20" s="1"/>
  <c r="G35" i="20" s="1"/>
  <c r="E531" i="20"/>
  <c r="E33" i="20" s="1"/>
  <c r="G529" i="20"/>
  <c r="G528" i="20"/>
  <c r="G527" i="20"/>
  <c r="G526" i="20"/>
  <c r="G525" i="20"/>
  <c r="G524" i="20"/>
  <c r="G523" i="20"/>
  <c r="G522" i="20"/>
  <c r="G521" i="20"/>
  <c r="G520" i="20"/>
  <c r="G519" i="20"/>
  <c r="G518" i="20"/>
  <c r="G517" i="20"/>
  <c r="G516" i="20"/>
  <c r="G515" i="20"/>
  <c r="G514" i="20"/>
  <c r="G513" i="20"/>
  <c r="G512" i="20"/>
  <c r="G511" i="20"/>
  <c r="G510" i="20"/>
  <c r="G509" i="20"/>
  <c r="G508" i="20"/>
  <c r="G507" i="20"/>
  <c r="G506" i="20"/>
  <c r="G505" i="20"/>
  <c r="G504" i="20"/>
  <c r="G503" i="20"/>
  <c r="G502" i="20"/>
  <c r="C531" i="20"/>
  <c r="C33" i="20" s="1"/>
  <c r="E498" i="20"/>
  <c r="E32" i="20" s="1"/>
  <c r="G494" i="20"/>
  <c r="G493" i="20"/>
  <c r="G492" i="20"/>
  <c r="G491" i="20"/>
  <c r="G490" i="20"/>
  <c r="G489" i="20"/>
  <c r="G488" i="20"/>
  <c r="G484" i="20"/>
  <c r="G483" i="20"/>
  <c r="G482" i="20"/>
  <c r="G481" i="20"/>
  <c r="G480" i="20"/>
  <c r="G479" i="20"/>
  <c r="G471" i="20"/>
  <c r="G470" i="20"/>
  <c r="G469" i="20"/>
  <c r="E467" i="20"/>
  <c r="C467" i="20"/>
  <c r="G465" i="20"/>
  <c r="G467" i="20" s="1"/>
  <c r="E462" i="20"/>
  <c r="G459" i="20"/>
  <c r="G458" i="20"/>
  <c r="G456" i="20"/>
  <c r="G455" i="20"/>
  <c r="G454" i="20"/>
  <c r="G453" i="20"/>
  <c r="G452" i="20"/>
  <c r="G451" i="20"/>
  <c r="C462" i="20"/>
  <c r="G450" i="20"/>
  <c r="E446" i="20"/>
  <c r="E30" i="20" s="1"/>
  <c r="G444" i="20"/>
  <c r="G442" i="20"/>
  <c r="G441" i="20"/>
  <c r="G439" i="20"/>
  <c r="G438" i="20"/>
  <c r="G437" i="20"/>
  <c r="E432" i="20"/>
  <c r="E29" i="20" s="1"/>
  <c r="C432" i="20"/>
  <c r="G430" i="20"/>
  <c r="G429" i="20"/>
  <c r="E425" i="20"/>
  <c r="E28" i="20" s="1"/>
  <c r="C425" i="20"/>
  <c r="C28" i="20" s="1"/>
  <c r="G423" i="20"/>
  <c r="G422" i="20"/>
  <c r="E417" i="20"/>
  <c r="G415" i="20"/>
  <c r="G414" i="20"/>
  <c r="G413" i="20"/>
  <c r="G408" i="20"/>
  <c r="I36" i="64" s="1"/>
  <c r="I97" i="64" s="1"/>
  <c r="E406" i="20"/>
  <c r="G399" i="20"/>
  <c r="G396" i="20"/>
  <c r="E393" i="20"/>
  <c r="G391" i="20"/>
  <c r="G390" i="20"/>
  <c r="G388" i="20"/>
  <c r="G387" i="20"/>
  <c r="G386" i="20"/>
  <c r="E383" i="20"/>
  <c r="C383" i="20"/>
  <c r="G380" i="20"/>
  <c r="G383" i="20" s="1"/>
  <c r="E378" i="20"/>
  <c r="C378" i="20"/>
  <c r="G376" i="20"/>
  <c r="G378" i="20" s="1"/>
  <c r="E373" i="20"/>
  <c r="G368" i="20"/>
  <c r="E364" i="20"/>
  <c r="G358" i="20"/>
  <c r="E353" i="20"/>
  <c r="G352" i="20"/>
  <c r="G351" i="20"/>
  <c r="G349" i="20"/>
  <c r="G348" i="20"/>
  <c r="E342" i="20"/>
  <c r="E25" i="20" s="1"/>
  <c r="G341" i="20"/>
  <c r="I341" i="20" s="1"/>
  <c r="G340" i="20"/>
  <c r="G339" i="20"/>
  <c r="E332" i="20"/>
  <c r="C332" i="20"/>
  <c r="G330" i="20"/>
  <c r="G329" i="20"/>
  <c r="E325" i="20"/>
  <c r="C325" i="20"/>
  <c r="C23" i="20" s="1"/>
  <c r="G323" i="20"/>
  <c r="G325" i="20" s="1"/>
  <c r="G23" i="20" s="1"/>
  <c r="E319" i="20"/>
  <c r="E22" i="20" s="1"/>
  <c r="C319" i="20"/>
  <c r="C22" i="20" s="1"/>
  <c r="G317" i="20"/>
  <c r="G316" i="20"/>
  <c r="G315" i="20"/>
  <c r="E311" i="20"/>
  <c r="C311" i="20"/>
  <c r="G308" i="20"/>
  <c r="G311" i="20" s="1"/>
  <c r="G21" i="20" s="1"/>
  <c r="E304" i="20"/>
  <c r="E20" i="20" s="1"/>
  <c r="G302" i="20"/>
  <c r="G301" i="20"/>
  <c r="G300" i="20"/>
  <c r="G298" i="20"/>
  <c r="G296" i="20"/>
  <c r="E287" i="20"/>
  <c r="G280" i="20"/>
  <c r="E278" i="20"/>
  <c r="G276" i="20"/>
  <c r="E267" i="20"/>
  <c r="C267" i="20"/>
  <c r="G265" i="20"/>
  <c r="G267" i="20" s="1"/>
  <c r="E262" i="20"/>
  <c r="G258" i="20"/>
  <c r="E254" i="20"/>
  <c r="E17" i="20" s="1"/>
  <c r="C254" i="20"/>
  <c r="C17" i="20" s="1"/>
  <c r="G252" i="20"/>
  <c r="G254" i="20" s="1"/>
  <c r="G17" i="20" s="1"/>
  <c r="E247" i="20"/>
  <c r="C247" i="20"/>
  <c r="G245" i="20"/>
  <c r="G247" i="20" s="1"/>
  <c r="G16" i="20" s="1"/>
  <c r="E238" i="20"/>
  <c r="G223" i="20"/>
  <c r="G219" i="20"/>
  <c r="I40" i="64" s="1"/>
  <c r="E216" i="20"/>
  <c r="C216" i="20"/>
  <c r="G215" i="20"/>
  <c r="G214" i="20"/>
  <c r="G216" i="20" s="1"/>
  <c r="I44" i="64" s="1"/>
  <c r="G212" i="20"/>
  <c r="E211" i="20"/>
  <c r="G189" i="20"/>
  <c r="G187" i="20"/>
  <c r="E203" i="20"/>
  <c r="E176" i="20"/>
  <c r="E14" i="20" s="1"/>
  <c r="E169" i="20"/>
  <c r="G167" i="20"/>
  <c r="E160" i="20"/>
  <c r="E12" i="20" s="1"/>
  <c r="G158" i="20"/>
  <c r="G157" i="20"/>
  <c r="G147" i="20"/>
  <c r="G146" i="20"/>
  <c r="E142" i="20"/>
  <c r="G141" i="20"/>
  <c r="G140" i="20"/>
  <c r="E134" i="20"/>
  <c r="G132" i="20"/>
  <c r="G131" i="20"/>
  <c r="E126" i="20"/>
  <c r="G124" i="20"/>
  <c r="G123" i="20"/>
  <c r="E102" i="20"/>
  <c r="G100" i="20"/>
  <c r="G99" i="20"/>
  <c r="E94" i="20"/>
  <c r="G92" i="20"/>
  <c r="G91" i="20"/>
  <c r="E86" i="20"/>
  <c r="G84" i="20"/>
  <c r="G83" i="20"/>
  <c r="E78" i="20"/>
  <c r="G76" i="20"/>
  <c r="G75" i="20"/>
  <c r="I69" i="20"/>
  <c r="G53" i="20"/>
  <c r="E53" i="20"/>
  <c r="C53" i="20"/>
  <c r="E52" i="20"/>
  <c r="C52" i="20"/>
  <c r="E50" i="20"/>
  <c r="C48" i="20"/>
  <c r="E46" i="20"/>
  <c r="E45" i="20"/>
  <c r="C44" i="20"/>
  <c r="C42" i="20"/>
  <c r="E41" i="20"/>
  <c r="C40" i="20"/>
  <c r="C39" i="20"/>
  <c r="E35" i="20"/>
  <c r="C29" i="20"/>
  <c r="E24" i="20"/>
  <c r="C24" i="20"/>
  <c r="E23" i="20"/>
  <c r="E21" i="20"/>
  <c r="C21" i="20"/>
  <c r="E16" i="20"/>
  <c r="C16" i="20"/>
  <c r="E13" i="20"/>
  <c r="G9" i="20"/>
  <c r="B15" i="79"/>
  <c r="B16" i="79"/>
  <c r="B17" i="79"/>
  <c r="B18" i="79"/>
  <c r="B14" i="79"/>
  <c r="L185" i="20"/>
  <c r="L362" i="20"/>
  <c r="E13" i="95"/>
  <c r="E473" i="20" l="1"/>
  <c r="E31" i="20" s="1"/>
  <c r="C446" i="20"/>
  <c r="C30" i="20" s="1"/>
  <c r="I336" i="64"/>
  <c r="I339" i="64" s="1"/>
  <c r="D61" i="77"/>
  <c r="D69" i="77" s="1"/>
  <c r="H15" i="79"/>
  <c r="J15" i="79" s="1"/>
  <c r="C393" i="20"/>
  <c r="C304" i="20"/>
  <c r="C20" i="20" s="1"/>
  <c r="C262" i="20"/>
  <c r="C270" i="20" s="1"/>
  <c r="C18" i="20" s="1"/>
  <c r="G261" i="20"/>
  <c r="G262" i="20" s="1"/>
  <c r="C203" i="20"/>
  <c r="G188" i="20"/>
  <c r="C278" i="20"/>
  <c r="G275" i="20"/>
  <c r="C373" i="20"/>
  <c r="G369" i="20"/>
  <c r="C353" i="20"/>
  <c r="G294" i="20"/>
  <c r="C498" i="20"/>
  <c r="C32" i="20" s="1"/>
  <c r="C281" i="20"/>
  <c r="C287" i="20" s="1"/>
  <c r="C238" i="20"/>
  <c r="C364" i="20"/>
  <c r="G285" i="20"/>
  <c r="C211" i="20"/>
  <c r="I111" i="64"/>
  <c r="H22" i="84"/>
  <c r="J22" i="84" s="1"/>
  <c r="H33" i="84"/>
  <c r="J33" i="84" s="1"/>
  <c r="H25" i="84"/>
  <c r="J25" i="84" s="1"/>
  <c r="H18" i="79"/>
  <c r="J18" i="79" s="1"/>
  <c r="I28" i="64"/>
  <c r="E17" i="9" s="1"/>
  <c r="I301" i="64"/>
  <c r="E18" i="8" s="1"/>
  <c r="D33" i="77" s="1"/>
  <c r="I188" i="64"/>
  <c r="I191" i="64" s="1"/>
  <c r="I439" i="64" s="1"/>
  <c r="H23" i="84"/>
  <c r="J23" i="84" s="1"/>
  <c r="H34" i="84"/>
  <c r="J34" i="84" s="1"/>
  <c r="I116" i="64"/>
  <c r="I127" i="64" s="1"/>
  <c r="I145" i="64" s="1"/>
  <c r="H13" i="84"/>
  <c r="J13" i="84" s="1"/>
  <c r="H24" i="84"/>
  <c r="J24" i="84" s="1"/>
  <c r="H35" i="84"/>
  <c r="J35" i="84" s="1"/>
  <c r="H16" i="79"/>
  <c r="J16" i="79" s="1"/>
  <c r="H36" i="84"/>
  <c r="J36" i="84" s="1"/>
  <c r="H15" i="84"/>
  <c r="J15" i="84" s="1"/>
  <c r="H26" i="84"/>
  <c r="J26" i="84" s="1"/>
  <c r="H16" i="84"/>
  <c r="J16" i="84" s="1"/>
  <c r="H27" i="84"/>
  <c r="J27" i="84" s="1"/>
  <c r="H14" i="84"/>
  <c r="J14" i="84" s="1"/>
  <c r="H17" i="84"/>
  <c r="J17" i="84" s="1"/>
  <c r="H28" i="84"/>
  <c r="J28" i="84" s="1"/>
  <c r="I109" i="64"/>
  <c r="D37" i="84"/>
  <c r="H17" i="79"/>
  <c r="J17" i="79" s="1"/>
  <c r="F18" i="84"/>
  <c r="E16" i="8"/>
  <c r="H16" i="8" s="1"/>
  <c r="D100" i="77"/>
  <c r="D29" i="84"/>
  <c r="D18" i="84"/>
  <c r="H32" i="84"/>
  <c r="J32" i="84" s="1"/>
  <c r="F37" i="84"/>
  <c r="D31" i="77"/>
  <c r="D76" i="77"/>
  <c r="D59" i="77"/>
  <c r="F59" i="77"/>
  <c r="F76" i="77"/>
  <c r="I455" i="64"/>
  <c r="I444" i="64"/>
  <c r="I115" i="64"/>
  <c r="I126" i="64" s="1"/>
  <c r="I218" i="64"/>
  <c r="I247" i="64" s="1"/>
  <c r="G417" i="20"/>
  <c r="G432" i="20"/>
  <c r="G29" i="20" s="1"/>
  <c r="E150" i="20"/>
  <c r="E151" i="20"/>
  <c r="G425" i="20"/>
  <c r="G28" i="20" s="1"/>
  <c r="G622" i="20"/>
  <c r="G51" i="20" s="1"/>
  <c r="G278" i="20"/>
  <c r="I118" i="64" s="1"/>
  <c r="G332" i="20"/>
  <c r="G24" i="20" s="1"/>
  <c r="G531" i="20"/>
  <c r="G33" i="20" s="1"/>
  <c r="G462" i="20"/>
  <c r="G473" i="20" s="1"/>
  <c r="G31" i="20" s="1"/>
  <c r="G406" i="20"/>
  <c r="I206" i="64" s="1"/>
  <c r="G176" i="20"/>
  <c r="G629" i="20"/>
  <c r="G47" i="20" s="1"/>
  <c r="C473" i="20"/>
  <c r="C31" i="20" s="1"/>
  <c r="G393" i="20"/>
  <c r="I205" i="64" s="1"/>
  <c r="E410" i="20"/>
  <c r="E26" i="20" s="1"/>
  <c r="G373" i="20"/>
  <c r="I203" i="64" s="1"/>
  <c r="G319" i="20"/>
  <c r="G22" i="20" s="1"/>
  <c r="E290" i="20"/>
  <c r="E19" i="20" s="1"/>
  <c r="E270" i="20"/>
  <c r="E18" i="20" s="1"/>
  <c r="G270" i="20"/>
  <c r="G18" i="20" s="1"/>
  <c r="G238" i="20"/>
  <c r="I45" i="64" s="1"/>
  <c r="G169" i="20"/>
  <c r="G13" i="20" s="1"/>
  <c r="C102" i="20"/>
  <c r="G98" i="20"/>
  <c r="G102" i="20" s="1"/>
  <c r="G122" i="20"/>
  <c r="G126" i="20" s="1"/>
  <c r="G203" i="20"/>
  <c r="I43" i="64" s="1"/>
  <c r="G145" i="20"/>
  <c r="G148" i="20" s="1"/>
  <c r="G90" i="20"/>
  <c r="G94" i="20" s="1"/>
  <c r="C94" i="20"/>
  <c r="G139" i="20"/>
  <c r="G142" i="20" s="1"/>
  <c r="G74" i="20"/>
  <c r="G78" i="20" s="1"/>
  <c r="C78" i="20"/>
  <c r="E241" i="20"/>
  <c r="E15" i="20" s="1"/>
  <c r="G130" i="20"/>
  <c r="G134" i="20" s="1"/>
  <c r="C169" i="20"/>
  <c r="C13" i="20" s="1"/>
  <c r="G297" i="20"/>
  <c r="G304" i="20" s="1"/>
  <c r="G355" i="20"/>
  <c r="G364" i="20" s="1"/>
  <c r="I204" i="64" s="1"/>
  <c r="G436" i="20"/>
  <c r="G446" i="20" s="1"/>
  <c r="G30" i="20" s="1"/>
  <c r="C629" i="20"/>
  <c r="C47" i="20" s="1"/>
  <c r="C176" i="20"/>
  <c r="C14" i="20" s="1"/>
  <c r="G206" i="20"/>
  <c r="G211" i="20" s="1"/>
  <c r="I41" i="64" s="1"/>
  <c r="G338" i="20"/>
  <c r="G342" i="20" s="1"/>
  <c r="G347" i="20"/>
  <c r="G353" i="20" s="1"/>
  <c r="I202" i="64" s="1"/>
  <c r="C406" i="20"/>
  <c r="G477" i="20"/>
  <c r="G498" i="20" s="1"/>
  <c r="G32" i="20" s="1"/>
  <c r="C417" i="20"/>
  <c r="C27" i="20" s="1"/>
  <c r="G638" i="20"/>
  <c r="G640" i="20" s="1"/>
  <c r="E9" i="95"/>
  <c r="H8" i="95"/>
  <c r="L339" i="20"/>
  <c r="L282" i="20"/>
  <c r="E5" i="95"/>
  <c r="H4" i="95"/>
  <c r="I379" i="64" l="1"/>
  <c r="C290" i="20"/>
  <c r="C19" i="20" s="1"/>
  <c r="C241" i="20"/>
  <c r="C15" i="20" s="1"/>
  <c r="G281" i="20"/>
  <c r="I119" i="64" s="1"/>
  <c r="I121" i="64" s="1"/>
  <c r="H18" i="84"/>
  <c r="J18" i="84" s="1"/>
  <c r="G22" i="80"/>
  <c r="I17" i="9"/>
  <c r="I368" i="64"/>
  <c r="E19" i="9"/>
  <c r="G14" i="20"/>
  <c r="I35" i="64"/>
  <c r="I38" i="64" s="1"/>
  <c r="I47" i="64" s="1"/>
  <c r="E18" i="9" s="1"/>
  <c r="G50" i="20"/>
  <c r="G59" i="20" s="1"/>
  <c r="I229" i="64"/>
  <c r="E20" i="8" s="1"/>
  <c r="D35" i="77" s="1"/>
  <c r="D39" i="77" s="1"/>
  <c r="G20" i="20"/>
  <c r="G27" i="20"/>
  <c r="I177" i="64"/>
  <c r="E44" i="9" s="1"/>
  <c r="G25" i="20"/>
  <c r="I200" i="64"/>
  <c r="I208" i="64" s="1"/>
  <c r="I378" i="64" s="1"/>
  <c r="I437" i="64" s="1"/>
  <c r="D92" i="77"/>
  <c r="I135" i="64"/>
  <c r="D40" i="84"/>
  <c r="I168" i="64"/>
  <c r="I198" i="64" s="1"/>
  <c r="I182" i="64" s="1"/>
  <c r="D78" i="77"/>
  <c r="G13" i="80"/>
  <c r="H37" i="84"/>
  <c r="J37" i="84" s="1"/>
  <c r="I144" i="64"/>
  <c r="I167" i="64"/>
  <c r="I134" i="64"/>
  <c r="C59" i="20"/>
  <c r="E152" i="20"/>
  <c r="E11" i="20" s="1"/>
  <c r="E55" i="20" s="1"/>
  <c r="C410" i="20"/>
  <c r="C26" i="20" s="1"/>
  <c r="G410" i="20"/>
  <c r="G26" i="20" s="1"/>
  <c r="G241" i="20"/>
  <c r="G15" i="20" s="1"/>
  <c r="C150" i="20"/>
  <c r="G150" i="20"/>
  <c r="G82" i="20"/>
  <c r="G86" i="20" s="1"/>
  <c r="G151" i="20" s="1"/>
  <c r="C86" i="20"/>
  <c r="C151" i="20" s="1"/>
  <c r="C160" i="20"/>
  <c r="C12" i="20" s="1"/>
  <c r="G156" i="20"/>
  <c r="G160" i="20" s="1"/>
  <c r="G12" i="20" s="1"/>
  <c r="J489" i="20"/>
  <c r="G287" i="20" l="1"/>
  <c r="G290" i="20" s="1"/>
  <c r="G19" i="20" s="1"/>
  <c r="I18" i="9"/>
  <c r="I369" i="64"/>
  <c r="E20" i="9"/>
  <c r="I44" i="9"/>
  <c r="D94" i="77"/>
  <c r="I19" i="9"/>
  <c r="E51" i="9"/>
  <c r="I367" i="64"/>
  <c r="E25" i="8"/>
  <c r="E30" i="8" s="1"/>
  <c r="E35" i="8" s="1"/>
  <c r="D28" i="45" s="1"/>
  <c r="D106" i="77"/>
  <c r="E47" i="9"/>
  <c r="I260" i="64"/>
  <c r="I272" i="64" s="1"/>
  <c r="I306" i="64" s="1"/>
  <c r="I319" i="64" s="1"/>
  <c r="I197" i="64"/>
  <c r="I259" i="64" s="1"/>
  <c r="I271" i="64" s="1"/>
  <c r="D23" i="77"/>
  <c r="D50" i="77" s="1"/>
  <c r="D87" i="77" s="1"/>
  <c r="D4" i="84"/>
  <c r="D4" i="79" s="1"/>
  <c r="G25" i="80"/>
  <c r="D93" i="77"/>
  <c r="E59" i="20"/>
  <c r="C152" i="20"/>
  <c r="C11" i="20" s="1"/>
  <c r="C55" i="20" s="1"/>
  <c r="G152" i="20"/>
  <c r="G11" i="20" s="1"/>
  <c r="G55" i="20" s="1"/>
  <c r="I371" i="64" l="1"/>
  <c r="D11" i="19"/>
  <c r="E46" i="8"/>
  <c r="I181" i="64"/>
  <c r="D95" i="77"/>
  <c r="I20" i="9"/>
  <c r="E54" i="9"/>
  <c r="E55" i="9" s="1"/>
  <c r="I51" i="9"/>
  <c r="AP666" i="96"/>
  <c r="AP669" i="96" s="1"/>
  <c r="AN682" i="96"/>
  <c r="AN689" i="96" s="1"/>
  <c r="G28" i="80"/>
  <c r="D109" i="77"/>
  <c r="G16" i="80"/>
  <c r="H28" i="45"/>
  <c r="E22" i="9"/>
  <c r="I289" i="64"/>
  <c r="I288" i="64"/>
  <c r="I305" i="64"/>
  <c r="AP671" i="96" l="1"/>
  <c r="G49" i="80"/>
  <c r="E24" i="9"/>
  <c r="I330" i="64"/>
  <c r="I364" i="64" s="1"/>
  <c r="I318" i="64"/>
  <c r="J355" i="20"/>
  <c r="I434" i="64" l="1"/>
  <c r="I375" i="64"/>
  <c r="I454" i="64" s="1"/>
  <c r="C11" i="94" l="1"/>
  <c r="K291" i="64" l="1"/>
  <c r="F61" i="77" l="1"/>
  <c r="F69" i="77" s="1"/>
  <c r="F78" i="77" s="1"/>
  <c r="F21" i="84"/>
  <c r="K267" i="64"/>
  <c r="G11" i="8" s="1"/>
  <c r="F26" i="77" s="1"/>
  <c r="H21" i="84" l="1"/>
  <c r="J21" i="84" s="1"/>
  <c r="F29" i="84"/>
  <c r="M374" i="88"/>
  <c r="J340" i="20" s="1"/>
  <c r="M359" i="88"/>
  <c r="M361" i="88"/>
  <c r="M362" i="88"/>
  <c r="M363" i="88"/>
  <c r="M364" i="88"/>
  <c r="M365" i="88"/>
  <c r="M366" i="88"/>
  <c r="M351" i="88"/>
  <c r="M352" i="88"/>
  <c r="M353" i="88"/>
  <c r="M354" i="88"/>
  <c r="M355" i="88"/>
  <c r="M356" i="88"/>
  <c r="M357" i="88"/>
  <c r="M358" i="88"/>
  <c r="M321" i="88"/>
  <c r="M322" i="88"/>
  <c r="M323" i="88"/>
  <c r="M324" i="88"/>
  <c r="M325" i="88"/>
  <c r="M326" i="88"/>
  <c r="M327" i="88"/>
  <c r="M328" i="88"/>
  <c r="M329" i="88"/>
  <c r="M330" i="88"/>
  <c r="M331" i="88"/>
  <c r="M332" i="88"/>
  <c r="M333" i="88"/>
  <c r="M334" i="88"/>
  <c r="M335" i="88"/>
  <c r="M336" i="88"/>
  <c r="M337" i="88"/>
  <c r="M338" i="88"/>
  <c r="M339" i="88"/>
  <c r="M340" i="88"/>
  <c r="M341" i="88"/>
  <c r="M342" i="88"/>
  <c r="M343" i="88"/>
  <c r="M344" i="88"/>
  <c r="M345" i="88"/>
  <c r="M346" i="88"/>
  <c r="M347" i="88"/>
  <c r="M348" i="88"/>
  <c r="M349" i="88"/>
  <c r="M350" i="88"/>
  <c r="M306" i="88"/>
  <c r="M307" i="88"/>
  <c r="M308" i="88"/>
  <c r="M309" i="88"/>
  <c r="M310" i="88"/>
  <c r="M311" i="88"/>
  <c r="M312" i="88"/>
  <c r="M313" i="88"/>
  <c r="M314" i="88"/>
  <c r="M315" i="88"/>
  <c r="M316" i="88"/>
  <c r="M317" i="88"/>
  <c r="M318" i="88"/>
  <c r="M319" i="88"/>
  <c r="M320" i="88"/>
  <c r="M274" i="88"/>
  <c r="M275" i="88"/>
  <c r="M276" i="88"/>
  <c r="M277" i="88"/>
  <c r="M278" i="88"/>
  <c r="M279" i="88"/>
  <c r="M280" i="88"/>
  <c r="M281" i="88"/>
  <c r="M282" i="88"/>
  <c r="M283" i="88"/>
  <c r="M284" i="88"/>
  <c r="M285" i="88"/>
  <c r="M286" i="88"/>
  <c r="M287" i="88"/>
  <c r="M288" i="88"/>
  <c r="M289" i="88"/>
  <c r="M290" i="88"/>
  <c r="M291" i="88"/>
  <c r="M292" i="88"/>
  <c r="M293" i="88"/>
  <c r="M294" i="88"/>
  <c r="M295" i="88"/>
  <c r="M296" i="88"/>
  <c r="M297" i="88"/>
  <c r="M298" i="88"/>
  <c r="M299" i="88"/>
  <c r="M300" i="88"/>
  <c r="M301" i="88"/>
  <c r="M302" i="88"/>
  <c r="M303" i="88"/>
  <c r="M304" i="88"/>
  <c r="M305" i="88"/>
  <c r="M240" i="88"/>
  <c r="M241" i="88"/>
  <c r="M242" i="88"/>
  <c r="M243" i="88"/>
  <c r="M244" i="88"/>
  <c r="M245" i="88"/>
  <c r="M246" i="88"/>
  <c r="M247" i="88"/>
  <c r="M248" i="88"/>
  <c r="M249" i="88"/>
  <c r="M250" i="88"/>
  <c r="M251" i="88"/>
  <c r="M252" i="88"/>
  <c r="M253" i="88"/>
  <c r="M254" i="88"/>
  <c r="M255" i="88"/>
  <c r="M256" i="88"/>
  <c r="M257" i="88"/>
  <c r="M258" i="88"/>
  <c r="M259" i="88"/>
  <c r="M260" i="88"/>
  <c r="M261" i="88"/>
  <c r="M262" i="88"/>
  <c r="M263" i="88"/>
  <c r="M264" i="88"/>
  <c r="M265" i="88"/>
  <c r="M266" i="88"/>
  <c r="M267" i="88"/>
  <c r="M268" i="88"/>
  <c r="M269" i="88"/>
  <c r="M270" i="88"/>
  <c r="M271" i="88"/>
  <c r="M272" i="88"/>
  <c r="M273" i="88"/>
  <c r="M215" i="88"/>
  <c r="M216" i="88"/>
  <c r="M217" i="88"/>
  <c r="M218" i="88"/>
  <c r="M219" i="88"/>
  <c r="M220" i="88"/>
  <c r="K171" i="64" s="1"/>
  <c r="F15" i="19" s="1"/>
  <c r="M221" i="88"/>
  <c r="M222" i="88"/>
  <c r="M223" i="88"/>
  <c r="M224" i="88"/>
  <c r="M225" i="88"/>
  <c r="M208" i="88"/>
  <c r="M209" i="88"/>
  <c r="M210" i="88"/>
  <c r="M211" i="88"/>
  <c r="M212" i="88"/>
  <c r="M213" i="88"/>
  <c r="M181" i="88"/>
  <c r="M182" i="88"/>
  <c r="M183" i="88"/>
  <c r="M184" i="88"/>
  <c r="M185" i="88"/>
  <c r="M186" i="88"/>
  <c r="M187" i="88"/>
  <c r="M188" i="88"/>
  <c r="M189" i="88"/>
  <c r="M190" i="88"/>
  <c r="M191" i="88"/>
  <c r="M192" i="88"/>
  <c r="M193" i="88"/>
  <c r="M194" i="88"/>
  <c r="M195" i="88"/>
  <c r="M196" i="88"/>
  <c r="M197" i="88"/>
  <c r="M198" i="88"/>
  <c r="M199" i="88"/>
  <c r="M200" i="88"/>
  <c r="M201" i="88"/>
  <c r="M202" i="88"/>
  <c r="M203" i="88"/>
  <c r="M204" i="88"/>
  <c r="M205" i="88"/>
  <c r="M206" i="88"/>
  <c r="M170" i="88"/>
  <c r="M171" i="88"/>
  <c r="M172" i="88"/>
  <c r="M159" i="88"/>
  <c r="M160" i="88"/>
  <c r="M161" i="88"/>
  <c r="M153" i="88"/>
  <c r="M154" i="88"/>
  <c r="M155" i="88"/>
  <c r="M145" i="88"/>
  <c r="M146" i="88"/>
  <c r="M147" i="88"/>
  <c r="M148" i="88"/>
  <c r="M149" i="88"/>
  <c r="M150" i="88"/>
  <c r="M151" i="88"/>
  <c r="M137" i="88"/>
  <c r="M138" i="88"/>
  <c r="M139" i="88"/>
  <c r="M127" i="88"/>
  <c r="M128" i="88"/>
  <c r="M129" i="88"/>
  <c r="M130" i="88"/>
  <c r="M125" i="88"/>
  <c r="M115" i="88"/>
  <c r="M116" i="88"/>
  <c r="M117" i="88"/>
  <c r="M118" i="88"/>
  <c r="M112" i="88"/>
  <c r="M95" i="88"/>
  <c r="M90" i="88"/>
  <c r="M91" i="88"/>
  <c r="M92" i="88"/>
  <c r="M93" i="88"/>
  <c r="M63" i="88"/>
  <c r="M64" i="88"/>
  <c r="M65" i="88"/>
  <c r="M66" i="88"/>
  <c r="M67" i="88"/>
  <c r="M68" i="88"/>
  <c r="M69" i="88"/>
  <c r="M70" i="88"/>
  <c r="M71" i="88"/>
  <c r="M72" i="88"/>
  <c r="M73" i="88"/>
  <c r="M74" i="88"/>
  <c r="M75" i="88"/>
  <c r="M76" i="88"/>
  <c r="M77" i="88"/>
  <c r="M78" i="88"/>
  <c r="M79" i="88"/>
  <c r="M80" i="88"/>
  <c r="M81" i="88"/>
  <c r="M82" i="88"/>
  <c r="M83" i="88"/>
  <c r="M84" i="88"/>
  <c r="M85" i="88"/>
  <c r="M55" i="88"/>
  <c r="M56" i="88"/>
  <c r="M57" i="88"/>
  <c r="M58" i="88"/>
  <c r="M53" i="88"/>
  <c r="M50" i="88"/>
  <c r="M34" i="88"/>
  <c r="M35" i="88"/>
  <c r="M36" i="88"/>
  <c r="M21" i="88"/>
  <c r="M10" i="88"/>
  <c r="M5" i="88"/>
  <c r="M6" i="88"/>
  <c r="M7" i="88"/>
  <c r="M8" i="88"/>
  <c r="M9" i="88"/>
  <c r="M11" i="88"/>
  <c r="M12" i="88"/>
  <c r="M13" i="88"/>
  <c r="M14" i="88"/>
  <c r="M15" i="88"/>
  <c r="M16" i="88"/>
  <c r="M17" i="88"/>
  <c r="M18" i="88"/>
  <c r="M19" i="88"/>
  <c r="M20" i="88"/>
  <c r="M22" i="88"/>
  <c r="M23" i="88"/>
  <c r="M24" i="88"/>
  <c r="M25" i="88"/>
  <c r="M26" i="88"/>
  <c r="M27" i="88"/>
  <c r="M28" i="88"/>
  <c r="M29" i="88"/>
  <c r="M30" i="88"/>
  <c r="M31" i="88"/>
  <c r="M32" i="88"/>
  <c r="M33" i="88"/>
  <c r="M37" i="88"/>
  <c r="M38" i="88"/>
  <c r="M39" i="88"/>
  <c r="M40" i="88"/>
  <c r="M41" i="88"/>
  <c r="M42" i="88"/>
  <c r="M43" i="88"/>
  <c r="M44" i="88"/>
  <c r="M45" i="88"/>
  <c r="M46" i="88"/>
  <c r="M48" i="88"/>
  <c r="M49" i="88"/>
  <c r="M51" i="88"/>
  <c r="M54" i="88"/>
  <c r="M59" i="88"/>
  <c r="M60" i="88"/>
  <c r="M61" i="88"/>
  <c r="M62" i="88"/>
  <c r="M368" i="88"/>
  <c r="M238" i="88"/>
  <c r="M237" i="88"/>
  <c r="M236" i="88"/>
  <c r="M235" i="88"/>
  <c r="M226" i="88"/>
  <c r="M227" i="88"/>
  <c r="M228" i="88"/>
  <c r="M229" i="88"/>
  <c r="M230" i="88"/>
  <c r="M231" i="88"/>
  <c r="K337" i="64" s="1"/>
  <c r="M232" i="88"/>
  <c r="M233" i="88"/>
  <c r="M234" i="88"/>
  <c r="F40" i="84" l="1"/>
  <c r="H40" i="84" s="1"/>
  <c r="J40" i="84" s="1"/>
  <c r="H29" i="84"/>
  <c r="J29" i="84" s="1"/>
  <c r="J235" i="20"/>
  <c r="N235" i="20" s="1"/>
  <c r="I235" i="20" s="1"/>
  <c r="P634" i="20"/>
  <c r="P48" i="20" s="1"/>
  <c r="P548" i="20"/>
  <c r="P70" i="20"/>
  <c r="P69" i="20"/>
  <c r="N9" i="20"/>
  <c r="N84" i="20"/>
  <c r="I84" i="20" s="1"/>
  <c r="N656" i="20"/>
  <c r="I656" i="20" s="1"/>
  <c r="I53" i="20" s="1"/>
  <c r="N650" i="20"/>
  <c r="I650" i="20" s="1"/>
  <c r="I652" i="20" s="1"/>
  <c r="I49" i="20" s="1"/>
  <c r="N644" i="20"/>
  <c r="I644" i="20" s="1"/>
  <c r="I646" i="20" s="1"/>
  <c r="I52" i="20" s="1"/>
  <c r="N632" i="20"/>
  <c r="N634" i="20" s="1"/>
  <c r="N48" i="20" s="1"/>
  <c r="N627" i="20"/>
  <c r="I627" i="20" s="1"/>
  <c r="N619" i="20"/>
  <c r="I619" i="20" s="1"/>
  <c r="N616" i="20"/>
  <c r="I616" i="20" s="1"/>
  <c r="N610" i="20"/>
  <c r="I610" i="20" s="1"/>
  <c r="I612" i="20" s="1"/>
  <c r="I46" i="20" s="1"/>
  <c r="N604" i="20"/>
  <c r="I604" i="20" s="1"/>
  <c r="I606" i="20" s="1"/>
  <c r="I45" i="20" s="1"/>
  <c r="N598" i="20"/>
  <c r="I598" i="20" s="1"/>
  <c r="I600" i="20" s="1"/>
  <c r="I44" i="20" s="1"/>
  <c r="N592" i="20"/>
  <c r="I592" i="20" s="1"/>
  <c r="I594" i="20" s="1"/>
  <c r="I43" i="20" s="1"/>
  <c r="N586" i="20"/>
  <c r="I586" i="20" s="1"/>
  <c r="I588" i="20" s="1"/>
  <c r="I42" i="20" s="1"/>
  <c r="N580" i="20"/>
  <c r="I580" i="20" s="1"/>
  <c r="I582" i="20" s="1"/>
  <c r="I41" i="20" s="1"/>
  <c r="N574" i="20"/>
  <c r="I574" i="20" s="1"/>
  <c r="I576" i="20" s="1"/>
  <c r="I40" i="20" s="1"/>
  <c r="N568" i="20"/>
  <c r="I568" i="20" s="1"/>
  <c r="I570" i="20" s="1"/>
  <c r="I39" i="20" s="1"/>
  <c r="N562" i="20"/>
  <c r="I562" i="20" s="1"/>
  <c r="I564" i="20" s="1"/>
  <c r="I38" i="20" s="1"/>
  <c r="N555" i="20"/>
  <c r="I555" i="20" s="1"/>
  <c r="I558" i="20" s="1"/>
  <c r="I37" i="20" s="1"/>
  <c r="N549" i="20"/>
  <c r="I549" i="20" s="1"/>
  <c r="I551" i="20" s="1"/>
  <c r="I36" i="20" s="1"/>
  <c r="N542" i="20"/>
  <c r="I542" i="20" s="1"/>
  <c r="I545" i="20" s="1"/>
  <c r="I34" i="20" s="1"/>
  <c r="N536" i="20"/>
  <c r="I536" i="20" s="1"/>
  <c r="I538" i="20" s="1"/>
  <c r="I35" i="20" s="1"/>
  <c r="N529" i="20"/>
  <c r="I529" i="20" s="1"/>
  <c r="N494" i="20"/>
  <c r="I494" i="20" s="1"/>
  <c r="N485" i="20"/>
  <c r="I485" i="20" s="1"/>
  <c r="N482" i="20"/>
  <c r="I482" i="20" s="1"/>
  <c r="N471" i="20"/>
  <c r="I471" i="20" s="1"/>
  <c r="N470" i="20"/>
  <c r="I470" i="20" s="1"/>
  <c r="N469" i="20"/>
  <c r="I469" i="20" s="1"/>
  <c r="N465" i="20"/>
  <c r="I465" i="20" s="1"/>
  <c r="I467" i="20" s="1"/>
  <c r="N459" i="20"/>
  <c r="N450" i="20"/>
  <c r="I450" i="20" s="1"/>
  <c r="N430" i="20"/>
  <c r="I430" i="20" s="1"/>
  <c r="N429" i="20"/>
  <c r="I429" i="20" s="1"/>
  <c r="N423" i="20"/>
  <c r="I423" i="20" s="1"/>
  <c r="N422" i="20"/>
  <c r="I422" i="20" s="1"/>
  <c r="N415" i="20"/>
  <c r="I415" i="20" s="1"/>
  <c r="N414" i="20"/>
  <c r="I414" i="20" s="1"/>
  <c r="N408" i="20"/>
  <c r="I408" i="20" s="1"/>
  <c r="K36" i="64" s="1"/>
  <c r="N399" i="20"/>
  <c r="N396" i="20"/>
  <c r="I396" i="20" s="1"/>
  <c r="N391" i="20"/>
  <c r="I391" i="20" s="1"/>
  <c r="N390" i="20"/>
  <c r="I390" i="20" s="1"/>
  <c r="N386" i="20"/>
  <c r="I386" i="20" s="1"/>
  <c r="N380" i="20"/>
  <c r="I380" i="20" s="1"/>
  <c r="I383" i="20" s="1"/>
  <c r="N376" i="20"/>
  <c r="I376" i="20" s="1"/>
  <c r="I378" i="20" s="1"/>
  <c r="N368" i="20"/>
  <c r="I368" i="20" s="1"/>
  <c r="N358" i="20"/>
  <c r="I358" i="20" s="1"/>
  <c r="N355" i="20"/>
  <c r="I355" i="20" s="1"/>
  <c r="N341" i="20"/>
  <c r="P341" i="20" s="1"/>
  <c r="N340" i="20"/>
  <c r="I340" i="20" s="1"/>
  <c r="N330" i="20"/>
  <c r="I330" i="20" s="1"/>
  <c r="I332" i="20" s="1"/>
  <c r="I24" i="20" s="1"/>
  <c r="N329" i="20"/>
  <c r="I329" i="20" s="1"/>
  <c r="N323" i="20"/>
  <c r="I323" i="20" s="1"/>
  <c r="I325" i="20" s="1"/>
  <c r="I23" i="20" s="1"/>
  <c r="N317" i="20"/>
  <c r="I317" i="20" s="1"/>
  <c r="N316" i="20"/>
  <c r="I316" i="20" s="1"/>
  <c r="N315" i="20"/>
  <c r="I315" i="20" s="1"/>
  <c r="N308" i="20"/>
  <c r="I308" i="20" s="1"/>
  <c r="I311" i="20" s="1"/>
  <c r="I21" i="20" s="1"/>
  <c r="N302" i="20"/>
  <c r="I302" i="20" s="1"/>
  <c r="N301" i="20"/>
  <c r="I301" i="20" s="1"/>
  <c r="N284" i="20"/>
  <c r="I284" i="20" s="1"/>
  <c r="N280" i="20"/>
  <c r="N276" i="20"/>
  <c r="I276" i="20" s="1"/>
  <c r="N265" i="20"/>
  <c r="I265" i="20" s="1"/>
  <c r="I267" i="20" s="1"/>
  <c r="N258" i="20"/>
  <c r="I258" i="20" s="1"/>
  <c r="N252" i="20"/>
  <c r="I252" i="20" s="1"/>
  <c r="I254" i="20" s="1"/>
  <c r="I17" i="20" s="1"/>
  <c r="N245" i="20"/>
  <c r="I245" i="20" s="1"/>
  <c r="I247" i="20" s="1"/>
  <c r="I16" i="20" s="1"/>
  <c r="N236" i="20"/>
  <c r="I236" i="20" s="1"/>
  <c r="N223" i="20"/>
  <c r="I223" i="20" s="1"/>
  <c r="N219" i="20"/>
  <c r="I219" i="20" s="1"/>
  <c r="K40" i="64" s="1"/>
  <c r="N215" i="20"/>
  <c r="I215" i="20" s="1"/>
  <c r="N214" i="20"/>
  <c r="I214" i="20" s="1"/>
  <c r="N212" i="20"/>
  <c r="N167" i="20"/>
  <c r="I167" i="20" s="1"/>
  <c r="N158" i="20"/>
  <c r="N157" i="20"/>
  <c r="I157" i="20" s="1"/>
  <c r="N147" i="20"/>
  <c r="I147" i="20" s="1"/>
  <c r="N146" i="20"/>
  <c r="I146" i="20" s="1"/>
  <c r="N141" i="20"/>
  <c r="I141" i="20" s="1"/>
  <c r="N140" i="20"/>
  <c r="I140" i="20" s="1"/>
  <c r="N132" i="20"/>
  <c r="I132" i="20" s="1"/>
  <c r="N131" i="20"/>
  <c r="I131" i="20" s="1"/>
  <c r="N124" i="20"/>
  <c r="I124" i="20" s="1"/>
  <c r="N123" i="20"/>
  <c r="I123" i="20" s="1"/>
  <c r="N100" i="20"/>
  <c r="I100" i="20" s="1"/>
  <c r="N99" i="20"/>
  <c r="I99" i="20" s="1"/>
  <c r="N92" i="20"/>
  <c r="I92" i="20" s="1"/>
  <c r="N91" i="20"/>
  <c r="I91" i="20" s="1"/>
  <c r="N83" i="20"/>
  <c r="I83" i="20" s="1"/>
  <c r="N75" i="20"/>
  <c r="I75" i="20" s="1"/>
  <c r="N70" i="20"/>
  <c r="J652" i="20"/>
  <c r="J49" i="20" s="1"/>
  <c r="J646" i="20"/>
  <c r="J634" i="20"/>
  <c r="J622" i="20"/>
  <c r="J51" i="20" s="1"/>
  <c r="J612" i="20"/>
  <c r="J46" i="20" s="1"/>
  <c r="J606" i="20"/>
  <c r="J45" i="20" s="1"/>
  <c r="J600" i="20"/>
  <c r="J44" i="20" s="1"/>
  <c r="J594" i="20"/>
  <c r="J43" i="20" s="1"/>
  <c r="J588" i="20"/>
  <c r="J42" i="20" s="1"/>
  <c r="J582" i="20"/>
  <c r="J41" i="20" s="1"/>
  <c r="J576" i="20"/>
  <c r="J40" i="20" s="1"/>
  <c r="J570" i="20"/>
  <c r="J564" i="20"/>
  <c r="J38" i="20" s="1"/>
  <c r="J558" i="20"/>
  <c r="J37" i="20" s="1"/>
  <c r="J551" i="20"/>
  <c r="J36" i="20" s="1"/>
  <c r="J545" i="20"/>
  <c r="J34" i="20" s="1"/>
  <c r="J538" i="20"/>
  <c r="J35" i="20" s="1"/>
  <c r="J467" i="20"/>
  <c r="N458" i="20"/>
  <c r="I458" i="20" s="1"/>
  <c r="J432" i="20"/>
  <c r="J29" i="20" s="1"/>
  <c r="J425" i="20"/>
  <c r="J28" i="20" s="1"/>
  <c r="J383" i="20"/>
  <c r="J378" i="20"/>
  <c r="J332" i="20"/>
  <c r="J24" i="20" s="1"/>
  <c r="J325" i="20"/>
  <c r="J23" i="20" s="1"/>
  <c r="J319" i="20"/>
  <c r="J22" i="20" s="1"/>
  <c r="J311" i="20"/>
  <c r="J21" i="20" s="1"/>
  <c r="J267" i="20"/>
  <c r="J254" i="20"/>
  <c r="J17" i="20" s="1"/>
  <c r="J247" i="20"/>
  <c r="J16" i="20" s="1"/>
  <c r="J216" i="20"/>
  <c r="J76" i="20"/>
  <c r="N76" i="20" s="1"/>
  <c r="I76" i="20" s="1"/>
  <c r="J53" i="20"/>
  <c r="J52" i="20"/>
  <c r="J48" i="20"/>
  <c r="J39" i="20"/>
  <c r="L652" i="20"/>
  <c r="L49" i="20" s="1"/>
  <c r="L646" i="20"/>
  <c r="L52" i="20" s="1"/>
  <c r="L640" i="20"/>
  <c r="L50" i="20" s="1"/>
  <c r="L634" i="20"/>
  <c r="L48" i="20" s="1"/>
  <c r="L629" i="20"/>
  <c r="L47" i="20" s="1"/>
  <c r="L622" i="20"/>
  <c r="L51" i="20" s="1"/>
  <c r="L612" i="20"/>
  <c r="L46" i="20" s="1"/>
  <c r="L606" i="20"/>
  <c r="L45" i="20" s="1"/>
  <c r="L600" i="20"/>
  <c r="L44" i="20" s="1"/>
  <c r="L594" i="20"/>
  <c r="L43" i="20" s="1"/>
  <c r="L588" i="20"/>
  <c r="L42" i="20" s="1"/>
  <c r="L582" i="20"/>
  <c r="L41" i="20" s="1"/>
  <c r="L576" i="20"/>
  <c r="L40" i="20" s="1"/>
  <c r="L570" i="20"/>
  <c r="L39" i="20" s="1"/>
  <c r="L564" i="20"/>
  <c r="L38" i="20" s="1"/>
  <c r="L558" i="20"/>
  <c r="L37" i="20" s="1"/>
  <c r="L551" i="20"/>
  <c r="L36" i="20" s="1"/>
  <c r="L545" i="20"/>
  <c r="L34" i="20" s="1"/>
  <c r="L538" i="20"/>
  <c r="L35" i="20" s="1"/>
  <c r="L531" i="20"/>
  <c r="L33" i="20" s="1"/>
  <c r="L498" i="20"/>
  <c r="L32" i="20" s="1"/>
  <c r="L467" i="20"/>
  <c r="L462" i="20"/>
  <c r="L446" i="20"/>
  <c r="L30" i="20" s="1"/>
  <c r="L432" i="20"/>
  <c r="L29" i="20" s="1"/>
  <c r="L425" i="20"/>
  <c r="L28" i="20" s="1"/>
  <c r="L417" i="20"/>
  <c r="L406" i="20"/>
  <c r="L393" i="20"/>
  <c r="L383" i="20"/>
  <c r="L378" i="20"/>
  <c r="L373" i="20"/>
  <c r="L364" i="20"/>
  <c r="L353" i="20"/>
  <c r="L342" i="20"/>
  <c r="L25" i="20" s="1"/>
  <c r="L332" i="20"/>
  <c r="L24" i="20" s="1"/>
  <c r="L325" i="20"/>
  <c r="L23" i="20" s="1"/>
  <c r="L319" i="20"/>
  <c r="L22" i="20" s="1"/>
  <c r="L311" i="20"/>
  <c r="L21" i="20" s="1"/>
  <c r="L304" i="20"/>
  <c r="L20" i="20" s="1"/>
  <c r="L287" i="20"/>
  <c r="L278" i="20"/>
  <c r="L267" i="20"/>
  <c r="L262" i="20"/>
  <c r="L254" i="20"/>
  <c r="L17" i="20" s="1"/>
  <c r="L247" i="20"/>
  <c r="L16" i="20" s="1"/>
  <c r="L238" i="20"/>
  <c r="L216" i="20"/>
  <c r="L211" i="20"/>
  <c r="L203" i="20"/>
  <c r="L176" i="20"/>
  <c r="L14" i="20" s="1"/>
  <c r="L169" i="20"/>
  <c r="L160" i="20"/>
  <c r="L12" i="20" s="1"/>
  <c r="L142" i="20"/>
  <c r="L134" i="20"/>
  <c r="L126" i="20"/>
  <c r="L102" i="20"/>
  <c r="L94" i="20"/>
  <c r="L86" i="20"/>
  <c r="L78" i="20"/>
  <c r="L53" i="20"/>
  <c r="L13" i="20"/>
  <c r="J281" i="20"/>
  <c r="N281" i="20" s="1"/>
  <c r="I281" i="20" s="1"/>
  <c r="J282" i="20"/>
  <c r="N282" i="20" s="1"/>
  <c r="I282" i="20" s="1"/>
  <c r="J283" i="20"/>
  <c r="N283" i="20" s="1"/>
  <c r="I283" i="20" s="1"/>
  <c r="J285" i="20"/>
  <c r="N285" i="20" s="1"/>
  <c r="I285" i="20" s="1"/>
  <c r="J275" i="20"/>
  <c r="J228" i="20"/>
  <c r="N228" i="20" s="1"/>
  <c r="I228" i="20" s="1"/>
  <c r="J173" i="20"/>
  <c r="J174" i="20"/>
  <c r="N174" i="20" s="1"/>
  <c r="I174" i="20" s="1"/>
  <c r="J229" i="20"/>
  <c r="N229" i="20" s="1"/>
  <c r="I229" i="20" s="1"/>
  <c r="J230" i="20"/>
  <c r="N230" i="20" s="1"/>
  <c r="I230" i="20" s="1"/>
  <c r="J294" i="20"/>
  <c r="J295" i="20"/>
  <c r="N295" i="20" s="1"/>
  <c r="I295" i="20" s="1"/>
  <c r="J296" i="20"/>
  <c r="N296" i="20" s="1"/>
  <c r="I296" i="20" s="1"/>
  <c r="J231" i="20"/>
  <c r="N231" i="20" s="1"/>
  <c r="I231" i="20" s="1"/>
  <c r="J232" i="20"/>
  <c r="N232" i="20" s="1"/>
  <c r="I232" i="20" s="1"/>
  <c r="J233" i="20"/>
  <c r="N233" i="20" s="1"/>
  <c r="I233" i="20" s="1"/>
  <c r="N234" i="20"/>
  <c r="I234" i="20" s="1"/>
  <c r="J403" i="20"/>
  <c r="J163" i="20"/>
  <c r="J164" i="20"/>
  <c r="N164" i="20" s="1"/>
  <c r="I164" i="20" s="1"/>
  <c r="K24" i="64" s="1"/>
  <c r="J165" i="20"/>
  <c r="N165" i="20" s="1"/>
  <c r="I165" i="20" s="1"/>
  <c r="K25" i="64" s="1"/>
  <c r="J166" i="20"/>
  <c r="N166" i="20" s="1"/>
  <c r="I166" i="20" s="1"/>
  <c r="K26" i="64" s="1"/>
  <c r="J184" i="20"/>
  <c r="N184" i="20" s="1"/>
  <c r="I184" i="20" s="1"/>
  <c r="J185" i="20"/>
  <c r="N185" i="20" s="1"/>
  <c r="I185" i="20" s="1"/>
  <c r="J186" i="20"/>
  <c r="N186" i="20" s="1"/>
  <c r="J187" i="20"/>
  <c r="N187" i="20" s="1"/>
  <c r="I187" i="20" s="1"/>
  <c r="J188" i="20"/>
  <c r="N188" i="20" s="1"/>
  <c r="I188" i="20" s="1"/>
  <c r="J189" i="20"/>
  <c r="N189" i="20" s="1"/>
  <c r="I189" i="20" s="1"/>
  <c r="J190" i="20"/>
  <c r="N190" i="20" s="1"/>
  <c r="I190" i="20" s="1"/>
  <c r="J191" i="20"/>
  <c r="N191" i="20" s="1"/>
  <c r="I191" i="20" s="1"/>
  <c r="J192" i="20"/>
  <c r="N192" i="20" s="1"/>
  <c r="I192" i="20" s="1"/>
  <c r="J193" i="20"/>
  <c r="N193" i="20" s="1"/>
  <c r="I193" i="20" s="1"/>
  <c r="J194" i="20"/>
  <c r="N194" i="20" s="1"/>
  <c r="I194" i="20" s="1"/>
  <c r="J195" i="20"/>
  <c r="N195" i="20" s="1"/>
  <c r="I195" i="20" s="1"/>
  <c r="J196" i="20"/>
  <c r="N196" i="20" s="1"/>
  <c r="I196" i="20" s="1"/>
  <c r="J197" i="20"/>
  <c r="N197" i="20" s="1"/>
  <c r="I197" i="20" s="1"/>
  <c r="J198" i="20"/>
  <c r="N198" i="20" s="1"/>
  <c r="I198" i="20" s="1"/>
  <c r="J199" i="20"/>
  <c r="N199" i="20" s="1"/>
  <c r="I199" i="20" s="1"/>
  <c r="J200" i="20"/>
  <c r="N200" i="20" s="1"/>
  <c r="I200" i="20" s="1"/>
  <c r="J201" i="20"/>
  <c r="N201" i="20" s="1"/>
  <c r="I201" i="20" s="1"/>
  <c r="M86" i="88"/>
  <c r="M87" i="88"/>
  <c r="M88" i="88"/>
  <c r="M89" i="88"/>
  <c r="J206" i="20"/>
  <c r="N206" i="20" s="1"/>
  <c r="I206" i="20" s="1"/>
  <c r="J261" i="20"/>
  <c r="J262" i="20" s="1"/>
  <c r="J207" i="20"/>
  <c r="N207" i="20" s="1"/>
  <c r="I207" i="20" s="1"/>
  <c r="J208" i="20"/>
  <c r="N208" i="20" s="1"/>
  <c r="I208" i="20" s="1"/>
  <c r="M94" i="88"/>
  <c r="J209" i="20"/>
  <c r="N209" i="20" s="1"/>
  <c r="I209" i="20" s="1"/>
  <c r="M96" i="88"/>
  <c r="M97" i="88"/>
  <c r="M98" i="88"/>
  <c r="M99" i="88"/>
  <c r="M100" i="88"/>
  <c r="M101" i="88"/>
  <c r="M102" i="88"/>
  <c r="M103" i="88"/>
  <c r="M104" i="88"/>
  <c r="M105" i="88"/>
  <c r="M106" i="88"/>
  <c r="M107" i="88"/>
  <c r="M108" i="88"/>
  <c r="M109" i="88"/>
  <c r="M110" i="88"/>
  <c r="J367" i="20"/>
  <c r="M113" i="88"/>
  <c r="M114" i="88"/>
  <c r="J369" i="20"/>
  <c r="N369" i="20" s="1"/>
  <c r="I369" i="20" s="1"/>
  <c r="J370" i="20"/>
  <c r="N370" i="20" s="1"/>
  <c r="I370" i="20" s="1"/>
  <c r="J356" i="20"/>
  <c r="N356" i="20" s="1"/>
  <c r="I356" i="20" s="1"/>
  <c r="N357" i="20"/>
  <c r="I357" i="20" s="1"/>
  <c r="M119" i="88"/>
  <c r="M120" i="88"/>
  <c r="M121" i="88"/>
  <c r="M122" i="88"/>
  <c r="M123" i="88"/>
  <c r="M124" i="88"/>
  <c r="J360" i="20"/>
  <c r="N360" i="20" s="1"/>
  <c r="I360" i="20" s="1"/>
  <c r="M126" i="88"/>
  <c r="J338" i="20"/>
  <c r="J361" i="20"/>
  <c r="N361" i="20" s="1"/>
  <c r="I361" i="20" s="1"/>
  <c r="J362" i="20"/>
  <c r="N362" i="20" s="1"/>
  <c r="I362" i="20" s="1"/>
  <c r="J371" i="20"/>
  <c r="N371" i="20" s="1"/>
  <c r="I371" i="20" s="1"/>
  <c r="M131" i="88"/>
  <c r="M132" i="88"/>
  <c r="M133" i="88"/>
  <c r="M134" i="88"/>
  <c r="M135" i="88"/>
  <c r="M136" i="88"/>
  <c r="J404" i="20"/>
  <c r="N404" i="20" s="1"/>
  <c r="I404" i="20" s="1"/>
  <c r="J347" i="20"/>
  <c r="J348" i="20"/>
  <c r="N348" i="20" s="1"/>
  <c r="I348" i="20" s="1"/>
  <c r="M140" i="88"/>
  <c r="M141" i="88"/>
  <c r="M142" i="88"/>
  <c r="M143" i="88"/>
  <c r="M144" i="88"/>
  <c r="J349" i="20"/>
  <c r="N349" i="20" s="1"/>
  <c r="I349" i="20" s="1"/>
  <c r="J350" i="20"/>
  <c r="N350" i="20" s="1"/>
  <c r="I350" i="20" s="1"/>
  <c r="J351" i="20"/>
  <c r="N351" i="20" s="1"/>
  <c r="I351" i="20" s="1"/>
  <c r="J352" i="20"/>
  <c r="N352" i="20" s="1"/>
  <c r="I352" i="20" s="1"/>
  <c r="M152" i="88"/>
  <c r="J413" i="20"/>
  <c r="J297" i="20"/>
  <c r="N297" i="20" s="1"/>
  <c r="I297" i="20" s="1"/>
  <c r="M156" i="88"/>
  <c r="M157" i="88"/>
  <c r="M158" i="88"/>
  <c r="J387" i="20"/>
  <c r="N387" i="20" s="1"/>
  <c r="I387" i="20" s="1"/>
  <c r="J388" i="20"/>
  <c r="N388" i="20" s="1"/>
  <c r="I388" i="20" s="1"/>
  <c r="J389" i="20"/>
  <c r="N389" i="20" s="1"/>
  <c r="I389" i="20" s="1"/>
  <c r="M162" i="88"/>
  <c r="M163" i="88"/>
  <c r="M164" i="88"/>
  <c r="M165" i="88"/>
  <c r="M166" i="88"/>
  <c r="M167" i="88"/>
  <c r="M168" i="88"/>
  <c r="M169" i="88"/>
  <c r="J298" i="20"/>
  <c r="N298" i="20" s="1"/>
  <c r="I298" i="20" s="1"/>
  <c r="J299" i="20"/>
  <c r="N299" i="20" s="1"/>
  <c r="I299" i="20" s="1"/>
  <c r="J300" i="20"/>
  <c r="N300" i="20" s="1"/>
  <c r="I300" i="20" s="1"/>
  <c r="M173" i="88"/>
  <c r="M174" i="88"/>
  <c r="M175" i="88"/>
  <c r="M176" i="88"/>
  <c r="M177" i="88"/>
  <c r="M178" i="88"/>
  <c r="M179" i="88"/>
  <c r="J436" i="20"/>
  <c r="N436" i="20" s="1"/>
  <c r="I436" i="20" s="1"/>
  <c r="J437" i="20"/>
  <c r="N437" i="20" s="1"/>
  <c r="I437" i="20" s="1"/>
  <c r="J438" i="20"/>
  <c r="N438" i="20" s="1"/>
  <c r="I438" i="20" s="1"/>
  <c r="J439" i="20"/>
  <c r="N439" i="20" s="1"/>
  <c r="I439" i="20" s="1"/>
  <c r="J440" i="20"/>
  <c r="N440" i="20" s="1"/>
  <c r="I440" i="20" s="1"/>
  <c r="J441" i="20"/>
  <c r="N441" i="20" s="1"/>
  <c r="I441" i="20" s="1"/>
  <c r="J442" i="20"/>
  <c r="N442" i="20" s="1"/>
  <c r="I442" i="20" s="1"/>
  <c r="J443" i="20"/>
  <c r="N443" i="20" s="1"/>
  <c r="I443" i="20" s="1"/>
  <c r="J477" i="20"/>
  <c r="N477" i="20" s="1"/>
  <c r="I477" i="20" s="1"/>
  <c r="J444" i="20"/>
  <c r="N444" i="20" s="1"/>
  <c r="I444" i="20" s="1"/>
  <c r="J478" i="20"/>
  <c r="N478" i="20" s="1"/>
  <c r="I478" i="20" s="1"/>
  <c r="J479" i="20"/>
  <c r="N479" i="20" s="1"/>
  <c r="I479" i="20" s="1"/>
  <c r="J480" i="20"/>
  <c r="N480" i="20" s="1"/>
  <c r="I480" i="20" s="1"/>
  <c r="J481" i="20"/>
  <c r="N481" i="20" s="1"/>
  <c r="I481" i="20" s="1"/>
  <c r="J483" i="20"/>
  <c r="N483" i="20" s="1"/>
  <c r="I483" i="20" s="1"/>
  <c r="J484" i="20"/>
  <c r="N484" i="20" s="1"/>
  <c r="I484" i="20" s="1"/>
  <c r="J486" i="20"/>
  <c r="N486" i="20" s="1"/>
  <c r="I486" i="20" s="1"/>
  <c r="J487" i="20"/>
  <c r="N487" i="20" s="1"/>
  <c r="I487" i="20" s="1"/>
  <c r="J488" i="20"/>
  <c r="N488" i="20" s="1"/>
  <c r="I488" i="20" s="1"/>
  <c r="N489" i="20"/>
  <c r="I489" i="20" s="1"/>
  <c r="J490" i="20"/>
  <c r="N490" i="20" s="1"/>
  <c r="I490" i="20" s="1"/>
  <c r="J491" i="20"/>
  <c r="N491" i="20" s="1"/>
  <c r="I491" i="20" s="1"/>
  <c r="J492" i="20"/>
  <c r="N492" i="20" s="1"/>
  <c r="I492" i="20" s="1"/>
  <c r="J493" i="20"/>
  <c r="N493" i="20" s="1"/>
  <c r="I493" i="20" s="1"/>
  <c r="J495" i="20"/>
  <c r="N495" i="20" s="1"/>
  <c r="I495" i="20" s="1"/>
  <c r="J496" i="20"/>
  <c r="N496" i="20" s="1"/>
  <c r="I496" i="20" s="1"/>
  <c r="J451" i="20"/>
  <c r="N451" i="20" s="1"/>
  <c r="I451" i="20" s="1"/>
  <c r="J452" i="20"/>
  <c r="N452" i="20" s="1"/>
  <c r="I452" i="20" s="1"/>
  <c r="J453" i="20"/>
  <c r="N453" i="20" s="1"/>
  <c r="I453" i="20" s="1"/>
  <c r="J454" i="20"/>
  <c r="N454" i="20" s="1"/>
  <c r="I454" i="20" s="1"/>
  <c r="J455" i="20"/>
  <c r="N455" i="20" s="1"/>
  <c r="I455" i="20" s="1"/>
  <c r="J456" i="20"/>
  <c r="N456" i="20" s="1"/>
  <c r="I456" i="20" s="1"/>
  <c r="J502" i="20"/>
  <c r="N502" i="20" s="1"/>
  <c r="I502" i="20" s="1"/>
  <c r="J503" i="20"/>
  <c r="N503" i="20" s="1"/>
  <c r="I503" i="20" s="1"/>
  <c r="J504" i="20"/>
  <c r="N504" i="20" s="1"/>
  <c r="I504" i="20" s="1"/>
  <c r="J505" i="20"/>
  <c r="N505" i="20" s="1"/>
  <c r="I505" i="20" s="1"/>
  <c r="J506" i="20"/>
  <c r="N506" i="20" s="1"/>
  <c r="I506" i="20" s="1"/>
  <c r="J507" i="20"/>
  <c r="N507" i="20" s="1"/>
  <c r="I507" i="20" s="1"/>
  <c r="J508" i="20"/>
  <c r="N508" i="20" s="1"/>
  <c r="I508" i="20" s="1"/>
  <c r="J509" i="20"/>
  <c r="N509" i="20" s="1"/>
  <c r="I509" i="20" s="1"/>
  <c r="J510" i="20"/>
  <c r="N510" i="20" s="1"/>
  <c r="I510" i="20" s="1"/>
  <c r="J511" i="20"/>
  <c r="N511" i="20" s="1"/>
  <c r="I511" i="20" s="1"/>
  <c r="J512" i="20"/>
  <c r="N512" i="20" s="1"/>
  <c r="I512" i="20" s="1"/>
  <c r="J513" i="20"/>
  <c r="N513" i="20" s="1"/>
  <c r="I513" i="20" s="1"/>
  <c r="J514" i="20"/>
  <c r="N514" i="20" s="1"/>
  <c r="I514" i="20" s="1"/>
  <c r="J515" i="20"/>
  <c r="N515" i="20" s="1"/>
  <c r="I515" i="20" s="1"/>
  <c r="J516" i="20"/>
  <c r="N516" i="20" s="1"/>
  <c r="I516" i="20" s="1"/>
  <c r="J517" i="20"/>
  <c r="N517" i="20" s="1"/>
  <c r="I517" i="20" s="1"/>
  <c r="J518" i="20"/>
  <c r="N518" i="20" s="1"/>
  <c r="I518" i="20" s="1"/>
  <c r="J519" i="20"/>
  <c r="N519" i="20" s="1"/>
  <c r="I519" i="20" s="1"/>
  <c r="J520" i="20"/>
  <c r="N520" i="20" s="1"/>
  <c r="I520" i="20" s="1"/>
  <c r="J521" i="20"/>
  <c r="N521" i="20" s="1"/>
  <c r="I521" i="20" s="1"/>
  <c r="J522" i="20"/>
  <c r="N522" i="20" s="1"/>
  <c r="I522" i="20" s="1"/>
  <c r="J523" i="20"/>
  <c r="N523" i="20" s="1"/>
  <c r="I523" i="20" s="1"/>
  <c r="J524" i="20"/>
  <c r="N524" i="20" s="1"/>
  <c r="I524" i="20" s="1"/>
  <c r="J525" i="20"/>
  <c r="N525" i="20" s="1"/>
  <c r="I525" i="20" s="1"/>
  <c r="J526" i="20"/>
  <c r="N526" i="20" s="1"/>
  <c r="I526" i="20" s="1"/>
  <c r="J527" i="20"/>
  <c r="N527" i="20" s="1"/>
  <c r="I527" i="20" s="1"/>
  <c r="J528" i="20"/>
  <c r="N528" i="20" s="1"/>
  <c r="I528" i="20" s="1"/>
  <c r="J638" i="20"/>
  <c r="M370" i="88"/>
  <c r="O370" i="88" s="1"/>
  <c r="M372" i="88"/>
  <c r="M373" i="88"/>
  <c r="M376" i="88"/>
  <c r="M377" i="88"/>
  <c r="O376" i="88"/>
  <c r="O375" i="88"/>
  <c r="O371" i="88"/>
  <c r="O367" i="88"/>
  <c r="O360" i="88"/>
  <c r="O347" i="88"/>
  <c r="O343" i="88"/>
  <c r="O239" i="88"/>
  <c r="O207" i="88"/>
  <c r="O180" i="88"/>
  <c r="O111" i="88"/>
  <c r="O31" i="88"/>
  <c r="O27" i="88"/>
  <c r="O23" i="88"/>
  <c r="I186" i="20" l="1"/>
  <c r="I216" i="20"/>
  <c r="K44" i="64" s="1"/>
  <c r="K119" i="64"/>
  <c r="I432" i="20"/>
  <c r="I29" i="20" s="1"/>
  <c r="I211" i="20"/>
  <c r="K41" i="64" s="1"/>
  <c r="I531" i="20"/>
  <c r="I33" i="20" s="1"/>
  <c r="I498" i="20"/>
  <c r="I32" i="20" s="1"/>
  <c r="I446" i="20"/>
  <c r="I30" i="20" s="1"/>
  <c r="I238" i="20"/>
  <c r="I319" i="20"/>
  <c r="I22" i="20" s="1"/>
  <c r="I622" i="20"/>
  <c r="I51" i="20" s="1"/>
  <c r="I462" i="20"/>
  <c r="I473" i="20" s="1"/>
  <c r="I31" i="20" s="1"/>
  <c r="I287" i="20"/>
  <c r="I364" i="20"/>
  <c r="K204" i="64" s="1"/>
  <c r="I203" i="20"/>
  <c r="K43" i="64" s="1"/>
  <c r="I393" i="20"/>
  <c r="K205" i="64" s="1"/>
  <c r="I425" i="20"/>
  <c r="I28" i="20" s="1"/>
  <c r="N247" i="20"/>
  <c r="N16" i="20" s="1"/>
  <c r="N558" i="20"/>
  <c r="N37" i="20" s="1"/>
  <c r="N606" i="20"/>
  <c r="N45" i="20" s="1"/>
  <c r="N53" i="20"/>
  <c r="N254" i="20"/>
  <c r="N17" i="20" s="1"/>
  <c r="N311" i="20"/>
  <c r="N21" i="20" s="1"/>
  <c r="N564" i="20"/>
  <c r="N38" i="20" s="1"/>
  <c r="N612" i="20"/>
  <c r="N46" i="20" s="1"/>
  <c r="N216" i="20"/>
  <c r="N267" i="20"/>
  <c r="N576" i="20"/>
  <c r="N40" i="20" s="1"/>
  <c r="N570" i="20"/>
  <c r="N39" i="20" s="1"/>
  <c r="K97" i="64"/>
  <c r="N582" i="20"/>
  <c r="N41" i="20" s="1"/>
  <c r="N622" i="20"/>
  <c r="N51" i="20" s="1"/>
  <c r="L270" i="20"/>
  <c r="L18" i="20" s="1"/>
  <c r="N325" i="20"/>
  <c r="N23" i="20" s="1"/>
  <c r="N378" i="20"/>
  <c r="N467" i="20"/>
  <c r="N538" i="20"/>
  <c r="N35" i="20" s="1"/>
  <c r="N588" i="20"/>
  <c r="N42" i="20" s="1"/>
  <c r="N332" i="20"/>
  <c r="N24" i="20" s="1"/>
  <c r="N383" i="20"/>
  <c r="N545" i="20"/>
  <c r="N34" i="20" s="1"/>
  <c r="N594" i="20"/>
  <c r="N43" i="20" s="1"/>
  <c r="N646" i="20"/>
  <c r="N52" i="20" s="1"/>
  <c r="N425" i="20"/>
  <c r="N28" i="20" s="1"/>
  <c r="N551" i="20"/>
  <c r="N36" i="20" s="1"/>
  <c r="N600" i="20"/>
  <c r="N44" i="20" s="1"/>
  <c r="N652" i="20"/>
  <c r="N49" i="20" s="1"/>
  <c r="L290" i="20"/>
  <c r="L19" i="20" s="1"/>
  <c r="L151" i="20"/>
  <c r="L150" i="20"/>
  <c r="M379" i="88"/>
  <c r="N432" i="20"/>
  <c r="N29" i="20" s="1"/>
  <c r="O34" i="88"/>
  <c r="O22" i="88"/>
  <c r="O46" i="88"/>
  <c r="O70" i="88"/>
  <c r="O98" i="88"/>
  <c r="J626" i="20"/>
  <c r="O32" i="88"/>
  <c r="O312" i="88"/>
  <c r="O348" i="88"/>
  <c r="O92" i="88"/>
  <c r="O29" i="88"/>
  <c r="J417" i="20"/>
  <c r="J27" i="20" s="1"/>
  <c r="N413" i="20"/>
  <c r="I413" i="20" s="1"/>
  <c r="I417" i="20" s="1"/>
  <c r="N367" i="20"/>
  <c r="I367" i="20" s="1"/>
  <c r="I373" i="20" s="1"/>
  <c r="K203" i="64" s="1"/>
  <c r="J373" i="20"/>
  <c r="N163" i="20"/>
  <c r="I163" i="20" s="1"/>
  <c r="J169" i="20"/>
  <c r="J13" i="20" s="1"/>
  <c r="J211" i="20"/>
  <c r="J531" i="20"/>
  <c r="J33" i="20" s="1"/>
  <c r="N338" i="20"/>
  <c r="I338" i="20" s="1"/>
  <c r="N294" i="20"/>
  <c r="I294" i="20" s="1"/>
  <c r="I304" i="20" s="1"/>
  <c r="I20" i="20" s="1"/>
  <c r="J304" i="20"/>
  <c r="J20" i="20" s="1"/>
  <c r="N275" i="20"/>
  <c r="I275" i="20" s="1"/>
  <c r="I278" i="20" s="1"/>
  <c r="J278" i="20"/>
  <c r="J287" i="20"/>
  <c r="J393" i="20"/>
  <c r="N638" i="20"/>
  <c r="I638" i="20" s="1"/>
  <c r="I640" i="20" s="1"/>
  <c r="J640" i="20"/>
  <c r="J50" i="20" s="1"/>
  <c r="J353" i="20"/>
  <c r="N347" i="20"/>
  <c r="N403" i="20"/>
  <c r="I403" i="20" s="1"/>
  <c r="I406" i="20" s="1"/>
  <c r="K206" i="64" s="1"/>
  <c r="J406" i="20"/>
  <c r="J176" i="20"/>
  <c r="J14" i="20" s="1"/>
  <c r="N173" i="20"/>
  <c r="I173" i="20" s="1"/>
  <c r="I176" i="20" s="1"/>
  <c r="J364" i="20"/>
  <c r="J498" i="20"/>
  <c r="J32" i="20" s="1"/>
  <c r="J446" i="20"/>
  <c r="J30" i="20" s="1"/>
  <c r="J339" i="20"/>
  <c r="N339" i="20" s="1"/>
  <c r="I339" i="20" s="1"/>
  <c r="J238" i="20"/>
  <c r="J203" i="20"/>
  <c r="L410" i="20"/>
  <c r="L26" i="20" s="1"/>
  <c r="N211" i="20"/>
  <c r="N238" i="20"/>
  <c r="L473" i="20"/>
  <c r="L31" i="20" s="1"/>
  <c r="J270" i="20"/>
  <c r="J18" i="20" s="1"/>
  <c r="N261" i="20"/>
  <c r="I261" i="20" s="1"/>
  <c r="N319" i="20"/>
  <c r="N22" i="20" s="1"/>
  <c r="N531" i="20"/>
  <c r="N33" i="20" s="1"/>
  <c r="N498" i="20"/>
  <c r="N32" i="20" s="1"/>
  <c r="N446" i="20"/>
  <c r="N30" i="20" s="1"/>
  <c r="N393" i="20"/>
  <c r="N364" i="20"/>
  <c r="N287" i="20"/>
  <c r="L241" i="20"/>
  <c r="L15" i="20" s="1"/>
  <c r="N203" i="20"/>
  <c r="N462" i="20"/>
  <c r="J462" i="20"/>
  <c r="J473" i="20" s="1"/>
  <c r="J31" i="20" s="1"/>
  <c r="O353" i="88"/>
  <c r="O349" i="88"/>
  <c r="O345" i="88"/>
  <c r="O341" i="88"/>
  <c r="O301" i="88"/>
  <c r="O129" i="88"/>
  <c r="O96" i="88"/>
  <c r="O97" i="88"/>
  <c r="O101" i="88"/>
  <c r="O133" i="88"/>
  <c r="O241" i="88"/>
  <c r="O273" i="88"/>
  <c r="O344" i="88"/>
  <c r="O369" i="88"/>
  <c r="O5" i="88"/>
  <c r="O374" i="88"/>
  <c r="O290" i="88"/>
  <c r="O270" i="88"/>
  <c r="O106" i="88"/>
  <c r="O102" i="88"/>
  <c r="O94" i="88"/>
  <c r="O214" i="88"/>
  <c r="O93" i="88"/>
  <c r="O74" i="88"/>
  <c r="O86" i="88"/>
  <c r="O130" i="88"/>
  <c r="O188" i="88"/>
  <c r="O221" i="88"/>
  <c r="O225" i="88"/>
  <c r="O305" i="88"/>
  <c r="O333" i="88"/>
  <c r="O47" i="88"/>
  <c r="O156" i="88"/>
  <c r="O172" i="88"/>
  <c r="O176" i="88"/>
  <c r="O185" i="88"/>
  <c r="O218" i="88"/>
  <c r="O220" i="88"/>
  <c r="O222" i="88"/>
  <c r="O224" i="88"/>
  <c r="O226" i="88"/>
  <c r="O230" i="88"/>
  <c r="O248" i="88"/>
  <c r="O252" i="88"/>
  <c r="O322" i="88"/>
  <c r="O354" i="88"/>
  <c r="O71" i="88"/>
  <c r="O145" i="88"/>
  <c r="O149" i="88"/>
  <c r="O155" i="88"/>
  <c r="O157" i="88"/>
  <c r="O161" i="88"/>
  <c r="O167" i="88"/>
  <c r="O169" i="88"/>
  <c r="O171" i="88"/>
  <c r="O173" i="88"/>
  <c r="O175" i="88"/>
  <c r="O177" i="88"/>
  <c r="O249" i="88"/>
  <c r="O251" i="88"/>
  <c r="O253" i="88"/>
  <c r="O257" i="88"/>
  <c r="O269" i="88"/>
  <c r="O19" i="88"/>
  <c r="O69" i="88"/>
  <c r="O124" i="88"/>
  <c r="O199" i="88"/>
  <c r="O203" i="88"/>
  <c r="O245" i="88"/>
  <c r="O247" i="88"/>
  <c r="O280" i="88"/>
  <c r="O284" i="88"/>
  <c r="O302" i="88"/>
  <c r="O337" i="88"/>
  <c r="O364" i="88"/>
  <c r="O372" i="88"/>
  <c r="O11" i="88"/>
  <c r="O61" i="88"/>
  <c r="O65" i="88"/>
  <c r="O6" i="88"/>
  <c r="O8" i="88"/>
  <c r="O10" i="88"/>
  <c r="O14" i="88"/>
  <c r="O16" i="88"/>
  <c r="O18" i="88"/>
  <c r="O39" i="88"/>
  <c r="O45" i="88"/>
  <c r="O48" i="88"/>
  <c r="O50" i="88"/>
  <c r="O54" i="88"/>
  <c r="O60" i="88"/>
  <c r="O62" i="88"/>
  <c r="O64" i="88"/>
  <c r="O66" i="88"/>
  <c r="O83" i="88"/>
  <c r="O113" i="88"/>
  <c r="O117" i="88"/>
  <c r="O123" i="88"/>
  <c r="O125" i="88"/>
  <c r="O146" i="88"/>
  <c r="O194" i="88"/>
  <c r="O196" i="88"/>
  <c r="O198" i="88"/>
  <c r="O200" i="88"/>
  <c r="O202" i="88"/>
  <c r="O204" i="88"/>
  <c r="O231" i="88"/>
  <c r="O277" i="88"/>
  <c r="O279" i="88"/>
  <c r="O281" i="88"/>
  <c r="O283" i="88"/>
  <c r="O285" i="88"/>
  <c r="O289" i="88"/>
  <c r="O316" i="88"/>
  <c r="O334" i="88"/>
  <c r="O30" i="88"/>
  <c r="O178" i="88"/>
  <c r="O258" i="88"/>
  <c r="O309" i="88"/>
  <c r="O311" i="88"/>
  <c r="O313" i="88"/>
  <c r="O315" i="88"/>
  <c r="O317" i="88"/>
  <c r="O321" i="88"/>
  <c r="O144" i="88"/>
  <c r="O192" i="88"/>
  <c r="O237" i="88"/>
  <c r="O296" i="88"/>
  <c r="O300" i="88"/>
  <c r="O328" i="88"/>
  <c r="O332" i="88"/>
  <c r="O90" i="88"/>
  <c r="O109" i="88"/>
  <c r="O140" i="88"/>
  <c r="O210" i="88"/>
  <c r="O264" i="88"/>
  <c r="O268" i="88"/>
  <c r="O7" i="88"/>
  <c r="O13" i="88"/>
  <c r="O24" i="88"/>
  <c r="O26" i="88"/>
  <c r="O38" i="88"/>
  <c r="O40" i="88"/>
  <c r="O42" i="88"/>
  <c r="O51" i="88"/>
  <c r="O58" i="88"/>
  <c r="O77" i="88"/>
  <c r="O81" i="88"/>
  <c r="O87" i="88"/>
  <c r="O112" i="88"/>
  <c r="O114" i="88"/>
  <c r="O135" i="88"/>
  <c r="O137" i="88"/>
  <c r="O139" i="88"/>
  <c r="O141" i="88"/>
  <c r="O158" i="88"/>
  <c r="O165" i="88"/>
  <c r="O183" i="88"/>
  <c r="O189" i="88"/>
  <c r="O193" i="88"/>
  <c r="O209" i="88"/>
  <c r="O211" i="88"/>
  <c r="O213" i="88"/>
  <c r="O215" i="88"/>
  <c r="O236" i="88"/>
  <c r="O238" i="88"/>
  <c r="O242" i="88"/>
  <c r="O263" i="88"/>
  <c r="O265" i="88"/>
  <c r="O267" i="88"/>
  <c r="O274" i="88"/>
  <c r="O295" i="88"/>
  <c r="O297" i="88"/>
  <c r="O299" i="88"/>
  <c r="O306" i="88"/>
  <c r="O327" i="88"/>
  <c r="O329" i="88"/>
  <c r="O331" i="88"/>
  <c r="O338" i="88"/>
  <c r="O357" i="88"/>
  <c r="O359" i="88"/>
  <c r="O361" i="88"/>
  <c r="O15" i="88"/>
  <c r="O21" i="88"/>
  <c r="O35" i="88"/>
  <c r="O37" i="88"/>
  <c r="O55" i="88"/>
  <c r="O80" i="88"/>
  <c r="O82" i="88"/>
  <c r="O103" i="88"/>
  <c r="O126" i="88"/>
  <c r="O162" i="88"/>
  <c r="O166" i="88"/>
  <c r="O182" i="88"/>
  <c r="O184" i="88"/>
  <c r="O186" i="88"/>
  <c r="O205" i="88"/>
  <c r="O227" i="88"/>
  <c r="O254" i="88"/>
  <c r="O286" i="88"/>
  <c r="O318" i="88"/>
  <c r="O350" i="88"/>
  <c r="O365" i="88"/>
  <c r="N379" i="88"/>
  <c r="O187" i="88"/>
  <c r="O9" i="88"/>
  <c r="O12" i="88"/>
  <c r="O17" i="88"/>
  <c r="O20" i="88"/>
  <c r="O25" i="88"/>
  <c r="O85" i="88"/>
  <c r="O119" i="88"/>
  <c r="O121" i="88"/>
  <c r="O142" i="88"/>
  <c r="O151" i="88"/>
  <c r="O153" i="88"/>
  <c r="O174" i="88"/>
  <c r="O234" i="88"/>
  <c r="O261" i="88"/>
  <c r="O293" i="88"/>
  <c r="O325" i="88"/>
  <c r="O128" i="88"/>
  <c r="O160" i="88"/>
  <c r="O43" i="88"/>
  <c r="O67" i="88"/>
  <c r="O76" i="88"/>
  <c r="O78" i="88"/>
  <c r="O99" i="88"/>
  <c r="O108" i="88"/>
  <c r="O110" i="88"/>
  <c r="O52" i="88"/>
  <c r="O57" i="88"/>
  <c r="O59" i="88"/>
  <c r="O68" i="88"/>
  <c r="O73" i="88"/>
  <c r="O75" i="88"/>
  <c r="O84" i="88"/>
  <c r="O89" i="88"/>
  <c r="O91" i="88"/>
  <c r="O100" i="88"/>
  <c r="O105" i="88"/>
  <c r="O107" i="88"/>
  <c r="O116" i="88"/>
  <c r="O118" i="88"/>
  <c r="O127" i="88"/>
  <c r="O132" i="88"/>
  <c r="O134" i="88"/>
  <c r="O143" i="88"/>
  <c r="O148" i="88"/>
  <c r="O150" i="88"/>
  <c r="O159" i="88"/>
  <c r="O164" i="88"/>
  <c r="O191" i="88"/>
  <c r="O229" i="88"/>
  <c r="O240" i="88"/>
  <c r="O256" i="88"/>
  <c r="O272" i="88"/>
  <c r="O288" i="88"/>
  <c r="O304" i="88"/>
  <c r="O320" i="88"/>
  <c r="O336" i="88"/>
  <c r="O352" i="88"/>
  <c r="O363" i="88"/>
  <c r="O28" i="88"/>
  <c r="O33" i="88"/>
  <c r="O36" i="88"/>
  <c r="O41" i="88"/>
  <c r="O44" i="88"/>
  <c r="O56" i="88"/>
  <c r="O63" i="88"/>
  <c r="O72" i="88"/>
  <c r="O79" i="88"/>
  <c r="O88" i="88"/>
  <c r="O95" i="88"/>
  <c r="O104" i="88"/>
  <c r="O115" i="88"/>
  <c r="O120" i="88"/>
  <c r="O122" i="88"/>
  <c r="O131" i="88"/>
  <c r="O136" i="88"/>
  <c r="O138" i="88"/>
  <c r="O147" i="88"/>
  <c r="O152" i="88"/>
  <c r="O154" i="88"/>
  <c r="O163" i="88"/>
  <c r="O168" i="88"/>
  <c r="O170" i="88"/>
  <c r="O179" i="88"/>
  <c r="O181" i="88"/>
  <c r="O190" i="88"/>
  <c r="O195" i="88"/>
  <c r="O197" i="88"/>
  <c r="O206" i="88"/>
  <c r="O208" i="88"/>
  <c r="O217" i="88"/>
  <c r="O219" i="88"/>
  <c r="O228" i="88"/>
  <c r="O233" i="88"/>
  <c r="O235" i="88"/>
  <c r="O244" i="88"/>
  <c r="O246" i="88"/>
  <c r="O255" i="88"/>
  <c r="O260" i="88"/>
  <c r="O262" i="88"/>
  <c r="O271" i="88"/>
  <c r="O276" i="88"/>
  <c r="O278" i="88"/>
  <c r="O287" i="88"/>
  <c r="O292" i="88"/>
  <c r="O294" i="88"/>
  <c r="O303" i="88"/>
  <c r="O308" i="88"/>
  <c r="O310" i="88"/>
  <c r="O319" i="88"/>
  <c r="O324" i="88"/>
  <c r="O326" i="88"/>
  <c r="O335" i="88"/>
  <c r="O340" i="88"/>
  <c r="O342" i="88"/>
  <c r="O351" i="88"/>
  <c r="O356" i="88"/>
  <c r="O358" i="88"/>
  <c r="O362" i="88"/>
  <c r="O201" i="88"/>
  <c r="O212" i="88"/>
  <c r="O216" i="88"/>
  <c r="O223" i="88"/>
  <c r="O232" i="88"/>
  <c r="O243" i="88"/>
  <c r="O250" i="88"/>
  <c r="O259" i="88"/>
  <c r="O266" i="88"/>
  <c r="O275" i="88"/>
  <c r="O282" i="88"/>
  <c r="O291" i="88"/>
  <c r="O298" i="88"/>
  <c r="O307" i="88"/>
  <c r="O314" i="88"/>
  <c r="O323" i="88"/>
  <c r="O330" i="88"/>
  <c r="O339" i="88"/>
  <c r="O346" i="88"/>
  <c r="O355" i="88"/>
  <c r="O366" i="88"/>
  <c r="O368" i="88"/>
  <c r="O373" i="88"/>
  <c r="O49" i="88"/>
  <c r="O377" i="88"/>
  <c r="O53" i="88"/>
  <c r="F19" i="45"/>
  <c r="H19" i="45" s="1"/>
  <c r="G17" i="45"/>
  <c r="E17" i="45"/>
  <c r="F16" i="45"/>
  <c r="G8" i="9"/>
  <c r="G8" i="8" s="1"/>
  <c r="F8" i="19" s="1"/>
  <c r="K475" i="64"/>
  <c r="K458" i="64"/>
  <c r="K376" i="64"/>
  <c r="K435" i="64" s="1"/>
  <c r="K253" i="64"/>
  <c r="K186" i="64"/>
  <c r="K189" i="64" s="1"/>
  <c r="K184" i="64"/>
  <c r="K334" i="64"/>
  <c r="L347" i="64" s="1"/>
  <c r="K159" i="64"/>
  <c r="K161" i="64" s="1"/>
  <c r="K95" i="64"/>
  <c r="K94" i="64"/>
  <c r="K89" i="64"/>
  <c r="K77" i="64"/>
  <c r="K54" i="64"/>
  <c r="K33" i="64"/>
  <c r="K109" i="64" s="1"/>
  <c r="K32" i="64"/>
  <c r="K218" i="64" s="1"/>
  <c r="K247" i="64" s="1"/>
  <c r="K21" i="64"/>
  <c r="K20" i="64"/>
  <c r="K11" i="64"/>
  <c r="F50" i="19"/>
  <c r="F48" i="19"/>
  <c r="F47" i="19"/>
  <c r="F30" i="19"/>
  <c r="F9" i="19"/>
  <c r="G52" i="9"/>
  <c r="F110" i="77" s="1"/>
  <c r="G45" i="9"/>
  <c r="F107" i="77" s="1"/>
  <c r="G37" i="9"/>
  <c r="G31" i="9"/>
  <c r="F100" i="77" s="1"/>
  <c r="I347" i="20" l="1"/>
  <c r="I353" i="20" s="1"/>
  <c r="I14" i="20"/>
  <c r="K35" i="64"/>
  <c r="I169" i="20"/>
  <c r="I13" i="20" s="1"/>
  <c r="K23" i="64"/>
  <c r="I50" i="20"/>
  <c r="K229" i="64"/>
  <c r="G20" i="8" s="1"/>
  <c r="F35" i="77" s="1"/>
  <c r="I290" i="20"/>
  <c r="I19" i="20" s="1"/>
  <c r="K118" i="64"/>
  <c r="I262" i="20"/>
  <c r="I270" i="20" s="1"/>
  <c r="I18" i="20" s="1"/>
  <c r="K111" i="64"/>
  <c r="K368" i="64" s="1"/>
  <c r="I27" i="20"/>
  <c r="K177" i="64"/>
  <c r="I241" i="20"/>
  <c r="I15" i="20" s="1"/>
  <c r="K45" i="64"/>
  <c r="I342" i="20"/>
  <c r="N640" i="20"/>
  <c r="N50" i="20" s="1"/>
  <c r="N176" i="20"/>
  <c r="N14" i="20" s="1"/>
  <c r="N406" i="20"/>
  <c r="N278" i="20"/>
  <c r="N290" i="20" s="1"/>
  <c r="N19" i="20" s="1"/>
  <c r="N473" i="20"/>
  <c r="N31" i="20" s="1"/>
  <c r="N373" i="20"/>
  <c r="N353" i="20"/>
  <c r="N304" i="20"/>
  <c r="N417" i="20"/>
  <c r="K350" i="64"/>
  <c r="N262" i="20"/>
  <c r="N270" i="20" s="1"/>
  <c r="N18" i="20" s="1"/>
  <c r="N169" i="20"/>
  <c r="N13" i="20" s="1"/>
  <c r="K28" i="64"/>
  <c r="G17" i="9" s="1"/>
  <c r="H17" i="9" s="1"/>
  <c r="L152" i="20"/>
  <c r="L11" i="20" s="1"/>
  <c r="L55" i="20" s="1"/>
  <c r="J290" i="20"/>
  <c r="J19" i="20" s="1"/>
  <c r="N626" i="20"/>
  <c r="I626" i="20" s="1"/>
  <c r="I629" i="20" s="1"/>
  <c r="I47" i="20" s="1"/>
  <c r="J629" i="20"/>
  <c r="J47" i="20" s="1"/>
  <c r="J59" i="20" s="1"/>
  <c r="N342" i="20"/>
  <c r="J241" i="20"/>
  <c r="J15" i="20" s="1"/>
  <c r="J410" i="20"/>
  <c r="J26" i="20" s="1"/>
  <c r="J342" i="20"/>
  <c r="J25" i="20" s="1"/>
  <c r="N241" i="20"/>
  <c r="N15" i="20" s="1"/>
  <c r="K188" i="64"/>
  <c r="K191" i="64" s="1"/>
  <c r="K439" i="64" s="1"/>
  <c r="K219" i="64"/>
  <c r="K248" i="64" s="1"/>
  <c r="K280" i="64"/>
  <c r="G13" i="8" s="1"/>
  <c r="K301" i="64"/>
  <c r="G18" i="8" s="1"/>
  <c r="F33" i="77" s="1"/>
  <c r="K314" i="64"/>
  <c r="G22" i="8" s="1"/>
  <c r="F37" i="77" s="1"/>
  <c r="K336" i="64"/>
  <c r="K339" i="64" s="1"/>
  <c r="K455" i="64"/>
  <c r="K444" i="64"/>
  <c r="K115" i="64"/>
  <c r="K126" i="64" s="1"/>
  <c r="K108" i="64"/>
  <c r="K116" i="64"/>
  <c r="K127" i="64" s="1"/>
  <c r="K202" i="64" l="1"/>
  <c r="I410" i="20"/>
  <c r="I26" i="20" s="1"/>
  <c r="I59" i="20"/>
  <c r="G44" i="9"/>
  <c r="I25" i="20"/>
  <c r="K200" i="64"/>
  <c r="N20" i="20"/>
  <c r="G16" i="8"/>
  <c r="F28" i="77"/>
  <c r="F31" i="77" s="1"/>
  <c r="F39" i="77" s="1"/>
  <c r="I22" i="80"/>
  <c r="K22" i="80" s="1"/>
  <c r="F92" i="77"/>
  <c r="D25" i="19"/>
  <c r="N410" i="20"/>
  <c r="N26" i="20" s="1"/>
  <c r="L59" i="20"/>
  <c r="N629" i="20"/>
  <c r="N47" i="20" s="1"/>
  <c r="N59" i="20" s="1"/>
  <c r="N27" i="20"/>
  <c r="G19" i="9"/>
  <c r="H19" i="9" s="1"/>
  <c r="N25" i="20"/>
  <c r="K379" i="64"/>
  <c r="K144" i="64"/>
  <c r="K167" i="64"/>
  <c r="K134" i="64"/>
  <c r="K168" i="64"/>
  <c r="K198" i="64" s="1"/>
  <c r="K135" i="64"/>
  <c r="K145" i="64"/>
  <c r="I13" i="80" l="1"/>
  <c r="K13" i="80" s="1"/>
  <c r="I16" i="8"/>
  <c r="F106" i="77"/>
  <c r="H44" i="9"/>
  <c r="K197" i="64"/>
  <c r="K181" i="64" s="1"/>
  <c r="F23" i="77"/>
  <c r="F50" i="77" s="1"/>
  <c r="F87" i="77" s="1"/>
  <c r="G25" i="8"/>
  <c r="G30" i="8" s="1"/>
  <c r="F94" i="77"/>
  <c r="D41" i="19"/>
  <c r="K260" i="64"/>
  <c r="K272" i="64" s="1"/>
  <c r="K182" i="64"/>
  <c r="C437" i="64"/>
  <c r="G35" i="8" l="1"/>
  <c r="I16" i="80" s="1"/>
  <c r="K16" i="80" s="1"/>
  <c r="I30" i="8"/>
  <c r="K259" i="64"/>
  <c r="K271" i="64" s="1"/>
  <c r="K305" i="64" s="1"/>
  <c r="G46" i="8"/>
  <c r="F11" i="19"/>
  <c r="D16" i="45"/>
  <c r="H16" i="45" s="1"/>
  <c r="K306" i="64"/>
  <c r="K319" i="64" s="1"/>
  <c r="K289" i="64"/>
  <c r="G89" i="64"/>
  <c r="E89" i="64"/>
  <c r="G77" i="64"/>
  <c r="E77" i="64"/>
  <c r="K288" i="64" l="1"/>
  <c r="K318" i="64"/>
  <c r="K330" i="64"/>
  <c r="K364" i="64" s="1"/>
  <c r="O281" i="85"/>
  <c r="O280" i="85"/>
  <c r="O279" i="85"/>
  <c r="O278" i="85"/>
  <c r="O277" i="85"/>
  <c r="O276" i="85"/>
  <c r="O275" i="85"/>
  <c r="O274" i="85"/>
  <c r="O273" i="85"/>
  <c r="O272" i="85"/>
  <c r="O271" i="85"/>
  <c r="O270" i="85"/>
  <c r="O269" i="85"/>
  <c r="O268" i="85"/>
  <c r="O267" i="85"/>
  <c r="O266" i="85"/>
  <c r="O265" i="85"/>
  <c r="O264" i="85"/>
  <c r="O263" i="85"/>
  <c r="O262" i="85"/>
  <c r="O261" i="85"/>
  <c r="O260" i="85"/>
  <c r="O259" i="85"/>
  <c r="O258" i="85"/>
  <c r="O257" i="85"/>
  <c r="O256" i="85"/>
  <c r="O255" i="85"/>
  <c r="O254" i="85"/>
  <c r="O253" i="85"/>
  <c r="O252" i="85"/>
  <c r="O251" i="85"/>
  <c r="O250" i="85"/>
  <c r="O249" i="85"/>
  <c r="O248" i="85"/>
  <c r="O247" i="85"/>
  <c r="O246" i="85"/>
  <c r="O245" i="85"/>
  <c r="O244" i="85"/>
  <c r="O243" i="85"/>
  <c r="O242" i="85"/>
  <c r="O241" i="85"/>
  <c r="O240" i="85"/>
  <c r="O239" i="85"/>
  <c r="O238" i="85"/>
  <c r="O237" i="85"/>
  <c r="O236" i="85"/>
  <c r="O235" i="85"/>
  <c r="O234" i="85"/>
  <c r="O233" i="85"/>
  <c r="O232" i="85"/>
  <c r="O231" i="85"/>
  <c r="O230" i="85"/>
  <c r="O229" i="85"/>
  <c r="O228" i="85"/>
  <c r="O227" i="85"/>
  <c r="O226" i="85"/>
  <c r="O225" i="85"/>
  <c r="O224" i="85"/>
  <c r="O223" i="85"/>
  <c r="O222" i="85"/>
  <c r="O221" i="85"/>
  <c r="O220" i="85"/>
  <c r="O219" i="85"/>
  <c r="O218" i="85"/>
  <c r="O217" i="85"/>
  <c r="O216" i="85"/>
  <c r="O215" i="85"/>
  <c r="O214" i="85"/>
  <c r="O213" i="85"/>
  <c r="O212" i="85"/>
  <c r="O211" i="85"/>
  <c r="O210" i="85"/>
  <c r="O209" i="85"/>
  <c r="O208" i="85"/>
  <c r="O207" i="85"/>
  <c r="O206" i="85"/>
  <c r="O205" i="85"/>
  <c r="O204" i="85"/>
  <c r="O203" i="85"/>
  <c r="O202" i="85"/>
  <c r="O201" i="85"/>
  <c r="O200" i="85"/>
  <c r="O199" i="85"/>
  <c r="O198" i="85"/>
  <c r="O197" i="85"/>
  <c r="O196" i="85"/>
  <c r="O195" i="85"/>
  <c r="O194" i="85"/>
  <c r="O193" i="85"/>
  <c r="O192" i="85"/>
  <c r="O191" i="85"/>
  <c r="O190" i="85"/>
  <c r="O189" i="85"/>
  <c r="O188" i="85"/>
  <c r="O187" i="85"/>
  <c r="O186" i="85"/>
  <c r="O185" i="85"/>
  <c r="O184" i="85"/>
  <c r="O183" i="85"/>
  <c r="O182" i="85"/>
  <c r="O181" i="85"/>
  <c r="O180" i="85"/>
  <c r="O179" i="85"/>
  <c r="O178" i="85"/>
  <c r="O177" i="85"/>
  <c r="O176" i="85"/>
  <c r="O175" i="85"/>
  <c r="O174" i="85"/>
  <c r="O173" i="85"/>
  <c r="O172" i="85"/>
  <c r="O171" i="85"/>
  <c r="O170" i="85"/>
  <c r="O169" i="85"/>
  <c r="O168" i="85"/>
  <c r="O167" i="85"/>
  <c r="O166" i="85"/>
  <c r="O165" i="85"/>
  <c r="O164" i="85"/>
  <c r="O163" i="85"/>
  <c r="O162" i="85"/>
  <c r="O161" i="85"/>
  <c r="O160" i="85"/>
  <c r="O159" i="85"/>
  <c r="O158" i="85"/>
  <c r="O157" i="85"/>
  <c r="O156" i="85"/>
  <c r="O155" i="85"/>
  <c r="O154" i="85"/>
  <c r="O153" i="85"/>
  <c r="O152" i="85"/>
  <c r="O151" i="85"/>
  <c r="O150" i="85"/>
  <c r="O149" i="85"/>
  <c r="O148" i="85"/>
  <c r="O147" i="85"/>
  <c r="O146" i="85"/>
  <c r="O145" i="85"/>
  <c r="O144" i="85"/>
  <c r="O143" i="85"/>
  <c r="O142" i="85"/>
  <c r="O141" i="85"/>
  <c r="O140" i="85"/>
  <c r="O139" i="85"/>
  <c r="O138" i="85"/>
  <c r="O137" i="85"/>
  <c r="O136" i="85"/>
  <c r="O135" i="85"/>
  <c r="O134" i="85"/>
  <c r="O133" i="85"/>
  <c r="O132" i="85"/>
  <c r="O131" i="85"/>
  <c r="O130" i="85"/>
  <c r="O129" i="85"/>
  <c r="O128" i="85"/>
  <c r="O127" i="85"/>
  <c r="O126" i="85"/>
  <c r="O125" i="85"/>
  <c r="O124" i="85"/>
  <c r="O123" i="85"/>
  <c r="O122" i="85"/>
  <c r="O121" i="85"/>
  <c r="O120" i="85"/>
  <c r="O119" i="85"/>
  <c r="O118" i="85"/>
  <c r="O117" i="85"/>
  <c r="O116" i="85"/>
  <c r="O115" i="85"/>
  <c r="O114" i="85"/>
  <c r="O113" i="85"/>
  <c r="O112" i="85"/>
  <c r="O111" i="85"/>
  <c r="O110" i="85"/>
  <c r="O109" i="85"/>
  <c r="O108" i="85"/>
  <c r="O107" i="85"/>
  <c r="O106" i="85"/>
  <c r="O105" i="85"/>
  <c r="O104" i="85"/>
  <c r="O103" i="85"/>
  <c r="O102" i="85"/>
  <c r="O101" i="85"/>
  <c r="O100" i="85"/>
  <c r="O99" i="85"/>
  <c r="O98" i="85"/>
  <c r="O97" i="85"/>
  <c r="O96" i="85"/>
  <c r="O95" i="85"/>
  <c r="O94" i="85"/>
  <c r="O93" i="85"/>
  <c r="O92" i="85"/>
  <c r="O91" i="85"/>
  <c r="O90" i="85"/>
  <c r="O89" i="85"/>
  <c r="O88" i="85"/>
  <c r="O87" i="85"/>
  <c r="O86" i="85"/>
  <c r="O85" i="85"/>
  <c r="O84" i="85"/>
  <c r="O83" i="85"/>
  <c r="O82" i="85"/>
  <c r="O81" i="85"/>
  <c r="O80" i="85"/>
  <c r="O79" i="85"/>
  <c r="O78" i="85"/>
  <c r="O77" i="85"/>
  <c r="O76" i="85"/>
  <c r="O75" i="85"/>
  <c r="O74" i="85"/>
  <c r="O73" i="85"/>
  <c r="O72" i="85"/>
  <c r="O71" i="85"/>
  <c r="O70" i="85"/>
  <c r="O69" i="85"/>
  <c r="O68" i="85"/>
  <c r="O67" i="85"/>
  <c r="O66" i="85"/>
  <c r="O65" i="85"/>
  <c r="O64" i="85"/>
  <c r="O63" i="85"/>
  <c r="O62" i="85"/>
  <c r="O61" i="85"/>
  <c r="O60" i="85"/>
  <c r="O59" i="85"/>
  <c r="O58" i="85"/>
  <c r="O57" i="85"/>
  <c r="O56" i="85"/>
  <c r="O55" i="85"/>
  <c r="O54" i="85"/>
  <c r="O53" i="85"/>
  <c r="O52" i="85"/>
  <c r="O51" i="85"/>
  <c r="O50" i="85"/>
  <c r="O49" i="85"/>
  <c r="O48" i="85"/>
  <c r="O47" i="85"/>
  <c r="O46" i="85"/>
  <c r="O45" i="85"/>
  <c r="O44" i="85"/>
  <c r="O43" i="85"/>
  <c r="O42" i="85"/>
  <c r="O41" i="85"/>
  <c r="O40" i="85"/>
  <c r="O39" i="85"/>
  <c r="O38" i="85"/>
  <c r="O37" i="85"/>
  <c r="O36" i="85"/>
  <c r="O35" i="85"/>
  <c r="O34" i="85"/>
  <c r="O33" i="85"/>
  <c r="O32" i="85"/>
  <c r="O31" i="85"/>
  <c r="O30" i="85"/>
  <c r="O29" i="85"/>
  <c r="O28" i="85"/>
  <c r="O27" i="85"/>
  <c r="O26" i="85"/>
  <c r="O25" i="85"/>
  <c r="O24" i="85"/>
  <c r="O23" i="85"/>
  <c r="O22" i="85"/>
  <c r="O21" i="85"/>
  <c r="O20" i="85"/>
  <c r="O19" i="85"/>
  <c r="O18" i="85"/>
  <c r="O17" i="85"/>
  <c r="O16" i="85"/>
  <c r="O15" i="85"/>
  <c r="O14" i="85"/>
  <c r="O13" i="85"/>
  <c r="O12" i="85"/>
  <c r="O11" i="85"/>
  <c r="O10" i="85"/>
  <c r="O9" i="85"/>
  <c r="K434" i="64" l="1"/>
  <c r="K375" i="64"/>
  <c r="K454" i="64" s="1"/>
  <c r="X86" i="20"/>
  <c r="X148" i="20"/>
  <c r="I87" i="85"/>
  <c r="J272" i="85"/>
  <c r="K272" i="85" s="1"/>
  <c r="J253" i="85"/>
  <c r="K253" i="85" s="1"/>
  <c r="P253" i="85" s="1"/>
  <c r="J248" i="85"/>
  <c r="K248" i="85" s="1"/>
  <c r="P248" i="85" s="1"/>
  <c r="J234" i="85"/>
  <c r="K234" i="85" s="1"/>
  <c r="P234" i="85" s="1"/>
  <c r="J229" i="85"/>
  <c r="K229" i="85" s="1"/>
  <c r="P229" i="85" s="1"/>
  <c r="J228" i="85"/>
  <c r="K228" i="85" s="1"/>
  <c r="P228" i="85" s="1"/>
  <c r="J220" i="85"/>
  <c r="K220" i="85" s="1"/>
  <c r="P220" i="85" s="1"/>
  <c r="J214" i="85"/>
  <c r="K214" i="85" s="1"/>
  <c r="P214" i="85" s="1"/>
  <c r="J211" i="85"/>
  <c r="K211" i="85" s="1"/>
  <c r="P211" i="85" s="1"/>
  <c r="J196" i="85"/>
  <c r="K196" i="85" s="1"/>
  <c r="P196" i="85" s="1"/>
  <c r="J182" i="85"/>
  <c r="K182" i="85" s="1"/>
  <c r="P182" i="85" s="1"/>
  <c r="J176" i="85"/>
  <c r="K176" i="85" s="1"/>
  <c r="P176" i="85" s="1"/>
  <c r="J105" i="85"/>
  <c r="K105" i="85" s="1"/>
  <c r="F230" i="85"/>
  <c r="X529" i="20"/>
  <c r="AB529" i="20" s="1"/>
  <c r="W529" i="20" s="1"/>
  <c r="F105" i="85"/>
  <c r="P272" i="85" l="1"/>
  <c r="Q529" i="20" s="1"/>
  <c r="U529" i="20" s="1"/>
  <c r="P529" i="20" s="1"/>
  <c r="P105" i="85"/>
  <c r="Q485" i="20" s="1"/>
  <c r="U485" i="20" s="1"/>
  <c r="P485" i="20" s="1"/>
  <c r="X485" i="20"/>
  <c r="AB485" i="20" s="1"/>
  <c r="W485" i="20" s="1"/>
  <c r="A103" i="77" l="1"/>
  <c r="AB276" i="20" l="1"/>
  <c r="W276" i="20" s="1"/>
  <c r="S276" i="20"/>
  <c r="S282" i="20"/>
  <c r="D15" i="86"/>
  <c r="Z282" i="20"/>
  <c r="U276" i="20" l="1"/>
  <c r="P276" i="20" s="1"/>
  <c r="S362" i="20"/>
  <c r="Z393" i="20" l="1"/>
  <c r="AB234" i="20"/>
  <c r="W234" i="20" s="1"/>
  <c r="AB202" i="20"/>
  <c r="X134" i="20"/>
  <c r="U158" i="20"/>
  <c r="X526" i="20" l="1"/>
  <c r="AB526" i="20" s="1"/>
  <c r="W526" i="20" s="1"/>
  <c r="X525" i="20"/>
  <c r="AB525" i="20" s="1"/>
  <c r="W525" i="20" s="1"/>
  <c r="X517" i="20"/>
  <c r="AB517" i="20" s="1"/>
  <c r="W517" i="20" s="1"/>
  <c r="X509" i="20"/>
  <c r="X456" i="20"/>
  <c r="AB456" i="20" s="1"/>
  <c r="W456" i="20" s="1"/>
  <c r="X452" i="20"/>
  <c r="X490" i="20"/>
  <c r="AB490" i="20" s="1"/>
  <c r="W490" i="20" s="1"/>
  <c r="X481" i="20"/>
  <c r="AB481" i="20" s="1"/>
  <c r="W481" i="20" s="1"/>
  <c r="X441" i="20"/>
  <c r="AB441" i="20" s="1"/>
  <c r="W441" i="20" s="1"/>
  <c r="X299" i="20"/>
  <c r="AB299" i="20" s="1"/>
  <c r="W299" i="20" s="1"/>
  <c r="X389" i="20"/>
  <c r="AB389" i="20" s="1"/>
  <c r="W389" i="20" s="1"/>
  <c r="X297" i="20"/>
  <c r="AB297" i="20" s="1"/>
  <c r="W297" i="20" s="1"/>
  <c r="X350" i="20"/>
  <c r="AB350" i="20" s="1"/>
  <c r="W350" i="20" s="1"/>
  <c r="X404" i="20"/>
  <c r="X338" i="20"/>
  <c r="X356" i="20"/>
  <c r="X367" i="20"/>
  <c r="X261" i="20"/>
  <c r="X200" i="20"/>
  <c r="AB200" i="20" s="1"/>
  <c r="W200" i="20" s="1"/>
  <c r="X196" i="20"/>
  <c r="AB196" i="20" s="1"/>
  <c r="W196" i="20" s="1"/>
  <c r="X188" i="20"/>
  <c r="AB188" i="20" s="1"/>
  <c r="W188" i="20" s="1"/>
  <c r="X184" i="20"/>
  <c r="X163" i="20"/>
  <c r="X294" i="20"/>
  <c r="X173" i="20"/>
  <c r="X281" i="20"/>
  <c r="J27" i="85"/>
  <c r="J281" i="85"/>
  <c r="J280" i="85"/>
  <c r="J131" i="85"/>
  <c r="K131" i="85" s="1"/>
  <c r="P131" i="85" s="1"/>
  <c r="J100" i="85"/>
  <c r="K100" i="85" s="1"/>
  <c r="P100" i="85" s="1"/>
  <c r="J276" i="85"/>
  <c r="K276" i="85" s="1"/>
  <c r="P276" i="85" s="1"/>
  <c r="J274" i="85"/>
  <c r="K274" i="85" s="1"/>
  <c r="P274" i="85" s="1"/>
  <c r="J270" i="85"/>
  <c r="K270" i="85" s="1"/>
  <c r="P270" i="85" s="1"/>
  <c r="J266" i="85"/>
  <c r="K266" i="85" s="1"/>
  <c r="P266" i="85" s="1"/>
  <c r="J265" i="85"/>
  <c r="K265" i="85" s="1"/>
  <c r="P265" i="85" s="1"/>
  <c r="J260" i="85"/>
  <c r="K260" i="85" s="1"/>
  <c r="P260" i="85" s="1"/>
  <c r="J258" i="85"/>
  <c r="K258" i="85" s="1"/>
  <c r="P258" i="85" s="1"/>
  <c r="J249" i="85"/>
  <c r="K249" i="85" s="1"/>
  <c r="P249" i="85" s="1"/>
  <c r="J240" i="85"/>
  <c r="K240" i="85" s="1"/>
  <c r="P240" i="85" s="1"/>
  <c r="J238" i="85"/>
  <c r="K238" i="85" s="1"/>
  <c r="P238" i="85" s="1"/>
  <c r="J231" i="85"/>
  <c r="K231" i="85" s="1"/>
  <c r="P231" i="85" s="1"/>
  <c r="J227" i="85"/>
  <c r="K227" i="85" s="1"/>
  <c r="P227" i="85" s="1"/>
  <c r="J222" i="85"/>
  <c r="K222" i="85" s="1"/>
  <c r="P222" i="85" s="1"/>
  <c r="J221" i="85"/>
  <c r="K221" i="85" s="1"/>
  <c r="P221" i="85" s="1"/>
  <c r="J219" i="85"/>
  <c r="K219" i="85" s="1"/>
  <c r="P219" i="85" s="1"/>
  <c r="J218" i="85"/>
  <c r="K218" i="85" s="1"/>
  <c r="P218" i="85" s="1"/>
  <c r="J213" i="85"/>
  <c r="K213" i="85" s="1"/>
  <c r="P213" i="85" s="1"/>
  <c r="J212" i="85"/>
  <c r="K212" i="85" s="1"/>
  <c r="P212" i="85" s="1"/>
  <c r="J210" i="85"/>
  <c r="K210" i="85" s="1"/>
  <c r="P210" i="85" s="1"/>
  <c r="J203" i="85"/>
  <c r="K203" i="85" s="1"/>
  <c r="P203" i="85" s="1"/>
  <c r="J202" i="85"/>
  <c r="K202" i="85" s="1"/>
  <c r="P202" i="85" s="1"/>
  <c r="J195" i="85"/>
  <c r="K195" i="85" s="1"/>
  <c r="P195" i="85" s="1"/>
  <c r="J193" i="85"/>
  <c r="K193" i="85" s="1"/>
  <c r="P193" i="85" s="1"/>
  <c r="J187" i="85"/>
  <c r="K187" i="85" s="1"/>
  <c r="P187" i="85" s="1"/>
  <c r="J186" i="85"/>
  <c r="K186" i="85" s="1"/>
  <c r="P186" i="85" s="1"/>
  <c r="J185" i="85"/>
  <c r="K185" i="85" s="1"/>
  <c r="P185" i="85" s="1"/>
  <c r="J178" i="85"/>
  <c r="K178" i="85" s="1"/>
  <c r="P178" i="85" s="1"/>
  <c r="J177" i="85"/>
  <c r="K177" i="85" s="1"/>
  <c r="P177" i="85" s="1"/>
  <c r="J175" i="85"/>
  <c r="K175" i="85" s="1"/>
  <c r="P175" i="85" s="1"/>
  <c r="J169" i="85"/>
  <c r="K169" i="85" s="1"/>
  <c r="P169" i="85" s="1"/>
  <c r="J168" i="85"/>
  <c r="K168" i="85" s="1"/>
  <c r="P168" i="85" s="1"/>
  <c r="J167" i="85"/>
  <c r="K167" i="85" s="1"/>
  <c r="P167" i="85" s="1"/>
  <c r="J161" i="85"/>
  <c r="K161" i="85" s="1"/>
  <c r="P161" i="85" s="1"/>
  <c r="J159" i="85"/>
  <c r="K159" i="85" s="1"/>
  <c r="P159" i="85" s="1"/>
  <c r="J153" i="85"/>
  <c r="K153" i="85" s="1"/>
  <c r="P153" i="85" s="1"/>
  <c r="J152" i="85"/>
  <c r="K152" i="85" s="1"/>
  <c r="P152" i="85" s="1"/>
  <c r="J151" i="85"/>
  <c r="K151" i="85" s="1"/>
  <c r="P151" i="85" s="1"/>
  <c r="J144" i="85"/>
  <c r="K144" i="85" s="1"/>
  <c r="P144" i="85" s="1"/>
  <c r="J143" i="85"/>
  <c r="K143" i="85" s="1"/>
  <c r="P143" i="85" s="1"/>
  <c r="J142" i="85"/>
  <c r="K142" i="85" s="1"/>
  <c r="P142" i="85" s="1"/>
  <c r="J141" i="85"/>
  <c r="K141" i="85" s="1"/>
  <c r="P141" i="85" s="1"/>
  <c r="J140" i="85"/>
  <c r="K140" i="85" s="1"/>
  <c r="P140" i="85" s="1"/>
  <c r="J138" i="85"/>
  <c r="K138" i="85" s="1"/>
  <c r="P138" i="85" s="1"/>
  <c r="J136" i="85"/>
  <c r="K136" i="85" s="1"/>
  <c r="P136" i="85" s="1"/>
  <c r="J135" i="85"/>
  <c r="K135" i="85" s="1"/>
  <c r="P135" i="85" s="1"/>
  <c r="J134" i="85"/>
  <c r="K134" i="85" s="1"/>
  <c r="P134" i="85" s="1"/>
  <c r="J132" i="85"/>
  <c r="K132" i="85" s="1"/>
  <c r="P132" i="85" s="1"/>
  <c r="J128" i="85"/>
  <c r="K128" i="85" s="1"/>
  <c r="P128" i="85" s="1"/>
  <c r="J127" i="85"/>
  <c r="K127" i="85" s="1"/>
  <c r="P127" i="85" s="1"/>
  <c r="J126" i="85"/>
  <c r="K126" i="85" s="1"/>
  <c r="P126" i="85" s="1"/>
  <c r="J125" i="85"/>
  <c r="K125" i="85" s="1"/>
  <c r="P125" i="85" s="1"/>
  <c r="J124" i="85"/>
  <c r="K124" i="85" s="1"/>
  <c r="P124" i="85" s="1"/>
  <c r="J117" i="85"/>
  <c r="K117" i="85" s="1"/>
  <c r="P117" i="85" s="1"/>
  <c r="J114" i="85"/>
  <c r="K114" i="85" s="1"/>
  <c r="P114" i="85" s="1"/>
  <c r="J113" i="85"/>
  <c r="K113" i="85" s="1"/>
  <c r="P113" i="85" s="1"/>
  <c r="J112" i="85"/>
  <c r="K112" i="85" s="1"/>
  <c r="P112" i="85" s="1"/>
  <c r="J111" i="85"/>
  <c r="K111" i="85" s="1"/>
  <c r="P111" i="85" s="1"/>
  <c r="J110" i="85"/>
  <c r="K110" i="85" s="1"/>
  <c r="P110" i="85" s="1"/>
  <c r="J108" i="85"/>
  <c r="K108" i="85" s="1"/>
  <c r="P108" i="85" s="1"/>
  <c r="J106" i="85"/>
  <c r="K106" i="85" s="1"/>
  <c r="P106" i="85" s="1"/>
  <c r="J104" i="85"/>
  <c r="K104" i="85" s="1"/>
  <c r="P104" i="85" s="1"/>
  <c r="J103" i="85"/>
  <c r="K103" i="85" s="1"/>
  <c r="P103" i="85" s="1"/>
  <c r="J102" i="85"/>
  <c r="K102" i="85" s="1"/>
  <c r="P102" i="85" s="1"/>
  <c r="J101" i="85"/>
  <c r="K101" i="85" s="1"/>
  <c r="P101" i="85" s="1"/>
  <c r="J99" i="85"/>
  <c r="K99" i="85" s="1"/>
  <c r="P99" i="85" s="1"/>
  <c r="J97" i="85"/>
  <c r="K97" i="85" s="1"/>
  <c r="P97" i="85" s="1"/>
  <c r="J96" i="85"/>
  <c r="K96" i="85" s="1"/>
  <c r="P96" i="85" s="1"/>
  <c r="J95" i="85"/>
  <c r="K95" i="85" s="1"/>
  <c r="P95" i="85" s="1"/>
  <c r="J94" i="85"/>
  <c r="K94" i="85" s="1"/>
  <c r="P94" i="85" s="1"/>
  <c r="J93" i="85"/>
  <c r="K93" i="85" s="1"/>
  <c r="P93" i="85" s="1"/>
  <c r="J91" i="85"/>
  <c r="K91" i="85" s="1"/>
  <c r="P91" i="85" s="1"/>
  <c r="J89" i="85"/>
  <c r="K89" i="85" s="1"/>
  <c r="P89" i="85" s="1"/>
  <c r="J88" i="85"/>
  <c r="K88" i="85" s="1"/>
  <c r="P88" i="85" s="1"/>
  <c r="J72" i="85"/>
  <c r="J69" i="85"/>
  <c r="J30" i="85"/>
  <c r="J28" i="85"/>
  <c r="J21" i="85"/>
  <c r="J20" i="85"/>
  <c r="J14" i="85"/>
  <c r="J13" i="85"/>
  <c r="J80" i="85"/>
  <c r="J79" i="85"/>
  <c r="J77" i="85"/>
  <c r="J66" i="85"/>
  <c r="J46" i="85"/>
  <c r="J45" i="85"/>
  <c r="J40" i="85"/>
  <c r="J39" i="85"/>
  <c r="J23" i="85"/>
  <c r="J19" i="85"/>
  <c r="J18" i="85"/>
  <c r="X455" i="20"/>
  <c r="X207" i="20"/>
  <c r="X228" i="20"/>
  <c r="X339" i="20"/>
  <c r="X301" i="20"/>
  <c r="AB301" i="20" s="1"/>
  <c r="W301" i="20" s="1"/>
  <c r="X300" i="20"/>
  <c r="AB300" i="20" s="1"/>
  <c r="W300" i="20" s="1"/>
  <c r="X298" i="20"/>
  <c r="AB298" i="20" s="1"/>
  <c r="W298" i="20" s="1"/>
  <c r="X391" i="20"/>
  <c r="AB391" i="20" s="1"/>
  <c r="W391" i="20" s="1"/>
  <c r="X390" i="20"/>
  <c r="AB390" i="20" s="1"/>
  <c r="W390" i="20" s="1"/>
  <c r="F81" i="85"/>
  <c r="X388" i="20"/>
  <c r="AB388" i="20" s="1"/>
  <c r="W388" i="20" s="1"/>
  <c r="X387" i="20"/>
  <c r="AB387" i="20" s="1"/>
  <c r="W387" i="20" s="1"/>
  <c r="X413" i="20"/>
  <c r="X352" i="20"/>
  <c r="AB352" i="20" s="1"/>
  <c r="W352" i="20" s="1"/>
  <c r="X351" i="20"/>
  <c r="AB351" i="20" s="1"/>
  <c r="W351" i="20" s="1"/>
  <c r="F73" i="85"/>
  <c r="X349" i="20"/>
  <c r="AB349" i="20" s="1"/>
  <c r="W349" i="20" s="1"/>
  <c r="X348" i="20"/>
  <c r="AB348" i="20" s="1"/>
  <c r="W348" i="20" s="1"/>
  <c r="X347" i="20"/>
  <c r="X371" i="20"/>
  <c r="AB371" i="20" s="1"/>
  <c r="W371" i="20" s="1"/>
  <c r="X362" i="20"/>
  <c r="E3" i="86" s="1"/>
  <c r="X361" i="20"/>
  <c r="AB361" i="20" s="1"/>
  <c r="W361" i="20" s="1"/>
  <c r="F65" i="85"/>
  <c r="X360" i="20"/>
  <c r="AB360" i="20" s="1"/>
  <c r="W360" i="20" s="1"/>
  <c r="X358" i="20"/>
  <c r="AB358" i="20" s="1"/>
  <c r="W358" i="20" s="1"/>
  <c r="X357" i="20"/>
  <c r="AB357" i="20" s="1"/>
  <c r="W357" i="20" s="1"/>
  <c r="X370" i="20"/>
  <c r="AB370" i="20" s="1"/>
  <c r="W370" i="20" s="1"/>
  <c r="X369" i="20"/>
  <c r="AB369" i="20" s="1"/>
  <c r="W369" i="20" s="1"/>
  <c r="X368" i="20"/>
  <c r="AB368" i="20" s="1"/>
  <c r="W368" i="20" s="1"/>
  <c r="F57" i="85"/>
  <c r="X209" i="20"/>
  <c r="X208" i="20"/>
  <c r="X206" i="20"/>
  <c r="X236" i="20"/>
  <c r="AB236" i="20" s="1"/>
  <c r="W236" i="20" s="1"/>
  <c r="X201" i="20"/>
  <c r="AB201" i="20" s="1"/>
  <c r="W201" i="20" s="1"/>
  <c r="F49" i="85"/>
  <c r="X199" i="20"/>
  <c r="AB199" i="20" s="1"/>
  <c r="W199" i="20" s="1"/>
  <c r="X198" i="20"/>
  <c r="AB198" i="20" s="1"/>
  <c r="W198" i="20" s="1"/>
  <c r="X197" i="20"/>
  <c r="AB197" i="20" s="1"/>
  <c r="W197" i="20" s="1"/>
  <c r="X195" i="20"/>
  <c r="AB195" i="20" s="1"/>
  <c r="W195" i="20" s="1"/>
  <c r="X194" i="20"/>
  <c r="AB194" i="20" s="1"/>
  <c r="W194" i="20" s="1"/>
  <c r="X193" i="20"/>
  <c r="AB193" i="20" s="1"/>
  <c r="W193" i="20" s="1"/>
  <c r="F41" i="85"/>
  <c r="X191" i="20"/>
  <c r="AB191" i="20" s="1"/>
  <c r="W191" i="20" s="1"/>
  <c r="X190" i="20"/>
  <c r="AB190" i="20" s="1"/>
  <c r="W190" i="20" s="1"/>
  <c r="X189" i="20"/>
  <c r="AB189" i="20" s="1"/>
  <c r="W189" i="20" s="1"/>
  <c r="X187" i="20"/>
  <c r="AB187" i="20" s="1"/>
  <c r="W187" i="20" s="1"/>
  <c r="X186" i="20"/>
  <c r="AB186" i="20" s="1"/>
  <c r="X185" i="20"/>
  <c r="X166" i="20"/>
  <c r="AB166" i="20" s="1"/>
  <c r="W166" i="20" s="1"/>
  <c r="X165" i="20"/>
  <c r="AB165" i="20" s="1"/>
  <c r="W165" i="20" s="1"/>
  <c r="X164" i="20"/>
  <c r="AB164" i="20" s="1"/>
  <c r="W164" i="20" s="1"/>
  <c r="X355" i="20"/>
  <c r="X233" i="20"/>
  <c r="AB233" i="20" s="1"/>
  <c r="W233" i="20" s="1"/>
  <c r="F25" i="85"/>
  <c r="X231" i="20"/>
  <c r="AB231" i="20" s="1"/>
  <c r="W231" i="20" s="1"/>
  <c r="X296" i="20"/>
  <c r="X295" i="20"/>
  <c r="X230" i="20"/>
  <c r="X229" i="20"/>
  <c r="X174" i="20"/>
  <c r="F17" i="85"/>
  <c r="X275" i="20"/>
  <c r="AB275" i="20" s="1"/>
  <c r="W275" i="20" s="1"/>
  <c r="X284" i="20"/>
  <c r="AB284" i="20" s="1"/>
  <c r="W284" i="20" s="1"/>
  <c r="X283" i="20"/>
  <c r="X282" i="20"/>
  <c r="X515" i="20"/>
  <c r="AB515" i="20" s="1"/>
  <c r="W515" i="20" s="1"/>
  <c r="X340" i="20"/>
  <c r="AB340" i="20" s="1"/>
  <c r="W340" i="20" s="1"/>
  <c r="F278" i="85"/>
  <c r="X638" i="20"/>
  <c r="AB638" i="20" s="1"/>
  <c r="X528" i="20"/>
  <c r="AB528" i="20" s="1"/>
  <c r="W528" i="20" s="1"/>
  <c r="X527" i="20"/>
  <c r="AB527" i="20" s="1"/>
  <c r="W527" i="20" s="1"/>
  <c r="F269" i="85"/>
  <c r="F261" i="85"/>
  <c r="F252" i="85"/>
  <c r="F243" i="85"/>
  <c r="F235" i="85"/>
  <c r="F224" i="85"/>
  <c r="F215" i="85"/>
  <c r="F205" i="85"/>
  <c r="F197" i="85"/>
  <c r="F188" i="85"/>
  <c r="F179" i="85"/>
  <c r="F170" i="85"/>
  <c r="F162" i="85"/>
  <c r="F154" i="85"/>
  <c r="F146" i="85"/>
  <c r="X524" i="20"/>
  <c r="AB524" i="20" s="1"/>
  <c r="W524" i="20" s="1"/>
  <c r="X523" i="20"/>
  <c r="AB523" i="20" s="1"/>
  <c r="W523" i="20" s="1"/>
  <c r="X522" i="20"/>
  <c r="AB522" i="20" s="1"/>
  <c r="W522" i="20" s="1"/>
  <c r="X521" i="20"/>
  <c r="AB521" i="20" s="1"/>
  <c r="W521" i="20" s="1"/>
  <c r="X520" i="20"/>
  <c r="AB520" i="20" s="1"/>
  <c r="W520" i="20" s="1"/>
  <c r="X519" i="20"/>
  <c r="AB519" i="20" s="1"/>
  <c r="W519" i="20" s="1"/>
  <c r="X518" i="20"/>
  <c r="AB518" i="20" s="1"/>
  <c r="W518" i="20" s="1"/>
  <c r="F138" i="85"/>
  <c r="X516" i="20"/>
  <c r="AB516" i="20" s="1"/>
  <c r="W516" i="20" s="1"/>
  <c r="X514" i="20"/>
  <c r="AB514" i="20" s="1"/>
  <c r="W514" i="20" s="1"/>
  <c r="X513" i="20"/>
  <c r="AB513" i="20" s="1"/>
  <c r="W513" i="20" s="1"/>
  <c r="X512" i="20"/>
  <c r="AB512" i="20" s="1"/>
  <c r="W512" i="20" s="1"/>
  <c r="X511" i="20"/>
  <c r="AB511" i="20" s="1"/>
  <c r="W511" i="20" s="1"/>
  <c r="X510" i="20"/>
  <c r="F130" i="85"/>
  <c r="X508" i="20"/>
  <c r="X507" i="20"/>
  <c r="X506" i="20"/>
  <c r="X505" i="20"/>
  <c r="X504" i="20"/>
  <c r="X503" i="20"/>
  <c r="X502" i="20"/>
  <c r="F122" i="85"/>
  <c r="X454" i="20"/>
  <c r="X453" i="20"/>
  <c r="X451" i="20"/>
  <c r="X496" i="20"/>
  <c r="AB496" i="20" s="1"/>
  <c r="W496" i="20" s="1"/>
  <c r="X495" i="20"/>
  <c r="AB495" i="20" s="1"/>
  <c r="W495" i="20" s="1"/>
  <c r="F114" i="85"/>
  <c r="X493" i="20"/>
  <c r="AB493" i="20" s="1"/>
  <c r="W493" i="20" s="1"/>
  <c r="X492" i="20"/>
  <c r="AB492" i="20" s="1"/>
  <c r="W492" i="20" s="1"/>
  <c r="X491" i="20"/>
  <c r="AB491" i="20" s="1"/>
  <c r="W491" i="20" s="1"/>
  <c r="X489" i="20"/>
  <c r="AB489" i="20" s="1"/>
  <c r="W489" i="20" s="1"/>
  <c r="X488" i="20"/>
  <c r="AB488" i="20" s="1"/>
  <c r="W488" i="20" s="1"/>
  <c r="X487" i="20"/>
  <c r="AB487" i="20" s="1"/>
  <c r="W487" i="20" s="1"/>
  <c r="F106" i="85"/>
  <c r="X484" i="20"/>
  <c r="AB484" i="20" s="1"/>
  <c r="W484" i="20" s="1"/>
  <c r="X483" i="20"/>
  <c r="AB483" i="20" s="1"/>
  <c r="W483" i="20" s="1"/>
  <c r="X482" i="20"/>
  <c r="AB482" i="20" s="1"/>
  <c r="W482" i="20" s="1"/>
  <c r="X480" i="20"/>
  <c r="AB480" i="20" s="1"/>
  <c r="W480" i="20" s="1"/>
  <c r="X479" i="20"/>
  <c r="X478" i="20"/>
  <c r="F97" i="85"/>
  <c r="X477" i="20"/>
  <c r="X443" i="20"/>
  <c r="AB443" i="20" s="1"/>
  <c r="W443" i="20" s="1"/>
  <c r="X442" i="20"/>
  <c r="AB442" i="20" s="1"/>
  <c r="W442" i="20" s="1"/>
  <c r="X440" i="20"/>
  <c r="AB440" i="20" s="1"/>
  <c r="W440" i="20" s="1"/>
  <c r="X439" i="20"/>
  <c r="AB439" i="20" s="1"/>
  <c r="W439" i="20" s="1"/>
  <c r="X438" i="20"/>
  <c r="AB438" i="20" s="1"/>
  <c r="W438" i="20" s="1"/>
  <c r="F89" i="85"/>
  <c r="X436" i="20"/>
  <c r="X386" i="20"/>
  <c r="F33" i="85"/>
  <c r="X403" i="20"/>
  <c r="X302" i="20"/>
  <c r="AB302" i="20" s="1"/>
  <c r="W302" i="20" s="1"/>
  <c r="X285" i="20"/>
  <c r="AB285" i="20" s="1"/>
  <c r="W285" i="20" s="1"/>
  <c r="X626" i="20" l="1"/>
  <c r="AB626" i="20" s="1"/>
  <c r="X393" i="20"/>
  <c r="AB386" i="20"/>
  <c r="AB393" i="20" s="1"/>
  <c r="X232" i="20"/>
  <c r="AB232" i="20" s="1"/>
  <c r="W232" i="20" s="1"/>
  <c r="X192" i="20"/>
  <c r="AB192" i="20" s="1"/>
  <c r="W192" i="20" s="1"/>
  <c r="X437" i="20"/>
  <c r="AB437" i="20" s="1"/>
  <c r="W437" i="20" s="1"/>
  <c r="X444" i="20"/>
  <c r="AB444" i="20" s="1"/>
  <c r="W444" i="20" s="1"/>
  <c r="X486" i="20"/>
  <c r="AB486" i="20" s="1"/>
  <c r="W486" i="20" s="1"/>
  <c r="X494" i="20"/>
  <c r="AB494" i="20" s="1"/>
  <c r="W494" i="20" s="1"/>
  <c r="J54" i="85"/>
  <c r="K54" i="85" s="1"/>
  <c r="P54" i="85" s="1"/>
  <c r="J61" i="85"/>
  <c r="K61" i="85" s="1"/>
  <c r="P61" i="85" s="1"/>
  <c r="J87" i="85"/>
  <c r="K87" i="85" s="1"/>
  <c r="P87" i="85" s="1"/>
  <c r="J90" i="85"/>
  <c r="K90" i="85" s="1"/>
  <c r="P90" i="85" s="1"/>
  <c r="J118" i="85"/>
  <c r="K118" i="85" s="1"/>
  <c r="P118" i="85" s="1"/>
  <c r="J122" i="85"/>
  <c r="K122" i="85" s="1"/>
  <c r="P122" i="85" s="1"/>
  <c r="J145" i="85"/>
  <c r="K145" i="85" s="1"/>
  <c r="P145" i="85" s="1"/>
  <c r="J275" i="85"/>
  <c r="K275" i="85" s="1"/>
  <c r="P275" i="85" s="1"/>
  <c r="J225" i="85"/>
  <c r="K225" i="85" s="1"/>
  <c r="P225" i="85" s="1"/>
  <c r="J232" i="85"/>
  <c r="K232" i="85" s="1"/>
  <c r="P232" i="85" s="1"/>
  <c r="J109" i="85"/>
  <c r="K109" i="85" s="1"/>
  <c r="P109" i="85" s="1"/>
  <c r="J139" i="85"/>
  <c r="K139" i="85" s="1"/>
  <c r="P139" i="85" s="1"/>
  <c r="J226" i="85"/>
  <c r="K226" i="85" s="1"/>
  <c r="P226" i="85" s="1"/>
  <c r="J263" i="85"/>
  <c r="K263" i="85" s="1"/>
  <c r="P263" i="85" s="1"/>
  <c r="J277" i="85"/>
  <c r="K277" i="85" s="1"/>
  <c r="P277" i="85" s="1"/>
  <c r="J78" i="85"/>
  <c r="K78" i="85" s="1"/>
  <c r="P78" i="85" s="1"/>
  <c r="J115" i="85"/>
  <c r="K115" i="85" s="1"/>
  <c r="P115" i="85" s="1"/>
  <c r="J119" i="85"/>
  <c r="K119" i="85" s="1"/>
  <c r="P119" i="85" s="1"/>
  <c r="J137" i="85"/>
  <c r="K137" i="85" s="1"/>
  <c r="P137" i="85" s="1"/>
  <c r="J146" i="85"/>
  <c r="K146" i="85" s="1"/>
  <c r="P146" i="85" s="1"/>
  <c r="J150" i="85"/>
  <c r="K150" i="85" s="1"/>
  <c r="P150" i="85" s="1"/>
  <c r="J155" i="85"/>
  <c r="K155" i="85" s="1"/>
  <c r="P155" i="85" s="1"/>
  <c r="J164" i="85"/>
  <c r="K164" i="85" s="1"/>
  <c r="P164" i="85" s="1"/>
  <c r="J173" i="85"/>
  <c r="K173" i="85" s="1"/>
  <c r="P173" i="85" s="1"/>
  <c r="J184" i="85"/>
  <c r="K184" i="85" s="1"/>
  <c r="P184" i="85" s="1"/>
  <c r="J189" i="85"/>
  <c r="K189" i="85" s="1"/>
  <c r="P189" i="85" s="1"/>
  <c r="J199" i="85"/>
  <c r="K199" i="85" s="1"/>
  <c r="P199" i="85" s="1"/>
  <c r="J208" i="85"/>
  <c r="K208" i="85" s="1"/>
  <c r="P208" i="85" s="1"/>
  <c r="J10" i="85"/>
  <c r="K10" i="85" s="1"/>
  <c r="P10" i="85" s="1"/>
  <c r="J49" i="85"/>
  <c r="K49" i="85" s="1"/>
  <c r="P49" i="85" s="1"/>
  <c r="J71" i="85"/>
  <c r="K71" i="85" s="1"/>
  <c r="P71" i="85" s="1"/>
  <c r="J33" i="85"/>
  <c r="K33" i="85" s="1"/>
  <c r="P33" i="85" s="1"/>
  <c r="J82" i="85"/>
  <c r="K82" i="85" s="1"/>
  <c r="P82" i="85" s="1"/>
  <c r="J107" i="85"/>
  <c r="K107" i="85" s="1"/>
  <c r="P107" i="85" s="1"/>
  <c r="J116" i="85"/>
  <c r="K116" i="85" s="1"/>
  <c r="P116" i="85" s="1"/>
  <c r="J120" i="85"/>
  <c r="K120" i="85" s="1"/>
  <c r="P120" i="85" s="1"/>
  <c r="J129" i="85"/>
  <c r="K129" i="85" s="1"/>
  <c r="P129" i="85" s="1"/>
  <c r="J147" i="85"/>
  <c r="K147" i="85" s="1"/>
  <c r="P147" i="85" s="1"/>
  <c r="J156" i="85"/>
  <c r="K156" i="85" s="1"/>
  <c r="P156" i="85" s="1"/>
  <c r="J165" i="85"/>
  <c r="K165" i="85" s="1"/>
  <c r="P165" i="85" s="1"/>
  <c r="J174" i="85"/>
  <c r="K174" i="85" s="1"/>
  <c r="P174" i="85" s="1"/>
  <c r="J180" i="85"/>
  <c r="K180" i="85" s="1"/>
  <c r="P180" i="85" s="1"/>
  <c r="J190" i="85"/>
  <c r="K190" i="85" s="1"/>
  <c r="P190" i="85" s="1"/>
  <c r="J200" i="85"/>
  <c r="K200" i="85" s="1"/>
  <c r="P200" i="85" s="1"/>
  <c r="J209" i="85"/>
  <c r="K209" i="85" s="1"/>
  <c r="P209" i="85" s="1"/>
  <c r="J216" i="85"/>
  <c r="K216" i="85" s="1"/>
  <c r="P216" i="85" s="1"/>
  <c r="J92" i="85"/>
  <c r="K92" i="85" s="1"/>
  <c r="P92" i="85" s="1"/>
  <c r="J123" i="85"/>
  <c r="K123" i="85" s="1"/>
  <c r="P123" i="85" s="1"/>
  <c r="J9" i="85"/>
  <c r="K9" i="85" s="1"/>
  <c r="P9" i="85" s="1"/>
  <c r="J47" i="85"/>
  <c r="K47" i="85" s="1"/>
  <c r="P47" i="85" s="1"/>
  <c r="J53" i="85"/>
  <c r="K53" i="85" s="1"/>
  <c r="P53" i="85" s="1"/>
  <c r="J73" i="85"/>
  <c r="K73" i="85" s="1"/>
  <c r="P73" i="85" s="1"/>
  <c r="J86" i="85"/>
  <c r="K86" i="85" s="1"/>
  <c r="P86" i="85" s="1"/>
  <c r="J62" i="85"/>
  <c r="K62" i="85" s="1"/>
  <c r="P62" i="85" s="1"/>
  <c r="J98" i="85"/>
  <c r="K98" i="85" s="1"/>
  <c r="P98" i="85" s="1"/>
  <c r="J121" i="85"/>
  <c r="K121" i="85" s="1"/>
  <c r="P121" i="85" s="1"/>
  <c r="J130" i="85"/>
  <c r="K130" i="85" s="1"/>
  <c r="P130" i="85" s="1"/>
  <c r="J223" i="85"/>
  <c r="K223" i="85" s="1"/>
  <c r="P223" i="85" s="1"/>
  <c r="J230" i="85"/>
  <c r="K230" i="85" s="1"/>
  <c r="P230" i="85" s="1"/>
  <c r="J236" i="85"/>
  <c r="K236" i="85" s="1"/>
  <c r="P236" i="85" s="1"/>
  <c r="J241" i="85"/>
  <c r="K241" i="85" s="1"/>
  <c r="P241" i="85" s="1"/>
  <c r="J246" i="85"/>
  <c r="K246" i="85" s="1"/>
  <c r="P246" i="85" s="1"/>
  <c r="F116" i="85"/>
  <c r="F195" i="85"/>
  <c r="F276" i="85"/>
  <c r="F64" i="85"/>
  <c r="F92" i="85"/>
  <c r="F94" i="85"/>
  <c r="F133" i="85"/>
  <c r="F14" i="85"/>
  <c r="K14" i="85"/>
  <c r="P14" i="85" s="1"/>
  <c r="F90" i="85"/>
  <c r="F98" i="85"/>
  <c r="F107" i="85"/>
  <c r="F115" i="85"/>
  <c r="F129" i="85"/>
  <c r="F137" i="85"/>
  <c r="F145" i="85"/>
  <c r="F152" i="85"/>
  <c r="F160" i="85"/>
  <c r="F168" i="85"/>
  <c r="F177" i="85"/>
  <c r="F186" i="85"/>
  <c r="F194" i="85"/>
  <c r="F203" i="85"/>
  <c r="F212" i="85"/>
  <c r="F222" i="85"/>
  <c r="F232" i="85"/>
  <c r="F241" i="85"/>
  <c r="F250" i="85"/>
  <c r="F259" i="85"/>
  <c r="F267" i="85"/>
  <c r="F275" i="85"/>
  <c r="F136" i="85"/>
  <c r="F26" i="85"/>
  <c r="F35" i="85"/>
  <c r="F42" i="85"/>
  <c r="F63" i="85"/>
  <c r="F71" i="85"/>
  <c r="F77" i="85"/>
  <c r="K77" i="85"/>
  <c r="P77" i="85" s="1"/>
  <c r="F84" i="85"/>
  <c r="F16" i="85"/>
  <c r="J149" i="85"/>
  <c r="K149" i="85" s="1"/>
  <c r="P149" i="85" s="1"/>
  <c r="J158" i="85"/>
  <c r="K158" i="85" s="1"/>
  <c r="P158" i="85" s="1"/>
  <c r="J163" i="85"/>
  <c r="K163" i="85" s="1"/>
  <c r="P163" i="85" s="1"/>
  <c r="J172" i="85"/>
  <c r="K172" i="85" s="1"/>
  <c r="P172" i="85" s="1"/>
  <c r="J183" i="85"/>
  <c r="K183" i="85" s="1"/>
  <c r="P183" i="85" s="1"/>
  <c r="J192" i="85"/>
  <c r="K192" i="85" s="1"/>
  <c r="P192" i="85" s="1"/>
  <c r="J198" i="85"/>
  <c r="K198" i="85" s="1"/>
  <c r="P198" i="85" s="1"/>
  <c r="J207" i="85"/>
  <c r="K207" i="85" s="1"/>
  <c r="P207" i="85" s="1"/>
  <c r="J242" i="85"/>
  <c r="K242" i="85" s="1"/>
  <c r="P242" i="85" s="1"/>
  <c r="J247" i="85"/>
  <c r="K247" i="85" s="1"/>
  <c r="P247" i="85" s="1"/>
  <c r="J254" i="85"/>
  <c r="K254" i="85" s="1"/>
  <c r="P254" i="85" s="1"/>
  <c r="J259" i="85"/>
  <c r="K259" i="85" s="1"/>
  <c r="P259" i="85" s="1"/>
  <c r="J264" i="85"/>
  <c r="K264" i="85" s="1"/>
  <c r="P264" i="85" s="1"/>
  <c r="F108" i="85"/>
  <c r="F169" i="85"/>
  <c r="F233" i="85"/>
  <c r="F18" i="85"/>
  <c r="K18" i="85"/>
  <c r="P18" i="85" s="1"/>
  <c r="F123" i="85"/>
  <c r="F131" i="85"/>
  <c r="F139" i="85"/>
  <c r="F277" i="85"/>
  <c r="F19" i="85"/>
  <c r="K19" i="85"/>
  <c r="P19" i="85" s="1"/>
  <c r="F29" i="85"/>
  <c r="F43" i="85"/>
  <c r="F51" i="85"/>
  <c r="F58" i="85"/>
  <c r="F72" i="85"/>
  <c r="K72" i="85"/>
  <c r="P72" i="85" s="1"/>
  <c r="F80" i="85"/>
  <c r="K80" i="85"/>
  <c r="P80" i="85" s="1"/>
  <c r="F85" i="85"/>
  <c r="F121" i="85"/>
  <c r="F99" i="85"/>
  <c r="F153" i="85"/>
  <c r="F251" i="85"/>
  <c r="F93" i="85"/>
  <c r="F101" i="85"/>
  <c r="F110" i="85"/>
  <c r="F117" i="85"/>
  <c r="F124" i="85"/>
  <c r="F132" i="85"/>
  <c r="F140" i="85"/>
  <c r="F147" i="85"/>
  <c r="F155" i="85"/>
  <c r="F163" i="85"/>
  <c r="F171" i="85"/>
  <c r="F180" i="85"/>
  <c r="F189" i="85"/>
  <c r="F198" i="85"/>
  <c r="F206" i="85"/>
  <c r="F216" i="85"/>
  <c r="F225" i="85"/>
  <c r="F236" i="85"/>
  <c r="F244" i="85"/>
  <c r="F254" i="85"/>
  <c r="F262" i="85"/>
  <c r="F270" i="85"/>
  <c r="F12" i="85"/>
  <c r="F20" i="85"/>
  <c r="K20" i="85"/>
  <c r="P20" i="85" s="1"/>
  <c r="F37" i="85"/>
  <c r="F44" i="85"/>
  <c r="F52" i="85"/>
  <c r="F66" i="85"/>
  <c r="K66" i="85"/>
  <c r="P66" i="85" s="1"/>
  <c r="F86" i="85"/>
  <c r="F187" i="85"/>
  <c r="J133" i="85"/>
  <c r="K133" i="85" s="1"/>
  <c r="P133" i="85" s="1"/>
  <c r="J160" i="85"/>
  <c r="K160" i="85" s="1"/>
  <c r="P160" i="85" s="1"/>
  <c r="J194" i="85"/>
  <c r="K194" i="85" s="1"/>
  <c r="P194" i="85" s="1"/>
  <c r="J204" i="85"/>
  <c r="K204" i="85" s="1"/>
  <c r="P204" i="85" s="1"/>
  <c r="J233" i="85"/>
  <c r="K233" i="85" s="1"/>
  <c r="P233" i="85" s="1"/>
  <c r="J239" i="85"/>
  <c r="K239" i="85" s="1"/>
  <c r="P239" i="85" s="1"/>
  <c r="J244" i="85"/>
  <c r="K244" i="85" s="1"/>
  <c r="P244" i="85" s="1"/>
  <c r="J250" i="85"/>
  <c r="K250" i="85" s="1"/>
  <c r="P250" i="85" s="1"/>
  <c r="J256" i="85"/>
  <c r="K256" i="85" s="1"/>
  <c r="P256" i="85" s="1"/>
  <c r="J237" i="85"/>
  <c r="K237" i="85" s="1"/>
  <c r="P237" i="85" s="1"/>
  <c r="J271" i="85"/>
  <c r="K271" i="85" s="1"/>
  <c r="P271" i="85" s="1"/>
  <c r="F91" i="85"/>
  <c r="F161" i="85"/>
  <c r="F242" i="85"/>
  <c r="F27" i="85"/>
  <c r="K27" i="85"/>
  <c r="P27" i="85" s="1"/>
  <c r="F54" i="85"/>
  <c r="F102" i="85"/>
  <c r="F141" i="85"/>
  <c r="F172" i="85"/>
  <c r="F181" i="85"/>
  <c r="F190" i="85"/>
  <c r="F199" i="85"/>
  <c r="F207" i="85"/>
  <c r="F217" i="85"/>
  <c r="F226" i="85"/>
  <c r="F237" i="85"/>
  <c r="F245" i="85"/>
  <c r="F255" i="85"/>
  <c r="F263" i="85"/>
  <c r="F271" i="85"/>
  <c r="F279" i="85"/>
  <c r="F15" i="85"/>
  <c r="F22" i="85"/>
  <c r="F30" i="85"/>
  <c r="K30" i="85"/>
  <c r="P30" i="85" s="1"/>
  <c r="F38" i="85"/>
  <c r="F45" i="85"/>
  <c r="K45" i="85"/>
  <c r="P45" i="85" s="1"/>
  <c r="F53" i="85"/>
  <c r="F59" i="85"/>
  <c r="F67" i="85"/>
  <c r="F74" i="85"/>
  <c r="F87" i="85"/>
  <c r="F260" i="85"/>
  <c r="F21" i="85"/>
  <c r="K21" i="85"/>
  <c r="P21" i="85" s="1"/>
  <c r="F204" i="85"/>
  <c r="F79" i="85"/>
  <c r="K79" i="85"/>
  <c r="P79" i="85" s="1"/>
  <c r="F109" i="85"/>
  <c r="F118" i="85"/>
  <c r="F156" i="85"/>
  <c r="F78" i="85"/>
  <c r="F103" i="85"/>
  <c r="F112" i="85"/>
  <c r="F119" i="85"/>
  <c r="F126" i="85"/>
  <c r="F134" i="85"/>
  <c r="F142" i="85"/>
  <c r="F149" i="85"/>
  <c r="F157" i="85"/>
  <c r="F165" i="85"/>
  <c r="F173" i="85"/>
  <c r="F183" i="85"/>
  <c r="F191" i="85"/>
  <c r="F200" i="85"/>
  <c r="F208" i="85"/>
  <c r="F218" i="85"/>
  <c r="F227" i="85"/>
  <c r="F238" i="85"/>
  <c r="F246" i="85"/>
  <c r="F256" i="85"/>
  <c r="F264" i="85"/>
  <c r="F273" i="85"/>
  <c r="F23" i="85"/>
  <c r="K23" i="85"/>
  <c r="P23" i="85" s="1"/>
  <c r="F31" i="85"/>
  <c r="F39" i="85"/>
  <c r="K39" i="85"/>
  <c r="P39" i="85" s="1"/>
  <c r="F46" i="85"/>
  <c r="K46" i="85"/>
  <c r="P46" i="85" s="1"/>
  <c r="F60" i="85"/>
  <c r="F82" i="85"/>
  <c r="F268" i="85"/>
  <c r="J251" i="85"/>
  <c r="K251" i="85" s="1"/>
  <c r="P251" i="85" s="1"/>
  <c r="J257" i="85"/>
  <c r="K257" i="85" s="1"/>
  <c r="P257" i="85" s="1"/>
  <c r="J262" i="85"/>
  <c r="K262" i="85" s="1"/>
  <c r="P262" i="85" s="1"/>
  <c r="J267" i="85"/>
  <c r="K267" i="85" s="1"/>
  <c r="P267" i="85" s="1"/>
  <c r="J273" i="85"/>
  <c r="K273" i="85" s="1"/>
  <c r="P273" i="85" s="1"/>
  <c r="J278" i="85"/>
  <c r="K278" i="85" s="1"/>
  <c r="P278" i="85" s="1"/>
  <c r="J245" i="85"/>
  <c r="K245" i="85" s="1"/>
  <c r="P245" i="85" s="1"/>
  <c r="J279" i="85"/>
  <c r="K279" i="85" s="1"/>
  <c r="P279" i="85" s="1"/>
  <c r="F213" i="85"/>
  <c r="F274" i="85"/>
  <c r="F50" i="85"/>
  <c r="F28" i="85"/>
  <c r="K28" i="85"/>
  <c r="P28" i="85" s="1"/>
  <c r="F69" i="85"/>
  <c r="K69" i="85"/>
  <c r="P69" i="85" s="1"/>
  <c r="F125" i="85"/>
  <c r="F164" i="85"/>
  <c r="F95" i="85"/>
  <c r="F88" i="85"/>
  <c r="F96" i="85"/>
  <c r="F104" i="85"/>
  <c r="F113" i="85"/>
  <c r="F120" i="85"/>
  <c r="F127" i="85"/>
  <c r="F135" i="85"/>
  <c r="F143" i="85"/>
  <c r="F150" i="85"/>
  <c r="F158" i="85"/>
  <c r="F166" i="85"/>
  <c r="F174" i="85"/>
  <c r="F184" i="85"/>
  <c r="F192" i="85"/>
  <c r="F201" i="85"/>
  <c r="F209" i="85"/>
  <c r="F219" i="85"/>
  <c r="F239" i="85"/>
  <c r="F247" i="85"/>
  <c r="F257" i="85"/>
  <c r="F265" i="85"/>
  <c r="F281" i="85"/>
  <c r="K281" i="85"/>
  <c r="P281" i="85" s="1"/>
  <c r="F24" i="85"/>
  <c r="F32" i="85"/>
  <c r="F40" i="85"/>
  <c r="K40" i="85"/>
  <c r="P40" i="85" s="1"/>
  <c r="F47" i="85"/>
  <c r="F55" i="85"/>
  <c r="F61" i="85"/>
  <c r="F68" i="85"/>
  <c r="F75" i="85"/>
  <c r="F83" i="85"/>
  <c r="F280" i="85"/>
  <c r="K280" i="85"/>
  <c r="P280" i="85" s="1"/>
  <c r="J148" i="85"/>
  <c r="K148" i="85" s="1"/>
  <c r="P148" i="85" s="1"/>
  <c r="J157" i="85"/>
  <c r="K157" i="85" s="1"/>
  <c r="P157" i="85" s="1"/>
  <c r="J166" i="85"/>
  <c r="K166" i="85" s="1"/>
  <c r="P166" i="85" s="1"/>
  <c r="J171" i="85"/>
  <c r="K171" i="85" s="1"/>
  <c r="P171" i="85" s="1"/>
  <c r="J181" i="85"/>
  <c r="K181" i="85" s="1"/>
  <c r="P181" i="85" s="1"/>
  <c r="J191" i="85"/>
  <c r="K191" i="85" s="1"/>
  <c r="P191" i="85" s="1"/>
  <c r="J201" i="85"/>
  <c r="K201" i="85" s="1"/>
  <c r="P201" i="85" s="1"/>
  <c r="J206" i="85"/>
  <c r="K206" i="85" s="1"/>
  <c r="P206" i="85" s="1"/>
  <c r="F178" i="85"/>
  <c r="F223" i="85"/>
  <c r="F36" i="85"/>
  <c r="F100" i="85"/>
  <c r="F111" i="85"/>
  <c r="F148" i="85"/>
  <c r="F13" i="85"/>
  <c r="K13" i="85"/>
  <c r="P13" i="85" s="1"/>
  <c r="F128" i="85"/>
  <c r="F144" i="85"/>
  <c r="F151" i="85"/>
  <c r="F159" i="85"/>
  <c r="F167" i="85"/>
  <c r="F175" i="85"/>
  <c r="F185" i="85"/>
  <c r="F193" i="85"/>
  <c r="F202" i="85"/>
  <c r="F210" i="85"/>
  <c r="F221" i="85"/>
  <c r="F231" i="85"/>
  <c r="F240" i="85"/>
  <c r="F249" i="85"/>
  <c r="F258" i="85"/>
  <c r="F266" i="85"/>
  <c r="F34" i="85"/>
  <c r="F48" i="85"/>
  <c r="F56" i="85"/>
  <c r="F62" i="85"/>
  <c r="F70" i="85"/>
  <c r="F76" i="85"/>
  <c r="J268" i="85"/>
  <c r="K268" i="85" s="1"/>
  <c r="P268" i="85" s="1"/>
  <c r="J217" i="85"/>
  <c r="K217" i="85" s="1"/>
  <c r="P217" i="85" s="1"/>
  <c r="J255" i="85"/>
  <c r="K255" i="85" s="1"/>
  <c r="P255" i="85" s="1"/>
  <c r="J41" i="85"/>
  <c r="K41" i="85" s="1"/>
  <c r="P41" i="85" s="1"/>
  <c r="J154" i="85"/>
  <c r="K154" i="85" s="1"/>
  <c r="P154" i="85" s="1"/>
  <c r="J162" i="85"/>
  <c r="K162" i="85" s="1"/>
  <c r="P162" i="85" s="1"/>
  <c r="J170" i="85"/>
  <c r="K170" i="85" s="1"/>
  <c r="P170" i="85" s="1"/>
  <c r="J179" i="85"/>
  <c r="K179" i="85" s="1"/>
  <c r="P179" i="85" s="1"/>
  <c r="J188" i="85"/>
  <c r="K188" i="85" s="1"/>
  <c r="P188" i="85" s="1"/>
  <c r="J197" i="85"/>
  <c r="K197" i="85" s="1"/>
  <c r="P197" i="85" s="1"/>
  <c r="J205" i="85"/>
  <c r="K205" i="85" s="1"/>
  <c r="P205" i="85" s="1"/>
  <c r="J215" i="85"/>
  <c r="K215" i="85" s="1"/>
  <c r="P215" i="85" s="1"/>
  <c r="J224" i="85"/>
  <c r="K224" i="85" s="1"/>
  <c r="P224" i="85" s="1"/>
  <c r="J235" i="85"/>
  <c r="K235" i="85" s="1"/>
  <c r="P235" i="85" s="1"/>
  <c r="J243" i="85"/>
  <c r="K243" i="85" s="1"/>
  <c r="P243" i="85" s="1"/>
  <c r="J252" i="85"/>
  <c r="K252" i="85" s="1"/>
  <c r="P252" i="85" s="1"/>
  <c r="J261" i="85"/>
  <c r="K261" i="85" s="1"/>
  <c r="P261" i="85" s="1"/>
  <c r="J269" i="85"/>
  <c r="K269" i="85" s="1"/>
  <c r="P269" i="85" s="1"/>
  <c r="J22" i="85"/>
  <c r="K22" i="85" s="1"/>
  <c r="P22" i="85" s="1"/>
  <c r="J24" i="85"/>
  <c r="K24" i="85" s="1"/>
  <c r="P24" i="85" s="1"/>
  <c r="J25" i="85"/>
  <c r="K25" i="85" s="1"/>
  <c r="P25" i="85" s="1"/>
  <c r="J34" i="85"/>
  <c r="K34" i="85" s="1"/>
  <c r="P34" i="85" s="1"/>
  <c r="J17" i="85"/>
  <c r="K17" i="85" s="1"/>
  <c r="P17" i="85" s="1"/>
  <c r="J26" i="85"/>
  <c r="K26" i="85" s="1"/>
  <c r="P26" i="85" s="1"/>
  <c r="J36" i="85"/>
  <c r="K36" i="85" s="1"/>
  <c r="P36" i="85" s="1"/>
  <c r="J56" i="85"/>
  <c r="K56" i="85" s="1"/>
  <c r="P56" i="85" s="1"/>
  <c r="J57" i="85"/>
  <c r="K57" i="85" s="1"/>
  <c r="P57" i="85" s="1"/>
  <c r="J42" i="85"/>
  <c r="K42" i="85" s="1"/>
  <c r="P42" i="85" s="1"/>
  <c r="J29" i="85"/>
  <c r="K29" i="85" s="1"/>
  <c r="P29" i="85" s="1"/>
  <c r="J74" i="85"/>
  <c r="K74" i="85" s="1"/>
  <c r="P74" i="85" s="1"/>
  <c r="J67" i="85"/>
  <c r="K67" i="85" s="1"/>
  <c r="P67" i="85" s="1"/>
  <c r="J31" i="85"/>
  <c r="K31" i="85" s="1"/>
  <c r="P31" i="85" s="1"/>
  <c r="J48" i="85"/>
  <c r="K48" i="85" s="1"/>
  <c r="P48" i="85" s="1"/>
  <c r="J63" i="85"/>
  <c r="K63" i="85" s="1"/>
  <c r="P63" i="85" s="1"/>
  <c r="J38" i="85"/>
  <c r="K38" i="85" s="1"/>
  <c r="P38" i="85" s="1"/>
  <c r="J84" i="85"/>
  <c r="K84" i="85" s="1"/>
  <c r="P84" i="85" s="1"/>
  <c r="J15" i="85"/>
  <c r="K15" i="85" s="1"/>
  <c r="P15" i="85" s="1"/>
  <c r="J50" i="85"/>
  <c r="K50" i="85" s="1"/>
  <c r="P50" i="85" s="1"/>
  <c r="J81" i="85"/>
  <c r="K81" i="85" s="1"/>
  <c r="P81" i="85" s="1"/>
  <c r="J52" i="85"/>
  <c r="K52" i="85" s="1"/>
  <c r="P52" i="85" s="1"/>
  <c r="J65" i="85"/>
  <c r="K65" i="85" s="1"/>
  <c r="P65" i="85" s="1"/>
  <c r="J76" i="85"/>
  <c r="K76" i="85" s="1"/>
  <c r="P76" i="85" s="1"/>
  <c r="J85" i="85"/>
  <c r="K85" i="85" s="1"/>
  <c r="P85" i="85" s="1"/>
  <c r="J43" i="85"/>
  <c r="K43" i="85" s="1"/>
  <c r="P43" i="85" s="1"/>
  <c r="J75" i="85"/>
  <c r="K75" i="85" s="1"/>
  <c r="P75" i="85" s="1"/>
  <c r="J11" i="85"/>
  <c r="J51" i="85"/>
  <c r="K51" i="85" s="1"/>
  <c r="P51" i="85" s="1"/>
  <c r="J70" i="85"/>
  <c r="K70" i="85" s="1"/>
  <c r="P70" i="85" s="1"/>
  <c r="J58" i="85"/>
  <c r="K58" i="85" s="1"/>
  <c r="P58" i="85" s="1"/>
  <c r="J83" i="85"/>
  <c r="K83" i="85" s="1"/>
  <c r="P83" i="85" s="1"/>
  <c r="J16" i="85"/>
  <c r="K16" i="85" s="1"/>
  <c r="P16" i="85" s="1"/>
  <c r="J44" i="85"/>
  <c r="K44" i="85" s="1"/>
  <c r="P44" i="85" s="1"/>
  <c r="J37" i="85"/>
  <c r="K37" i="85" s="1"/>
  <c r="P37" i="85" s="1"/>
  <c r="J35" i="85"/>
  <c r="K35" i="85" s="1"/>
  <c r="P35" i="85" s="1"/>
  <c r="J55" i="85"/>
  <c r="K55" i="85" s="1"/>
  <c r="P55" i="85" s="1"/>
  <c r="J59" i="85"/>
  <c r="K59" i="85" s="1"/>
  <c r="P59" i="85" s="1"/>
  <c r="J12" i="85"/>
  <c r="K12" i="85" s="1"/>
  <c r="P12" i="85" s="1"/>
  <c r="J32" i="85"/>
  <c r="K32" i="85" s="1"/>
  <c r="P32" i="85" s="1"/>
  <c r="J60" i="85"/>
  <c r="K60" i="85" s="1"/>
  <c r="P60" i="85" s="1"/>
  <c r="J64" i="85"/>
  <c r="K64" i="85" s="1"/>
  <c r="P64" i="85" s="1"/>
  <c r="J68" i="85"/>
  <c r="K68" i="85" s="1"/>
  <c r="P68" i="85" s="1"/>
  <c r="X498" i="20" l="1"/>
  <c r="W386" i="20"/>
  <c r="W393" i="20" s="1"/>
  <c r="M53" i="85"/>
  <c r="Q261" i="20"/>
  <c r="M116" i="85"/>
  <c r="Q496" i="20"/>
  <c r="U496" i="20" s="1"/>
  <c r="P496" i="20" s="1"/>
  <c r="M137" i="85"/>
  <c r="Q516" i="20"/>
  <c r="U516" i="20" s="1"/>
  <c r="P516" i="20" s="1"/>
  <c r="M261" i="85"/>
  <c r="M201" i="85"/>
  <c r="M242" i="85"/>
  <c r="M149" i="85"/>
  <c r="M47" i="85"/>
  <c r="Q198" i="20"/>
  <c r="U198" i="20" s="1"/>
  <c r="P198" i="20" s="1"/>
  <c r="M180" i="85"/>
  <c r="M119" i="85"/>
  <c r="Q453" i="20"/>
  <c r="M87" i="85"/>
  <c r="Q301" i="20"/>
  <c r="U301" i="20" s="1"/>
  <c r="P301" i="20" s="1"/>
  <c r="M278" i="85"/>
  <c r="M207" i="85"/>
  <c r="M9" i="85"/>
  <c r="Q281" i="20"/>
  <c r="M115" i="85"/>
  <c r="Q495" i="20"/>
  <c r="U495" i="20" s="1"/>
  <c r="P495" i="20" s="1"/>
  <c r="M244" i="85"/>
  <c r="M123" i="85"/>
  <c r="Q502" i="20"/>
  <c r="M165" i="85"/>
  <c r="M33" i="85"/>
  <c r="Q184" i="20"/>
  <c r="M173" i="85"/>
  <c r="M225" i="85"/>
  <c r="M54" i="85"/>
  <c r="Q207" i="20"/>
  <c r="M139" i="85"/>
  <c r="Q518" i="20"/>
  <c r="U518" i="20" s="1"/>
  <c r="P518" i="20" s="1"/>
  <c r="M84" i="85"/>
  <c r="Q298" i="20"/>
  <c r="U298" i="20" s="1"/>
  <c r="P298" i="20" s="1"/>
  <c r="M158" i="85"/>
  <c r="M190" i="85"/>
  <c r="M90" i="85"/>
  <c r="Q438" i="20"/>
  <c r="U438" i="20" s="1"/>
  <c r="P438" i="20" s="1"/>
  <c r="M83" i="85"/>
  <c r="Q391" i="20"/>
  <c r="M29" i="85"/>
  <c r="Q163" i="20"/>
  <c r="I20" i="64" s="1"/>
  <c r="M98" i="85"/>
  <c r="Q478" i="20"/>
  <c r="U478" i="20" s="1"/>
  <c r="P478" i="20" s="1"/>
  <c r="M156" i="85"/>
  <c r="M71" i="85"/>
  <c r="Q348" i="20"/>
  <c r="U348" i="20" s="1"/>
  <c r="P348" i="20" s="1"/>
  <c r="M42" i="85"/>
  <c r="Q193" i="20"/>
  <c r="U193" i="20" s="1"/>
  <c r="P193" i="20" s="1"/>
  <c r="M24" i="85"/>
  <c r="Q231" i="20"/>
  <c r="U231" i="20" s="1"/>
  <c r="P231" i="20" s="1"/>
  <c r="M264" i="85"/>
  <c r="M183" i="85"/>
  <c r="M148" i="85"/>
  <c r="M251" i="85"/>
  <c r="M120" i="85"/>
  <c r="Q454" i="20"/>
  <c r="M208" i="85"/>
  <c r="M146" i="85"/>
  <c r="Q525" i="20"/>
  <c r="U525" i="20" s="1"/>
  <c r="P525" i="20" s="1"/>
  <c r="M226" i="85"/>
  <c r="M43" i="85"/>
  <c r="Q194" i="20"/>
  <c r="U194" i="20" s="1"/>
  <c r="P194" i="20" s="1"/>
  <c r="M25" i="85"/>
  <c r="Q232" i="20"/>
  <c r="U232" i="20" s="1"/>
  <c r="P232" i="20" s="1"/>
  <c r="M235" i="85"/>
  <c r="M162" i="85"/>
  <c r="M266" i="85"/>
  <c r="M231" i="85"/>
  <c r="M193" i="85"/>
  <c r="M159" i="85"/>
  <c r="M13" i="85"/>
  <c r="Q285" i="20"/>
  <c r="U285" i="20" s="1"/>
  <c r="P285" i="20" s="1"/>
  <c r="M191" i="85"/>
  <c r="M127" i="85"/>
  <c r="Q506" i="20"/>
  <c r="M96" i="85"/>
  <c r="Q477" i="20"/>
  <c r="M125" i="85"/>
  <c r="Q504" i="20"/>
  <c r="M49" i="85"/>
  <c r="Q200" i="20"/>
  <c r="U200" i="20" s="1"/>
  <c r="P200" i="20" s="1"/>
  <c r="M91" i="85"/>
  <c r="Q439" i="20"/>
  <c r="U439" i="20" s="1"/>
  <c r="P439" i="20" s="1"/>
  <c r="M86" i="85"/>
  <c r="Q300" i="20"/>
  <c r="U300" i="20" s="1"/>
  <c r="P300" i="20" s="1"/>
  <c r="M198" i="85"/>
  <c r="M72" i="85"/>
  <c r="Q349" i="20"/>
  <c r="U349" i="20" s="1"/>
  <c r="P349" i="20" s="1"/>
  <c r="M212" i="85"/>
  <c r="M267" i="85"/>
  <c r="M238" i="85"/>
  <c r="M126" i="85"/>
  <c r="Q505" i="20"/>
  <c r="M79" i="85"/>
  <c r="Q387" i="20"/>
  <c r="U387" i="20" s="1"/>
  <c r="P387" i="20" s="1"/>
  <c r="M236" i="85"/>
  <c r="M124" i="85"/>
  <c r="Q503" i="20"/>
  <c r="M97" i="85"/>
  <c r="Q444" i="20"/>
  <c r="U444" i="20" s="1"/>
  <c r="P444" i="20" s="1"/>
  <c r="M18" i="85"/>
  <c r="Q174" i="20"/>
  <c r="M192" i="85"/>
  <c r="M92" i="85"/>
  <c r="Q440" i="20"/>
  <c r="U440" i="20" s="1"/>
  <c r="P440" i="20" s="1"/>
  <c r="M68" i="85"/>
  <c r="Q371" i="20"/>
  <c r="U371" i="20" s="1"/>
  <c r="P371" i="20" s="1"/>
  <c r="M59" i="85"/>
  <c r="Q369" i="20"/>
  <c r="U369" i="20" s="1"/>
  <c r="P369" i="20" s="1"/>
  <c r="M76" i="85"/>
  <c r="Q413" i="20"/>
  <c r="M63" i="85"/>
  <c r="Q358" i="20"/>
  <c r="U358" i="20" s="1"/>
  <c r="P358" i="20" s="1"/>
  <c r="M57" i="85"/>
  <c r="Q367" i="20"/>
  <c r="U367" i="20" s="1"/>
  <c r="P367" i="20" s="1"/>
  <c r="M22" i="85"/>
  <c r="Q295" i="20"/>
  <c r="M215" i="85"/>
  <c r="M41" i="85"/>
  <c r="Q192" i="20"/>
  <c r="U192" i="20" s="1"/>
  <c r="P192" i="20" s="1"/>
  <c r="M258" i="85"/>
  <c r="M221" i="85"/>
  <c r="M185" i="85"/>
  <c r="M151" i="85"/>
  <c r="M171" i="85"/>
  <c r="M40" i="85"/>
  <c r="Q191" i="20"/>
  <c r="U191" i="20" s="1"/>
  <c r="P191" i="20" s="1"/>
  <c r="M184" i="85"/>
  <c r="M150" i="85"/>
  <c r="M88" i="85"/>
  <c r="Q436" i="20"/>
  <c r="M69" i="85"/>
  <c r="Q404" i="20"/>
  <c r="M262" i="85"/>
  <c r="M46" i="85"/>
  <c r="Q197" i="20"/>
  <c r="U197" i="20" s="1"/>
  <c r="P197" i="20" s="1"/>
  <c r="M45" i="85"/>
  <c r="Q196" i="20"/>
  <c r="U196" i="20" s="1"/>
  <c r="P196" i="20" s="1"/>
  <c r="M172" i="85"/>
  <c r="M27" i="85"/>
  <c r="Q234" i="20"/>
  <c r="U234" i="20" s="1"/>
  <c r="P234" i="20" s="1"/>
  <c r="M106" i="85"/>
  <c r="Q486" i="20"/>
  <c r="U486" i="20" s="1"/>
  <c r="P486" i="20" s="1"/>
  <c r="M204" i="85"/>
  <c r="M66" i="85"/>
  <c r="Q361" i="20"/>
  <c r="U361" i="20" s="1"/>
  <c r="P361" i="20" s="1"/>
  <c r="M270" i="85"/>
  <c r="Q527" i="20"/>
  <c r="U527" i="20" s="1"/>
  <c r="P527" i="20" s="1"/>
  <c r="M189" i="85"/>
  <c r="M77" i="85"/>
  <c r="Q297" i="20"/>
  <c r="U297" i="20" s="1"/>
  <c r="P297" i="20" s="1"/>
  <c r="M241" i="85"/>
  <c r="M203" i="85"/>
  <c r="M129" i="85"/>
  <c r="Q508" i="20"/>
  <c r="M89" i="85"/>
  <c r="Q437" i="20"/>
  <c r="U437" i="20" s="1"/>
  <c r="P437" i="20" s="1"/>
  <c r="M58" i="85"/>
  <c r="Q368" i="20"/>
  <c r="U368" i="20" s="1"/>
  <c r="P368" i="20" s="1"/>
  <c r="M224" i="85"/>
  <c r="M181" i="85"/>
  <c r="M265" i="85"/>
  <c r="M233" i="85"/>
  <c r="M17" i="85"/>
  <c r="Q173" i="20"/>
  <c r="M168" i="85"/>
  <c r="M64" i="85"/>
  <c r="Q360" i="20"/>
  <c r="U360" i="20" s="1"/>
  <c r="P360" i="20" s="1"/>
  <c r="M70" i="85"/>
  <c r="Q347" i="20"/>
  <c r="M65" i="85"/>
  <c r="Q338" i="20"/>
  <c r="M56" i="85"/>
  <c r="Q209" i="20"/>
  <c r="M205" i="85"/>
  <c r="M62" i="85"/>
  <c r="Q357" i="20"/>
  <c r="U357" i="20" s="1"/>
  <c r="P357" i="20" s="1"/>
  <c r="M178" i="85"/>
  <c r="M257" i="85"/>
  <c r="M219" i="85"/>
  <c r="M227" i="85"/>
  <c r="M10" i="85"/>
  <c r="Q282" i="20"/>
  <c r="M263" i="85"/>
  <c r="M271" i="85"/>
  <c r="Q528" i="20"/>
  <c r="U528" i="20" s="1"/>
  <c r="P528" i="20" s="1"/>
  <c r="M194" i="85"/>
  <c r="M147" i="85"/>
  <c r="M117" i="85"/>
  <c r="Q451" i="20"/>
  <c r="M121" i="85"/>
  <c r="Q455" i="20"/>
  <c r="M259" i="85"/>
  <c r="M136" i="85"/>
  <c r="Q515" i="20"/>
  <c r="U515" i="20" s="1"/>
  <c r="P515" i="20" s="1"/>
  <c r="M154" i="85"/>
  <c r="M223" i="85"/>
  <c r="M230" i="85"/>
  <c r="M213" i="85"/>
  <c r="M273" i="85"/>
  <c r="M200" i="85"/>
  <c r="M78" i="85"/>
  <c r="Q386" i="20"/>
  <c r="M260" i="85"/>
  <c r="M155" i="85"/>
  <c r="M93" i="85"/>
  <c r="Q441" i="20"/>
  <c r="U441" i="20" s="1"/>
  <c r="P441" i="20" s="1"/>
  <c r="M277" i="85"/>
  <c r="M60" i="85"/>
  <c r="Q370" i="20"/>
  <c r="U370" i="20" s="1"/>
  <c r="P370" i="20" s="1"/>
  <c r="M35" i="85"/>
  <c r="Q186" i="20"/>
  <c r="M51" i="85"/>
  <c r="Q236" i="20"/>
  <c r="U236" i="20" s="1"/>
  <c r="P236" i="20" s="1"/>
  <c r="M52" i="85"/>
  <c r="Q206" i="20"/>
  <c r="M48" i="85"/>
  <c r="Q199" i="20"/>
  <c r="U199" i="20" s="1"/>
  <c r="P199" i="20" s="1"/>
  <c r="M36" i="85"/>
  <c r="Q187" i="20"/>
  <c r="U187" i="20" s="1"/>
  <c r="P187" i="20" s="1"/>
  <c r="M269" i="85"/>
  <c r="Q526" i="20"/>
  <c r="U526" i="20" s="1"/>
  <c r="P526" i="20" s="1"/>
  <c r="M197" i="85"/>
  <c r="M138" i="85"/>
  <c r="Q517" i="20"/>
  <c r="U517" i="20" s="1"/>
  <c r="P517" i="20" s="1"/>
  <c r="M249" i="85"/>
  <c r="M210" i="85"/>
  <c r="M175" i="85"/>
  <c r="M144" i="85"/>
  <c r="Q523" i="20"/>
  <c r="U523" i="20" s="1"/>
  <c r="P523" i="20" s="1"/>
  <c r="M111" i="85"/>
  <c r="Q491" i="20"/>
  <c r="U491" i="20" s="1"/>
  <c r="P491" i="20" s="1"/>
  <c r="M157" i="85"/>
  <c r="M61" i="85"/>
  <c r="Q356" i="20"/>
  <c r="M174" i="85"/>
  <c r="M143" i="85"/>
  <c r="Q522" i="20"/>
  <c r="U522" i="20" s="1"/>
  <c r="P522" i="20" s="1"/>
  <c r="M113" i="85"/>
  <c r="Q493" i="20"/>
  <c r="U493" i="20" s="1"/>
  <c r="P493" i="20" s="1"/>
  <c r="M95" i="85"/>
  <c r="Q443" i="20"/>
  <c r="U443" i="20" s="1"/>
  <c r="P443" i="20" s="1"/>
  <c r="M28" i="85"/>
  <c r="Q403" i="20"/>
  <c r="M122" i="85"/>
  <c r="Q456" i="20"/>
  <c r="U456" i="20" s="1"/>
  <c r="P456" i="20" s="1"/>
  <c r="M39" i="85"/>
  <c r="Q190" i="20"/>
  <c r="U190" i="20" s="1"/>
  <c r="P190" i="20" s="1"/>
  <c r="M141" i="85"/>
  <c r="Q520" i="20"/>
  <c r="U520" i="20" s="1"/>
  <c r="P520" i="20" s="1"/>
  <c r="M237" i="85"/>
  <c r="M160" i="85"/>
  <c r="M169" i="85"/>
  <c r="M232" i="85"/>
  <c r="M152" i="85"/>
  <c r="M14" i="85"/>
  <c r="Q302" i="20"/>
  <c r="U302" i="20" s="1"/>
  <c r="P302" i="20" s="1"/>
  <c r="M276" i="85"/>
  <c r="Q638" i="20"/>
  <c r="M32" i="85"/>
  <c r="Q166" i="20"/>
  <c r="U166" i="20" s="1"/>
  <c r="M37" i="85"/>
  <c r="Q188" i="20"/>
  <c r="U188" i="20" s="1"/>
  <c r="P188" i="20" s="1"/>
  <c r="M81" i="85"/>
  <c r="Q389" i="20"/>
  <c r="U389" i="20" s="1"/>
  <c r="P389" i="20" s="1"/>
  <c r="M31" i="85"/>
  <c r="Q165" i="20"/>
  <c r="U165" i="20" s="1"/>
  <c r="M26" i="85"/>
  <c r="Q233" i="20"/>
  <c r="U233" i="20" s="1"/>
  <c r="P233" i="20" s="1"/>
  <c r="M188" i="85"/>
  <c r="M73" i="85"/>
  <c r="Q350" i="20"/>
  <c r="U350" i="20" s="1"/>
  <c r="P350" i="20" s="1"/>
  <c r="M130" i="85"/>
  <c r="Q509" i="20"/>
  <c r="M247" i="85"/>
  <c r="M209" i="85"/>
  <c r="M279" i="85"/>
  <c r="M268" i="85"/>
  <c r="M256" i="85"/>
  <c r="M218" i="85"/>
  <c r="M142" i="85"/>
  <c r="Q521" i="20"/>
  <c r="U521" i="20" s="1"/>
  <c r="P521" i="20" s="1"/>
  <c r="M112" i="85"/>
  <c r="Q492" i="20"/>
  <c r="U492" i="20" s="1"/>
  <c r="P492" i="20" s="1"/>
  <c r="M118" i="85"/>
  <c r="Q452" i="20"/>
  <c r="M21" i="85"/>
  <c r="Q294" i="20"/>
  <c r="M30" i="85"/>
  <c r="Q164" i="20"/>
  <c r="U164" i="20" s="1"/>
  <c r="M199" i="85"/>
  <c r="M133" i="85"/>
  <c r="Q512" i="20"/>
  <c r="U512" i="20" s="1"/>
  <c r="P512" i="20" s="1"/>
  <c r="M254" i="85"/>
  <c r="M216" i="85"/>
  <c r="M140" i="85"/>
  <c r="Q519" i="20"/>
  <c r="U519" i="20" s="1"/>
  <c r="P519" i="20" s="1"/>
  <c r="M110" i="85"/>
  <c r="Q490" i="20"/>
  <c r="U490" i="20" s="1"/>
  <c r="P490" i="20" s="1"/>
  <c r="M153" i="85"/>
  <c r="M131" i="85"/>
  <c r="Q510" i="20"/>
  <c r="M275" i="85"/>
  <c r="M186" i="85"/>
  <c r="M85" i="85"/>
  <c r="Q299" i="20"/>
  <c r="U299" i="20" s="1"/>
  <c r="P299" i="20" s="1"/>
  <c r="M12" i="85"/>
  <c r="Q284" i="20"/>
  <c r="U284" i="20" s="1"/>
  <c r="M44" i="85"/>
  <c r="Q195" i="20"/>
  <c r="U195" i="20" s="1"/>
  <c r="P195" i="20" s="1"/>
  <c r="M50" i="85"/>
  <c r="Q201" i="20"/>
  <c r="U201" i="20" s="1"/>
  <c r="P201" i="20" s="1"/>
  <c r="M67" i="85"/>
  <c r="Q362" i="20"/>
  <c r="U362" i="20" s="1"/>
  <c r="P362" i="20" s="1"/>
  <c r="M252" i="85"/>
  <c r="M179" i="85"/>
  <c r="M255" i="85"/>
  <c r="M240" i="85"/>
  <c r="M202" i="85"/>
  <c r="M167" i="85"/>
  <c r="M128" i="85"/>
  <c r="M100" i="85"/>
  <c r="Q480" i="20"/>
  <c r="U480" i="20" s="1"/>
  <c r="P480" i="20" s="1"/>
  <c r="M206" i="85"/>
  <c r="M280" i="85"/>
  <c r="Q339" i="20"/>
  <c r="M55" i="85"/>
  <c r="Q208" i="20"/>
  <c r="M166" i="85"/>
  <c r="M135" i="85"/>
  <c r="Q514" i="20"/>
  <c r="U514" i="20" s="1"/>
  <c r="P514" i="20" s="1"/>
  <c r="M104" i="85"/>
  <c r="Q484" i="20"/>
  <c r="U484" i="20" s="1"/>
  <c r="P484" i="20" s="1"/>
  <c r="M164" i="85"/>
  <c r="M245" i="85"/>
  <c r="M102" i="85"/>
  <c r="Q482" i="20"/>
  <c r="U482" i="20" s="1"/>
  <c r="P482" i="20" s="1"/>
  <c r="M161" i="85"/>
  <c r="M250" i="85"/>
  <c r="M187" i="85"/>
  <c r="M80" i="85"/>
  <c r="Q388" i="20"/>
  <c r="U388" i="20" s="1"/>
  <c r="P388" i="20" s="1"/>
  <c r="M108" i="85"/>
  <c r="Q488" i="20"/>
  <c r="U488" i="20" s="1"/>
  <c r="P488" i="20" s="1"/>
  <c r="M222" i="85"/>
  <c r="M145" i="85"/>
  <c r="Q524" i="20"/>
  <c r="U524" i="20" s="1"/>
  <c r="P524" i="20" s="1"/>
  <c r="M107" i="85"/>
  <c r="Q487" i="20"/>
  <c r="U487" i="20" s="1"/>
  <c r="P487" i="20" s="1"/>
  <c r="M195" i="85"/>
  <c r="M38" i="85"/>
  <c r="Q189" i="20"/>
  <c r="U189" i="20" s="1"/>
  <c r="P189" i="20" s="1"/>
  <c r="M16" i="85"/>
  <c r="Q228" i="20"/>
  <c r="M75" i="85"/>
  <c r="Q352" i="20"/>
  <c r="U352" i="20" s="1"/>
  <c r="P352" i="20" s="1"/>
  <c r="M15" i="85"/>
  <c r="Q275" i="20"/>
  <c r="U275" i="20" s="1"/>
  <c r="P275" i="20" s="1"/>
  <c r="P278" i="20" s="1"/>
  <c r="M74" i="85"/>
  <c r="Q351" i="20"/>
  <c r="U351" i="20" s="1"/>
  <c r="P351" i="20" s="1"/>
  <c r="M34" i="85"/>
  <c r="Q185" i="20"/>
  <c r="M243" i="85"/>
  <c r="M170" i="85"/>
  <c r="M217" i="85"/>
  <c r="M281" i="85"/>
  <c r="Q340" i="20"/>
  <c r="M239" i="85"/>
  <c r="M274" i="85"/>
  <c r="M82" i="85"/>
  <c r="Q390" i="20"/>
  <c r="U390" i="20" s="1"/>
  <c r="P390" i="20" s="1"/>
  <c r="M23" i="85"/>
  <c r="Q296" i="20"/>
  <c r="M246" i="85"/>
  <c r="M134" i="85"/>
  <c r="Q513" i="20"/>
  <c r="U513" i="20" s="1"/>
  <c r="P513" i="20" s="1"/>
  <c r="M103" i="85"/>
  <c r="Q483" i="20"/>
  <c r="U483" i="20" s="1"/>
  <c r="P483" i="20" s="1"/>
  <c r="M109" i="85"/>
  <c r="Q489" i="20"/>
  <c r="U489" i="20" s="1"/>
  <c r="P489" i="20" s="1"/>
  <c r="M114" i="85"/>
  <c r="Q494" i="20"/>
  <c r="U494" i="20" s="1"/>
  <c r="P494" i="20" s="1"/>
  <c r="M20" i="85"/>
  <c r="Q230" i="20"/>
  <c r="M163" i="85"/>
  <c r="M132" i="85"/>
  <c r="Q511" i="20"/>
  <c r="U511" i="20" s="1"/>
  <c r="P511" i="20" s="1"/>
  <c r="M101" i="85"/>
  <c r="Q481" i="20"/>
  <c r="U481" i="20" s="1"/>
  <c r="P481" i="20" s="1"/>
  <c r="M99" i="85"/>
  <c r="Q479" i="20"/>
  <c r="U479" i="20" s="1"/>
  <c r="P479" i="20" s="1"/>
  <c r="M19" i="85"/>
  <c r="Q229" i="20"/>
  <c r="M177" i="85"/>
  <c r="M94" i="85"/>
  <c r="Q442" i="20"/>
  <c r="U442" i="20" s="1"/>
  <c r="P442" i="20" s="1"/>
  <c r="J282" i="85"/>
  <c r="K11" i="85"/>
  <c r="P11" i="85" s="1"/>
  <c r="AB478" i="20"/>
  <c r="W478" i="20" s="1"/>
  <c r="P164" i="20" l="1"/>
  <c r="P166" i="20"/>
  <c r="P284" i="20"/>
  <c r="P165" i="20"/>
  <c r="P373" i="20"/>
  <c r="Q626" i="20"/>
  <c r="Q507" i="20"/>
  <c r="Q531" i="20" s="1"/>
  <c r="E23" i="86"/>
  <c r="U386" i="20"/>
  <c r="P386" i="20" s="1"/>
  <c r="Q393" i="20"/>
  <c r="M11" i="85"/>
  <c r="Q283" i="20"/>
  <c r="Z406" i="20"/>
  <c r="S406" i="20"/>
  <c r="S262" i="20"/>
  <c r="U215" i="20"/>
  <c r="P215" i="20" s="1"/>
  <c r="W186" i="20"/>
  <c r="X9" i="20"/>
  <c r="AB9" i="20" s="1"/>
  <c r="F24" i="86" l="1"/>
  <c r="S228" i="20" s="1"/>
  <c r="S391" i="20"/>
  <c r="X70" i="20"/>
  <c r="S393" i="20" l="1"/>
  <c r="U391" i="20"/>
  <c r="AB592" i="20"/>
  <c r="W592" i="20" s="1"/>
  <c r="AB562" i="20"/>
  <c r="W562" i="20" s="1"/>
  <c r="AB215" i="20"/>
  <c r="W215" i="20" s="1"/>
  <c r="AB404" i="20"/>
  <c r="W404" i="20" s="1"/>
  <c r="AB283" i="20"/>
  <c r="W283" i="20" s="1"/>
  <c r="AB282" i="20"/>
  <c r="W282" i="20" s="1"/>
  <c r="U393" i="20" l="1"/>
  <c r="P391" i="20"/>
  <c r="P393" i="20" s="1"/>
  <c r="U404" i="20"/>
  <c r="P404" i="20" s="1"/>
  <c r="U282" i="20"/>
  <c r="P282" i="20" s="1"/>
  <c r="AB355" i="20"/>
  <c r="X406" i="20"/>
  <c r="U562" i="20"/>
  <c r="P562" i="20" s="1"/>
  <c r="P564" i="20" s="1"/>
  <c r="P38" i="20" s="1"/>
  <c r="U592" i="20"/>
  <c r="P592" i="20" s="1"/>
  <c r="P594" i="20" s="1"/>
  <c r="P43" i="20" s="1"/>
  <c r="Q406" i="20"/>
  <c r="U186" i="20"/>
  <c r="P186" i="20" s="1"/>
  <c r="U355" i="20" l="1"/>
  <c r="P355" i="20" s="1"/>
  <c r="S462" i="20" l="1"/>
  <c r="AB450" i="20"/>
  <c r="W450" i="20" s="1"/>
  <c r="Z458" i="20"/>
  <c r="Z462" i="20" s="1"/>
  <c r="U505" i="20"/>
  <c r="P505" i="20" s="1"/>
  <c r="AB505" i="20"/>
  <c r="W505" i="20" s="1"/>
  <c r="F20" i="86"/>
  <c r="S283" i="20" s="1"/>
  <c r="F8" i="86"/>
  <c r="S185" i="20" s="1"/>
  <c r="U283" i="20" l="1"/>
  <c r="P283" i="20" s="1"/>
  <c r="AB510" i="20"/>
  <c r="W510" i="20" s="1"/>
  <c r="AB604" i="20"/>
  <c r="AB610" i="20"/>
  <c r="AB555" i="20"/>
  <c r="AB580" i="20"/>
  <c r="AB509" i="20"/>
  <c r="AB508" i="20"/>
  <c r="AB507" i="20"/>
  <c r="W507" i="20" s="1"/>
  <c r="AB504" i="20"/>
  <c r="AB506" i="20"/>
  <c r="AB616" i="20"/>
  <c r="AB586" i="20"/>
  <c r="AB574" i="20"/>
  <c r="AB568" i="20"/>
  <c r="AB503" i="20"/>
  <c r="AB542" i="20"/>
  <c r="AB598" i="20"/>
  <c r="AB619" i="20"/>
  <c r="W619" i="20" s="1"/>
  <c r="AB469" i="20"/>
  <c r="AB454" i="20"/>
  <c r="AB465" i="20"/>
  <c r="AB452" i="20" l="1"/>
  <c r="AB470" i="20"/>
  <c r="AB650" i="20"/>
  <c r="AB455" i="20"/>
  <c r="AB453" i="20"/>
  <c r="AB502" i="20"/>
  <c r="F16" i="86"/>
  <c r="S339" i="20" s="1"/>
  <c r="F12" i="86"/>
  <c r="Z339" i="20" s="1"/>
  <c r="Z216" i="20"/>
  <c r="AB219" i="20" l="1"/>
  <c r="C439" i="64"/>
  <c r="J32" i="72"/>
  <c r="J28" i="72"/>
  <c r="J18" i="72"/>
  <c r="H32" i="72"/>
  <c r="H18" i="72"/>
  <c r="H17" i="72"/>
  <c r="F32" i="72"/>
  <c r="F18" i="72"/>
  <c r="F17" i="72"/>
  <c r="U173" i="20"/>
  <c r="P173" i="20" s="1"/>
  <c r="Z622" i="20"/>
  <c r="S622" i="20"/>
  <c r="U470" i="20"/>
  <c r="P470" i="20" s="1"/>
  <c r="U510" i="20"/>
  <c r="P510" i="20" s="1"/>
  <c r="U507" i="20"/>
  <c r="P507" i="20" s="1"/>
  <c r="U619" i="20"/>
  <c r="P619" i="20" s="1"/>
  <c r="U455" i="20"/>
  <c r="P455" i="20" s="1"/>
  <c r="W455" i="20"/>
  <c r="U408" i="20"/>
  <c r="U356" i="20"/>
  <c r="P356" i="20" s="1"/>
  <c r="P364" i="20" s="1"/>
  <c r="AB356" i="20"/>
  <c r="U339" i="20"/>
  <c r="P339" i="20" s="1"/>
  <c r="U338" i="20"/>
  <c r="P338" i="20" s="1"/>
  <c r="U265" i="20"/>
  <c r="P265" i="20" s="1"/>
  <c r="P267" i="20" s="1"/>
  <c r="Q262" i="20"/>
  <c r="U185" i="20"/>
  <c r="P185" i="20" s="1"/>
  <c r="U184" i="20"/>
  <c r="P184" i="20" s="1"/>
  <c r="AB184" i="20"/>
  <c r="AB230" i="20"/>
  <c r="W230" i="20" s="1"/>
  <c r="P203" i="20" l="1"/>
  <c r="P408" i="20"/>
  <c r="Q211" i="20"/>
  <c r="Q498" i="20"/>
  <c r="Q203" i="20"/>
  <c r="G444" i="64" l="1"/>
  <c r="S216" i="20"/>
  <c r="U214" i="20"/>
  <c r="P214" i="20" s="1"/>
  <c r="P216" i="20" s="1"/>
  <c r="AB214" i="20"/>
  <c r="Q458" i="20"/>
  <c r="X458" i="20"/>
  <c r="AD150" i="20"/>
  <c r="AC150" i="20"/>
  <c r="AA150" i="20"/>
  <c r="V150" i="20"/>
  <c r="T150" i="20"/>
  <c r="F31" i="72"/>
  <c r="AB139" i="20"/>
  <c r="U147" i="20"/>
  <c r="P147" i="20" s="1"/>
  <c r="J17" i="72"/>
  <c r="Z148" i="20"/>
  <c r="AB147" i="20"/>
  <c r="W147" i="20" s="1"/>
  <c r="AB146" i="20"/>
  <c r="W146" i="20" s="1"/>
  <c r="J27" i="72" s="1"/>
  <c r="Z142" i="20"/>
  <c r="AB141" i="20"/>
  <c r="W141" i="20" s="1"/>
  <c r="J14" i="72" s="1"/>
  <c r="AB140" i="20"/>
  <c r="W140" i="20" s="1"/>
  <c r="J13" i="72" s="1"/>
  <c r="H31" i="72"/>
  <c r="Q76" i="20"/>
  <c r="D18" i="72" s="1"/>
  <c r="D17" i="72"/>
  <c r="O282" i="85"/>
  <c r="AB656" i="20" s="1"/>
  <c r="AB458" i="20" l="1"/>
  <c r="W458" i="20" s="1"/>
  <c r="U216" i="20"/>
  <c r="U146" i="20"/>
  <c r="P146" i="20" s="1"/>
  <c r="J31" i="72"/>
  <c r="Q216" i="20"/>
  <c r="AB216" i="20"/>
  <c r="W214" i="20"/>
  <c r="W216" i="20" s="1"/>
  <c r="X216" i="20"/>
  <c r="AB142" i="20"/>
  <c r="X126" i="20"/>
  <c r="X142" i="20"/>
  <c r="W139" i="20"/>
  <c r="D31" i="72"/>
  <c r="I14" i="64" l="1"/>
  <c r="I12" i="64" s="1"/>
  <c r="D13" i="19"/>
  <c r="D22" i="19" s="1"/>
  <c r="X462" i="20"/>
  <c r="AB451" i="20"/>
  <c r="AB462" i="20" s="1"/>
  <c r="Q450" i="20"/>
  <c r="W142" i="20"/>
  <c r="Q139" i="20" s="1"/>
  <c r="Q142" i="20" s="1"/>
  <c r="J12" i="72"/>
  <c r="X102" i="20"/>
  <c r="AB145" i="20" s="1"/>
  <c r="W145" i="20" s="1"/>
  <c r="W148" i="20" s="1"/>
  <c r="Q145" i="20" s="1"/>
  <c r="Q148" i="20" s="1"/>
  <c r="X94" i="20"/>
  <c r="X78" i="20"/>
  <c r="J26" i="72" l="1"/>
  <c r="AB148" i="20"/>
  <c r="Q462" i="20"/>
  <c r="U450" i="20"/>
  <c r="P450" i="20" s="1"/>
  <c r="U145" i="20"/>
  <c r="X150" i="20"/>
  <c r="X151" i="20"/>
  <c r="AB156" i="20"/>
  <c r="U148" i="20" l="1"/>
  <c r="P145" i="20"/>
  <c r="P148" i="20" s="1"/>
  <c r="J145" i="20" s="1"/>
  <c r="X152" i="20"/>
  <c r="X11" i="20" s="1"/>
  <c r="I282" i="85"/>
  <c r="H282" i="85"/>
  <c r="N145" i="20" l="1"/>
  <c r="I145" i="20" s="1"/>
  <c r="I148" i="20" s="1"/>
  <c r="J148" i="20"/>
  <c r="L282" i="85"/>
  <c r="K282" i="85"/>
  <c r="F11" i="85"/>
  <c r="F10" i="85"/>
  <c r="F9" i="85"/>
  <c r="E282" i="85"/>
  <c r="D282" i="85"/>
  <c r="N148" i="20" l="1"/>
  <c r="G282" i="85"/>
  <c r="L283" i="85"/>
  <c r="E283" i="85"/>
  <c r="F282" i="85"/>
  <c r="G283" i="85" l="1"/>
  <c r="S142" i="20" l="1"/>
  <c r="Z53" i="20" l="1"/>
  <c r="AA406" i="20"/>
  <c r="AC364" i="20" l="1"/>
  <c r="AA364" i="20"/>
  <c r="V364" i="20"/>
  <c r="T364" i="20"/>
  <c r="S364" i="20"/>
  <c r="AA353" i="20"/>
  <c r="Z353" i="20"/>
  <c r="Y353" i="20"/>
  <c r="V353" i="20"/>
  <c r="T353" i="20"/>
  <c r="S353" i="20"/>
  <c r="Z262" i="20" l="1"/>
  <c r="U157" i="20" l="1"/>
  <c r="P157" i="20" s="1"/>
  <c r="L17" i="72" l="1"/>
  <c r="L31" i="72"/>
  <c r="L30" i="72"/>
  <c r="L14" i="72"/>
  <c r="K14" i="64" l="1"/>
  <c r="K12" i="64" s="1"/>
  <c r="F13" i="19"/>
  <c r="F22" i="19" s="1"/>
  <c r="L34" i="72"/>
  <c r="Q53" i="20" l="1"/>
  <c r="U141" i="20" l="1"/>
  <c r="P141" i="20" s="1"/>
  <c r="U139" i="20"/>
  <c r="P139" i="20" s="1"/>
  <c r="AB98" i="20"/>
  <c r="W98" i="20" s="1"/>
  <c r="F26" i="72" s="1"/>
  <c r="AB100" i="20"/>
  <c r="W100" i="20" s="1"/>
  <c r="F28" i="72" s="1"/>
  <c r="AB130" i="20"/>
  <c r="W130" i="20" s="1"/>
  <c r="H26" i="72" s="1"/>
  <c r="AB132" i="20"/>
  <c r="W132" i="20" s="1"/>
  <c r="H28" i="72" s="1"/>
  <c r="AB90" i="20"/>
  <c r="W90" i="20" s="1"/>
  <c r="F12" i="72" s="1"/>
  <c r="AB92" i="20"/>
  <c r="W92" i="20" s="1"/>
  <c r="F14" i="72" s="1"/>
  <c r="AB122" i="20"/>
  <c r="W122" i="20" s="1"/>
  <c r="H12" i="72" s="1"/>
  <c r="AB124" i="20"/>
  <c r="W124" i="20" s="1"/>
  <c r="H14" i="72" s="1"/>
  <c r="U656" i="20"/>
  <c r="U454" i="20"/>
  <c r="P454" i="20" s="1"/>
  <c r="U626" i="20"/>
  <c r="P626" i="20" s="1"/>
  <c r="U598" i="20"/>
  <c r="P598" i="20" s="1"/>
  <c r="P600" i="20" s="1"/>
  <c r="P44" i="20" s="1"/>
  <c r="U616" i="20"/>
  <c r="P616" i="20" s="1"/>
  <c r="P622" i="20" s="1"/>
  <c r="P51" i="20" s="1"/>
  <c r="U568" i="20"/>
  <c r="U542" i="20"/>
  <c r="P542" i="20" s="1"/>
  <c r="P545" i="20" s="1"/>
  <c r="P34" i="20" s="1"/>
  <c r="U574" i="20"/>
  <c r="U508" i="20"/>
  <c r="P508" i="20" s="1"/>
  <c r="U506" i="20"/>
  <c r="P506" i="20" s="1"/>
  <c r="U503" i="20"/>
  <c r="P503" i="20" s="1"/>
  <c r="U580" i="20"/>
  <c r="P580" i="20" s="1"/>
  <c r="P582" i="20" s="1"/>
  <c r="P41" i="20" s="1"/>
  <c r="Q606" i="20"/>
  <c r="Q45" i="20" s="1"/>
  <c r="U644" i="20"/>
  <c r="U650" i="20"/>
  <c r="P650" i="20" s="1"/>
  <c r="P652" i="20" s="1"/>
  <c r="P49" i="20" s="1"/>
  <c r="Z652" i="20"/>
  <c r="Z49" i="20" s="1"/>
  <c r="AB413" i="20"/>
  <c r="W413" i="20" s="1"/>
  <c r="AB414" i="20"/>
  <c r="W414" i="20" s="1"/>
  <c r="AB415" i="20"/>
  <c r="W415" i="20" s="1"/>
  <c r="AB347" i="20"/>
  <c r="AB367" i="20"/>
  <c r="W367" i="20" s="1"/>
  <c r="AB396" i="20"/>
  <c r="W396" i="20" s="1"/>
  <c r="W184" i="20"/>
  <c r="Z211" i="20"/>
  <c r="Z238" i="20"/>
  <c r="X203" i="20"/>
  <c r="S211" i="20"/>
  <c r="S203" i="20"/>
  <c r="S238" i="20"/>
  <c r="W430" i="20"/>
  <c r="AB627" i="20"/>
  <c r="W627" i="20" s="1"/>
  <c r="W509" i="20"/>
  <c r="W451" i="20"/>
  <c r="W469" i="20"/>
  <c r="AB339" i="20"/>
  <c r="W339" i="20" s="1"/>
  <c r="U341" i="20"/>
  <c r="W341" i="20" s="1"/>
  <c r="AB376" i="20"/>
  <c r="W376" i="20" s="1"/>
  <c r="Z319" i="20"/>
  <c r="W542" i="20"/>
  <c r="AB536" i="20"/>
  <c r="W536" i="20" s="1"/>
  <c r="AB549" i="20"/>
  <c r="W549" i="20" s="1"/>
  <c r="W551" i="20" s="1"/>
  <c r="W634" i="20"/>
  <c r="W48" i="20" s="1"/>
  <c r="S53" i="20"/>
  <c r="AB556" i="20"/>
  <c r="S247" i="20"/>
  <c r="S16" i="20" s="1"/>
  <c r="U245" i="20"/>
  <c r="P245" i="20" s="1"/>
  <c r="P247" i="20" s="1"/>
  <c r="P16" i="20" s="1"/>
  <c r="X267" i="20"/>
  <c r="X247" i="20"/>
  <c r="X16" i="20" s="1"/>
  <c r="X254" i="20"/>
  <c r="X17" i="20" s="1"/>
  <c r="W503" i="20"/>
  <c r="W504" i="20"/>
  <c r="W506" i="20"/>
  <c r="W508" i="20"/>
  <c r="AB644" i="20"/>
  <c r="AB436" i="20"/>
  <c r="W436" i="20" s="1"/>
  <c r="AB477" i="20"/>
  <c r="AB479" i="20"/>
  <c r="W479" i="20" s="1"/>
  <c r="AB208" i="20"/>
  <c r="W208" i="20" s="1"/>
  <c r="AB258" i="20"/>
  <c r="W258" i="20" s="1"/>
  <c r="AB261" i="20"/>
  <c r="W261" i="20" s="1"/>
  <c r="AB228" i="20"/>
  <c r="W228" i="20" s="1"/>
  <c r="AB223" i="20"/>
  <c r="W223" i="20" s="1"/>
  <c r="AB281" i="20"/>
  <c r="W281" i="20" s="1"/>
  <c r="AB295" i="20"/>
  <c r="AB296" i="20"/>
  <c r="W296" i="20" s="1"/>
  <c r="AB315" i="20"/>
  <c r="W315" i="20" s="1"/>
  <c r="AB429" i="20"/>
  <c r="AB323" i="20"/>
  <c r="W323" i="20" s="1"/>
  <c r="X332" i="20"/>
  <c r="X24" i="20" s="1"/>
  <c r="W616" i="20"/>
  <c r="W502" i="20"/>
  <c r="B62" i="19"/>
  <c r="U347" i="20"/>
  <c r="P347" i="20" s="1"/>
  <c r="P353" i="20" s="1"/>
  <c r="A12" i="20"/>
  <c r="A11" i="20"/>
  <c r="U92" i="20"/>
  <c r="P92" i="20" s="1"/>
  <c r="U124" i="20"/>
  <c r="P124" i="20" s="1"/>
  <c r="U100" i="20"/>
  <c r="P100" i="20" s="1"/>
  <c r="AB84" i="20"/>
  <c r="U132" i="20"/>
  <c r="P132" i="20" s="1"/>
  <c r="U317" i="20"/>
  <c r="P317" i="20" s="1"/>
  <c r="U340" i="20"/>
  <c r="P340" i="20" s="1"/>
  <c r="P342" i="20" s="1"/>
  <c r="P25" i="20" s="1"/>
  <c r="U399" i="20"/>
  <c r="U423" i="20"/>
  <c r="P423" i="20" s="1"/>
  <c r="U280" i="20"/>
  <c r="U252" i="20"/>
  <c r="P252" i="20" s="1"/>
  <c r="P254" i="20" s="1"/>
  <c r="P17" i="20" s="1"/>
  <c r="U458" i="20"/>
  <c r="P458" i="20" s="1"/>
  <c r="U509" i="20"/>
  <c r="P509" i="20" s="1"/>
  <c r="U549" i="20"/>
  <c r="U627" i="20"/>
  <c r="P627" i="20" s="1"/>
  <c r="U632" i="20"/>
  <c r="U634" i="20" s="1"/>
  <c r="U48" i="20" s="1"/>
  <c r="S342" i="20"/>
  <c r="U536" i="20"/>
  <c r="P536" i="20" s="1"/>
  <c r="P538" i="20" s="1"/>
  <c r="P35" i="20" s="1"/>
  <c r="Z417" i="20"/>
  <c r="Z383" i="20"/>
  <c r="Z446" i="20"/>
  <c r="Z30" i="20" s="1"/>
  <c r="Z467" i="20"/>
  <c r="Z498" i="20"/>
  <c r="Z32" i="20" s="1"/>
  <c r="Z545" i="20"/>
  <c r="Z34" i="20" s="1"/>
  <c r="Z551" i="20"/>
  <c r="Z36" i="20" s="1"/>
  <c r="Z558" i="20"/>
  <c r="Z37" i="20" s="1"/>
  <c r="Z564" i="20"/>
  <c r="Z38" i="20" s="1"/>
  <c r="Z570" i="20"/>
  <c r="Z39" i="20" s="1"/>
  <c r="Z576" i="20"/>
  <c r="Z40" i="20" s="1"/>
  <c r="Z582" i="20"/>
  <c r="Z41" i="20" s="1"/>
  <c r="Z588" i="20"/>
  <c r="Z42" i="20" s="1"/>
  <c r="Z594" i="20"/>
  <c r="Z43" i="20" s="1"/>
  <c r="Z600" i="20"/>
  <c r="Z44" i="20" s="1"/>
  <c r="Z606" i="20"/>
  <c r="Z45" i="20" s="1"/>
  <c r="Z629" i="20"/>
  <c r="Z47" i="20" s="1"/>
  <c r="Z634" i="20"/>
  <c r="Z48" i="20" s="1"/>
  <c r="Z640" i="20"/>
  <c r="Z50" i="20" s="1"/>
  <c r="Z51" i="20"/>
  <c r="Z646" i="20"/>
  <c r="Z52" i="20" s="1"/>
  <c r="B30" i="72"/>
  <c r="B41" i="72" s="1"/>
  <c r="B34" i="72"/>
  <c r="B39" i="72" s="1"/>
  <c r="W548" i="20"/>
  <c r="AB471" i="20"/>
  <c r="W471" i="20" s="1"/>
  <c r="W470" i="20"/>
  <c r="AB423" i="20"/>
  <c r="W423" i="20" s="1"/>
  <c r="AB330" i="20"/>
  <c r="W330" i="20" s="1"/>
  <c r="AB317" i="20"/>
  <c r="W317" i="20" s="1"/>
  <c r="AB252" i="20"/>
  <c r="W252" i="20" s="1"/>
  <c r="AB265" i="20"/>
  <c r="W265" i="20" s="1"/>
  <c r="W70" i="20"/>
  <c r="Q9" i="20"/>
  <c r="S652" i="20"/>
  <c r="S49" i="20" s="1"/>
  <c r="S646" i="20"/>
  <c r="S52" i="20" s="1"/>
  <c r="S640" i="20"/>
  <c r="S50" i="20" s="1"/>
  <c r="S634" i="20"/>
  <c r="S48" i="20" s="1"/>
  <c r="Q634" i="20"/>
  <c r="Q48" i="20" s="1"/>
  <c r="S629" i="20"/>
  <c r="S47" i="20" s="1"/>
  <c r="S51" i="20"/>
  <c r="S612" i="20"/>
  <c r="S46" i="20" s="1"/>
  <c r="S606" i="20"/>
  <c r="S45" i="20" s="1"/>
  <c r="S600" i="20"/>
  <c r="S44" i="20" s="1"/>
  <c r="S594" i="20"/>
  <c r="S43" i="20" s="1"/>
  <c r="S588" i="20"/>
  <c r="S42" i="20" s="1"/>
  <c r="S582" i="20"/>
  <c r="S41" i="20" s="1"/>
  <c r="S576" i="20"/>
  <c r="S40" i="20" s="1"/>
  <c r="S570" i="20"/>
  <c r="S39" i="20" s="1"/>
  <c r="S564" i="20"/>
  <c r="S38" i="20" s="1"/>
  <c r="S558" i="20"/>
  <c r="S37" i="20" s="1"/>
  <c r="S551" i="20"/>
  <c r="S36" i="20" s="1"/>
  <c r="Q551" i="20"/>
  <c r="Q36" i="20" s="1"/>
  <c r="S545" i="20"/>
  <c r="S34" i="20" s="1"/>
  <c r="S538" i="20"/>
  <c r="S35" i="20" s="1"/>
  <c r="S531" i="20"/>
  <c r="S33" i="20" s="1"/>
  <c r="S498" i="20"/>
  <c r="S32" i="20" s="1"/>
  <c r="S467" i="20"/>
  <c r="U471" i="20"/>
  <c r="P471" i="20" s="1"/>
  <c r="S446" i="20"/>
  <c r="S30" i="20" s="1"/>
  <c r="S432" i="20"/>
  <c r="S29" i="20" s="1"/>
  <c r="S425" i="20"/>
  <c r="S28" i="20" s="1"/>
  <c r="S417" i="20"/>
  <c r="S373" i="20"/>
  <c r="S378" i="20"/>
  <c r="S332" i="20"/>
  <c r="S325" i="20"/>
  <c r="S319" i="20"/>
  <c r="S22" i="20" s="1"/>
  <c r="S311" i="20"/>
  <c r="S304" i="20"/>
  <c r="S20" i="20" s="1"/>
  <c r="S278" i="20"/>
  <c r="K121" i="64" s="1"/>
  <c r="S287" i="20"/>
  <c r="S254" i="20"/>
  <c r="S17" i="20" s="1"/>
  <c r="Q254" i="20"/>
  <c r="Q17" i="20" s="1"/>
  <c r="U212" i="20"/>
  <c r="S169" i="20"/>
  <c r="S13" i="20" s="1"/>
  <c r="S267" i="20"/>
  <c r="U380" i="20" s="1"/>
  <c r="P380" i="20" s="1"/>
  <c r="P383" i="20" s="1"/>
  <c r="S160" i="20"/>
  <c r="S12" i="20" s="1"/>
  <c r="S78" i="20"/>
  <c r="S94" i="20"/>
  <c r="S102" i="20"/>
  <c r="S86" i="20"/>
  <c r="S126" i="20"/>
  <c r="S134" i="20"/>
  <c r="U70" i="20"/>
  <c r="U9" i="20" s="1"/>
  <c r="W69" i="20"/>
  <c r="W638" i="20"/>
  <c r="AB341" i="20"/>
  <c r="AB245" i="20"/>
  <c r="W245" i="20" s="1"/>
  <c r="A110" i="77"/>
  <c r="A109" i="77"/>
  <c r="A102" i="77"/>
  <c r="A100" i="77"/>
  <c r="A101" i="77"/>
  <c r="A93" i="77"/>
  <c r="A94" i="77"/>
  <c r="A95" i="77"/>
  <c r="A92" i="77"/>
  <c r="A35" i="77"/>
  <c r="A2" i="77"/>
  <c r="AB399" i="20"/>
  <c r="Z311" i="20"/>
  <c r="Z21" i="20" s="1"/>
  <c r="AB309" i="20"/>
  <c r="Z86" i="20"/>
  <c r="Z94" i="20"/>
  <c r="Z102" i="20"/>
  <c r="Z425" i="20"/>
  <c r="Z28" i="20" s="1"/>
  <c r="Z134" i="20"/>
  <c r="Z126" i="20"/>
  <c r="Z378" i="20"/>
  <c r="AB280" i="20"/>
  <c r="Z78" i="20"/>
  <c r="X634" i="20"/>
  <c r="X48" i="20" s="1"/>
  <c r="Z160" i="20"/>
  <c r="AB632" i="20"/>
  <c r="AB634" i="20" s="1"/>
  <c r="AB48" i="20" s="1"/>
  <c r="AB212" i="20"/>
  <c r="Z373" i="20"/>
  <c r="Z169" i="20"/>
  <c r="Z13" i="20" s="1"/>
  <c r="X551" i="20"/>
  <c r="X36" i="20" s="1"/>
  <c r="A2" i="72"/>
  <c r="B26" i="72"/>
  <c r="A2" i="64"/>
  <c r="A67" i="20"/>
  <c r="AB274" i="20"/>
  <c r="Z278" i="20"/>
  <c r="A2" i="20"/>
  <c r="A63" i="20" s="1"/>
  <c r="B3" i="8"/>
  <c r="B3" i="45" s="1"/>
  <c r="AB70" i="20"/>
  <c r="Z342" i="20"/>
  <c r="Z25" i="20" s="1"/>
  <c r="Z432" i="20"/>
  <c r="Z29" i="20" s="1"/>
  <c r="Z332" i="20"/>
  <c r="Z24" i="20" s="1"/>
  <c r="Z304" i="20"/>
  <c r="Z20" i="20" s="1"/>
  <c r="Z254" i="20"/>
  <c r="Z17" i="20" s="1"/>
  <c r="B38" i="8"/>
  <c r="B64" i="19"/>
  <c r="B5" i="19"/>
  <c r="A4" i="64" s="1"/>
  <c r="B5" i="45"/>
  <c r="B42" i="45"/>
  <c r="B40" i="45"/>
  <c r="B40" i="8"/>
  <c r="AB316" i="20"/>
  <c r="W316" i="20" s="1"/>
  <c r="AB422" i="20"/>
  <c r="W422" i="20" s="1"/>
  <c r="U638" i="20"/>
  <c r="P638" i="20" s="1"/>
  <c r="P640" i="20" s="1"/>
  <c r="P50" i="20" s="1"/>
  <c r="AH451" i="20"/>
  <c r="U459" i="20"/>
  <c r="U316" i="20"/>
  <c r="P316" i="20" s="1"/>
  <c r="U396" i="20"/>
  <c r="P396" i="20" s="1"/>
  <c r="U414" i="20"/>
  <c r="P414" i="20" s="1"/>
  <c r="U469" i="20"/>
  <c r="P469" i="20" s="1"/>
  <c r="Z612" i="20"/>
  <c r="Z46" i="20" s="1"/>
  <c r="X538" i="20"/>
  <c r="X35" i="20" s="1"/>
  <c r="Z247" i="20"/>
  <c r="Z16" i="20" s="1"/>
  <c r="S176" i="20"/>
  <c r="Z531" i="20"/>
  <c r="Z33" i="20" s="1"/>
  <c r="Z287" i="20"/>
  <c r="X425" i="20"/>
  <c r="X28" i="20" s="1"/>
  <c r="X545" i="20"/>
  <c r="X34" i="20" s="1"/>
  <c r="AB74" i="20"/>
  <c r="W74" i="20" s="1"/>
  <c r="D12" i="72" s="1"/>
  <c r="X640" i="20"/>
  <c r="X50" i="20" s="1"/>
  <c r="Z538" i="20"/>
  <c r="Z35" i="20" s="1"/>
  <c r="X378" i="20"/>
  <c r="Z176" i="20"/>
  <c r="Z14" i="20" s="1"/>
  <c r="Q538" i="20"/>
  <c r="Q35" i="20" s="1"/>
  <c r="AB82" i="20"/>
  <c r="W82" i="20" s="1"/>
  <c r="D26" i="72" s="1"/>
  <c r="U76" i="20"/>
  <c r="P76" i="20" s="1"/>
  <c r="U646" i="20" l="1"/>
  <c r="P644" i="20"/>
  <c r="P646" i="20" s="1"/>
  <c r="P52" i="20" s="1"/>
  <c r="U570" i="20"/>
  <c r="U39" i="20" s="1"/>
  <c r="P568" i="20"/>
  <c r="P570" i="20" s="1"/>
  <c r="P39" i="20" s="1"/>
  <c r="U551" i="20"/>
  <c r="U36" i="20" s="1"/>
  <c r="P549" i="20"/>
  <c r="P551" i="20" s="1"/>
  <c r="P36" i="20" s="1"/>
  <c r="P629" i="20"/>
  <c r="P47" i="20" s="1"/>
  <c r="U53" i="20"/>
  <c r="P656" i="20"/>
  <c r="P53" i="20" s="1"/>
  <c r="U576" i="20"/>
  <c r="P574" i="20"/>
  <c r="P576" i="20" s="1"/>
  <c r="P40" i="20" s="1"/>
  <c r="S24" i="20"/>
  <c r="G38" i="9"/>
  <c r="F104" i="77" s="1"/>
  <c r="S23" i="20"/>
  <c r="S21" i="20"/>
  <c r="K137" i="64"/>
  <c r="S25" i="20"/>
  <c r="K208" i="64"/>
  <c r="K369" i="64"/>
  <c r="G20" i="9"/>
  <c r="S14" i="20"/>
  <c r="K38" i="64"/>
  <c r="K47" i="64" s="1"/>
  <c r="U52" i="20"/>
  <c r="U40" i="20"/>
  <c r="S383" i="20"/>
  <c r="S270" i="20"/>
  <c r="S18" i="20" s="1"/>
  <c r="W545" i="20"/>
  <c r="W34" i="20" s="1"/>
  <c r="U545" i="20"/>
  <c r="U34" i="20" s="1"/>
  <c r="S241" i="20"/>
  <c r="S15" i="20" s="1"/>
  <c r="Z473" i="20"/>
  <c r="Z31" i="20" s="1"/>
  <c r="Z59" i="20" s="1"/>
  <c r="N26" i="72"/>
  <c r="N12" i="72"/>
  <c r="S473" i="20"/>
  <c r="S31" i="20" s="1"/>
  <c r="S150" i="20"/>
  <c r="Z151" i="20"/>
  <c r="S151" i="20"/>
  <c r="N18" i="72"/>
  <c r="Z150" i="20"/>
  <c r="M282" i="85"/>
  <c r="N282" i="85"/>
  <c r="AB582" i="20"/>
  <c r="AB41" i="20" s="1"/>
  <c r="W454" i="20"/>
  <c r="U451" i="20"/>
  <c r="P451" i="20" s="1"/>
  <c r="W555" i="20"/>
  <c r="AB229" i="20"/>
  <c r="W229" i="20" s="1"/>
  <c r="W238" i="20" s="1"/>
  <c r="AB408" i="20"/>
  <c r="W408" i="20" s="1"/>
  <c r="AB207" i="20"/>
  <c r="W207" i="20" s="1"/>
  <c r="AB167" i="20"/>
  <c r="W167" i="20" s="1"/>
  <c r="AB99" i="20"/>
  <c r="W99" i="20" s="1"/>
  <c r="B2" i="84"/>
  <c r="B2" i="79" s="1"/>
  <c r="AB403" i="20"/>
  <c r="AB406" i="20" s="1"/>
  <c r="W656" i="20"/>
  <c r="X53" i="20"/>
  <c r="AB53" i="20" s="1"/>
  <c r="W347" i="20"/>
  <c r="S290" i="20"/>
  <c r="S19" i="20" s="1"/>
  <c r="AB378" i="20"/>
  <c r="X646" i="20"/>
  <c r="X52" i="20" s="1"/>
  <c r="Z22" i="20"/>
  <c r="U538" i="20"/>
  <c r="Z290" i="20"/>
  <c r="Z19" i="20" s="1"/>
  <c r="U604" i="20"/>
  <c r="AB538" i="20"/>
  <c r="AB35" i="20" s="1"/>
  <c r="AB545" i="20"/>
  <c r="AB34" i="20" s="1"/>
  <c r="AB329" i="20"/>
  <c r="W329" i="20" s="1"/>
  <c r="AB157" i="20"/>
  <c r="W157" i="20" s="1"/>
  <c r="L13" i="72" s="1"/>
  <c r="L16" i="72" s="1"/>
  <c r="L41" i="72" s="1"/>
  <c r="X12" i="20"/>
  <c r="X588" i="20"/>
  <c r="X42" i="20" s="1"/>
  <c r="Q640" i="20"/>
  <c r="Q50" i="20" s="1"/>
  <c r="W453" i="20"/>
  <c r="W465" i="20"/>
  <c r="AB206" i="20"/>
  <c r="W206" i="20" s="1"/>
  <c r="X576" i="20"/>
  <c r="X40" i="20" s="1"/>
  <c r="X606" i="20"/>
  <c r="X45" i="20" s="1"/>
  <c r="W568" i="20"/>
  <c r="W570" i="20" s="1"/>
  <c r="AB570" i="20"/>
  <c r="AB39" i="20" s="1"/>
  <c r="W429" i="20"/>
  <c r="AB432" i="20"/>
  <c r="AB29" i="20" s="1"/>
  <c r="AB173" i="20"/>
  <c r="W173" i="20" s="1"/>
  <c r="AB338" i="20"/>
  <c r="W338" i="20" s="1"/>
  <c r="W342" i="20" s="1"/>
  <c r="AB308" i="20"/>
  <c r="W308" i="20" s="1"/>
  <c r="W311" i="20" s="1"/>
  <c r="X311" i="20"/>
  <c r="X21" i="20" s="1"/>
  <c r="X432" i="20"/>
  <c r="X29" i="20" s="1"/>
  <c r="AB380" i="20"/>
  <c r="X383" i="20"/>
  <c r="AB294" i="20"/>
  <c r="W294" i="20" s="1"/>
  <c r="U422" i="20"/>
  <c r="P422" i="20" s="1"/>
  <c r="P425" i="20" s="1"/>
  <c r="P28" i="20" s="1"/>
  <c r="AB209" i="20"/>
  <c r="W209" i="20" s="1"/>
  <c r="AB83" i="20"/>
  <c r="U281" i="20"/>
  <c r="AB446" i="20"/>
  <c r="AB30" i="20" s="1"/>
  <c r="U261" i="20"/>
  <c r="U228" i="20"/>
  <c r="P228" i="20" s="1"/>
  <c r="U430" i="20"/>
  <c r="P430" i="20" s="1"/>
  <c r="U436" i="20"/>
  <c r="U582" i="20"/>
  <c r="U41" i="20" s="1"/>
  <c r="U477" i="20"/>
  <c r="P477" i="20" s="1"/>
  <c r="P498" i="20" s="1"/>
  <c r="P32" i="20" s="1"/>
  <c r="U230" i="20"/>
  <c r="P230" i="20" s="1"/>
  <c r="U502" i="20"/>
  <c r="P502" i="20" s="1"/>
  <c r="Q558" i="20"/>
  <c r="Q37" i="20" s="1"/>
  <c r="U564" i="20"/>
  <c r="Q570" i="20"/>
  <c r="Q39" i="20" s="1"/>
  <c r="U330" i="20"/>
  <c r="P330" i="20" s="1"/>
  <c r="U167" i="20"/>
  <c r="U209" i="20"/>
  <c r="P209" i="20" s="1"/>
  <c r="U207" i="20"/>
  <c r="P207" i="20" s="1"/>
  <c r="U206" i="20"/>
  <c r="P206" i="20" s="1"/>
  <c r="U208" i="20"/>
  <c r="P208" i="20" s="1"/>
  <c r="U295" i="20"/>
  <c r="P295" i="20" s="1"/>
  <c r="U296" i="20"/>
  <c r="P296" i="20" s="1"/>
  <c r="Q545" i="20"/>
  <c r="Q34" i="20" s="1"/>
  <c r="U640" i="20"/>
  <c r="U50" i="20" s="1"/>
  <c r="X319" i="20"/>
  <c r="X22" i="20" s="1"/>
  <c r="X570" i="20"/>
  <c r="X39" i="20" s="1"/>
  <c r="X600" i="20"/>
  <c r="X44" i="20" s="1"/>
  <c r="X629" i="20"/>
  <c r="X47" i="20" s="1"/>
  <c r="X531" i="20"/>
  <c r="X33" i="20" s="1"/>
  <c r="Q646" i="20"/>
  <c r="Q52" i="20" s="1"/>
  <c r="U254" i="20"/>
  <c r="U17" i="20" s="1"/>
  <c r="Z12" i="20"/>
  <c r="AB160" i="20"/>
  <c r="X622" i="20"/>
  <c r="X51" i="20" s="1"/>
  <c r="X564" i="20"/>
  <c r="X38" i="20" s="1"/>
  <c r="AB319" i="20"/>
  <c r="AB22" i="20" s="1"/>
  <c r="W84" i="20"/>
  <c r="D28" i="72" s="1"/>
  <c r="X446" i="20"/>
  <c r="X30" i="20" s="1"/>
  <c r="U600" i="20"/>
  <c r="AB564" i="20"/>
  <c r="AB38" i="20" s="1"/>
  <c r="AB640" i="20"/>
  <c r="AB50" i="20" s="1"/>
  <c r="X612" i="20"/>
  <c r="X46" i="20" s="1"/>
  <c r="X594" i="20"/>
  <c r="X43" i="20" s="1"/>
  <c r="AB551" i="20"/>
  <c r="AB36" i="20" s="1"/>
  <c r="X32" i="20"/>
  <c r="Q600" i="20"/>
  <c r="Q44" i="20" s="1"/>
  <c r="B3" i="19"/>
  <c r="U586" i="20"/>
  <c r="Q588" i="20"/>
  <c r="Q42" i="20" s="1"/>
  <c r="Q594" i="20"/>
  <c r="Q43" i="20" s="1"/>
  <c r="U594" i="20"/>
  <c r="U504" i="20"/>
  <c r="P504" i="20" s="1"/>
  <c r="Q576" i="20"/>
  <c r="Q40" i="20" s="1"/>
  <c r="W319" i="20"/>
  <c r="W22" i="20" s="1"/>
  <c r="W254" i="20"/>
  <c r="W17" i="20" s="1"/>
  <c r="W378" i="20"/>
  <c r="W425" i="20"/>
  <c r="W28" i="20" s="1"/>
  <c r="W640" i="20"/>
  <c r="W50" i="20" s="1"/>
  <c r="W247" i="20"/>
  <c r="W16" i="20" s="1"/>
  <c r="W538" i="20"/>
  <c r="W604" i="20"/>
  <c r="W606" i="20" s="1"/>
  <c r="AB606" i="20"/>
  <c r="AB45" i="20" s="1"/>
  <c r="W594" i="20"/>
  <c r="AB594" i="20"/>
  <c r="AB43" i="20" s="1"/>
  <c r="W36" i="20"/>
  <c r="AB247" i="20"/>
  <c r="AB16" i="20" s="1"/>
  <c r="AB254" i="20"/>
  <c r="AB17" i="20" s="1"/>
  <c r="AB425" i="20"/>
  <c r="AB28" i="20" s="1"/>
  <c r="W446" i="20"/>
  <c r="W295" i="20"/>
  <c r="X652" i="20"/>
  <c r="X49" i="20" s="1"/>
  <c r="Z325" i="20"/>
  <c r="Z23" i="20" s="1"/>
  <c r="AB612" i="20"/>
  <c r="AB46" i="20" s="1"/>
  <c r="W610" i="20"/>
  <c r="W612" i="20" s="1"/>
  <c r="AB629" i="20"/>
  <c r="AB47" i="20" s="1"/>
  <c r="W626" i="20"/>
  <c r="W629" i="20" s="1"/>
  <c r="AB622" i="20"/>
  <c r="AB51" i="20" s="1"/>
  <c r="W564" i="20"/>
  <c r="W598" i="20"/>
  <c r="W600" i="20" s="1"/>
  <c r="AB600" i="20"/>
  <c r="AB44" i="20" s="1"/>
  <c r="W644" i="20"/>
  <c r="W646" i="20" s="1"/>
  <c r="AB646" i="20"/>
  <c r="AB52" i="20" s="1"/>
  <c r="AB498" i="20"/>
  <c r="AB32" i="20" s="1"/>
  <c r="W477" i="20"/>
  <c r="AB531" i="20"/>
  <c r="AB33" i="20" s="1"/>
  <c r="W650" i="20"/>
  <c r="W652" i="20" s="1"/>
  <c r="AB652" i="20"/>
  <c r="AB49" i="20" s="1"/>
  <c r="Q247" i="20"/>
  <c r="Q16" i="20" s="1"/>
  <c r="Q622" i="20"/>
  <c r="Q51" i="20" s="1"/>
  <c r="U652" i="20"/>
  <c r="U49" i="20" s="1"/>
  <c r="Q652" i="20"/>
  <c r="Q49" i="20" s="1"/>
  <c r="D57" i="19" l="1"/>
  <c r="F95" i="77"/>
  <c r="K378" i="64"/>
  <c r="K437" i="64" s="1"/>
  <c r="G51" i="9"/>
  <c r="H51" i="9" s="1"/>
  <c r="P167" i="20"/>
  <c r="U588" i="20"/>
  <c r="U42" i="20" s="1"/>
  <c r="P586" i="20"/>
  <c r="P588" i="20" s="1"/>
  <c r="P42" i="20" s="1"/>
  <c r="U606" i="20"/>
  <c r="U45" i="20" s="1"/>
  <c r="P604" i="20"/>
  <c r="P606" i="20" s="1"/>
  <c r="P45" i="20" s="1"/>
  <c r="P281" i="20"/>
  <c r="P287" i="20" s="1"/>
  <c r="P290" i="20" s="1"/>
  <c r="P19" i="20" s="1"/>
  <c r="P261" i="20"/>
  <c r="P262" i="20" s="1"/>
  <c r="P211" i="20"/>
  <c r="P531" i="20"/>
  <c r="P33" i="20" s="1"/>
  <c r="U446" i="20"/>
  <c r="U30" i="20" s="1"/>
  <c r="P436" i="20"/>
  <c r="P446" i="20" s="1"/>
  <c r="P30" i="20" s="1"/>
  <c r="K367" i="64"/>
  <c r="K371" i="64" s="1"/>
  <c r="G18" i="9"/>
  <c r="H18" i="9" s="1"/>
  <c r="F41" i="19"/>
  <c r="S410" i="20"/>
  <c r="S26" i="20" s="1"/>
  <c r="U287" i="20"/>
  <c r="U425" i="20"/>
  <c r="U28" i="20" s="1"/>
  <c r="U44" i="20"/>
  <c r="U43" i="20"/>
  <c r="U35" i="20"/>
  <c r="U38" i="20"/>
  <c r="U262" i="20"/>
  <c r="W102" i="20"/>
  <c r="Q98" i="20" s="1"/>
  <c r="U98" i="20" s="1"/>
  <c r="P98" i="20" s="1"/>
  <c r="F27" i="72"/>
  <c r="W53" i="20"/>
  <c r="S152" i="20"/>
  <c r="S11" i="20" s="1"/>
  <c r="AB558" i="20"/>
  <c r="AB37" i="20" s="1"/>
  <c r="X558" i="20"/>
  <c r="X37" i="20" s="1"/>
  <c r="X582" i="20"/>
  <c r="X41" i="20" s="1"/>
  <c r="Z152" i="20"/>
  <c r="Z11" i="20" s="1"/>
  <c r="W558" i="20"/>
  <c r="X262" i="20"/>
  <c r="X270" i="20" s="1"/>
  <c r="X18" i="20" s="1"/>
  <c r="W580" i="20"/>
  <c r="W582" i="20" s="1"/>
  <c r="AB262" i="20"/>
  <c r="W262" i="20"/>
  <c r="N283" i="85"/>
  <c r="U376" i="20"/>
  <c r="P282" i="85"/>
  <c r="AB123" i="20"/>
  <c r="W123" i="20" s="1"/>
  <c r="N28" i="72"/>
  <c r="W498" i="20"/>
  <c r="U498" i="20"/>
  <c r="W432" i="20"/>
  <c r="W29" i="20" s="1"/>
  <c r="Q364" i="20"/>
  <c r="W403" i="20"/>
  <c r="W406" i="20" s="1"/>
  <c r="W356" i="20"/>
  <c r="W332" i="20"/>
  <c r="W24" i="20" s="1"/>
  <c r="W39" i="20"/>
  <c r="X325" i="20"/>
  <c r="X23" i="20" s="1"/>
  <c r="AB332" i="20"/>
  <c r="AB24" i="20" s="1"/>
  <c r="X304" i="20"/>
  <c r="X20" i="20" s="1"/>
  <c r="AB311" i="20"/>
  <c r="AB21" i="20" s="1"/>
  <c r="Q612" i="20"/>
  <c r="Q46" i="20" s="1"/>
  <c r="U247" i="20"/>
  <c r="U16" i="20" s="1"/>
  <c r="AB102" i="20"/>
  <c r="W278" i="20"/>
  <c r="X278" i="20"/>
  <c r="X417" i="20"/>
  <c r="X27" i="20" s="1"/>
  <c r="AB287" i="20"/>
  <c r="AB91" i="20"/>
  <c r="W91" i="20" s="1"/>
  <c r="AB163" i="20"/>
  <c r="W219" i="20"/>
  <c r="AB174" i="20"/>
  <c r="W174" i="20" s="1"/>
  <c r="X287" i="20"/>
  <c r="AB131" i="20"/>
  <c r="AB134" i="20" s="1"/>
  <c r="W417" i="20"/>
  <c r="W27" i="20" s="1"/>
  <c r="AB417" i="20"/>
  <c r="AB27" i="20" s="1"/>
  <c r="W83" i="20"/>
  <c r="D27" i="72" s="1"/>
  <c r="AB86" i="20"/>
  <c r="X169" i="20"/>
  <c r="X13" i="20" s="1"/>
  <c r="W30" i="20"/>
  <c r="W211" i="20"/>
  <c r="W467" i="20"/>
  <c r="W304" i="20"/>
  <c r="W20" i="20" s="1"/>
  <c r="X467" i="20"/>
  <c r="X342" i="20"/>
  <c r="X25" i="20" s="1"/>
  <c r="W574" i="20"/>
  <c r="W576" i="20" s="1"/>
  <c r="AB576" i="20"/>
  <c r="AB40" i="20" s="1"/>
  <c r="W586" i="20"/>
  <c r="W588" i="20" s="1"/>
  <c r="AB588" i="20"/>
  <c r="AB42" i="20" s="1"/>
  <c r="X211" i="20"/>
  <c r="AB211" i="20"/>
  <c r="AB467" i="20"/>
  <c r="AB304" i="20"/>
  <c r="AB20" i="20" s="1"/>
  <c r="AB342" i="20"/>
  <c r="AB25" i="20" s="1"/>
  <c r="W380" i="20"/>
  <c r="W383" i="20" s="1"/>
  <c r="AB383" i="20"/>
  <c r="X238" i="20"/>
  <c r="W287" i="20"/>
  <c r="AB278" i="20"/>
  <c r="Q425" i="20"/>
  <c r="Q28" i="20" s="1"/>
  <c r="U555" i="20"/>
  <c r="W325" i="20"/>
  <c r="W23" i="20" s="1"/>
  <c r="U629" i="20"/>
  <c r="Q629" i="20"/>
  <c r="Q47" i="20" s="1"/>
  <c r="U610" i="20"/>
  <c r="Q446" i="20"/>
  <c r="Q30" i="20" s="1"/>
  <c r="Q33" i="20"/>
  <c r="Q582" i="20"/>
  <c r="Q41" i="20" s="1"/>
  <c r="Q564" i="20"/>
  <c r="Q38" i="20" s="1"/>
  <c r="U531" i="20"/>
  <c r="U33" i="20" s="1"/>
  <c r="Q32" i="20"/>
  <c r="U258" i="20"/>
  <c r="U452" i="20"/>
  <c r="P452" i="20" s="1"/>
  <c r="U163" i="20"/>
  <c r="P163" i="20" s="1"/>
  <c r="P169" i="20" s="1"/>
  <c r="P13" i="20" s="1"/>
  <c r="Q319" i="20"/>
  <c r="Q22" i="20" s="1"/>
  <c r="U223" i="20"/>
  <c r="P223" i="20" s="1"/>
  <c r="U323" i="20"/>
  <c r="P323" i="20" s="1"/>
  <c r="P325" i="20" s="1"/>
  <c r="P23" i="20" s="1"/>
  <c r="U294" i="20"/>
  <c r="U465" i="20"/>
  <c r="Q332" i="20"/>
  <c r="U211" i="20"/>
  <c r="U203" i="20"/>
  <c r="U453" i="20"/>
  <c r="P453" i="20" s="1"/>
  <c r="Q278" i="20"/>
  <c r="U278" i="20"/>
  <c r="U342" i="20"/>
  <c r="Q342" i="20"/>
  <c r="U229" i="20"/>
  <c r="Q238" i="20"/>
  <c r="Q241" i="20" s="1"/>
  <c r="U364" i="20"/>
  <c r="W52" i="20"/>
  <c r="W156" i="20"/>
  <c r="W160" i="20" s="1"/>
  <c r="AB12" i="20"/>
  <c r="W622" i="20"/>
  <c r="W43" i="20"/>
  <c r="W35" i="20"/>
  <c r="W47" i="20"/>
  <c r="W25" i="20"/>
  <c r="W45" i="20"/>
  <c r="W38" i="20"/>
  <c r="W46" i="20"/>
  <c r="W21" i="20"/>
  <c r="W49" i="20"/>
  <c r="AB325" i="20"/>
  <c r="AB23" i="20" s="1"/>
  <c r="W44" i="20"/>
  <c r="W531" i="20"/>
  <c r="AB238" i="20"/>
  <c r="U622" i="20"/>
  <c r="Q24" i="20" l="1"/>
  <c r="E38" i="9"/>
  <c r="D104" i="77" s="1"/>
  <c r="G22" i="9"/>
  <c r="G24" i="9" s="1"/>
  <c r="F93" i="77"/>
  <c r="I25" i="80"/>
  <c r="K25" i="80" s="1"/>
  <c r="D26" i="19"/>
  <c r="G54" i="9"/>
  <c r="I28" i="80"/>
  <c r="K28" i="80" s="1"/>
  <c r="F109" i="77"/>
  <c r="D27" i="19"/>
  <c r="P462" i="20"/>
  <c r="U467" i="20"/>
  <c r="P465" i="20"/>
  <c r="P467" i="20" s="1"/>
  <c r="P258" i="20"/>
  <c r="P270" i="20" s="1"/>
  <c r="P18" i="20" s="1"/>
  <c r="U612" i="20"/>
  <c r="P610" i="20"/>
  <c r="P612" i="20" s="1"/>
  <c r="P46" i="20" s="1"/>
  <c r="U378" i="20"/>
  <c r="P376" i="20"/>
  <c r="P378" i="20" s="1"/>
  <c r="U558" i="20"/>
  <c r="U37" i="20" s="1"/>
  <c r="P555" i="20"/>
  <c r="P558" i="20" s="1"/>
  <c r="P37" i="20" s="1"/>
  <c r="U304" i="20"/>
  <c r="U20" i="20" s="1"/>
  <c r="P294" i="20"/>
  <c r="P304" i="20" s="1"/>
  <c r="U238" i="20"/>
  <c r="P229" i="20"/>
  <c r="P238" i="20" s="1"/>
  <c r="S55" i="20"/>
  <c r="U51" i="20"/>
  <c r="U25" i="20"/>
  <c r="U46" i="20"/>
  <c r="U32" i="20"/>
  <c r="U47" i="20"/>
  <c r="S59" i="20"/>
  <c r="G43" i="8" s="1"/>
  <c r="AD29" i="20"/>
  <c r="U462" i="20"/>
  <c r="D30" i="72"/>
  <c r="X241" i="20"/>
  <c r="X15" i="20" s="1"/>
  <c r="W94" i="20"/>
  <c r="Q90" i="20" s="1"/>
  <c r="U90" i="20" s="1"/>
  <c r="P90" i="20" s="1"/>
  <c r="F13" i="72"/>
  <c r="W37" i="20"/>
  <c r="Q25" i="20"/>
  <c r="U290" i="20"/>
  <c r="U19" i="20" s="1"/>
  <c r="W126" i="20"/>
  <c r="Q122" i="20" s="1"/>
  <c r="U122" i="20" s="1"/>
  <c r="P122" i="20" s="1"/>
  <c r="H13" i="72"/>
  <c r="H16" i="72" s="1"/>
  <c r="W41" i="20"/>
  <c r="AB151" i="20"/>
  <c r="AB126" i="20"/>
  <c r="Q378" i="20"/>
  <c r="W32" i="20"/>
  <c r="F30" i="72"/>
  <c r="X364" i="20"/>
  <c r="AB353" i="20"/>
  <c r="X353" i="20"/>
  <c r="U353" i="20"/>
  <c r="Q353" i="20"/>
  <c r="U174" i="20"/>
  <c r="P174" i="20" s="1"/>
  <c r="P176" i="20" s="1"/>
  <c r="P14" i="20" s="1"/>
  <c r="U219" i="20"/>
  <c r="P219" i="20" s="1"/>
  <c r="X290" i="20"/>
  <c r="X19" i="20" s="1"/>
  <c r="AB290" i="20"/>
  <c r="AB19" i="20" s="1"/>
  <c r="W131" i="20"/>
  <c r="X473" i="20"/>
  <c r="AB94" i="20"/>
  <c r="U91" i="20"/>
  <c r="P91" i="20" s="1"/>
  <c r="X373" i="20"/>
  <c r="W42" i="20"/>
  <c r="W86" i="20"/>
  <c r="W290" i="20"/>
  <c r="W19" i="20" s="1"/>
  <c r="W452" i="20"/>
  <c r="W40" i="20"/>
  <c r="U123" i="20"/>
  <c r="P123" i="20" s="1"/>
  <c r="X176" i="20"/>
  <c r="X14" i="20" s="1"/>
  <c r="W163" i="20"/>
  <c r="AB169" i="20"/>
  <c r="AB13" i="20" s="1"/>
  <c r="U315" i="20"/>
  <c r="U329" i="20"/>
  <c r="Q467" i="20"/>
  <c r="Q325" i="20"/>
  <c r="I148" i="64" s="1"/>
  <c r="Q304" i="20"/>
  <c r="Q20" i="20" s="1"/>
  <c r="U325" i="20"/>
  <c r="K148" i="64" s="1"/>
  <c r="Q383" i="20"/>
  <c r="U383" i="20"/>
  <c r="Q287" i="20"/>
  <c r="Q290" i="20" s="1"/>
  <c r="Q19" i="20" s="1"/>
  <c r="U403" i="20"/>
  <c r="U429" i="20"/>
  <c r="Q432" i="20"/>
  <c r="Q29" i="20" s="1"/>
  <c r="D52" i="19" s="1"/>
  <c r="U308" i="20"/>
  <c r="Q311" i="20"/>
  <c r="Q169" i="20"/>
  <c r="Q13" i="20" s="1"/>
  <c r="U169" i="20"/>
  <c r="U13" i="20" s="1"/>
  <c r="U140" i="20"/>
  <c r="P140" i="20" s="1"/>
  <c r="P142" i="20" s="1"/>
  <c r="J139" i="20" s="1"/>
  <c r="U373" i="20"/>
  <c r="Q373" i="20"/>
  <c r="W51" i="20"/>
  <c r="W12" i="20"/>
  <c r="Q156" i="20"/>
  <c r="Q160" i="20" s="1"/>
  <c r="W33" i="20"/>
  <c r="U473" i="20" l="1"/>
  <c r="U31" i="20" s="1"/>
  <c r="P473" i="20"/>
  <c r="P31" i="20" s="1"/>
  <c r="Q21" i="20"/>
  <c r="I137" i="64"/>
  <c r="D29" i="19"/>
  <c r="P20" i="20"/>
  <c r="P59" i="20"/>
  <c r="F23" i="45" s="1"/>
  <c r="U319" i="20"/>
  <c r="U22" i="20" s="1"/>
  <c r="P315" i="20"/>
  <c r="P319" i="20" s="1"/>
  <c r="P22" i="20" s="1"/>
  <c r="P126" i="20"/>
  <c r="J122" i="20" s="1"/>
  <c r="U311" i="20"/>
  <c r="U21" i="20" s="1"/>
  <c r="P308" i="20"/>
  <c r="P311" i="20" s="1"/>
  <c r="P21" i="20" s="1"/>
  <c r="J142" i="20"/>
  <c r="N139" i="20"/>
  <c r="I139" i="20" s="1"/>
  <c r="I142" i="20" s="1"/>
  <c r="P241" i="20"/>
  <c r="P15" i="20" s="1"/>
  <c r="P329" i="20"/>
  <c r="P332" i="20" s="1"/>
  <c r="P24" i="20" s="1"/>
  <c r="P429" i="20"/>
  <c r="P432" i="20" s="1"/>
  <c r="P29" i="20" s="1"/>
  <c r="P94" i="20"/>
  <c r="J90" i="20" s="1"/>
  <c r="U406" i="20"/>
  <c r="P403" i="20"/>
  <c r="P406" i="20" s="1"/>
  <c r="P410" i="20" s="1"/>
  <c r="P26" i="20" s="1"/>
  <c r="Q410" i="20"/>
  <c r="X410" i="20"/>
  <c r="X26" i="20" s="1"/>
  <c r="Q23" i="20"/>
  <c r="U23" i="20"/>
  <c r="W462" i="20"/>
  <c r="W473" i="20" s="1"/>
  <c r="U241" i="20"/>
  <c r="U15" i="20" s="1"/>
  <c r="Q94" i="20"/>
  <c r="W134" i="20"/>
  <c r="Q130" i="20" s="1"/>
  <c r="U130" i="20" s="1"/>
  <c r="P130" i="20" s="1"/>
  <c r="H27" i="72"/>
  <c r="H30" i="72" s="1"/>
  <c r="H41" i="72" s="1"/>
  <c r="Q126" i="20"/>
  <c r="X31" i="20"/>
  <c r="X59" i="20" s="1"/>
  <c r="AB473" i="20"/>
  <c r="AB31" i="20" s="1"/>
  <c r="AB59" i="20" s="1"/>
  <c r="Q473" i="20"/>
  <c r="U413" i="20"/>
  <c r="P413" i="20" s="1"/>
  <c r="Q417" i="20"/>
  <c r="Q27" i="20" s="1"/>
  <c r="Q82" i="20"/>
  <c r="Q86" i="20" s="1"/>
  <c r="H21" i="72"/>
  <c r="W353" i="20"/>
  <c r="U142" i="20"/>
  <c r="F16" i="72"/>
  <c r="F41" i="72" s="1"/>
  <c r="W355" i="20"/>
  <c r="U131" i="20"/>
  <c r="P131" i="20" s="1"/>
  <c r="U126" i="20"/>
  <c r="U415" i="20"/>
  <c r="P415" i="20" s="1"/>
  <c r="U94" i="20"/>
  <c r="U83" i="20"/>
  <c r="P83" i="20" s="1"/>
  <c r="W176" i="20"/>
  <c r="AB176" i="20"/>
  <c r="AB14" i="20" s="1"/>
  <c r="J30" i="72"/>
  <c r="W169" i="20"/>
  <c r="W13" i="20" s="1"/>
  <c r="AB373" i="20"/>
  <c r="W373" i="20"/>
  <c r="Q267" i="20"/>
  <c r="U176" i="20"/>
  <c r="Q176" i="20"/>
  <c r="Q14" i="20" s="1"/>
  <c r="U59" i="20"/>
  <c r="U332" i="20"/>
  <c r="U432" i="20"/>
  <c r="U156" i="20"/>
  <c r="F49" i="19" l="1"/>
  <c r="H23" i="45"/>
  <c r="N142" i="20"/>
  <c r="U410" i="20"/>
  <c r="U26" i="20" s="1"/>
  <c r="U160" i="20"/>
  <c r="U12" i="20" s="1"/>
  <c r="P156" i="20"/>
  <c r="P160" i="20" s="1"/>
  <c r="J94" i="20"/>
  <c r="N90" i="20"/>
  <c r="I90" i="20" s="1"/>
  <c r="I94" i="20" s="1"/>
  <c r="P134" i="20"/>
  <c r="J130" i="20" s="1"/>
  <c r="P417" i="20"/>
  <c r="P27" i="20" s="1"/>
  <c r="J126" i="20"/>
  <c r="N122" i="20"/>
  <c r="I122" i="20" s="1"/>
  <c r="I126" i="20" s="1"/>
  <c r="Q270" i="20"/>
  <c r="Q18" i="20" s="1"/>
  <c r="K457" i="64"/>
  <c r="K52" i="64"/>
  <c r="K56" i="64" s="1"/>
  <c r="I52" i="64" s="1"/>
  <c r="I56" i="64" s="1"/>
  <c r="I98" i="64" s="1"/>
  <c r="I100" i="64" s="1"/>
  <c r="U14" i="20"/>
  <c r="U29" i="20"/>
  <c r="U24" i="20"/>
  <c r="N27" i="72"/>
  <c r="Q134" i="20"/>
  <c r="U82" i="20"/>
  <c r="P82" i="20" s="1"/>
  <c r="W151" i="20"/>
  <c r="U84" i="20"/>
  <c r="P84" i="20" s="1"/>
  <c r="D32" i="72"/>
  <c r="D34" i="72" s="1"/>
  <c r="X55" i="20"/>
  <c r="U134" i="20"/>
  <c r="F21" i="72"/>
  <c r="U267" i="20"/>
  <c r="Q15" i="20"/>
  <c r="U417" i="20"/>
  <c r="J34" i="72"/>
  <c r="W14" i="20"/>
  <c r="W31" i="20"/>
  <c r="W59" i="20" s="1"/>
  <c r="Q31" i="20"/>
  <c r="Q59" i="20" s="1"/>
  <c r="E43" i="8" s="1"/>
  <c r="Q26" i="20"/>
  <c r="K98" i="64" l="1"/>
  <c r="K100" i="64" s="1"/>
  <c r="N126" i="20"/>
  <c r="N94" i="20"/>
  <c r="P86" i="20"/>
  <c r="J82" i="20" s="1"/>
  <c r="J134" i="20"/>
  <c r="N130" i="20"/>
  <c r="I130" i="20" s="1"/>
  <c r="I134" i="20" s="1"/>
  <c r="P12" i="20"/>
  <c r="J156" i="20"/>
  <c r="F52" i="19"/>
  <c r="F54" i="19" s="1"/>
  <c r="U27" i="20"/>
  <c r="U86" i="20"/>
  <c r="N30" i="72"/>
  <c r="N32" i="72"/>
  <c r="H34" i="72"/>
  <c r="H39" i="72" s="1"/>
  <c r="U270" i="20"/>
  <c r="U18" i="20" s="1"/>
  <c r="N134" i="20" l="1"/>
  <c r="J160" i="20"/>
  <c r="J12" i="20" s="1"/>
  <c r="N156" i="20"/>
  <c r="I156" i="20" s="1"/>
  <c r="I160" i="20" s="1"/>
  <c r="I12" i="20" s="1"/>
  <c r="J86" i="20"/>
  <c r="N82" i="20"/>
  <c r="I82" i="20" s="1"/>
  <c r="I86" i="20" s="1"/>
  <c r="K172" i="64"/>
  <c r="D19" i="79"/>
  <c r="D22" i="79" s="1"/>
  <c r="H14" i="79"/>
  <c r="J14" i="79" s="1"/>
  <c r="N86" i="20" l="1"/>
  <c r="N160" i="20"/>
  <c r="N12" i="20" s="1"/>
  <c r="K174" i="64"/>
  <c r="I170" i="64" s="1"/>
  <c r="F31" i="19"/>
  <c r="I172" i="64" l="1"/>
  <c r="D31" i="19" s="1"/>
  <c r="F29" i="19"/>
  <c r="I174" i="64" l="1"/>
  <c r="D33" i="19"/>
  <c r="AB76" i="20"/>
  <c r="W76" i="20" s="1"/>
  <c r="D14" i="72" s="1"/>
  <c r="N14" i="72" s="1"/>
  <c r="Q14" i="72" s="1"/>
  <c r="AB75" i="20"/>
  <c r="AB78" i="20" l="1"/>
  <c r="AB150" i="20" s="1"/>
  <c r="AB152" i="20" s="1"/>
  <c r="AB11" i="20" s="1"/>
  <c r="W75" i="20"/>
  <c r="D13" i="72" s="1"/>
  <c r="J14" i="45" l="1"/>
  <c r="W78" i="20"/>
  <c r="D16" i="72"/>
  <c r="W150" i="20" l="1"/>
  <c r="J16" i="72"/>
  <c r="J41" i="72" s="1"/>
  <c r="N13" i="72"/>
  <c r="N16" i="72" s="1"/>
  <c r="Q74" i="20"/>
  <c r="D21" i="72"/>
  <c r="D39" i="72" s="1"/>
  <c r="D41" i="72"/>
  <c r="W152" i="20" l="1"/>
  <c r="W11" i="20" s="1"/>
  <c r="U74" i="20"/>
  <c r="P74" i="20" s="1"/>
  <c r="Q78" i="20"/>
  <c r="Q150" i="20" s="1"/>
  <c r="U75" i="20"/>
  <c r="P75" i="20" s="1"/>
  <c r="N41" i="72"/>
  <c r="P78" i="20" l="1"/>
  <c r="N17" i="72"/>
  <c r="U78" i="20"/>
  <c r="U150" i="20" s="1"/>
  <c r="J74" i="20" l="1"/>
  <c r="P150" i="20"/>
  <c r="J21" i="72"/>
  <c r="J39" i="72" s="1"/>
  <c r="E13" i="9" s="1"/>
  <c r="D90" i="77" l="1"/>
  <c r="D96" i="77" s="1"/>
  <c r="E26" i="9"/>
  <c r="N74" i="20"/>
  <c r="I74" i="20" s="1"/>
  <c r="I78" i="20" s="1"/>
  <c r="I150" i="20" s="1"/>
  <c r="J78" i="20"/>
  <c r="J150" i="20" s="1"/>
  <c r="G37" i="80" l="1"/>
  <c r="G46" i="80"/>
  <c r="G34" i="80"/>
  <c r="N78" i="20"/>
  <c r="N150" i="20" s="1"/>
  <c r="F19" i="79"/>
  <c r="H19" i="79" s="1"/>
  <c r="J19" i="79" s="1"/>
  <c r="F22" i="79" l="1"/>
  <c r="Q12" i="20" l="1"/>
  <c r="L19" i="72" l="1"/>
  <c r="P19" i="72" l="1"/>
  <c r="N19" i="72"/>
  <c r="N21" i="72" s="1"/>
  <c r="L21" i="72"/>
  <c r="L39" i="72" s="1"/>
  <c r="G13" i="9" s="1"/>
  <c r="U99" i="20"/>
  <c r="Q102" i="20"/>
  <c r="G26" i="9" l="1"/>
  <c r="F90" i="77"/>
  <c r="F96" i="77" s="1"/>
  <c r="F34" i="72"/>
  <c r="F39" i="72" s="1"/>
  <c r="P99" i="20"/>
  <c r="P102" i="20" s="1"/>
  <c r="Q151" i="20"/>
  <c r="Q152" i="20" s="1"/>
  <c r="Q11" i="20" s="1"/>
  <c r="U102" i="20"/>
  <c r="N31" i="72"/>
  <c r="I37" i="80" l="1"/>
  <c r="K37" i="80" s="1"/>
  <c r="I34" i="80"/>
  <c r="K34" i="80" s="1"/>
  <c r="J98" i="20"/>
  <c r="P151" i="20"/>
  <c r="P152" i="20" s="1"/>
  <c r="P11" i="20" s="1"/>
  <c r="P55" i="20" s="1"/>
  <c r="U151" i="20"/>
  <c r="U152" i="20" s="1"/>
  <c r="U11" i="20" s="1"/>
  <c r="U55" i="20" s="1"/>
  <c r="N34" i="72"/>
  <c r="N39" i="72" s="1"/>
  <c r="Q55" i="20"/>
  <c r="J102" i="20" l="1"/>
  <c r="J151" i="20" s="1"/>
  <c r="J152" i="20" s="1"/>
  <c r="J11" i="20" s="1"/>
  <c r="J55" i="20" s="1"/>
  <c r="N98" i="20"/>
  <c r="I98" i="20" s="1"/>
  <c r="I102" i="20" s="1"/>
  <c r="I151" i="20" s="1"/>
  <c r="I152" i="20" s="1"/>
  <c r="I11" i="20" s="1"/>
  <c r="I55" i="20" s="1"/>
  <c r="N102" i="20" l="1"/>
  <c r="N151" i="20" s="1"/>
  <c r="N152" i="20" s="1"/>
  <c r="N11" i="20" s="1"/>
  <c r="N55" i="20" s="1"/>
  <c r="Z267" i="20" l="1"/>
  <c r="D21" i="45" l="1"/>
  <c r="Z270" i="20"/>
  <c r="Z18" i="20" s="1"/>
  <c r="AB267" i="20"/>
  <c r="AB270" i="20" s="1"/>
  <c r="AB18" i="20" s="1"/>
  <c r="F21" i="45" l="1"/>
  <c r="F26" i="45" s="1"/>
  <c r="D26" i="45"/>
  <c r="I14" i="45"/>
  <c r="W267" i="20"/>
  <c r="F35" i="45" l="1"/>
  <c r="F37" i="45" s="1"/>
  <c r="D33" i="45"/>
  <c r="F33" i="45" s="1"/>
  <c r="D37" i="45"/>
  <c r="I26" i="45"/>
  <c r="K223" i="64"/>
  <c r="H21" i="45"/>
  <c r="H26" i="45" s="1"/>
  <c r="G33" i="9"/>
  <c r="F102" i="77" s="1"/>
  <c r="W270" i="20"/>
  <c r="W18" i="20" s="1"/>
  <c r="E33" i="9" l="1"/>
  <c r="J26" i="45"/>
  <c r="G34" i="9"/>
  <c r="F4" i="86"/>
  <c r="Z185" i="20" s="1"/>
  <c r="Z362" i="20"/>
  <c r="Z364" i="20" s="1"/>
  <c r="Z410" i="20" s="1"/>
  <c r="Z26" i="20" s="1"/>
  <c r="I223" i="64" l="1"/>
  <c r="I33" i="9"/>
  <c r="H33" i="9"/>
  <c r="H33" i="45"/>
  <c r="D102" i="77"/>
  <c r="G36" i="9"/>
  <c r="F103" i="77"/>
  <c r="F112" i="77" s="1"/>
  <c r="AB185" i="20"/>
  <c r="Z203" i="20"/>
  <c r="Z241" i="20" s="1"/>
  <c r="Z15" i="20" s="1"/>
  <c r="Z55" i="20" s="1"/>
  <c r="AB362" i="20"/>
  <c r="D49" i="19" l="1"/>
  <c r="D54" i="19" s="1"/>
  <c r="D56" i="19" s="1"/>
  <c r="D59" i="19" s="1"/>
  <c r="D67" i="19" s="1"/>
  <c r="H35" i="45"/>
  <c r="H37" i="45" s="1"/>
  <c r="E34" i="9"/>
  <c r="G40" i="9"/>
  <c r="I55" i="80"/>
  <c r="W185" i="20"/>
  <c r="W203" i="20" s="1"/>
  <c r="AB203" i="20"/>
  <c r="AB241" i="20" s="1"/>
  <c r="AB15" i="20" s="1"/>
  <c r="W362" i="20"/>
  <c r="W364" i="20" s="1"/>
  <c r="AB364" i="20"/>
  <c r="AB410" i="20" s="1"/>
  <c r="AB26" i="20" s="1"/>
  <c r="I34" i="9" l="1"/>
  <c r="H34" i="9"/>
  <c r="E36" i="9"/>
  <c r="E40" i="9" s="1"/>
  <c r="E57" i="9" s="1"/>
  <c r="E72" i="9" s="1"/>
  <c r="D103" i="77"/>
  <c r="D112" i="77" s="1"/>
  <c r="AB55" i="20"/>
  <c r="W241" i="20"/>
  <c r="W15" i="20" s="1"/>
  <c r="W410" i="20"/>
  <c r="W26" i="20" s="1"/>
  <c r="D69" i="19" l="1"/>
  <c r="G52" i="80"/>
  <c r="G55" i="80"/>
  <c r="K55" i="80" s="1"/>
  <c r="W55" i="20"/>
  <c r="G47" i="9" l="1"/>
  <c r="G55" i="9" s="1"/>
  <c r="F33" i="19"/>
  <c r="F56" i="19" s="1"/>
  <c r="F59" i="19" s="1"/>
  <c r="F67" i="19" s="1"/>
  <c r="G57" i="9" l="1"/>
  <c r="G72" i="9" s="1"/>
  <c r="I46" i="80"/>
  <c r="K46" i="80" s="1"/>
  <c r="I52" i="80"/>
  <c r="K52" i="80" s="1"/>
  <c r="I49" i="80"/>
  <c r="K49" i="80" s="1"/>
</calcChain>
</file>

<file path=xl/sharedStrings.xml><?xml version="1.0" encoding="utf-8"?>
<sst xmlns="http://schemas.openxmlformats.org/spreadsheetml/2006/main" count="8421" uniqueCount="2340">
  <si>
    <t>Prepayments</t>
  </si>
  <si>
    <t>AED</t>
  </si>
  <si>
    <t>CURRENT LIABILITIES :</t>
  </si>
  <si>
    <t>Rent</t>
  </si>
  <si>
    <t>Total</t>
  </si>
  <si>
    <t>**********************</t>
  </si>
  <si>
    <t>Communication</t>
  </si>
  <si>
    <t>HEAD OF ACCOUNT</t>
  </si>
  <si>
    <t>TRADE RECEIVABLES</t>
  </si>
  <si>
    <t>PREPAYMENTS</t>
  </si>
  <si>
    <t>CASH AT BANK</t>
  </si>
  <si>
    <t>TRADE PAYABLES</t>
  </si>
  <si>
    <t>DUBAI - U.A.E.</t>
  </si>
  <si>
    <t>7.</t>
  </si>
  <si>
    <t>12.</t>
  </si>
  <si>
    <t>8.</t>
  </si>
  <si>
    <t>Trade Payables</t>
  </si>
  <si>
    <t>5.</t>
  </si>
  <si>
    <t>11.</t>
  </si>
  <si>
    <t xml:space="preserve">Cash and cash equivalents </t>
  </si>
  <si>
    <t>REVENUE</t>
  </si>
  <si>
    <t>Repairs &amp; maintenance</t>
  </si>
  <si>
    <t>Bank charges</t>
  </si>
  <si>
    <t>Motor</t>
  </si>
  <si>
    <t>Cost of sales</t>
  </si>
  <si>
    <t>Trade payables</t>
  </si>
  <si>
    <t>RENT</t>
  </si>
  <si>
    <t>Other payables</t>
  </si>
  <si>
    <t>Printing &amp; Stationery</t>
  </si>
  <si>
    <t>Insurance</t>
  </si>
  <si>
    <t>Other income</t>
  </si>
  <si>
    <t>6.</t>
  </si>
  <si>
    <t>Miscellaneous expenses</t>
  </si>
  <si>
    <t>Add Stage chque 1906 and 2118</t>
  </si>
  <si>
    <t>13.</t>
  </si>
  <si>
    <t>No.</t>
  </si>
  <si>
    <t>Property and equipment</t>
  </si>
  <si>
    <t>STATEMENT OF FINANCIAL POSITION</t>
  </si>
  <si>
    <t xml:space="preserve">STATEMENT OF CASH FLOWS   </t>
  </si>
  <si>
    <t>Utilities</t>
  </si>
  <si>
    <t>Share capital</t>
  </si>
  <si>
    <t>Due to related parties</t>
  </si>
  <si>
    <t>Other receivables</t>
  </si>
  <si>
    <t>Assets</t>
  </si>
  <si>
    <t>Non-current assets</t>
  </si>
  <si>
    <t>Current assets</t>
  </si>
  <si>
    <t>Total current assets</t>
  </si>
  <si>
    <t>Current liabilities</t>
  </si>
  <si>
    <t>Cash flows from operating activities</t>
  </si>
  <si>
    <t>Cash flows from financing activities</t>
  </si>
  <si>
    <t>Cash and cash equivalents</t>
  </si>
  <si>
    <t>Liquidity risk refers to the risk that an entity will encounter difficulty in meeting obligations associated with its financial liabilities at maturity date.</t>
  </si>
  <si>
    <t>EMPLOYEE COSTS</t>
  </si>
  <si>
    <t xml:space="preserve">NOTES TO THE FINANCIAL STATEMENTS </t>
  </si>
  <si>
    <t>9.</t>
  </si>
  <si>
    <t xml:space="preserve">Financial assets </t>
  </si>
  <si>
    <t xml:space="preserve">Financial liabilities </t>
  </si>
  <si>
    <t xml:space="preserve">FINANCIAL RISK MANAGEMENT </t>
  </si>
  <si>
    <t>Revenue</t>
  </si>
  <si>
    <t>Other comprehensive income</t>
  </si>
  <si>
    <t xml:space="preserve">Operating cash flows before changes in working capital </t>
  </si>
  <si>
    <t>Authorised, issued and fully paid :</t>
  </si>
  <si>
    <t>Total comprehensive income for the year</t>
  </si>
  <si>
    <t>- 7 -</t>
  </si>
  <si>
    <t xml:space="preserve">CASH AND CASH EQUIVALENTS </t>
  </si>
  <si>
    <t xml:space="preserve">SHARE CAPITAL </t>
  </si>
  <si>
    <t xml:space="preserve">EMPLOYEE COSTS </t>
  </si>
  <si>
    <t xml:space="preserve">FINANCIAL INSTRUMENTS </t>
  </si>
  <si>
    <t xml:space="preserve">CAPITAL RISK MANAGEMENT </t>
  </si>
  <si>
    <t xml:space="preserve">FAIR VALUE </t>
  </si>
  <si>
    <t>Client T.B</t>
  </si>
  <si>
    <t>JV</t>
  </si>
  <si>
    <t xml:space="preserve">Adjustment </t>
  </si>
  <si>
    <t>J/E</t>
  </si>
  <si>
    <t>Revised T.B</t>
  </si>
  <si>
    <t>Description</t>
  </si>
  <si>
    <t>Trade receivables</t>
  </si>
  <si>
    <t>Shareholders' current account</t>
  </si>
  <si>
    <t>Legal &amp; professional charges</t>
  </si>
  <si>
    <t>Audit fee</t>
  </si>
  <si>
    <t>Cost of Sales</t>
  </si>
  <si>
    <t>Communications</t>
  </si>
  <si>
    <t>Employee costs</t>
  </si>
  <si>
    <t>OTHER RECEIVABLES</t>
  </si>
  <si>
    <t>CASH IN HAND</t>
  </si>
  <si>
    <t>SHAREHOLDERS CURRENT ACCOUNTS</t>
  </si>
  <si>
    <t>SHAREHOLDERS LOAN ACCOUNT</t>
  </si>
  <si>
    <t>BANK BORROWINGS</t>
  </si>
  <si>
    <t>BANK CHARGES</t>
  </si>
  <si>
    <t>TRAVEL &amp; CONVEYANCE</t>
  </si>
  <si>
    <t>Travel &amp; Conveyance</t>
  </si>
  <si>
    <t>COMMUNICATION</t>
  </si>
  <si>
    <t>STATEMENT OF PROFIT OR LOSS AND OTHER COMPREHENSIVE INCOME</t>
  </si>
  <si>
    <t>4</t>
  </si>
  <si>
    <t>4.</t>
  </si>
  <si>
    <t>14.</t>
  </si>
  <si>
    <t>15.</t>
  </si>
  <si>
    <t>The fair value of a particular asset or liability is the price that would be received to sell an asset or paid to transfer a liability in an orderly transaction between market participants at the measurement date. The fair values of the financial assets and liabilities approximate their carrying amounts as reflected in these financial statements.</t>
  </si>
  <si>
    <t>Cash and cash equivalents at beginning of year</t>
  </si>
  <si>
    <t xml:space="preserve">DUE FROM RELATED PARTY </t>
  </si>
  <si>
    <t>Due from related parties</t>
  </si>
  <si>
    <t>REFUNDABLEDEPOSITS:</t>
  </si>
  <si>
    <t>NOTES TO THE FINANCIAL STATEMENTS</t>
  </si>
  <si>
    <t>PROPERTY AND EQUIPMENT</t>
  </si>
  <si>
    <t>Cost</t>
  </si>
  <si>
    <t xml:space="preserve">Additions </t>
  </si>
  <si>
    <t xml:space="preserve">Disposals </t>
  </si>
  <si>
    <t xml:space="preserve">Accumulated depreciation </t>
  </si>
  <si>
    <t>On disposal</t>
  </si>
  <si>
    <t>Carrying amount</t>
  </si>
  <si>
    <t>Opening</t>
  </si>
  <si>
    <t>Additions</t>
  </si>
  <si>
    <t>Disposal</t>
  </si>
  <si>
    <t>PROVISION FOR EMPLOYEES' END OF SERVICE BENEFITS</t>
  </si>
  <si>
    <t>Advance from customers</t>
  </si>
  <si>
    <t>OTHER CURRENT FINANCIAL ASSETS</t>
  </si>
  <si>
    <t>Other current financial assets</t>
  </si>
  <si>
    <t>RETAINED EARNINGS</t>
  </si>
  <si>
    <t>Retained earnings</t>
  </si>
  <si>
    <t>INSURANCE</t>
  </si>
  <si>
    <t>OFFICE EXPENSES</t>
  </si>
  <si>
    <t>Office expense</t>
  </si>
  <si>
    <t>16.</t>
  </si>
  <si>
    <t>17.</t>
  </si>
  <si>
    <t>Note</t>
  </si>
  <si>
    <t>Trade and other payables</t>
  </si>
  <si>
    <t>18.</t>
  </si>
  <si>
    <t>13</t>
  </si>
  <si>
    <t>Cash flows from investing activities</t>
  </si>
  <si>
    <t>MISCELLANEOUS EXPENSE</t>
  </si>
  <si>
    <t>Total current liabilities</t>
  </si>
  <si>
    <t xml:space="preserve">DUE TO A RELATED PARTY </t>
  </si>
  <si>
    <t>Depreciation</t>
  </si>
  <si>
    <t>Sales</t>
  </si>
  <si>
    <t>INVENTORIES</t>
  </si>
  <si>
    <t>Inventories</t>
  </si>
  <si>
    <t>Charge during the year</t>
  </si>
  <si>
    <t>Shareholders' loan account</t>
  </si>
  <si>
    <t>ADMIN EXPENSES</t>
  </si>
  <si>
    <t>Admin expenses</t>
  </si>
  <si>
    <t>SELLING AND DISTRIBUTION EXPENSES</t>
  </si>
  <si>
    <t xml:space="preserve">TRADE AND OTHER RECEIVABLES </t>
  </si>
  <si>
    <t>REPAIRS AND MAINTENANCE</t>
  </si>
  <si>
    <t>PRINTING &amp; STATIONERY</t>
  </si>
  <si>
    <t>VEHICLE EXPENSES</t>
  </si>
  <si>
    <t>Vehicle expenses</t>
  </si>
  <si>
    <t>UTILITIES</t>
  </si>
  <si>
    <t>TRADE AND OTHER PAYABLES</t>
  </si>
  <si>
    <t>Total assets</t>
  </si>
  <si>
    <t>Addition to property and equipment</t>
  </si>
  <si>
    <t>19.</t>
  </si>
  <si>
    <t>20.</t>
  </si>
  <si>
    <t>21.</t>
  </si>
  <si>
    <t>Bank borrowings</t>
  </si>
  <si>
    <t>Non-current liabilities</t>
  </si>
  <si>
    <t>Total liabilities</t>
  </si>
  <si>
    <t xml:space="preserve">     Provision for employees' end of service benefits</t>
  </si>
  <si>
    <t>Previous year</t>
  </si>
  <si>
    <t>Advance to suppliers</t>
  </si>
  <si>
    <t>Staff advances</t>
  </si>
  <si>
    <t>EXCHANGE LOSS</t>
  </si>
  <si>
    <t>Exchange loss</t>
  </si>
  <si>
    <t>Long term loans</t>
  </si>
  <si>
    <t>LONG TERM LOANS</t>
  </si>
  <si>
    <t>FINANCE COST</t>
  </si>
  <si>
    <t>Finance cost</t>
  </si>
  <si>
    <t>Profit from operating activities</t>
  </si>
  <si>
    <t>Finance costs</t>
  </si>
  <si>
    <t>Balance at the end of the year</t>
  </si>
  <si>
    <t>Total non-current liabilities</t>
  </si>
  <si>
    <t>11</t>
  </si>
  <si>
    <t>12</t>
  </si>
  <si>
    <t>FINANCE COSTS</t>
  </si>
  <si>
    <t xml:space="preserve">     Finance costs</t>
  </si>
  <si>
    <t>Trade and other receivables</t>
  </si>
  <si>
    <t>Net loss/(profit) for the period</t>
  </si>
  <si>
    <t>FURNITURE &amp; FIXTURES</t>
  </si>
  <si>
    <t>ACC. DEP.- FURNITURE &amp; FIXTURES</t>
  </si>
  <si>
    <t>MOTOR VEHICLES</t>
  </si>
  <si>
    <t>ACC. DEP. - MOTOR VEHICLES</t>
  </si>
  <si>
    <t>Furniture &amp;</t>
  </si>
  <si>
    <t>Managerial remuneration</t>
  </si>
  <si>
    <t>Round off difference</t>
  </si>
  <si>
    <t>Profit &amp; loss</t>
  </si>
  <si>
    <t xml:space="preserve">Dividend </t>
  </si>
  <si>
    <t>Provided during the year</t>
  </si>
  <si>
    <t>Paid during the year</t>
  </si>
  <si>
    <t>Balance at the beginning of the year</t>
  </si>
  <si>
    <t>Employees' end of service benefits paid</t>
  </si>
  <si>
    <t>Current Assets</t>
  </si>
  <si>
    <t>Current Liabilities</t>
  </si>
  <si>
    <t>Capital</t>
  </si>
  <si>
    <t>STATUTORY RESERVE</t>
  </si>
  <si>
    <t>Statutory reserve</t>
  </si>
  <si>
    <t>Labour guarantee</t>
  </si>
  <si>
    <t>Work in progress</t>
  </si>
  <si>
    <t>Bad debts</t>
  </si>
  <si>
    <t>BAD DEBTS</t>
  </si>
  <si>
    <t>Less: Current portion</t>
  </si>
  <si>
    <t>Post dated cheques payable</t>
  </si>
  <si>
    <t>Retention payable</t>
  </si>
  <si>
    <t>%</t>
  </si>
  <si>
    <t>MATTERS FOR ATTENTION OF PARTNERS</t>
  </si>
  <si>
    <t>SPECIFIC AUDIT ISSUES</t>
  </si>
  <si>
    <t>RECOMMENDED AUDIT REPORT</t>
  </si>
  <si>
    <t>AMENDED AUDIT APPROACH</t>
  </si>
  <si>
    <t>SUMMARY OF RESULTS</t>
  </si>
  <si>
    <t>NET PROFIT FOR THE YEAR</t>
  </si>
  <si>
    <t>BALANCE SHEET EXTRACTS</t>
  </si>
  <si>
    <t>As at</t>
  </si>
  <si>
    <t>NON-CURRENT ASSETS :</t>
  </si>
  <si>
    <t>Property, plant and equipment</t>
  </si>
  <si>
    <t>CURRENT ASSETS :</t>
  </si>
  <si>
    <t>TOTAL ASSETS</t>
  </si>
  <si>
    <t>EQUITY AND LIABILITIES</t>
  </si>
  <si>
    <t>CAPITAL AND RESERVES :</t>
  </si>
  <si>
    <t>NON-CURRENT LIABILITIES :</t>
  </si>
  <si>
    <t>Provision for employees' end of service benefits</t>
  </si>
  <si>
    <t xml:space="preserve">TOTAL EQUITY AND LIABILITIES </t>
  </si>
  <si>
    <t>Cash and Cash Equivalents</t>
  </si>
  <si>
    <t>Going Concern</t>
  </si>
  <si>
    <t>Business advice issues</t>
  </si>
  <si>
    <t>Prepared by</t>
  </si>
  <si>
    <t>Reviewed by</t>
  </si>
  <si>
    <t>YEAR END:</t>
  </si>
  <si>
    <t>Date</t>
  </si>
  <si>
    <t>ANALYTICAL REVIEW OF GENERAL EXPENSES</t>
  </si>
  <si>
    <t>C.Y</t>
  </si>
  <si>
    <t>P.Y</t>
  </si>
  <si>
    <t>Variance</t>
  </si>
  <si>
    <t>Remarks</t>
  </si>
  <si>
    <t>Year ended</t>
  </si>
  <si>
    <t>(CY- PY)</t>
  </si>
  <si>
    <t>of Vari..</t>
  </si>
  <si>
    <t>ANALYTICAL REVIEW OF DIRECT EXPENSES</t>
  </si>
  <si>
    <t>II</t>
  </si>
  <si>
    <t>ANALYTICAL REVIEW</t>
  </si>
  <si>
    <t>Objective: To carry out a review of the financial accounts such that the results obtained,together with the conclusions drawn from other  audit tests ,give a basis for the opinion on the accounts.</t>
  </si>
  <si>
    <t>ACCOUNTING RATIOS</t>
  </si>
  <si>
    <t>(Calculate and compare the following significant ratios:)</t>
  </si>
  <si>
    <t>Current year</t>
  </si>
  <si>
    <t>Varianace</t>
  </si>
  <si>
    <t>a</t>
  </si>
  <si>
    <t>Profit Ratios:</t>
  </si>
  <si>
    <t>Gross Profit</t>
  </si>
  <si>
    <t>x</t>
  </si>
  <si>
    <t>Net Profit</t>
  </si>
  <si>
    <t>-</t>
  </si>
  <si>
    <t>b</t>
  </si>
  <si>
    <t>Working Capital Ratios</t>
  </si>
  <si>
    <t>365 days</t>
  </si>
  <si>
    <t>c</t>
  </si>
  <si>
    <t>Liquidity Ratios</t>
  </si>
  <si>
    <t>Current Assets-Stock</t>
  </si>
  <si>
    <t>d</t>
  </si>
  <si>
    <t>Gearing</t>
  </si>
  <si>
    <t>Total Liabilities</t>
  </si>
  <si>
    <t>Total Assets</t>
  </si>
  <si>
    <t>e</t>
  </si>
  <si>
    <t>Other Ratios</t>
  </si>
  <si>
    <t>For all significant and unexpected variations ,obtain record and corroborate explanations</t>
  </si>
  <si>
    <t>COMPARATIVE FIGURES</t>
  </si>
  <si>
    <t>prior year figures,and</t>
  </si>
  <si>
    <t>budgeted figures where applicable</t>
  </si>
  <si>
    <t>(For all significant and unexpected variations ,obtain record and corroborate explanations)</t>
  </si>
  <si>
    <t>OBSERVATION:</t>
  </si>
  <si>
    <t>CONCLUSION</t>
  </si>
  <si>
    <t>Bills discounting</t>
  </si>
  <si>
    <t>Property, and equipment</t>
  </si>
  <si>
    <t>Bank Borrowings</t>
  </si>
  <si>
    <t>Trade and other Payables</t>
  </si>
  <si>
    <t>Less than</t>
  </si>
  <si>
    <t>1 year</t>
  </si>
  <si>
    <t>Between</t>
  </si>
  <si>
    <t>1 to 5 years</t>
  </si>
  <si>
    <t>Gross margin</t>
  </si>
  <si>
    <t>Salaries</t>
  </si>
  <si>
    <t>SHAREHOLDERS' CURRENT ACCOUNT</t>
  </si>
  <si>
    <t>Non-current portion</t>
  </si>
  <si>
    <t>The employee costs have been allocated as follows:</t>
  </si>
  <si>
    <t>Finance costs paid</t>
  </si>
  <si>
    <t>Total shareholders' funds</t>
  </si>
  <si>
    <t xml:space="preserve">     Bad debts written off</t>
  </si>
  <si>
    <t>Retentions receivable</t>
  </si>
  <si>
    <t>Bad debts written off</t>
  </si>
  <si>
    <t xml:space="preserve">Foreign currency risk is the risk that the fair value or future cash flows of a financial instrument will fluctuate because of changes in foreign exchange rates. There are no significant exposure to foreign currency risks as substantially all the financial assets and financial liabilities are denominated in UAE Dirham or US Dollar to which UAE Dirham is pegged. </t>
  </si>
  <si>
    <t>Other expenses</t>
  </si>
  <si>
    <t>20</t>
  </si>
  <si>
    <t>Dividend paid (Note 22)</t>
  </si>
  <si>
    <t xml:space="preserve">- 6 -  </t>
  </si>
  <si>
    <t>- 8 -</t>
  </si>
  <si>
    <t xml:space="preserve"> - 16 -</t>
  </si>
  <si>
    <t>The report of the independent auditor is set forth on pages 2 to 4.</t>
  </si>
  <si>
    <t>Refer attached sheet for general expense variance.</t>
  </si>
  <si>
    <t>Trade receivables.</t>
  </si>
  <si>
    <t xml:space="preserve">     Gain on disposal of property and equipment</t>
  </si>
  <si>
    <t>Sale proceeds of property and equipment</t>
  </si>
  <si>
    <t xml:space="preserve">Disposal </t>
  </si>
  <si>
    <t>An analysis of trade receivables considered to be impaired due to non-recovery or perceived difficulty in recovery is as follows:</t>
  </si>
  <si>
    <t>Gross value</t>
  </si>
  <si>
    <t>Allowance</t>
  </si>
  <si>
    <t>Carrying value</t>
  </si>
  <si>
    <t xml:space="preserve">     Allowance for impairment of trade receivables</t>
  </si>
  <si>
    <t>Provisions for doubtful clients</t>
  </si>
  <si>
    <t>Provisions Expenses for doubtful clients</t>
  </si>
  <si>
    <t>Profit Share Expenses</t>
  </si>
  <si>
    <t>Factory working in progress</t>
  </si>
  <si>
    <t xml:space="preserve">Trial Balance </t>
  </si>
  <si>
    <t>Currency: د.هـ.</t>
  </si>
  <si>
    <t>Previous Balance</t>
  </si>
  <si>
    <t>Period</t>
  </si>
  <si>
    <t>Closing Balance</t>
  </si>
  <si>
    <t>Account Code</t>
  </si>
  <si>
    <t>Account Name</t>
  </si>
  <si>
    <t>Total Debit</t>
  </si>
  <si>
    <t>Total Credit</t>
  </si>
  <si>
    <t>Preliminary expenses</t>
  </si>
  <si>
    <t>Net</t>
  </si>
  <si>
    <t>At 31 December 2017</t>
  </si>
  <si>
    <t>31.12.2017</t>
  </si>
  <si>
    <t>Capital working in progress</t>
  </si>
  <si>
    <t>Capitalised during the year</t>
  </si>
  <si>
    <t>Shareholders' loan</t>
  </si>
  <si>
    <t>Provision for employee benefits</t>
  </si>
  <si>
    <t>Transfers</t>
  </si>
  <si>
    <t>MM</t>
  </si>
  <si>
    <t>Client</t>
  </si>
  <si>
    <t>Miscelaneous payable</t>
  </si>
  <si>
    <t>Post dated cheques received</t>
  </si>
  <si>
    <t>181 to 360 days</t>
  </si>
  <si>
    <t>Less : Allowance for impairment of trade receivables</t>
  </si>
  <si>
    <t>Vehicle loan</t>
  </si>
  <si>
    <t>COMMITMENT AND CONTINGENCIES</t>
  </si>
  <si>
    <t>Contingent liabilities</t>
  </si>
  <si>
    <t>Operating lease arrangements</t>
  </si>
  <si>
    <t>Future minimum rentals payable under these non-cancellable annual operating leases as at the end of the reporting period are as follows :</t>
  </si>
  <si>
    <t>Not later than 1 year</t>
  </si>
  <si>
    <t>Later than 1 year and not later than 5 years</t>
  </si>
  <si>
    <t>Later than 5 years</t>
  </si>
  <si>
    <t>Other allowances</t>
  </si>
  <si>
    <t>Pending audit issues</t>
  </si>
  <si>
    <t xml:space="preserve"> - 5 -       
</t>
  </si>
  <si>
    <t>work-in-</t>
  </si>
  <si>
    <t>progress</t>
  </si>
  <si>
    <t>RELATED PARTY TRANSACTIONS</t>
  </si>
  <si>
    <t>Loan availed from shareholders</t>
  </si>
  <si>
    <t>Loan repaid to shareholders</t>
  </si>
  <si>
    <t>SHAREHOLDERS' LOAN</t>
  </si>
  <si>
    <t>Term loan availed</t>
  </si>
  <si>
    <t>Term loan repaid</t>
  </si>
  <si>
    <t>Depreciation is allocated as below:</t>
  </si>
  <si>
    <t>Vehicle loan repaid</t>
  </si>
  <si>
    <t>The above loan does not carry any interest and does not have any fixed repayment terms.</t>
  </si>
  <si>
    <t xml:space="preserve">Charge for the year </t>
  </si>
  <si>
    <t>Refundable deposits</t>
  </si>
  <si>
    <t>Shareholders' loan availed</t>
  </si>
  <si>
    <t>Shareholders' loan repaid</t>
  </si>
  <si>
    <t>On disposals</t>
  </si>
  <si>
    <t>Shareholders Funds</t>
  </si>
  <si>
    <t>PY Grouping</t>
  </si>
  <si>
    <t>MACHINERY &amp; TOOLS</t>
  </si>
  <si>
    <t>ACC. DEP.- MACHINERY &amp; TOOLS</t>
  </si>
  <si>
    <t>Net Closing</t>
  </si>
  <si>
    <t>Net Opening</t>
  </si>
  <si>
    <t>OFFICE EQUIPMENTS</t>
  </si>
  <si>
    <t>ACC. DEP. - OFFICE EQUIPMENTS</t>
  </si>
  <si>
    <t>ADVANCE TO SUPPLIER:</t>
  </si>
  <si>
    <t>Advance from Customers</t>
  </si>
  <si>
    <t>Other Payables</t>
  </si>
  <si>
    <t>Less: Closing Inventory</t>
  </si>
  <si>
    <t>Discount Received</t>
  </si>
  <si>
    <t>LEGAL, MUNCIPAL &amp; STATUTORY FEES</t>
  </si>
  <si>
    <t>DEPRECIATION &amp; AMORTIZATION</t>
  </si>
  <si>
    <t>Foreign Exchange Loss</t>
  </si>
  <si>
    <t>Bad Debts</t>
  </si>
  <si>
    <t>Provisions Expenses for Doubtful Clients</t>
  </si>
  <si>
    <t>Other Direct Manufacturing Expenses</t>
  </si>
  <si>
    <t>Other Indirect Manufacturing Expenses</t>
  </si>
  <si>
    <t>MARKETING, SELLING AND DISTRIBUTION EXPENSES</t>
  </si>
  <si>
    <t>Machinery &amp;</t>
  </si>
  <si>
    <t>Office</t>
  </si>
  <si>
    <t>Marketing, Selling and distribution expenses</t>
  </si>
  <si>
    <t>Guarantee Cheques</t>
  </si>
  <si>
    <t>Security Cheques Payable</t>
  </si>
  <si>
    <t>Passed</t>
  </si>
  <si>
    <t>Entry</t>
  </si>
  <si>
    <t>GL Code</t>
  </si>
  <si>
    <t>Debit</t>
  </si>
  <si>
    <t>Credit</t>
  </si>
  <si>
    <t>Not to be passed as its is only a reclassification entry</t>
  </si>
  <si>
    <t>Year</t>
  </si>
  <si>
    <t>(Being contra effect of undated security cheques removed from FS)</t>
  </si>
  <si>
    <t>Not to be passed as its is only to remove the contra effect</t>
  </si>
  <si>
    <t>PDC Receivables</t>
  </si>
  <si>
    <t xml:space="preserve">300 ordinary shares of  AED 1,000 each </t>
  </si>
  <si>
    <t>Opening Inventory</t>
  </si>
  <si>
    <t>Security cheques given to clients and third parties for fulfillment of contractual commitments</t>
  </si>
  <si>
    <t>Trade and Other  Debtors</t>
  </si>
  <si>
    <t>Trade and Other Creditors</t>
  </si>
  <si>
    <t>Stock &amp; WIP</t>
  </si>
  <si>
    <t>Staff : Rahul Totla</t>
  </si>
  <si>
    <t>Signature: RT</t>
  </si>
  <si>
    <t/>
  </si>
  <si>
    <t>1. All TR &amp; TP confirmations.</t>
  </si>
  <si>
    <t>There are no long term loans taken from banks or other financial institutions for running the business other than one vehicle loan as shown is the statement of financial position. The interest on this vehicle loan is not material and has been clubbed with general and administrative expenses.</t>
  </si>
  <si>
    <t>Contract costs (Note 17)</t>
  </si>
  <si>
    <t>General and administrative expenses (Note 19)</t>
  </si>
  <si>
    <t>Materials</t>
  </si>
  <si>
    <t>Allowance made during the year (Note 19)</t>
  </si>
  <si>
    <t>Funds withdrawn during the year (Note 15)</t>
  </si>
  <si>
    <t>Bank Borrowings (Note 13)</t>
  </si>
  <si>
    <t>Kreston Menon</t>
  </si>
  <si>
    <t>Work in Progress (Note 17)</t>
  </si>
  <si>
    <t>Dividend distributed/paid (Note 15 &amp; 21)</t>
  </si>
  <si>
    <t>There have been no amendments to the KM audit approach as has been outlined in the audit planning memorandum.</t>
  </si>
  <si>
    <t xml:space="preserve">Trade receivables have increased by around AED 2 million for 2017 due to increase in revenue and no of contracts. This is after the provision made for doubtfull debts amounting to AED 127,084 made as on 31.12.2017. However there are two material debtors amounting to AED 264,736 which are not recoverable but the company is only provisioning for 25% of this balance to spread this bad debt to 4 years and to maintian their profit target. </t>
  </si>
  <si>
    <t>Labour guarantees</t>
  </si>
  <si>
    <t xml:space="preserve">     Depreciation</t>
  </si>
  <si>
    <t>tools</t>
  </si>
  <si>
    <t>fixtures</t>
  </si>
  <si>
    <t>vehicles</t>
  </si>
  <si>
    <t>equipments</t>
  </si>
  <si>
    <t>Vehicle loan is secured by pledging of the vehicle with the bank (Note 4).</t>
  </si>
  <si>
    <t xml:space="preserve">     Amortisation</t>
  </si>
  <si>
    <t>For the significant (in terms of materiality and level of stock ), components of both the profit</t>
  </si>
  <si>
    <t>and loss account and balance sheet,compare actual current year figures with:</t>
  </si>
  <si>
    <t xml:space="preserve">I have carried out both an overall and a detailed analytical review of the accounts and am </t>
  </si>
  <si>
    <t xml:space="preserve">satisfied that there are no large or unusual variations in the figures which cannot be </t>
  </si>
  <si>
    <t>adequately explained.</t>
  </si>
  <si>
    <t>Movements in the allowance for impairment of trade receivables are as follows:</t>
  </si>
  <si>
    <t>The key managerial remuneration represents the compensation paid or payable to key management for employee services. The key management includes directors and other members of senior management. The compensation of key management for the period is shown below:</t>
  </si>
  <si>
    <t>Funds withdrawn by shareholders</t>
  </si>
  <si>
    <t>From 1-1-2018 Until 31-12-2018</t>
  </si>
  <si>
    <t>31-12-2018</t>
  </si>
  <si>
    <t>Margin Deposit</t>
  </si>
  <si>
    <t>Margin deposit</t>
  </si>
  <si>
    <t>VAT payable</t>
  </si>
  <si>
    <t>VAT Payable</t>
  </si>
  <si>
    <t>FOR THE YEAR ENDED 31 DECEMBER 2018</t>
  </si>
  <si>
    <t>31.12.2018</t>
  </si>
  <si>
    <t>At 1 January 2017</t>
  </si>
  <si>
    <t>At 31 December 2018</t>
  </si>
  <si>
    <t>Cash at bank : Current accounts</t>
  </si>
  <si>
    <t>Cash in hand</t>
  </si>
  <si>
    <t>Funds introduced during the year (Note 15)</t>
  </si>
  <si>
    <t>Long term loan</t>
  </si>
  <si>
    <t>Funds introduced by shareholders</t>
  </si>
  <si>
    <t>Net cash used in investing activities</t>
  </si>
  <si>
    <t>Increase in other current financial assets</t>
  </si>
  <si>
    <t>DIVIDENDS</t>
  </si>
  <si>
    <t>Dividends amounting to AED 1,033,294 (2017: Nill) were distributed and paid during the year (Note 15)</t>
  </si>
  <si>
    <t>HOLIDAY INN AL BARSHA HOTEL</t>
  </si>
  <si>
    <t>For Holiday Inn Al Barsha Hotel</t>
  </si>
  <si>
    <t>Resident Director</t>
  </si>
  <si>
    <t>C00004</t>
  </si>
  <si>
    <t>E00001</t>
  </si>
  <si>
    <t>ENBD - HIAB Deposit -Transfer</t>
  </si>
  <si>
    <t>Creditor</t>
  </si>
  <si>
    <t>Net Balance</t>
  </si>
  <si>
    <t>Rounded Off</t>
  </si>
  <si>
    <t>ENBD - HIAB  Expenses Account</t>
  </si>
  <si>
    <t>ENBD - HIAB Deposit Account</t>
  </si>
  <si>
    <t>Emirates NBD - Fixed Deposit</t>
  </si>
  <si>
    <t>ENBD-HIAB Deposit Account USD</t>
  </si>
  <si>
    <t>Euro Arab Bank (EAB) Deposit</t>
  </si>
  <si>
    <t>House Banks</t>
  </si>
  <si>
    <t>Post Dated Check Receivable</t>
  </si>
  <si>
    <t>Guest Ledger</t>
  </si>
  <si>
    <t>C/L Current</t>
  </si>
  <si>
    <t>Advance Air Ticket</t>
  </si>
  <si>
    <t>Other Employee Receivable</t>
  </si>
  <si>
    <t>Al Karim Nathoo</t>
  </si>
  <si>
    <t>Roxana Jaffer</t>
  </si>
  <si>
    <t>4Jacks Bridge Festival</t>
  </si>
  <si>
    <t>IHG  Rewards Club Reimbursment</t>
  </si>
  <si>
    <t>Cutting Crew by Charbel</t>
  </si>
  <si>
    <t>Young Forever Massage Center</t>
  </si>
  <si>
    <t>Socrates Beauty Salon</t>
  </si>
  <si>
    <t>Value Added Tax (Input)</t>
  </si>
  <si>
    <t>Food</t>
  </si>
  <si>
    <t>Beverage</t>
  </si>
  <si>
    <t>Tobacco</t>
  </si>
  <si>
    <t>Shisha</t>
  </si>
  <si>
    <t>Prepaid General / School Fees</t>
  </si>
  <si>
    <t>Prepaid Rent</t>
  </si>
  <si>
    <t>Prepaid-General</t>
  </si>
  <si>
    <t>Prepaid Cable TV</t>
  </si>
  <si>
    <t>Prepaid M Trade License</t>
  </si>
  <si>
    <t>Prepaid Maintenance Cont- IT</t>
  </si>
  <si>
    <t>Prepaid Advertising</t>
  </si>
  <si>
    <t>Prepaid Sponsorship Fees</t>
  </si>
  <si>
    <t>Prepaid Maintenance Contr-Engg</t>
  </si>
  <si>
    <t>Prepaid Medical Insurance</t>
  </si>
  <si>
    <t>Prepaid Vehicle Insurance</t>
  </si>
  <si>
    <t>Prepaid Life Insurance</t>
  </si>
  <si>
    <t>Prepaid Liability Ins</t>
  </si>
  <si>
    <t>Prepaid Property Ins</t>
  </si>
  <si>
    <t>Prepaid Workers Compensation</t>
  </si>
  <si>
    <t>Prepaid Money Insurance</t>
  </si>
  <si>
    <t>Prepaid Licenses &amp; Permits</t>
  </si>
  <si>
    <t>Prepaid HVAC</t>
  </si>
  <si>
    <t>Biz Xchange  Barter</t>
  </si>
  <si>
    <t>Security Deposit - DEWA</t>
  </si>
  <si>
    <t>IHG Bank Gurantee</t>
  </si>
  <si>
    <t>Housing Deposits</t>
  </si>
  <si>
    <t>Visa Deposit</t>
  </si>
  <si>
    <t>Other deposits</t>
  </si>
  <si>
    <t>Room Blocking Deposits (Refundable)</t>
  </si>
  <si>
    <t>No Shows (Credit Card)</t>
  </si>
  <si>
    <t>Unclaimed Credits (Refundable)</t>
  </si>
  <si>
    <t>Security Deposits (Refundable)</t>
  </si>
  <si>
    <t>IHG - Management Fees</t>
  </si>
  <si>
    <t>Travel Agent Commission</t>
  </si>
  <si>
    <t>Aman Luxury Cars</t>
  </si>
  <si>
    <t>World Food Programme</t>
  </si>
  <si>
    <t>Canceled/Unclaimed Checks</t>
  </si>
  <si>
    <t>Other Accounts Payables</t>
  </si>
  <si>
    <t>Post Dated Cheque Payable</t>
  </si>
  <si>
    <t>AP Showcase Item Sale</t>
  </si>
  <si>
    <t>Value Added Tax (Output Tax)</t>
  </si>
  <si>
    <t>Utilities - Telephone</t>
  </si>
  <si>
    <t>Utilities - Contract Maintenan</t>
  </si>
  <si>
    <t>Audit Fee Accruals</t>
  </si>
  <si>
    <t>Accruals Others / Misc.</t>
  </si>
  <si>
    <t>Employee Vacation Pay</t>
  </si>
  <si>
    <t>Employee Airline Tickets</t>
  </si>
  <si>
    <t>Employee Gratuity Pay</t>
  </si>
  <si>
    <t>Reserve For FF &amp; E</t>
  </si>
  <si>
    <t>Deferred - Shop Rent  Salon</t>
  </si>
  <si>
    <t>Deferred - Travel Desk</t>
  </si>
  <si>
    <t>Deferred - Limo Service Desk</t>
  </si>
  <si>
    <t>Deferred - HC Memberships</t>
  </si>
  <si>
    <t>Deferred - No Show</t>
  </si>
  <si>
    <t>Loan Interest EAB Accruals</t>
  </si>
  <si>
    <t>Owners Drawings</t>
  </si>
  <si>
    <t>EAB - Loan Interest</t>
  </si>
  <si>
    <t>Ret. Earning - Prior Years</t>
  </si>
  <si>
    <t>Room Revenue</t>
  </si>
  <si>
    <t>Food Revenue</t>
  </si>
  <si>
    <t>Food Revenue dis. &amp; allow.</t>
  </si>
  <si>
    <t>Beverage Revenue</t>
  </si>
  <si>
    <t>Beverage discount &amp; allowances</t>
  </si>
  <si>
    <t>Tobacco Revenue</t>
  </si>
  <si>
    <t>Banquet Room Rental</t>
  </si>
  <si>
    <t>Shisha Revenue</t>
  </si>
  <si>
    <t>All other income</t>
  </si>
  <si>
    <t>Disc. F&amp;B other income</t>
  </si>
  <si>
    <t>International calls</t>
  </si>
  <si>
    <t>Membership Revenue</t>
  </si>
  <si>
    <t>Daily Entrance</t>
  </si>
  <si>
    <t>Pool entrance fee</t>
  </si>
  <si>
    <t>Recreation Other Income</t>
  </si>
  <si>
    <t>Guest Laundry</t>
  </si>
  <si>
    <t>Photocopy</t>
  </si>
  <si>
    <t>Internet Revenue -BC</t>
  </si>
  <si>
    <t>Shop Rent - Saloon/Spa</t>
  </si>
  <si>
    <t>Shop /Desk Rent - Tour Desk</t>
  </si>
  <si>
    <t>Shop/Desk Rent - Limo Desk</t>
  </si>
  <si>
    <t>Commission on paid-out</t>
  </si>
  <si>
    <t>Cash discount</t>
  </si>
  <si>
    <t>Foreign exchange Gain</t>
  </si>
  <si>
    <t>Visa Charges</t>
  </si>
  <si>
    <t>Sale of Merchanbise</t>
  </si>
  <si>
    <t>Limosine Service</t>
  </si>
  <si>
    <t>Cost of Food Consumed</t>
  </si>
  <si>
    <t>Cost of Beverage Consumed</t>
  </si>
  <si>
    <t>Cost of Tobacco Consumed</t>
  </si>
  <si>
    <t>Cost Of F&amp;B Others</t>
  </si>
  <si>
    <t>Cost of International call</t>
  </si>
  <si>
    <t>Cost of Laundry</t>
  </si>
  <si>
    <t>S&amp;W Basic</t>
  </si>
  <si>
    <t>Contractual &amp; Casual Labour</t>
  </si>
  <si>
    <t>S&amp;W OverTime</t>
  </si>
  <si>
    <t>Benefits</t>
  </si>
  <si>
    <t>Vacation</t>
  </si>
  <si>
    <t>Gratuity</t>
  </si>
  <si>
    <t>Airfare</t>
  </si>
  <si>
    <t>Employee Transport Allowance</t>
  </si>
  <si>
    <t>Emp Telephone Allowance</t>
  </si>
  <si>
    <t>Employee Meal - Out Side</t>
  </si>
  <si>
    <t>Employee Meal - In Side</t>
  </si>
  <si>
    <t>Employee Housing Rent</t>
  </si>
  <si>
    <t>Medicare</t>
  </si>
  <si>
    <t>School Fees</t>
  </si>
  <si>
    <t>Workmen Compensation Insurance</t>
  </si>
  <si>
    <t>Life &amp; Accident Insurance</t>
  </si>
  <si>
    <t>Service Charge:Rooms - Credits</t>
  </si>
  <si>
    <t>Service Charge:F &amp; B - Credits</t>
  </si>
  <si>
    <t>Service Charge : MOD-Credits</t>
  </si>
  <si>
    <t>Service Charge : ROI - Credits</t>
  </si>
  <si>
    <t>Service Charge Distribution</t>
  </si>
  <si>
    <t>Housing Utilities</t>
  </si>
  <si>
    <t>Housing Fees ( 10% of Rent )</t>
  </si>
  <si>
    <t>Housing Maintenance</t>
  </si>
  <si>
    <t>Uniforms</t>
  </si>
  <si>
    <t>China &amp; Glass</t>
  </si>
  <si>
    <t>Linen</t>
  </si>
  <si>
    <t>Kitchen Utensils</t>
  </si>
  <si>
    <t>Cleaning Supplies</t>
  </si>
  <si>
    <t>Guest Supplies</t>
  </si>
  <si>
    <t>Kitchen Supplies</t>
  </si>
  <si>
    <t>Kitchen Fuel</t>
  </si>
  <si>
    <t>Music &amp; Entertainment</t>
  </si>
  <si>
    <t>Menu &amp; Beverage List</t>
  </si>
  <si>
    <t>Flowers &amp; Decoration</t>
  </si>
  <si>
    <t>Printing &amp; Stationary</t>
  </si>
  <si>
    <t>Contract Cleaning</t>
  </si>
  <si>
    <t>Travel Expenses</t>
  </si>
  <si>
    <t>Telephone &amp; Internet Expense</t>
  </si>
  <si>
    <t>Book Out Expenses</t>
  </si>
  <si>
    <t>Fuel Charges</t>
  </si>
  <si>
    <t>Training Expense</t>
  </si>
  <si>
    <t>Guest Transportation</t>
  </si>
  <si>
    <t>Laundry &amp; Dry Cleaning</t>
  </si>
  <si>
    <t>Gratis to Bar</t>
  </si>
  <si>
    <t>Banquet Expenses</t>
  </si>
  <si>
    <t>Complimentary Service</t>
  </si>
  <si>
    <t>Parking &amp; Salik Fee</t>
  </si>
  <si>
    <t>Other/Operating Supplies</t>
  </si>
  <si>
    <t>Uniform laundry Charges</t>
  </si>
  <si>
    <t>News Paper &amp; Magazine</t>
  </si>
  <si>
    <t>Upselling Incentive</t>
  </si>
  <si>
    <t>Chemical Supplies</t>
  </si>
  <si>
    <t>Food Hygiene &amp; Safety</t>
  </si>
  <si>
    <t>Guest Visa/Tourist Visa</t>
  </si>
  <si>
    <t>TA/Other Commissions</t>
  </si>
  <si>
    <t>Provision for Doubtful Account</t>
  </si>
  <si>
    <t>Communication/Sat/Cable Cost</t>
  </si>
  <si>
    <t>Licenses &amp; Taxes</t>
  </si>
  <si>
    <t>Legal Expense</t>
  </si>
  <si>
    <t>Internal &amp; External Audit</t>
  </si>
  <si>
    <t>Credit card Commission</t>
  </si>
  <si>
    <t>Credit &amp; Collection Expense</t>
  </si>
  <si>
    <t>Cash Over or Shortage</t>
  </si>
  <si>
    <t>Bank Charges</t>
  </si>
  <si>
    <t>Entertainment -Inside</t>
  </si>
  <si>
    <t>Entertainment - Outside</t>
  </si>
  <si>
    <t>Due &amp; Subscriptions</t>
  </si>
  <si>
    <t>Fines &amp; Penalties</t>
  </si>
  <si>
    <t>Recruitment &amp; Relocation</t>
  </si>
  <si>
    <t>Social and sport activities</t>
  </si>
  <si>
    <t>Sponsership Fee</t>
  </si>
  <si>
    <t>Employee Transport</t>
  </si>
  <si>
    <t>Employee Meals</t>
  </si>
  <si>
    <t>Real Estate Housing Commission</t>
  </si>
  <si>
    <t>Emirates ID Card</t>
  </si>
  <si>
    <t>Occupational Health Card</t>
  </si>
  <si>
    <t>PABX /Call Actg. Maintenance</t>
  </si>
  <si>
    <t>Sun System maintenance</t>
  </si>
  <si>
    <t>Opera maintenance</t>
  </si>
  <si>
    <t>FBM maintenance</t>
  </si>
  <si>
    <t>Micros maintenance</t>
  </si>
  <si>
    <t>HRMS Maintenance</t>
  </si>
  <si>
    <t>Printers maintenance</t>
  </si>
  <si>
    <t>Hardware pc maintenance</t>
  </si>
  <si>
    <t>IT Other Expenses</t>
  </si>
  <si>
    <t>Trade shows</t>
  </si>
  <si>
    <t>Reservation &amp; Marketing Fee</t>
  </si>
  <si>
    <t>GDS &amp; Reservation Fee</t>
  </si>
  <si>
    <t>Rack folders</t>
  </si>
  <si>
    <t>Give Aways Gifts</t>
  </si>
  <si>
    <t>Other Media Advertising</t>
  </si>
  <si>
    <t>Agency Fee</t>
  </si>
  <si>
    <t>F&amp;B Advertising</t>
  </si>
  <si>
    <t>IHG Rewards Club Points</t>
  </si>
  <si>
    <t>E Commerce</t>
  </si>
  <si>
    <t>Promotional F &amp; B</t>
  </si>
  <si>
    <t>Brochure Contribution</t>
  </si>
  <si>
    <t>Marketing Exp Gen</t>
  </si>
  <si>
    <t>Guest Relations/Market Metrix</t>
  </si>
  <si>
    <t>Water treatment</t>
  </si>
  <si>
    <t>Vehicles Maintenance</t>
  </si>
  <si>
    <t>Telephone Equipment</t>
  </si>
  <si>
    <t>Swimming pool</t>
  </si>
  <si>
    <t>Sports and Leisure Equipment</t>
  </si>
  <si>
    <t>Mechanical</t>
  </si>
  <si>
    <t>Removal of waste</t>
  </si>
  <si>
    <t>Plumbing &amp; Heating</t>
  </si>
  <si>
    <t>Pest control</t>
  </si>
  <si>
    <t>Painting &amp; Decorating</t>
  </si>
  <si>
    <t>Kitchen Equipment</t>
  </si>
  <si>
    <t>Building &amp; Window Cleaning</t>
  </si>
  <si>
    <t>General Carpentry Supplies</t>
  </si>
  <si>
    <t>Elevators</t>
  </si>
  <si>
    <t>Electrical Equipment</t>
  </si>
  <si>
    <t>Electric bulbs</t>
  </si>
  <si>
    <t>Buildings</t>
  </si>
  <si>
    <t>Sewerage</t>
  </si>
  <si>
    <t>Signs &amp; Posters</t>
  </si>
  <si>
    <t>Television &amp; Radio</t>
  </si>
  <si>
    <t>Air Condition &amp; Refrigeration</t>
  </si>
  <si>
    <t>Plants</t>
  </si>
  <si>
    <t>Engineering Tools</t>
  </si>
  <si>
    <t>Fire &amp; Safety</t>
  </si>
  <si>
    <t>Cradle Maintenance</t>
  </si>
  <si>
    <t>Furniture</t>
  </si>
  <si>
    <t>Lobby Scent</t>
  </si>
  <si>
    <t>Lobby Music</t>
  </si>
  <si>
    <t>CC TV Maintenance</t>
  </si>
  <si>
    <t>Electricals Supplies</t>
  </si>
  <si>
    <t>Kitchen Exhaust Cleaning</t>
  </si>
  <si>
    <t>Guest Room Safes</t>
  </si>
  <si>
    <t>Cost of Water</t>
  </si>
  <si>
    <t>Cost of Fuel Gas</t>
  </si>
  <si>
    <t>Cost of Electricity</t>
  </si>
  <si>
    <t>Allocation - EB</t>
  </si>
  <si>
    <t>Allocation - Cafeteria</t>
  </si>
  <si>
    <t>Allocation - Housing</t>
  </si>
  <si>
    <t>Miscellaneous</t>
  </si>
  <si>
    <t>HI Royalty Fees</t>
  </si>
  <si>
    <t>Prov. Repl. or Add. to FF&amp;E</t>
  </si>
  <si>
    <t>Interest Expense</t>
  </si>
  <si>
    <t>Insurance Product Libility</t>
  </si>
  <si>
    <t>Insurance Property All Risk</t>
  </si>
  <si>
    <t>Money Insurance</t>
  </si>
  <si>
    <t>Cash and Cash Equivalent</t>
  </si>
  <si>
    <t>Refundable Deposit</t>
  </si>
  <si>
    <t>Other Current Financial Asset</t>
  </si>
  <si>
    <t>Trade Receivable</t>
  </si>
  <si>
    <t>Other Receivable</t>
  </si>
  <si>
    <t>Owner's Funds</t>
  </si>
  <si>
    <t>Non Current Liability</t>
  </si>
  <si>
    <t>Accruals</t>
  </si>
  <si>
    <t>VAT</t>
  </si>
  <si>
    <t>Deferred Revenue</t>
  </si>
  <si>
    <t>Advance From Customer</t>
  </si>
  <si>
    <t>Summary Creditor</t>
  </si>
  <si>
    <t>Summary Others</t>
  </si>
  <si>
    <t>Wages &amp; Salaries &amp; Benefits</t>
  </si>
  <si>
    <t>Other Expenses</t>
  </si>
  <si>
    <t>Normal credit period for customers is 30 days.</t>
  </si>
  <si>
    <t>Post Dated Cheques Payable A/c………Dr.</t>
  </si>
  <si>
    <t>……………..Prepaid Rent A/c.</t>
  </si>
  <si>
    <t>(Being total PDC payable offset against prepayments)</t>
  </si>
  <si>
    <t>(Being PDC payable offset against prepayments as per prepayment working)</t>
  </si>
  <si>
    <t>Cash at Bank A/c……….Dr</t>
  </si>
  <si>
    <t>…………To Trade Payables A/c</t>
  </si>
  <si>
    <t>(Being bank reconciliation items adjusted against trade payables)</t>
  </si>
  <si>
    <t>Cash in Transit</t>
  </si>
  <si>
    <t>Cash in Transit A/c….......Dr</t>
  </si>
  <si>
    <t>………To Cash at Bank A/c</t>
  </si>
  <si>
    <t>(Being bank reconciliation items adjusted against trade payables as per bank reconciliation)</t>
  </si>
  <si>
    <t>(Being bank reconciliation items adjusted as per bank reconciliation)</t>
  </si>
  <si>
    <t>Young Forever Massage Center A/c…...……Dr</t>
  </si>
  <si>
    <t>………To Post Dated Check Receivable A/c</t>
  </si>
  <si>
    <t>10.</t>
  </si>
  <si>
    <t>20.1</t>
  </si>
  <si>
    <t>20.2</t>
  </si>
  <si>
    <t>Provision made during the year (Note 15)</t>
  </si>
  <si>
    <t>During the year, the Hotel entered into the following transactions with related parties:</t>
  </si>
  <si>
    <t>Entities under common ownership/management control</t>
  </si>
  <si>
    <t>Key managerial remuneration</t>
  </si>
  <si>
    <t>Management fee</t>
  </si>
  <si>
    <t>Trade and other receivables (excluding prepayments) (Note 5)</t>
  </si>
  <si>
    <t>Other current financial assets (Note 6)</t>
  </si>
  <si>
    <t>Cash and cash equivalents (Note 7)</t>
  </si>
  <si>
    <t>In accordance with the UAE Federal Law No. (2) of 2015 and the Hotel’s Memorandum of Association, the Hotel has established a statutory reserve by transferring 10% of net profit for each year until the reserve equals 50% of the issued share capital. This is discontinued as permitted by the Law since the reserve has accumulated to 50% of the paid up capital. This reserve is not available for distribution except as stipulated by the Law.</t>
  </si>
  <si>
    <t>The Hotel’s activities expose to a variety of financial risks: market risk, credit risk and liquidity risk. The Hotel’s overall risk management programme focuses on the unpredictability of financial markets and seeks to minimise potential adverse effects on the Hotel’s financial performance.</t>
  </si>
  <si>
    <t>Risk management is carried out by the Hotel’s management. The management identifies and evaluates financial risks on regular basis to minimise the adverse impact over the Hotel's operation.</t>
  </si>
  <si>
    <t>Credit risk is the risk that a counterparty will not meet its obligations under a financial instrument or customer contract, leading to a financial loss. The Hotel is exposed to credit risk from its operating activities (primarily for trade receivables and committed transactions) and from its financing activities, including deposits with banks, foreign exchange transactions and other financial instruments.</t>
  </si>
  <si>
    <t>The Hotel manages the liquidity risk through risk management framework for the Hotel's short, medium and long-term funding and liquidity management requirements by maintaining adequate reserves, sufficient cash and cash equivalent to ensure funds are available to meet its commitments for liabilities as they fall due.</t>
  </si>
  <si>
    <t>The table below analyses the Hotel’s remaining contractual maturity for its financial liabilities based on the remaining period at the reporting date to the contractual maturity date. The amounts disclosed in the table are the contractual undiscounted cash flows. Balances due within 12 months equal their carrying balances as the impact of discounting is not significant. The contractual maturity is based on the earliest date on which the Hotel may be required to pay.</t>
  </si>
  <si>
    <t xml:space="preserve">Details of the commitments and outstanding contingent liabilities of the Hotel which are in the normal course of the business activities are as follows:         </t>
  </si>
  <si>
    <t xml:space="preserve">Market risk is the risk that the fair value or future cash flows of a financial instrument will fluctuate because of changes in market prices. Market risk comprises of three types of risks: interest rate risk, currency risk and other price risk such as equity risk and commodity price risk. The Hotel’s activities are exposed primarily to the financial risks of changes in foreign currency exchange rates and interest rates. </t>
  </si>
  <si>
    <t xml:space="preserve">There would be no change in cash flows or profit for a change in interest rates. </t>
  </si>
  <si>
    <t>Interest rate risk is the risk that the fair value or future cash flows of a financial instrument will fluctuate because of changes in market interest rates. The Hotel does not have any significant exposure to interest rate changes as there are no floating rate assets or liabilities existing.</t>
  </si>
  <si>
    <t>Letter of guarantee</t>
  </si>
  <si>
    <t>Owner's fund and liabilities</t>
  </si>
  <si>
    <t>Owner's fund</t>
  </si>
  <si>
    <t>Beneficial owner's current account</t>
  </si>
  <si>
    <t>Total owner's fund</t>
  </si>
  <si>
    <t>Revenue from:</t>
  </si>
  <si>
    <t>Rooms</t>
  </si>
  <si>
    <t>Food and beverages</t>
  </si>
  <si>
    <t>Other operating activities</t>
  </si>
  <si>
    <t>DEPARTMENTAL COSTS</t>
  </si>
  <si>
    <t>Energy cost</t>
  </si>
  <si>
    <t>Property, operation &amp; maintainence</t>
  </si>
  <si>
    <t>Other operating costs</t>
  </si>
  <si>
    <t>ADMINISTRATIVE EXPENSES</t>
  </si>
  <si>
    <t>Food &amp; beverages represent cost of inventories consumed during the year (Note 4).</t>
  </si>
  <si>
    <t>Employee costs (Note 15)</t>
  </si>
  <si>
    <t>Royalty fees</t>
  </si>
  <si>
    <t>Repairs and maintenance</t>
  </si>
  <si>
    <t>Licenses and taxes</t>
  </si>
  <si>
    <t>Allowance for impairment of receivables (Note 5)</t>
  </si>
  <si>
    <t>MARKETING EXPENSES</t>
  </si>
  <si>
    <t>Reservation and marketing fees</t>
  </si>
  <si>
    <t>Travel agent commission</t>
  </si>
  <si>
    <t>Rewards points</t>
  </si>
  <si>
    <t>Advertising</t>
  </si>
  <si>
    <t>Less : Service charges allocated against employee costs</t>
  </si>
  <si>
    <t>Departmental costs (Note 12)</t>
  </si>
  <si>
    <t>Administrative expenses (Note 13)</t>
  </si>
  <si>
    <t>Credit card commission</t>
  </si>
  <si>
    <t>Departmental costs</t>
  </si>
  <si>
    <t>Operating profit</t>
  </si>
  <si>
    <t>Administrative expenses</t>
  </si>
  <si>
    <t>Marketing expenses</t>
  </si>
  <si>
    <t>owner's</t>
  </si>
  <si>
    <t>current account</t>
  </si>
  <si>
    <t>Other net movements in beneficial owner's current account</t>
  </si>
  <si>
    <t>Net movements in beneficial owner's current account</t>
  </si>
  <si>
    <t>1)</t>
  </si>
  <si>
    <t>2)</t>
  </si>
  <si>
    <t>Movement of assets through Provision for FF&amp;E</t>
  </si>
  <si>
    <t>VAT availed on above purchase but not paid on above sales</t>
  </si>
  <si>
    <t>3)</t>
  </si>
  <si>
    <t>Service charge credit not distributed fully</t>
  </si>
  <si>
    <t>4)</t>
  </si>
  <si>
    <t>Loan repaid during the year</t>
  </si>
  <si>
    <t>5)</t>
  </si>
  <si>
    <t>Interest on above loan shown as management fee</t>
  </si>
  <si>
    <t>6)</t>
  </si>
  <si>
    <t>EAB deposit treatment</t>
  </si>
  <si>
    <t>7)</t>
  </si>
  <si>
    <t>Splendid commercial investment LLC bank accounts</t>
  </si>
  <si>
    <t>8)</t>
  </si>
  <si>
    <t>Court case results and order copy. Lawyer's advice</t>
  </si>
  <si>
    <t>Emphasis of matter and other matter paragraphs are required as there are complicated ownership structures and transactions during the year</t>
  </si>
  <si>
    <t>The ownership structure of the entity is very complicated and management is not willing to explain their complete ownership structure. 
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Hotel owns PPE but does not show this in FS, instead it takes these amounts directly to a Provision for FF&amp;E account created specifically for this purpose.
The Hotel is not colleccting VAT on these assets sold but is claiming VAT on the assets purchased through this reserve.
There is a court case against the Hotel, which was filed by a bank for recovery of dues of a loan given to a third party. The bank believes this third person was a supplier to the Hotel and was owed amount by the Hotel. Management has said that this supplier had prepared forged documents showing sale and receivable from the Hotel and the case would be in favour of the Hotel. Management has said that the Hotel had won the case and now a review appeal has been filed by the bank. Management is not willing to show this amount as a contingent liability.</t>
  </si>
  <si>
    <t xml:space="preserve"> Revenue of the Company has increased by around AED 6.43 million this year. This is due to the decrease in ADR (Average Daily Rate) of rooms falling from 340 to 302. This fall in ADR is due to tough price competition from other Hotels in Dubai. The occupancy ratio has not changed much.</t>
  </si>
  <si>
    <t>All the ratios have comparatively worsen from previous year. The main reason from decrease in gross and net margin is the reduction in ADR. The liquidity ratios have slightly worsen due to inefficient management of receivable and payables and change in economic environment. The gearing ratios have worsen due to the huge loss incurred during the year which is not compensated by any capital introduction by the owner.</t>
  </si>
  <si>
    <t>Date: 24/02/2019</t>
  </si>
  <si>
    <t xml:space="preserve">Cost of sales is almost same as the last years cost as the occupancy ratio has not changed much from last year. </t>
  </si>
  <si>
    <t>Gross margin has increased from 54.70% to 49.00% this year. This is due to decrease in ADR.</t>
  </si>
  <si>
    <t>Inventories include Beverages, Shesha, Food Stock, et. The inventory has decreased by around AED 100,000.</t>
  </si>
  <si>
    <t>The company is calculating and maintaining provision as per UAE labour laws.</t>
  </si>
  <si>
    <t>There is no going concern problem despite the loss incurred in current year. It has a positive net assets position and net worth. The company has no intention to sell any of its business nor close down its operations in the near future. The company is in a position to repay its liabilities as they fall due.</t>
  </si>
  <si>
    <t>2. Court case supportings.</t>
  </si>
  <si>
    <t>3. EAB Bank loan statement.</t>
  </si>
  <si>
    <t>The expenses have not reduced instead of the decrease in revenue. The company needs to reduce costs apart from trying to increase ADR and occupancy ratios.</t>
  </si>
  <si>
    <t>The Hotel owns PPE but does not show this in FS, instead it takes these amounts directly to a Provision for FF&amp;E account created specifically for this purpose.
The Hotel is not colleccting VAT on these assets sold but is claiming VAT on the assets purchased through this reserve.</t>
  </si>
  <si>
    <t>The company has taken various accomodation facilities for employees on lease term of 1 year and renews the same every years. This would probably continue till the hotel continues operations.</t>
  </si>
  <si>
    <t>The trade and other receivables as almost the same as last year instead of the huge decrease in revenue and profits. The company needs to increase its collection effors.</t>
  </si>
  <si>
    <t>There is one loan taken by the beneficial owner for which payments are done by the Hotel. The hotel property is kept as security for this loan. However the loan not being in the name of the Hotel, this is not shown in the FS. Only a note is given in the FS for the amount repaid till date. The management is not disclosing complete documents related to this loan. Hence we can verify and declare only that amount for which management is providing supportings. There is probable restructuring being done for this loan which the management is not declaring us.
The payments and transactions related to this loan are being shown as a net movement in owner's funds.</t>
  </si>
  <si>
    <t>The Hotel has no other bank borrowings in its name.</t>
  </si>
  <si>
    <t>Confirmation for cash in hand is not taken as the amount is not small. There are many reconciliation items in the bank reconciliation. These are related to cheques given to suppliers but which have not yet been collected or deposited by the suppliers. Many of such cheques are quite old and these suppliers may not be paid again for this amount.</t>
  </si>
  <si>
    <t>Trade payables as at year end amounts to AED 7.77 million and there is a decrese of AED 0.615 million. There are few small payables which are long due and the company would not pay the same. However these have not been written off yet</t>
  </si>
  <si>
    <t>The net carrying amounts of the financial assets and financial liabilities at the end of the reporting period are classified as follows :</t>
  </si>
  <si>
    <t>Fax service</t>
  </si>
  <si>
    <t>Guest Supplies-Non F&amp;B</t>
  </si>
  <si>
    <t>Office Equipment</t>
  </si>
  <si>
    <t>Medical expenses</t>
  </si>
  <si>
    <t>Computer Equipment</t>
  </si>
  <si>
    <t>Sales training</t>
  </si>
  <si>
    <t>Magazine advertising</t>
  </si>
  <si>
    <t>Brand Training</t>
  </si>
  <si>
    <t>Other Departmental Training</t>
  </si>
  <si>
    <t>T V/Electronic Repair</t>
  </si>
  <si>
    <t>Curtains Draperies &amp; Awnings</t>
  </si>
  <si>
    <t>Flags &amp; Flag Poles</t>
  </si>
  <si>
    <t>Allocation - Training</t>
  </si>
  <si>
    <t>Other Income</t>
  </si>
  <si>
    <t>Purchases</t>
  </si>
  <si>
    <t>Employee Cost</t>
  </si>
  <si>
    <t>Employee Benefits</t>
  </si>
  <si>
    <t>Audit Entries 2018 &amp; 2017</t>
  </si>
  <si>
    <t>The audit fee for the year ended 31 December 2018 is AED 44,000.</t>
  </si>
  <si>
    <t>Cash and cash equivalents at end of year (Note 7)</t>
  </si>
  <si>
    <t>Key managerial remuneration is included in employee costs (Note 15).</t>
  </si>
  <si>
    <t>Key managerial remuneration is included in employee costs (Note 10).</t>
  </si>
  <si>
    <t>Unearned revenue</t>
  </si>
  <si>
    <t>The following table details the Hotel's provision matrix based on the risk profile of trade receivables. As the Hotel's historical credit loss experience does not show significantly different loss pattern for different customer segments, the age analysis and provision matrix is not further distinguished between the Hotel's different customer base.</t>
  </si>
  <si>
    <t>As at 31 December, the ageing analysis of trade receivables is as follows:</t>
  </si>
  <si>
    <t>Current</t>
  </si>
  <si>
    <t>30 to 120</t>
  </si>
  <si>
    <t>days</t>
  </si>
  <si>
    <t>Over 120</t>
  </si>
  <si>
    <t>Provision %</t>
  </si>
  <si>
    <t>Provision</t>
  </si>
  <si>
    <t>Less than 1 year</t>
  </si>
  <si>
    <t>Salaries, allowances and benefits</t>
  </si>
  <si>
    <t>End of service benefits (Note 8)</t>
  </si>
  <si>
    <t>cost</t>
  </si>
  <si>
    <t>Funds are introduced and withdrawn by the beneficial owner whenever required, to maintain capital at desired level.</t>
  </si>
  <si>
    <t xml:space="preserve">The capital structure of the Hotel consists of owner's fund as presented in the statement of financial position. Debt comprises total amounts owing to third parties, net of cash and cash equivalents. </t>
  </si>
  <si>
    <t>Adjustment for:</t>
  </si>
  <si>
    <t>STATEMENT OF CHANGES IN OWNER'S FUND</t>
  </si>
  <si>
    <t>Beneficial</t>
  </si>
  <si>
    <t>Total owner's fund and liabilities</t>
  </si>
  <si>
    <t>The Hotel deals only with highly reputed local and international banks. In respect of major customers, credit risk is managed by assessing the credit quality of these major customers, taking into account their financial position, past experience and other factors including regular follow up.</t>
  </si>
  <si>
    <t>Trade and other receivables comprise principally travel agents, tour operators and corporate companies in the U.A.E.</t>
  </si>
  <si>
    <t>Financial risk factors</t>
  </si>
  <si>
    <t>Apart from changes in classification of financial assets and financial liabilities, the initial application of ECL requirements of IFRS 9 has not resulted in any significant impact on the Hotel’s opening retained earnings.</t>
  </si>
  <si>
    <t>While trade receivables, refundable deposits and other receivables are subject to the impairment requirements of IFRS 9, the identified impairment loss is immaterial.</t>
  </si>
  <si>
    <t>Details of the significant accounting policies and methods adopted, including the criteria for recognition, the basis of measurement and the basis on which income and expenses are recognised, in respect of each class of financial asset, financial liability and equity instrument are disclosed in Note 2.7 to the financial statements.</t>
  </si>
  <si>
    <t>The Hotel manages its capital to ensure that the Hotel will be able to continue as a going concern while providing maximum return to stakeholders through the optimisation of the debt and equity balance and to maintain an optimal capital structure to reduce the cost of capital. The Hotel's overall strategy on capital risk management remains unchanged from the previous year.</t>
  </si>
  <si>
    <t>Previous year figures have been regrouped and reclassified wherever necessary, to conform with the current year presentation.</t>
  </si>
  <si>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and US$ 0.4 Million has been repaid during the year.</t>
  </si>
  <si>
    <t>Property operation &amp; maintenance</t>
  </si>
  <si>
    <t>Hotel has entered into operating lease agreements for using various accomodation facilities. However, all these agreements are valid for 1 year and would be extended only if required. There are no long term operating lease commitments which are valid for more than 12 month from the reporting date.</t>
  </si>
  <si>
    <t>31.12.2019</t>
  </si>
  <si>
    <t>Balance as at 31 December 2019</t>
  </si>
  <si>
    <t>Holiday Inn Al Barsha</t>
  </si>
  <si>
    <t>Trial Balance</t>
  </si>
  <si>
    <t>001/2019</t>
  </si>
  <si>
    <t>012/2019</t>
  </si>
  <si>
    <t>Currency:</t>
  </si>
  <si>
    <t>Account From</t>
  </si>
  <si>
    <t>Account Type</t>
  </si>
  <si>
    <t>Opening Amount</t>
  </si>
  <si>
    <t>Debit Amount</t>
  </si>
  <si>
    <t>Credit Amount</t>
  </si>
  <si>
    <t>Period Amount</t>
  </si>
  <si>
    <t>Closing Amount</t>
  </si>
  <si>
    <t>31.12.19</t>
  </si>
  <si>
    <t>30.11.19</t>
  </si>
  <si>
    <t>transactions</t>
  </si>
  <si>
    <t>Cash Control Clearing</t>
  </si>
  <si>
    <t>Balance Sheet</t>
  </si>
  <si>
    <t>C</t>
  </si>
  <si>
    <t>D</t>
  </si>
  <si>
    <t>HBL-Sovereign Hotels LTD</t>
  </si>
  <si>
    <t>Lloyds TSB Bank - HIAB</t>
  </si>
  <si>
    <t>ENBD -  Credit Card Deposit</t>
  </si>
  <si>
    <t>Returned Checks</t>
  </si>
  <si>
    <t>Other  Receivable</t>
  </si>
  <si>
    <t>Salary Advances</t>
  </si>
  <si>
    <t>Advance Against EOSB</t>
  </si>
  <si>
    <t>Travel Advances</t>
  </si>
  <si>
    <t>A/R General / Clearance</t>
  </si>
  <si>
    <t>C/L Clearing A/c (G/L)</t>
  </si>
  <si>
    <t>C/L Clearing A/c (A/P)</t>
  </si>
  <si>
    <t>C/L Clearing A/c (Payroll)</t>
  </si>
  <si>
    <t>A/R Sponsorship Receivable</t>
  </si>
  <si>
    <t>Shiraz Boghani</t>
  </si>
  <si>
    <t>Bashir Nathoo</t>
  </si>
  <si>
    <t>Ismaili Center Dubai</t>
  </si>
  <si>
    <t>Splendid Hotel Apartment</t>
  </si>
  <si>
    <t>Delmon Hotel</t>
  </si>
  <si>
    <t>Splendid Commercial Investment</t>
  </si>
  <si>
    <t>Sovereign Hotels LTD</t>
  </si>
  <si>
    <t>InterContinental Project-Lon</t>
  </si>
  <si>
    <t>Opulent Hotel Group</t>
  </si>
  <si>
    <t>Royz Salon</t>
  </si>
  <si>
    <t>abcFinale Consultancy FZN</t>
  </si>
  <si>
    <t>China Project</t>
  </si>
  <si>
    <t>Al Berdawni Facilites Manageme</t>
  </si>
  <si>
    <t>Ligo Facilites Management  LLC</t>
  </si>
  <si>
    <t>Insurance Claim</t>
  </si>
  <si>
    <t>General/Misc Supplies</t>
  </si>
  <si>
    <t>Operating Supplies</t>
  </si>
  <si>
    <t>Engineering Supplies</t>
  </si>
  <si>
    <t>Prepaid Centralised Services</t>
  </si>
  <si>
    <t>Prepaid Warehouse/Etisalat Ren</t>
  </si>
  <si>
    <t>Prepaid Operating Equipment</t>
  </si>
  <si>
    <t>Prepaid PABX System</t>
  </si>
  <si>
    <t>Prepaid Fire Alarm</t>
  </si>
  <si>
    <t>Advance Payments-Suppliers</t>
  </si>
  <si>
    <t>Barter agreements</t>
  </si>
  <si>
    <t>Water</t>
  </si>
  <si>
    <t>Etisalat/Du E-Voucher Deposit</t>
  </si>
  <si>
    <t>Furniture,Fixtures &amp; Equipment</t>
  </si>
  <si>
    <t>Furniture Fixtures</t>
  </si>
  <si>
    <t>Technical Installations</t>
  </si>
  <si>
    <t>Other Installations</t>
  </si>
  <si>
    <t>Vehicles</t>
  </si>
  <si>
    <t>Hardware</t>
  </si>
  <si>
    <t>Signage &amp; Posters</t>
  </si>
  <si>
    <t>Big Four</t>
  </si>
  <si>
    <t>Preopening Expenses</t>
  </si>
  <si>
    <t>Preopening Loan Interest</t>
  </si>
  <si>
    <t>Predevelopment Expenses</t>
  </si>
  <si>
    <t>Land  &amp; Bulding</t>
  </si>
  <si>
    <t>FF&amp;E Addition</t>
  </si>
  <si>
    <t>Executive Lounge Project</t>
  </si>
  <si>
    <t>Bodega Garage The Qunderground</t>
  </si>
  <si>
    <t>Total:</t>
  </si>
  <si>
    <t>1</t>
  </si>
  <si>
    <t>A/P Advance.Dep - Banquets</t>
  </si>
  <si>
    <t>Tips Payable Rooms</t>
  </si>
  <si>
    <t>Tips Payable F&amp;B</t>
  </si>
  <si>
    <t>Lifestyle  Yoga</t>
  </si>
  <si>
    <t>Charity Collection Payable</t>
  </si>
  <si>
    <t>EM - Unclaimed wages</t>
  </si>
  <si>
    <t>Municipality Fees Rooms</t>
  </si>
  <si>
    <t>Municipality Fees F&amp;B</t>
  </si>
  <si>
    <t>Municipality Fees MOD</t>
  </si>
  <si>
    <t>Municipality Fee ROI</t>
  </si>
  <si>
    <t>Municipality Fee Others</t>
  </si>
  <si>
    <t>Tourism Dirham</t>
  </si>
  <si>
    <t>Utilities - Electricity</t>
  </si>
  <si>
    <t>Utilities - Water</t>
  </si>
  <si>
    <t>Utilities - Sewerage</t>
  </si>
  <si>
    <t>Utilities - Gas</t>
  </si>
  <si>
    <t>Utilities - Housing</t>
  </si>
  <si>
    <t>Training</t>
  </si>
  <si>
    <t>Provisions/Doubtful Account</t>
  </si>
  <si>
    <t>China and glass - Rooms</t>
  </si>
  <si>
    <t>Employees Bonus</t>
  </si>
  <si>
    <t>Splendid Hotel Group UK</t>
  </si>
  <si>
    <t>Deferred - Barter agreements</t>
  </si>
  <si>
    <t>Deferred - Al Berdawni Rest</t>
  </si>
  <si>
    <t>Deferred -Gents Salon</t>
  </si>
  <si>
    <t>Deferred - Socrates Salon</t>
  </si>
  <si>
    <t>Deferred -Ligo FM</t>
  </si>
  <si>
    <t>Working Capital</t>
  </si>
  <si>
    <t>Owners Fund</t>
  </si>
  <si>
    <t>Loan Account - EAB</t>
  </si>
  <si>
    <t>Capital Repayment  - EAB</t>
  </si>
  <si>
    <t>Capital Withdrawal - Shiraz</t>
  </si>
  <si>
    <t>Capital Withdrawal - Bashir</t>
  </si>
  <si>
    <t>Ret. Earning - Current Year</t>
  </si>
  <si>
    <t>2</t>
  </si>
  <si>
    <t>P&amp;L</t>
  </si>
  <si>
    <t>3</t>
  </si>
  <si>
    <t>5</t>
  </si>
  <si>
    <t>Silver</t>
  </si>
  <si>
    <t>Spoilage &amp; Damages Goods</t>
  </si>
  <si>
    <t>Charitable Contributions</t>
  </si>
  <si>
    <t>Computer supplies</t>
  </si>
  <si>
    <t>6</t>
  </si>
  <si>
    <t>7</t>
  </si>
  <si>
    <t>P&amp;L TRANSFER ACCOUNT</t>
  </si>
  <si>
    <t>8</t>
  </si>
  <si>
    <t>Summary:</t>
  </si>
  <si>
    <t>C01640</t>
  </si>
  <si>
    <t>E00766</t>
  </si>
  <si>
    <t>E00767</t>
  </si>
  <si>
    <t>Rakhi Mandal</t>
  </si>
  <si>
    <t>E00768</t>
  </si>
  <si>
    <t>E00841</t>
  </si>
  <si>
    <t>E</t>
  </si>
  <si>
    <t>Prior Years Profit/Loss:</t>
  </si>
  <si>
    <t>Ledger Total:</t>
  </si>
  <si>
    <t>END OF REPORT</t>
  </si>
  <si>
    <t>31-12-2019</t>
  </si>
  <si>
    <t>Other receivable</t>
  </si>
  <si>
    <t>Operational</t>
  </si>
  <si>
    <t>Service chg allocation</t>
  </si>
  <si>
    <t>- Room</t>
  </si>
  <si>
    <t>- F&amp;B</t>
  </si>
  <si>
    <t>- property &amp; operations</t>
  </si>
  <si>
    <t>- other operating cost</t>
  </si>
  <si>
    <t>Admin</t>
  </si>
  <si>
    <t>Loss transferred to the beneficial owner's current account</t>
  </si>
  <si>
    <t>Accumulated losses</t>
  </si>
  <si>
    <t>losses</t>
  </si>
  <si>
    <t>Accumulated</t>
  </si>
  <si>
    <t>Loss for the year</t>
  </si>
  <si>
    <t>Decrease in trade and other receivables</t>
  </si>
  <si>
    <t>Decrease in trade and other payables</t>
  </si>
  <si>
    <t>Cash used in operations</t>
  </si>
  <si>
    <t>Net cash used in operating activities</t>
  </si>
  <si>
    <t>Net cash generated from financing activities</t>
  </si>
  <si>
    <t>Net decrease in cash and cash equivalents</t>
  </si>
  <si>
    <t>Unearned Revenue</t>
  </si>
  <si>
    <t>S.No</t>
  </si>
  <si>
    <t>particulars</t>
  </si>
  <si>
    <t xml:space="preserve">Cash at bank A/c </t>
  </si>
  <si>
    <t xml:space="preserve">To Trade payables </t>
  </si>
  <si>
    <t>(Being PDC reclassified)</t>
  </si>
  <si>
    <t xml:space="preserve">Cash in transit A/c    </t>
  </si>
  <si>
    <t>To Cash at bank</t>
  </si>
  <si>
    <t>(Being cheques in hand not encashed at year end reclassified)</t>
  </si>
  <si>
    <t>Less: Advance paid against gratuity</t>
  </si>
  <si>
    <t>PDC payable A/c</t>
  </si>
  <si>
    <t>To Prepaid rent</t>
  </si>
  <si>
    <t>(Being PDC reversed from prepayment)</t>
  </si>
  <si>
    <t>Gross receivables</t>
  </si>
  <si>
    <t>Net receivables</t>
  </si>
  <si>
    <t>Management fee paid to a related party</t>
  </si>
  <si>
    <t>Related  parties include  the shareholders, key  management  personnel, directors and entities which are controlled directly or indirectly by the owner or directors or over which they exercise significant management influence. Transactions between the Hotel and its related parties are described below. Transactions with related parties were entered into on terms as agreed by the management.</t>
  </si>
  <si>
    <t xml:space="preserve">At amortised cost </t>
  </si>
  <si>
    <t>At amortised cost</t>
  </si>
  <si>
    <t>Trade and other payables (excluding advance from customers and unearned revenue) (Note 9)</t>
  </si>
  <si>
    <t>(a)   Market risk</t>
  </si>
  <si>
    <t>(i)   Foreign currency risk</t>
  </si>
  <si>
    <t xml:space="preserve">(ii)   Interest rate risk </t>
  </si>
  <si>
    <t xml:space="preserve">(b)   Credit risk </t>
  </si>
  <si>
    <t>(c)   Liquidity risks</t>
  </si>
  <si>
    <t xml:space="preserve">Roxana Jaffer </t>
  </si>
  <si>
    <t xml:space="preserve">     Bashir Nathoo</t>
  </si>
  <si>
    <t xml:space="preserve">     Director</t>
  </si>
  <si>
    <t>Management fee represents the amount payable to a related party, Splendid Commercial Investments LLC, as per the Hotel management agreement dated 5 December 2007. This was however paid to the beneficial owner on behalf of the related party.</t>
  </si>
  <si>
    <t xml:space="preserve">The Hotel property is constructed on a leasehold land in the name of the beneficial owner, Sovereign Hotels Limited, which is registered in British Virgin Islands. Lease rent, hotel property and equipments and its depreciation, other assets, pre-opening costs and related liabilities including bank loan obtained in the name of the beneficial owner are not included in these financial statements. </t>
  </si>
  <si>
    <t xml:space="preserve">
The Hotel property has been mortgaged to the bank as security for the loan.</t>
  </si>
  <si>
    <t>TRIAL BALANCE AS ON 31.12.2020</t>
  </si>
  <si>
    <t>31-12-2020</t>
  </si>
  <si>
    <t>31.12.2020</t>
  </si>
  <si>
    <t>FOR THE YEAR ENDED 31 DECEMBER 2020</t>
  </si>
  <si>
    <t>Balance as at 31 December 2020</t>
  </si>
  <si>
    <t>Balance as at 1 January 2019</t>
  </si>
  <si>
    <t>AS AT 31 DECEMBER 2020</t>
  </si>
  <si>
    <t>YEAR ENDED: 31-12-2020</t>
  </si>
  <si>
    <t>A summary on the results for the accounting year ended 31-12-2020 are as given below.</t>
  </si>
  <si>
    <t>The balance sheet as at 31-12-2020  is given below:</t>
  </si>
  <si>
    <t>….</t>
  </si>
  <si>
    <t>Date:…</t>
  </si>
  <si>
    <t>001/2020</t>
  </si>
  <si>
    <t>012/2020</t>
  </si>
  <si>
    <t>100010</t>
  </si>
  <si>
    <t>0.00</t>
  </si>
  <si>
    <t>4,051,580.04</t>
  </si>
  <si>
    <t>100020</t>
  </si>
  <si>
    <t>868,371.80</t>
  </si>
  <si>
    <t>20,244,671.97</t>
  </si>
  <si>
    <t>20,080,098.54</t>
  </si>
  <si>
    <t>164,573.43</t>
  </si>
  <si>
    <t>1,032,945.23</t>
  </si>
  <si>
    <t>100021</t>
  </si>
  <si>
    <t>100022</t>
  </si>
  <si>
    <t>818,786.97</t>
  </si>
  <si>
    <t>28,356,988.07</t>
  </si>
  <si>
    <t>28,952,029.17</t>
  </si>
  <si>
    <t>595,041.10</t>
  </si>
  <si>
    <t>223,745.87</t>
  </si>
  <si>
    <t>100024</t>
  </si>
  <si>
    <t>196,411.18</t>
  </si>
  <si>
    <t>3,488,896.00</t>
  </si>
  <si>
    <t>3,601,427.50</t>
  </si>
  <si>
    <t>112,531.50</t>
  </si>
  <si>
    <t>83,879.68</t>
  </si>
  <si>
    <t>100025</t>
  </si>
  <si>
    <t>100.05</t>
  </si>
  <si>
    <t>183.00</t>
  </si>
  <si>
    <t>0.39</t>
  </si>
  <si>
    <t>182.61</t>
  </si>
  <si>
    <t>282.66</t>
  </si>
  <si>
    <t>100026</t>
  </si>
  <si>
    <t>ENBD - SCI Deposit Account USD</t>
  </si>
  <si>
    <t>920,183.00</t>
  </si>
  <si>
    <t>552,000.49</t>
  </si>
  <si>
    <t>368,182.51</t>
  </si>
  <si>
    <t>100027</t>
  </si>
  <si>
    <t>100028</t>
  </si>
  <si>
    <t>100029</t>
  </si>
  <si>
    <t>100030</t>
  </si>
  <si>
    <t>169,000.00</t>
  </si>
  <si>
    <t>29,000.00</t>
  </si>
  <si>
    <t>79,500.00</t>
  </si>
  <si>
    <t>50,500.00</t>
  </si>
  <si>
    <t>118,500.00</t>
  </si>
  <si>
    <t>100040</t>
  </si>
  <si>
    <t>454,088.85</t>
  </si>
  <si>
    <t>69,166.66</t>
  </si>
  <si>
    <t>384,922.19</t>
  </si>
  <si>
    <t>100041</t>
  </si>
  <si>
    <t>Naqoodi HR Float Account</t>
  </si>
  <si>
    <t>42,814.45</t>
  </si>
  <si>
    <t>31,576.35</t>
  </si>
  <si>
    <t>11,238.10</t>
  </si>
  <si>
    <t>100060</t>
  </si>
  <si>
    <t>110001</t>
  </si>
  <si>
    <t>389,454.39</t>
  </si>
  <si>
    <t>2,905,921.35</t>
  </si>
  <si>
    <t>3,076,791.09</t>
  </si>
  <si>
    <t>170,869.74</t>
  </si>
  <si>
    <t>218,584.65</t>
  </si>
  <si>
    <t>110010</t>
  </si>
  <si>
    <t>2,687,358.99</t>
  </si>
  <si>
    <t>15,878,524.41</t>
  </si>
  <si>
    <t>17,469,109.45</t>
  </si>
  <si>
    <t>1,590,585.04</t>
  </si>
  <si>
    <t>1,096,773.95</t>
  </si>
  <si>
    <t>110012</t>
  </si>
  <si>
    <t>21,274.78</t>
  </si>
  <si>
    <t>110020</t>
  </si>
  <si>
    <t>110030</t>
  </si>
  <si>
    <t>249.44</t>
  </si>
  <si>
    <t>67,061.40</t>
  </si>
  <si>
    <t>67,310.84</t>
  </si>
  <si>
    <t>110040</t>
  </si>
  <si>
    <t>110041</t>
  </si>
  <si>
    <t>2,505.00</t>
  </si>
  <si>
    <t>17,217.00</t>
  </si>
  <si>
    <t>17,477.00</t>
  </si>
  <si>
    <t>260.00</t>
  </si>
  <si>
    <t>2,245.00</t>
  </si>
  <si>
    <t>110050</t>
  </si>
  <si>
    <t>52,508.90</t>
  </si>
  <si>
    <t>79,384.60</t>
  </si>
  <si>
    <t>76,998.11</t>
  </si>
  <si>
    <t>2,386.49</t>
  </si>
  <si>
    <t>54,895.39</t>
  </si>
  <si>
    <t>110051</t>
  </si>
  <si>
    <t>110060</t>
  </si>
  <si>
    <t>110070</t>
  </si>
  <si>
    <t>18,071,263.39</t>
  </si>
  <si>
    <t>110080</t>
  </si>
  <si>
    <t>110090</t>
  </si>
  <si>
    <t>110110</t>
  </si>
  <si>
    <t>4,135,315.78</t>
  </si>
  <si>
    <t>110160</t>
  </si>
  <si>
    <t>110170</t>
  </si>
  <si>
    <t>110172</t>
  </si>
  <si>
    <t>110174</t>
  </si>
  <si>
    <t>18,261.90</t>
  </si>
  <si>
    <t>110176</t>
  </si>
  <si>
    <t>40,842.38</t>
  </si>
  <si>
    <t>299,136.08</t>
  </si>
  <si>
    <t>339,548.68</t>
  </si>
  <si>
    <t>40,412.60</t>
  </si>
  <si>
    <t>429.78</t>
  </si>
  <si>
    <t>110177</t>
  </si>
  <si>
    <t>120.00</t>
  </si>
  <si>
    <t>110178</t>
  </si>
  <si>
    <t>110180</t>
  </si>
  <si>
    <t>110182</t>
  </si>
  <si>
    <t>110183</t>
  </si>
  <si>
    <t>45,004.68</t>
  </si>
  <si>
    <t>165,057.62</t>
  </si>
  <si>
    <t>183,436.75</t>
  </si>
  <si>
    <t>18,379.13</t>
  </si>
  <si>
    <t>26,625.55</t>
  </si>
  <si>
    <t>110184</t>
  </si>
  <si>
    <t>110185</t>
  </si>
  <si>
    <t>110187</t>
  </si>
  <si>
    <t>110188</t>
  </si>
  <si>
    <t>110190</t>
  </si>
  <si>
    <t>4,396.28</t>
  </si>
  <si>
    <t>54,641.96</t>
  </si>
  <si>
    <t>53,700.47</t>
  </si>
  <si>
    <t>941.49</t>
  </si>
  <si>
    <t>5,337.77</t>
  </si>
  <si>
    <t>110191</t>
  </si>
  <si>
    <t>110192</t>
  </si>
  <si>
    <t>3.66</t>
  </si>
  <si>
    <t>20,814.01</t>
  </si>
  <si>
    <t>19,889.66</t>
  </si>
  <si>
    <t>924.35</t>
  </si>
  <si>
    <t>928.01</t>
  </si>
  <si>
    <t>110193</t>
  </si>
  <si>
    <t>110194</t>
  </si>
  <si>
    <t>110195</t>
  </si>
  <si>
    <t>8,863.96</t>
  </si>
  <si>
    <t>258,660.89</t>
  </si>
  <si>
    <t>218,783.10</t>
  </si>
  <si>
    <t>39,877.79</t>
  </si>
  <si>
    <t>48,741.75</t>
  </si>
  <si>
    <t>110196</t>
  </si>
  <si>
    <t>110197</t>
  </si>
  <si>
    <t>14,295.63</t>
  </si>
  <si>
    <t>315,788.14</t>
  </si>
  <si>
    <t>301,375.74</t>
  </si>
  <si>
    <t>14,412.40</t>
  </si>
  <si>
    <t>116.77</t>
  </si>
  <si>
    <t>110198</t>
  </si>
  <si>
    <t>178,701.11</t>
  </si>
  <si>
    <t>544,748.90</t>
  </si>
  <si>
    <t>463,196.55</t>
  </si>
  <si>
    <t>81,552.35</t>
  </si>
  <si>
    <t>260,253.46</t>
  </si>
  <si>
    <t>110200</t>
  </si>
  <si>
    <t>120001</t>
  </si>
  <si>
    <t>55,159.43</t>
  </si>
  <si>
    <t>1,262,069.46</t>
  </si>
  <si>
    <t>1,285,992.76</t>
  </si>
  <si>
    <t>23,923.30</t>
  </si>
  <si>
    <t>31,236.13</t>
  </si>
  <si>
    <t>120002</t>
  </si>
  <si>
    <t>379,654.97</t>
  </si>
  <si>
    <t>642,456.18</t>
  </si>
  <si>
    <t>805,738.97</t>
  </si>
  <si>
    <t>163,282.79</t>
  </si>
  <si>
    <t>216,372.18</t>
  </si>
  <si>
    <t>120003</t>
  </si>
  <si>
    <t>5,951.80</t>
  </si>
  <si>
    <t>7,833.47</t>
  </si>
  <si>
    <t>11,113.86</t>
  </si>
  <si>
    <t>3,280.39</t>
  </si>
  <si>
    <t>2,671.41</t>
  </si>
  <si>
    <t>120004</t>
  </si>
  <si>
    <t>2,822.70</t>
  </si>
  <si>
    <t>10,640.00</t>
  </si>
  <si>
    <t>10,144.37</t>
  </si>
  <si>
    <t>495.63</t>
  </si>
  <si>
    <t>3,318.33</t>
  </si>
  <si>
    <t>120005</t>
  </si>
  <si>
    <t>120006</t>
  </si>
  <si>
    <t>120007</t>
  </si>
  <si>
    <t>120008</t>
  </si>
  <si>
    <t>130001</t>
  </si>
  <si>
    <t>16,132.50</t>
  </si>
  <si>
    <t>50,088.00</t>
  </si>
  <si>
    <t>59,959.50</t>
  </si>
  <si>
    <t>9,871.50</t>
  </si>
  <si>
    <t>6,261.00</t>
  </si>
  <si>
    <t>130004</t>
  </si>
  <si>
    <t>229,293.30</t>
  </si>
  <si>
    <t>4,555,477.75</t>
  </si>
  <si>
    <t>4,781,225.72</t>
  </si>
  <si>
    <t>225,747.97</t>
  </si>
  <si>
    <t>3,545.33</t>
  </si>
  <si>
    <t>130006</t>
  </si>
  <si>
    <t>38,081.56</t>
  </si>
  <si>
    <t>35,717.50</t>
  </si>
  <si>
    <t>59,184.04</t>
  </si>
  <si>
    <t>23,466.54</t>
  </si>
  <si>
    <t>14,615.02</t>
  </si>
  <si>
    <t>130008</t>
  </si>
  <si>
    <t>130010</t>
  </si>
  <si>
    <t>77,145.60</t>
  </si>
  <si>
    <t>8,000.00</t>
  </si>
  <si>
    <t>85,145.60</t>
  </si>
  <si>
    <t>130012</t>
  </si>
  <si>
    <t>21,197.88</t>
  </si>
  <si>
    <t>581,630.00</t>
  </si>
  <si>
    <t>498,278.75</t>
  </si>
  <si>
    <t>83,351.25</t>
  </si>
  <si>
    <t>104,549.13</t>
  </si>
  <si>
    <t>130020</t>
  </si>
  <si>
    <t>130022</t>
  </si>
  <si>
    <t>35,509.50</t>
  </si>
  <si>
    <t>198,959.95</t>
  </si>
  <si>
    <t>199,046.14</t>
  </si>
  <si>
    <t>86.19</t>
  </si>
  <si>
    <t>35,423.31</t>
  </si>
  <si>
    <t>130024</t>
  </si>
  <si>
    <t>130028</t>
  </si>
  <si>
    <t>262,500.00</t>
  </si>
  <si>
    <t>300,000.00</t>
  </si>
  <si>
    <t>312,500.00</t>
  </si>
  <si>
    <t>12,500.00</t>
  </si>
  <si>
    <t>250,000.00</t>
  </si>
  <si>
    <t>130030</t>
  </si>
  <si>
    <t>20,662.03</t>
  </si>
  <si>
    <t>76,983.33</t>
  </si>
  <si>
    <t>78,912.02</t>
  </si>
  <si>
    <t>1,928.69</t>
  </si>
  <si>
    <t>18,733.34</t>
  </si>
  <si>
    <t>130032</t>
  </si>
  <si>
    <t>82,056.32</t>
  </si>
  <si>
    <t>268,119.03</t>
  </si>
  <si>
    <t>288,844.82</t>
  </si>
  <si>
    <t>20,725.79</t>
  </si>
  <si>
    <t>61,330.53</t>
  </si>
  <si>
    <t>130033</t>
  </si>
  <si>
    <t>2,655.89</t>
  </si>
  <si>
    <t>5,749.74</t>
  </si>
  <si>
    <t>6,323.81</t>
  </si>
  <si>
    <t>574.07</t>
  </si>
  <si>
    <t>2,081.82</t>
  </si>
  <si>
    <t>130034</t>
  </si>
  <si>
    <t>4,837.50</t>
  </si>
  <si>
    <t>15,625.00</t>
  </si>
  <si>
    <t>15,775.00</t>
  </si>
  <si>
    <t>150.00</t>
  </si>
  <si>
    <t>4,687.50</t>
  </si>
  <si>
    <t>130036</t>
  </si>
  <si>
    <t>6,756.90</t>
  </si>
  <si>
    <t>38,513.95</t>
  </si>
  <si>
    <t>38,851.90</t>
  </si>
  <si>
    <t>337.95</t>
  </si>
  <si>
    <t>6,418.95</t>
  </si>
  <si>
    <t>130038</t>
  </si>
  <si>
    <t>148,190.04</t>
  </si>
  <si>
    <t>128,724.26</t>
  </si>
  <si>
    <t>153,717.47</t>
  </si>
  <si>
    <t>24,993.21</t>
  </si>
  <si>
    <t>123,196.83</t>
  </si>
  <si>
    <t>130040</t>
  </si>
  <si>
    <t>6,236.96</t>
  </si>
  <si>
    <t>5,230.10</t>
  </si>
  <si>
    <t>6,475.97</t>
  </si>
  <si>
    <t>1,245.87</t>
  </si>
  <si>
    <t>4,991.09</t>
  </si>
  <si>
    <t>130041</t>
  </si>
  <si>
    <t>6,636.46</t>
  </si>
  <si>
    <t>6,751.57</t>
  </si>
  <si>
    <t>6,945.02</t>
  </si>
  <si>
    <t>193.45</t>
  </si>
  <si>
    <t>6,443.01</t>
  </si>
  <si>
    <t>130044</t>
  </si>
  <si>
    <t>66,666.68</t>
  </si>
  <si>
    <t>103,640.00</t>
  </si>
  <si>
    <t>130050</t>
  </si>
  <si>
    <t>130058</t>
  </si>
  <si>
    <t>20,458.34</t>
  </si>
  <si>
    <t>14,791.67</t>
  </si>
  <si>
    <t>5,666.67</t>
  </si>
  <si>
    <t>130062</t>
  </si>
  <si>
    <t>13,800.00</t>
  </si>
  <si>
    <t>130072</t>
  </si>
  <si>
    <t>30,000.00</t>
  </si>
  <si>
    <t>49,333.32</t>
  </si>
  <si>
    <t>60,166.65</t>
  </si>
  <si>
    <t>10,833.33</t>
  </si>
  <si>
    <t>19,166.67</t>
  </si>
  <si>
    <t>130100</t>
  </si>
  <si>
    <t>132,638.12</t>
  </si>
  <si>
    <t>140020</t>
  </si>
  <si>
    <t>140021</t>
  </si>
  <si>
    <t>150040</t>
  </si>
  <si>
    <t>150041</t>
  </si>
  <si>
    <t>1,381,492.97</t>
  </si>
  <si>
    <t>33,492.97</t>
  </si>
  <si>
    <t>1,348,000.00</t>
  </si>
  <si>
    <t>150055</t>
  </si>
  <si>
    <t>202,675.00</t>
  </si>
  <si>
    <t>150060</t>
  </si>
  <si>
    <t>206,632.21</t>
  </si>
  <si>
    <t>3,000.00</t>
  </si>
  <si>
    <t>9,600.00</t>
  </si>
  <si>
    <t>6,600.00</t>
  </si>
  <si>
    <t>200,032.21</t>
  </si>
  <si>
    <t>150065</t>
  </si>
  <si>
    <t>112,500.00</t>
  </si>
  <si>
    <t>150066</t>
  </si>
  <si>
    <t>150070</t>
  </si>
  <si>
    <t>5,550.00</t>
  </si>
  <si>
    <t>550.00</t>
  </si>
  <si>
    <t>5,000.00</t>
  </si>
  <si>
    <t>160030</t>
  </si>
  <si>
    <t>160040</t>
  </si>
  <si>
    <t>160060</t>
  </si>
  <si>
    <t>160120</t>
  </si>
  <si>
    <t>160140</t>
  </si>
  <si>
    <t>160160</t>
  </si>
  <si>
    <t>160161</t>
  </si>
  <si>
    <t>160200</t>
  </si>
  <si>
    <t>160260</t>
  </si>
  <si>
    <t>160270</t>
  </si>
  <si>
    <t>160280</t>
  </si>
  <si>
    <t>160290</t>
  </si>
  <si>
    <t>160300</t>
  </si>
  <si>
    <t>160301</t>
  </si>
  <si>
    <t>160302</t>
  </si>
  <si>
    <t>9,327,732.11</t>
  </si>
  <si>
    <t>108,490,565.91</t>
  </si>
  <si>
    <t>111,005,825.66</t>
  </si>
  <si>
    <t>2,515,259.75</t>
  </si>
  <si>
    <t>6,812,472.36</t>
  </si>
  <si>
    <t>200100</t>
  </si>
  <si>
    <t>97,718.85</t>
  </si>
  <si>
    <t>889,115.14</t>
  </si>
  <si>
    <t>811,311.02</t>
  </si>
  <si>
    <t>77,804.12</t>
  </si>
  <si>
    <t>19,914.73</t>
  </si>
  <si>
    <t>200101</t>
  </si>
  <si>
    <t>200103</t>
  </si>
  <si>
    <t>200104</t>
  </si>
  <si>
    <t>108,392.97</t>
  </si>
  <si>
    <t>554,529.17</t>
  </si>
  <si>
    <t>588,241.83</t>
  </si>
  <si>
    <t>33,712.66</t>
  </si>
  <si>
    <t>142,105.63</t>
  </si>
  <si>
    <t>200105</t>
  </si>
  <si>
    <t>684,805.00</t>
  </si>
  <si>
    <t>398,945.00</t>
  </si>
  <si>
    <t>50,000.00</t>
  </si>
  <si>
    <t>348,945.00</t>
  </si>
  <si>
    <t>335,860.00</t>
  </si>
  <si>
    <t>200203</t>
  </si>
  <si>
    <t>408,633.79</t>
  </si>
  <si>
    <t>1,250,863.41</t>
  </si>
  <si>
    <t>1,185,994.15</t>
  </si>
  <si>
    <t>64,869.26</t>
  </si>
  <si>
    <t>343,764.53</t>
  </si>
  <si>
    <t>200300</t>
  </si>
  <si>
    <t>174,398.03</t>
  </si>
  <si>
    <t>319,325.97</t>
  </si>
  <si>
    <t>236,224.27</t>
  </si>
  <si>
    <t>83,101.70</t>
  </si>
  <si>
    <t>91,296.33</t>
  </si>
  <si>
    <t>200400</t>
  </si>
  <si>
    <t>15.00</t>
  </si>
  <si>
    <t>200401</t>
  </si>
  <si>
    <t>19,386.56</t>
  </si>
  <si>
    <t>19,386.55</t>
  </si>
  <si>
    <t>0.01</t>
  </si>
  <si>
    <t>200402</t>
  </si>
  <si>
    <t>200404</t>
  </si>
  <si>
    <t>200406</t>
  </si>
  <si>
    <t>200407</t>
  </si>
  <si>
    <t>200408</t>
  </si>
  <si>
    <t>35,824.00</t>
  </si>
  <si>
    <t>24,704.25</t>
  </si>
  <si>
    <t>11,119.75</t>
  </si>
  <si>
    <t>200501</t>
  </si>
  <si>
    <t>200600</t>
  </si>
  <si>
    <t>42,901.04</t>
  </si>
  <si>
    <t>1,222,844.80</t>
  </si>
  <si>
    <t>1,348,978.05</t>
  </si>
  <si>
    <t>126,133.25</t>
  </si>
  <si>
    <t>169,034.29</t>
  </si>
  <si>
    <t>200601</t>
  </si>
  <si>
    <t>13.13</t>
  </si>
  <si>
    <t>2,662,012.09</t>
  </si>
  <si>
    <t>2,924,003.78</t>
  </si>
  <si>
    <t>261,991.69</t>
  </si>
  <si>
    <t>261,978.56</t>
  </si>
  <si>
    <t>200602</t>
  </si>
  <si>
    <t>76,887.50</t>
  </si>
  <si>
    <t>4,521,927.78</t>
  </si>
  <si>
    <t>4,630,462.97</t>
  </si>
  <si>
    <t>108,535.19</t>
  </si>
  <si>
    <t>185,422.69</t>
  </si>
  <si>
    <t>200603</t>
  </si>
  <si>
    <t>4,646.31</t>
  </si>
  <si>
    <t>1,673.00</t>
  </si>
  <si>
    <t>3,695.00</t>
  </si>
  <si>
    <t>2,022.00</t>
  </si>
  <si>
    <t>6,668.31</t>
  </si>
  <si>
    <t>200700</t>
  </si>
  <si>
    <t>613,905.51</t>
  </si>
  <si>
    <t>200701</t>
  </si>
  <si>
    <t>367,566.50</t>
  </si>
  <si>
    <t>200702</t>
  </si>
  <si>
    <t>6,842.38</t>
  </si>
  <si>
    <t>200703</t>
  </si>
  <si>
    <t>1,495.03</t>
  </si>
  <si>
    <t>200704</t>
  </si>
  <si>
    <t>19,830.90</t>
  </si>
  <si>
    <t>200706</t>
  </si>
  <si>
    <t>703,065.00</t>
  </si>
  <si>
    <t>200707</t>
  </si>
  <si>
    <t>423,511.80</t>
  </si>
  <si>
    <t>914,732.37</t>
  </si>
  <si>
    <t>810,974.22</t>
  </si>
  <si>
    <t>103,758.15</t>
  </si>
  <si>
    <t>319,753.65</t>
  </si>
  <si>
    <t>220001</t>
  </si>
  <si>
    <t>40,265.29</t>
  </si>
  <si>
    <t>487,072.90</t>
  </si>
  <si>
    <t>486,843.49</t>
  </si>
  <si>
    <t>229.41</t>
  </si>
  <si>
    <t>40,035.88</t>
  </si>
  <si>
    <t>220002</t>
  </si>
  <si>
    <t>77,705.10</t>
  </si>
  <si>
    <t>542,046.20</t>
  </si>
  <si>
    <t>524,218.00</t>
  </si>
  <si>
    <t>17,828.20</t>
  </si>
  <si>
    <t>59,876.90</t>
  </si>
  <si>
    <t>220003</t>
  </si>
  <si>
    <t>220004</t>
  </si>
  <si>
    <t>220005</t>
  </si>
  <si>
    <t>220007</t>
  </si>
  <si>
    <t>220008</t>
  </si>
  <si>
    <t>220031</t>
  </si>
  <si>
    <t>38,000.00</t>
  </si>
  <si>
    <t>53,499.94</t>
  </si>
  <si>
    <t>28,499.94</t>
  </si>
  <si>
    <t>25,000.00</t>
  </si>
  <si>
    <t>13,000.00</t>
  </si>
  <si>
    <t>220043</t>
  </si>
  <si>
    <t>220300</t>
  </si>
  <si>
    <t>220400</t>
  </si>
  <si>
    <t>209,814.14</t>
  </si>
  <si>
    <t>1,164,616.72</t>
  </si>
  <si>
    <t>1,105,559.30</t>
  </si>
  <si>
    <t>59,057.42</t>
  </si>
  <si>
    <t>150,756.72</t>
  </si>
  <si>
    <t>230100</t>
  </si>
  <si>
    <t>230300</t>
  </si>
  <si>
    <t>322,729.46</t>
  </si>
  <si>
    <t>443,127.44</t>
  </si>
  <si>
    <t>425,320.45</t>
  </si>
  <si>
    <t>17,806.99</t>
  </si>
  <si>
    <t>304,922.47</t>
  </si>
  <si>
    <t>230301</t>
  </si>
  <si>
    <t>254,010.97</t>
  </si>
  <si>
    <t>155,934.52</t>
  </si>
  <si>
    <t>137,411.33</t>
  </si>
  <si>
    <t>18,523.19</t>
  </si>
  <si>
    <t>235,487.78</t>
  </si>
  <si>
    <t>230302</t>
  </si>
  <si>
    <t>240100</t>
  </si>
  <si>
    <t>1,610,401.73</t>
  </si>
  <si>
    <t>588,203.02</t>
  </si>
  <si>
    <t>337,927.02</t>
  </si>
  <si>
    <t>250,276.00</t>
  </si>
  <si>
    <t>1,360,125.73</t>
  </si>
  <si>
    <t>240103</t>
  </si>
  <si>
    <t>240200</t>
  </si>
  <si>
    <t>4,078,038.82</t>
  </si>
  <si>
    <t>77,200.02</t>
  </si>
  <si>
    <t>312,586.64</t>
  </si>
  <si>
    <t>235,386.62</t>
  </si>
  <si>
    <t>4,313,425.44</t>
  </si>
  <si>
    <t>240203</t>
  </si>
  <si>
    <t>240204</t>
  </si>
  <si>
    <t>250001</t>
  </si>
  <si>
    <t>76,500.00</t>
  </si>
  <si>
    <t>250002</t>
  </si>
  <si>
    <t>27,000.00</t>
  </si>
  <si>
    <t>31,500.00</t>
  </si>
  <si>
    <t>4,500.00</t>
  </si>
  <si>
    <t>250003</t>
  </si>
  <si>
    <t>6,562.50</t>
  </si>
  <si>
    <t>41,562.50</t>
  </si>
  <si>
    <t>35,000.00</t>
  </si>
  <si>
    <t>250004</t>
  </si>
  <si>
    <t>12,190.33</t>
  </si>
  <si>
    <t>18,395.15</t>
  </si>
  <si>
    <t>7,773.00</t>
  </si>
  <si>
    <t>10,622.15</t>
  </si>
  <si>
    <t>1,568.18</t>
  </si>
  <si>
    <t>250005</t>
  </si>
  <si>
    <t>250007</t>
  </si>
  <si>
    <t>250008</t>
  </si>
  <si>
    <t>250009</t>
  </si>
  <si>
    <t>121,666.66</t>
  </si>
  <si>
    <t>121,666.65</t>
  </si>
  <si>
    <t>250011</t>
  </si>
  <si>
    <t>19,250.00</t>
  </si>
  <si>
    <t>250013</t>
  </si>
  <si>
    <t>250014</t>
  </si>
  <si>
    <t>260100</t>
  </si>
  <si>
    <t>260103</t>
  </si>
  <si>
    <t>141,260,959.81</t>
  </si>
  <si>
    <t>9,000,000.00</t>
  </si>
  <si>
    <t>150,260,959.81</t>
  </si>
  <si>
    <t>260104</t>
  </si>
  <si>
    <t>2,591,283.78</t>
  </si>
  <si>
    <t>4,837,441.54</t>
  </si>
  <si>
    <t>3,203,900.64</t>
  </si>
  <si>
    <t>1,633,540.90</t>
  </si>
  <si>
    <t>4,224,824.68</t>
  </si>
  <si>
    <t>260105</t>
  </si>
  <si>
    <t>138,892,617.78</t>
  </si>
  <si>
    <t>920,000.00</t>
  </si>
  <si>
    <t>139,812,617.78</t>
  </si>
  <si>
    <t>260106</t>
  </si>
  <si>
    <t>260107</t>
  </si>
  <si>
    <t>260108</t>
  </si>
  <si>
    <t>260110</t>
  </si>
  <si>
    <t>260112</t>
  </si>
  <si>
    <t>280001</t>
  </si>
  <si>
    <t>280002</t>
  </si>
  <si>
    <t>2,215,570.54</t>
  </si>
  <si>
    <t>8,511,482.76</t>
  </si>
  <si>
    <t>26,297,486.76</t>
  </si>
  <si>
    <t>32,389,223.41</t>
  </si>
  <si>
    <t>6,091,736.65</t>
  </si>
  <si>
    <t>14,603,219.41</t>
  </si>
  <si>
    <t>300501</t>
  </si>
  <si>
    <t>16,062.33</t>
  </si>
  <si>
    <t>8,971,028.38</t>
  </si>
  <si>
    <t>8,954,966.05</t>
  </si>
  <si>
    <t>301001</t>
  </si>
  <si>
    <t>1,302.25</t>
  </si>
  <si>
    <t>3,173,830.37</t>
  </si>
  <si>
    <t>3,172,528.12</t>
  </si>
  <si>
    <t>301999</t>
  </si>
  <si>
    <t>8,249.65</t>
  </si>
  <si>
    <t>633.60</t>
  </si>
  <si>
    <t>7,616.05</t>
  </si>
  <si>
    <t>302001</t>
  </si>
  <si>
    <t>755.49</t>
  </si>
  <si>
    <t>1,936,353.24</t>
  </si>
  <si>
    <t>1,935,597.75</t>
  </si>
  <si>
    <t>302999</t>
  </si>
  <si>
    <t>1,717.04</t>
  </si>
  <si>
    <t>303001</t>
  </si>
  <si>
    <t>20,700.09</t>
  </si>
  <si>
    <t>303004</t>
  </si>
  <si>
    <t>54,765.89</t>
  </si>
  <si>
    <t>303005</t>
  </si>
  <si>
    <t>101,466.24</t>
  </si>
  <si>
    <t>303010</t>
  </si>
  <si>
    <t>50,620.18</t>
  </si>
  <si>
    <t>111,772.86</t>
  </si>
  <si>
    <t>61,152.68</t>
  </si>
  <si>
    <t>303999</t>
  </si>
  <si>
    <t>5.59</t>
  </si>
  <si>
    <t>1.18</t>
  </si>
  <si>
    <t>4.41</t>
  </si>
  <si>
    <t>304001</t>
  </si>
  <si>
    <t>119.84</t>
  </si>
  <si>
    <t>3,361.12</t>
  </si>
  <si>
    <t>3,241.28</t>
  </si>
  <si>
    <t>305001</t>
  </si>
  <si>
    <t>18,061.85</t>
  </si>
  <si>
    <t>305006</t>
  </si>
  <si>
    <t>408.16</t>
  </si>
  <si>
    <t>305007</t>
  </si>
  <si>
    <t>514.27</t>
  </si>
  <si>
    <t>306101</t>
  </si>
  <si>
    <t>70.22</t>
  </si>
  <si>
    <t>77,717.72</t>
  </si>
  <si>
    <t>77,647.50</t>
  </si>
  <si>
    <t>306201</t>
  </si>
  <si>
    <t>789.73</t>
  </si>
  <si>
    <t>306203</t>
  </si>
  <si>
    <t>Secretarial Services</t>
  </si>
  <si>
    <t>24.49</t>
  </si>
  <si>
    <t>306209</t>
  </si>
  <si>
    <t>238.38</t>
  </si>
  <si>
    <t>306305</t>
  </si>
  <si>
    <t>3.63</t>
  </si>
  <si>
    <t>306501</t>
  </si>
  <si>
    <t>283,809.53</t>
  </si>
  <si>
    <t>306502</t>
  </si>
  <si>
    <t>65,000.00</t>
  </si>
  <si>
    <t>306503</t>
  </si>
  <si>
    <t>306805</t>
  </si>
  <si>
    <t>254.85</t>
  </si>
  <si>
    <t>306808</t>
  </si>
  <si>
    <t>306809</t>
  </si>
  <si>
    <t>250.90</t>
  </si>
  <si>
    <t>11,133.56</t>
  </si>
  <si>
    <t>10,882.66</t>
  </si>
  <si>
    <t>306812</t>
  </si>
  <si>
    <t>4,076.53</t>
  </si>
  <si>
    <t>306841</t>
  </si>
  <si>
    <t>306843</t>
  </si>
  <si>
    <t>14,408.26</t>
  </si>
  <si>
    <t>306890</t>
  </si>
  <si>
    <t>152.62</t>
  </si>
  <si>
    <t>6,876.53</t>
  </si>
  <si>
    <t>6,723.91</t>
  </si>
  <si>
    <t>79,310.92</t>
  </si>
  <si>
    <t>14,872,731.64</t>
  </si>
  <si>
    <t>14,793,420.72</t>
  </si>
  <si>
    <t>400100</t>
  </si>
  <si>
    <t>832,648.16</t>
  </si>
  <si>
    <t>400200</t>
  </si>
  <si>
    <t>688,902.31</t>
  </si>
  <si>
    <t>400301</t>
  </si>
  <si>
    <t>400303</t>
  </si>
  <si>
    <t>400400</t>
  </si>
  <si>
    <t>1,070.24</t>
  </si>
  <si>
    <t>400500</t>
  </si>
  <si>
    <t>71,061.05</t>
  </si>
  <si>
    <t>30,779.25</t>
  </si>
  <si>
    <t>40,281.80</t>
  </si>
  <si>
    <t>1,614,939.99</t>
  </si>
  <si>
    <t>1,584,160.74</t>
  </si>
  <si>
    <t>500010</t>
  </si>
  <si>
    <t>2,377,924.84</t>
  </si>
  <si>
    <t>68,575.48</t>
  </si>
  <si>
    <t>2,309,349.36</t>
  </si>
  <si>
    <t>500020</t>
  </si>
  <si>
    <t>690,054.05</t>
  </si>
  <si>
    <t>359,673.20</t>
  </si>
  <si>
    <t>330,380.85</t>
  </si>
  <si>
    <t>500030</t>
  </si>
  <si>
    <t>5,380.00</t>
  </si>
  <si>
    <t>500050</t>
  </si>
  <si>
    <t>4,874,197.15</t>
  </si>
  <si>
    <t>263,304.44</t>
  </si>
  <si>
    <t>4,610,892.71</t>
  </si>
  <si>
    <t>500110</t>
  </si>
  <si>
    <t>415,029.42</t>
  </si>
  <si>
    <t>500120</t>
  </si>
  <si>
    <t>332,927.02</t>
  </si>
  <si>
    <t>500130</t>
  </si>
  <si>
    <t>120,933.33</t>
  </si>
  <si>
    <t>78,395.52</t>
  </si>
  <si>
    <t>42,537.81</t>
  </si>
  <si>
    <t>500140</t>
  </si>
  <si>
    <t>71,702.83</t>
  </si>
  <si>
    <t>500141</t>
  </si>
  <si>
    <t>30,684.05</t>
  </si>
  <si>
    <t>500150</t>
  </si>
  <si>
    <t>337,330.00</t>
  </si>
  <si>
    <t>291,715.00</t>
  </si>
  <si>
    <t>45,615.00</t>
  </si>
  <si>
    <t>500151</t>
  </si>
  <si>
    <t>331,009.67</t>
  </si>
  <si>
    <t>74,374.16</t>
  </si>
  <si>
    <t>256,635.51</t>
  </si>
  <si>
    <t>500160</t>
  </si>
  <si>
    <t>2,487,729.45</t>
  </si>
  <si>
    <t>9,151.83</t>
  </si>
  <si>
    <t>2,478,577.62</t>
  </si>
  <si>
    <t>500200</t>
  </si>
  <si>
    <t>289,823.16</t>
  </si>
  <si>
    <t>18,073.50</t>
  </si>
  <si>
    <t>271,749.66</t>
  </si>
  <si>
    <t>500250</t>
  </si>
  <si>
    <t>180,244.50</t>
  </si>
  <si>
    <t>500300</t>
  </si>
  <si>
    <t>500350</t>
  </si>
  <si>
    <t>20,500.00</t>
  </si>
  <si>
    <t>1,600.00</t>
  </si>
  <si>
    <t>18,900.00</t>
  </si>
  <si>
    <t>500610</t>
  </si>
  <si>
    <t>895,496.60</t>
  </si>
  <si>
    <t>500620</t>
  </si>
  <si>
    <t>26.06</t>
  </si>
  <si>
    <t>533,713.39</t>
  </si>
  <si>
    <t>533,687.33</t>
  </si>
  <si>
    <t>500630</t>
  </si>
  <si>
    <t>7.98</t>
  </si>
  <si>
    <t>10,100.29</t>
  </si>
  <si>
    <t>10,092.31</t>
  </si>
  <si>
    <t>500640</t>
  </si>
  <si>
    <t>14.91</t>
  </si>
  <si>
    <t>2,153.96</t>
  </si>
  <si>
    <t>2,139.05</t>
  </si>
  <si>
    <t>500650</t>
  </si>
  <si>
    <t>189,935.53</t>
  </si>
  <si>
    <t>500700</t>
  </si>
  <si>
    <t>254,737.58</t>
  </si>
  <si>
    <t>19,379.66</t>
  </si>
  <si>
    <t>235,357.92</t>
  </si>
  <si>
    <t>500710</t>
  </si>
  <si>
    <t>123,181.51</t>
  </si>
  <si>
    <t>28,647.46</t>
  </si>
  <si>
    <t>94,534.05</t>
  </si>
  <si>
    <t>500740</t>
  </si>
  <si>
    <t>22,010.10</t>
  </si>
  <si>
    <t>4,470.00</t>
  </si>
  <si>
    <t>17,540.10</t>
  </si>
  <si>
    <t>13,161,859.11</t>
  </si>
  <si>
    <t>2,658,824.49</t>
  </si>
  <si>
    <t>10,503,034.62</t>
  </si>
  <si>
    <t>600100</t>
  </si>
  <si>
    <t>7,694.00</t>
  </si>
  <si>
    <t>600101</t>
  </si>
  <si>
    <t>180.00</t>
  </si>
  <si>
    <t>600102</t>
  </si>
  <si>
    <t>1,742.00</t>
  </si>
  <si>
    <t>600103</t>
  </si>
  <si>
    <t>73,600.30</t>
  </si>
  <si>
    <t>6,471.50</t>
  </si>
  <si>
    <t>67,128.80</t>
  </si>
  <si>
    <t>600104</t>
  </si>
  <si>
    <t>688.99</t>
  </si>
  <si>
    <t>600200</t>
  </si>
  <si>
    <t>Paper Supplies</t>
  </si>
  <si>
    <t>1,080.00</t>
  </si>
  <si>
    <t>600201</t>
  </si>
  <si>
    <t>175,463.32</t>
  </si>
  <si>
    <t>11.00</t>
  </si>
  <si>
    <t>175,452.32</t>
  </si>
  <si>
    <t>600202</t>
  </si>
  <si>
    <t>124,130.24</t>
  </si>
  <si>
    <t>1,408.00</t>
  </si>
  <si>
    <t>122,722.24</t>
  </si>
  <si>
    <t>600205</t>
  </si>
  <si>
    <t>15,509.20</t>
  </si>
  <si>
    <t>600206</t>
  </si>
  <si>
    <t>16,011.43</t>
  </si>
  <si>
    <t>600207</t>
  </si>
  <si>
    <t>190,976.09</t>
  </si>
  <si>
    <t>6,660.62</t>
  </si>
  <si>
    <t>184,315.47</t>
  </si>
  <si>
    <t>600208</t>
  </si>
  <si>
    <t>2,070.00</t>
  </si>
  <si>
    <t>600209</t>
  </si>
  <si>
    <t>335.00</t>
  </si>
  <si>
    <t>600210</t>
  </si>
  <si>
    <t>31,273.25</t>
  </si>
  <si>
    <t>600211</t>
  </si>
  <si>
    <t>2,400.00</t>
  </si>
  <si>
    <t>600212</t>
  </si>
  <si>
    <t>3,396.62</t>
  </si>
  <si>
    <t>600213</t>
  </si>
  <si>
    <t>989,062.24</t>
  </si>
  <si>
    <t>493,044.90</t>
  </si>
  <si>
    <t>496,017.34</t>
  </si>
  <si>
    <t>600215</t>
  </si>
  <si>
    <t>32,542.14</t>
  </si>
  <si>
    <t>600216</t>
  </si>
  <si>
    <t>26,440.00</t>
  </si>
  <si>
    <t>21,440.00</t>
  </si>
  <si>
    <t>600217</t>
  </si>
  <si>
    <t>179,350.50</t>
  </si>
  <si>
    <t>86,561.90</t>
  </si>
  <si>
    <t>92,788.60</t>
  </si>
  <si>
    <t>600218</t>
  </si>
  <si>
    <t>842,903.02</t>
  </si>
  <si>
    <t>548,266.95</t>
  </si>
  <si>
    <t>294,636.07</t>
  </si>
  <si>
    <t>600221</t>
  </si>
  <si>
    <t>3,135.00</t>
  </si>
  <si>
    <t>600222</t>
  </si>
  <si>
    <t>46,722.22</t>
  </si>
  <si>
    <t>1,400.00</t>
  </si>
  <si>
    <t>45,322.22</t>
  </si>
  <si>
    <t>600224</t>
  </si>
  <si>
    <t>93,397.24</t>
  </si>
  <si>
    <t>600225</t>
  </si>
  <si>
    <t>19,562.19</t>
  </si>
  <si>
    <t>572.00</t>
  </si>
  <si>
    <t>18,990.19</t>
  </si>
  <si>
    <t>600227</t>
  </si>
  <si>
    <t>81,102.80</t>
  </si>
  <si>
    <t>365.00</t>
  </si>
  <si>
    <t>80,737.80</t>
  </si>
  <si>
    <t>600228</t>
  </si>
  <si>
    <t>79,496.98</t>
  </si>
  <si>
    <t>600229</t>
  </si>
  <si>
    <t>16,129.73</t>
  </si>
  <si>
    <t>11,660.00</t>
  </si>
  <si>
    <t>4,469.73</t>
  </si>
  <si>
    <t>600230</t>
  </si>
  <si>
    <t>13,593.23</t>
  </si>
  <si>
    <t>11,200.00</t>
  </si>
  <si>
    <t>2,393.23</t>
  </si>
  <si>
    <t>600231</t>
  </si>
  <si>
    <t>31,738.92</t>
  </si>
  <si>
    <t>600233</t>
  </si>
  <si>
    <t>5,015.75</t>
  </si>
  <si>
    <t>400.00</t>
  </si>
  <si>
    <t>4,615.75</t>
  </si>
  <si>
    <t>600237</t>
  </si>
  <si>
    <t>3,030.00</t>
  </si>
  <si>
    <t>600300</t>
  </si>
  <si>
    <t>612,562.98</t>
  </si>
  <si>
    <t>321,579.60</t>
  </si>
  <si>
    <t>290,983.38</t>
  </si>
  <si>
    <t>600301</t>
  </si>
  <si>
    <t>600302</t>
  </si>
  <si>
    <t>600308</t>
  </si>
  <si>
    <t>2,139.33</t>
  </si>
  <si>
    <t>600309</t>
  </si>
  <si>
    <t>601,918.75</t>
  </si>
  <si>
    <t>600312</t>
  </si>
  <si>
    <t>15,499.94</t>
  </si>
  <si>
    <t>600315</t>
  </si>
  <si>
    <t>225,648.97</t>
  </si>
  <si>
    <t>2,747.58</t>
  </si>
  <si>
    <t>222,901.39</t>
  </si>
  <si>
    <t>600316</t>
  </si>
  <si>
    <t>5,572.69</t>
  </si>
  <si>
    <t>3,246.93</t>
  </si>
  <si>
    <t>2,325.76</t>
  </si>
  <si>
    <t>600318</t>
  </si>
  <si>
    <t>5,925.30</t>
  </si>
  <si>
    <t>7,166.81</t>
  </si>
  <si>
    <t>1,241.51</t>
  </si>
  <si>
    <t>600319</t>
  </si>
  <si>
    <t>14,888.89</t>
  </si>
  <si>
    <t>460.80</t>
  </si>
  <si>
    <t>14,428.09</t>
  </si>
  <si>
    <t>600320</t>
  </si>
  <si>
    <t>46,635.25</t>
  </si>
  <si>
    <t>600321</t>
  </si>
  <si>
    <t>2,521.44</t>
  </si>
  <si>
    <t>600322</t>
  </si>
  <si>
    <t>22,096.20</t>
  </si>
  <si>
    <t>600326</t>
  </si>
  <si>
    <t>3,140.00</t>
  </si>
  <si>
    <t>600401</t>
  </si>
  <si>
    <t>70,999.44</t>
  </si>
  <si>
    <t>15,921.93</t>
  </si>
  <si>
    <t>55,077.51</t>
  </si>
  <si>
    <t>600402</t>
  </si>
  <si>
    <t>3,569.00</t>
  </si>
  <si>
    <t>600405</t>
  </si>
  <si>
    <t>425,000.00</t>
  </si>
  <si>
    <t>600410</t>
  </si>
  <si>
    <t>126,419.44</t>
  </si>
  <si>
    <t>67,500.00</t>
  </si>
  <si>
    <t>58,919.44</t>
  </si>
  <si>
    <t>600411</t>
  </si>
  <si>
    <t>18,000.00</t>
  </si>
  <si>
    <t>600412</t>
  </si>
  <si>
    <t>3,115.00</t>
  </si>
  <si>
    <t>600414</t>
  </si>
  <si>
    <t>18,737.50</t>
  </si>
  <si>
    <t>600415</t>
  </si>
  <si>
    <t>33,549.05</t>
  </si>
  <si>
    <t>600550</t>
  </si>
  <si>
    <t>57,664.33</t>
  </si>
  <si>
    <t>39,664.33</t>
  </si>
  <si>
    <t>600551</t>
  </si>
  <si>
    <t>14,980.76</t>
  </si>
  <si>
    <t>600552</t>
  </si>
  <si>
    <t>71,926.52</t>
  </si>
  <si>
    <t>11,000.00</t>
  </si>
  <si>
    <t>60,926.52</t>
  </si>
  <si>
    <t>600553</t>
  </si>
  <si>
    <t>600555</t>
  </si>
  <si>
    <t>67,726.20</t>
  </si>
  <si>
    <t>29,231.63</t>
  </si>
  <si>
    <t>38,494.57</t>
  </si>
  <si>
    <t>600556</t>
  </si>
  <si>
    <t>18,219.70</t>
  </si>
  <si>
    <t>16,819.70</t>
  </si>
  <si>
    <t>600559</t>
  </si>
  <si>
    <t>6,012.42</t>
  </si>
  <si>
    <t>600561</t>
  </si>
  <si>
    <t>15,866.66</t>
  </si>
  <si>
    <t>600566</t>
  </si>
  <si>
    <t>3,080.00</t>
  </si>
  <si>
    <t>600572</t>
  </si>
  <si>
    <t>6,394.50</t>
  </si>
  <si>
    <t>600606</t>
  </si>
  <si>
    <t>604,691.64</t>
  </si>
  <si>
    <t>323,516.80</t>
  </si>
  <si>
    <t>281,174.84</t>
  </si>
  <si>
    <t>600607</t>
  </si>
  <si>
    <t>248,327.20</t>
  </si>
  <si>
    <t>125,012.68</t>
  </si>
  <si>
    <t>123,314.52</t>
  </si>
  <si>
    <t>600610</t>
  </si>
  <si>
    <t>691.43</t>
  </si>
  <si>
    <t>600616</t>
  </si>
  <si>
    <t>19,338.57</t>
  </si>
  <si>
    <t>600617</t>
  </si>
  <si>
    <t>2,325.00</t>
  </si>
  <si>
    <t>600622</t>
  </si>
  <si>
    <t>99,488.73</t>
  </si>
  <si>
    <t>45,002.88</t>
  </si>
  <si>
    <t>54,485.85</t>
  </si>
  <si>
    <t>600623</t>
  </si>
  <si>
    <t>565,032.66</t>
  </si>
  <si>
    <t>369,597.67</t>
  </si>
  <si>
    <t>195,434.99</t>
  </si>
  <si>
    <t>600629</t>
  </si>
  <si>
    <t>44,532.06</t>
  </si>
  <si>
    <t>600632</t>
  </si>
  <si>
    <t>1,000.00</t>
  </si>
  <si>
    <t>600635</t>
  </si>
  <si>
    <t>1,500.00</t>
  </si>
  <si>
    <t>600640</t>
  </si>
  <si>
    <t>26,866.62</t>
  </si>
  <si>
    <t>6,090.00</t>
  </si>
  <si>
    <t>20,776.62</t>
  </si>
  <si>
    <t>600656</t>
  </si>
  <si>
    <t>207.06</t>
  </si>
  <si>
    <t>600700</t>
  </si>
  <si>
    <t>14,445.00</t>
  </si>
  <si>
    <t>600701</t>
  </si>
  <si>
    <t>19,401.81</t>
  </si>
  <si>
    <t>2,000.00</t>
  </si>
  <si>
    <t>17,401.81</t>
  </si>
  <si>
    <t>600703</t>
  </si>
  <si>
    <t>600704</t>
  </si>
  <si>
    <t>1,550.00</t>
  </si>
  <si>
    <t>600706</t>
  </si>
  <si>
    <t>25,629.10</t>
  </si>
  <si>
    <t>231.00</t>
  </si>
  <si>
    <t>25,398.10</t>
  </si>
  <si>
    <t>600707</t>
  </si>
  <si>
    <t>27,433.00</t>
  </si>
  <si>
    <t>13,300.00</t>
  </si>
  <si>
    <t>14,133.00</t>
  </si>
  <si>
    <t>600708</t>
  </si>
  <si>
    <t>10,327.38</t>
  </si>
  <si>
    <t>240.00</t>
  </si>
  <si>
    <t>10,087.38</t>
  </si>
  <si>
    <t>600709</t>
  </si>
  <si>
    <t>35,891.66</t>
  </si>
  <si>
    <t>13,413.54</t>
  </si>
  <si>
    <t>22,478.12</t>
  </si>
  <si>
    <t>600710</t>
  </si>
  <si>
    <t>8,585.68</t>
  </si>
  <si>
    <t>600713</t>
  </si>
  <si>
    <t>11,836.28</t>
  </si>
  <si>
    <t>600714</t>
  </si>
  <si>
    <t>12,300.00</t>
  </si>
  <si>
    <t>17,220.00</t>
  </si>
  <si>
    <t>4,920.00</t>
  </si>
  <si>
    <t>600715</t>
  </si>
  <si>
    <t>523.43</t>
  </si>
  <si>
    <t>600718</t>
  </si>
  <si>
    <t>68,910.00</t>
  </si>
  <si>
    <t>15,750.00</t>
  </si>
  <si>
    <t>53,160.00</t>
  </si>
  <si>
    <t>600719</t>
  </si>
  <si>
    <t>4,228.50</t>
  </si>
  <si>
    <t>600720</t>
  </si>
  <si>
    <t>9,167.35</t>
  </si>
  <si>
    <t>600722</t>
  </si>
  <si>
    <t>Contract maintenance</t>
  </si>
  <si>
    <t>20,000.00</t>
  </si>
  <si>
    <t>15,000.00</t>
  </si>
  <si>
    <t>600723</t>
  </si>
  <si>
    <t>54,822.06</t>
  </si>
  <si>
    <t>13,312.47</t>
  </si>
  <si>
    <t>41,509.59</t>
  </si>
  <si>
    <t>600724</t>
  </si>
  <si>
    <t>66,303.60</t>
  </si>
  <si>
    <t>13,413.40</t>
  </si>
  <si>
    <t>52,890.20</t>
  </si>
  <si>
    <t>600725</t>
  </si>
  <si>
    <t>3,857.00</t>
  </si>
  <si>
    <t>600726</t>
  </si>
  <si>
    <t>13,550.00</t>
  </si>
  <si>
    <t>600728</t>
  </si>
  <si>
    <t>74,614.15</t>
  </si>
  <si>
    <t>7,333.32</t>
  </si>
  <si>
    <t>67,280.83</t>
  </si>
  <si>
    <t>600729</t>
  </si>
  <si>
    <t>17,435.00</t>
  </si>
  <si>
    <t>16,435.00</t>
  </si>
  <si>
    <t>600730</t>
  </si>
  <si>
    <t>162.00</t>
  </si>
  <si>
    <t>600731</t>
  </si>
  <si>
    <t>73,120.20</t>
  </si>
  <si>
    <t>11,312.49</t>
  </si>
  <si>
    <t>61,807.71</t>
  </si>
  <si>
    <t>600732</t>
  </si>
  <si>
    <t>1,325.00</t>
  </si>
  <si>
    <t>600734</t>
  </si>
  <si>
    <t>318.43</t>
  </si>
  <si>
    <t>600736</t>
  </si>
  <si>
    <t>1,435.20</t>
  </si>
  <si>
    <t>600737</t>
  </si>
  <si>
    <t>21,876.69</t>
  </si>
  <si>
    <t>600738</t>
  </si>
  <si>
    <t>3,384.00</t>
  </si>
  <si>
    <t>600739</t>
  </si>
  <si>
    <t>21,835.71</t>
  </si>
  <si>
    <t>15,400.00</t>
  </si>
  <si>
    <t>6,435.71</t>
  </si>
  <si>
    <t>600740</t>
  </si>
  <si>
    <t>196.00</t>
  </si>
  <si>
    <t>600750</t>
  </si>
  <si>
    <t>337,223.72</t>
  </si>
  <si>
    <t>69,445.68</t>
  </si>
  <si>
    <t>267,778.04</t>
  </si>
  <si>
    <t>600753</t>
  </si>
  <si>
    <t>59,536.00</t>
  </si>
  <si>
    <t>12,000.00</t>
  </si>
  <si>
    <t>47,536.00</t>
  </si>
  <si>
    <t>600754</t>
  </si>
  <si>
    <t>3,187,833.78</t>
  </si>
  <si>
    <t>488,819.41</t>
  </si>
  <si>
    <t>2,699,014.37</t>
  </si>
  <si>
    <t>600800</t>
  </si>
  <si>
    <t>78,395.64</t>
  </si>
  <si>
    <t>1,580,785.87</t>
  </si>
  <si>
    <t>1,502,390.23</t>
  </si>
  <si>
    <t>600801</t>
  </si>
  <si>
    <t>19,656.75</t>
  </si>
  <si>
    <t>444,451.65</t>
  </si>
  <si>
    <t>424,794.90</t>
  </si>
  <si>
    <t>600802</t>
  </si>
  <si>
    <t>2,839,297.78</t>
  </si>
  <si>
    <t>2,830,145.95</t>
  </si>
  <si>
    <t>600899</t>
  </si>
  <si>
    <t>16,257.86</t>
  </si>
  <si>
    <t>1,847.22</t>
  </si>
  <si>
    <t>14,410.64</t>
  </si>
  <si>
    <t>11,703,673.82</t>
  </si>
  <si>
    <t>8,243,150.95</t>
  </si>
  <si>
    <t>3,460,522.87</t>
  </si>
  <si>
    <t>700102</t>
  </si>
  <si>
    <t>1,026,417.52</t>
  </si>
  <si>
    <t>533,894.41</t>
  </si>
  <si>
    <t>492,523.11</t>
  </si>
  <si>
    <t>700200</t>
  </si>
  <si>
    <t>305,206.64</t>
  </si>
  <si>
    <t>700205</t>
  </si>
  <si>
    <t>700301</t>
  </si>
  <si>
    <t>700303</t>
  </si>
  <si>
    <t>141,661.82</t>
  </si>
  <si>
    <t>700304</t>
  </si>
  <si>
    <t>19,000.67</t>
  </si>
  <si>
    <t>482.80</t>
  </si>
  <si>
    <t>18,517.87</t>
  </si>
  <si>
    <t>10,531,138.55</t>
  </si>
  <si>
    <t>534,377.21</t>
  </si>
  <si>
    <t>9,996,761.34</t>
  </si>
  <si>
    <t>899999</t>
  </si>
  <si>
    <t>2,215,801.54</t>
  </si>
  <si>
    <t>C01682</t>
  </si>
  <si>
    <t>3,031,638.41</t>
  </si>
  <si>
    <t>26,108,975.15</t>
  </si>
  <si>
    <t>26,037,648.54</t>
  </si>
  <si>
    <t>71,326.61</t>
  </si>
  <si>
    <t>2,960,311.80</t>
  </si>
  <si>
    <t>E00864</t>
  </si>
  <si>
    <t>181.48</t>
  </si>
  <si>
    <t>2,223,120.13</t>
  </si>
  <si>
    <t>2,222,938.65</t>
  </si>
  <si>
    <t>200,211,301.34</t>
  </si>
  <si>
    <t>SUMMARY OF PROFIT &amp; LOSS  DECEMBER  2020</t>
  </si>
  <si>
    <t>MONTH TO DATE</t>
  </si>
  <si>
    <t xml:space="preserve">    DESCRIPTION</t>
  </si>
  <si>
    <t>YEAR TO DATE</t>
  </si>
  <si>
    <t>ACTUAL</t>
  </si>
  <si>
    <t>BUDGET</t>
  </si>
  <si>
    <t>LAST YEAR</t>
  </si>
  <si>
    <t>VARIANCE</t>
  </si>
  <si>
    <t>A/c From</t>
  </si>
  <si>
    <t>A/c Upto</t>
  </si>
  <si>
    <t>T1From</t>
  </si>
  <si>
    <t>T1 Upto</t>
  </si>
  <si>
    <t>TOTAL REVENUE</t>
  </si>
  <si>
    <t>399999</t>
  </si>
  <si>
    <t xml:space="preserve"> </t>
  </si>
  <si>
    <t>ROOMS</t>
  </si>
  <si>
    <t>300999</t>
  </si>
  <si>
    <t>051</t>
  </si>
  <si>
    <t>Wages</t>
  </si>
  <si>
    <t>055</t>
  </si>
  <si>
    <t>Overtime</t>
  </si>
  <si>
    <t>Contract Labour</t>
  </si>
  <si>
    <t>699999</t>
  </si>
  <si>
    <t>DEPARTMENTAL PROFIT/(LOSS)</t>
  </si>
  <si>
    <t>FOOD &amp; BEVERAGE</t>
  </si>
  <si>
    <t>Food  Revenue</t>
  </si>
  <si>
    <t>101</t>
  </si>
  <si>
    <t>399</t>
  </si>
  <si>
    <t>Tobacco + Shisha</t>
  </si>
  <si>
    <t>&lt;&lt;303001,303005</t>
  </si>
  <si>
    <t>&lt;&lt;303003,303004,303010,303999</t>
  </si>
  <si>
    <t>TOTAL F&amp;B REVENUE</t>
  </si>
  <si>
    <t>Cost of Food</t>
  </si>
  <si>
    <t>400101</t>
  </si>
  <si>
    <t>Cost of Beverage</t>
  </si>
  <si>
    <t>400201</t>
  </si>
  <si>
    <t>Other Cost</t>
  </si>
  <si>
    <t>400300</t>
  </si>
  <si>
    <t>TELEPHONE</t>
  </si>
  <si>
    <t>Telecom</t>
  </si>
  <si>
    <t>410</t>
  </si>
  <si>
    <t>Internet</t>
  </si>
  <si>
    <t>304005</t>
  </si>
  <si>
    <t>TOTAL TELECOM + INTERNET</t>
  </si>
  <si>
    <t>400402</t>
  </si>
  <si>
    <t>M O D</t>
  </si>
  <si>
    <t>Recreation</t>
  </si>
  <si>
    <t>305199</t>
  </si>
  <si>
    <t>420</t>
  </si>
  <si>
    <t>Guest Laundry &amp; Valet</t>
  </si>
  <si>
    <t>306193</t>
  </si>
  <si>
    <t>460</t>
  </si>
  <si>
    <t>470</t>
  </si>
  <si>
    <t>Business Center</t>
  </si>
  <si>
    <t>306299</t>
  </si>
  <si>
    <t>450</t>
  </si>
  <si>
    <t>TOTAL MOD REVENUE</t>
  </si>
  <si>
    <t>400504</t>
  </si>
  <si>
    <t>480</t>
  </si>
  <si>
    <t>ROIC</t>
  </si>
  <si>
    <t xml:space="preserve">Revenue </t>
  </si>
  <si>
    <t>306999</t>
  </si>
  <si>
    <t>490</t>
  </si>
  <si>
    <t>OPERATION DEPT. PROFIT/LOSS</t>
  </si>
  <si>
    <t>OVERHEADS DEPT</t>
  </si>
  <si>
    <t>ADMIN &amp; GENERAL</t>
  </si>
  <si>
    <t>TOTAL A &amp; G</t>
  </si>
  <si>
    <t>SALES &amp; MARKETING</t>
  </si>
  <si>
    <t>TOTAL S &amp; M</t>
  </si>
  <si>
    <t>PROPERTY OPERATIONS</t>
  </si>
  <si>
    <t>TOTAL  P O</t>
  </si>
  <si>
    <t>ENERGY OPERATIONS</t>
  </si>
  <si>
    <t>Electrcity</t>
  </si>
  <si>
    <t>Fuel</t>
  </si>
  <si>
    <t>Total H L P</t>
  </si>
  <si>
    <t>TOTAL OVERHEADS DEPT</t>
  </si>
  <si>
    <t>EMPLOYEE BENEFITS (S/C)</t>
  </si>
  <si>
    <t>House Laundry</t>
  </si>
  <si>
    <t>Employee Cafeteria</t>
  </si>
  <si>
    <t>Employee Housing &amp; Relations</t>
  </si>
  <si>
    <t>GROSS OPERATING PROFIT(LOSS)</t>
  </si>
  <si>
    <t>CAPITAL &amp; OTHER EXPENSES</t>
  </si>
  <si>
    <t>700300</t>
  </si>
  <si>
    <t>Equipment Rental Expense</t>
  </si>
  <si>
    <t>700400</t>
  </si>
  <si>
    <t>Replacement Provision</t>
  </si>
  <si>
    <t>Royalty Fees</t>
  </si>
  <si>
    <t>TOTAL CAPITAL &amp; OTHER EXP</t>
  </si>
  <si>
    <t>A G O P ( Loss)</t>
  </si>
  <si>
    <t>INTEREST EXPENSES</t>
  </si>
  <si>
    <t>N O P</t>
  </si>
  <si>
    <t>STATISTICS</t>
  </si>
  <si>
    <t>Rooms In The Hotel</t>
  </si>
  <si>
    <t>980500</t>
  </si>
  <si>
    <t>Out Of Order Rooms</t>
  </si>
  <si>
    <t>980506</t>
  </si>
  <si>
    <t>Total Available Rooms</t>
  </si>
  <si>
    <t>Paid Occupied Rooms</t>
  </si>
  <si>
    <t>981000</t>
  </si>
  <si>
    <t>Complimentary Rooms</t>
  </si>
  <si>
    <t>Total Occupied Rooms</t>
  </si>
  <si>
    <t>Occupancy  %</t>
  </si>
  <si>
    <t>House Use Rooms</t>
  </si>
  <si>
    <t>Double Occupancy</t>
  </si>
  <si>
    <t>ADR</t>
  </si>
  <si>
    <t>REVPAR</t>
  </si>
  <si>
    <t>Hotel REVAPR</t>
  </si>
  <si>
    <t>No Of Guest</t>
  </si>
  <si>
    <t>981001</t>
  </si>
  <si>
    <t>No Of Arrivals New</t>
  </si>
  <si>
    <t>981009</t>
  </si>
  <si>
    <t>Average Stay</t>
  </si>
  <si>
    <t>981008</t>
  </si>
  <si>
    <t>Total Covers</t>
  </si>
  <si>
    <t>982003</t>
  </si>
  <si>
    <t>230</t>
  </si>
  <si>
    <t>Average Food Check</t>
  </si>
  <si>
    <t>Average Spending</t>
  </si>
  <si>
    <t>Breakfast Covers</t>
  </si>
  <si>
    <t>Breakfast Capture</t>
  </si>
  <si>
    <t>Head Count</t>
  </si>
  <si>
    <t>980300</t>
  </si>
  <si>
    <t>001</t>
  </si>
  <si>
    <t>Loyality Bonus</t>
  </si>
  <si>
    <t>500170</t>
  </si>
  <si>
    <t>TOTAL WAGES</t>
  </si>
  <si>
    <t>PAYROLL AS % OF REVENUE</t>
  </si>
  <si>
    <t xml:space="preserve"> ROOMS DEPARTMENT  DECEMBER  2020</t>
  </si>
  <si>
    <t>ROOMS DEPARTMENT</t>
  </si>
  <si>
    <t>ROOMS EXPENSES</t>
  </si>
  <si>
    <t>WAGES</t>
  </si>
  <si>
    <t>OVERTIME</t>
  </si>
  <si>
    <t>CONTRACT LABOUR</t>
  </si>
  <si>
    <t>BENEFITS</t>
  </si>
  <si>
    <t>OTHER EXPENSES</t>
  </si>
  <si>
    <t>TOTAL EXPENSES</t>
  </si>
  <si>
    <t>DEPARTMENTAL PROFIT/LOSS</t>
  </si>
  <si>
    <t xml:space="preserve">Uniform </t>
  </si>
  <si>
    <t>054</t>
  </si>
  <si>
    <t>&lt;&lt;600201,600231</t>
  </si>
  <si>
    <t>&lt;&lt;600202,600232</t>
  </si>
  <si>
    <t>Decoration</t>
  </si>
  <si>
    <t>Contract Cleaning Service</t>
  </si>
  <si>
    <t>Book-Out Expenses</t>
  </si>
  <si>
    <t>600214</t>
  </si>
  <si>
    <t>Fuel charges</t>
  </si>
  <si>
    <t>Training Expenses</t>
  </si>
  <si>
    <t>Postage &amp; Telegram</t>
  </si>
  <si>
    <t>Parking &amp; Salik fee</t>
  </si>
  <si>
    <t>Travel Agent Commissions</t>
  </si>
  <si>
    <t>Complimentary Club Floor</t>
  </si>
  <si>
    <t>600337</t>
  </si>
  <si>
    <t>Conference &amp; Meetings</t>
  </si>
  <si>
    <t>600655</t>
  </si>
  <si>
    <t>Guest Relation Fee</t>
  </si>
  <si>
    <t>OTHER EXPENSES : ROOMS</t>
  </si>
  <si>
    <t>FRONT OFFICE</t>
  </si>
  <si>
    <t>HEAD COUNT</t>
  </si>
  <si>
    <t>UNIFORM SERVICES</t>
  </si>
  <si>
    <t>052</t>
  </si>
  <si>
    <t>RESERVATIONS</t>
  </si>
  <si>
    <t>053</t>
  </si>
  <si>
    <t>HOUSEKEEPING</t>
  </si>
  <si>
    <t>TOTAL WAGES &amp; BENEFITS</t>
  </si>
  <si>
    <t>Decrease/(increase) in inventories</t>
  </si>
  <si>
    <t>No of staff 2019</t>
  </si>
  <si>
    <t>No of staff 2020</t>
  </si>
  <si>
    <t>n</t>
  </si>
  <si>
    <t>Bank accounts at Emirates NBD with balances amounting to AED 675,809 (2019 : AED 2,107,963) are held in the name of Splendid Commercial Investment LLC, a related party, but are operated for and on behalf of the Hotel.</t>
  </si>
  <si>
    <t xml:space="preserve">FFE </t>
  </si>
  <si>
    <t>Provision for Jan and Feb at 4%</t>
  </si>
  <si>
    <t>The Hotel has subsequently collected AED 643,454 of the trade receivable balance.</t>
  </si>
  <si>
    <t>Authorised for issue by the Directors on 23 February 2021.</t>
  </si>
  <si>
    <t>Sponsorship fees</t>
  </si>
  <si>
    <t>PDC payable</t>
  </si>
  <si>
    <t>To trade payable</t>
  </si>
  <si>
    <t>To sponsorship fee payable</t>
  </si>
  <si>
    <t>(being reclassification of post dated cheques.)</t>
  </si>
  <si>
    <t>Loss transferred to beneficial owner</t>
  </si>
  <si>
    <t>The beneficial owner has taken a loan from a bank for an amount of Euro 45 Million repayable over a period of 5 years from the date of the Agreement which is 5 December 2007. On 8 May 2014, the balance of this loan was restructured and converted to revised loan of Euro 38 Million (equivalent to US$ 52,968,200) repayable over a period of 5 years with equal quarterly instalments of US$ 300,000 and bullet payment of US$ 47,268,200 on 12 May 2019; and loan of US$ 0.6 Million was repaid in 2014, US$ 1.2 Million was repaid in 2015, US$ 1.2 Million was repaid in 2016, US$ 0.6 Million was repaid in 2017, US$ 0.4 Million was repaid in 2018 and US$ 0.1 Million was repaid in 2019 and US$ 250,000 has been repaid during the year. The bullet payment of US$ 47,268,200 has not been paid for two years and Sovereign Hotels Limited is in the process of negotiation for the restructuring of bank loan.</t>
  </si>
  <si>
    <r>
      <t>The above departmental costs include AED</t>
    </r>
    <r>
      <rPr>
        <sz val="9"/>
        <rFont val="Verdana"/>
        <family val="2"/>
      </rPr>
      <t xml:space="preserve"> 4,343,595</t>
    </r>
    <r>
      <rPr>
        <sz val="9"/>
        <color rgb="FF000000"/>
        <rFont val="Verdana"/>
        <family val="2"/>
      </rPr>
      <t xml:space="preserve"> (2019 : AED 7,186,797) as employee costs (Note 15).</t>
    </r>
  </si>
  <si>
    <t>The accompanying notes on pages 9 to 25 form an integral part of these financial statements.</t>
  </si>
  <si>
    <t>Socrates, cutting crew and Young spa</t>
  </si>
  <si>
    <t>Tour desk , Etisalat</t>
  </si>
  <si>
    <t>Limo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</si>
</sst>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44" formatCode="_(&quot;$&quot;* #,##0.00_);_(&quot;$&quot;* \(#,##0.00\);_(&quot;$&quot;* &quot;-&quot;??_);_(@_)"/>
    <numFmt numFmtId="43" formatCode="_(* #,##0.00_);_(* \(#,##0.00\);_(* &quot;-&quot;??_);_(@_)"/>
    <numFmt numFmtId="164" formatCode="_-* #,##0_-;\-* #,##0_-;_-* &quot;-&quot;_-;_-@_-"/>
    <numFmt numFmtId="165" formatCode="_-* #,##0.00_-;\-* #,##0.00_-;_-* &quot;-&quot;??_-;_-@_-"/>
    <numFmt numFmtId="166" formatCode="&quot;₹&quot;\ #,##0;&quot;₹&quot;\ \-#,##0"/>
    <numFmt numFmtId="167" formatCode="_ &quot;₹&quot;\ * #,##0_ ;_ &quot;₹&quot;\ * \-#,##0_ ;_ &quot;₹&quot;\ * &quot;-&quot;_ ;_ @_ "/>
    <numFmt numFmtId="168" formatCode="_ * #,##0_ ;_ * \-#,##0_ ;_ * &quot;-&quot;_ ;_ @_ "/>
    <numFmt numFmtId="169" formatCode="_ &quot;₹&quot;\ * #,##0.00_ ;_ &quot;₹&quot;\ * \-#,##0.00_ ;_ &quot;₹&quot;\ * &quot;-&quot;??_ ;_ @_ "/>
    <numFmt numFmtId="170" formatCode="_ * #,##0.00_ ;_ * \-#,##0.00_ ;_ * &quot;-&quot;??_ ;_ @_ "/>
    <numFmt numFmtId="171" formatCode="_(* #,##0_);_(* \(#,##0\);_(* &quot;-&quot;??_);_(@_)"/>
    <numFmt numFmtId="172" formatCode="0.0%"/>
    <numFmt numFmtId="173" formatCode="dd/mm/yyyy;@"/>
    <numFmt numFmtId="174" formatCode="\$#,##0\ ;\(\$#,##0\)"/>
    <numFmt numFmtId="175" formatCode="_-* #,##0.00\ [$€]_-;\-* #,##0.00\ [$€]_-;_-* &quot;-&quot;??\ [$€]_-;_-@_-"/>
    <numFmt numFmtId="176" formatCode="_-&quot;₹&quot;\ * #,##0_-;\-&quot;₹&quot;\ * #,##0_-;_-&quot;₹&quot;\ * &quot;-&quot;_-;_-@_-"/>
    <numFmt numFmtId="177" formatCode="_-&quot;₹&quot;\ * #,##0.00_-;\-&quot;₹&quot;\ * #,##0.00_-;_-&quot;₹&quot;\ * &quot;-&quot;??_-;_-@_-"/>
    <numFmt numFmtId="178" formatCode="&quot;₹&quot;#,##0;[Red]\-&quot;₹&quot;#,##0"/>
    <numFmt numFmtId="179" formatCode="&quot;₹&quot;#,##0.00;[Red]\-&quot;₹&quot;#,##0.00"/>
    <numFmt numFmtId="180" formatCode="_ * #,##0_ ;_ * &quot;\&quot;&quot;\&quot;&quot;\&quot;&quot;\&quot;&quot;\&quot;&quot;\&quot;\-#,##0_ ;_ * &quot;-&quot;_ ;_ @_ "/>
    <numFmt numFmtId="181" formatCode="&quot;\&quot;#,##0;[Red]&quot;\&quot;&quot;\&quot;\-#,##0"/>
    <numFmt numFmtId="182" formatCode="&quot;\&quot;#,##0.00;[Red]&quot;\&quot;&quot;\&quot;&quot;\&quot;&quot;\&quot;&quot;\&quot;&quot;\&quot;\-#,##0.00"/>
    <numFmt numFmtId="183" formatCode="&quot;\&quot;#,##0.00;[Red]&quot;\&quot;\-#,##0.00"/>
    <numFmt numFmtId="184" formatCode="&quot;\&quot;#,##0;[Red]&quot;\&quot;\-#,##0"/>
    <numFmt numFmtId="185" formatCode="[$€-2]\ #,##0.00;\-[$€-2]\ #,##0.00"/>
    <numFmt numFmtId="186" formatCode="[$-409]d\-mmm\-yy;@"/>
    <numFmt numFmtId="187" formatCode="_-[$€-2]* #,##0.00_-;\-[$€-2]* #,##0.00_-;_-[$€-2]* &quot;-&quot;??_-"/>
    <numFmt numFmtId="188" formatCode="0.00_)"/>
    <numFmt numFmtId="189" formatCode="_(* #,##0.000000_);_(* \(#,##0.000000\);_(* &quot;-&quot;??????_);_(@_)"/>
    <numFmt numFmtId="190" formatCode="[$-409]dd\-mmm\-yy;@"/>
    <numFmt numFmtId="191" formatCode="mm/dd/yy;@"/>
    <numFmt numFmtId="192" formatCode="#,##0.0_);\(#,##0.0\)"/>
    <numFmt numFmtId="193" formatCode="_(* #,##0.0_);_(* \(#,##0.0\);_(* &quot;-&quot;?_);_(@_)"/>
    <numFmt numFmtId="194" formatCode="_(* #,##0.0000000000_);_(* \(#,##0.0000000000\);_(* &quot;-&quot;??_);_(@_)"/>
    <numFmt numFmtId="195" formatCode="0.0"/>
    <numFmt numFmtId="196" formatCode="_-* #,##0_-;\-* #,##0_-;_-* &quot;-&quot;??_-;_-@_-"/>
  </numFmts>
  <fonts count="206">
    <font>
      <sz val="10"/>
      <color indexed="8"/>
      <name val="MS Sans Serif"/>
      <charset val="17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Verdana"/>
      <family val="2"/>
      <charset val="178"/>
    </font>
    <font>
      <sz val="10"/>
      <name val="Verdana"/>
      <family val="2"/>
      <charset val="178"/>
    </font>
    <font>
      <b/>
      <sz val="10"/>
      <name val="Verdana"/>
      <family val="2"/>
      <charset val="178"/>
    </font>
    <font>
      <sz val="10"/>
      <color indexed="8"/>
      <name val="Verdana"/>
      <family val="2"/>
      <charset val="178"/>
    </font>
    <font>
      <sz val="10"/>
      <name val="Arial"/>
      <family val="2"/>
    </font>
    <font>
      <b/>
      <sz val="9"/>
      <name val="Verdana"/>
      <family val="2"/>
      <charset val="178"/>
    </font>
    <font>
      <sz val="9"/>
      <color indexed="8"/>
      <name val="Verdana"/>
      <family val="2"/>
      <charset val="178"/>
    </font>
    <font>
      <sz val="9"/>
      <name val="Verdana"/>
      <family val="2"/>
      <charset val="178"/>
    </font>
    <font>
      <b/>
      <u/>
      <sz val="9"/>
      <name val="Verdana"/>
      <family val="2"/>
      <charset val="178"/>
    </font>
    <font>
      <sz val="10"/>
      <name val="Verdana"/>
      <family val="2"/>
    </font>
    <font>
      <sz val="11"/>
      <name val="Verdana"/>
      <family val="2"/>
      <charset val="178"/>
    </font>
    <font>
      <b/>
      <sz val="11"/>
      <name val="Verdana"/>
      <family val="2"/>
      <charset val="178"/>
    </font>
    <font>
      <sz val="12"/>
      <color indexed="8"/>
      <name val="Verdana"/>
      <family val="2"/>
    </font>
    <font>
      <sz val="12"/>
      <name val="Verdana"/>
      <family val="2"/>
    </font>
    <font>
      <b/>
      <sz val="9"/>
      <name val="Verdana"/>
      <family val="2"/>
    </font>
    <font>
      <sz val="9"/>
      <name val="Verdana"/>
      <family val="2"/>
    </font>
    <font>
      <u/>
      <sz val="9"/>
      <name val="Verdana"/>
      <family val="2"/>
    </font>
    <font>
      <sz val="9"/>
      <color indexed="8"/>
      <name val="Verdana"/>
      <family val="2"/>
    </font>
    <font>
      <b/>
      <u/>
      <sz val="9"/>
      <name val="Verdana"/>
      <family val="2"/>
    </font>
    <font>
      <b/>
      <sz val="11"/>
      <name val="Verdana"/>
      <family val="2"/>
    </font>
    <font>
      <b/>
      <sz val="10"/>
      <name val="Verdana"/>
      <family val="2"/>
    </font>
    <font>
      <sz val="10"/>
      <color indexed="8"/>
      <name val="MS Sans Serif"/>
      <family val="2"/>
    </font>
    <font>
      <sz val="11"/>
      <color indexed="8"/>
      <name val="Calibri"/>
      <family val="2"/>
    </font>
    <font>
      <sz val="10"/>
      <color indexed="8"/>
      <name val="Verdana"/>
      <family val="2"/>
    </font>
    <font>
      <sz val="11"/>
      <name val="Arial Narrow"/>
      <family val="2"/>
    </font>
    <font>
      <sz val="9"/>
      <name val="Arial"/>
      <family val="2"/>
    </font>
    <font>
      <sz val="8"/>
      <name val="Arial"/>
      <family val="2"/>
    </font>
    <font>
      <b/>
      <sz val="9"/>
      <name val="Arial"/>
      <family val="2"/>
    </font>
    <font>
      <sz val="10"/>
      <name val="MS Sans Serif"/>
      <family val="2"/>
    </font>
    <font>
      <sz val="9"/>
      <color indexed="8"/>
      <name val="MS Sans Serif"/>
      <family val="2"/>
    </font>
    <font>
      <b/>
      <i/>
      <sz val="9"/>
      <name val="Verdana"/>
      <family val="2"/>
    </font>
    <font>
      <sz val="11"/>
      <color indexed="8"/>
      <name val="Verdana"/>
      <family val="2"/>
    </font>
    <font>
      <sz val="11"/>
      <color indexed="8"/>
      <name val="Verdana"/>
      <family val="2"/>
      <charset val="178"/>
    </font>
    <font>
      <sz val="10"/>
      <color indexed="8"/>
      <name val="Arial"/>
      <family val="2"/>
    </font>
    <font>
      <sz val="10"/>
      <name val="Arial"/>
      <family val="2"/>
    </font>
    <font>
      <b/>
      <sz val="10"/>
      <name val="Arial"/>
      <family val="2"/>
    </font>
    <font>
      <sz val="12"/>
      <color indexed="8"/>
      <name val="宋体"/>
      <charset val="134"/>
    </font>
    <font>
      <sz val="12"/>
      <color indexed="9"/>
      <name val="宋体"/>
      <charset val="134"/>
    </font>
    <font>
      <sz val="10"/>
      <color indexed="24"/>
      <name val="Arial"/>
      <family val="2"/>
    </font>
    <font>
      <sz val="12"/>
      <name val="Helv"/>
    </font>
    <font>
      <sz val="1"/>
      <color indexed="8"/>
      <name val="Courier"/>
      <family val="3"/>
    </font>
    <font>
      <b/>
      <sz val="12"/>
      <color indexed="8"/>
      <name val="宋体"/>
      <charset val="134"/>
    </font>
    <font>
      <i/>
      <sz val="1"/>
      <color indexed="8"/>
      <name val="Courier"/>
      <family val="3"/>
    </font>
    <font>
      <b/>
      <sz val="14"/>
      <name val="Helv"/>
    </font>
    <font>
      <b/>
      <sz val="18"/>
      <color indexed="62"/>
      <name val="宋体"/>
      <charset val="134"/>
    </font>
    <font>
      <sz val="24"/>
      <color indexed="13"/>
      <name val="Helv"/>
    </font>
    <font>
      <sz val="14"/>
      <name val="뼻뮝"/>
      <family val="3"/>
      <charset val="255"/>
    </font>
    <font>
      <sz val="12"/>
      <name val="뼻뮝"/>
      <family val="1"/>
      <charset val="255"/>
    </font>
    <font>
      <sz val="12"/>
      <name val="바탕체"/>
      <family val="1"/>
      <charset val="255"/>
    </font>
    <font>
      <sz val="10"/>
      <name val="굴림체"/>
      <family val="3"/>
      <charset val="255"/>
    </font>
    <font>
      <sz val="12"/>
      <color indexed="17"/>
      <name val="宋体"/>
      <charset val="134"/>
    </font>
    <font>
      <sz val="12"/>
      <color indexed="16"/>
      <name val="宋体"/>
      <charset val="134"/>
    </font>
    <font>
      <sz val="12"/>
      <name val="宋体"/>
      <charset val="134"/>
    </font>
    <font>
      <b/>
      <sz val="15"/>
      <color indexed="62"/>
      <name val="宋体"/>
      <charset val="134"/>
    </font>
    <font>
      <b/>
      <sz val="13"/>
      <color indexed="62"/>
      <name val="宋体"/>
      <charset val="134"/>
    </font>
    <font>
      <b/>
      <sz val="11"/>
      <color indexed="62"/>
      <name val="宋体"/>
      <charset val="134"/>
    </font>
    <font>
      <b/>
      <sz val="12"/>
      <color indexed="9"/>
      <name val="宋体"/>
      <charset val="134"/>
    </font>
    <font>
      <sz val="12"/>
      <color indexed="10"/>
      <name val="宋体"/>
      <charset val="134"/>
    </font>
    <font>
      <b/>
      <sz val="12"/>
      <color indexed="19"/>
      <name val="宋体"/>
      <charset val="134"/>
    </font>
    <font>
      <sz val="12"/>
      <color indexed="63"/>
      <name val="宋体"/>
      <charset val="134"/>
    </font>
    <font>
      <b/>
      <sz val="12"/>
      <color indexed="63"/>
      <name val="宋体"/>
      <charset val="134"/>
    </font>
    <font>
      <sz val="12"/>
      <color indexed="19"/>
      <name val="宋体"/>
      <charset val="134"/>
    </font>
    <font>
      <sz val="10"/>
      <color indexed="8"/>
      <name val="MS Sans Serif"/>
      <family val="2"/>
    </font>
    <font>
      <sz val="11"/>
      <color theme="1"/>
      <name val="Calibri"/>
      <family val="2"/>
      <scheme val="minor"/>
    </font>
    <font>
      <u/>
      <sz val="11"/>
      <color theme="10"/>
      <name val="Calibri"/>
      <family val="2"/>
    </font>
    <font>
      <sz val="9"/>
      <color theme="1"/>
      <name val="Verdana"/>
      <family val="2"/>
    </font>
    <font>
      <sz val="9"/>
      <color rgb="FF000000"/>
      <name val="Verdana"/>
      <family val="2"/>
    </font>
    <font>
      <sz val="9"/>
      <color rgb="FFFF0000"/>
      <name val="Verdana"/>
      <family val="2"/>
    </font>
    <font>
      <b/>
      <sz val="9"/>
      <color theme="1"/>
      <name val="Verdana"/>
      <family val="2"/>
    </font>
    <font>
      <b/>
      <sz val="14"/>
      <name val="Verdana"/>
      <family val="2"/>
    </font>
    <font>
      <b/>
      <u/>
      <sz val="9"/>
      <color theme="1"/>
      <name val="Verdana"/>
      <family val="2"/>
    </font>
    <font>
      <b/>
      <sz val="10"/>
      <color theme="1"/>
      <name val="Verdana"/>
      <family val="2"/>
    </font>
    <font>
      <sz val="12"/>
      <name val="Times New Roman"/>
      <family val="1"/>
    </font>
    <font>
      <sz val="12"/>
      <name val="¹UAAA¼"/>
      <family val="3"/>
      <charset val="255"/>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u/>
      <sz val="11"/>
      <name val="Arial"/>
      <family val="2"/>
    </font>
    <font>
      <sz val="7"/>
      <name val="Helv"/>
    </font>
    <font>
      <b/>
      <sz val="10"/>
      <name val="MS Sans Serif"/>
      <family val="2"/>
    </font>
    <font>
      <sz val="10"/>
      <name val="Courier"/>
      <family val="3"/>
    </font>
    <font>
      <b/>
      <i/>
      <sz val="16"/>
      <name val="Helv"/>
    </font>
    <font>
      <sz val="7"/>
      <color indexed="10"/>
      <name val="Helv"/>
    </font>
    <font>
      <sz val="10"/>
      <name val="Arial"/>
      <family val="2"/>
    </font>
    <font>
      <sz val="11"/>
      <name val="돋움"/>
      <family val="3"/>
      <charset val="129"/>
    </font>
    <font>
      <sz val="10"/>
      <name val="Helv"/>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b/>
      <sz val="11"/>
      <color rgb="FF3F3F3F"/>
      <name val="Arial"/>
      <family val="2"/>
    </font>
    <font>
      <b/>
      <sz val="11"/>
      <color theme="1"/>
      <name val="Arial"/>
      <family val="2"/>
    </font>
    <font>
      <sz val="11"/>
      <color rgb="FFFF0000"/>
      <name val="Arial"/>
      <family val="2"/>
    </font>
    <font>
      <sz val="10"/>
      <color indexed="8"/>
      <name val="MS Sans Serif"/>
      <family val="2"/>
    </font>
    <font>
      <sz val="10"/>
      <color theme="1"/>
      <name val="Verdana"/>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b/>
      <sz val="18"/>
      <color indexed="56"/>
      <name val="Cambria"/>
      <family val="2"/>
    </font>
    <font>
      <b/>
      <sz val="9"/>
      <name val="Arial"/>
      <family val="2"/>
    </font>
    <font>
      <b/>
      <sz val="8"/>
      <name val="Arial"/>
      <family val="2"/>
    </font>
    <font>
      <sz val="8"/>
      <name val="Tahoma"/>
      <family val="2"/>
    </font>
    <font>
      <sz val="8"/>
      <name val="Tahoma"/>
      <family val="2"/>
    </font>
    <font>
      <b/>
      <u/>
      <sz val="9"/>
      <name val="Arial"/>
      <family val="2"/>
    </font>
    <font>
      <b/>
      <sz val="12"/>
      <color indexed="53"/>
      <name val="宋体"/>
      <charset val="134"/>
    </font>
    <font>
      <sz val="12"/>
      <color indexed="62"/>
      <name val="宋体"/>
      <charset val="134"/>
    </font>
    <font>
      <sz val="12"/>
      <color indexed="53"/>
      <name val="宋体"/>
      <charset val="134"/>
    </font>
    <font>
      <sz val="12"/>
      <color indexed="60"/>
      <name val="宋体"/>
      <charset val="134"/>
    </font>
    <font>
      <b/>
      <u/>
      <sz val="10"/>
      <name val="Verdana"/>
      <family val="2"/>
    </font>
    <font>
      <sz val="11"/>
      <color theme="1"/>
      <name val="Verdana"/>
      <family val="2"/>
    </font>
    <font>
      <sz val="8"/>
      <name val="Verdana"/>
      <family val="2"/>
    </font>
    <font>
      <sz val="10"/>
      <color theme="1"/>
      <name val="Calibri"/>
      <family val="2"/>
      <scheme val="minor"/>
    </font>
    <font>
      <b/>
      <sz val="7"/>
      <color indexed="8"/>
      <name val="Tahoma"/>
      <family val="2"/>
    </font>
    <font>
      <sz val="7"/>
      <color indexed="8"/>
      <name val="Tahoma"/>
      <family val="2"/>
    </font>
    <font>
      <sz val="8"/>
      <color indexed="8"/>
      <name val="Arial"/>
      <family val="2"/>
    </font>
    <font>
      <b/>
      <u/>
      <sz val="9"/>
      <color indexed="8"/>
      <name val="Verdana"/>
      <family val="2"/>
    </font>
    <font>
      <b/>
      <sz val="10.75"/>
      <name val="Verdana"/>
      <family val="2"/>
      <charset val="178"/>
    </font>
    <font>
      <b/>
      <sz val="10.9"/>
      <name val="Verdana"/>
      <family val="2"/>
      <charset val="178"/>
    </font>
    <font>
      <b/>
      <sz val="10.9"/>
      <name val="Verdana"/>
      <family val="2"/>
    </font>
    <font>
      <b/>
      <sz val="10.9"/>
      <color theme="1"/>
      <name val="Verdana"/>
      <family val="2"/>
    </font>
    <font>
      <sz val="10"/>
      <name val="Book Antiqua"/>
      <family val="1"/>
    </font>
    <font>
      <i/>
      <sz val="9"/>
      <name val="Verdana"/>
      <family val="2"/>
    </font>
    <font>
      <b/>
      <sz val="10"/>
      <color indexed="8"/>
      <name val="Verdana"/>
      <family val="2"/>
    </font>
    <font>
      <b/>
      <u/>
      <sz val="10"/>
      <color indexed="8"/>
      <name val="Verdana"/>
      <family val="2"/>
    </font>
    <font>
      <u/>
      <sz val="10"/>
      <color indexed="8"/>
      <name val="Verdana"/>
      <family val="2"/>
    </font>
    <font>
      <b/>
      <sz val="9"/>
      <color indexed="8"/>
      <name val="Verdana"/>
      <family val="2"/>
    </font>
    <font>
      <i/>
      <sz val="10"/>
      <name val="Verdana"/>
      <family val="2"/>
    </font>
    <font>
      <i/>
      <sz val="10"/>
      <color indexed="8"/>
      <name val="Verdana"/>
      <family val="2"/>
    </font>
    <font>
      <b/>
      <sz val="11"/>
      <color indexed="8"/>
      <name val="Verdana"/>
      <family val="2"/>
    </font>
    <font>
      <b/>
      <sz val="11"/>
      <color theme="1"/>
      <name val="Calibri"/>
      <family val="2"/>
      <scheme val="minor"/>
    </font>
    <font>
      <sz val="11"/>
      <name val="Calibri"/>
      <family val="2"/>
      <scheme val="minor"/>
    </font>
    <font>
      <b/>
      <sz val="8"/>
      <color indexed="8"/>
      <name val="Arial"/>
      <family val="2"/>
    </font>
    <font>
      <u/>
      <sz val="10"/>
      <name val="Verdana"/>
      <family val="2"/>
    </font>
    <font>
      <b/>
      <i/>
      <sz val="10"/>
      <name val="Verdana"/>
      <family val="2"/>
    </font>
    <font>
      <b/>
      <sz val="8"/>
      <color indexed="10"/>
      <name val="Arial"/>
      <family val="2"/>
    </font>
    <font>
      <b/>
      <sz val="10"/>
      <color indexed="10"/>
      <name val="Arial"/>
      <family val="2"/>
    </font>
    <font>
      <sz val="9"/>
      <color theme="1"/>
      <name val="Arial"/>
      <family val="2"/>
    </font>
    <font>
      <b/>
      <sz val="10"/>
      <color indexed="8"/>
      <name val="Arial"/>
      <family val="2"/>
    </font>
    <font>
      <b/>
      <sz val="10"/>
      <color theme="1"/>
      <name val="Arial"/>
      <family val="2"/>
    </font>
    <font>
      <sz val="10"/>
      <color indexed="8"/>
      <name val="MS Sans Serif"/>
      <charset val="178"/>
    </font>
    <font>
      <b/>
      <sz val="10"/>
      <color indexed="8"/>
      <name val="MS Sans Serif"/>
    </font>
    <font>
      <i/>
      <sz val="9"/>
      <color indexed="8"/>
      <name val="Verdana"/>
      <family val="2"/>
    </font>
    <font>
      <b/>
      <sz val="11.95"/>
      <color indexed="8"/>
      <name val="Arial"/>
      <family val="2"/>
    </font>
    <font>
      <sz val="8"/>
      <color indexed="11"/>
      <name val="Arial"/>
      <family val="2"/>
    </font>
    <font>
      <sz val="9"/>
      <color rgb="FFFF0000"/>
      <name val="Verdana"/>
      <family val="2"/>
      <charset val="178"/>
    </font>
    <font>
      <sz val="9"/>
      <color theme="1"/>
      <name val="Calibri"/>
      <family val="2"/>
      <scheme val="minor"/>
    </font>
    <font>
      <b/>
      <sz val="14"/>
      <name val="Arial"/>
      <family val="2"/>
    </font>
    <font>
      <b/>
      <sz val="9"/>
      <color indexed="9"/>
      <name val="Arial"/>
      <family val="2"/>
    </font>
    <font>
      <b/>
      <sz val="9"/>
      <color indexed="12"/>
      <name val="Arial"/>
      <family val="2"/>
    </font>
    <font>
      <sz val="9"/>
      <color indexed="14"/>
      <name val="Arial"/>
      <family val="2"/>
    </font>
    <font>
      <b/>
      <sz val="10"/>
      <color rgb="FFFF0000"/>
      <name val="Arial"/>
      <family val="2"/>
    </font>
    <font>
      <b/>
      <sz val="11"/>
      <color rgb="FFFF0000"/>
      <name val="Arial"/>
      <family val="2"/>
    </font>
    <font>
      <b/>
      <sz val="12"/>
      <color rgb="FFFF0000"/>
      <name val="Arial"/>
      <family val="2"/>
    </font>
    <font>
      <b/>
      <sz val="12"/>
      <name val="Arial"/>
      <family val="2"/>
    </font>
    <font>
      <b/>
      <sz val="9"/>
      <color theme="1"/>
      <name val="Arial"/>
      <family val="2"/>
    </font>
    <font>
      <b/>
      <sz val="9"/>
      <color rgb="FF0070C0"/>
      <name val="Arial"/>
      <family val="2"/>
    </font>
    <font>
      <b/>
      <sz val="9"/>
      <color rgb="FFFF0000"/>
      <name val="Arial"/>
      <family val="2"/>
    </font>
    <font>
      <sz val="9"/>
      <color rgb="FFFF0000"/>
      <name val="Arial"/>
      <family val="2"/>
    </font>
    <font>
      <b/>
      <sz val="9"/>
      <color theme="0"/>
      <name val="Arial"/>
      <family val="2"/>
    </font>
    <font>
      <sz val="8"/>
      <color indexed="12"/>
      <name val="Arial"/>
      <family val="2"/>
    </font>
  </fonts>
  <fills count="98">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lightUp">
        <fgColor indexed="9"/>
        <bgColor indexed="53"/>
      </patternFill>
    </fill>
    <fill>
      <patternFill patternType="solid">
        <fgColor indexed="9"/>
        <bgColor indexed="9"/>
      </patternFill>
    </fill>
    <fill>
      <patternFill patternType="solid">
        <fgColor indexed="43"/>
        <bgColor indexed="43"/>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indexed="30"/>
      </patternFill>
    </fill>
    <fill>
      <patternFill patternType="solid">
        <fgColor indexed="11"/>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patternFill>
    </fill>
    <fill>
      <patternFill patternType="solid">
        <fgColor indexed="46"/>
      </patternFill>
    </fill>
    <fill>
      <patternFill patternType="solid">
        <fgColor indexed="51"/>
      </patternFill>
    </fill>
    <fill>
      <patternFill patternType="solid">
        <fgColor indexed="54"/>
        <bgColor indexed="54"/>
      </patternFill>
    </fill>
    <fill>
      <patternFill patternType="solid">
        <fgColor indexed="25"/>
        <bgColor indexed="25"/>
      </patternFill>
    </fill>
    <fill>
      <patternFill patternType="solid">
        <fgColor indexed="49"/>
        <bgColor indexed="49"/>
      </patternFill>
    </fill>
    <fill>
      <patternFill patternType="solid">
        <fgColor indexed="52"/>
        <bgColor indexed="52"/>
      </patternFill>
    </fill>
    <fill>
      <patternFill patternType="solid">
        <fgColor indexed="45"/>
        <bgColor indexed="45"/>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indexed="42"/>
        <bgColor indexed="64"/>
      </patternFill>
    </fill>
    <fill>
      <patternFill patternType="solid">
        <fgColor indexed="42"/>
        <bgColor indexed="41"/>
      </patternFill>
    </fill>
    <fill>
      <patternFill patternType="solid">
        <fgColor indexed="18"/>
        <bgColor indexed="64"/>
      </patternFill>
    </fill>
    <fill>
      <patternFill patternType="solid">
        <fgColor indexed="47"/>
        <bgColor indexed="41"/>
      </patternFill>
    </fill>
    <fill>
      <patternFill patternType="solid">
        <fgColor indexed="41"/>
        <bgColor indexed="64"/>
      </patternFill>
    </fill>
    <fill>
      <patternFill patternType="solid">
        <fgColor theme="8" tint="0.59999389629810485"/>
        <bgColor indexed="64"/>
      </patternFill>
    </fill>
    <fill>
      <patternFill patternType="solid">
        <fgColor theme="8" tint="0.59999389629810485"/>
        <bgColor indexed="41"/>
      </patternFill>
    </fill>
    <fill>
      <patternFill patternType="solid">
        <fgColor indexed="47"/>
        <bgColor indexed="64"/>
      </patternFill>
    </fill>
    <fill>
      <patternFill patternType="solid">
        <fgColor rgb="FFFFFF00"/>
        <bgColor indexed="41"/>
      </patternFill>
    </fill>
    <fill>
      <patternFill patternType="solid">
        <fgColor theme="4" tint="0.79998168889431442"/>
        <bgColor indexed="64"/>
      </patternFill>
    </fill>
    <fill>
      <patternFill patternType="solid">
        <fgColor rgb="FF00B0F0"/>
        <bgColor indexed="64"/>
      </patternFill>
    </fill>
  </fills>
  <borders count="9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medium">
        <color indexed="27"/>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8"/>
      </left>
      <right style="thin">
        <color indexed="8"/>
      </right>
      <top style="double">
        <color indexed="8"/>
      </top>
      <bottom style="thin">
        <color indexed="8"/>
      </bottom>
      <diagonal/>
    </border>
    <border>
      <left/>
      <right/>
      <top/>
      <bottom style="thick">
        <color indexed="30"/>
      </bottom>
      <diagonal/>
    </border>
    <border>
      <left/>
      <right/>
      <top/>
      <bottom style="thick">
        <color indexed="44"/>
      </bottom>
      <diagonal/>
    </border>
    <border>
      <left/>
      <right/>
      <top style="thin">
        <color indexed="30"/>
      </top>
      <bottom style="double">
        <color indexed="30"/>
      </bottom>
      <diagonal/>
    </border>
    <border>
      <left/>
      <right/>
      <top/>
      <bottom style="double">
        <color indexed="29"/>
      </bottom>
      <diagonal/>
    </border>
    <border>
      <left/>
      <right/>
      <top/>
      <bottom style="thin">
        <color indexed="64"/>
      </bottom>
      <diagonal/>
    </border>
    <border>
      <left/>
      <right/>
      <top/>
      <bottom style="double">
        <color indexed="64"/>
      </bottom>
      <diagonal/>
    </border>
    <border>
      <left/>
      <right/>
      <top style="thin">
        <color indexed="64"/>
      </top>
      <bottom/>
      <diagonal/>
    </border>
    <border>
      <left/>
      <right/>
      <top/>
      <bottom style="medium">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right/>
      <top style="thin">
        <color indexed="64"/>
      </top>
      <bottom style="double">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8"/>
      </top>
      <bottom/>
      <diagonal/>
    </border>
    <border>
      <left/>
      <right/>
      <top/>
      <bottom style="thin">
        <color indexed="9"/>
      </bottom>
      <diagonal/>
    </border>
    <border>
      <left/>
      <right/>
      <top style="thin">
        <color indexed="9"/>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double">
        <color indexed="64"/>
      </right>
      <top style="medium">
        <color indexed="64"/>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style="thin">
        <color indexed="64"/>
      </right>
      <top style="medium">
        <color indexed="64"/>
      </top>
      <bottom style="medium">
        <color indexed="64"/>
      </bottom>
      <diagonal/>
    </border>
  </borders>
  <cellStyleXfs count="3901">
    <xf numFmtId="0" fontId="0" fillId="0" borderId="0"/>
    <xf numFmtId="175" fontId="58" fillId="2" borderId="0" applyNumberFormat="0" applyBorder="0" applyAlignment="0" applyProtection="0"/>
    <xf numFmtId="175" fontId="58" fillId="2" borderId="0" applyNumberFormat="0" applyBorder="0" applyAlignment="0" applyProtection="0"/>
    <xf numFmtId="175" fontId="59" fillId="3" borderId="0" applyNumberFormat="0" applyBorder="0" applyAlignment="0" applyProtection="0"/>
    <xf numFmtId="175" fontId="58" fillId="4" borderId="0" applyNumberFormat="0" applyBorder="0" applyAlignment="0" applyProtection="0"/>
    <xf numFmtId="175" fontId="58" fillId="5" borderId="0" applyNumberFormat="0" applyBorder="0" applyAlignment="0" applyProtection="0"/>
    <xf numFmtId="175" fontId="59" fillId="6" borderId="0" applyNumberFormat="0" applyBorder="0" applyAlignment="0" applyProtection="0"/>
    <xf numFmtId="175" fontId="58" fillId="4" borderId="0" applyNumberFormat="0" applyBorder="0" applyAlignment="0" applyProtection="0"/>
    <xf numFmtId="175" fontId="58" fillId="7" borderId="0" applyNumberFormat="0" applyBorder="0" applyAlignment="0" applyProtection="0"/>
    <xf numFmtId="175" fontId="59" fillId="5" borderId="0" applyNumberFormat="0" applyBorder="0" applyAlignment="0" applyProtection="0"/>
    <xf numFmtId="175" fontId="58" fillId="2" borderId="0" applyNumberFormat="0" applyBorder="0" applyAlignment="0" applyProtection="0"/>
    <xf numFmtId="175" fontId="58" fillId="5" borderId="0" applyNumberFormat="0" applyBorder="0" applyAlignment="0" applyProtection="0"/>
    <xf numFmtId="175" fontId="59" fillId="5" borderId="0" applyNumberFormat="0" applyBorder="0" applyAlignment="0" applyProtection="0"/>
    <xf numFmtId="175" fontId="58" fillId="8" borderId="0" applyNumberFormat="0" applyBorder="0" applyAlignment="0" applyProtection="0"/>
    <xf numFmtId="175" fontId="58" fillId="2" borderId="0" applyNumberFormat="0" applyBorder="0" applyAlignment="0" applyProtection="0"/>
    <xf numFmtId="175" fontId="59" fillId="3" borderId="0" applyNumberFormat="0" applyBorder="0" applyAlignment="0" applyProtection="0"/>
    <xf numFmtId="175" fontId="58" fillId="4" borderId="0" applyNumberFormat="0" applyBorder="0" applyAlignment="0" applyProtection="0"/>
    <xf numFmtId="175" fontId="58" fillId="9" borderId="0" applyNumberFormat="0" applyBorder="0" applyAlignment="0" applyProtection="0"/>
    <xf numFmtId="175" fontId="59" fillId="9" borderId="0" applyNumberFormat="0" applyBorder="0" applyAlignment="0" applyProtection="0"/>
    <xf numFmtId="0" fontId="43" fillId="0" borderId="0" applyNumberFormat="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44" fillId="0" borderId="0" applyFont="0" applyFill="0" applyBorder="0" applyAlignment="0" applyProtection="0"/>
    <xf numFmtId="173" fontId="26" fillId="0" borderId="0" applyFont="0" applyFill="0" applyProtection="0"/>
    <xf numFmtId="185" fontId="26" fillId="0" borderId="0" applyFont="0" applyFill="0" applyProtection="0"/>
    <xf numFmtId="175" fontId="26" fillId="0" borderId="0" applyFont="0" applyFill="0" applyProtection="0"/>
    <xf numFmtId="165" fontId="85" fillId="0" borderId="0" applyFont="0" applyFill="0" applyBorder="0" applyAlignment="0" applyProtection="0"/>
    <xf numFmtId="165" fontId="85" fillId="0" borderId="0" applyFont="0" applyFill="0" applyBorder="0" applyAlignment="0" applyProtection="0"/>
    <xf numFmtId="170" fontId="44" fillId="0" borderId="0" applyFont="0" applyFill="0" applyBorder="0" applyAlignment="0" applyProtection="0"/>
    <xf numFmtId="165" fontId="85" fillId="0" borderId="0" applyFont="0" applyFill="0" applyBorder="0" applyAlignment="0" applyProtection="0"/>
    <xf numFmtId="165" fontId="85" fillId="0" borderId="0" applyFont="0" applyFill="0" applyBorder="0" applyAlignment="0" applyProtection="0"/>
    <xf numFmtId="170" fontId="26" fillId="0" borderId="0" applyFont="0" applyFill="0" applyBorder="0" applyAlignment="0" applyProtection="0"/>
    <xf numFmtId="0" fontId="43" fillId="0" borderId="0" applyNumberFormat="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0" fontId="85" fillId="0" borderId="0" applyFont="0" applyFill="0" applyBorder="0" applyAlignment="0" applyProtection="0"/>
    <xf numFmtId="14" fontId="85" fillId="0" borderId="0" applyFont="0" applyFill="0" applyBorder="0" applyAlignment="0" applyProtection="0"/>
    <xf numFmtId="165" fontId="85" fillId="0" borderId="0" applyFont="0" applyFill="0" applyBorder="0" applyAlignment="0" applyProtection="0"/>
    <xf numFmtId="165"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65" fontId="85" fillId="0" borderId="0" applyFont="0" applyFill="0" applyBorder="0" applyAlignment="0" applyProtection="0"/>
    <xf numFmtId="170" fontId="4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0" fontId="46" fillId="0" borderId="0" applyFont="0" applyFill="0" applyBorder="0" applyAlignment="0" applyProtection="0"/>
    <xf numFmtId="170" fontId="26" fillId="0" borderId="0" applyFont="0" applyFill="0" applyProtection="0"/>
    <xf numFmtId="170" fontId="85" fillId="0" borderId="0" applyFont="0" applyFill="0" applyBorder="0" applyAlignment="0" applyProtection="0"/>
    <xf numFmtId="175" fontId="43" fillId="0" borderId="0" applyNumberFormat="0" applyFont="0" applyFill="0" applyBorder="0" applyAlignment="0" applyProtection="0"/>
    <xf numFmtId="170" fontId="26" fillId="0" borderId="0" applyFont="0" applyFill="0" applyBorder="0" applyAlignment="0" applyProtection="0"/>
    <xf numFmtId="175" fontId="26"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85"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85" fillId="0" borderId="0" applyFont="0" applyFill="0" applyBorder="0" applyAlignment="0" applyProtection="0"/>
    <xf numFmtId="175" fontId="26" fillId="0" borderId="0" applyFont="0" applyFill="0" applyBorder="0" applyAlignment="0" applyProtection="0"/>
    <xf numFmtId="170" fontId="26" fillId="0" borderId="0" applyFont="0" applyFill="0" applyBorder="0" applyAlignment="0" applyProtection="0"/>
    <xf numFmtId="175" fontId="26" fillId="0" borderId="0" applyFont="0" applyFill="0" applyBorder="0" applyAlignment="0" applyProtection="0"/>
    <xf numFmtId="170" fontId="26" fillId="0" borderId="0" applyFont="0" applyFill="0" applyBorder="0" applyAlignment="0" applyProtection="0"/>
    <xf numFmtId="175" fontId="55" fillId="0" borderId="0" applyFont="0" applyFill="0" applyBorder="0" applyAlignment="0" applyProtection="0"/>
    <xf numFmtId="175" fontId="55"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3" fontId="60" fillId="0" borderId="0" applyFont="0" applyFill="0" applyBorder="0" applyAlignment="0" applyProtection="0"/>
    <xf numFmtId="169" fontId="46" fillId="0" borderId="0" applyFont="0" applyFill="0" applyBorder="0" applyAlignment="0" applyProtection="0"/>
    <xf numFmtId="174" fontId="60" fillId="0" borderId="0" applyFont="0" applyFill="0" applyBorder="0" applyAlignment="0" applyProtection="0"/>
    <xf numFmtId="175" fontId="61" fillId="0" borderId="0"/>
    <xf numFmtId="175" fontId="62" fillId="0" borderId="0">
      <protection locked="0"/>
    </xf>
    <xf numFmtId="175" fontId="61" fillId="0" borderId="3"/>
    <xf numFmtId="175" fontId="61" fillId="0" borderId="3"/>
    <xf numFmtId="175" fontId="60" fillId="0" borderId="0" applyFont="0" applyFill="0" applyBorder="0" applyAlignment="0" applyProtection="0"/>
    <xf numFmtId="175" fontId="63" fillId="10" borderId="0" applyNumberFormat="0" applyBorder="0" applyAlignment="0" applyProtection="0"/>
    <xf numFmtId="175" fontId="63" fillId="11" borderId="0" applyNumberFormat="0" applyBorder="0" applyAlignment="0" applyProtection="0"/>
    <xf numFmtId="175" fontId="63" fillId="12" borderId="0" applyNumberFormat="0" applyBorder="0" applyAlignment="0" applyProtection="0"/>
    <xf numFmtId="175" fontId="26" fillId="0" borderId="0" applyFont="0" applyFill="0" applyBorder="0" applyAlignment="0" applyProtection="0"/>
    <xf numFmtId="175" fontId="62" fillId="0" borderId="0">
      <protection locked="0"/>
    </xf>
    <xf numFmtId="175" fontId="62" fillId="0" borderId="0">
      <protection locked="0"/>
    </xf>
    <xf numFmtId="175" fontId="64" fillId="0" borderId="0">
      <protection locked="0"/>
    </xf>
    <xf numFmtId="175" fontId="62" fillId="0" borderId="0">
      <protection locked="0"/>
    </xf>
    <xf numFmtId="175" fontId="62" fillId="0" borderId="0">
      <protection locked="0"/>
    </xf>
    <xf numFmtId="175" fontId="62" fillId="0" borderId="0">
      <protection locked="0"/>
    </xf>
    <xf numFmtId="175" fontId="64" fillId="0" borderId="0">
      <protection locked="0"/>
    </xf>
    <xf numFmtId="175" fontId="62" fillId="0" borderId="0">
      <protection locked="0"/>
    </xf>
    <xf numFmtId="2" fontId="60" fillId="0" borderId="0" applyFont="0" applyFill="0" applyBorder="0" applyAlignment="0" applyProtection="0"/>
    <xf numFmtId="175" fontId="57" fillId="0" borderId="0">
      <alignment horizontal="left" textRotation="90" wrapText="1"/>
    </xf>
    <xf numFmtId="38" fontId="48" fillId="13" borderId="0" applyNumberFormat="0" applyBorder="0" applyAlignment="0" applyProtection="0"/>
    <xf numFmtId="175" fontId="86" fillId="0" borderId="0" applyNumberFormat="0" applyFill="0" applyBorder="0" applyAlignment="0" applyProtection="0">
      <alignment vertical="top"/>
      <protection locked="0"/>
    </xf>
    <xf numFmtId="10" fontId="48" fillId="14" borderId="5" applyNumberFormat="0" applyBorder="0" applyAlignment="0" applyProtection="0"/>
    <xf numFmtId="175" fontId="65" fillId="15" borderId="3"/>
    <xf numFmtId="175" fontId="65" fillId="15" borderId="3"/>
    <xf numFmtId="168" fontId="26" fillId="0" borderId="0" applyFont="0" applyFill="0" applyBorder="0" applyAlignment="0" applyProtection="0"/>
    <xf numFmtId="164" fontId="26" fillId="0" borderId="0" applyFont="0" applyFill="0" applyBorder="0" applyAlignment="0" applyProtection="0"/>
    <xf numFmtId="165" fontId="26" fillId="0" borderId="0" applyFont="0" applyFill="0" applyBorder="0" applyAlignment="0" applyProtection="0"/>
    <xf numFmtId="38" fontId="50" fillId="0" borderId="0" applyFont="0" applyFill="0" applyBorder="0" applyAlignment="0" applyProtection="0"/>
    <xf numFmtId="40" fontId="50" fillId="0" borderId="0" applyFont="0" applyFill="0" applyBorder="0" applyAlignment="0" applyProtection="0"/>
    <xf numFmtId="176" fontId="26" fillId="0" borderId="0" applyFont="0" applyFill="0" applyBorder="0" applyAlignment="0" applyProtection="0"/>
    <xf numFmtId="177" fontId="26" fillId="0" borderId="0" applyFont="0" applyFill="0" applyBorder="0" applyAlignment="0" applyProtection="0"/>
    <xf numFmtId="178" fontId="50" fillId="0" borderId="0" applyFont="0" applyFill="0" applyBorder="0" applyAlignment="0" applyProtection="0"/>
    <xf numFmtId="179" fontId="50" fillId="0" borderId="0" applyFont="0" applyFill="0" applyBorder="0" applyAlignment="0" applyProtection="0"/>
    <xf numFmtId="180" fontId="26" fillId="0" borderId="0"/>
    <xf numFmtId="175" fontId="26" fillId="0" borderId="0"/>
    <xf numFmtId="175" fontId="26" fillId="0" borderId="0"/>
    <xf numFmtId="175" fontId="85" fillId="0" borderId="0"/>
    <xf numFmtId="175" fontId="85" fillId="0" borderId="0"/>
    <xf numFmtId="0" fontId="85" fillId="0" borderId="0"/>
    <xf numFmtId="0" fontId="84" fillId="0" borderId="0"/>
    <xf numFmtId="175" fontId="43" fillId="0" borderId="0"/>
    <xf numFmtId="175" fontId="43" fillId="0" borderId="0"/>
    <xf numFmtId="0" fontId="26" fillId="0" borderId="0"/>
    <xf numFmtId="175" fontId="43" fillId="0" borderId="0"/>
    <xf numFmtId="1" fontId="55" fillId="0" borderId="0"/>
    <xf numFmtId="175" fontId="85" fillId="0" borderId="0"/>
    <xf numFmtId="175" fontId="85" fillId="0" borderId="0"/>
    <xf numFmtId="175" fontId="85" fillId="0" borderId="0"/>
    <xf numFmtId="175" fontId="85" fillId="0" borderId="0"/>
    <xf numFmtId="175" fontId="85" fillId="0" borderId="0"/>
    <xf numFmtId="175" fontId="85" fillId="0" borderId="0"/>
    <xf numFmtId="175" fontId="85" fillId="0" borderId="0"/>
    <xf numFmtId="175" fontId="85" fillId="0" borderId="0"/>
    <xf numFmtId="175" fontId="26" fillId="0" borderId="0"/>
    <xf numFmtId="0" fontId="85" fillId="0" borderId="0"/>
    <xf numFmtId="175" fontId="85" fillId="0" borderId="0"/>
    <xf numFmtId="175" fontId="43" fillId="0" borderId="0"/>
    <xf numFmtId="175" fontId="26" fillId="0" borderId="0"/>
    <xf numFmtId="175" fontId="26" fillId="0" borderId="0"/>
    <xf numFmtId="0" fontId="85" fillId="0" borderId="0"/>
    <xf numFmtId="175" fontId="26" fillId="0" borderId="0"/>
    <xf numFmtId="175" fontId="26" fillId="0" borderId="0"/>
    <xf numFmtId="175" fontId="85" fillId="0" borderId="0"/>
    <xf numFmtId="175" fontId="43" fillId="0" borderId="0"/>
    <xf numFmtId="0" fontId="56" fillId="0" borderId="0"/>
    <xf numFmtId="175" fontId="46" fillId="0" borderId="0"/>
    <xf numFmtId="175" fontId="46" fillId="0" borderId="0"/>
    <xf numFmtId="0" fontId="85" fillId="0" borderId="0"/>
    <xf numFmtId="175" fontId="26" fillId="0" borderId="0"/>
    <xf numFmtId="0" fontId="85" fillId="0" borderId="0"/>
    <xf numFmtId="0" fontId="26" fillId="0" borderId="0"/>
    <xf numFmtId="175" fontId="43" fillId="0" borderId="0"/>
    <xf numFmtId="175" fontId="85" fillId="0" borderId="0"/>
    <xf numFmtId="175" fontId="26" fillId="0" borderId="0"/>
    <xf numFmtId="175" fontId="26" fillId="0" borderId="0"/>
    <xf numFmtId="175" fontId="46" fillId="0" borderId="0"/>
    <xf numFmtId="175" fontId="43" fillId="0" borderId="0"/>
    <xf numFmtId="175" fontId="26" fillId="0" borderId="0"/>
    <xf numFmtId="175" fontId="85" fillId="0" borderId="0"/>
    <xf numFmtId="175" fontId="85" fillId="0" borderId="0"/>
    <xf numFmtId="0" fontId="26" fillId="0" borderId="0"/>
    <xf numFmtId="175" fontId="26" fillId="0" borderId="0"/>
    <xf numFmtId="10"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4" fillId="0" borderId="0" applyFont="0" applyFill="0" applyBorder="0" applyAlignment="0" applyProtection="0"/>
    <xf numFmtId="9" fontId="50" fillId="0" borderId="8" applyNumberFormat="0" applyBorder="0"/>
    <xf numFmtId="175" fontId="62" fillId="0" borderId="0">
      <protection locked="0"/>
    </xf>
    <xf numFmtId="175" fontId="61" fillId="0" borderId="0"/>
    <xf numFmtId="165" fontId="26" fillId="0" borderId="0" applyFont="0" applyFill="0" applyBorder="0" applyAlignment="0" applyProtection="0"/>
    <xf numFmtId="175" fontId="66" fillId="0" borderId="0" applyNumberFormat="0" applyFill="0" applyBorder="0" applyAlignment="0" applyProtection="0"/>
    <xf numFmtId="175" fontId="26" fillId="0" borderId="0" applyNumberFormat="0" applyFill="0" applyBorder="0" applyAlignment="0" applyProtection="0"/>
    <xf numFmtId="175" fontId="61" fillId="0" borderId="3"/>
    <xf numFmtId="175" fontId="61" fillId="0" borderId="3"/>
    <xf numFmtId="175" fontId="67" fillId="16" borderId="0"/>
    <xf numFmtId="175" fontId="62" fillId="0" borderId="0">
      <protection locked="0"/>
    </xf>
    <xf numFmtId="175" fontId="62" fillId="0" borderId="0">
      <protection locked="0"/>
    </xf>
    <xf numFmtId="175" fontId="62" fillId="0" borderId="0">
      <protection locked="0"/>
    </xf>
    <xf numFmtId="175" fontId="65" fillId="0" borderId="9"/>
    <xf numFmtId="175" fontId="65" fillId="0" borderId="3"/>
    <xf numFmtId="175" fontId="65" fillId="0" borderId="3"/>
    <xf numFmtId="167" fontId="26" fillId="0" borderId="0" applyFont="0" applyFill="0" applyBorder="0" applyAlignment="0" applyProtection="0"/>
    <xf numFmtId="175" fontId="62" fillId="0" borderId="0">
      <protection locked="0"/>
    </xf>
    <xf numFmtId="175" fontId="26" fillId="0" borderId="0"/>
    <xf numFmtId="40" fontId="68" fillId="0" borderId="0" applyFont="0" applyFill="0" applyBorder="0" applyAlignment="0" applyProtection="0"/>
    <xf numFmtId="38" fontId="68" fillId="0" borderId="0" applyFont="0" applyFill="0" applyBorder="0" applyAlignment="0" applyProtection="0"/>
    <xf numFmtId="175" fontId="68" fillId="0" borderId="0" applyFont="0" applyFill="0" applyBorder="0" applyAlignment="0" applyProtection="0"/>
    <xf numFmtId="175" fontId="68" fillId="0" borderId="0" applyFont="0" applyFill="0" applyBorder="0" applyAlignment="0" applyProtection="0"/>
    <xf numFmtId="10" fontId="26" fillId="0" borderId="0" applyFont="0" applyFill="0" applyBorder="0" applyAlignment="0" applyProtection="0"/>
    <xf numFmtId="175" fontId="69" fillId="0" borderId="0"/>
    <xf numFmtId="181" fontId="26" fillId="0" borderId="0" applyFont="0" applyFill="0" applyBorder="0" applyAlignment="0" applyProtection="0"/>
    <xf numFmtId="182" fontId="26" fillId="0" borderId="0" applyFont="0" applyFill="0" applyBorder="0" applyAlignment="0" applyProtection="0"/>
    <xf numFmtId="183" fontId="70" fillId="0" borderId="0" applyFont="0" applyFill="0" applyBorder="0" applyAlignment="0" applyProtection="0"/>
    <xf numFmtId="184" fontId="70" fillId="0" borderId="0" applyFont="0" applyFill="0" applyBorder="0" applyAlignment="0" applyProtection="0"/>
    <xf numFmtId="175" fontId="71" fillId="0" borderId="0"/>
    <xf numFmtId="175" fontId="72" fillId="7" borderId="0" applyNumberFormat="0" applyBorder="0" applyAlignment="0" applyProtection="0"/>
    <xf numFmtId="175" fontId="73" fillId="4" borderId="0" applyNumberFormat="0" applyBorder="0" applyAlignment="0" applyProtection="0"/>
    <xf numFmtId="175" fontId="74" fillId="0" borderId="0"/>
    <xf numFmtId="175" fontId="63" fillId="10" borderId="0" applyNumberFormat="0" applyBorder="0" applyAlignment="0" applyProtection="0"/>
    <xf numFmtId="175" fontId="63" fillId="17" borderId="0" applyNumberFormat="0" applyBorder="0" applyAlignment="0" applyProtection="0"/>
    <xf numFmtId="175" fontId="63" fillId="12" borderId="0" applyNumberFormat="0" applyBorder="0" applyAlignment="0" applyProtection="0"/>
    <xf numFmtId="175" fontId="75" fillId="0" borderId="10" applyNumberFormat="0" applyFill="0" applyAlignment="0" applyProtection="0"/>
    <xf numFmtId="175" fontId="76" fillId="0" borderId="11" applyNumberFormat="0" applyFill="0" applyAlignment="0" applyProtection="0"/>
    <xf numFmtId="175" fontId="77" fillId="0" borderId="4" applyNumberFormat="0" applyFill="0" applyAlignment="0" applyProtection="0"/>
    <xf numFmtId="175" fontId="77" fillId="0" borderId="0" applyNumberFormat="0" applyFill="0" applyBorder="0" applyAlignment="0" applyProtection="0"/>
    <xf numFmtId="175" fontId="78" fillId="6" borderId="2" applyNumberFormat="0" applyAlignment="0" applyProtection="0"/>
    <xf numFmtId="175" fontId="63" fillId="0" borderId="12" applyNumberFormat="0" applyFill="0" applyAlignment="0" applyProtection="0"/>
    <xf numFmtId="175" fontId="63" fillId="0" borderId="12" applyNumberFormat="0" applyFill="0" applyAlignment="0" applyProtection="0"/>
    <xf numFmtId="175" fontId="50" fillId="4" borderId="6" applyNumberFormat="0" applyFont="0" applyAlignment="0" applyProtection="0"/>
    <xf numFmtId="175" fontId="50" fillId="4" borderId="6" applyNumberFormat="0" applyFont="0" applyAlignment="0" applyProtection="0"/>
    <xf numFmtId="175" fontId="66" fillId="0" borderId="0" applyNumberFormat="0" applyFill="0" applyBorder="0" applyAlignment="0" applyProtection="0"/>
    <xf numFmtId="175" fontId="79" fillId="0" borderId="0" applyNumberFormat="0" applyFill="0" applyBorder="0" applyAlignment="0" applyProtection="0"/>
    <xf numFmtId="175" fontId="80" fillId="18" borderId="1" applyNumberFormat="0" applyAlignment="0" applyProtection="0"/>
    <xf numFmtId="175" fontId="80" fillId="18" borderId="1" applyNumberFormat="0" applyAlignment="0" applyProtection="0"/>
    <xf numFmtId="175" fontId="81" fillId="19" borderId="1" applyNumberFormat="0" applyAlignment="0" applyProtection="0"/>
    <xf numFmtId="175" fontId="81" fillId="19" borderId="1" applyNumberFormat="0" applyAlignment="0" applyProtection="0"/>
    <xf numFmtId="175" fontId="82" fillId="18" borderId="7" applyNumberFormat="0" applyAlignment="0" applyProtection="0"/>
    <xf numFmtId="175" fontId="82" fillId="18" borderId="7" applyNumberFormat="0" applyAlignment="0" applyProtection="0"/>
    <xf numFmtId="175" fontId="83" fillId="19" borderId="0" applyNumberFormat="0" applyBorder="0" applyAlignment="0" applyProtection="0"/>
    <xf numFmtId="175" fontId="83" fillId="0" borderId="13" applyNumberFormat="0" applyFill="0" applyAlignment="0" applyProtection="0"/>
    <xf numFmtId="0" fontId="43" fillId="0" borderId="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75" fontId="21" fillId="0" borderId="0"/>
    <xf numFmtId="175" fontId="21" fillId="0" borderId="0"/>
    <xf numFmtId="170" fontId="21" fillId="0" borderId="0" applyFont="0" applyFill="0" applyBorder="0" applyAlignment="0" applyProtection="0"/>
    <xf numFmtId="14" fontId="21" fillId="0" borderId="0" applyFont="0" applyFill="0" applyBorder="0" applyAlignment="0" applyProtection="0"/>
    <xf numFmtId="165" fontId="21" fillId="0" borderId="0" applyFont="0" applyFill="0" applyBorder="0" applyAlignment="0" applyProtection="0"/>
    <xf numFmtId="175" fontId="21" fillId="0" borderId="0"/>
    <xf numFmtId="0" fontId="21" fillId="0" borderId="0"/>
    <xf numFmtId="165" fontId="21" fillId="0" borderId="0" applyFont="0" applyFill="0" applyBorder="0" applyAlignment="0" applyProtection="0"/>
    <xf numFmtId="0" fontId="21" fillId="0" borderId="0"/>
    <xf numFmtId="0" fontId="26" fillId="0" borderId="0"/>
    <xf numFmtId="170" fontId="21" fillId="0" borderId="0" applyFont="0" applyFill="0" applyBorder="0" applyAlignment="0" applyProtection="0"/>
    <xf numFmtId="175" fontId="21" fillId="0" borderId="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0" fontId="21" fillId="0" borderId="0"/>
    <xf numFmtId="170" fontId="21" fillId="0" borderId="0" applyFont="0" applyFill="0" applyBorder="0" applyAlignment="0" applyProtection="0"/>
    <xf numFmtId="175" fontId="21" fillId="0" borderId="0"/>
    <xf numFmtId="0" fontId="21"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0" fontId="43" fillId="0" borderId="0"/>
    <xf numFmtId="0" fontId="21" fillId="0" borderId="0"/>
    <xf numFmtId="175" fontId="21" fillId="0" borderId="0"/>
    <xf numFmtId="175" fontId="21" fillId="0" borderId="0"/>
    <xf numFmtId="175" fontId="21" fillId="0" borderId="0"/>
    <xf numFmtId="175" fontId="21" fillId="0" borderId="0"/>
    <xf numFmtId="0" fontId="21" fillId="0" borderId="0"/>
    <xf numFmtId="0" fontId="43"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175" fontId="21" fillId="0" borderId="0"/>
    <xf numFmtId="0" fontId="21" fillId="0" borderId="0"/>
    <xf numFmtId="175" fontId="21" fillId="0" borderId="0"/>
    <xf numFmtId="0" fontId="21" fillId="0" borderId="0"/>
    <xf numFmtId="175" fontId="21" fillId="0" borderId="0"/>
    <xf numFmtId="0" fontId="26" fillId="0" borderId="0"/>
    <xf numFmtId="0" fontId="21" fillId="0" borderId="0"/>
    <xf numFmtId="0" fontId="21" fillId="0" borderId="0"/>
    <xf numFmtId="175" fontId="21" fillId="0" borderId="0"/>
    <xf numFmtId="175" fontId="21" fillId="0" borderId="0"/>
    <xf numFmtId="175" fontId="21" fillId="0" borderId="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4" fontId="21" fillId="0" borderId="0" applyFont="0" applyFill="0" applyBorder="0" applyAlignment="0" applyProtection="0"/>
    <xf numFmtId="170"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43" fillId="0" borderId="0"/>
    <xf numFmtId="0" fontId="20" fillId="0" borderId="0"/>
    <xf numFmtId="170" fontId="20" fillId="0" borderId="0" applyFont="0" applyFill="0" applyBorder="0" applyAlignment="0" applyProtection="0"/>
    <xf numFmtId="0" fontId="43" fillId="0" borderId="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70" fontId="19" fillId="0" borderId="0" applyFont="0" applyFill="0" applyBorder="0" applyAlignment="0" applyProtection="0"/>
    <xf numFmtId="14"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5" fontId="19" fillId="0" borderId="0"/>
    <xf numFmtId="175" fontId="19" fillId="0" borderId="0"/>
    <xf numFmtId="0" fontId="19" fillId="0" borderId="0"/>
    <xf numFmtId="175" fontId="19" fillId="0" borderId="0"/>
    <xf numFmtId="175" fontId="19" fillId="0" borderId="0"/>
    <xf numFmtId="175" fontId="19" fillId="0" borderId="0"/>
    <xf numFmtId="175" fontId="19" fillId="0" borderId="0"/>
    <xf numFmtId="175" fontId="19" fillId="0" borderId="0"/>
    <xf numFmtId="175" fontId="19" fillId="0" borderId="0"/>
    <xf numFmtId="175" fontId="19" fillId="0" borderId="0"/>
    <xf numFmtId="175" fontId="19" fillId="0" borderId="0"/>
    <xf numFmtId="0" fontId="19" fillId="0" borderId="0"/>
    <xf numFmtId="175" fontId="19" fillId="0" borderId="0"/>
    <xf numFmtId="0" fontId="19" fillId="0" borderId="0"/>
    <xf numFmtId="175" fontId="19" fillId="0" borderId="0"/>
    <xf numFmtId="0" fontId="19" fillId="0" borderId="0"/>
    <xf numFmtId="0" fontId="19" fillId="0" borderId="0"/>
    <xf numFmtId="175" fontId="19" fillId="0" borderId="0"/>
    <xf numFmtId="175" fontId="19" fillId="0" borderId="0"/>
    <xf numFmtId="175" fontId="19" fillId="0" borderId="0"/>
    <xf numFmtId="0" fontId="18" fillId="0" borderId="0"/>
    <xf numFmtId="0" fontId="17" fillId="0" borderId="0"/>
    <xf numFmtId="0" fontId="43" fillId="0" borderId="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0" fontId="17" fillId="0" borderId="0" applyFont="0" applyFill="0" applyBorder="0" applyAlignment="0" applyProtection="0"/>
    <xf numFmtId="1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0" fontId="43" fillId="0" borderId="0"/>
    <xf numFmtId="175" fontId="17" fillId="0" borderId="0"/>
    <xf numFmtId="175" fontId="17" fillId="0" borderId="0"/>
    <xf numFmtId="0"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0" fontId="17" fillId="0" borderId="0"/>
    <xf numFmtId="175" fontId="17" fillId="0" borderId="0"/>
    <xf numFmtId="0" fontId="17" fillId="0" borderId="0"/>
    <xf numFmtId="175" fontId="17" fillId="0" borderId="0"/>
    <xf numFmtId="0" fontId="17" fillId="0" borderId="0"/>
    <xf numFmtId="0" fontId="17" fillId="0" borderId="0"/>
    <xf numFmtId="175" fontId="17" fillId="0" borderId="0"/>
    <xf numFmtId="175" fontId="17" fillId="0" borderId="0"/>
    <xf numFmtId="175" fontId="17" fillId="0" borderId="0"/>
    <xf numFmtId="0" fontId="43" fillId="0" borderId="0"/>
    <xf numFmtId="0" fontId="43" fillId="0" borderId="0"/>
    <xf numFmtId="0" fontId="43" fillId="0" borderId="0"/>
    <xf numFmtId="0" fontId="43" fillId="0" borderId="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5" fontId="17" fillId="0" borderId="0"/>
    <xf numFmtId="175" fontId="17" fillId="0" borderId="0"/>
    <xf numFmtId="170" fontId="17" fillId="0" borderId="0" applyFont="0" applyFill="0" applyBorder="0" applyAlignment="0" applyProtection="0"/>
    <xf numFmtId="14" fontId="17" fillId="0" borderId="0" applyFont="0" applyFill="0" applyBorder="0" applyAlignment="0" applyProtection="0"/>
    <xf numFmtId="165" fontId="17" fillId="0" borderId="0" applyFont="0" applyFill="0" applyBorder="0" applyAlignment="0" applyProtection="0"/>
    <xf numFmtId="175" fontId="17" fillId="0" borderId="0"/>
    <xf numFmtId="0" fontId="17" fillId="0" borderId="0"/>
    <xf numFmtId="165" fontId="17" fillId="0" borderId="0" applyFont="0" applyFill="0" applyBorder="0" applyAlignment="0" applyProtection="0"/>
    <xf numFmtId="0" fontId="17" fillId="0" borderId="0"/>
    <xf numFmtId="170" fontId="17" fillId="0" borderId="0" applyFont="0" applyFill="0" applyBorder="0" applyAlignment="0" applyProtection="0"/>
    <xf numFmtId="175" fontId="17" fillId="0" borderId="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0" fontId="17" fillId="0" borderId="0"/>
    <xf numFmtId="170" fontId="17" fillId="0" borderId="0" applyFont="0" applyFill="0" applyBorder="0" applyAlignment="0" applyProtection="0"/>
    <xf numFmtId="175" fontId="17" fillId="0" borderId="0"/>
    <xf numFmtId="0"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0" fontId="17" fillId="0" borderId="0"/>
    <xf numFmtId="175" fontId="17" fillId="0" borderId="0"/>
    <xf numFmtId="175" fontId="17" fillId="0" borderId="0"/>
    <xf numFmtId="175" fontId="17" fillId="0" borderId="0"/>
    <xf numFmtId="175" fontId="17" fillId="0" borderId="0"/>
    <xf numFmtId="0"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0" fontId="17" fillId="0" borderId="0"/>
    <xf numFmtId="175" fontId="17" fillId="0" borderId="0"/>
    <xf numFmtId="0" fontId="17" fillId="0" borderId="0"/>
    <xf numFmtId="175" fontId="17" fillId="0" borderId="0"/>
    <xf numFmtId="0" fontId="17" fillId="0" borderId="0"/>
    <xf numFmtId="0" fontId="17" fillId="0" borderId="0"/>
    <xf numFmtId="175" fontId="17" fillId="0" borderId="0"/>
    <xf numFmtId="175" fontId="17" fillId="0" borderId="0"/>
    <xf numFmtId="175" fontId="17" fillId="0" borderId="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4" fontId="17" fillId="0" borderId="0" applyFont="0" applyFill="0" applyBorder="0" applyAlignment="0" applyProtection="0"/>
    <xf numFmtId="170"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0" fontId="17" fillId="0" borderId="0"/>
    <xf numFmtId="170"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0" fontId="17" fillId="0" borderId="0" applyFont="0" applyFill="0" applyBorder="0" applyAlignment="0" applyProtection="0"/>
    <xf numFmtId="14"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5" fontId="17" fillId="0" borderId="0"/>
    <xf numFmtId="175" fontId="17" fillId="0" borderId="0"/>
    <xf numFmtId="0"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175" fontId="17" fillId="0" borderId="0"/>
    <xf numFmtId="0" fontId="17" fillId="0" borderId="0"/>
    <xf numFmtId="175" fontId="17" fillId="0" borderId="0"/>
    <xf numFmtId="0" fontId="17" fillId="0" borderId="0"/>
    <xf numFmtId="175" fontId="17" fillId="0" borderId="0"/>
    <xf numFmtId="0" fontId="17" fillId="0" borderId="0"/>
    <xf numFmtId="0" fontId="17" fillId="0" borderId="0"/>
    <xf numFmtId="175" fontId="17" fillId="0" borderId="0"/>
    <xf numFmtId="175" fontId="17" fillId="0" borderId="0"/>
    <xf numFmtId="175" fontId="17" fillId="0" borderId="0"/>
    <xf numFmtId="0" fontId="17" fillId="0" borderId="0"/>
    <xf numFmtId="0" fontId="43" fillId="0" borderId="0"/>
    <xf numFmtId="0" fontId="43" fillId="0" borderId="0"/>
    <xf numFmtId="0" fontId="43" fillId="0" borderId="0"/>
    <xf numFmtId="0" fontId="43" fillId="0" borderId="0"/>
    <xf numFmtId="0" fontId="43" fillId="0" borderId="0"/>
    <xf numFmtId="0" fontId="16" fillId="0" borderId="0"/>
    <xf numFmtId="170" fontId="16" fillId="0" borderId="0" applyFont="0" applyFill="0" applyBorder="0" applyAlignment="0" applyProtection="0"/>
    <xf numFmtId="0" fontId="26" fillId="0" borderId="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9"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44" fillId="30"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29" borderId="0" applyNumberFormat="0" applyBorder="0" applyAlignment="0" applyProtection="0"/>
    <xf numFmtId="0" fontId="96" fillId="29" borderId="0" applyNumberFormat="0" applyBorder="0" applyAlignment="0" applyProtection="0"/>
    <xf numFmtId="0" fontId="96" fillId="29" borderId="0" applyNumberFormat="0" applyBorder="0" applyAlignment="0" applyProtection="0"/>
    <xf numFmtId="0" fontId="96" fillId="29"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58" fillId="2" borderId="0" applyNumberFormat="0" applyBorder="0" applyAlignment="0" applyProtection="0"/>
    <xf numFmtId="0" fontId="58" fillId="2" borderId="0" applyNumberFormat="0" applyBorder="0" applyAlignment="0" applyProtection="0"/>
    <xf numFmtId="0" fontId="59" fillId="3"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58" fillId="4" borderId="0" applyNumberFormat="0" applyBorder="0" applyAlignment="0" applyProtection="0"/>
    <xf numFmtId="0" fontId="58" fillId="5" borderId="0" applyNumberFormat="0" applyBorder="0" applyAlignment="0" applyProtection="0"/>
    <xf numFmtId="0" fontId="59" fillId="6"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58" fillId="4" borderId="0" applyNumberFormat="0" applyBorder="0" applyAlignment="0" applyProtection="0"/>
    <xf numFmtId="0" fontId="58" fillId="7" borderId="0" applyNumberFormat="0" applyBorder="0" applyAlignment="0" applyProtection="0"/>
    <xf numFmtId="0" fontId="59" fillId="5"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58" fillId="2" borderId="0" applyNumberFormat="0" applyBorder="0" applyAlignment="0" applyProtection="0"/>
    <xf numFmtId="0" fontId="58" fillId="5" borderId="0" applyNumberFormat="0" applyBorder="0" applyAlignment="0" applyProtection="0"/>
    <xf numFmtId="0" fontId="59" fillId="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58" fillId="8" borderId="0" applyNumberFormat="0" applyBorder="0" applyAlignment="0" applyProtection="0"/>
    <xf numFmtId="0" fontId="58" fillId="2" borderId="0" applyNumberFormat="0" applyBorder="0" applyAlignment="0" applyProtection="0"/>
    <xf numFmtId="0" fontId="59" fillId="3"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58" fillId="4" borderId="0" applyNumberFormat="0" applyBorder="0" applyAlignment="0" applyProtection="0"/>
    <xf numFmtId="0" fontId="58" fillId="9" borderId="0" applyNumberFormat="0" applyBorder="0" applyAlignment="0" applyProtection="0"/>
    <xf numFmtId="0" fontId="59" fillId="9"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5" fillId="0" borderId="0" applyFont="0" applyFill="0" applyBorder="0" applyAlignment="0" applyProtection="0"/>
    <xf numFmtId="0" fontId="95" fillId="0" borderId="0" applyFont="0" applyFill="0" applyBorder="0" applyAlignment="0" applyProtection="0"/>
    <xf numFmtId="0" fontId="112" fillId="0" borderId="0"/>
    <xf numFmtId="0" fontId="95" fillId="0" borderId="0" applyFont="0" applyFill="0" applyBorder="0" applyAlignment="0" applyProtection="0"/>
    <xf numFmtId="0" fontId="95" fillId="0" borderId="0" applyFont="0" applyFill="0" applyBorder="0" applyAlignment="0" applyProtection="0"/>
    <xf numFmtId="0" fontId="97" fillId="23" borderId="0" applyNumberFormat="0" applyBorder="0" applyAlignment="0" applyProtection="0"/>
    <xf numFmtId="0" fontId="97" fillId="23" borderId="0" applyNumberFormat="0" applyBorder="0" applyAlignment="0" applyProtection="0"/>
    <xf numFmtId="0" fontId="97" fillId="23" borderId="0" applyNumberFormat="0" applyBorder="0" applyAlignment="0" applyProtection="0"/>
    <xf numFmtId="0" fontId="97" fillId="23" borderId="0" applyNumberFormat="0" applyBorder="0" applyAlignment="0" applyProtection="0"/>
    <xf numFmtId="3" fontId="113" fillId="0" borderId="0"/>
    <xf numFmtId="166" fontId="114" fillId="0" borderId="16" applyAlignment="0" applyProtection="0"/>
    <xf numFmtId="0" fontId="95" fillId="0" borderId="0"/>
    <xf numFmtId="0" fontId="95" fillId="0" borderId="0"/>
    <xf numFmtId="0" fontId="98" fillId="36" borderId="1" applyNumberFormat="0" applyAlignment="0" applyProtection="0"/>
    <xf numFmtId="0" fontId="98" fillId="36" borderId="1" applyNumberFormat="0" applyAlignment="0" applyProtection="0"/>
    <xf numFmtId="0" fontId="98" fillId="36" borderId="1" applyNumberFormat="0" applyAlignment="0" applyProtection="0"/>
    <xf numFmtId="0" fontId="98" fillId="36" borderId="1" applyNumberFormat="0" applyAlignment="0" applyProtection="0"/>
    <xf numFmtId="0" fontId="99" fillId="37" borderId="2" applyNumberFormat="0" applyAlignment="0" applyProtection="0"/>
    <xf numFmtId="0" fontId="99" fillId="37" borderId="2" applyNumberFormat="0" applyAlignment="0" applyProtection="0"/>
    <xf numFmtId="0" fontId="99" fillId="37" borderId="2" applyNumberFormat="0" applyAlignment="0" applyProtection="0"/>
    <xf numFmtId="0" fontId="99" fillId="37" borderId="2" applyNumberFormat="0" applyAlignment="0" applyProtection="0"/>
    <xf numFmtId="186"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86" fontId="44" fillId="0" borderId="0" applyFont="0" applyFill="0" applyBorder="0" applyAlignment="0" applyProtection="0"/>
    <xf numFmtId="170" fontId="26" fillId="0" borderId="0" applyFont="0" applyFill="0" applyBorder="0" applyAlignment="0" applyProtection="0"/>
    <xf numFmtId="186" fontId="44" fillId="0" borderId="0" applyFont="0" applyFill="0" applyBorder="0" applyAlignment="0" applyProtection="0"/>
    <xf numFmtId="170" fontId="26" fillId="0" borderId="0" applyFont="0" applyFill="0" applyBorder="0" applyAlignment="0" applyProtection="0"/>
    <xf numFmtId="0" fontId="26" fillId="0" borderId="0" applyFont="0" applyFill="0" applyProtection="0"/>
    <xf numFmtId="165" fontId="15"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43" fillId="0" borderId="0" applyNumberForma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0" fontId="43" fillId="0" borderId="0" applyNumberFormat="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70" fontId="15" fillId="0" borderId="0" applyFont="0" applyFill="0" applyBorder="0" applyAlignment="0" applyProtection="0"/>
    <xf numFmtId="172"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0" fontId="43" fillId="0" borderId="0" applyNumberFormat="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4" fillId="0" borderId="0" applyFont="0" applyFill="0" applyBorder="0" applyAlignment="0" applyProtection="0"/>
    <xf numFmtId="170"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4" fillId="0" borderId="0" applyFont="0" applyFill="0" applyBorder="0" applyAlignment="0" applyProtection="0"/>
    <xf numFmtId="187" fontId="2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44" fillId="0" borderId="0" applyFont="0" applyFill="0" applyBorder="0" applyAlignment="0" applyProtection="0"/>
    <xf numFmtId="187"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0" fontId="43" fillId="0" borderId="0" applyNumberFormat="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43" fillId="0" borderId="0" applyNumberFormat="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43" fillId="0" borderId="0" applyNumberFormat="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5" fontId="44" fillId="0" borderId="0" applyFont="0" applyFill="0" applyBorder="0" applyAlignment="0" applyProtection="0"/>
    <xf numFmtId="170" fontId="26" fillId="0" borderId="0" applyFont="0" applyFill="0" applyBorder="0" applyAlignment="0" applyProtection="0"/>
    <xf numFmtId="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26" fillId="0" borderId="0" applyFont="0" applyFill="0" applyBorder="0" applyAlignment="0" applyProtection="0"/>
    <xf numFmtId="165" fontId="44"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86" fontId="26" fillId="0" borderId="0" applyFont="0" applyFill="0" applyBorder="0" applyAlignment="0" applyProtection="0"/>
    <xf numFmtId="169" fontId="44"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69" fontId="44"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55"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0" fontId="61" fillId="0" borderId="0"/>
    <xf numFmtId="0" fontId="94" fillId="0" borderId="0"/>
    <xf numFmtId="0" fontId="61" fillId="0" borderId="0"/>
    <xf numFmtId="0" fontId="61" fillId="0" borderId="0"/>
    <xf numFmtId="0" fontId="61" fillId="0" borderId="0"/>
    <xf numFmtId="0" fontId="61" fillId="0" borderId="0"/>
    <xf numFmtId="0" fontId="94" fillId="0" borderId="0"/>
    <xf numFmtId="0" fontId="62" fillId="0" borderId="0">
      <protection locked="0"/>
    </xf>
    <xf numFmtId="0" fontId="61" fillId="0" borderId="3"/>
    <xf numFmtId="0" fontId="60" fillId="0" borderId="0" applyFont="0" applyFill="0" applyBorder="0" applyAlignment="0" applyProtection="0"/>
    <xf numFmtId="168" fontId="26" fillId="0" borderId="0" applyFont="0" applyFill="0" applyBorder="0" applyAlignment="0" applyProtection="0"/>
    <xf numFmtId="170" fontId="26" fillId="0" borderId="0" applyFont="0" applyFill="0" applyBorder="0" applyAlignment="0" applyProtection="0"/>
    <xf numFmtId="0" fontId="63" fillId="10" borderId="0" applyNumberFormat="0" applyBorder="0" applyAlignment="0" applyProtection="0"/>
    <xf numFmtId="0" fontId="63" fillId="11" borderId="0" applyNumberFormat="0" applyBorder="0" applyAlignment="0" applyProtection="0"/>
    <xf numFmtId="0" fontId="63" fillId="12" borderId="0" applyNumberFormat="0" applyBorder="0" applyAlignment="0" applyProtection="0"/>
    <xf numFmtId="0" fontId="26" fillId="0" borderId="0" applyFont="0" applyFill="0" applyBorder="0" applyAlignment="0" applyProtection="0"/>
    <xf numFmtId="0"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62" fillId="0" borderId="0">
      <protection locked="0"/>
    </xf>
    <xf numFmtId="0" fontId="62" fillId="0" borderId="0">
      <protection locked="0"/>
    </xf>
    <xf numFmtId="0" fontId="64" fillId="0" borderId="0">
      <protection locked="0"/>
    </xf>
    <xf numFmtId="0" fontId="62" fillId="0" borderId="0">
      <protection locked="0"/>
    </xf>
    <xf numFmtId="0" fontId="62" fillId="0" borderId="0">
      <protection locked="0"/>
    </xf>
    <xf numFmtId="0" fontId="62" fillId="0" borderId="0">
      <protection locked="0"/>
    </xf>
    <xf numFmtId="0" fontId="64" fillId="0" borderId="0">
      <protection locked="0"/>
    </xf>
    <xf numFmtId="0" fontId="62" fillId="0" borderId="0">
      <protection locked="0"/>
    </xf>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57" fillId="0" borderId="0">
      <alignment horizontal="left" textRotation="90" wrapText="1"/>
    </xf>
    <xf numFmtId="0" fontId="26" fillId="0" borderId="0" applyNumberFormat="0" applyFont="0" applyBorder="0" applyAlignment="0" applyProtection="0"/>
    <xf numFmtId="0" fontId="108" fillId="0" borderId="18" applyNumberFormat="0" applyFill="0" applyAlignment="0" applyProtection="0"/>
    <xf numFmtId="0" fontId="108" fillId="0" borderId="18" applyNumberFormat="0" applyFill="0" applyAlignment="0" applyProtection="0"/>
    <xf numFmtId="0" fontId="108" fillId="0" borderId="18" applyNumberFormat="0" applyFill="0" applyAlignment="0" applyProtection="0"/>
    <xf numFmtId="0" fontId="108" fillId="0" borderId="18" applyNumberFormat="0" applyFill="0" applyAlignment="0" applyProtection="0"/>
    <xf numFmtId="0" fontId="109" fillId="0" borderId="19" applyNumberFormat="0" applyFill="0" applyAlignment="0" applyProtection="0"/>
    <xf numFmtId="0" fontId="109" fillId="0" borderId="19" applyNumberFormat="0" applyFill="0" applyAlignment="0" applyProtection="0"/>
    <xf numFmtId="0" fontId="109" fillId="0" borderId="19" applyNumberFormat="0" applyFill="0" applyAlignment="0" applyProtection="0"/>
    <xf numFmtId="0" fontId="109" fillId="0" borderId="19" applyNumberFormat="0" applyFill="0" applyAlignment="0" applyProtection="0"/>
    <xf numFmtId="0" fontId="110" fillId="0" borderId="20" applyNumberFormat="0" applyFill="0" applyAlignment="0" applyProtection="0"/>
    <xf numFmtId="0" fontId="110" fillId="0" borderId="20" applyNumberFormat="0" applyFill="0" applyAlignment="0" applyProtection="0"/>
    <xf numFmtId="0" fontId="110" fillId="0" borderId="20" applyNumberFormat="0" applyFill="0" applyAlignment="0" applyProtection="0"/>
    <xf numFmtId="0" fontId="110" fillId="0" borderId="20"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86" fillId="0" borderId="0" applyNumberFormat="0" applyFill="0" applyBorder="0" applyAlignment="0" applyProtection="0">
      <alignment vertical="top"/>
      <protection locked="0"/>
    </xf>
    <xf numFmtId="0" fontId="102" fillId="30" borderId="1" applyNumberFormat="0" applyAlignment="0" applyProtection="0"/>
    <xf numFmtId="0" fontId="102" fillId="30" borderId="1" applyNumberFormat="0" applyAlignment="0" applyProtection="0"/>
    <xf numFmtId="0" fontId="102" fillId="30" borderId="1" applyNumberFormat="0" applyAlignment="0" applyProtection="0"/>
    <xf numFmtId="0" fontId="102" fillId="30" borderId="1" applyNumberFormat="0" applyAlignment="0" applyProtection="0"/>
    <xf numFmtId="0" fontId="65" fillId="15" borderId="3"/>
    <xf numFmtId="0" fontId="103" fillId="0" borderId="21" applyNumberFormat="0" applyFill="0" applyAlignment="0" applyProtection="0"/>
    <xf numFmtId="0" fontId="103" fillId="0" borderId="21" applyNumberFormat="0" applyFill="0" applyAlignment="0" applyProtection="0"/>
    <xf numFmtId="0" fontId="103" fillId="0" borderId="21" applyNumberFormat="0" applyFill="0" applyAlignment="0" applyProtection="0"/>
    <xf numFmtId="0" fontId="103" fillId="0" borderId="21" applyNumberFormat="0" applyFill="0" applyAlignment="0" applyProtection="0"/>
    <xf numFmtId="0" fontId="104" fillId="30" borderId="0" applyNumberFormat="0" applyBorder="0" applyAlignment="0" applyProtection="0"/>
    <xf numFmtId="0" fontId="104" fillId="30" borderId="0" applyNumberFormat="0" applyBorder="0" applyAlignment="0" applyProtection="0"/>
    <xf numFmtId="0" fontId="104" fillId="30" borderId="0" applyNumberFormat="0" applyBorder="0" applyAlignment="0" applyProtection="0"/>
    <xf numFmtId="0" fontId="104" fillId="30" borderId="0" applyNumberFormat="0" applyBorder="0" applyAlignment="0" applyProtection="0"/>
    <xf numFmtId="0" fontId="115" fillId="0" borderId="0"/>
    <xf numFmtId="188" fontId="116" fillId="0" borderId="0"/>
    <xf numFmtId="188" fontId="116" fillId="0" borderId="0"/>
    <xf numFmtId="188" fontId="116" fillId="0" borderId="0"/>
    <xf numFmtId="188" fontId="116" fillId="0" borderId="0"/>
    <xf numFmtId="0" fontId="26" fillId="0" borderId="0"/>
    <xf numFmtId="0" fontId="26" fillId="0" borderId="0"/>
    <xf numFmtId="0" fontId="26" fillId="0" borderId="0"/>
    <xf numFmtId="0" fontId="46" fillId="0" borderId="0"/>
    <xf numFmtId="0" fontId="26" fillId="0" borderId="0"/>
    <xf numFmtId="0" fontId="26" fillId="0" borderId="0"/>
    <xf numFmtId="0" fontId="26" fillId="0" borderId="0"/>
    <xf numFmtId="0" fontId="26" fillId="0" borderId="0"/>
    <xf numFmtId="0" fontId="15" fillId="0" borderId="0"/>
    <xf numFmtId="0" fontId="15" fillId="0" borderId="0"/>
    <xf numFmtId="0" fontId="26" fillId="0" borderId="0"/>
    <xf numFmtId="0" fontId="26" fillId="0" borderId="0"/>
    <xf numFmtId="0" fontId="26" fillId="0" borderId="0"/>
    <xf numFmtId="0" fontId="26" fillId="0" borderId="0"/>
    <xf numFmtId="0" fontId="26" fillId="0" borderId="0"/>
    <xf numFmtId="0" fontId="55" fillId="0" borderId="0">
      <alignment vertical="top"/>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 fontId="55" fillId="0" borderId="0"/>
    <xf numFmtId="0" fontId="15" fillId="0" borderId="0"/>
    <xf numFmtId="0" fontId="15" fillId="0" borderId="0"/>
    <xf numFmtId="0" fontId="15" fillId="0" borderId="0"/>
    <xf numFmtId="0" fontId="15" fillId="0" borderId="0"/>
    <xf numFmtId="0" fontId="15" fillId="0" borderId="0"/>
    <xf numFmtId="1" fontId="55" fillId="0" borderId="0"/>
    <xf numFmtId="1" fontId="55" fillId="0" borderId="0"/>
    <xf numFmtId="1" fontId="55" fillId="0" borderId="0"/>
    <xf numFmtId="1" fontId="55" fillId="0" borderId="0"/>
    <xf numFmtId="0" fontId="15" fillId="0" borderId="0"/>
    <xf numFmtId="0" fontId="15" fillId="0" borderId="0"/>
    <xf numFmtId="0" fontId="15" fillId="0" borderId="0"/>
    <xf numFmtId="0" fontId="15" fillId="0" borderId="0"/>
    <xf numFmtId="0" fontId="26" fillId="0" borderId="0"/>
    <xf numFmtId="0" fontId="26" fillId="0" borderId="0"/>
    <xf numFmtId="0" fontId="26" fillId="0" borderId="0"/>
    <xf numFmtId="0" fontId="26" fillId="0" borderId="0"/>
    <xf numFmtId="0" fontId="55" fillId="0" borderId="0">
      <alignment vertical="top"/>
    </xf>
    <xf numFmtId="0" fontId="55" fillId="0" borderId="0">
      <alignment vertical="top"/>
    </xf>
    <xf numFmtId="0" fontId="55" fillId="0" borderId="0">
      <alignment vertical="top"/>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6" fillId="0" borderId="0"/>
    <xf numFmtId="0" fontId="55" fillId="0" borderId="0">
      <alignment vertical="top"/>
    </xf>
    <xf numFmtId="0" fontId="46" fillId="0" borderId="0"/>
    <xf numFmtId="0" fontId="46" fillId="0" borderId="0"/>
    <xf numFmtId="0" fontId="26" fillId="0" borderId="0"/>
    <xf numFmtId="0" fontId="43" fillId="0" borderId="0"/>
    <xf numFmtId="0" fontId="46" fillId="0" borderId="0"/>
    <xf numFmtId="0" fontId="43" fillId="0" borderId="0"/>
    <xf numFmtId="0" fontId="15" fillId="0" borderId="0"/>
    <xf numFmtId="0" fontId="15" fillId="0" borderId="0"/>
    <xf numFmtId="0" fontId="15" fillId="0" borderId="0"/>
    <xf numFmtId="0" fontId="15" fillId="0" borderId="0"/>
    <xf numFmtId="0" fontId="43" fillId="0" borderId="0"/>
    <xf numFmtId="0" fontId="15" fillId="0" borderId="0"/>
    <xf numFmtId="0" fontId="15" fillId="0" borderId="0"/>
    <xf numFmtId="0" fontId="15" fillId="0" borderId="0"/>
    <xf numFmtId="0" fontId="43" fillId="0" borderId="0"/>
    <xf numFmtId="0" fontId="43" fillId="0" borderId="0"/>
    <xf numFmtId="0" fontId="46" fillId="0" borderId="0"/>
    <xf numFmtId="0" fontId="26" fillId="0" borderId="0"/>
    <xf numFmtId="0" fontId="55" fillId="0" borderId="0">
      <alignment vertical="top"/>
    </xf>
    <xf numFmtId="0" fontId="55" fillId="0" borderId="0">
      <alignment vertical="top"/>
    </xf>
    <xf numFmtId="0" fontId="55" fillId="0" borderId="0">
      <alignment vertical="top"/>
    </xf>
    <xf numFmtId="0" fontId="55" fillId="0" borderId="0">
      <alignment vertical="top"/>
    </xf>
    <xf numFmtId="0" fontId="55" fillId="0" borderId="0">
      <alignment vertical="top"/>
    </xf>
    <xf numFmtId="0" fontId="55" fillId="0" borderId="0">
      <alignment vertical="top"/>
    </xf>
    <xf numFmtId="0" fontId="55" fillId="0" borderId="0">
      <alignment vertical="top"/>
    </xf>
    <xf numFmtId="0" fontId="55" fillId="0" borderId="0">
      <alignment vertical="top"/>
    </xf>
    <xf numFmtId="0" fontId="46" fillId="0" borderId="0"/>
    <xf numFmtId="0" fontId="46" fillId="0" borderId="0"/>
    <xf numFmtId="0" fontId="46" fillId="0" borderId="0"/>
    <xf numFmtId="0" fontId="46" fillId="0" borderId="0"/>
    <xf numFmtId="0" fontId="15" fillId="0" borderId="0"/>
    <xf numFmtId="0" fontId="46"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6" fillId="0" borderId="0"/>
    <xf numFmtId="0" fontId="43" fillId="0" borderId="0"/>
    <xf numFmtId="0" fontId="46" fillId="0" borderId="0"/>
    <xf numFmtId="0" fontId="46" fillId="0" borderId="0"/>
    <xf numFmtId="0" fontId="46" fillId="0" borderId="0"/>
    <xf numFmtId="0" fontId="46" fillId="0" borderId="0"/>
    <xf numFmtId="0" fontId="43" fillId="0" borderId="0"/>
    <xf numFmtId="0" fontId="43" fillId="0" borderId="0"/>
    <xf numFmtId="0" fontId="46" fillId="0" borderId="0"/>
    <xf numFmtId="0" fontId="46" fillId="0" borderId="0"/>
    <xf numFmtId="0" fontId="46" fillId="0" borderId="0"/>
    <xf numFmtId="0" fontId="43" fillId="0" borderId="0"/>
    <xf numFmtId="0" fontId="46" fillId="0" borderId="0"/>
    <xf numFmtId="0" fontId="46" fillId="0" borderId="0"/>
    <xf numFmtId="0" fontId="46" fillId="0" borderId="0"/>
    <xf numFmtId="0" fontId="46" fillId="0" borderId="0"/>
    <xf numFmtId="0" fontId="4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3" fillId="0" borderId="0"/>
    <xf numFmtId="0" fontId="26" fillId="0" borderId="0"/>
    <xf numFmtId="0" fontId="15" fillId="0" borderId="0"/>
    <xf numFmtId="0" fontId="15" fillId="0" borderId="0"/>
    <xf numFmtId="0" fontId="1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6" fillId="0" borderId="0"/>
    <xf numFmtId="0" fontId="46" fillId="0" borderId="0"/>
    <xf numFmtId="0" fontId="46" fillId="0" borderId="0"/>
    <xf numFmtId="0" fontId="46" fillId="0" borderId="0"/>
    <xf numFmtId="0" fontId="46" fillId="0" borderId="0"/>
    <xf numFmtId="0" fontId="26" fillId="0" borderId="0"/>
    <xf numFmtId="0" fontId="46" fillId="0" borderId="0"/>
    <xf numFmtId="0" fontId="26" fillId="0" borderId="0"/>
    <xf numFmtId="0" fontId="46" fillId="0" borderId="0"/>
    <xf numFmtId="0" fontId="46" fillId="0" borderId="0"/>
    <xf numFmtId="0" fontId="46" fillId="0" borderId="0"/>
    <xf numFmtId="0" fontId="46" fillId="0" borderId="0"/>
    <xf numFmtId="0" fontId="26" fillId="0" borderId="0"/>
    <xf numFmtId="0" fontId="26" fillId="0" borderId="0"/>
    <xf numFmtId="0" fontId="26" fillId="0" borderId="0"/>
    <xf numFmtId="0" fontId="26" fillId="0" borderId="0"/>
    <xf numFmtId="0" fontId="43" fillId="0" borderId="0"/>
    <xf numFmtId="0" fontId="26" fillId="0" borderId="0"/>
    <xf numFmtId="0" fontId="43" fillId="0" borderId="0"/>
    <xf numFmtId="0" fontId="4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5" fillId="0" borderId="0"/>
    <xf numFmtId="0" fontId="15" fillId="0" borderId="0"/>
    <xf numFmtId="0" fontId="15" fillId="0" borderId="0"/>
    <xf numFmtId="0" fontId="46" fillId="26" borderId="6" applyNumberFormat="0" applyFont="0" applyAlignment="0" applyProtection="0"/>
    <xf numFmtId="0" fontId="46" fillId="26" borderId="6" applyNumberFormat="0" applyFont="0" applyAlignment="0" applyProtection="0"/>
    <xf numFmtId="0" fontId="46" fillId="26" borderId="6" applyNumberFormat="0" applyFont="0" applyAlignment="0" applyProtection="0"/>
    <xf numFmtId="0" fontId="46" fillId="26" borderId="6" applyNumberFormat="0" applyFont="0" applyAlignment="0" applyProtection="0"/>
    <xf numFmtId="0" fontId="105" fillId="36" borderId="7" applyNumberFormat="0" applyAlignment="0" applyProtection="0"/>
    <xf numFmtId="0" fontId="105" fillId="36" borderId="7" applyNumberFormat="0" applyAlignment="0" applyProtection="0"/>
    <xf numFmtId="0" fontId="105" fillId="36" borderId="7" applyNumberFormat="0" applyAlignment="0" applyProtection="0"/>
    <xf numFmtId="0" fontId="105" fillId="36" borderId="7" applyNumberFormat="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62" fillId="0" borderId="0">
      <protection locked="0"/>
    </xf>
    <xf numFmtId="3" fontId="117" fillId="0" borderId="0"/>
    <xf numFmtId="0" fontId="61" fillId="0" borderId="0"/>
    <xf numFmtId="0" fontId="66" fillId="0" borderId="0" applyNumberFormat="0" applyFill="0" applyBorder="0" applyAlignment="0" applyProtection="0"/>
    <xf numFmtId="0" fontId="26" fillId="0" borderId="0" applyNumberFormat="0" applyFill="0" applyBorder="0" applyAlignment="0" applyProtection="0"/>
    <xf numFmtId="0" fontId="61" fillId="0" borderId="3"/>
    <xf numFmtId="0" fontId="67" fillId="16" borderId="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62" fillId="0" borderId="0">
      <protection locked="0"/>
    </xf>
    <xf numFmtId="0" fontId="62" fillId="0" borderId="0">
      <protection locked="0"/>
    </xf>
    <xf numFmtId="0" fontId="106" fillId="0" borderId="22" applyNumberFormat="0" applyFill="0" applyAlignment="0" applyProtection="0"/>
    <xf numFmtId="0" fontId="106" fillId="0" borderId="22" applyNumberFormat="0" applyFill="0" applyAlignment="0" applyProtection="0"/>
    <xf numFmtId="0" fontId="106" fillId="0" borderId="22" applyNumberFormat="0" applyFill="0" applyAlignment="0" applyProtection="0"/>
    <xf numFmtId="0" fontId="106" fillId="0" borderId="22" applyNumberFormat="0" applyFill="0" applyAlignment="0" applyProtection="0"/>
    <xf numFmtId="0" fontId="62" fillId="0" borderId="0">
      <protection locked="0"/>
    </xf>
    <xf numFmtId="0" fontId="65" fillId="0" borderId="9"/>
    <xf numFmtId="0" fontId="65" fillId="0" borderId="3"/>
    <xf numFmtId="0" fontId="62" fillId="0" borderId="0">
      <protection locked="0"/>
    </xf>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26" fillId="0" borderId="0" applyNumberFormat="0" applyFont="0" applyBorder="0" applyAlignment="0" applyProtection="0"/>
    <xf numFmtId="0" fontId="72" fillId="7" borderId="0" applyNumberFormat="0" applyBorder="0" applyAlignment="0" applyProtection="0"/>
    <xf numFmtId="0" fontId="73" fillId="4" borderId="0" applyNumberFormat="0" applyBorder="0" applyAlignment="0" applyProtection="0"/>
    <xf numFmtId="0" fontId="63" fillId="10" borderId="0" applyNumberFormat="0" applyBorder="0" applyAlignment="0" applyProtection="0"/>
    <xf numFmtId="0" fontId="63" fillId="17" borderId="0" applyNumberFormat="0" applyBorder="0" applyAlignment="0" applyProtection="0"/>
    <xf numFmtId="0" fontId="63" fillId="12" borderId="0" applyNumberFormat="0" applyBorder="0" applyAlignment="0" applyProtection="0"/>
    <xf numFmtId="0" fontId="75" fillId="0" borderId="10" applyNumberFormat="0" applyFill="0" applyAlignment="0" applyProtection="0"/>
    <xf numFmtId="0" fontId="76" fillId="0" borderId="11" applyNumberFormat="0" applyFill="0" applyAlignment="0" applyProtection="0"/>
    <xf numFmtId="0" fontId="77" fillId="0" borderId="4" applyNumberFormat="0" applyFill="0" applyAlignment="0" applyProtection="0"/>
    <xf numFmtId="0" fontId="77" fillId="0" borderId="0" applyNumberFormat="0" applyFill="0" applyBorder="0" applyAlignment="0" applyProtection="0"/>
    <xf numFmtId="0" fontId="78" fillId="6" borderId="2" applyNumberFormat="0" applyAlignment="0" applyProtection="0"/>
    <xf numFmtId="0" fontId="63" fillId="0" borderId="12" applyNumberFormat="0" applyFill="0" applyAlignment="0" applyProtection="0"/>
    <xf numFmtId="0" fontId="50" fillId="4" borderId="6" applyNumberFormat="0" applyFont="0" applyAlignment="0" applyProtection="0"/>
    <xf numFmtId="0" fontId="66" fillId="0" borderId="0" applyNumberFormat="0" applyFill="0" applyBorder="0" applyAlignment="0" applyProtection="0"/>
    <xf numFmtId="0" fontId="79" fillId="0" borderId="0" applyNumberFormat="0" applyFill="0" applyBorder="0" applyAlignment="0" applyProtection="0"/>
    <xf numFmtId="0" fontId="80" fillId="18" borderId="1" applyNumberFormat="0" applyAlignment="0" applyProtection="0"/>
    <xf numFmtId="0" fontId="81" fillId="19" borderId="1" applyNumberFormat="0" applyAlignment="0" applyProtection="0"/>
    <xf numFmtId="0" fontId="82" fillId="18" borderId="7" applyNumberFormat="0" applyAlignment="0" applyProtection="0"/>
    <xf numFmtId="0" fontId="83" fillId="19" borderId="0" applyNumberFormat="0" applyBorder="0" applyAlignment="0" applyProtection="0"/>
    <xf numFmtId="0" fontId="83" fillId="0" borderId="13" applyNumberFormat="0" applyFill="0" applyAlignment="0" applyProtection="0"/>
    <xf numFmtId="0" fontId="15" fillId="0" borderId="0"/>
    <xf numFmtId="0" fontId="43" fillId="0" borderId="0"/>
    <xf numFmtId="0" fontId="26" fillId="0" borderId="0"/>
    <xf numFmtId="0" fontId="15" fillId="0" borderId="0"/>
    <xf numFmtId="165" fontId="15" fillId="0" borderId="0" applyFont="0" applyFill="0" applyBorder="0" applyAlignment="0" applyProtection="0"/>
    <xf numFmtId="170"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6" fillId="0" borderId="0"/>
    <xf numFmtId="165" fontId="15" fillId="0" borderId="0" applyFont="0" applyFill="0" applyBorder="0" applyAlignment="0" applyProtection="0"/>
    <xf numFmtId="170"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5" fontId="15" fillId="0" borderId="0" applyFont="0" applyFill="0" applyBorder="0" applyAlignment="0" applyProtection="0"/>
    <xf numFmtId="170"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18" fillId="0" borderId="0"/>
    <xf numFmtId="3" fontId="26" fillId="0" borderId="0" applyFont="0" applyFill="0" applyBorder="0" applyAlignment="0" applyProtection="0"/>
    <xf numFmtId="174" fontId="26" fillId="0" borderId="0" applyFont="0" applyFill="0" applyBorder="0" applyAlignment="0" applyProtection="0"/>
    <xf numFmtId="0" fontId="26" fillId="0" borderId="0" applyFont="0" applyFill="0" applyBorder="0" applyAlignment="0" applyProtection="0"/>
    <xf numFmtId="2"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14" fillId="0" borderId="0"/>
    <xf numFmtId="170" fontId="1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0" fontId="46" fillId="0" borderId="0"/>
    <xf numFmtId="170" fontId="26" fillId="0" borderId="0" applyFont="0" applyFill="0" applyBorder="0" applyAlignment="0" applyProtection="0"/>
    <xf numFmtId="170" fontId="26" fillId="0" borderId="0" applyFont="0" applyFill="0" applyBorder="0" applyAlignment="0" applyProtection="0"/>
    <xf numFmtId="170" fontId="44" fillId="0" borderId="0" applyFont="0" applyFill="0" applyBorder="0" applyAlignment="0" applyProtection="0"/>
    <xf numFmtId="0" fontId="14" fillId="0" borderId="0"/>
    <xf numFmtId="0" fontId="46" fillId="0" borderId="0"/>
    <xf numFmtId="0" fontId="118" fillId="0" borderId="0"/>
    <xf numFmtId="0" fontId="14" fillId="0" borderId="0"/>
    <xf numFmtId="0" fontId="26" fillId="0" borderId="0"/>
    <xf numFmtId="0" fontId="121" fillId="46" borderId="0" applyNumberFormat="0" applyBorder="0" applyAlignment="0" applyProtection="0"/>
    <xf numFmtId="0" fontId="121" fillId="50" borderId="0" applyNumberFormat="0" applyBorder="0" applyAlignment="0" applyProtection="0"/>
    <xf numFmtId="0" fontId="121" fillId="54" borderId="0" applyNumberFormat="0" applyBorder="0" applyAlignment="0" applyProtection="0"/>
    <xf numFmtId="0" fontId="121" fillId="58" borderId="0" applyNumberFormat="0" applyBorder="0" applyAlignment="0" applyProtection="0"/>
    <xf numFmtId="0" fontId="121" fillId="62" borderId="0" applyNumberFormat="0" applyBorder="0" applyAlignment="0" applyProtection="0"/>
    <xf numFmtId="0" fontId="121" fillId="66" borderId="0" applyNumberFormat="0" applyBorder="0" applyAlignment="0" applyProtection="0"/>
    <xf numFmtId="0" fontId="121" fillId="47" borderId="0" applyNumberFormat="0" applyBorder="0" applyAlignment="0" applyProtection="0"/>
    <xf numFmtId="0" fontId="121" fillId="51" borderId="0" applyNumberFormat="0" applyBorder="0" applyAlignment="0" applyProtection="0"/>
    <xf numFmtId="0" fontId="121" fillId="55" borderId="0" applyNumberFormat="0" applyBorder="0" applyAlignment="0" applyProtection="0"/>
    <xf numFmtId="0" fontId="121" fillId="59" borderId="0" applyNumberFormat="0" applyBorder="0" applyAlignment="0" applyProtection="0"/>
    <xf numFmtId="0" fontId="121" fillId="63" borderId="0" applyNumberFormat="0" applyBorder="0" applyAlignment="0" applyProtection="0"/>
    <xf numFmtId="0" fontId="121" fillId="67" borderId="0" applyNumberFormat="0" applyBorder="0" applyAlignment="0" applyProtection="0"/>
    <xf numFmtId="0" fontId="122" fillId="48" borderId="0" applyNumberFormat="0" applyBorder="0" applyAlignment="0" applyProtection="0"/>
    <xf numFmtId="0" fontId="122" fillId="52" borderId="0" applyNumberFormat="0" applyBorder="0" applyAlignment="0" applyProtection="0"/>
    <xf numFmtId="0" fontId="122" fillId="56" borderId="0" applyNumberFormat="0" applyBorder="0" applyAlignment="0" applyProtection="0"/>
    <xf numFmtId="0" fontId="122" fillId="60" borderId="0" applyNumberFormat="0" applyBorder="0" applyAlignment="0" applyProtection="0"/>
    <xf numFmtId="0" fontId="122" fillId="64" borderId="0" applyNumberFormat="0" applyBorder="0" applyAlignment="0" applyProtection="0"/>
    <xf numFmtId="0" fontId="122" fillId="68"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3" fillId="39" borderId="0" applyNumberFormat="0" applyBorder="0" applyAlignment="0" applyProtection="0"/>
    <xf numFmtId="0" fontId="124" fillId="42" borderId="26" applyNumberFormat="0" applyAlignment="0" applyProtection="0"/>
    <xf numFmtId="0" fontId="125" fillId="43" borderId="29" applyNumberFormat="0" applyAlignment="0" applyProtection="0"/>
    <xf numFmtId="189" fontId="119" fillId="0" borderId="0" applyFont="0" applyFill="0" applyBorder="0" applyAlignment="0" applyProtection="0">
      <alignment vertical="center"/>
    </xf>
    <xf numFmtId="189" fontId="119" fillId="0" borderId="0" applyFont="0" applyFill="0" applyBorder="0" applyAlignment="0" applyProtection="0">
      <alignment vertical="center"/>
    </xf>
    <xf numFmtId="189" fontId="119" fillId="0" borderId="0" applyFont="0" applyFill="0" applyBorder="0" applyAlignment="0" applyProtection="0">
      <alignment vertical="center"/>
    </xf>
    <xf numFmtId="186" fontId="44" fillId="0" borderId="0" applyFont="0" applyFill="0" applyBorder="0" applyAlignment="0" applyProtection="0"/>
    <xf numFmtId="165" fontId="13"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13" fillId="0" borderId="0" applyFont="0" applyFill="0" applyBorder="0" applyAlignment="0" applyProtection="0"/>
    <xf numFmtId="0" fontId="55" fillId="0" borderId="0"/>
    <xf numFmtId="170" fontId="46" fillId="0" borderId="0" applyFont="0" applyFill="0" applyBorder="0" applyAlignment="0" applyProtection="0"/>
    <xf numFmtId="170" fontId="4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13" fillId="0" borderId="0" applyFont="0" applyFill="0" applyBorder="0" applyAlignment="0" applyProtection="0"/>
    <xf numFmtId="169" fontId="44" fillId="0" borderId="0" applyFont="0" applyFill="0" applyBorder="0" applyAlignment="0" applyProtection="0"/>
    <xf numFmtId="169" fontId="44" fillId="0" borderId="0" applyFont="0" applyFill="0" applyBorder="0" applyAlignment="0" applyProtection="0"/>
    <xf numFmtId="0" fontId="62" fillId="0" borderId="0">
      <protection locked="0"/>
    </xf>
    <xf numFmtId="0" fontId="126" fillId="0" borderId="0" applyNumberFormat="0" applyFill="0" applyBorder="0" applyAlignment="0" applyProtection="0"/>
    <xf numFmtId="0" fontId="127" fillId="38" borderId="0" applyNumberFormat="0" applyBorder="0" applyAlignment="0" applyProtection="0"/>
    <xf numFmtId="0" fontId="128" fillId="0" borderId="23" applyNumberFormat="0" applyFill="0" applyAlignment="0" applyProtection="0"/>
    <xf numFmtId="0" fontId="129" fillId="0" borderId="24" applyNumberFormat="0" applyFill="0" applyAlignment="0" applyProtection="0"/>
    <xf numFmtId="0" fontId="130" fillId="0" borderId="25" applyNumberFormat="0" applyFill="0" applyAlignment="0" applyProtection="0"/>
    <xf numFmtId="0" fontId="130" fillId="0" borderId="0" applyNumberFormat="0" applyFill="0" applyBorder="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2" fillId="0" borderId="28" applyNumberFormat="0" applyFill="0" applyAlignment="0" applyProtection="0"/>
    <xf numFmtId="3" fontId="120" fillId="0" borderId="32"/>
    <xf numFmtId="0" fontId="133" fillId="40" borderId="0" applyNumberFormat="0" applyBorder="0" applyAlignment="0" applyProtection="0"/>
    <xf numFmtId="0" fontId="46" fillId="0" borderId="0"/>
    <xf numFmtId="0" fontId="43" fillId="0" borderId="0"/>
    <xf numFmtId="0" fontId="43" fillId="0" borderId="0"/>
    <xf numFmtId="0" fontId="46" fillId="0" borderId="0"/>
    <xf numFmtId="0" fontId="121" fillId="0" borderId="0"/>
    <xf numFmtId="0" fontId="121" fillId="0" borderId="0"/>
    <xf numFmtId="0" fontId="121" fillId="0" borderId="0"/>
    <xf numFmtId="0" fontId="121" fillId="0" borderId="0"/>
    <xf numFmtId="190" fontId="26" fillId="0" borderId="0"/>
    <xf numFmtId="190" fontId="26" fillId="0" borderId="0"/>
    <xf numFmtId="0" fontId="26" fillId="0" borderId="0"/>
    <xf numFmtId="0" fontId="55" fillId="0" borderId="0"/>
    <xf numFmtId="0" fontId="26" fillId="0" borderId="0"/>
    <xf numFmtId="0" fontId="46" fillId="0" borderId="0"/>
    <xf numFmtId="0" fontId="46" fillId="0" borderId="0"/>
    <xf numFmtId="0" fontId="43" fillId="0" borderId="0"/>
    <xf numFmtId="0" fontId="43" fillId="0" borderId="0"/>
    <xf numFmtId="0" fontId="134" fillId="0" borderId="0"/>
    <xf numFmtId="0" fontId="26" fillId="0" borderId="0"/>
    <xf numFmtId="190" fontId="26" fillId="0" borderId="0"/>
    <xf numFmtId="0" fontId="13" fillId="0" borderId="0"/>
    <xf numFmtId="0" fontId="13" fillId="0" borderId="0"/>
    <xf numFmtId="0" fontId="121" fillId="44" borderId="30" applyNumberFormat="0" applyFont="0" applyAlignment="0" applyProtection="0"/>
    <xf numFmtId="0" fontId="135" fillId="42" borderId="27" applyNumberFormat="0" applyAlignment="0" applyProtection="0"/>
    <xf numFmtId="9" fontId="2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0" fontId="136" fillId="0" borderId="31" applyNumberFormat="0" applyFill="0" applyAlignment="0" applyProtection="0"/>
    <xf numFmtId="0" fontId="137" fillId="0" borderId="0" applyNumberFormat="0" applyFill="0" applyBorder="0" applyAlignment="0" applyProtection="0"/>
    <xf numFmtId="3" fontId="120" fillId="0" borderId="33"/>
    <xf numFmtId="9" fontId="138" fillId="0" borderId="0" applyFont="0" applyFill="0" applyBorder="0" applyAlignment="0" applyProtection="0"/>
    <xf numFmtId="170" fontId="12" fillId="0" borderId="0" applyFont="0" applyFill="0" applyBorder="0" applyAlignment="0" applyProtection="0"/>
    <xf numFmtId="0" fontId="12" fillId="0" borderId="0"/>
    <xf numFmtId="0" fontId="11" fillId="0" borderId="0"/>
    <xf numFmtId="170" fontId="11" fillId="0" borderId="0" applyFont="0" applyFill="0" applyBorder="0" applyAlignment="0" applyProtection="0"/>
    <xf numFmtId="0" fontId="96" fillId="70" borderId="0" applyNumberFormat="0" applyBorder="0" applyAlignment="0" applyProtection="0"/>
    <xf numFmtId="0" fontId="96" fillId="70" borderId="0" applyNumberFormat="0" applyBorder="0" applyAlignment="0" applyProtection="0"/>
    <xf numFmtId="0" fontId="96" fillId="24" borderId="0" applyNumberFormat="0" applyBorder="0" applyAlignment="0" applyProtection="0"/>
    <xf numFmtId="0" fontId="96" fillId="24" borderId="0" applyNumberFormat="0" applyBorder="0" applyAlignment="0" applyProtection="0"/>
    <xf numFmtId="0" fontId="96" fillId="71" borderId="0" applyNumberFormat="0" applyBorder="0" applyAlignment="0" applyProtection="0"/>
    <xf numFmtId="0" fontId="96" fillId="71" borderId="0" applyNumberFormat="0" applyBorder="0" applyAlignment="0" applyProtection="0"/>
    <xf numFmtId="0" fontId="96" fillId="72" borderId="0" applyNumberFormat="0" applyBorder="0" applyAlignment="0" applyProtection="0"/>
    <xf numFmtId="0" fontId="96" fillId="7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73" borderId="0" applyNumberFormat="0" applyBorder="0" applyAlignment="0" applyProtection="0"/>
    <xf numFmtId="0" fontId="96" fillId="73" borderId="0" applyNumberFormat="0" applyBorder="0" applyAlignment="0" applyProtection="0"/>
    <xf numFmtId="0" fontId="96" fillId="74" borderId="0" applyNumberFormat="0" applyBorder="0" applyAlignment="0" applyProtection="0"/>
    <xf numFmtId="0" fontId="96" fillId="74"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72" borderId="0" applyNumberFormat="0" applyBorder="0" applyAlignment="0" applyProtection="0"/>
    <xf numFmtId="0" fontId="96" fillId="7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7" fillId="23" borderId="0" applyNumberFormat="0" applyBorder="0" applyAlignment="0" applyProtection="0"/>
    <xf numFmtId="0" fontId="97" fillId="23" borderId="0" applyNumberFormat="0" applyBorder="0" applyAlignment="0" applyProtection="0"/>
    <xf numFmtId="0" fontId="98" fillId="29" borderId="1" applyNumberFormat="0" applyAlignment="0" applyProtection="0"/>
    <xf numFmtId="0" fontId="98" fillId="29" borderId="1" applyNumberFormat="0" applyAlignment="0" applyProtection="0"/>
    <xf numFmtId="0" fontId="99" fillId="37" borderId="2" applyNumberFormat="0" applyAlignment="0" applyProtection="0"/>
    <xf numFmtId="0" fontId="99" fillId="37" borderId="2" applyNumberFormat="0" applyAlignment="0" applyProtection="0"/>
    <xf numFmtId="186" fontId="26" fillId="0" borderId="0" applyFont="0" applyFill="0" applyBorder="0" applyAlignment="0" applyProtection="0"/>
    <xf numFmtId="191" fontId="46" fillId="0" borderId="0" applyFont="0" applyFill="0" applyBorder="0" applyAlignment="0" applyProtection="0"/>
    <xf numFmtId="191" fontId="46" fillId="0" borderId="0" applyFont="0" applyFill="0" applyBorder="0" applyAlignment="0" applyProtection="0"/>
    <xf numFmtId="191" fontId="46" fillId="0" borderId="0" applyFont="0" applyFill="0" applyBorder="0" applyAlignment="0" applyProtection="0"/>
    <xf numFmtId="173" fontId="26" fillId="0" borderId="0" applyFont="0" applyFill="0" applyProtection="0"/>
    <xf numFmtId="173" fontId="26" fillId="0" borderId="0" applyFont="0" applyFill="0" applyProtection="0"/>
    <xf numFmtId="191" fontId="26" fillId="0" borderId="0" applyFont="0" applyFill="0" applyBorder="0" applyAlignment="0" applyProtection="0"/>
    <xf numFmtId="0" fontId="26" fillId="0" borderId="0" applyFont="0" applyFill="0" applyProtection="0"/>
    <xf numFmtId="0" fontId="26" fillId="0" borderId="0" applyFont="0" applyFill="0" applyProtection="0"/>
    <xf numFmtId="191"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91"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0" fontId="43" fillId="0" borderId="0" applyNumberFormat="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65" fontId="26" fillId="0" borderId="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0" fontId="4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70" fontId="26" fillId="0" borderId="0" applyFont="0" applyFill="0" applyBorder="0" applyAlignment="0" applyProtection="0"/>
    <xf numFmtId="165" fontId="44" fillId="0" borderId="0" applyFont="0" applyFill="0" applyBorder="0" applyAlignment="0" applyProtection="0"/>
    <xf numFmtId="165" fontId="11"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5" fontId="26" fillId="0" borderId="0" applyFont="0" applyFill="0" applyBorder="0" applyAlignment="0" applyProtection="0"/>
    <xf numFmtId="187" fontId="26" fillId="0" borderId="0" applyFont="0" applyFill="0" applyBorder="0" applyAlignment="0" applyProtection="0"/>
    <xf numFmtId="186"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5"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0" fontId="26"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0" fontId="26" fillId="0" borderId="0" applyFont="0" applyFill="0" applyBorder="0" applyAlignment="0" applyProtection="0"/>
    <xf numFmtId="169" fontId="46" fillId="0" borderId="0" applyFont="0" applyFill="0" applyBorder="0" applyAlignment="0" applyProtection="0"/>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0" fontId="61" fillId="0" borderId="3"/>
    <xf numFmtId="0" fontId="100" fillId="0" borderId="0" applyNumberFormat="0" applyFill="0" applyBorder="0" applyAlignment="0" applyProtection="0"/>
    <xf numFmtId="0" fontId="100" fillId="0" borderId="0" applyNumberFormat="0" applyFill="0" applyBorder="0" applyAlignment="0" applyProtection="0"/>
    <xf numFmtId="0" fontId="101" fillId="25" borderId="0" applyNumberFormat="0" applyBorder="0" applyAlignment="0" applyProtection="0"/>
    <xf numFmtId="0" fontId="101" fillId="25" borderId="0" applyNumberFormat="0" applyBorder="0" applyAlignment="0" applyProtection="0"/>
    <xf numFmtId="0" fontId="140" fillId="0" borderId="34" applyNumberFormat="0" applyFill="0" applyAlignment="0" applyProtection="0"/>
    <xf numFmtId="0" fontId="140" fillId="0" borderId="34" applyNumberFormat="0" applyFill="0" applyAlignment="0" applyProtection="0"/>
    <xf numFmtId="0" fontId="141" fillId="0" borderId="19" applyNumberFormat="0" applyFill="0" applyAlignment="0" applyProtection="0"/>
    <xf numFmtId="0" fontId="141" fillId="0" borderId="19" applyNumberFormat="0" applyFill="0" applyAlignment="0" applyProtection="0"/>
    <xf numFmtId="0" fontId="142" fillId="0" borderId="35" applyNumberFormat="0" applyFill="0" applyAlignment="0" applyProtection="0"/>
    <xf numFmtId="0" fontId="142" fillId="0" borderId="35" applyNumberFormat="0" applyFill="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3" fillId="0" borderId="0" applyNumberFormat="0" applyFill="0" applyBorder="0" applyAlignment="0" applyProtection="0">
      <alignment vertical="top"/>
      <protection locked="0"/>
    </xf>
    <xf numFmtId="0" fontId="102" fillId="22" borderId="1" applyNumberFormat="0" applyAlignment="0" applyProtection="0"/>
    <xf numFmtId="0" fontId="102" fillId="22" borderId="1" applyNumberFormat="0" applyAlignment="0" applyProtection="0"/>
    <xf numFmtId="175" fontId="65" fillId="15" borderId="3"/>
    <xf numFmtId="175" fontId="65" fillId="15" borderId="3"/>
    <xf numFmtId="175" fontId="65" fillId="15" borderId="3"/>
    <xf numFmtId="175" fontId="65" fillId="15" borderId="3"/>
    <xf numFmtId="175" fontId="65" fillId="15" borderId="3"/>
    <xf numFmtId="175" fontId="65" fillId="15" borderId="3"/>
    <xf numFmtId="175" fontId="65" fillId="15" borderId="3"/>
    <xf numFmtId="175" fontId="65" fillId="15" borderId="3"/>
    <xf numFmtId="175" fontId="65" fillId="15" borderId="3"/>
    <xf numFmtId="0" fontId="65" fillId="15" borderId="3"/>
    <xf numFmtId="0" fontId="103" fillId="0" borderId="21" applyNumberFormat="0" applyFill="0" applyAlignment="0" applyProtection="0"/>
    <xf numFmtId="0" fontId="103" fillId="0" borderId="21" applyNumberFormat="0" applyFill="0" applyAlignment="0" applyProtection="0"/>
    <xf numFmtId="0" fontId="104" fillId="30" borderId="0" applyNumberFormat="0" applyBorder="0" applyAlignment="0" applyProtection="0"/>
    <xf numFmtId="0" fontId="104" fillId="30" borderId="0" applyNumberFormat="0" applyBorder="0" applyAlignment="0" applyProtection="0"/>
    <xf numFmtId="0" fontId="43" fillId="0" borderId="0"/>
    <xf numFmtId="0" fontId="43" fillId="0" borderId="0"/>
    <xf numFmtId="0" fontId="26" fillId="0" borderId="0"/>
    <xf numFmtId="1" fontId="55" fillId="0" borderId="0"/>
    <xf numFmtId="0" fontId="26" fillId="0" borderId="0"/>
    <xf numFmtId="0" fontId="43" fillId="0" borderId="0"/>
    <xf numFmtId="0" fontId="43" fillId="0" borderId="0"/>
    <xf numFmtId="0" fontId="26" fillId="0" borderId="0"/>
    <xf numFmtId="0" fontId="46" fillId="0" borderId="0"/>
    <xf numFmtId="175" fontId="11" fillId="0" borderId="0"/>
    <xf numFmtId="175" fontId="11" fillId="0" borderId="0"/>
    <xf numFmtId="175" fontId="11" fillId="0" borderId="0"/>
    <xf numFmtId="175" fontId="11" fillId="0" borderId="0"/>
    <xf numFmtId="0" fontId="11" fillId="0" borderId="0"/>
    <xf numFmtId="175" fontId="11" fillId="0" borderId="0"/>
    <xf numFmtId="175" fontId="11" fillId="0" borderId="0"/>
    <xf numFmtId="175" fontId="11" fillId="0" borderId="0"/>
    <xf numFmtId="175" fontId="11" fillId="0" borderId="0"/>
    <xf numFmtId="0" fontId="26" fillId="0" borderId="0"/>
    <xf numFmtId="0" fontId="43" fillId="0" borderId="0"/>
    <xf numFmtId="175" fontId="26" fillId="0" borderId="0"/>
    <xf numFmtId="0" fontId="46" fillId="0" borderId="0"/>
    <xf numFmtId="175" fontId="46" fillId="0" borderId="0"/>
    <xf numFmtId="175" fontId="46" fillId="0" borderId="0"/>
    <xf numFmtId="175" fontId="46" fillId="0" borderId="0"/>
    <xf numFmtId="175" fontId="46" fillId="0" borderId="0"/>
    <xf numFmtId="175" fontId="46" fillId="0" borderId="0"/>
    <xf numFmtId="0" fontId="26" fillId="0" borderId="0"/>
    <xf numFmtId="0" fontId="11" fillId="0" borderId="0"/>
    <xf numFmtId="0" fontId="43" fillId="0" borderId="0"/>
    <xf numFmtId="175" fontId="26" fillId="0" borderId="0"/>
    <xf numFmtId="0" fontId="43" fillId="0" borderId="0"/>
    <xf numFmtId="0" fontId="26" fillId="0" borderId="0"/>
    <xf numFmtId="0" fontId="11" fillId="0" borderId="0"/>
    <xf numFmtId="0" fontId="11" fillId="0" borderId="0"/>
    <xf numFmtId="175" fontId="11" fillId="0" borderId="0"/>
    <xf numFmtId="175" fontId="11" fillId="0" borderId="0"/>
    <xf numFmtId="0" fontId="11" fillId="0" borderId="0"/>
    <xf numFmtId="175" fontId="43" fillId="0" borderId="0"/>
    <xf numFmtId="175" fontId="43" fillId="0" borderId="0"/>
    <xf numFmtId="175" fontId="43" fillId="0" borderId="0"/>
    <xf numFmtId="0" fontId="43" fillId="0" borderId="0"/>
    <xf numFmtId="175" fontId="46" fillId="0" borderId="0"/>
    <xf numFmtId="175" fontId="46" fillId="0" borderId="0"/>
    <xf numFmtId="175" fontId="46" fillId="0" borderId="0"/>
    <xf numFmtId="175" fontId="46" fillId="0" borderId="0"/>
    <xf numFmtId="175" fontId="46" fillId="0" borderId="0"/>
    <xf numFmtId="0" fontId="46" fillId="0" borderId="0"/>
    <xf numFmtId="175" fontId="26" fillId="0" borderId="0"/>
    <xf numFmtId="0" fontId="43" fillId="0" borderId="0"/>
    <xf numFmtId="192" fontId="43" fillId="0" borderId="0"/>
    <xf numFmtId="0" fontId="44" fillId="26" borderId="6" applyNumberFormat="0" applyFont="0" applyAlignment="0" applyProtection="0"/>
    <xf numFmtId="0" fontId="44" fillId="26" borderId="6" applyNumberFormat="0" applyFont="0" applyAlignment="0" applyProtection="0"/>
    <xf numFmtId="0" fontId="11" fillId="44" borderId="30" applyNumberFormat="0" applyFont="0" applyAlignment="0" applyProtection="0"/>
    <xf numFmtId="0" fontId="105" fillId="29" borderId="7" applyNumberFormat="0" applyAlignment="0" applyProtection="0"/>
    <xf numFmtId="0" fontId="105" fillId="29" borderId="7" applyNumberFormat="0" applyAlignment="0" applyProtection="0"/>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175" fontId="61" fillId="0" borderId="3"/>
    <xf numFmtId="0" fontId="61" fillId="0" borderId="3"/>
    <xf numFmtId="0" fontId="144" fillId="0" borderId="0" applyNumberFormat="0" applyFill="0" applyBorder="0" applyAlignment="0" applyProtection="0"/>
    <xf numFmtId="0" fontId="144" fillId="0" borderId="0" applyNumberFormat="0" applyFill="0" applyBorder="0" applyAlignment="0" applyProtection="0"/>
    <xf numFmtId="0" fontId="144" fillId="0" borderId="0" applyNumberFormat="0" applyFill="0" applyBorder="0" applyAlignment="0" applyProtection="0"/>
    <xf numFmtId="0" fontId="106" fillId="0" borderId="36" applyNumberFormat="0" applyFill="0" applyAlignment="0" applyProtection="0"/>
    <xf numFmtId="0" fontId="106" fillId="0" borderId="36" applyNumberFormat="0" applyFill="0" applyAlignment="0" applyProtection="0"/>
    <xf numFmtId="175" fontId="65" fillId="0" borderId="3"/>
    <xf numFmtId="175" fontId="65" fillId="0" borderId="3"/>
    <xf numFmtId="175" fontId="65" fillId="0" borderId="3"/>
    <xf numFmtId="175" fontId="65" fillId="0" borderId="3"/>
    <xf numFmtId="175" fontId="65" fillId="0" borderId="3"/>
    <xf numFmtId="175" fontId="65" fillId="0" borderId="3"/>
    <xf numFmtId="175" fontId="65" fillId="0" borderId="3"/>
    <xf numFmtId="175" fontId="65" fillId="0" borderId="3"/>
    <xf numFmtId="175" fontId="65" fillId="0" borderId="3"/>
    <xf numFmtId="0" fontId="65" fillId="0" borderId="3"/>
    <xf numFmtId="0" fontId="107" fillId="0" borderId="0" applyNumberFormat="0" applyFill="0" applyBorder="0" applyAlignment="0" applyProtection="0"/>
    <xf numFmtId="0" fontId="107" fillId="0" borderId="0" applyNumberFormat="0" applyFill="0" applyBorder="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175" fontId="63" fillId="0" borderId="12" applyNumberFormat="0" applyFill="0" applyAlignment="0" applyProtection="0"/>
    <xf numFmtId="0" fontId="63" fillId="0" borderId="12" applyNumberFormat="0" applyFill="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175" fontId="50" fillId="4" borderId="6" applyNumberFormat="0" applyFont="0" applyAlignment="0" applyProtection="0"/>
    <xf numFmtId="0" fontId="50" fillId="4" borderId="6" applyNumberFormat="0" applyFon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175" fontId="80" fillId="18" borderId="1" applyNumberFormat="0" applyAlignment="0" applyProtection="0"/>
    <xf numFmtId="0" fontId="80" fillId="18"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175" fontId="81" fillId="19" borderId="1" applyNumberFormat="0" applyAlignment="0" applyProtection="0"/>
    <xf numFmtId="0" fontId="81" fillId="19" borderId="1"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175" fontId="82" fillId="18" borderId="7" applyNumberFormat="0" applyAlignment="0" applyProtection="0"/>
    <xf numFmtId="0" fontId="82" fillId="18" borderId="7" applyNumberFormat="0" applyAlignment="0" applyProtection="0"/>
    <xf numFmtId="0" fontId="10" fillId="0" borderId="0"/>
    <xf numFmtId="170" fontId="10" fillId="0" borderId="0" applyFont="0" applyFill="0" applyBorder="0" applyAlignment="0" applyProtection="0"/>
    <xf numFmtId="0" fontId="9" fillId="0" borderId="0"/>
    <xf numFmtId="0" fontId="145" fillId="0" borderId="0"/>
    <xf numFmtId="170" fontId="8" fillId="0" borderId="0" applyFont="0" applyFill="0" applyBorder="0" applyAlignment="0" applyProtection="0"/>
    <xf numFmtId="0" fontId="7" fillId="0" borderId="0"/>
    <xf numFmtId="0" fontId="147" fillId="0" borderId="0">
      <alignment vertical="center" wrapText="1"/>
    </xf>
    <xf numFmtId="0" fontId="6" fillId="0" borderId="0"/>
    <xf numFmtId="0" fontId="148" fillId="0" borderId="0">
      <alignment vertical="center" wrapText="1"/>
    </xf>
    <xf numFmtId="0" fontId="44" fillId="76" borderId="0" applyNumberFormat="0" applyBorder="0" applyAlignment="0" applyProtection="0"/>
    <xf numFmtId="0" fontId="44" fillId="76" borderId="0" applyNumberFormat="0" applyBorder="0" applyAlignment="0" applyProtection="0"/>
    <xf numFmtId="0" fontId="44" fillId="76" borderId="0" applyNumberFormat="0" applyBorder="0" applyAlignment="0" applyProtection="0"/>
    <xf numFmtId="0" fontId="44" fillId="76" borderId="0" applyNumberFormat="0" applyBorder="0" applyAlignment="0" applyProtection="0"/>
    <xf numFmtId="0" fontId="44" fillId="76"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3"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7"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2"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24" borderId="0" applyNumberFormat="0" applyBorder="0" applyAlignment="0" applyProtection="0"/>
    <xf numFmtId="0" fontId="44" fillId="71" borderId="0" applyNumberFormat="0" applyBorder="0" applyAlignment="0" applyProtection="0"/>
    <xf numFmtId="0" fontId="44" fillId="71" borderId="0" applyNumberFormat="0" applyBorder="0" applyAlignment="0" applyProtection="0"/>
    <xf numFmtId="0" fontId="44" fillId="71" borderId="0" applyNumberFormat="0" applyBorder="0" applyAlignment="0" applyProtection="0"/>
    <xf numFmtId="0" fontId="44" fillId="71" borderId="0" applyNumberFormat="0" applyBorder="0" applyAlignment="0" applyProtection="0"/>
    <xf numFmtId="0" fontId="44" fillId="71"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77"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28" borderId="0" applyNumberFormat="0" applyBorder="0" applyAlignment="0" applyProtection="0"/>
    <xf numFmtId="0" fontId="44" fillId="78" borderId="0" applyNumberFormat="0" applyBorder="0" applyAlignment="0" applyProtection="0"/>
    <xf numFmtId="0" fontId="44" fillId="78" borderId="0" applyNumberFormat="0" applyBorder="0" applyAlignment="0" applyProtection="0"/>
    <xf numFmtId="0" fontId="44" fillId="78" borderId="0" applyNumberFormat="0" applyBorder="0" applyAlignment="0" applyProtection="0"/>
    <xf numFmtId="0" fontId="44" fillId="78" borderId="0" applyNumberFormat="0" applyBorder="0" applyAlignment="0" applyProtection="0"/>
    <xf numFmtId="0" fontId="44" fillId="78" borderId="0" applyNumberFormat="0" applyBorder="0" applyAlignment="0" applyProtection="0"/>
    <xf numFmtId="0" fontId="96" fillId="70" borderId="0" applyNumberFormat="0" applyBorder="0" applyAlignment="0" applyProtection="0"/>
    <xf numFmtId="0" fontId="96" fillId="24" borderId="0" applyNumberFormat="0" applyBorder="0" applyAlignment="0" applyProtection="0"/>
    <xf numFmtId="0" fontId="96" fillId="71" borderId="0" applyNumberFormat="0" applyBorder="0" applyAlignment="0" applyProtection="0"/>
    <xf numFmtId="0" fontId="96" fillId="72" borderId="0" applyNumberFormat="0" applyBorder="0" applyAlignment="0" applyProtection="0"/>
    <xf numFmtId="0" fontId="96" fillId="31" borderId="0" applyNumberFormat="0" applyBorder="0" applyAlignment="0" applyProtection="0"/>
    <xf numFmtId="0" fontId="96" fillId="73"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122" fillId="45"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80" borderId="0" applyNumberFormat="0" applyBorder="0" applyAlignment="0" applyProtection="0"/>
    <xf numFmtId="0" fontId="59" fillId="80" borderId="0" applyNumberFormat="0" applyBorder="0" applyAlignment="0" applyProtection="0"/>
    <xf numFmtId="0" fontId="59" fillId="80"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122" fillId="49" borderId="0" applyNumberFormat="0" applyBorder="0" applyAlignment="0" applyProtection="0"/>
    <xf numFmtId="0" fontId="59" fillId="80" borderId="0" applyNumberFormat="0" applyBorder="0" applyAlignment="0" applyProtection="0"/>
    <xf numFmtId="0" fontId="59" fillId="80" borderId="0" applyNumberFormat="0" applyBorder="0" applyAlignment="0" applyProtection="0"/>
    <xf numFmtId="0" fontId="59" fillId="80" borderId="0" applyNumberFormat="0" applyBorder="0" applyAlignment="0" applyProtection="0"/>
    <xf numFmtId="0" fontId="59" fillId="6" borderId="0" applyNumberFormat="0" applyBorder="0" applyAlignment="0" applyProtection="0"/>
    <xf numFmtId="0" fontId="59" fillId="6" borderId="0" applyNumberFormat="0" applyBorder="0" applyAlignment="0" applyProtection="0"/>
    <xf numFmtId="0" fontId="59" fillId="6"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122" fillId="53" borderId="0" applyNumberFormat="0" applyBorder="0" applyAlignment="0" applyProtection="0"/>
    <xf numFmtId="0" fontId="59" fillId="6" borderId="0" applyNumberFormat="0" applyBorder="0" applyAlignment="0" applyProtection="0"/>
    <xf numFmtId="0" fontId="59" fillId="6" borderId="0" applyNumberFormat="0" applyBorder="0" applyAlignment="0" applyProtection="0"/>
    <xf numFmtId="0" fontId="59" fillId="6"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122" fillId="57"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79"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122" fillId="61"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59" fillId="81" borderId="0" applyNumberFormat="0" applyBorder="0" applyAlignment="0" applyProtection="0"/>
    <xf numFmtId="0" fontId="59" fillId="82" borderId="0" applyNumberFormat="0" applyBorder="0" applyAlignment="0" applyProtection="0"/>
    <xf numFmtId="0" fontId="59" fillId="82" borderId="0" applyNumberFormat="0" applyBorder="0" applyAlignment="0" applyProtection="0"/>
    <xf numFmtId="0" fontId="59" fillId="82"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122" fillId="65" borderId="0" applyNumberFormat="0" applyBorder="0" applyAlignment="0" applyProtection="0"/>
    <xf numFmtId="0" fontId="59" fillId="82" borderId="0" applyNumberFormat="0" applyBorder="0" applyAlignment="0" applyProtection="0"/>
    <xf numFmtId="0" fontId="59" fillId="82" borderId="0" applyNumberFormat="0" applyBorder="0" applyAlignment="0" applyProtection="0"/>
    <xf numFmtId="0" fontId="59" fillId="82" borderId="0" applyNumberFormat="0" applyBorder="0" applyAlignment="0" applyProtection="0"/>
    <xf numFmtId="0" fontId="96" fillId="74" borderId="0" applyNumberFormat="0" applyBorder="0" applyAlignment="0" applyProtection="0"/>
    <xf numFmtId="0" fontId="96" fillId="32" borderId="0" applyNumberFormat="0" applyBorder="0" applyAlignment="0" applyProtection="0"/>
    <xf numFmtId="0" fontId="96" fillId="33" borderId="0" applyNumberFormat="0" applyBorder="0" applyAlignment="0" applyProtection="0"/>
    <xf numFmtId="0" fontId="96" fillId="72" borderId="0" applyNumberFormat="0" applyBorder="0" applyAlignment="0" applyProtection="0"/>
    <xf numFmtId="0" fontId="96" fillId="31" borderId="0" applyNumberFormat="0" applyBorder="0" applyAlignment="0" applyProtection="0"/>
    <xf numFmtId="0" fontId="96" fillId="35" borderId="0" applyNumberFormat="0" applyBorder="0" applyAlignment="0" applyProtection="0"/>
    <xf numFmtId="0" fontId="105" fillId="29" borderId="7" applyNumberFormat="0" applyAlignment="0" applyProtection="0"/>
    <xf numFmtId="0" fontId="73" fillId="83" borderId="0" applyNumberFormat="0" applyBorder="0" applyAlignment="0" applyProtection="0"/>
    <xf numFmtId="0" fontId="73" fillId="83" borderId="0" applyNumberFormat="0" applyBorder="0" applyAlignment="0" applyProtection="0"/>
    <xf numFmtId="0" fontId="73" fillId="83" borderId="0" applyNumberFormat="0" applyBorder="0" applyAlignment="0" applyProtection="0"/>
    <xf numFmtId="0" fontId="73" fillId="83" borderId="0" applyNumberFormat="0" applyBorder="0" applyAlignment="0" applyProtection="0"/>
    <xf numFmtId="0" fontId="73" fillId="83" borderId="0" applyNumberFormat="0" applyBorder="0" applyAlignment="0" applyProtection="0"/>
    <xf numFmtId="0" fontId="73" fillId="83" borderId="0" applyNumberFormat="0" applyBorder="0" applyAlignment="0" applyProtection="0"/>
    <xf numFmtId="0" fontId="73" fillId="83" borderId="0" applyNumberFormat="0" applyBorder="0" applyAlignment="0" applyProtection="0"/>
    <xf numFmtId="0" fontId="98" fillId="29" borderId="1" applyNumberFormat="0" applyAlignment="0" applyProtection="0"/>
    <xf numFmtId="0" fontId="150" fillId="18" borderId="1" applyNumberFormat="0" applyAlignment="0" applyProtection="0"/>
    <xf numFmtId="0" fontId="150" fillId="18" borderId="1" applyNumberFormat="0" applyAlignment="0" applyProtection="0"/>
    <xf numFmtId="0" fontId="150" fillId="18" borderId="1" applyNumberFormat="0" applyAlignment="0" applyProtection="0"/>
    <xf numFmtId="0" fontId="150" fillId="18" borderId="1" applyNumberFormat="0" applyAlignment="0" applyProtection="0"/>
    <xf numFmtId="0" fontId="150" fillId="18" borderId="1" applyNumberFormat="0" applyAlignment="0" applyProtection="0"/>
    <xf numFmtId="0" fontId="150" fillId="18" borderId="1" applyNumberFormat="0" applyAlignment="0" applyProtection="0"/>
    <xf numFmtId="0" fontId="150" fillId="18" borderId="1" applyNumberFormat="0" applyAlignment="0" applyProtection="0"/>
    <xf numFmtId="0" fontId="78" fillId="6" borderId="2" applyNumberFormat="0" applyAlignment="0" applyProtection="0"/>
    <xf numFmtId="0" fontId="78" fillId="6" borderId="2" applyNumberFormat="0" applyAlignment="0" applyProtection="0"/>
    <xf numFmtId="0" fontId="78" fillId="6" borderId="2" applyNumberFormat="0" applyAlignment="0" applyProtection="0"/>
    <xf numFmtId="0" fontId="78" fillId="6" borderId="2" applyNumberFormat="0" applyAlignment="0" applyProtection="0"/>
    <xf numFmtId="0" fontId="78" fillId="6" borderId="2" applyNumberFormat="0" applyAlignment="0" applyProtection="0"/>
    <xf numFmtId="0" fontId="78" fillId="6" borderId="2" applyNumberFormat="0" applyAlignment="0" applyProtection="0"/>
    <xf numFmtId="0" fontId="78" fillId="6" borderId="2" applyNumberFormat="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86"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3" fontId="26" fillId="0" borderId="0" applyFont="0" applyFill="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0" fontId="26" fillId="0" borderId="0" applyFont="0" applyFill="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4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5" fillId="0" borderId="0" applyFont="0" applyFill="0" applyBorder="0" applyAlignment="0" applyProtection="0"/>
    <xf numFmtId="165"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0" fontId="55" fillId="0" borderId="0"/>
    <xf numFmtId="0" fontId="55" fillId="0" borderId="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0" fontId="55" fillId="0" borderId="0"/>
    <xf numFmtId="170"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87" fontId="2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0" fontId="43" fillId="0" borderId="0" applyNumberFormat="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55"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55" fillId="0" borderId="0" applyFont="0" applyFill="0" applyBorder="0" applyAlignment="0" applyProtection="0"/>
    <xf numFmtId="186" fontId="26"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70" fontId="44"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86" fontId="55" fillId="0" borderId="0" applyFont="0" applyFill="0" applyBorder="0" applyAlignment="0" applyProtection="0"/>
    <xf numFmtId="170" fontId="46" fillId="0" borderId="0" applyFont="0" applyFill="0" applyBorder="0" applyAlignment="0" applyProtection="0"/>
    <xf numFmtId="3" fontId="60" fillId="0" borderId="0" applyFont="0" applyFill="0" applyBorder="0" applyAlignment="0" applyProtection="0"/>
    <xf numFmtId="3" fontId="60" fillId="0" borderId="0" applyFont="0" applyFill="0" applyBorder="0" applyAlignment="0" applyProtection="0"/>
    <xf numFmtId="3" fontId="60" fillId="0" borderId="0" applyFont="0" applyFill="0" applyBorder="0" applyAlignment="0" applyProtection="0"/>
    <xf numFmtId="3" fontId="60" fillId="0" borderId="0" applyFont="0" applyFill="0" applyBorder="0" applyAlignment="0" applyProtection="0"/>
    <xf numFmtId="3" fontId="60" fillId="0" borderId="0" applyFont="0" applyFill="0" applyBorder="0" applyAlignment="0" applyProtection="0"/>
    <xf numFmtId="3" fontId="60"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174" fontId="60" fillId="0" borderId="0" applyFont="0" applyFill="0" applyBorder="0" applyAlignment="0" applyProtection="0"/>
    <xf numFmtId="0" fontId="61" fillId="0" borderId="3"/>
    <xf numFmtId="0" fontId="61" fillId="0" borderId="3"/>
    <xf numFmtId="0" fontId="61" fillId="0" borderId="3"/>
    <xf numFmtId="0" fontId="61" fillId="0" borderId="3"/>
    <xf numFmtId="0" fontId="61" fillId="0" borderId="3"/>
    <xf numFmtId="0" fontId="61" fillId="0" borderId="3"/>
    <xf numFmtId="0" fontId="61" fillId="0" borderId="3"/>
    <xf numFmtId="0" fontId="26"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102" fillId="22" borderId="1" applyNumberFormat="0" applyAlignment="0" applyProtection="0"/>
    <xf numFmtId="0" fontId="106" fillId="0" borderId="36" applyNumberFormat="0" applyFill="0" applyAlignment="0" applyProtection="0"/>
    <xf numFmtId="0" fontId="100" fillId="0" borderId="0" applyNumberFormat="0" applyFill="0" applyBorder="0" applyAlignment="0" applyProtection="0"/>
    <xf numFmtId="2" fontId="60" fillId="0" borderId="0" applyFont="0" applyFill="0" applyBorder="0" applyAlignment="0" applyProtection="0"/>
    <xf numFmtId="2" fontId="60" fillId="0" borderId="0" applyFont="0" applyFill="0" applyBorder="0" applyAlignment="0" applyProtection="0"/>
    <xf numFmtId="2" fontId="60" fillId="0" borderId="0" applyFont="0" applyFill="0" applyBorder="0" applyAlignment="0" applyProtection="0"/>
    <xf numFmtId="2" fontId="60" fillId="0" borderId="0" applyFont="0" applyFill="0" applyBorder="0" applyAlignment="0" applyProtection="0"/>
    <xf numFmtId="2" fontId="60" fillId="0" borderId="0" applyFont="0" applyFill="0" applyBorder="0" applyAlignment="0" applyProtection="0"/>
    <xf numFmtId="2" fontId="60" fillId="0" borderId="0" applyFont="0" applyFill="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101" fillId="25" borderId="0" applyNumberFormat="0" applyBorder="0" applyAlignment="0" applyProtection="0"/>
    <xf numFmtId="0" fontId="75" fillId="0" borderId="46" applyNumberFormat="0" applyFill="0" applyAlignment="0" applyProtection="0"/>
    <xf numFmtId="0" fontId="75" fillId="0" borderId="46" applyNumberFormat="0" applyFill="0" applyAlignment="0" applyProtection="0"/>
    <xf numFmtId="0" fontId="75" fillId="0" borderId="46" applyNumberFormat="0" applyFill="0" applyAlignment="0" applyProtection="0"/>
    <xf numFmtId="0" fontId="75" fillId="0" borderId="46" applyNumberFormat="0" applyFill="0" applyAlignment="0" applyProtection="0"/>
    <xf numFmtId="0" fontId="75" fillId="0" borderId="46" applyNumberFormat="0" applyFill="0" applyAlignment="0" applyProtection="0"/>
    <xf numFmtId="0" fontId="75" fillId="0" borderId="46" applyNumberFormat="0" applyFill="0" applyAlignment="0" applyProtection="0"/>
    <xf numFmtId="0" fontId="75" fillId="0" borderId="46"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6" fillId="0" borderId="19"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47"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143"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0" fontId="151" fillId="9" borderId="1" applyNumberFormat="0" applyAlignment="0" applyProtection="0"/>
    <xf numFmtId="0" fontId="151" fillId="9" borderId="1" applyNumberFormat="0" applyAlignment="0" applyProtection="0"/>
    <xf numFmtId="0" fontId="151" fillId="9" borderId="1"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31" fillId="41" borderId="26" applyNumberFormat="0" applyAlignment="0" applyProtection="0"/>
    <xf numFmtId="0" fontId="151" fillId="9" borderId="1" applyNumberFormat="0" applyAlignment="0" applyProtection="0"/>
    <xf numFmtId="0" fontId="151" fillId="9" borderId="1" applyNumberFormat="0" applyAlignment="0" applyProtection="0"/>
    <xf numFmtId="0" fontId="151" fillId="9" borderId="1" applyNumberFormat="0" applyAlignment="0" applyProtection="0"/>
    <xf numFmtId="0" fontId="65" fillId="15" borderId="3"/>
    <xf numFmtId="0" fontId="65" fillId="15" borderId="3"/>
    <xf numFmtId="0" fontId="65" fillId="15" borderId="3"/>
    <xf numFmtId="0" fontId="65" fillId="15" borderId="3"/>
    <xf numFmtId="0" fontId="65" fillId="15" borderId="3"/>
    <xf numFmtId="0" fontId="65" fillId="15" borderId="3"/>
    <xf numFmtId="0" fontId="65" fillId="15" borderId="3"/>
    <xf numFmtId="0" fontId="152" fillId="0" borderId="21" applyNumberFormat="0" applyFill="0" applyAlignment="0" applyProtection="0"/>
    <xf numFmtId="0" fontId="152" fillId="0" borderId="21" applyNumberFormat="0" applyFill="0" applyAlignment="0" applyProtection="0"/>
    <xf numFmtId="0" fontId="152" fillId="0" borderId="21" applyNumberFormat="0" applyFill="0" applyAlignment="0" applyProtection="0"/>
    <xf numFmtId="0" fontId="152" fillId="0" borderId="21" applyNumberFormat="0" applyFill="0" applyAlignment="0" applyProtection="0"/>
    <xf numFmtId="0" fontId="152" fillId="0" borderId="21" applyNumberFormat="0" applyFill="0" applyAlignment="0" applyProtection="0"/>
    <xf numFmtId="0" fontId="152" fillId="0" borderId="21" applyNumberFormat="0" applyFill="0" applyAlignment="0" applyProtection="0"/>
    <xf numFmtId="0" fontId="152" fillId="0" borderId="21" applyNumberFormat="0" applyFill="0" applyAlignment="0" applyProtection="0"/>
    <xf numFmtId="170" fontId="46" fillId="0" borderId="0" applyFont="0" applyFill="0" applyBorder="0" applyAlignment="0" applyProtection="0"/>
    <xf numFmtId="0" fontId="153" fillId="19" borderId="0" applyNumberFormat="0" applyBorder="0" applyAlignment="0" applyProtection="0"/>
    <xf numFmtId="0" fontId="153" fillId="19" borderId="0" applyNumberFormat="0" applyBorder="0" applyAlignment="0" applyProtection="0"/>
    <xf numFmtId="0" fontId="153" fillId="19" borderId="0" applyNumberFormat="0" applyBorder="0" applyAlignment="0" applyProtection="0"/>
    <xf numFmtId="0" fontId="153" fillId="19" borderId="0" applyNumberFormat="0" applyBorder="0" applyAlignment="0" applyProtection="0"/>
    <xf numFmtId="0" fontId="153" fillId="19" borderId="0" applyNumberFormat="0" applyBorder="0" applyAlignment="0" applyProtection="0"/>
    <xf numFmtId="0" fontId="153" fillId="19" borderId="0" applyNumberFormat="0" applyBorder="0" applyAlignment="0" applyProtection="0"/>
    <xf numFmtId="0" fontId="153" fillId="19" borderId="0" applyNumberFormat="0" applyBorder="0" applyAlignment="0" applyProtection="0"/>
    <xf numFmtId="180" fontId="26" fillId="0" borderId="0"/>
    <xf numFmtId="175"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75"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5" fillId="0" borderId="0"/>
    <xf numFmtId="0" fontId="5" fillId="0" borderId="0"/>
    <xf numFmtId="0" fontId="46" fillId="0" borderId="0"/>
    <xf numFmtId="0" fontId="4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6" fillId="0" borderId="0"/>
    <xf numFmtId="0" fontId="26" fillId="0" borderId="0"/>
    <xf numFmtId="0" fontId="26" fillId="0" borderId="0"/>
    <xf numFmtId="0" fontId="26" fillId="0" borderId="0"/>
    <xf numFmtId="0" fontId="26" fillId="0" borderId="0"/>
    <xf numFmtId="0" fontId="55" fillId="0" borderId="0">
      <alignment vertical="top"/>
    </xf>
    <xf numFmtId="1" fontId="55" fillId="0" borderId="0"/>
    <xf numFmtId="1" fontId="55" fillId="0" borderId="0"/>
    <xf numFmtId="1" fontId="55" fillId="0" borderId="0"/>
    <xf numFmtId="0" fontId="5" fillId="0" borderId="0"/>
    <xf numFmtId="0" fontId="5" fillId="0" borderId="0"/>
    <xf numFmtId="0" fontId="5" fillId="0" borderId="0"/>
    <xf numFmtId="0" fontId="5" fillId="0" borderId="0"/>
    <xf numFmtId="190" fontId="26" fillId="0" borderId="0"/>
    <xf numFmtId="190" fontId="26" fillId="0" borderId="0"/>
    <xf numFmtId="190" fontId="26" fillId="0" borderId="0"/>
    <xf numFmtId="0" fontId="5" fillId="0" borderId="0"/>
    <xf numFmtId="1" fontId="55" fillId="0" borderId="0"/>
    <xf numFmtId="0" fontId="26" fillId="0" borderId="0"/>
    <xf numFmtId="0" fontId="2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6" fillId="0" borderId="0"/>
    <xf numFmtId="0" fontId="26" fillId="0" borderId="0"/>
    <xf numFmtId="0" fontId="26" fillId="0" borderId="0"/>
    <xf numFmtId="0" fontId="26" fillId="0" borderId="0"/>
    <xf numFmtId="0" fontId="26" fillId="0" borderId="0"/>
    <xf numFmtId="0" fontId="26" fillId="0" borderId="0"/>
    <xf numFmtId="0" fontId="55" fillId="0" borderId="0"/>
    <xf numFmtId="0" fontId="55" fillId="0" borderId="0"/>
    <xf numFmtId="0" fontId="5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0" fontId="26" fillId="0" borderId="0"/>
    <xf numFmtId="0" fontId="26" fillId="0" borderId="0"/>
    <xf numFmtId="0" fontId="26"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43" fillId="0" borderId="0"/>
    <xf numFmtId="0" fontId="43"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175" fontId="43" fillId="0" borderId="0"/>
    <xf numFmtId="0" fontId="46" fillId="0" borderId="0"/>
    <xf numFmtId="0" fontId="46" fillId="0" borderId="0"/>
    <xf numFmtId="0" fontId="26" fillId="0" borderId="0"/>
    <xf numFmtId="0" fontId="26" fillId="0" borderId="0"/>
    <xf numFmtId="0" fontId="26" fillId="0" borderId="0"/>
    <xf numFmtId="0" fontId="26" fillId="0" borderId="0"/>
    <xf numFmtId="0" fontId="26" fillId="0" borderId="0"/>
    <xf numFmtId="0" fontId="134" fillId="0" borderId="0"/>
    <xf numFmtId="0" fontId="134" fillId="0" borderId="0"/>
    <xf numFmtId="0" fontId="134" fillId="0" borderId="0"/>
    <xf numFmtId="0" fontId="5"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6" fillId="0" borderId="0"/>
    <xf numFmtId="175" fontId="5" fillId="0" borderId="0"/>
    <xf numFmtId="175" fontId="5" fillId="0" borderId="0"/>
    <xf numFmtId="190" fontId="26" fillId="0" borderId="0"/>
    <xf numFmtId="190" fontId="26" fillId="0" borderId="0"/>
    <xf numFmtId="190" fontId="26" fillId="0" borderId="0"/>
    <xf numFmtId="175" fontId="5"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46" fillId="0" borderId="0"/>
    <xf numFmtId="0" fontId="46" fillId="0" borderId="0"/>
    <xf numFmtId="0" fontId="4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26" fillId="0" borderId="0"/>
    <xf numFmtId="0" fontId="26" fillId="0" borderId="0"/>
    <xf numFmtId="0" fontId="26" fillId="0" borderId="0"/>
    <xf numFmtId="0" fontId="55" fillId="0" borderId="0">
      <alignment vertical="top"/>
    </xf>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 fillId="0" borderId="0"/>
    <xf numFmtId="0" fontId="26" fillId="0" borderId="0"/>
    <xf numFmtId="0" fontId="5" fillId="0" borderId="0"/>
    <xf numFmtId="0" fontId="26" fillId="0" borderId="0"/>
    <xf numFmtId="0" fontId="26" fillId="0" borderId="0"/>
    <xf numFmtId="0" fontId="26" fillId="0" borderId="0"/>
    <xf numFmtId="0" fontId="26" fillId="0" borderId="0"/>
    <xf numFmtId="0" fontId="4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 fillId="0" borderId="0"/>
    <xf numFmtId="0" fontId="74" fillId="4" borderId="6" applyNumberFormat="0" applyFont="0" applyAlignment="0" applyProtection="0"/>
    <xf numFmtId="0" fontId="74" fillId="4" borderId="6" applyNumberFormat="0" applyFont="0" applyAlignment="0" applyProtection="0"/>
    <xf numFmtId="0" fontId="74" fillId="4" borderId="6" applyNumberFormat="0" applyFont="0" applyAlignment="0" applyProtection="0"/>
    <xf numFmtId="0" fontId="74" fillId="4" borderId="6" applyNumberFormat="0" applyFont="0" applyAlignment="0" applyProtection="0"/>
    <xf numFmtId="0" fontId="74" fillId="4" borderId="6" applyNumberFormat="0" applyFont="0" applyAlignment="0" applyProtection="0"/>
    <xf numFmtId="0" fontId="74" fillId="4" borderId="6" applyNumberFormat="0" applyFont="0" applyAlignment="0" applyProtection="0"/>
    <xf numFmtId="0" fontId="44" fillId="26" borderId="6" applyNumberFormat="0" applyFont="0" applyAlignment="0" applyProtection="0"/>
    <xf numFmtId="0" fontId="44" fillId="26" borderId="6" applyNumberFormat="0" applyFont="0" applyAlignment="0" applyProtection="0"/>
    <xf numFmtId="0" fontId="44" fillId="26" borderId="6" applyNumberFormat="0" applyFont="0" applyAlignment="0" applyProtection="0"/>
    <xf numFmtId="0" fontId="44" fillId="26" borderId="6" applyNumberFormat="0" applyFont="0" applyAlignment="0" applyProtection="0"/>
    <xf numFmtId="0" fontId="44" fillId="26" borderId="6" applyNumberFormat="0" applyFon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9" fontId="2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7" fillId="23" borderId="0" applyNumberFormat="0" applyBorder="0" applyAlignment="0" applyProtection="0"/>
    <xf numFmtId="0" fontId="61" fillId="0" borderId="3"/>
    <xf numFmtId="0" fontId="61" fillId="0" borderId="3"/>
    <xf numFmtId="0" fontId="61" fillId="0" borderId="3"/>
    <xf numFmtId="0" fontId="61" fillId="0" borderId="3"/>
    <xf numFmtId="0" fontId="61" fillId="0" borderId="3"/>
    <xf numFmtId="0" fontId="61" fillId="0" borderId="3"/>
    <xf numFmtId="0" fontId="61" fillId="0" borderId="3"/>
    <xf numFmtId="0" fontId="63" fillId="0" borderId="48" applyNumberFormat="0" applyFill="0" applyAlignment="0" applyProtection="0"/>
    <xf numFmtId="0" fontId="63" fillId="0" borderId="48" applyNumberFormat="0" applyFill="0" applyAlignment="0" applyProtection="0"/>
    <xf numFmtId="0" fontId="63" fillId="0" borderId="48" applyNumberFormat="0" applyFill="0" applyAlignment="0" applyProtection="0"/>
    <xf numFmtId="0" fontId="63" fillId="0" borderId="48" applyNumberFormat="0" applyFill="0" applyAlignment="0" applyProtection="0"/>
    <xf numFmtId="0" fontId="63" fillId="0" borderId="48" applyNumberFormat="0" applyFill="0" applyAlignment="0" applyProtection="0"/>
    <xf numFmtId="0" fontId="63" fillId="0" borderId="48" applyNumberFormat="0" applyFill="0" applyAlignment="0" applyProtection="0"/>
    <xf numFmtId="0" fontId="63" fillId="0" borderId="48" applyNumberFormat="0" applyFill="0" applyAlignment="0" applyProtection="0"/>
    <xf numFmtId="0" fontId="65" fillId="0" borderId="3"/>
    <xf numFmtId="0" fontId="65" fillId="0" borderId="3"/>
    <xf numFmtId="0" fontId="65" fillId="0" borderId="3"/>
    <xf numFmtId="0" fontId="65" fillId="0" borderId="3"/>
    <xf numFmtId="0" fontId="65" fillId="0" borderId="3"/>
    <xf numFmtId="0" fontId="65" fillId="0" borderId="3"/>
    <xf numFmtId="0" fontId="65" fillId="0" borderId="3"/>
    <xf numFmtId="0" fontId="144" fillId="0" borderId="0" applyNumberFormat="0" applyFill="0" applyBorder="0" applyAlignment="0" applyProtection="0"/>
    <xf numFmtId="0" fontId="140" fillId="0" borderId="34" applyNumberFormat="0" applyFill="0" applyAlignment="0" applyProtection="0"/>
    <xf numFmtId="0" fontId="141" fillId="0" borderId="19" applyNumberFormat="0" applyFill="0" applyAlignment="0" applyProtection="0"/>
    <xf numFmtId="0" fontId="142" fillId="0" borderId="35" applyNumberFormat="0" applyFill="0" applyAlignment="0" applyProtection="0"/>
    <xf numFmtId="0" fontId="142" fillId="0" borderId="0" applyNumberFormat="0" applyFill="0" applyBorder="0" applyAlignment="0" applyProtection="0"/>
    <xf numFmtId="0" fontId="103" fillId="0" borderId="21" applyNumberFormat="0" applyFill="0" applyAlignment="0" applyProtection="0"/>
    <xf numFmtId="0" fontId="107"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99" fillId="37" borderId="2" applyNumberFormat="0" applyAlignment="0" applyProtection="0"/>
    <xf numFmtId="0" fontId="63" fillId="0" borderId="12" applyNumberFormat="0" applyFill="0" applyAlignment="0" applyProtection="0"/>
    <xf numFmtId="0" fontId="63" fillId="0" borderId="12" applyNumberFormat="0" applyFill="0" applyAlignment="0" applyProtection="0"/>
    <xf numFmtId="0" fontId="63" fillId="0" borderId="12" applyNumberFormat="0" applyFill="0" applyAlignment="0" applyProtection="0"/>
    <xf numFmtId="0" fontId="63" fillId="0" borderId="12" applyNumberFormat="0" applyFill="0" applyAlignment="0" applyProtection="0"/>
    <xf numFmtId="0" fontId="63" fillId="0" borderId="12" applyNumberFormat="0" applyFill="0" applyAlignment="0" applyProtection="0"/>
    <xf numFmtId="0" fontId="63" fillId="0" borderId="12" applyNumberFormat="0" applyFill="0" applyAlignment="0" applyProtection="0"/>
    <xf numFmtId="0" fontId="63" fillId="0" borderId="12" applyNumberFormat="0" applyFill="0" applyAlignment="0" applyProtection="0"/>
    <xf numFmtId="0" fontId="50" fillId="4" borderId="6" applyNumberFormat="0" applyFont="0" applyAlignment="0" applyProtection="0"/>
    <xf numFmtId="0" fontId="50" fillId="4" borderId="6" applyNumberFormat="0" applyFont="0" applyAlignment="0" applyProtection="0"/>
    <xf numFmtId="0" fontId="50" fillId="4" borderId="6" applyNumberFormat="0" applyFont="0" applyAlignment="0" applyProtection="0"/>
    <xf numFmtId="0" fontId="50" fillId="4" borderId="6" applyNumberFormat="0" applyFont="0" applyAlignment="0" applyProtection="0"/>
    <xf numFmtId="0" fontId="50" fillId="4" borderId="6" applyNumberFormat="0" applyFont="0" applyAlignment="0" applyProtection="0"/>
    <xf numFmtId="0" fontId="50" fillId="4" borderId="6" applyNumberFormat="0" applyFont="0" applyAlignment="0" applyProtection="0"/>
    <xf numFmtId="0" fontId="50" fillId="4" borderId="6" applyNumberFormat="0" applyFont="0" applyAlignment="0" applyProtection="0"/>
    <xf numFmtId="0" fontId="80" fillId="18" borderId="1" applyNumberFormat="0" applyAlignment="0" applyProtection="0"/>
    <xf numFmtId="0" fontId="80" fillId="18" borderId="1" applyNumberFormat="0" applyAlignment="0" applyProtection="0"/>
    <xf numFmtId="0" fontId="80" fillId="18" borderId="1" applyNumberFormat="0" applyAlignment="0" applyProtection="0"/>
    <xf numFmtId="0" fontId="80" fillId="18" borderId="1" applyNumberFormat="0" applyAlignment="0" applyProtection="0"/>
    <xf numFmtId="0" fontId="80" fillId="18" borderId="1" applyNumberFormat="0" applyAlignment="0" applyProtection="0"/>
    <xf numFmtId="0" fontId="80" fillId="18" borderId="1" applyNumberFormat="0" applyAlignment="0" applyProtection="0"/>
    <xf numFmtId="0" fontId="80" fillId="18" borderId="1" applyNumberFormat="0" applyAlignment="0" applyProtection="0"/>
    <xf numFmtId="0" fontId="81" fillId="19" borderId="1" applyNumberFormat="0" applyAlignment="0" applyProtection="0"/>
    <xf numFmtId="0" fontId="81" fillId="19" borderId="1" applyNumberFormat="0" applyAlignment="0" applyProtection="0"/>
    <xf numFmtId="0" fontId="81" fillId="19" borderId="1" applyNumberFormat="0" applyAlignment="0" applyProtection="0"/>
    <xf numFmtId="0" fontId="81" fillId="19" borderId="1" applyNumberFormat="0" applyAlignment="0" applyProtection="0"/>
    <xf numFmtId="0" fontId="81" fillId="19" borderId="1" applyNumberFormat="0" applyAlignment="0" applyProtection="0"/>
    <xf numFmtId="0" fontId="81" fillId="19" borderId="1" applyNumberFormat="0" applyAlignment="0" applyProtection="0"/>
    <xf numFmtId="0" fontId="81" fillId="19" borderId="1"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0" fontId="82" fillId="18" borderId="7" applyNumberFormat="0" applyAlignment="0" applyProtection="0"/>
    <xf numFmtId="175" fontId="43" fillId="0" borderId="0"/>
    <xf numFmtId="175" fontId="26" fillId="0" borderId="0"/>
    <xf numFmtId="170" fontId="26" fillId="0" borderId="0" applyFont="0" applyFill="0" applyBorder="0" applyAlignment="0" applyProtection="0"/>
    <xf numFmtId="0" fontId="48" fillId="0" borderId="0">
      <alignment vertical="center" wrapText="1"/>
    </xf>
    <xf numFmtId="9" fontId="43" fillId="0" borderId="0" applyFont="0" applyFill="0" applyBorder="0" applyAlignment="0" applyProtection="0"/>
    <xf numFmtId="0" fontId="4" fillId="0" borderId="0"/>
    <xf numFmtId="170" fontId="4" fillId="0" borderId="0" applyFont="0" applyFill="0" applyBorder="0" applyAlignment="0" applyProtection="0"/>
    <xf numFmtId="0" fontId="158" fillId="0" borderId="0"/>
    <xf numFmtId="0" fontId="159" fillId="0" borderId="0" applyProtection="0">
      <alignment vertical="center"/>
    </xf>
    <xf numFmtId="0" fontId="3" fillId="0" borderId="0"/>
    <xf numFmtId="170" fontId="3" fillId="0" borderId="0" applyFont="0" applyFill="0" applyBorder="0" applyAlignment="0" applyProtection="0"/>
    <xf numFmtId="9" fontId="3" fillId="0" borderId="0" applyFont="0" applyFill="0" applyBorder="0" applyAlignment="0" applyProtection="0"/>
    <xf numFmtId="0" fontId="166" fillId="0" borderId="0"/>
    <xf numFmtId="170" fontId="3" fillId="0" borderId="0" applyFont="0" applyFill="0" applyBorder="0" applyAlignment="0" applyProtection="0"/>
    <xf numFmtId="0" fontId="87" fillId="0" borderId="0"/>
    <xf numFmtId="170" fontId="3" fillId="0" borderId="0" applyFont="0" applyFill="0" applyBorder="0" applyAlignment="0" applyProtection="0"/>
    <xf numFmtId="9" fontId="3" fillId="0" borderId="0" applyFont="0" applyFill="0" applyBorder="0" applyAlignment="0" applyProtection="0"/>
    <xf numFmtId="0" fontId="3" fillId="0" borderId="0"/>
    <xf numFmtId="170" fontId="3" fillId="0" borderId="0" applyFont="0" applyFill="0" applyBorder="0" applyAlignment="0" applyProtection="0"/>
    <xf numFmtId="9" fontId="3" fillId="0" borderId="0" applyFont="0" applyFill="0" applyBorder="0" applyAlignment="0" applyProtection="0"/>
    <xf numFmtId="0" fontId="3" fillId="0" borderId="0"/>
    <xf numFmtId="43" fontId="26" fillId="0" borderId="0" applyFont="0" applyFill="0" applyBorder="0" applyAlignment="0" applyProtection="0"/>
    <xf numFmtId="44" fontId="185"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cellStyleXfs>
  <cellXfs count="1144">
    <xf numFmtId="0" fontId="0" fillId="0" borderId="0" xfId="0"/>
    <xf numFmtId="0" fontId="27" fillId="0" borderId="0" xfId="0" applyFont="1"/>
    <xf numFmtId="0" fontId="34" fillId="0" borderId="0" xfId="0" applyFont="1"/>
    <xf numFmtId="0" fontId="35" fillId="0" borderId="0" xfId="0" applyFont="1"/>
    <xf numFmtId="171" fontId="36" fillId="0" borderId="0" xfId="19" applyNumberFormat="1" applyFont="1"/>
    <xf numFmtId="0" fontId="37" fillId="0" borderId="0" xfId="0" applyFont="1"/>
    <xf numFmtId="0" fontId="36" fillId="0" borderId="0" xfId="0" applyFont="1"/>
    <xf numFmtId="0" fontId="36" fillId="0" borderId="0" xfId="0" applyFont="1" applyAlignment="1">
      <alignment horizontal="center"/>
    </xf>
    <xf numFmtId="171" fontId="29" fillId="0" borderId="0" xfId="19" applyNumberFormat="1" applyFont="1"/>
    <xf numFmtId="0" fontId="22" fillId="0" borderId="0" xfId="0" applyFont="1"/>
    <xf numFmtId="0" fontId="37" fillId="0" borderId="0" xfId="0" quotePrefix="1" applyFont="1" applyAlignment="1">
      <alignment horizontal="center"/>
    </xf>
    <xf numFmtId="0" fontId="42" fillId="0" borderId="0" xfId="0" applyFont="1" applyAlignment="1">
      <alignment horizontal="center" wrapText="1"/>
    </xf>
    <xf numFmtId="171" fontId="22" fillId="0" borderId="0" xfId="19" applyNumberFormat="1" applyFont="1"/>
    <xf numFmtId="0" fontId="24" fillId="0" borderId="0" xfId="0" applyFont="1" applyAlignment="1">
      <alignment horizontal="center"/>
    </xf>
    <xf numFmtId="0" fontId="27" fillId="0" borderId="0" xfId="0" applyFont="1" applyAlignment="1">
      <alignment horizontal="center"/>
    </xf>
    <xf numFmtId="0" fontId="32" fillId="0" borderId="0" xfId="0" applyFont="1"/>
    <xf numFmtId="0" fontId="28" fillId="0" borderId="0" xfId="0" applyFont="1" applyAlignment="1">
      <alignment vertical="center"/>
    </xf>
    <xf numFmtId="171" fontId="22" fillId="0" borderId="0" xfId="0" applyNumberFormat="1" applyFont="1" applyAlignment="1">
      <alignment vertical="center"/>
    </xf>
    <xf numFmtId="0" fontId="41" fillId="0" borderId="0" xfId="0" applyFont="1"/>
    <xf numFmtId="0" fontId="42" fillId="0" borderId="0" xfId="0" applyFont="1"/>
    <xf numFmtId="49" fontId="29" fillId="0" borderId="0" xfId="0" applyNumberFormat="1" applyFont="1" applyAlignment="1">
      <alignment horizontal="center"/>
    </xf>
    <xf numFmtId="0" fontId="42" fillId="0" borderId="0" xfId="0" applyFont="1" applyAlignment="1">
      <alignment wrapText="1"/>
    </xf>
    <xf numFmtId="0" fontId="42" fillId="0" borderId="14" xfId="0" applyFont="1" applyBorder="1"/>
    <xf numFmtId="0" fontId="42" fillId="0" borderId="14" xfId="0" applyFont="1" applyBorder="1" applyAlignment="1">
      <alignment wrapText="1"/>
    </xf>
    <xf numFmtId="0" fontId="36" fillId="0" borderId="0" xfId="19" applyFont="1"/>
    <xf numFmtId="0" fontId="36" fillId="0" borderId="0" xfId="19" quotePrefix="1" applyFont="1" applyAlignment="1">
      <alignment horizontal="left"/>
    </xf>
    <xf numFmtId="0" fontId="28" fillId="0" borderId="0" xfId="0" applyFont="1"/>
    <xf numFmtId="0" fontId="33" fillId="0" borderId="0" xfId="0" applyFont="1"/>
    <xf numFmtId="171" fontId="33" fillId="0" borderId="0" xfId="0" applyNumberFormat="1" applyFont="1"/>
    <xf numFmtId="0" fontId="25" fillId="0" borderId="0" xfId="0" applyFont="1"/>
    <xf numFmtId="0" fontId="24" fillId="0" borderId="0" xfId="0" applyFont="1"/>
    <xf numFmtId="171" fontId="24" fillId="0" borderId="0" xfId="0" applyNumberFormat="1" applyFont="1"/>
    <xf numFmtId="0" fontId="24" fillId="0" borderId="14" xfId="0" applyFont="1" applyBorder="1" applyAlignment="1">
      <alignment horizontal="center"/>
    </xf>
    <xf numFmtId="171" fontId="24" fillId="0" borderId="14" xfId="0" applyNumberFormat="1" applyFont="1" applyBorder="1" applyAlignment="1">
      <alignment horizontal="center"/>
    </xf>
    <xf numFmtId="171" fontId="24" fillId="0" borderId="0" xfId="0" applyNumberFormat="1" applyFont="1" applyAlignment="1">
      <alignment horizontal="center"/>
    </xf>
    <xf numFmtId="0" fontId="29" fillId="0" borderId="0" xfId="0" applyFont="1"/>
    <xf numFmtId="0" fontId="30" fillId="0" borderId="0" xfId="0" applyFont="1" applyAlignment="1">
      <alignment horizontal="center"/>
    </xf>
    <xf numFmtId="171" fontId="30" fillId="0" borderId="0" xfId="0" applyNumberFormat="1" applyFont="1" applyAlignment="1">
      <alignment horizontal="center"/>
    </xf>
    <xf numFmtId="49" fontId="22" fillId="0" borderId="0" xfId="0" applyNumberFormat="1" applyFont="1" applyAlignment="1">
      <alignment horizontal="center"/>
    </xf>
    <xf numFmtId="171" fontId="22" fillId="0" borderId="0" xfId="0" applyNumberFormat="1" applyFont="1" applyAlignment="1">
      <alignment horizontal="center"/>
    </xf>
    <xf numFmtId="0" fontId="29" fillId="0" borderId="0" xfId="0" applyFont="1" applyAlignment="1">
      <alignment horizontal="center"/>
    </xf>
    <xf numFmtId="0" fontId="27" fillId="0" borderId="0" xfId="0" applyFont="1" applyAlignment="1">
      <alignment horizontal="left"/>
    </xf>
    <xf numFmtId="0" fontId="51" fillId="0" borderId="0" xfId="0" applyFont="1"/>
    <xf numFmtId="0" fontId="37" fillId="0" borderId="0" xfId="0" applyFont="1" applyAlignment="1">
      <alignment horizontal="left"/>
    </xf>
    <xf numFmtId="0" fontId="54" fillId="0" borderId="0" xfId="0" applyFont="1"/>
    <xf numFmtId="0" fontId="54" fillId="0" borderId="0" xfId="0" applyFont="1" applyAlignment="1">
      <alignment vertical="center"/>
    </xf>
    <xf numFmtId="0" fontId="29" fillId="0" borderId="0" xfId="0" applyFont="1" applyAlignment="1">
      <alignment vertical="center"/>
    </xf>
    <xf numFmtId="0" fontId="25" fillId="0" borderId="0" xfId="0" applyFont="1" applyAlignment="1">
      <alignment vertical="center"/>
    </xf>
    <xf numFmtId="0" fontId="24" fillId="0" borderId="14" xfId="0" applyFont="1" applyBorder="1"/>
    <xf numFmtId="170" fontId="0" fillId="0" borderId="0" xfId="0" applyNumberFormat="1"/>
    <xf numFmtId="171" fontId="22" fillId="0" borderId="0" xfId="0" applyNumberFormat="1" applyFont="1"/>
    <xf numFmtId="0" fontId="39" fillId="0" borderId="0" xfId="119" applyFont="1"/>
    <xf numFmtId="0" fontId="37" fillId="0" borderId="0" xfId="119" applyFont="1"/>
    <xf numFmtId="0" fontId="39" fillId="0" borderId="0" xfId="119" applyFont="1" applyAlignment="1">
      <alignment horizontal="center"/>
    </xf>
    <xf numFmtId="49" fontId="36" fillId="0" borderId="0" xfId="119" applyNumberFormat="1" applyFont="1" applyAlignment="1">
      <alignment horizontal="left"/>
    </xf>
    <xf numFmtId="49" fontId="36" fillId="0" borderId="0" xfId="119" applyNumberFormat="1" applyFont="1" applyAlignment="1">
      <alignment horizontal="center"/>
    </xf>
    <xf numFmtId="171" fontId="39" fillId="0" borderId="0" xfId="119" applyNumberFormat="1" applyFont="1"/>
    <xf numFmtId="11" fontId="36" fillId="0" borderId="0" xfId="119" applyNumberFormat="1" applyFont="1" applyAlignment="1">
      <alignment horizontal="justify" vertical="center" wrapText="1"/>
    </xf>
    <xf numFmtId="0" fontId="39" fillId="0" borderId="0" xfId="119" applyFont="1" applyAlignment="1">
      <alignment vertical="center"/>
    </xf>
    <xf numFmtId="171" fontId="36" fillId="0" borderId="0" xfId="119" applyNumberFormat="1" applyFont="1" applyAlignment="1">
      <alignment horizontal="justify" vertical="center" wrapText="1"/>
    </xf>
    <xf numFmtId="171" fontId="37" fillId="0" borderId="0" xfId="119" applyNumberFormat="1" applyFont="1" applyAlignment="1">
      <alignment horizontal="justify" wrapText="1"/>
    </xf>
    <xf numFmtId="0" fontId="36" fillId="0" borderId="0" xfId="119" applyFont="1" applyAlignment="1">
      <alignment vertical="center"/>
    </xf>
    <xf numFmtId="49" fontId="36" fillId="0" borderId="0" xfId="119" quotePrefix="1" applyNumberFormat="1" applyFont="1" applyAlignment="1">
      <alignment horizontal="center"/>
    </xf>
    <xf numFmtId="0" fontId="37" fillId="0" borderId="0" xfId="33" applyFont="1" applyAlignment="1">
      <alignment horizontal="left"/>
    </xf>
    <xf numFmtId="0" fontId="37" fillId="0" borderId="0" xfId="33" applyFont="1"/>
    <xf numFmtId="11" fontId="36" fillId="0" borderId="0" xfId="33" applyNumberFormat="1" applyFont="1" applyAlignment="1">
      <alignment wrapText="1"/>
    </xf>
    <xf numFmtId="1" fontId="36" fillId="0" borderId="0" xfId="119" applyNumberFormat="1" applyFont="1" applyAlignment="1">
      <alignment horizontal="center"/>
    </xf>
    <xf numFmtId="0" fontId="37" fillId="0" borderId="0" xfId="37" applyNumberFormat="1" applyFont="1" applyAlignment="1">
      <alignment vertical="center"/>
    </xf>
    <xf numFmtId="1" fontId="36" fillId="0" borderId="0" xfId="119" quotePrefix="1" applyNumberFormat="1" applyFont="1" applyAlignment="1">
      <alignment horizontal="center"/>
    </xf>
    <xf numFmtId="0" fontId="39" fillId="0" borderId="0" xfId="119" quotePrefix="1" applyFont="1" applyAlignment="1">
      <alignment horizontal="center" vertical="center" wrapText="1"/>
    </xf>
    <xf numFmtId="49" fontId="37" fillId="0" borderId="0" xfId="119" applyNumberFormat="1" applyFont="1"/>
    <xf numFmtId="0" fontId="39" fillId="0" borderId="0" xfId="119" quotePrefix="1" applyFont="1" applyAlignment="1">
      <alignment horizontal="center" vertical="justify" wrapText="1"/>
    </xf>
    <xf numFmtId="0" fontId="34" fillId="0" borderId="0" xfId="119" applyFont="1"/>
    <xf numFmtId="0" fontId="42" fillId="0" borderId="14" xfId="119" applyFont="1" applyBorder="1" applyAlignment="1">
      <alignment horizontal="left"/>
    </xf>
    <xf numFmtId="0" fontId="45" fillId="0" borderId="0" xfId="119" applyFont="1"/>
    <xf numFmtId="0" fontId="42" fillId="0" borderId="0" xfId="119" applyFont="1"/>
    <xf numFmtId="0" fontId="53" fillId="0" borderId="0" xfId="119" applyFont="1"/>
    <xf numFmtId="0" fontId="41" fillId="0" borderId="0" xfId="119" applyFont="1"/>
    <xf numFmtId="0" fontId="52" fillId="0" borderId="0" xfId="0" applyFont="1"/>
    <xf numFmtId="11" fontId="22" fillId="0" borderId="0" xfId="19" applyNumberFormat="1" applyFont="1"/>
    <xf numFmtId="0" fontId="37" fillId="0" borderId="0" xfId="0" applyFont="1" applyAlignment="1">
      <alignment horizontal="left" wrapText="1"/>
    </xf>
    <xf numFmtId="171" fontId="27" fillId="0" borderId="15" xfId="19" applyNumberFormat="1" applyFont="1" applyBorder="1"/>
    <xf numFmtId="0" fontId="37" fillId="0" borderId="0" xfId="160" applyFont="1" applyAlignment="1">
      <alignment horizontal="left"/>
    </xf>
    <xf numFmtId="171" fontId="37" fillId="0" borderId="0" xfId="19" applyNumberFormat="1" applyFont="1"/>
    <xf numFmtId="171" fontId="22" fillId="0" borderId="16" xfId="19" applyNumberFormat="1" applyFont="1" applyBorder="1"/>
    <xf numFmtId="171" fontId="22" fillId="0" borderId="14" xfId="19" applyNumberFormat="1" applyFont="1" applyBorder="1"/>
    <xf numFmtId="171" fontId="27" fillId="0" borderId="0" xfId="19" applyNumberFormat="1" applyFont="1"/>
    <xf numFmtId="171" fontId="36" fillId="0" borderId="15" xfId="19" applyNumberFormat="1" applyFont="1" applyBorder="1"/>
    <xf numFmtId="171" fontId="27" fillId="0" borderId="16" xfId="19" applyNumberFormat="1" applyFont="1" applyBorder="1"/>
    <xf numFmtId="171" fontId="27" fillId="0" borderId="14" xfId="19" applyNumberFormat="1" applyFont="1" applyBorder="1"/>
    <xf numFmtId="171" fontId="37" fillId="0" borderId="0" xfId="33" applyNumberFormat="1" applyFont="1"/>
    <xf numFmtId="168" fontId="40" fillId="0" borderId="0" xfId="37" applyNumberFormat="1" applyFont="1" applyAlignment="1">
      <alignment horizontal="right" vertical="center"/>
    </xf>
    <xf numFmtId="11" fontId="36" fillId="0" borderId="0" xfId="33" applyNumberFormat="1" applyFont="1"/>
    <xf numFmtId="11" fontId="37" fillId="0" borderId="0" xfId="33" applyNumberFormat="1" applyFont="1"/>
    <xf numFmtId="49" fontId="36" fillId="0" borderId="0" xfId="33" applyNumberFormat="1" applyFont="1" applyAlignment="1">
      <alignment horizontal="left"/>
    </xf>
    <xf numFmtId="0" fontId="36" fillId="0" borderId="0" xfId="33" applyFont="1"/>
    <xf numFmtId="11" fontId="37" fillId="0" borderId="0" xfId="33" applyNumberFormat="1" applyFont="1" applyAlignment="1">
      <alignment horizontal="right"/>
    </xf>
    <xf numFmtId="49" fontId="37" fillId="0" borderId="0" xfId="33" applyNumberFormat="1" applyFont="1"/>
    <xf numFmtId="0" fontId="36" fillId="0" borderId="0" xfId="0" applyFont="1" applyAlignment="1">
      <alignment horizontal="left" wrapText="1"/>
    </xf>
    <xf numFmtId="168" fontId="0" fillId="0" borderId="0" xfId="0" applyNumberFormat="1"/>
    <xf numFmtId="0" fontId="37" fillId="0" borderId="0" xfId="119" applyFont="1" applyAlignment="1">
      <alignment horizontal="justify" vertical="justify" wrapText="1"/>
    </xf>
    <xf numFmtId="0" fontId="25" fillId="21" borderId="0" xfId="0" applyFont="1" applyFill="1" applyAlignment="1">
      <alignment vertical="center"/>
    </xf>
    <xf numFmtId="0" fontId="34" fillId="21" borderId="0" xfId="0" applyFont="1" applyFill="1"/>
    <xf numFmtId="0" fontId="36" fillId="0" borderId="14" xfId="0" applyFont="1" applyBorder="1" applyAlignment="1">
      <alignment horizontal="center"/>
    </xf>
    <xf numFmtId="0" fontId="36" fillId="0" borderId="0" xfId="0" quotePrefix="1" applyFont="1" applyAlignment="1">
      <alignment horizontal="left" wrapText="1"/>
    </xf>
    <xf numFmtId="171" fontId="37" fillId="0" borderId="0" xfId="0" applyNumberFormat="1" applyFont="1"/>
    <xf numFmtId="0" fontId="39" fillId="20" borderId="0" xfId="119" applyFont="1" applyFill="1"/>
    <xf numFmtId="0" fontId="88" fillId="0" borderId="0" xfId="1452" applyFont="1"/>
    <xf numFmtId="11" fontId="37" fillId="0" borderId="0" xfId="33" applyNumberFormat="1" applyFont="1" applyAlignment="1">
      <alignment wrapText="1"/>
    </xf>
    <xf numFmtId="171" fontId="22" fillId="0" borderId="0" xfId="0" applyNumberFormat="1" applyFont="1" applyAlignment="1">
      <alignment horizontal="left" wrapText="1"/>
    </xf>
    <xf numFmtId="0" fontId="37" fillId="0" borderId="0" xfId="33" applyFont="1" applyAlignment="1">
      <alignment horizontal="justify"/>
    </xf>
    <xf numFmtId="0" fontId="87" fillId="0" borderId="0" xfId="1104" applyFont="1"/>
    <xf numFmtId="0" fontId="139" fillId="0" borderId="0" xfId="1104" applyFont="1"/>
    <xf numFmtId="0" fontId="90" fillId="0" borderId="0" xfId="1104" applyFont="1" applyAlignment="1">
      <alignment vertical="top" wrapText="1"/>
    </xf>
    <xf numFmtId="171" fontId="90" fillId="0" borderId="0" xfId="705" applyNumberFormat="1" applyFont="1" applyAlignment="1">
      <alignment wrapText="1"/>
    </xf>
    <xf numFmtId="0" fontId="90" fillId="0" borderId="0" xfId="1104" quotePrefix="1" applyFont="1"/>
    <xf numFmtId="0" fontId="90" fillId="0" borderId="0" xfId="1104" applyFont="1" applyAlignment="1">
      <alignment vertical="center"/>
    </xf>
    <xf numFmtId="171" fontId="90" fillId="0" borderId="0" xfId="705" applyNumberFormat="1" applyFont="1"/>
    <xf numFmtId="0" fontId="87" fillId="0" borderId="0" xfId="1104" applyFont="1" applyAlignment="1">
      <alignment vertical="center"/>
    </xf>
    <xf numFmtId="0" fontId="90" fillId="0" borderId="0" xfId="1104" applyFont="1"/>
    <xf numFmtId="0" fontId="90" fillId="0" borderId="0" xfId="1104" applyFont="1" applyAlignment="1">
      <alignment horizontal="center" vertical="top" wrapText="1"/>
    </xf>
    <xf numFmtId="171" fontId="92" fillId="0" borderId="0" xfId="705" applyNumberFormat="1" applyFont="1" applyAlignment="1">
      <alignment horizontal="right"/>
    </xf>
    <xf numFmtId="3" fontId="90" fillId="0" borderId="0" xfId="1104" applyNumberFormat="1" applyFont="1"/>
    <xf numFmtId="171" fontId="90" fillId="0" borderId="0" xfId="1104" applyNumberFormat="1" applyFont="1"/>
    <xf numFmtId="3" fontId="87" fillId="0" borderId="0" xfId="1104" applyNumberFormat="1" applyFont="1"/>
    <xf numFmtId="171" fontId="87" fillId="0" borderId="0" xfId="705" applyNumberFormat="1" applyFont="1" applyAlignment="1">
      <alignment horizontal="right" vertical="center" wrapText="1"/>
    </xf>
    <xf numFmtId="171" fontId="87" fillId="0" borderId="0" xfId="1104" applyNumberFormat="1" applyFont="1" applyAlignment="1">
      <alignment vertical="center"/>
    </xf>
    <xf numFmtId="0" fontId="87" fillId="0" borderId="0" xfId="1104" applyFont="1" applyAlignment="1">
      <alignment wrapText="1"/>
    </xf>
    <xf numFmtId="171" fontId="87" fillId="0" borderId="0" xfId="705" applyNumberFormat="1" applyFont="1" applyAlignment="1">
      <alignment horizontal="right"/>
    </xf>
    <xf numFmtId="171" fontId="87" fillId="0" borderId="0" xfId="1104" applyNumberFormat="1" applyFont="1"/>
    <xf numFmtId="3" fontId="87" fillId="0" borderId="0" xfId="1104" applyNumberFormat="1" applyFont="1" applyAlignment="1">
      <alignment vertical="center"/>
    </xf>
    <xf numFmtId="171" fontId="90" fillId="0" borderId="0" xfId="1104" applyNumberFormat="1" applyFont="1" applyAlignment="1">
      <alignment vertical="center"/>
    </xf>
    <xf numFmtId="171" fontId="87" fillId="0" borderId="0" xfId="705" applyNumberFormat="1" applyFont="1"/>
    <xf numFmtId="0" fontId="37" fillId="0" borderId="0" xfId="1104" applyFont="1" applyAlignment="1">
      <alignment horizontal="justify" vertical="justify" wrapText="1"/>
    </xf>
    <xf numFmtId="171" fontId="37" fillId="0" borderId="0" xfId="705" applyNumberFormat="1" applyFont="1" applyAlignment="1">
      <alignment horizontal="justify" wrapText="1"/>
    </xf>
    <xf numFmtId="0" fontId="37" fillId="0" borderId="0" xfId="1104" applyFont="1" applyAlignment="1">
      <alignment vertical="justify" wrapText="1"/>
    </xf>
    <xf numFmtId="49" fontId="37" fillId="0" borderId="0" xfId="119" applyNumberFormat="1" applyFont="1" applyAlignment="1">
      <alignment horizontal="center"/>
    </xf>
    <xf numFmtId="49" fontId="37" fillId="0" borderId="0" xfId="119" applyNumberFormat="1" applyFont="1" applyAlignment="1">
      <alignment horizontal="left"/>
    </xf>
    <xf numFmtId="0" fontId="28" fillId="0" borderId="0" xfId="0" quotePrefix="1" applyFont="1" applyAlignment="1">
      <alignment horizontal="center" vertical="center"/>
    </xf>
    <xf numFmtId="0" fontId="28" fillId="0" borderId="0" xfId="0" quotePrefix="1" applyFont="1" applyAlignment="1">
      <alignment horizontal="center"/>
    </xf>
    <xf numFmtId="0" fontId="30" fillId="0" borderId="0" xfId="19" quotePrefix="1" applyFont="1" applyAlignment="1">
      <alignment horizontal="right"/>
    </xf>
    <xf numFmtId="170" fontId="29" fillId="0" borderId="0" xfId="0" applyNumberFormat="1" applyFont="1" applyAlignment="1">
      <alignment horizontal="center"/>
    </xf>
    <xf numFmtId="171" fontId="37" fillId="0" borderId="0" xfId="705" applyNumberFormat="1" applyFont="1"/>
    <xf numFmtId="171" fontId="22" fillId="0" borderId="14" xfId="0" applyNumberFormat="1" applyFont="1" applyBorder="1" applyAlignment="1">
      <alignment horizontal="center"/>
    </xf>
    <xf numFmtId="0" fontId="37" fillId="0" borderId="0" xfId="0" applyFont="1" applyAlignment="1">
      <alignment horizontal="center"/>
    </xf>
    <xf numFmtId="168" fontId="30" fillId="0" borderId="0" xfId="19" quotePrefix="1" applyNumberFormat="1" applyFont="1" applyAlignment="1">
      <alignment horizontal="right"/>
    </xf>
    <xf numFmtId="0" fontId="37" fillId="0" borderId="0" xfId="119" quotePrefix="1" applyFont="1" applyAlignment="1">
      <alignment horizontal="center" vertical="justify" wrapText="1"/>
    </xf>
    <xf numFmtId="171" fontId="0" fillId="0" borderId="0" xfId="0" applyNumberFormat="1"/>
    <xf numFmtId="49" fontId="36" fillId="0" borderId="0" xfId="119" applyNumberFormat="1" applyFont="1"/>
    <xf numFmtId="0" fontId="42" fillId="0" borderId="0" xfId="3297" applyFont="1"/>
    <xf numFmtId="0" fontId="31" fillId="0" borderId="45" xfId="3297" applyFont="1" applyBorder="1" applyAlignment="1">
      <alignment horizontal="center"/>
    </xf>
    <xf numFmtId="0" fontId="31" fillId="0" borderId="50" xfId="3297" applyFont="1" applyBorder="1" applyAlignment="1">
      <alignment horizontal="center"/>
    </xf>
    <xf numFmtId="170" fontId="31" fillId="0" borderId="50" xfId="3877" applyFont="1" applyBorder="1" applyAlignment="1">
      <alignment horizontal="center"/>
    </xf>
    <xf numFmtId="0" fontId="31" fillId="0" borderId="0" xfId="3297" applyFont="1"/>
    <xf numFmtId="170" fontId="31" fillId="0" borderId="40" xfId="3877" applyFont="1" applyBorder="1" applyAlignment="1">
      <alignment horizontal="center"/>
    </xf>
    <xf numFmtId="0" fontId="31" fillId="0" borderId="44" xfId="3297" applyFont="1" applyBorder="1" applyAlignment="1">
      <alignment horizontal="center"/>
    </xf>
    <xf numFmtId="0" fontId="42" fillId="0" borderId="0" xfId="3297" applyFont="1" applyAlignment="1">
      <alignment horizontal="left"/>
    </xf>
    <xf numFmtId="0" fontId="154" fillId="0" borderId="0" xfId="3297" applyFont="1"/>
    <xf numFmtId="170" fontId="31" fillId="0" borderId="38" xfId="3877" applyFont="1" applyBorder="1" applyAlignment="1">
      <alignment horizontal="center"/>
    </xf>
    <xf numFmtId="0" fontId="31" fillId="0" borderId="43" xfId="3297" applyFont="1" applyBorder="1" applyAlignment="1">
      <alignment horizontal="center"/>
    </xf>
    <xf numFmtId="170" fontId="31" fillId="0" borderId="0" xfId="3877" applyFont="1" applyAlignment="1">
      <alignment horizontal="center"/>
    </xf>
    <xf numFmtId="0" fontId="31" fillId="0" borderId="0" xfId="1120" applyFont="1"/>
    <xf numFmtId="0" fontId="31" fillId="0" borderId="0" xfId="3297" applyFont="1" applyAlignment="1">
      <alignment horizontal="center"/>
    </xf>
    <xf numFmtId="0" fontId="31" fillId="0" borderId="45" xfId="3297" applyFont="1" applyBorder="1"/>
    <xf numFmtId="0" fontId="31" fillId="0" borderId="41" xfId="3297" applyFont="1" applyBorder="1"/>
    <xf numFmtId="0" fontId="31" fillId="0" borderId="50" xfId="3297" applyFont="1" applyBorder="1"/>
    <xf numFmtId="170" fontId="31" fillId="0" borderId="41" xfId="3877" applyFont="1" applyBorder="1"/>
    <xf numFmtId="0" fontId="31" fillId="0" borderId="44" xfId="3297" applyFont="1" applyBorder="1"/>
    <xf numFmtId="0" fontId="31" fillId="0" borderId="39" xfId="3297" applyFont="1" applyBorder="1"/>
    <xf numFmtId="0" fontId="42" fillId="0" borderId="40" xfId="3297" applyFont="1" applyBorder="1" applyAlignment="1">
      <alignment horizontal="center"/>
    </xf>
    <xf numFmtId="0" fontId="42" fillId="0" borderId="44" xfId="3297" applyFont="1" applyBorder="1" applyAlignment="1">
      <alignment horizontal="center"/>
    </xf>
    <xf numFmtId="0" fontId="42" fillId="0" borderId="39" xfId="3297" applyFont="1" applyBorder="1" applyAlignment="1">
      <alignment horizontal="center"/>
    </xf>
    <xf numFmtId="170" fontId="42" fillId="0" borderId="39" xfId="3877" applyFont="1" applyBorder="1" applyAlignment="1">
      <alignment horizontal="center"/>
    </xf>
    <xf numFmtId="0" fontId="42" fillId="0" borderId="0" xfId="3297" applyFont="1" applyAlignment="1">
      <alignment horizontal="center"/>
    </xf>
    <xf numFmtId="0" fontId="31" fillId="0" borderId="40" xfId="3297" applyFont="1" applyBorder="1" applyAlignment="1">
      <alignment horizontal="center"/>
    </xf>
    <xf numFmtId="0" fontId="31" fillId="0" borderId="39" xfId="3297" applyFont="1" applyBorder="1" applyAlignment="1">
      <alignment horizontal="center"/>
    </xf>
    <xf numFmtId="170" fontId="156" fillId="0" borderId="39" xfId="3877" applyFont="1" applyBorder="1" applyAlignment="1">
      <alignment horizontal="center"/>
    </xf>
    <xf numFmtId="0" fontId="31" fillId="0" borderId="43" xfId="3297" applyFont="1" applyBorder="1"/>
    <xf numFmtId="0" fontId="31" fillId="0" borderId="37" xfId="3297" applyFont="1" applyBorder="1"/>
    <xf numFmtId="0" fontId="42" fillId="0" borderId="43" xfId="3297" applyFont="1" applyBorder="1" applyAlignment="1">
      <alignment horizontal="center"/>
    </xf>
    <xf numFmtId="0" fontId="42" fillId="0" borderId="37" xfId="3297" applyFont="1" applyBorder="1" applyAlignment="1">
      <alignment horizontal="center"/>
    </xf>
    <xf numFmtId="170" fontId="42" fillId="0" borderId="37" xfId="3877" applyFont="1" applyBorder="1" applyAlignment="1">
      <alignment horizontal="center"/>
    </xf>
    <xf numFmtId="0" fontId="31" fillId="0" borderId="43" xfId="3297" applyFont="1" applyBorder="1" applyAlignment="1">
      <alignment wrapText="1"/>
    </xf>
    <xf numFmtId="168" fontId="31" fillId="0" borderId="43" xfId="3297" applyNumberFormat="1" applyFont="1" applyBorder="1" applyAlignment="1">
      <alignment wrapText="1"/>
    </xf>
    <xf numFmtId="170" fontId="31" fillId="0" borderId="42" xfId="3877" applyFont="1" applyBorder="1"/>
    <xf numFmtId="0" fontId="31" fillId="0" borderId="43" xfId="3297" applyFont="1" applyBorder="1" applyAlignment="1">
      <alignment vertical="justify" wrapText="1"/>
    </xf>
    <xf numFmtId="171" fontId="42" fillId="0" borderId="5" xfId="3877" applyNumberFormat="1" applyFont="1" applyBorder="1"/>
    <xf numFmtId="170" fontId="42" fillId="0" borderId="5" xfId="3877" applyFont="1" applyBorder="1"/>
    <xf numFmtId="170" fontId="31" fillId="0" borderId="0" xfId="3877" applyFont="1"/>
    <xf numFmtId="171" fontId="31" fillId="0" borderId="0" xfId="1120" applyNumberFormat="1" applyFont="1"/>
    <xf numFmtId="0" fontId="157" fillId="0" borderId="0" xfId="2913" applyFont="1"/>
    <xf numFmtId="171" fontId="31" fillId="0" borderId="40" xfId="3877" applyNumberFormat="1" applyFont="1" applyBorder="1" applyAlignment="1">
      <alignment horizontal="center"/>
    </xf>
    <xf numFmtId="171" fontId="31" fillId="0" borderId="38" xfId="3877" applyNumberFormat="1" applyFont="1" applyBorder="1" applyAlignment="1">
      <alignment horizontal="center"/>
    </xf>
    <xf numFmtId="171" fontId="31" fillId="0" borderId="0" xfId="3877" applyNumberFormat="1" applyFont="1" applyAlignment="1">
      <alignment horizontal="center"/>
    </xf>
    <xf numFmtId="171" fontId="31" fillId="0" borderId="0" xfId="3877" applyNumberFormat="1" applyFont="1"/>
    <xf numFmtId="0" fontId="5" fillId="0" borderId="0" xfId="2913"/>
    <xf numFmtId="171" fontId="31" fillId="0" borderId="45" xfId="3877" applyNumberFormat="1" applyFont="1" applyBorder="1"/>
    <xf numFmtId="171" fontId="31" fillId="0" borderId="41" xfId="3877" applyNumberFormat="1" applyFont="1" applyBorder="1"/>
    <xf numFmtId="171" fontId="42" fillId="0" borderId="44" xfId="3877" applyNumberFormat="1" applyFont="1" applyBorder="1" applyAlignment="1">
      <alignment horizontal="center"/>
    </xf>
    <xf numFmtId="171" fontId="42" fillId="0" borderId="39" xfId="3877" applyNumberFormat="1" applyFont="1" applyBorder="1" applyAlignment="1">
      <alignment horizontal="center"/>
    </xf>
    <xf numFmtId="171" fontId="31" fillId="0" borderId="44" xfId="3877" applyNumberFormat="1" applyFont="1" applyBorder="1" applyAlignment="1">
      <alignment horizontal="center"/>
    </xf>
    <xf numFmtId="171" fontId="31" fillId="0" borderId="39" xfId="3877" applyNumberFormat="1" applyFont="1" applyBorder="1" applyAlignment="1">
      <alignment horizontal="center"/>
    </xf>
    <xf numFmtId="0" fontId="42" fillId="0" borderId="38" xfId="3297" applyFont="1" applyBorder="1" applyAlignment="1">
      <alignment horizontal="center"/>
    </xf>
    <xf numFmtId="171" fontId="42" fillId="0" borderId="43" xfId="3877" applyNumberFormat="1" applyFont="1" applyBorder="1" applyAlignment="1">
      <alignment horizontal="center"/>
    </xf>
    <xf numFmtId="171" fontId="42" fillId="0" borderId="37" xfId="3877" applyNumberFormat="1" applyFont="1" applyBorder="1" applyAlignment="1">
      <alignment horizontal="center"/>
    </xf>
    <xf numFmtId="171" fontId="31" fillId="0" borderId="5" xfId="3877" applyNumberFormat="1" applyFont="1" applyBorder="1"/>
    <xf numFmtId="171" fontId="31" fillId="0" borderId="42" xfId="3877" applyNumberFormat="1" applyFont="1" applyBorder="1"/>
    <xf numFmtId="171" fontId="31" fillId="0" borderId="43" xfId="3877" applyNumberFormat="1" applyFont="1" applyBorder="1" applyAlignment="1">
      <alignment wrapText="1"/>
    </xf>
    <xf numFmtId="0" fontId="42" fillId="0" borderId="51" xfId="3297" applyFont="1" applyBorder="1" applyAlignment="1">
      <alignment horizontal="left"/>
    </xf>
    <xf numFmtId="0" fontId="31" fillId="0" borderId="52" xfId="3297" applyFont="1" applyBorder="1"/>
    <xf numFmtId="171" fontId="42" fillId="0" borderId="45" xfId="3877" applyNumberFormat="1" applyFont="1" applyBorder="1"/>
    <xf numFmtId="171" fontId="42" fillId="0" borderId="50" xfId="3877" applyNumberFormat="1" applyFont="1" applyBorder="1"/>
    <xf numFmtId="0" fontId="31" fillId="0" borderId="45" xfId="3297" applyFont="1" applyBorder="1" applyAlignment="1">
      <alignment wrapText="1"/>
    </xf>
    <xf numFmtId="0" fontId="5" fillId="0" borderId="16" xfId="2913" applyBorder="1"/>
    <xf numFmtId="0" fontId="31" fillId="0" borderId="16" xfId="3297" applyFont="1" applyBorder="1" applyAlignment="1">
      <alignment wrapText="1"/>
    </xf>
    <xf numFmtId="171" fontId="5" fillId="0" borderId="0" xfId="2913" applyNumberFormat="1"/>
    <xf numFmtId="170" fontId="42" fillId="0" borderId="0" xfId="3877" applyFont="1"/>
    <xf numFmtId="11" fontId="31" fillId="0" borderId="5" xfId="3297" applyNumberFormat="1" applyFont="1" applyBorder="1"/>
    <xf numFmtId="0" fontId="28" fillId="69" borderId="0" xfId="0" applyFont="1" applyFill="1"/>
    <xf numFmtId="171" fontId="22" fillId="69" borderId="0" xfId="0" applyNumberFormat="1" applyFont="1" applyFill="1"/>
    <xf numFmtId="0" fontId="37" fillId="0" borderId="0" xfId="0" applyFont="1" applyAlignment="1">
      <alignment horizontal="justify" wrapText="1"/>
    </xf>
    <xf numFmtId="0" fontId="37" fillId="0" borderId="0" xfId="0" applyFont="1" applyAlignment="1">
      <alignment horizontal="justify" vertical="justify" wrapText="1"/>
    </xf>
    <xf numFmtId="171" fontId="22" fillId="0" borderId="0" xfId="0" applyNumberFormat="1" applyFont="1" applyAlignment="1">
      <alignment horizontal="justify" vertical="justify" wrapText="1"/>
    </xf>
    <xf numFmtId="0" fontId="39" fillId="0" borderId="0" xfId="0" applyFont="1" applyAlignment="1">
      <alignment vertical="center"/>
    </xf>
    <xf numFmtId="168" fontId="40" fillId="0" borderId="0" xfId="2077" applyNumberFormat="1" applyFont="1" applyAlignment="1">
      <alignment horizontal="right"/>
    </xf>
    <xf numFmtId="0" fontId="36" fillId="0" borderId="0" xfId="2077" applyNumberFormat="1" applyFont="1"/>
    <xf numFmtId="0" fontId="37" fillId="0" borderId="0" xfId="2077" applyNumberFormat="1" applyFont="1"/>
    <xf numFmtId="0" fontId="37" fillId="0" borderId="0" xfId="3590" applyFont="1"/>
    <xf numFmtId="171" fontId="87" fillId="0" borderId="0" xfId="705" applyNumberFormat="1" applyFont="1" applyAlignment="1">
      <alignment horizontal="right" wrapText="1"/>
    </xf>
    <xf numFmtId="171" fontId="90" fillId="0" borderId="0" xfId="705" applyNumberFormat="1" applyFont="1" applyAlignment="1">
      <alignment horizontal="right" wrapText="1"/>
    </xf>
    <xf numFmtId="171" fontId="90" fillId="0" borderId="0" xfId="705" applyNumberFormat="1" applyFont="1" applyAlignment="1">
      <alignment horizontal="right"/>
    </xf>
    <xf numFmtId="168" fontId="40" fillId="0" borderId="0" xfId="19" quotePrefix="1" applyNumberFormat="1" applyFont="1" applyAlignment="1">
      <alignment horizontal="right"/>
    </xf>
    <xf numFmtId="0" fontId="37" fillId="0" borderId="0" xfId="0" applyFont="1" applyAlignment="1">
      <alignment vertical="center"/>
    </xf>
    <xf numFmtId="0" fontId="22" fillId="0" borderId="0" xfId="0" quotePrefix="1" applyFont="1" applyAlignment="1">
      <alignment horizontal="center"/>
    </xf>
    <xf numFmtId="0" fontId="22" fillId="0" borderId="0" xfId="0" applyFont="1" applyAlignment="1">
      <alignment horizontal="center"/>
    </xf>
    <xf numFmtId="171" fontId="22" fillId="0" borderId="14" xfId="19" applyNumberFormat="1" applyFont="1" applyBorder="1" applyAlignment="1">
      <alignment horizontal="right"/>
    </xf>
    <xf numFmtId="0" fontId="33" fillId="0" borderId="0" xfId="119" applyFont="1"/>
    <xf numFmtId="0" fontId="24" fillId="0" borderId="0" xfId="119" applyFont="1"/>
    <xf numFmtId="0" fontId="24" fillId="0" borderId="14" xfId="119" applyFont="1" applyBorder="1" applyAlignment="1">
      <alignment horizontal="left"/>
    </xf>
    <xf numFmtId="0" fontId="22" fillId="0" borderId="0" xfId="119" quotePrefix="1" applyFont="1" applyAlignment="1">
      <alignment horizontal="center" vertical="center" wrapText="1"/>
    </xf>
    <xf numFmtId="49" fontId="27" fillId="0" borderId="0" xfId="33" applyNumberFormat="1" applyFont="1" applyAlignment="1">
      <alignment horizontal="left"/>
    </xf>
    <xf numFmtId="0" fontId="22" fillId="0" borderId="0" xfId="119" quotePrefix="1" applyFont="1" applyAlignment="1">
      <alignment horizontal="center" vertical="justify" wrapText="1"/>
    </xf>
    <xf numFmtId="171" fontId="22" fillId="0" borderId="0" xfId="33" applyNumberFormat="1" applyFont="1"/>
    <xf numFmtId="171" fontId="22" fillId="0" borderId="14" xfId="33" applyNumberFormat="1" applyFont="1" applyBorder="1"/>
    <xf numFmtId="168" fontId="22" fillId="0" borderId="15" xfId="33" applyNumberFormat="1" applyFont="1" applyBorder="1"/>
    <xf numFmtId="168" fontId="22" fillId="0" borderId="0" xfId="33" applyNumberFormat="1" applyFont="1"/>
    <xf numFmtId="0" fontId="22" fillId="0" borderId="14" xfId="119" quotePrefix="1" applyFont="1" applyBorder="1" applyAlignment="1">
      <alignment horizontal="center" vertical="justify" wrapText="1"/>
    </xf>
    <xf numFmtId="171" fontId="22" fillId="0" borderId="15" xfId="33" applyNumberFormat="1" applyFont="1" applyBorder="1"/>
    <xf numFmtId="168" fontId="22" fillId="0" borderId="0" xfId="76" applyNumberFormat="1" applyFont="1"/>
    <xf numFmtId="168" fontId="22" fillId="0" borderId="14" xfId="76" applyNumberFormat="1" applyFont="1" applyBorder="1"/>
    <xf numFmtId="0" fontId="22" fillId="0" borderId="15" xfId="119" applyFont="1" applyBorder="1"/>
    <xf numFmtId="0" fontId="22" fillId="0" borderId="0" xfId="119" applyFont="1"/>
    <xf numFmtId="168" fontId="22" fillId="0" borderId="0" xfId="33" applyNumberFormat="1" applyFont="1" applyAlignment="1">
      <alignment wrapText="1"/>
    </xf>
    <xf numFmtId="168" fontId="22" fillId="0" borderId="15" xfId="33" applyNumberFormat="1" applyFont="1" applyBorder="1" applyAlignment="1">
      <alignment wrapText="1"/>
    </xf>
    <xf numFmtId="11" fontId="27" fillId="0" borderId="0" xfId="33" applyNumberFormat="1" applyFont="1"/>
    <xf numFmtId="11" fontId="27" fillId="0" borderId="15" xfId="33" applyNumberFormat="1" applyFont="1" applyBorder="1"/>
    <xf numFmtId="168" fontId="22" fillId="0" borderId="14" xfId="33" applyNumberFormat="1" applyFont="1" applyBorder="1" applyAlignment="1">
      <alignment wrapText="1"/>
    </xf>
    <xf numFmtId="11" fontId="27" fillId="0" borderId="14" xfId="33" applyNumberFormat="1" applyFont="1" applyBorder="1"/>
    <xf numFmtId="168" fontId="22" fillId="0" borderId="14" xfId="33" applyNumberFormat="1" applyFont="1" applyBorder="1" applyAlignment="1">
      <alignment horizontal="right"/>
    </xf>
    <xf numFmtId="168" fontId="22" fillId="0" borderId="0" xfId="33" applyNumberFormat="1" applyFont="1" applyAlignment="1">
      <alignment horizontal="right"/>
    </xf>
    <xf numFmtId="11" fontId="22" fillId="0" borderId="0" xfId="33" applyNumberFormat="1" applyFont="1" applyAlignment="1">
      <alignment horizontal="right"/>
    </xf>
    <xf numFmtId="168" fontId="22" fillId="0" borderId="15" xfId="33" applyNumberFormat="1" applyFont="1" applyBorder="1" applyAlignment="1">
      <alignment horizontal="right"/>
    </xf>
    <xf numFmtId="0" fontId="27" fillId="0" borderId="0" xfId="33" applyFont="1"/>
    <xf numFmtId="171" fontId="22" fillId="0" borderId="0" xfId="33" applyNumberFormat="1" applyFont="1" applyAlignment="1">
      <alignment horizontal="right"/>
    </xf>
    <xf numFmtId="171" fontId="22" fillId="0" borderId="14" xfId="33" applyNumberFormat="1" applyFont="1" applyBorder="1" applyAlignment="1">
      <alignment horizontal="right"/>
    </xf>
    <xf numFmtId="11" fontId="22" fillId="0" borderId="0" xfId="33" applyNumberFormat="1" applyFont="1" applyAlignment="1">
      <alignment horizontal="justify" wrapText="1"/>
    </xf>
    <xf numFmtId="168" fontId="22" fillId="0" borderId="0" xfId="33" applyNumberFormat="1" applyFont="1" applyAlignment="1">
      <alignment horizontal="justify" wrapText="1"/>
    </xf>
    <xf numFmtId="11" fontId="22" fillId="0" borderId="14" xfId="33" applyNumberFormat="1" applyFont="1" applyBorder="1" applyAlignment="1">
      <alignment horizontal="justify" wrapText="1"/>
    </xf>
    <xf numFmtId="171" fontId="22" fillId="0" borderId="0" xfId="119" applyNumberFormat="1" applyFont="1"/>
    <xf numFmtId="11" fontId="22" fillId="0" borderId="0" xfId="33" applyNumberFormat="1" applyFont="1"/>
    <xf numFmtId="171" fontId="22" fillId="0" borderId="0" xfId="119" applyNumberFormat="1" applyFont="1" applyAlignment="1">
      <alignment horizontal="justify" vertical="justify" wrapText="1"/>
    </xf>
    <xf numFmtId="171" fontId="22" fillId="0" borderId="0" xfId="119" applyNumberFormat="1" applyFont="1" applyAlignment="1">
      <alignment horizontal="justify" wrapText="1"/>
    </xf>
    <xf numFmtId="171" fontId="22" fillId="0" borderId="15" xfId="119" applyNumberFormat="1" applyFont="1" applyBorder="1" applyAlignment="1">
      <alignment horizontal="justify" vertical="justify" wrapText="1"/>
    </xf>
    <xf numFmtId="0" fontId="27" fillId="0" borderId="0" xfId="119" applyFont="1" applyAlignment="1">
      <alignment vertical="center"/>
    </xf>
    <xf numFmtId="171" fontId="22" fillId="0" borderId="15" xfId="119" applyNumberFormat="1" applyFont="1" applyBorder="1"/>
    <xf numFmtId="168" fontId="30" fillId="0" borderId="0" xfId="2077" applyNumberFormat="1" applyFont="1" applyAlignment="1">
      <alignment horizontal="right"/>
    </xf>
    <xf numFmtId="0" fontId="22" fillId="0" borderId="0" xfId="0" applyFont="1" applyAlignment="1">
      <alignment wrapText="1"/>
    </xf>
    <xf numFmtId="168" fontId="30" fillId="0" borderId="0" xfId="37" applyNumberFormat="1" applyFont="1" applyAlignment="1">
      <alignment horizontal="right" vertical="center"/>
    </xf>
    <xf numFmtId="11" fontId="22" fillId="0" borderId="0" xfId="33" applyNumberFormat="1" applyFont="1" applyAlignment="1">
      <alignment horizontal="justify" vertical="justify" wrapText="1"/>
    </xf>
    <xf numFmtId="0" fontId="35" fillId="21" borderId="0" xfId="0" applyFont="1" applyFill="1"/>
    <xf numFmtId="0" fontId="139" fillId="0" borderId="0" xfId="3880" applyFont="1"/>
    <xf numFmtId="9" fontId="31" fillId="0" borderId="0" xfId="3879" applyFont="1"/>
    <xf numFmtId="0" fontId="155" fillId="0" borderId="0" xfId="3880" applyFont="1"/>
    <xf numFmtId="9" fontId="31" fillId="0" borderId="41" xfId="3879" applyFont="1" applyBorder="1"/>
    <xf numFmtId="9" fontId="42" fillId="0" borderId="39" xfId="3879" applyFont="1" applyBorder="1" applyAlignment="1">
      <alignment horizontal="center"/>
    </xf>
    <xf numFmtId="9" fontId="156" fillId="0" borderId="39" xfId="3879" applyFont="1" applyBorder="1" applyAlignment="1">
      <alignment horizontal="center"/>
    </xf>
    <xf numFmtId="9" fontId="42" fillId="0" borderId="37" xfId="3879" applyFont="1" applyBorder="1" applyAlignment="1">
      <alignment horizontal="center"/>
    </xf>
    <xf numFmtId="171" fontId="31" fillId="0" borderId="5" xfId="3881" applyNumberFormat="1" applyFont="1" applyBorder="1"/>
    <xf numFmtId="171" fontId="31" fillId="0" borderId="42" xfId="3881" applyNumberFormat="1" applyFont="1" applyBorder="1"/>
    <xf numFmtId="9" fontId="155" fillId="0" borderId="0" xfId="3879" applyFont="1"/>
    <xf numFmtId="171" fontId="22" fillId="0" borderId="16" xfId="33" applyNumberFormat="1" applyFont="1" applyBorder="1"/>
    <xf numFmtId="0" fontId="90" fillId="0" borderId="0" xfId="1104" applyFont="1" applyAlignment="1">
      <alignment wrapText="1"/>
    </xf>
    <xf numFmtId="0" fontId="87" fillId="0" borderId="0" xfId="1104" applyFont="1" applyAlignment="1">
      <alignment horizontal="left" wrapText="1"/>
    </xf>
    <xf numFmtId="171" fontId="87" fillId="0" borderId="0" xfId="705" applyNumberFormat="1" applyFont="1" applyAlignment="1">
      <alignment horizontal="left" wrapText="1"/>
    </xf>
    <xf numFmtId="171" fontId="37" fillId="0" borderId="0" xfId="705" applyNumberFormat="1" applyFont="1" applyAlignment="1">
      <alignment horizontal="right"/>
    </xf>
    <xf numFmtId="171" fontId="87" fillId="0" borderId="14" xfId="705" applyNumberFormat="1" applyFont="1" applyBorder="1" applyAlignment="1">
      <alignment horizontal="right"/>
    </xf>
    <xf numFmtId="171" fontId="87" fillId="0" borderId="14" xfId="705" applyNumberFormat="1" applyFont="1" applyBorder="1" applyAlignment="1">
      <alignment horizontal="left" wrapText="1"/>
    </xf>
    <xf numFmtId="171" fontId="87" fillId="0" borderId="14" xfId="705" applyNumberFormat="1" applyFont="1" applyBorder="1" applyAlignment="1">
      <alignment horizontal="right" wrapText="1"/>
    </xf>
    <xf numFmtId="171" fontId="87" fillId="0" borderId="14" xfId="705" applyNumberFormat="1" applyFont="1" applyBorder="1" applyAlignment="1">
      <alignment wrapText="1"/>
    </xf>
    <xf numFmtId="171" fontId="87" fillId="0" borderId="0" xfId="705" applyNumberFormat="1" applyFont="1" applyAlignment="1">
      <alignment wrapText="1"/>
    </xf>
    <xf numFmtId="171" fontId="90" fillId="0" borderId="15" xfId="705" applyNumberFormat="1" applyFont="1" applyBorder="1"/>
    <xf numFmtId="171" fontId="87" fillId="0" borderId="15" xfId="705" applyNumberFormat="1" applyFont="1" applyBorder="1" applyAlignment="1">
      <alignment horizontal="right"/>
    </xf>
    <xf numFmtId="49" fontId="36" fillId="0" borderId="0" xfId="271" applyNumberFormat="1" applyFont="1" applyAlignment="1">
      <alignment horizontal="left"/>
    </xf>
    <xf numFmtId="171" fontId="37" fillId="0" borderId="0" xfId="271" applyNumberFormat="1" applyFont="1"/>
    <xf numFmtId="0" fontId="39" fillId="0" borderId="0" xfId="271" applyFont="1"/>
    <xf numFmtId="1" fontId="36" fillId="0" borderId="0" xfId="271" applyNumberFormat="1" applyFont="1" applyAlignment="1">
      <alignment horizontal="center"/>
    </xf>
    <xf numFmtId="0" fontId="160" fillId="0" borderId="0" xfId="3882" applyFont="1" applyAlignment="1">
      <alignment horizontal="center" vertical="center"/>
    </xf>
    <xf numFmtId="0" fontId="160" fillId="0" borderId="0" xfId="0" applyFont="1"/>
    <xf numFmtId="1" fontId="160" fillId="0" borderId="0" xfId="3883" applyNumberFormat="1" applyFont="1">
      <alignment vertical="center"/>
    </xf>
    <xf numFmtId="37" fontId="160" fillId="0" borderId="0" xfId="3883" applyNumberFormat="1" applyFont="1">
      <alignment vertical="center"/>
    </xf>
    <xf numFmtId="37" fontId="160" fillId="0" borderId="0" xfId="0" applyNumberFormat="1" applyFont="1"/>
    <xf numFmtId="171" fontId="28" fillId="0" borderId="0" xfId="0" applyNumberFormat="1" applyFont="1" applyAlignment="1">
      <alignment vertical="center"/>
    </xf>
    <xf numFmtId="0" fontId="88" fillId="0" borderId="0" xfId="0" applyFont="1" applyAlignment="1">
      <alignment vertical="top"/>
    </xf>
    <xf numFmtId="171" fontId="88" fillId="0" borderId="15" xfId="2077" applyNumberFormat="1" applyFont="1" applyBorder="1" applyAlignment="1">
      <alignment vertical="top"/>
    </xf>
    <xf numFmtId="168" fontId="37" fillId="0" borderId="14" xfId="33" applyNumberFormat="1" applyFont="1" applyBorder="1"/>
    <xf numFmtId="0" fontId="39" fillId="0" borderId="0" xfId="0" applyFont="1"/>
    <xf numFmtId="0" fontId="39" fillId="0" borderId="0" xfId="19" applyFont="1"/>
    <xf numFmtId="0" fontId="161" fillId="0" borderId="0" xfId="0" applyFont="1" applyAlignment="1">
      <alignment horizontal="center"/>
    </xf>
    <xf numFmtId="3" fontId="39" fillId="0" borderId="0" xfId="19" applyNumberFormat="1" applyFont="1"/>
    <xf numFmtId="0" fontId="162" fillId="0" borderId="0" xfId="0" applyFont="1"/>
    <xf numFmtId="0" fontId="163" fillId="0" borderId="0" xfId="0" applyFont="1"/>
    <xf numFmtId="0" fontId="164" fillId="0" borderId="0" xfId="0" applyFont="1"/>
    <xf numFmtId="37" fontId="39" fillId="0" borderId="0" xfId="19" applyNumberFormat="1" applyFont="1"/>
    <xf numFmtId="171" fontId="37" fillId="0" borderId="0" xfId="2077" applyNumberFormat="1" applyFont="1"/>
    <xf numFmtId="171" fontId="36" fillId="0" borderId="0" xfId="2077" applyNumberFormat="1" applyFont="1" applyAlignment="1">
      <alignment horizontal="center"/>
    </xf>
    <xf numFmtId="0" fontId="37" fillId="0" borderId="0" xfId="0" applyFont="1" applyAlignment="1">
      <alignment vertical="top"/>
    </xf>
    <xf numFmtId="0" fontId="37" fillId="0" borderId="0" xfId="2077" applyNumberFormat="1" applyFont="1" applyAlignment="1">
      <alignment horizontal="left"/>
    </xf>
    <xf numFmtId="0" fontId="167" fillId="0" borderId="0" xfId="0" applyFont="1" applyAlignment="1">
      <alignment horizontal="justify" vertical="top" wrapText="1"/>
    </xf>
    <xf numFmtId="171" fontId="37" fillId="0" borderId="16" xfId="2077" applyNumberFormat="1" applyFont="1" applyBorder="1"/>
    <xf numFmtId="171" fontId="37" fillId="0" borderId="0" xfId="2077" applyNumberFormat="1" applyFont="1" applyAlignment="1">
      <alignment horizontal="center"/>
    </xf>
    <xf numFmtId="171" fontId="37" fillId="0" borderId="15" xfId="2077" applyNumberFormat="1" applyFont="1" applyBorder="1"/>
    <xf numFmtId="0" fontId="39" fillId="0" borderId="0" xfId="271" quotePrefix="1" applyFont="1" applyAlignment="1">
      <alignment horizontal="center" vertical="center" wrapText="1"/>
    </xf>
    <xf numFmtId="0" fontId="39" fillId="0" borderId="0" xfId="271" quotePrefix="1" applyFont="1" applyAlignment="1">
      <alignment horizontal="center" wrapText="1"/>
    </xf>
    <xf numFmtId="0" fontId="37" fillId="0" borderId="0" xfId="271" quotePrefix="1" applyFont="1" applyAlignment="1">
      <alignment horizontal="center" wrapText="1"/>
    </xf>
    <xf numFmtId="171" fontId="40" fillId="0" borderId="0" xfId="2077" applyNumberFormat="1" applyFont="1" applyAlignment="1">
      <alignment horizontal="right"/>
    </xf>
    <xf numFmtId="0" fontId="36" fillId="0" borderId="0" xfId="2077" applyNumberFormat="1" applyFont="1" applyAlignment="1">
      <alignment horizontal="left" vertical="top" wrapText="1"/>
    </xf>
    <xf numFmtId="49" fontId="37" fillId="0" borderId="0" xfId="2077" applyNumberFormat="1" applyFont="1" applyAlignment="1">
      <alignment horizontal="left"/>
    </xf>
    <xf numFmtId="171" fontId="22" fillId="0" borderId="16" xfId="119" applyNumberFormat="1" applyFont="1" applyBorder="1"/>
    <xf numFmtId="175" fontId="42" fillId="0" borderId="0" xfId="3876" applyFont="1"/>
    <xf numFmtId="0" fontId="42" fillId="0" borderId="0" xfId="1104" applyFont="1"/>
    <xf numFmtId="175" fontId="31" fillId="0" borderId="0" xfId="3876" applyFont="1"/>
    <xf numFmtId="0" fontId="31" fillId="0" borderId="0" xfId="1104" applyFont="1"/>
    <xf numFmtId="175" fontId="45" fillId="0" borderId="0" xfId="3875" applyFont="1"/>
    <xf numFmtId="175" fontId="45" fillId="0" borderId="0" xfId="3875" applyFont="1" applyAlignment="1">
      <alignment horizontal="center"/>
    </xf>
    <xf numFmtId="171" fontId="40" fillId="0" borderId="0" xfId="49" applyNumberFormat="1" applyFont="1" applyAlignment="1">
      <alignment horizontal="right"/>
    </xf>
    <xf numFmtId="171" fontId="45" fillId="0" borderId="0" xfId="1461" applyNumberFormat="1" applyFont="1" applyAlignment="1">
      <alignment horizontal="center"/>
    </xf>
    <xf numFmtId="171" fontId="37" fillId="0" borderId="0" xfId="1461" applyNumberFormat="1" applyFont="1"/>
    <xf numFmtId="171" fontId="37" fillId="0" borderId="14" xfId="1461" applyNumberFormat="1" applyFont="1" applyBorder="1"/>
    <xf numFmtId="175" fontId="168" fillId="0" borderId="0" xfId="3875" applyFont="1"/>
    <xf numFmtId="171" fontId="45" fillId="0" borderId="0" xfId="1461" applyNumberFormat="1" applyFont="1"/>
    <xf numFmtId="171" fontId="168" fillId="0" borderId="49" xfId="1461" applyNumberFormat="1" applyFont="1" applyBorder="1"/>
    <xf numFmtId="171" fontId="31" fillId="0" borderId="0" xfId="1104" applyNumberFormat="1" applyFont="1"/>
    <xf numFmtId="0" fontId="169" fillId="0" borderId="0" xfId="1191" applyFont="1"/>
    <xf numFmtId="0" fontId="45" fillId="0" borderId="0" xfId="1191" applyFont="1" applyAlignment="1">
      <alignment horizontal="justify" vertical="justify" wrapText="1"/>
    </xf>
    <xf numFmtId="0" fontId="154" fillId="0" borderId="0" xfId="1104" applyFont="1"/>
    <xf numFmtId="0" fontId="169" fillId="0" borderId="0" xfId="0" applyFont="1"/>
    <xf numFmtId="175" fontId="45" fillId="0" borderId="0" xfId="3875" applyFont="1" applyAlignment="1">
      <alignment horizontal="left" wrapText="1"/>
    </xf>
    <xf numFmtId="171" fontId="37" fillId="0" borderId="0" xfId="1461" applyNumberFormat="1" applyFont="1" applyAlignment="1">
      <alignment horizontal="right" vertical="center"/>
    </xf>
    <xf numFmtId="11" fontId="37" fillId="0" borderId="0" xfId="1104" applyNumberFormat="1" applyFont="1" applyAlignment="1">
      <alignment wrapText="1"/>
    </xf>
    <xf numFmtId="175" fontId="170" fillId="0" borderId="0" xfId="3875" applyFont="1"/>
    <xf numFmtId="11" fontId="37" fillId="0" borderId="0" xfId="1461" applyNumberFormat="1" applyFont="1" applyAlignment="1">
      <alignment vertical="center"/>
    </xf>
    <xf numFmtId="171" fontId="36" fillId="0" borderId="49" xfId="1461" applyNumberFormat="1" applyFont="1" applyBorder="1" applyAlignment="1">
      <alignment horizontal="right" vertical="center"/>
    </xf>
    <xf numFmtId="175" fontId="36" fillId="0" borderId="0" xfId="3876" applyFont="1" applyAlignment="1">
      <alignment horizontal="center" vertical="top" wrapText="1"/>
    </xf>
    <xf numFmtId="175" fontId="37" fillId="0" borderId="0" xfId="3876" applyFont="1" applyAlignment="1">
      <alignment horizontal="center" vertical="top" wrapText="1"/>
    </xf>
    <xf numFmtId="0" fontId="36" fillId="0" borderId="0" xfId="1104" applyFont="1" applyAlignment="1">
      <alignment wrapText="1"/>
    </xf>
    <xf numFmtId="0" fontId="37" fillId="0" borderId="0" xfId="1104" applyFont="1" applyAlignment="1">
      <alignment wrapText="1"/>
    </xf>
    <xf numFmtId="171" fontId="171" fillId="0" borderId="49" xfId="1461" applyNumberFormat="1" applyFont="1" applyBorder="1"/>
    <xf numFmtId="171" fontId="36" fillId="0" borderId="49" xfId="1461" applyNumberFormat="1" applyFont="1" applyBorder="1"/>
    <xf numFmtId="0" fontId="45" fillId="0" borderId="0" xfId="0" applyFont="1"/>
    <xf numFmtId="171" fontId="45" fillId="0" borderId="0" xfId="0" applyNumberFormat="1" applyFont="1"/>
    <xf numFmtId="0" fontId="45" fillId="0" borderId="0" xfId="1191" applyFont="1" applyAlignment="1">
      <alignment horizontal="left" vertical="justify" wrapText="1"/>
    </xf>
    <xf numFmtId="0" fontId="172" fillId="0" borderId="0" xfId="1104" applyFont="1"/>
    <xf numFmtId="0" fontId="31" fillId="0" borderId="0" xfId="1192" applyFont="1" applyAlignment="1">
      <alignment horizontal="left" vertical="justify" wrapText="1"/>
    </xf>
    <xf numFmtId="0" fontId="45" fillId="0" borderId="0" xfId="0" applyFont="1" applyAlignment="1">
      <alignment horizontal="left" wrapText="1"/>
    </xf>
    <xf numFmtId="0" fontId="154" fillId="0" borderId="0" xfId="0" applyFont="1"/>
    <xf numFmtId="0" fontId="31" fillId="0" borderId="0" xfId="1192" applyFont="1" applyAlignment="1">
      <alignment vertical="justify" wrapText="1"/>
    </xf>
    <xf numFmtId="0" fontId="173" fillId="0" borderId="0" xfId="0" applyFont="1"/>
    <xf numFmtId="0" fontId="168" fillId="0" borderId="0" xfId="0" applyFont="1"/>
    <xf numFmtId="175" fontId="174" fillId="0" borderId="0" xfId="3875" applyFont="1"/>
    <xf numFmtId="171" fontId="36" fillId="0" borderId="0" xfId="1461" applyNumberFormat="1" applyFont="1" applyAlignment="1">
      <alignment horizontal="right" vertical="center"/>
    </xf>
    <xf numFmtId="9" fontId="31" fillId="0" borderId="5" xfId="3879" applyFont="1" applyBorder="1"/>
    <xf numFmtId="0" fontId="42" fillId="0" borderId="40" xfId="3297" applyFont="1" applyBorder="1" applyAlignment="1">
      <alignment horizontal="left"/>
    </xf>
    <xf numFmtId="0" fontId="31" fillId="0" borderId="38" xfId="3297" applyFont="1" applyBorder="1" applyAlignment="1">
      <alignment horizontal="left"/>
    </xf>
    <xf numFmtId="168" fontId="31" fillId="0" borderId="44" xfId="3297" applyNumberFormat="1" applyFont="1" applyBorder="1" applyAlignment="1">
      <alignment wrapText="1"/>
    </xf>
    <xf numFmtId="0" fontId="42" fillId="0" borderId="5" xfId="3297" applyFont="1" applyBorder="1" applyAlignment="1">
      <alignment horizontal="left"/>
    </xf>
    <xf numFmtId="11" fontId="31" fillId="0" borderId="43" xfId="3297" applyNumberFormat="1" applyFont="1" applyBorder="1" applyAlignment="1">
      <alignment vertical="center" wrapText="1"/>
    </xf>
    <xf numFmtId="0" fontId="31" fillId="0" borderId="0" xfId="3297" applyFont="1" applyAlignment="1">
      <alignment vertical="center"/>
    </xf>
    <xf numFmtId="168" fontId="31" fillId="0" borderId="43" xfId="3297" applyNumberFormat="1" applyFont="1" applyBorder="1" applyAlignment="1">
      <alignment vertical="center" wrapText="1"/>
    </xf>
    <xf numFmtId="171" fontId="31" fillId="0" borderId="5" xfId="3881" applyNumberFormat="1" applyFont="1" applyBorder="1" applyAlignment="1">
      <alignment vertical="center"/>
    </xf>
    <xf numFmtId="171" fontId="31" fillId="0" borderId="42" xfId="3881" applyNumberFormat="1" applyFont="1" applyBorder="1" applyAlignment="1">
      <alignment vertical="center"/>
    </xf>
    <xf numFmtId="9" fontId="31" fillId="0" borderId="5" xfId="3879" applyFont="1" applyBorder="1" applyAlignment="1">
      <alignment vertical="center"/>
    </xf>
    <xf numFmtId="0" fontId="139" fillId="0" borderId="5" xfId="3880" applyFont="1" applyBorder="1" applyAlignment="1">
      <alignment vertical="distributed" wrapText="1"/>
    </xf>
    <xf numFmtId="0" fontId="31" fillId="0" borderId="5" xfId="3297" applyFont="1" applyBorder="1" applyAlignment="1">
      <alignment vertical="distributed" wrapText="1"/>
    </xf>
    <xf numFmtId="0" fontId="35" fillId="0" borderId="0" xfId="3297" applyFont="1" applyAlignment="1">
      <alignment vertical="distributed"/>
    </xf>
    <xf numFmtId="0" fontId="155" fillId="0" borderId="0" xfId="3880" applyFont="1" applyAlignment="1">
      <alignment vertical="distributed"/>
    </xf>
    <xf numFmtId="0" fontId="31" fillId="0" borderId="0" xfId="1120" applyFont="1" applyAlignment="1">
      <alignment vertical="distributed"/>
    </xf>
    <xf numFmtId="0" fontId="37" fillId="0" borderId="0" xfId="0" applyFont="1" applyAlignment="1">
      <alignment horizontal="left" vertical="center"/>
    </xf>
    <xf numFmtId="171" fontId="40" fillId="0" borderId="0" xfId="2077" quotePrefix="1" applyNumberFormat="1" applyFont="1" applyAlignment="1">
      <alignment horizontal="right"/>
    </xf>
    <xf numFmtId="0" fontId="22" fillId="0" borderId="15" xfId="119" quotePrefix="1" applyFont="1" applyBorder="1" applyAlignment="1">
      <alignment horizontal="center" vertical="center" wrapText="1"/>
    </xf>
    <xf numFmtId="49" fontId="22" fillId="0" borderId="0" xfId="0" quotePrefix="1" applyNumberFormat="1" applyFont="1" applyAlignment="1">
      <alignment horizontal="center"/>
    </xf>
    <xf numFmtId="171" fontId="37" fillId="0" borderId="14" xfId="19" applyNumberFormat="1" applyFont="1" applyBorder="1"/>
    <xf numFmtId="171" fontId="36" fillId="0" borderId="0" xfId="0" applyNumberFormat="1" applyFont="1" applyAlignment="1">
      <alignment horizontal="left" wrapText="1"/>
    </xf>
    <xf numFmtId="171" fontId="37" fillId="0" borderId="0" xfId="0" applyNumberFormat="1" applyFont="1" applyAlignment="1">
      <alignment horizontal="left"/>
    </xf>
    <xf numFmtId="171" fontId="36" fillId="0" borderId="0" xfId="0" applyNumberFormat="1" applyFont="1"/>
    <xf numFmtId="171" fontId="36" fillId="0" borderId="0" xfId="19" quotePrefix="1" applyNumberFormat="1" applyFont="1" applyAlignment="1">
      <alignment horizontal="left"/>
    </xf>
    <xf numFmtId="171" fontId="37" fillId="0" borderId="15" xfId="19" applyNumberFormat="1" applyFont="1" applyBorder="1"/>
    <xf numFmtId="171" fontId="35" fillId="0" borderId="0" xfId="0" applyNumberFormat="1" applyFont="1"/>
    <xf numFmtId="49" fontId="36" fillId="0" borderId="0" xfId="119" applyNumberFormat="1" applyFont="1" applyAlignment="1">
      <alignment horizontal="right"/>
    </xf>
    <xf numFmtId="49" fontId="36" fillId="0" borderId="0" xfId="119" applyNumberFormat="1" applyFont="1" applyAlignment="1">
      <alignment horizontal="center" vertical="center"/>
    </xf>
    <xf numFmtId="49" fontId="36" fillId="0" borderId="0" xfId="119" applyNumberFormat="1" applyFont="1" applyAlignment="1">
      <alignment horizontal="left" vertical="center"/>
    </xf>
    <xf numFmtId="11" fontId="37" fillId="0" borderId="0" xfId="33" applyNumberFormat="1" applyFont="1" applyAlignment="1">
      <alignment vertical="center"/>
    </xf>
    <xf numFmtId="0" fontId="23" fillId="75" borderId="0" xfId="0" applyFont="1" applyFill="1"/>
    <xf numFmtId="0" fontId="175" fillId="0" borderId="0" xfId="3878" applyFont="1" applyAlignment="1">
      <alignment horizontal="left" vertical="center" wrapText="1"/>
    </xf>
    <xf numFmtId="168" fontId="176" fillId="0" borderId="0" xfId="19" applyNumberFormat="1" applyFont="1" applyAlignment="1">
      <alignment horizontal="center"/>
    </xf>
    <xf numFmtId="4" fontId="2" fillId="0" borderId="0" xfId="3878" applyNumberFormat="1" applyFont="1" applyAlignment="1" applyProtection="1">
      <alignment horizontal="right" vertical="center" wrapText="1"/>
      <protection locked="0"/>
    </xf>
    <xf numFmtId="11" fontId="37" fillId="0" borderId="0" xfId="33" applyNumberFormat="1" applyFont="1" applyAlignment="1">
      <alignment horizontal="justify" vertical="justify" wrapText="1"/>
    </xf>
    <xf numFmtId="11" fontId="37" fillId="0" borderId="0" xfId="33" applyNumberFormat="1" applyFont="1" applyAlignment="1">
      <alignment horizontal="justify" vertical="justify"/>
    </xf>
    <xf numFmtId="0" fontId="39" fillId="0" borderId="0" xfId="119" applyFont="1" applyAlignment="1">
      <alignment horizontal="left" wrapText="1"/>
    </xf>
    <xf numFmtId="11" fontId="37" fillId="0" borderId="0" xfId="33" applyNumberFormat="1" applyFont="1" applyAlignment="1">
      <alignment horizontal="justify" wrapText="1"/>
    </xf>
    <xf numFmtId="0" fontId="37" fillId="0" borderId="0" xfId="33" applyFont="1" applyAlignment="1">
      <alignment horizontal="left" vertical="justify" wrapText="1"/>
    </xf>
    <xf numFmtId="0" fontId="39" fillId="0" borderId="0" xfId="0" applyFont="1" applyAlignment="1">
      <alignment wrapText="1"/>
    </xf>
    <xf numFmtId="1" fontId="177" fillId="0" borderId="0" xfId="3883" applyNumberFormat="1" applyFont="1">
      <alignment vertical="center"/>
    </xf>
    <xf numFmtId="37" fontId="177" fillId="0" borderId="0" xfId="3883" applyNumberFormat="1" applyFont="1">
      <alignment vertical="center"/>
    </xf>
    <xf numFmtId="0" fontId="177" fillId="0" borderId="0" xfId="0" applyFont="1"/>
    <xf numFmtId="37" fontId="177" fillId="0" borderId="0" xfId="0" applyNumberFormat="1" applyFont="1"/>
    <xf numFmtId="0" fontId="139" fillId="0" borderId="39" xfId="3880" applyFont="1" applyBorder="1"/>
    <xf numFmtId="0" fontId="45" fillId="0" borderId="0" xfId="0" quotePrefix="1" applyFont="1"/>
    <xf numFmtId="0" fontId="31" fillId="0" borderId="5" xfId="3297" applyFont="1" applyBorder="1" applyAlignment="1">
      <alignment vertical="center"/>
    </xf>
    <xf numFmtId="0" fontId="31" fillId="0" borderId="0" xfId="3754" applyFont="1"/>
    <xf numFmtId="170" fontId="31" fillId="0" borderId="0" xfId="2669" applyFont="1"/>
    <xf numFmtId="0" fontId="31" fillId="0" borderId="0" xfId="3754" applyFont="1" applyAlignment="1">
      <alignment horizontal="center"/>
    </xf>
    <xf numFmtId="0" fontId="42" fillId="0" borderId="0" xfId="3754" applyFont="1"/>
    <xf numFmtId="170" fontId="42" fillId="0" borderId="0" xfId="2669" applyFont="1"/>
    <xf numFmtId="170" fontId="154" fillId="0" borderId="0" xfId="2669" applyFont="1" applyAlignment="1">
      <alignment horizontal="center" vertical="center" wrapText="1"/>
    </xf>
    <xf numFmtId="0" fontId="154" fillId="0" borderId="0" xfId="3754" applyFont="1" applyAlignment="1">
      <alignment wrapText="1"/>
    </xf>
    <xf numFmtId="171" fontId="42" fillId="0" borderId="0" xfId="2669" quotePrefix="1" applyNumberFormat="1" applyFont="1" applyAlignment="1">
      <alignment horizontal="center" vertical="center"/>
    </xf>
    <xf numFmtId="0" fontId="42" fillId="0" borderId="0" xfId="3754" applyFont="1" applyAlignment="1">
      <alignment horizontal="right"/>
    </xf>
    <xf numFmtId="0" fontId="178" fillId="0" borderId="0" xfId="3754" applyFont="1"/>
    <xf numFmtId="9" fontId="31" fillId="0" borderId="0" xfId="3754" applyNumberFormat="1" applyFont="1"/>
    <xf numFmtId="170" fontId="31" fillId="0" borderId="5" xfId="2669" applyFont="1" applyBorder="1"/>
    <xf numFmtId="171" fontId="31" fillId="0" borderId="5" xfId="2669" applyNumberFormat="1" applyFont="1" applyBorder="1"/>
    <xf numFmtId="170" fontId="31" fillId="0" borderId="5" xfId="2669" applyFont="1" applyBorder="1" applyAlignment="1">
      <alignment horizontal="right"/>
    </xf>
    <xf numFmtId="0" fontId="179" fillId="0" borderId="0" xfId="3754" applyFont="1" applyAlignment="1">
      <alignment horizontal="center"/>
    </xf>
    <xf numFmtId="194" fontId="87" fillId="0" borderId="0" xfId="1104" applyNumberFormat="1" applyFont="1"/>
    <xf numFmtId="0" fontId="160" fillId="0" borderId="0" xfId="3883" applyFont="1">
      <alignment vertical="center"/>
    </xf>
    <xf numFmtId="0" fontId="176" fillId="0" borderId="0" xfId="3878" applyFont="1">
      <alignment vertical="center" wrapText="1"/>
    </xf>
    <xf numFmtId="0" fontId="175" fillId="0" borderId="0" xfId="3878" applyFont="1" applyProtection="1">
      <alignment vertical="center" wrapText="1"/>
      <protection locked="0"/>
    </xf>
    <xf numFmtId="4" fontId="175" fillId="0" borderId="0" xfId="3878" applyNumberFormat="1" applyFont="1" applyProtection="1">
      <alignment vertical="center" wrapText="1"/>
      <protection locked="0"/>
    </xf>
    <xf numFmtId="0" fontId="2" fillId="0" borderId="0" xfId="3878" applyFont="1" applyProtection="1">
      <alignment vertical="center" wrapText="1"/>
      <protection locked="0"/>
    </xf>
    <xf numFmtId="37" fontId="176" fillId="0" borderId="0" xfId="19" applyNumberFormat="1" applyFont="1" applyAlignment="1">
      <alignment vertical="center" wrapText="1"/>
    </xf>
    <xf numFmtId="37" fontId="176" fillId="0" borderId="0" xfId="3878" applyNumberFormat="1" applyFont="1">
      <alignment vertical="center" wrapText="1"/>
    </xf>
    <xf numFmtId="0" fontId="2" fillId="0" borderId="0" xfId="3878" applyFont="1">
      <alignment vertical="center" wrapText="1"/>
    </xf>
    <xf numFmtId="168" fontId="176" fillId="0" borderId="0" xfId="3878" applyNumberFormat="1" applyFont="1">
      <alignment vertical="center" wrapText="1"/>
    </xf>
    <xf numFmtId="0" fontId="176" fillId="0" borderId="0" xfId="3878" quotePrefix="1" applyFont="1">
      <alignment vertical="center" wrapText="1"/>
    </xf>
    <xf numFmtId="4" fontId="176" fillId="0" borderId="0" xfId="3878" applyNumberFormat="1" applyFont="1">
      <alignment vertical="center" wrapText="1"/>
    </xf>
    <xf numFmtId="0" fontId="22" fillId="0" borderId="15" xfId="119" quotePrefix="1" applyFont="1" applyBorder="1" applyAlignment="1">
      <alignment horizontal="center" vertical="justify" wrapText="1"/>
    </xf>
    <xf numFmtId="49" fontId="36" fillId="0" borderId="0" xfId="119" applyNumberFormat="1" applyFont="1" applyAlignment="1">
      <alignment vertical="center"/>
    </xf>
    <xf numFmtId="171" fontId="22" fillId="0" borderId="15" xfId="119" applyNumberFormat="1" applyFont="1" applyBorder="1" applyAlignment="1">
      <alignment horizontal="justify" wrapText="1"/>
    </xf>
    <xf numFmtId="171" fontId="22" fillId="0" borderId="16" xfId="33" applyNumberFormat="1" applyFont="1" applyBorder="1" applyAlignment="1">
      <alignment horizontal="right"/>
    </xf>
    <xf numFmtId="0" fontId="87" fillId="0" borderId="0" xfId="0" applyFont="1"/>
    <xf numFmtId="11" fontId="36" fillId="0" borderId="0" xfId="1104" applyNumberFormat="1" applyFont="1" applyAlignment="1">
      <alignment wrapText="1"/>
    </xf>
    <xf numFmtId="11" fontId="42" fillId="0" borderId="43" xfId="3297" applyNumberFormat="1" applyFont="1" applyBorder="1" applyAlignment="1">
      <alignment vertical="center" wrapText="1"/>
    </xf>
    <xf numFmtId="0" fontId="31" fillId="0" borderId="40" xfId="3297" applyFont="1" applyBorder="1" applyAlignment="1">
      <alignment horizontal="left"/>
    </xf>
    <xf numFmtId="0" fontId="42" fillId="0" borderId="43" xfId="3297" applyFont="1" applyBorder="1" applyAlignment="1">
      <alignment vertical="center" wrapText="1"/>
    </xf>
    <xf numFmtId="168" fontId="42" fillId="0" borderId="43" xfId="3297" applyNumberFormat="1" applyFont="1" applyBorder="1" applyAlignment="1">
      <alignment vertical="center" wrapText="1"/>
    </xf>
    <xf numFmtId="0" fontId="42" fillId="0" borderId="0" xfId="3297" applyFont="1" applyAlignment="1">
      <alignment vertical="center"/>
    </xf>
    <xf numFmtId="171" fontId="42" fillId="0" borderId="5" xfId="3881" applyNumberFormat="1" applyFont="1" applyBorder="1" applyAlignment="1">
      <alignment vertical="center"/>
    </xf>
    <xf numFmtId="171" fontId="42" fillId="0" borderId="42" xfId="3881" applyNumberFormat="1" applyFont="1" applyBorder="1" applyAlignment="1">
      <alignment vertical="center"/>
    </xf>
    <xf numFmtId="9" fontId="42" fillId="0" borderId="5" xfId="3879" applyFont="1" applyBorder="1" applyAlignment="1">
      <alignment vertical="center"/>
    </xf>
    <xf numFmtId="0" fontId="42" fillId="0" borderId="0" xfId="2669" quotePrefix="1" applyNumberFormat="1" applyFont="1" applyAlignment="1">
      <alignment horizontal="center" vertical="center"/>
    </xf>
    <xf numFmtId="43" fontId="22" fillId="0" borderId="0" xfId="0" applyNumberFormat="1" applyFont="1" applyAlignment="1">
      <alignment horizontal="center"/>
    </xf>
    <xf numFmtId="171" fontId="22" fillId="0" borderId="0" xfId="0" quotePrefix="1" applyNumberFormat="1" applyFont="1" applyAlignment="1">
      <alignment horizontal="center"/>
    </xf>
    <xf numFmtId="171" fontId="24" fillId="0" borderId="14" xfId="0" applyNumberFormat="1" applyFont="1" applyBorder="1"/>
    <xf numFmtId="171" fontId="30" fillId="0" borderId="0" xfId="19" quotePrefix="1" applyNumberFormat="1" applyFont="1" applyAlignment="1">
      <alignment horizontal="right"/>
    </xf>
    <xf numFmtId="171" fontId="22" fillId="0" borderId="0" xfId="0" quotePrefix="1" applyNumberFormat="1" applyFont="1" applyAlignment="1">
      <alignment horizontal="center" vertical="center"/>
    </xf>
    <xf numFmtId="0" fontId="39" fillId="0" borderId="0" xfId="0" applyFont="1" applyAlignment="1">
      <alignment horizontal="justify" vertical="justify" wrapText="1"/>
    </xf>
    <xf numFmtId="0" fontId="39" fillId="0" borderId="0" xfId="0" applyFont="1" applyAlignment="1">
      <alignment horizontal="justify" vertical="justify"/>
    </xf>
    <xf numFmtId="0" fontId="161" fillId="0" borderId="0" xfId="119" quotePrefix="1" applyFont="1" applyAlignment="1">
      <alignment horizontal="center" vertical="justify" wrapText="1"/>
    </xf>
    <xf numFmtId="9" fontId="22" fillId="0" borderId="0" xfId="1587" applyFont="1"/>
    <xf numFmtId="172" fontId="37" fillId="0" borderId="0" xfId="33" applyNumberFormat="1" applyFont="1"/>
    <xf numFmtId="172" fontId="39" fillId="0" borderId="0" xfId="119" quotePrefix="1" applyNumberFormat="1" applyFont="1" applyAlignment="1">
      <alignment horizontal="center" vertical="justify" wrapText="1"/>
    </xf>
    <xf numFmtId="172" fontId="22" fillId="0" borderId="0" xfId="119" quotePrefix="1" applyNumberFormat="1" applyFont="1" applyAlignment="1">
      <alignment horizontal="center" vertical="justify" wrapText="1"/>
    </xf>
    <xf numFmtId="11" fontId="37" fillId="0" borderId="0" xfId="33" applyNumberFormat="1" applyFont="1" applyAlignment="1">
      <alignment horizontal="justify" vertical="center" wrapText="1"/>
    </xf>
    <xf numFmtId="0" fontId="39" fillId="0" borderId="0" xfId="0" applyFont="1" applyAlignment="1">
      <alignment horizontal="justify"/>
    </xf>
    <xf numFmtId="0" fontId="171" fillId="0" borderId="0" xfId="119" quotePrefix="1" applyFont="1" applyAlignment="1">
      <alignment horizontal="left" vertical="center" wrapText="1"/>
    </xf>
    <xf numFmtId="0" fontId="37" fillId="0" borderId="0" xfId="0" applyFont="1" applyAlignment="1">
      <alignment horizontal="left" vertical="justify" wrapText="1"/>
    </xf>
    <xf numFmtId="0" fontId="37" fillId="0" borderId="0" xfId="0" applyFont="1" applyAlignment="1">
      <alignment vertical="justify" wrapText="1"/>
    </xf>
    <xf numFmtId="0" fontId="161" fillId="0" borderId="0" xfId="119" quotePrefix="1" applyFont="1" applyAlignment="1">
      <alignment horizontal="right" vertical="justify" wrapText="1"/>
    </xf>
    <xf numFmtId="49" fontId="37" fillId="0" borderId="0" xfId="33" applyNumberFormat="1" applyFont="1" applyAlignment="1">
      <alignment vertical="center"/>
    </xf>
    <xf numFmtId="171" fontId="22" fillId="0" borderId="15" xfId="119" applyNumberFormat="1" applyFont="1" applyBorder="1" applyAlignment="1">
      <alignment vertical="center"/>
    </xf>
    <xf numFmtId="11" fontId="22" fillId="0" borderId="0" xfId="33" applyNumberFormat="1" applyFont="1" applyAlignment="1">
      <alignment horizontal="justify" vertical="center" wrapText="1"/>
    </xf>
    <xf numFmtId="0" fontId="37" fillId="0" borderId="0" xfId="1104" applyFont="1" applyAlignment="1">
      <alignment horizontal="justify" vertical="distributed" wrapText="1"/>
    </xf>
    <xf numFmtId="0" fontId="39" fillId="0" borderId="0" xfId="119" quotePrefix="1" applyFont="1" applyAlignment="1">
      <alignment horizontal="center" wrapText="1"/>
    </xf>
    <xf numFmtId="0" fontId="161" fillId="0" borderId="0" xfId="119" quotePrefix="1" applyFont="1" applyAlignment="1">
      <alignment horizontal="center" wrapText="1"/>
    </xf>
    <xf numFmtId="0" fontId="161" fillId="0" borderId="0" xfId="119" quotePrefix="1" applyFont="1" applyAlignment="1">
      <alignment horizontal="right" wrapText="1"/>
    </xf>
    <xf numFmtId="0" fontId="171" fillId="0" borderId="0" xfId="119" quotePrefix="1" applyFont="1" applyAlignment="1">
      <alignment horizontal="left" wrapText="1"/>
    </xf>
    <xf numFmtId="0" fontId="22" fillId="0" borderId="0" xfId="119" quotePrefix="1" applyFont="1" applyAlignment="1">
      <alignment horizontal="center" wrapText="1"/>
    </xf>
    <xf numFmtId="49" fontId="37" fillId="0" borderId="0" xfId="119" applyNumberFormat="1" applyFont="1" applyAlignment="1">
      <alignment vertical="center"/>
    </xf>
    <xf numFmtId="168" fontId="30" fillId="0" borderId="0" xfId="19" quotePrefix="1" applyNumberFormat="1" applyFont="1" applyAlignment="1">
      <alignment horizontal="right" vertical="center"/>
    </xf>
    <xf numFmtId="0" fontId="37" fillId="0" borderId="0" xfId="119" applyFont="1" applyAlignment="1">
      <alignment horizontal="justify" wrapText="1"/>
    </xf>
    <xf numFmtId="11" fontId="36" fillId="0" borderId="0" xfId="119" applyNumberFormat="1" applyFont="1" applyAlignment="1">
      <alignment horizontal="justify" wrapText="1"/>
    </xf>
    <xf numFmtId="0" fontId="160" fillId="0" borderId="0" xfId="3883" applyFont="1" applyFill="1">
      <alignment vertical="center"/>
    </xf>
    <xf numFmtId="1" fontId="160" fillId="0" borderId="0" xfId="3883" applyNumberFormat="1" applyFont="1" applyFill="1">
      <alignment vertical="center"/>
    </xf>
    <xf numFmtId="37" fontId="160" fillId="0" borderId="0" xfId="3883" applyNumberFormat="1" applyFont="1" applyFill="1">
      <alignment vertical="center"/>
    </xf>
    <xf numFmtId="0" fontId="160" fillId="0" borderId="0" xfId="0" applyFont="1" applyFill="1"/>
    <xf numFmtId="0" fontId="28" fillId="0" borderId="0" xfId="0" quotePrefix="1" applyFont="1" applyAlignment="1">
      <alignment horizontal="center" vertical="center"/>
    </xf>
    <xf numFmtId="0" fontId="37" fillId="0" borderId="0" xfId="0" quotePrefix="1" applyFont="1" applyAlignment="1">
      <alignment horizontal="center"/>
    </xf>
    <xf numFmtId="0" fontId="39" fillId="0" borderId="0" xfId="0" applyFont="1" applyAlignment="1">
      <alignment horizontal="justify" vertical="justify"/>
    </xf>
    <xf numFmtId="0" fontId="39" fillId="0" borderId="0" xfId="0" applyFont="1" applyAlignment="1">
      <alignment horizontal="justify"/>
    </xf>
    <xf numFmtId="0" fontId="37" fillId="0" borderId="0" xfId="119" applyFont="1" applyAlignment="1">
      <alignment horizontal="justify" vertical="justify" wrapText="1"/>
    </xf>
    <xf numFmtId="49" fontId="36" fillId="0" borderId="0" xfId="119" applyNumberFormat="1" applyFont="1"/>
    <xf numFmtId="11" fontId="37" fillId="0" borderId="0" xfId="33" applyNumberFormat="1" applyFont="1" applyAlignment="1">
      <alignment horizontal="justify" wrapText="1"/>
    </xf>
    <xf numFmtId="0" fontId="37" fillId="0" borderId="0" xfId="1104" applyFont="1" applyAlignment="1">
      <alignment horizontal="justify" vertical="distributed" wrapText="1"/>
    </xf>
    <xf numFmtId="0" fontId="180" fillId="0" borderId="0" xfId="1104" applyFont="1" applyAlignment="1" applyProtection="1">
      <alignment horizontal="left" vertical="top" wrapText="1" readingOrder="1"/>
      <protection locked="0"/>
    </xf>
    <xf numFmtId="0" fontId="181" fillId="0" borderId="0" xfId="1104" applyFont="1" applyAlignment="1" applyProtection="1">
      <alignment horizontal="left" vertical="top" wrapText="1" readingOrder="1"/>
      <protection locked="0"/>
    </xf>
    <xf numFmtId="0" fontId="134" fillId="0" borderId="0" xfId="1104" applyFont="1"/>
    <xf numFmtId="0" fontId="182" fillId="0" borderId="0" xfId="1104" applyFont="1"/>
    <xf numFmtId="0" fontId="160" fillId="0" borderId="0" xfId="19" applyFont="1" applyAlignment="1" applyProtection="1">
      <alignment horizontal="right" vertical="top" wrapText="1" readingOrder="1"/>
      <protection locked="0"/>
    </xf>
    <xf numFmtId="0" fontId="160" fillId="0" borderId="0" xfId="19" applyFont="1" applyAlignment="1" applyProtection="1">
      <alignment horizontal="left" vertical="top" wrapText="1" readingOrder="1"/>
      <protection locked="0"/>
    </xf>
    <xf numFmtId="4" fontId="160" fillId="0" borderId="0" xfId="19" applyNumberFormat="1" applyFont="1" applyAlignment="1" applyProtection="1">
      <alignment horizontal="right" vertical="top" wrapText="1" readingOrder="1"/>
      <protection locked="0"/>
    </xf>
    <xf numFmtId="43" fontId="26" fillId="0" borderId="0" xfId="19" applyNumberFormat="1" applyFont="1"/>
    <xf numFmtId="0" fontId="26" fillId="0" borderId="0" xfId="19" applyFont="1"/>
    <xf numFmtId="0" fontId="26" fillId="0" borderId="0" xfId="19" applyFont="1" applyAlignment="1" applyProtection="1">
      <alignment vertical="top" wrapText="1"/>
      <protection locked="0"/>
    </xf>
    <xf numFmtId="0" fontId="26" fillId="0" borderId="0" xfId="1104" applyFont="1"/>
    <xf numFmtId="0" fontId="26" fillId="0" borderId="0" xfId="1104" applyFont="1" applyAlignment="1" applyProtection="1">
      <alignment vertical="top" wrapText="1"/>
      <protection locked="0"/>
    </xf>
    <xf numFmtId="0" fontId="183" fillId="0" borderId="0" xfId="1104" applyFont="1" applyAlignment="1" applyProtection="1">
      <alignment horizontal="left" vertical="top" readingOrder="1"/>
      <protection locked="0"/>
    </xf>
    <xf numFmtId="0" fontId="26" fillId="0" borderId="0" xfId="1104" applyFont="1" applyAlignment="1"/>
    <xf numFmtId="0" fontId="181" fillId="0" borderId="0" xfId="1104" applyFont="1" applyAlignment="1" applyProtection="1">
      <alignment horizontal="right" vertical="top" readingOrder="1"/>
      <protection locked="0"/>
    </xf>
    <xf numFmtId="0" fontId="181" fillId="0" borderId="0" xfId="1104" applyFont="1" applyAlignment="1" applyProtection="1">
      <alignment horizontal="left" vertical="top" readingOrder="1"/>
      <protection locked="0"/>
    </xf>
    <xf numFmtId="0" fontId="134" fillId="0" borderId="0" xfId="1104" applyFont="1" applyAlignment="1" applyProtection="1">
      <alignment vertical="top"/>
      <protection locked="0"/>
    </xf>
    <xf numFmtId="0" fontId="184" fillId="0" borderId="0" xfId="1104" applyFont="1" applyAlignment="1" applyProtection="1">
      <alignment horizontal="center" vertical="top" readingOrder="1"/>
      <protection locked="0"/>
    </xf>
    <xf numFmtId="0" fontId="184" fillId="0" borderId="0" xfId="1104" applyFont="1" applyAlignment="1" applyProtection="1">
      <alignment horizontal="right" vertical="top" readingOrder="1"/>
      <protection locked="0"/>
    </xf>
    <xf numFmtId="0" fontId="184" fillId="0" borderId="0" xfId="1104" applyFont="1" applyAlignment="1" applyProtection="1">
      <alignment horizontal="left" vertical="top" readingOrder="1"/>
      <protection locked="0"/>
    </xf>
    <xf numFmtId="0" fontId="134" fillId="0" borderId="0" xfId="1104" applyFont="1" applyAlignment="1"/>
    <xf numFmtId="0" fontId="184" fillId="0" borderId="0" xfId="1104" applyFont="1" applyAlignment="1" applyProtection="1">
      <alignment vertical="top" readingOrder="1"/>
      <protection locked="0"/>
    </xf>
    <xf numFmtId="0" fontId="55" fillId="0" borderId="0" xfId="1104" applyFont="1" applyAlignment="1" applyProtection="1">
      <alignment horizontal="left" vertical="top" readingOrder="1"/>
      <protection locked="0"/>
    </xf>
    <xf numFmtId="0" fontId="55" fillId="0" borderId="0" xfId="19" applyFont="1" applyAlignment="1" applyProtection="1">
      <alignment horizontal="right" vertical="top" readingOrder="1"/>
      <protection locked="0"/>
    </xf>
    <xf numFmtId="0" fontId="55" fillId="0" borderId="0" xfId="19" applyFont="1" applyAlignment="1" applyProtection="1">
      <alignment horizontal="left" vertical="top" readingOrder="1"/>
      <protection locked="0"/>
    </xf>
    <xf numFmtId="4" fontId="55" fillId="0" borderId="0" xfId="19" applyNumberFormat="1" applyFont="1" applyAlignment="1" applyProtection="1">
      <alignment horizontal="right" vertical="top" readingOrder="1"/>
      <protection locked="0"/>
    </xf>
    <xf numFmtId="0" fontId="55" fillId="0" borderId="0" xfId="19" applyFont="1" applyAlignment="1" applyProtection="1">
      <alignment vertical="top" readingOrder="1"/>
      <protection locked="0"/>
    </xf>
    <xf numFmtId="43" fontId="55" fillId="85" borderId="0" xfId="19" applyNumberFormat="1" applyFont="1" applyFill="1" applyBorder="1" applyAlignment="1"/>
    <xf numFmtId="43" fontId="55" fillId="0" borderId="0" xfId="19" applyNumberFormat="1" applyFont="1" applyBorder="1" applyAlignment="1"/>
    <xf numFmtId="43" fontId="26" fillId="0" borderId="0" xfId="19" applyNumberFormat="1" applyFont="1" applyAlignment="1"/>
    <xf numFmtId="4" fontId="183" fillId="0" borderId="0" xfId="19" applyNumberFormat="1" applyFont="1" applyAlignment="1" applyProtection="1">
      <alignment horizontal="right" vertical="top" readingOrder="1"/>
      <protection locked="0"/>
    </xf>
    <xf numFmtId="0" fontId="183" fillId="0" borderId="0" xfId="19" applyFont="1" applyAlignment="1" applyProtection="1">
      <alignment horizontal="right" vertical="top" readingOrder="1"/>
      <protection locked="0"/>
    </xf>
    <xf numFmtId="0" fontId="26" fillId="0" borderId="0" xfId="19" applyFont="1" applyAlignment="1"/>
    <xf numFmtId="43" fontId="55" fillId="0" borderId="0" xfId="19" applyNumberFormat="1" applyFont="1" applyFill="1" applyBorder="1" applyAlignment="1"/>
    <xf numFmtId="0" fontId="36" fillId="0" borderId="0" xfId="160" applyFont="1" applyFill="1" applyAlignment="1">
      <alignment horizontal="center"/>
    </xf>
    <xf numFmtId="0" fontId="37" fillId="0" borderId="0" xfId="160" applyFont="1" applyFill="1"/>
    <xf numFmtId="168" fontId="37" fillId="0" borderId="0" xfId="19" applyNumberFormat="1" applyFont="1" applyFill="1"/>
    <xf numFmtId="0" fontId="40" fillId="0" borderId="0" xfId="160" applyFont="1" applyFill="1"/>
    <xf numFmtId="168" fontId="87" fillId="0" borderId="0" xfId="19" applyNumberFormat="1" applyFont="1" applyFill="1"/>
    <xf numFmtId="168" fontId="40" fillId="0" borderId="0" xfId="160" applyNumberFormat="1" applyFont="1" applyFill="1"/>
    <xf numFmtId="0" fontId="55" fillId="75" borderId="0" xfId="1104" applyFont="1" applyFill="1" applyAlignment="1" applyProtection="1">
      <alignment horizontal="left" vertical="top" readingOrder="1"/>
      <protection locked="0"/>
    </xf>
    <xf numFmtId="0" fontId="0" fillId="0" borderId="0" xfId="0" applyFont="1"/>
    <xf numFmtId="170" fontId="0" fillId="0" borderId="0" xfId="0" applyNumberFormat="1" applyFont="1"/>
    <xf numFmtId="43" fontId="0" fillId="0" borderId="0" xfId="3897" applyNumberFormat="1" applyFont="1"/>
    <xf numFmtId="43" fontId="26" fillId="0" borderId="0" xfId="1104" applyNumberFormat="1" applyFont="1"/>
    <xf numFmtId="0" fontId="186" fillId="0" borderId="0" xfId="0" applyFont="1" applyBorder="1"/>
    <xf numFmtId="43" fontId="55" fillId="75" borderId="0" xfId="19" applyNumberFormat="1" applyFont="1" applyFill="1" applyBorder="1" applyAlignment="1"/>
    <xf numFmtId="171" fontId="22" fillId="0" borderId="0" xfId="33" applyNumberFormat="1" applyFont="1" applyFill="1"/>
    <xf numFmtId="0" fontId="39" fillId="0" borderId="0" xfId="119" applyFont="1" applyFill="1"/>
    <xf numFmtId="171" fontId="22" fillId="0" borderId="0" xfId="19" applyNumberFormat="1" applyFont="1" applyFill="1"/>
    <xf numFmtId="171" fontId="29" fillId="0" borderId="0" xfId="19" applyNumberFormat="1" applyFont="1" applyFill="1"/>
    <xf numFmtId="44" fontId="0" fillId="0" borderId="0" xfId="0" applyNumberFormat="1"/>
    <xf numFmtId="0" fontId="0" fillId="0" borderId="0" xfId="0" applyAlignment="1">
      <alignment wrapText="1"/>
    </xf>
    <xf numFmtId="0" fontId="0" fillId="75" borderId="0" xfId="0" applyFill="1"/>
    <xf numFmtId="43" fontId="0" fillId="75" borderId="0" xfId="3897" applyNumberFormat="1" applyFont="1" applyFill="1"/>
    <xf numFmtId="0" fontId="0" fillId="75" borderId="0" xfId="0" applyFill="1" applyAlignment="1">
      <alignment wrapText="1"/>
    </xf>
    <xf numFmtId="49" fontId="36" fillId="0" borderId="0" xfId="119" applyNumberFormat="1" applyFont="1" applyFill="1" applyAlignment="1">
      <alignment horizontal="center"/>
    </xf>
    <xf numFmtId="49" fontId="36" fillId="0" borderId="0" xfId="119" applyNumberFormat="1" applyFont="1" applyFill="1" applyAlignment="1">
      <alignment horizontal="left"/>
    </xf>
    <xf numFmtId="49" fontId="37" fillId="0" borderId="0" xfId="119" applyNumberFormat="1" applyFont="1" applyFill="1"/>
    <xf numFmtId="43" fontId="0" fillId="0" borderId="0" xfId="3897" applyNumberFormat="1" applyFont="1" applyFill="1"/>
    <xf numFmtId="171" fontId="22" fillId="0" borderId="0" xfId="19" applyNumberFormat="1" applyFont="1" applyBorder="1" applyAlignment="1">
      <alignment horizontal="right"/>
    </xf>
    <xf numFmtId="11" fontId="37" fillId="0" borderId="0" xfId="33" applyNumberFormat="1" applyFont="1" applyAlignment="1">
      <alignment horizontal="justify" vertical="justify" wrapText="1"/>
    </xf>
    <xf numFmtId="49" fontId="36" fillId="0" borderId="0" xfId="119" applyNumberFormat="1" applyFont="1"/>
    <xf numFmtId="0" fontId="37" fillId="0" borderId="0" xfId="119" applyFont="1" applyAlignment="1">
      <alignment horizontal="justify" vertical="justify" wrapText="1"/>
    </xf>
    <xf numFmtId="0" fontId="39" fillId="0" borderId="0" xfId="119" applyFont="1" applyAlignment="1"/>
    <xf numFmtId="49" fontId="52" fillId="0" borderId="0" xfId="119" applyNumberFormat="1" applyFont="1" applyAlignment="1">
      <alignment horizontal="center" vertical="center"/>
    </xf>
    <xf numFmtId="0" fontId="52" fillId="0" borderId="0" xfId="119" applyFont="1" applyAlignment="1">
      <alignment vertical="center"/>
    </xf>
    <xf numFmtId="0" fontId="187" fillId="0" borderId="0" xfId="119" applyFont="1" applyAlignment="1">
      <alignment vertical="center"/>
    </xf>
    <xf numFmtId="0" fontId="28" fillId="0" borderId="0" xfId="0" applyFont="1" applyAlignment="1">
      <alignment vertical="top"/>
    </xf>
    <xf numFmtId="171" fontId="22" fillId="0" borderId="0" xfId="19" applyNumberFormat="1" applyFont="1" applyBorder="1"/>
    <xf numFmtId="0" fontId="22" fillId="0" borderId="0" xfId="0" applyFont="1" applyAlignment="1"/>
    <xf numFmtId="0" fontId="28" fillId="0" borderId="0" xfId="0" quotePrefix="1" applyFont="1" applyAlignment="1">
      <alignment horizontal="center"/>
    </xf>
    <xf numFmtId="0" fontId="37" fillId="0" borderId="0" xfId="0" quotePrefix="1" applyFont="1" applyAlignment="1">
      <alignment horizontal="center"/>
    </xf>
    <xf numFmtId="0" fontId="37" fillId="0" borderId="0" xfId="0" applyFont="1" applyAlignment="1">
      <alignment horizontal="justify" vertical="justify" wrapText="1"/>
    </xf>
    <xf numFmtId="49" fontId="36" fillId="0" borderId="0" xfId="119" applyNumberFormat="1" applyFont="1"/>
    <xf numFmtId="0" fontId="39" fillId="0" borderId="0" xfId="0" applyFont="1" applyAlignment="1">
      <alignment horizontal="justify" vertical="justify"/>
    </xf>
    <xf numFmtId="0" fontId="39" fillId="0" borderId="0" xfId="0" applyFont="1" applyAlignment="1">
      <alignment horizontal="justify"/>
    </xf>
    <xf numFmtId="11" fontId="37" fillId="0" borderId="0" xfId="33" applyNumberFormat="1" applyFont="1" applyAlignment="1">
      <alignment horizontal="justify" wrapText="1"/>
    </xf>
    <xf numFmtId="0" fontId="37" fillId="0" borderId="0" xfId="119" applyFont="1" applyAlignment="1">
      <alignment horizontal="justify" vertical="justify" wrapText="1"/>
    </xf>
    <xf numFmtId="0" fontId="37" fillId="0" borderId="0" xfId="1104" applyFont="1" applyAlignment="1">
      <alignment horizontal="justify" vertical="distributed" wrapText="1"/>
    </xf>
    <xf numFmtId="0" fontId="45" fillId="0" borderId="0" xfId="1191" applyFont="1" applyAlignment="1">
      <alignment horizontal="justify" vertical="justify" wrapText="1"/>
    </xf>
    <xf numFmtId="175" fontId="45" fillId="0" borderId="0" xfId="3875" applyFont="1" applyAlignment="1">
      <alignment horizontal="left" wrapText="1"/>
    </xf>
    <xf numFmtId="0" fontId="45" fillId="0" borderId="0" xfId="1191" applyFont="1" applyAlignment="1">
      <alignment horizontal="left" vertical="justify" wrapText="1"/>
    </xf>
    <xf numFmtId="168" fontId="37" fillId="0" borderId="0" xfId="160" applyNumberFormat="1" applyFont="1" applyFill="1"/>
    <xf numFmtId="0" fontId="41" fillId="0" borderId="0" xfId="160" applyFont="1" applyFill="1" applyAlignment="1"/>
    <xf numFmtId="168" fontId="41" fillId="0" borderId="0" xfId="160" applyNumberFormat="1" applyFont="1" applyFill="1"/>
    <xf numFmtId="0" fontId="91" fillId="0" borderId="0" xfId="160" applyFont="1" applyFill="1" applyAlignment="1">
      <alignment horizontal="center"/>
    </xf>
    <xf numFmtId="0" fontId="36" fillId="0" borderId="0" xfId="160" applyFont="1" applyFill="1"/>
    <xf numFmtId="168" fontId="36" fillId="0" borderId="0" xfId="19" applyNumberFormat="1" applyFont="1" applyFill="1"/>
    <xf numFmtId="168" fontId="90" fillId="0" borderId="0" xfId="19" applyNumberFormat="1" applyFont="1" applyFill="1"/>
    <xf numFmtId="168" fontId="36" fillId="0" borderId="0" xfId="160" applyNumberFormat="1" applyFont="1" applyFill="1"/>
    <xf numFmtId="0" fontId="42" fillId="0" borderId="0" xfId="160" applyFont="1" applyFill="1" applyAlignment="1"/>
    <xf numFmtId="168" fontId="42" fillId="0" borderId="0" xfId="160" applyNumberFormat="1" applyFont="1" applyFill="1"/>
    <xf numFmtId="0" fontId="42" fillId="0" borderId="0" xfId="160" applyFont="1" applyFill="1" applyAlignment="1">
      <alignment horizontal="center"/>
    </xf>
    <xf numFmtId="0" fontId="31" fillId="0" borderId="0" xfId="160" applyFont="1" applyFill="1"/>
    <xf numFmtId="168" fontId="42" fillId="0" borderId="0" xfId="19" applyNumberFormat="1" applyFont="1" applyFill="1"/>
    <xf numFmtId="0" fontId="42" fillId="0" borderId="0" xfId="160" applyFont="1" applyFill="1"/>
    <xf numFmtId="168" fontId="93" fillId="0" borderId="0" xfId="19" applyNumberFormat="1" applyFont="1" applyFill="1"/>
    <xf numFmtId="168" fontId="36" fillId="0" borderId="0" xfId="19" applyNumberFormat="1" applyFont="1" applyFill="1" applyAlignment="1">
      <alignment horizontal="center"/>
    </xf>
    <xf numFmtId="168" fontId="36" fillId="0" borderId="0" xfId="19" applyNumberFormat="1" applyFont="1" applyFill="1" applyAlignment="1">
      <alignment horizontal="left"/>
    </xf>
    <xf numFmtId="0" fontId="36" fillId="0" borderId="0" xfId="160" applyFont="1" applyFill="1" applyAlignment="1">
      <alignment horizontal="left"/>
    </xf>
    <xf numFmtId="168" fontId="90" fillId="0" borderId="0" xfId="19" applyNumberFormat="1" applyFont="1" applyFill="1" applyAlignment="1">
      <alignment horizontal="left"/>
    </xf>
    <xf numFmtId="168" fontId="36" fillId="0" borderId="0" xfId="160" applyNumberFormat="1" applyFont="1" applyFill="1" applyAlignment="1">
      <alignment horizontal="left"/>
    </xf>
    <xf numFmtId="168" fontId="40" fillId="0" borderId="0" xfId="19" quotePrefix="1" applyNumberFormat="1" applyFont="1" applyFill="1" applyAlignment="1">
      <alignment horizontal="center" vertical="center"/>
    </xf>
    <xf numFmtId="171" fontId="40" fillId="0" borderId="0" xfId="33" quotePrefix="1" applyNumberFormat="1" applyFont="1" applyFill="1" applyAlignment="1">
      <alignment horizontal="center" vertical="center"/>
    </xf>
    <xf numFmtId="171" fontId="40" fillId="0" borderId="0" xfId="19" quotePrefix="1" applyNumberFormat="1" applyFont="1" applyFill="1" applyAlignment="1">
      <alignment horizontal="center" vertical="center"/>
    </xf>
    <xf numFmtId="168" fontId="40" fillId="0" borderId="0" xfId="19" applyNumberFormat="1" applyFont="1" applyFill="1" applyAlignment="1">
      <alignment horizontal="center" vertical="center"/>
    </xf>
    <xf numFmtId="168" fontId="40" fillId="0" borderId="0" xfId="33" quotePrefix="1" applyNumberFormat="1" applyFont="1" applyFill="1" applyAlignment="1">
      <alignment horizontal="center" vertical="center"/>
    </xf>
    <xf numFmtId="168" fontId="36" fillId="0" borderId="0" xfId="160" applyNumberFormat="1" applyFont="1" applyFill="1" applyAlignment="1">
      <alignment horizontal="center"/>
    </xf>
    <xf numFmtId="168" fontId="90" fillId="0" borderId="0" xfId="19" applyNumberFormat="1" applyFont="1" applyFill="1" applyAlignment="1">
      <alignment horizontal="center"/>
    </xf>
    <xf numFmtId="171" fontId="36" fillId="0" borderId="0" xfId="66" applyNumberFormat="1" applyFont="1" applyFill="1" applyAlignment="1">
      <alignment horizontal="center"/>
    </xf>
    <xf numFmtId="0" fontId="37" fillId="0" borderId="0" xfId="66" applyNumberFormat="1" applyFont="1" applyFill="1"/>
    <xf numFmtId="0" fontId="37" fillId="0" borderId="0" xfId="66" applyNumberFormat="1" applyFont="1" applyFill="1" applyAlignment="1">
      <alignment horizontal="center"/>
    </xf>
    <xf numFmtId="170" fontId="37" fillId="0" borderId="0" xfId="66" applyFont="1" applyFill="1"/>
    <xf numFmtId="168" fontId="37" fillId="0" borderId="0" xfId="66" applyNumberFormat="1" applyFont="1" applyFill="1" applyAlignment="1">
      <alignment horizontal="center"/>
    </xf>
    <xf numFmtId="168" fontId="37" fillId="0" borderId="0" xfId="66" applyNumberFormat="1" applyFont="1" applyFill="1"/>
    <xf numFmtId="0" fontId="37" fillId="0" borderId="0" xfId="144" applyFont="1" applyFill="1"/>
    <xf numFmtId="168" fontId="37" fillId="0" borderId="14" xfId="19" applyNumberFormat="1" applyFont="1" applyFill="1" applyBorder="1"/>
    <xf numFmtId="0" fontId="36" fillId="0" borderId="0" xfId="66" applyNumberFormat="1" applyFont="1" applyFill="1" applyAlignment="1">
      <alignment horizontal="left"/>
    </xf>
    <xf numFmtId="0" fontId="36" fillId="0" borderId="0" xfId="66" applyNumberFormat="1" applyFont="1" applyFill="1" applyAlignment="1">
      <alignment horizontal="center"/>
    </xf>
    <xf numFmtId="170" fontId="36" fillId="0" borderId="0" xfId="66" applyFont="1" applyFill="1"/>
    <xf numFmtId="168" fontId="36" fillId="0" borderId="0" xfId="66" applyNumberFormat="1" applyFont="1" applyFill="1" applyAlignment="1">
      <alignment horizontal="center"/>
    </xf>
    <xf numFmtId="168" fontId="36" fillId="0" borderId="0" xfId="66" applyNumberFormat="1" applyFont="1" applyFill="1"/>
    <xf numFmtId="168" fontId="37" fillId="0" borderId="15" xfId="19" applyNumberFormat="1" applyFont="1" applyFill="1" applyBorder="1"/>
    <xf numFmtId="0" fontId="36" fillId="0" borderId="0" xfId="66" applyNumberFormat="1" applyFont="1" applyFill="1"/>
    <xf numFmtId="168" fontId="37" fillId="0" borderId="17" xfId="19" applyNumberFormat="1" applyFont="1" applyFill="1" applyBorder="1"/>
    <xf numFmtId="0" fontId="40" fillId="0" borderId="0" xfId="160" applyFont="1" applyFill="1" applyAlignment="1">
      <alignment horizontal="center"/>
    </xf>
    <xf numFmtId="168" fontId="37" fillId="0" borderId="0" xfId="19" applyNumberFormat="1" applyFont="1" applyFill="1" applyAlignment="1">
      <alignment horizontal="center"/>
    </xf>
    <xf numFmtId="0" fontId="37" fillId="0" borderId="0" xfId="160" applyFont="1" applyFill="1" applyAlignment="1">
      <alignment horizontal="center"/>
    </xf>
    <xf numFmtId="168" fontId="37" fillId="0" borderId="0" xfId="160" applyNumberFormat="1" applyFont="1" applyFill="1" applyAlignment="1">
      <alignment horizontal="center"/>
    </xf>
    <xf numFmtId="0" fontId="37" fillId="0" borderId="0" xfId="160" applyFont="1" applyFill="1" applyAlignment="1">
      <alignment horizontal="left"/>
    </xf>
    <xf numFmtId="168" fontId="37" fillId="0" borderId="14" xfId="19" applyNumberFormat="1" applyFont="1" applyFill="1" applyBorder="1" applyAlignment="1">
      <alignment horizontal="center"/>
    </xf>
    <xf numFmtId="168" fontId="37" fillId="0" borderId="15" xfId="19" applyNumberFormat="1" applyFont="1" applyFill="1" applyBorder="1" applyAlignment="1">
      <alignment horizontal="center"/>
    </xf>
    <xf numFmtId="0" fontId="36" fillId="0" borderId="0" xfId="160" applyFont="1" applyFill="1" applyAlignment="1">
      <alignment horizontal="center" vertical="center"/>
    </xf>
    <xf numFmtId="0" fontId="37" fillId="0" borderId="0" xfId="160" applyFont="1" applyFill="1" applyAlignment="1">
      <alignment horizontal="left" vertical="center"/>
    </xf>
    <xf numFmtId="168" fontId="37" fillId="0" borderId="49" xfId="19" applyNumberFormat="1" applyFont="1" applyFill="1" applyBorder="1" applyAlignment="1">
      <alignment horizontal="center" vertical="center"/>
    </xf>
    <xf numFmtId="0" fontId="37" fillId="0" borderId="0" xfId="160" applyFont="1" applyFill="1" applyAlignment="1">
      <alignment horizontal="center" vertical="center"/>
    </xf>
    <xf numFmtId="168" fontId="90" fillId="0" borderId="0" xfId="19" applyNumberFormat="1" applyFont="1" applyFill="1" applyAlignment="1">
      <alignment horizontal="center" vertical="center"/>
    </xf>
    <xf numFmtId="0" fontId="37" fillId="0" borderId="0" xfId="160" applyFont="1" applyFill="1" applyAlignment="1">
      <alignment vertical="center"/>
    </xf>
    <xf numFmtId="168" fontId="87" fillId="0" borderId="0" xfId="19" applyNumberFormat="1" applyFont="1" applyFill="1" applyAlignment="1">
      <alignment horizontal="center" vertical="center"/>
    </xf>
    <xf numFmtId="0" fontId="40" fillId="0" borderId="0" xfId="160" applyFont="1" applyFill="1" applyAlignment="1">
      <alignment horizontal="left"/>
    </xf>
    <xf numFmtId="168" fontId="37" fillId="0" borderId="49" xfId="19" applyNumberFormat="1" applyFont="1" applyFill="1" applyBorder="1" applyAlignment="1">
      <alignment horizontal="center"/>
    </xf>
    <xf numFmtId="0" fontId="37" fillId="0" borderId="49" xfId="160" applyFont="1" applyFill="1" applyBorder="1" applyAlignment="1">
      <alignment horizontal="center"/>
    </xf>
    <xf numFmtId="168" fontId="90" fillId="0" borderId="49" xfId="19" applyNumberFormat="1" applyFont="1" applyFill="1" applyBorder="1" applyAlignment="1">
      <alignment horizontal="center"/>
    </xf>
    <xf numFmtId="168" fontId="37" fillId="0" borderId="49" xfId="160" applyNumberFormat="1" applyFont="1" applyFill="1" applyBorder="1" applyAlignment="1">
      <alignment horizontal="center"/>
    </xf>
    <xf numFmtId="168" fontId="37" fillId="0" borderId="49" xfId="19" applyNumberFormat="1" applyFont="1" applyFill="1" applyBorder="1"/>
    <xf numFmtId="168" fontId="36" fillId="0" borderId="14" xfId="19" applyNumberFormat="1" applyFont="1" applyFill="1" applyBorder="1"/>
    <xf numFmtId="168" fontId="36" fillId="0" borderId="15" xfId="19" applyNumberFormat="1" applyFont="1" applyFill="1" applyBorder="1"/>
    <xf numFmtId="0" fontId="37" fillId="0" borderId="0" xfId="1104" applyFont="1" applyFill="1" applyAlignment="1">
      <alignment horizontal="left" wrapText="1"/>
    </xf>
    <xf numFmtId="0" fontId="87" fillId="0" borderId="0" xfId="1590" applyFont="1" applyFill="1"/>
    <xf numFmtId="0" fontId="36" fillId="0" borderId="49" xfId="160" applyFont="1" applyFill="1" applyBorder="1"/>
    <xf numFmtId="168" fontId="87" fillId="0" borderId="49" xfId="19" applyNumberFormat="1" applyFont="1" applyFill="1" applyBorder="1"/>
    <xf numFmtId="168" fontId="36" fillId="0" borderId="49" xfId="160" applyNumberFormat="1" applyFont="1" applyFill="1" applyBorder="1"/>
    <xf numFmtId="168" fontId="89" fillId="0" borderId="49" xfId="19" applyNumberFormat="1" applyFont="1" applyFill="1" applyBorder="1"/>
    <xf numFmtId="168" fontId="89" fillId="0" borderId="0" xfId="19" applyNumberFormat="1" applyFont="1" applyFill="1"/>
    <xf numFmtId="168" fontId="37" fillId="0" borderId="16" xfId="19" applyNumberFormat="1" applyFont="1" applyFill="1" applyBorder="1"/>
    <xf numFmtId="0" fontId="37" fillId="0" borderId="16" xfId="160" applyFont="1" applyFill="1" applyBorder="1"/>
    <xf numFmtId="168" fontId="87" fillId="0" borderId="16" xfId="19" applyNumberFormat="1" applyFont="1" applyFill="1" applyBorder="1"/>
    <xf numFmtId="168" fontId="37" fillId="0" borderId="16" xfId="160" applyNumberFormat="1" applyFont="1" applyFill="1" applyBorder="1"/>
    <xf numFmtId="168" fontId="89" fillId="0" borderId="16" xfId="19" applyNumberFormat="1" applyFont="1" applyFill="1" applyBorder="1"/>
    <xf numFmtId="0" fontId="40" fillId="0" borderId="15" xfId="160" applyFont="1" applyFill="1" applyBorder="1"/>
    <xf numFmtId="168" fontId="87" fillId="0" borderId="15" xfId="19" applyNumberFormat="1" applyFont="1" applyFill="1" applyBorder="1"/>
    <xf numFmtId="168" fontId="40" fillId="0" borderId="15" xfId="160" applyNumberFormat="1" applyFont="1" applyFill="1" applyBorder="1"/>
    <xf numFmtId="168" fontId="40" fillId="0" borderId="0" xfId="19" applyNumberFormat="1" applyFont="1" applyFill="1" applyAlignment="1">
      <alignment horizontal="left"/>
    </xf>
    <xf numFmtId="168" fontId="40" fillId="0" borderId="0" xfId="160" applyNumberFormat="1" applyFont="1" applyFill="1" applyAlignment="1">
      <alignment horizontal="left"/>
    </xf>
    <xf numFmtId="168" fontId="47" fillId="0" borderId="14" xfId="19" applyNumberFormat="1" applyFont="1" applyFill="1" applyBorder="1" applyAlignment="1">
      <alignment horizontal="left"/>
    </xf>
    <xf numFmtId="49" fontId="47" fillId="0" borderId="0" xfId="0" applyNumberFormat="1" applyFont="1" applyFill="1" applyAlignment="1">
      <alignment horizontal="left"/>
    </xf>
    <xf numFmtId="168" fontId="47" fillId="0" borderId="0" xfId="0" applyNumberFormat="1" applyFont="1" applyFill="1" applyAlignment="1">
      <alignment horizontal="left"/>
    </xf>
    <xf numFmtId="49" fontId="49" fillId="0" borderId="0" xfId="0" applyNumberFormat="1" applyFont="1" applyFill="1" applyAlignment="1">
      <alignment horizontal="left"/>
    </xf>
    <xf numFmtId="168" fontId="49" fillId="0" borderId="0" xfId="0" applyNumberFormat="1" applyFont="1" applyFill="1" applyAlignment="1">
      <alignment horizontal="left"/>
    </xf>
    <xf numFmtId="168" fontId="47" fillId="0" borderId="0" xfId="19" applyNumberFormat="1" applyFont="1" applyFill="1" applyAlignment="1">
      <alignment horizontal="left"/>
    </xf>
    <xf numFmtId="49" fontId="37" fillId="0" borderId="0" xfId="147" applyNumberFormat="1" applyFont="1" applyFill="1" applyAlignment="1">
      <alignment horizontal="left"/>
    </xf>
    <xf numFmtId="49" fontId="36" fillId="0" borderId="0" xfId="0" applyNumberFormat="1" applyFont="1" applyFill="1" applyAlignment="1">
      <alignment horizontal="left"/>
    </xf>
    <xf numFmtId="168" fontId="36" fillId="0" borderId="0" xfId="0" applyNumberFormat="1" applyFont="1" applyFill="1" applyAlignment="1">
      <alignment horizontal="left"/>
    </xf>
    <xf numFmtId="168" fontId="36" fillId="0" borderId="16" xfId="19" applyNumberFormat="1" applyFont="1" applyFill="1" applyBorder="1"/>
    <xf numFmtId="0" fontId="147" fillId="0" borderId="0" xfId="1889" applyFill="1">
      <alignment vertical="center" wrapText="1"/>
    </xf>
    <xf numFmtId="0" fontId="49" fillId="0" borderId="0" xfId="1104" applyFont="1" applyFill="1" applyAlignment="1">
      <alignment horizontal="left" wrapText="1"/>
    </xf>
    <xf numFmtId="165" fontId="37" fillId="0" borderId="0" xfId="19" applyNumberFormat="1" applyFont="1" applyFill="1" applyAlignment="1">
      <alignment horizontal="left"/>
    </xf>
    <xf numFmtId="168" fontId="37" fillId="0" borderId="0" xfId="19" applyNumberFormat="1" applyFont="1" applyFill="1" applyAlignment="1">
      <alignment horizontal="left"/>
    </xf>
    <xf numFmtId="0" fontId="146" fillId="0" borderId="0" xfId="1104" applyFont="1" applyFill="1" applyAlignment="1">
      <alignment horizontal="left" wrapText="1"/>
    </xf>
    <xf numFmtId="0" fontId="149" fillId="0" borderId="0" xfId="1104" applyFont="1" applyFill="1" applyAlignment="1">
      <alignment horizontal="left" wrapText="1"/>
    </xf>
    <xf numFmtId="168" fontId="37" fillId="0" borderId="0" xfId="160" applyNumberFormat="1" applyFont="1" applyFill="1" applyAlignment="1">
      <alignment horizontal="left"/>
    </xf>
    <xf numFmtId="168" fontId="37" fillId="0" borderId="14" xfId="19" applyNumberFormat="1" applyFont="1" applyFill="1" applyBorder="1" applyAlignment="1">
      <alignment horizontal="left"/>
    </xf>
    <xf numFmtId="168" fontId="87" fillId="0" borderId="0" xfId="19" applyNumberFormat="1" applyFont="1" applyFill="1" applyAlignment="1">
      <alignment horizontal="left"/>
    </xf>
    <xf numFmtId="49" fontId="37" fillId="0" borderId="0" xfId="160" applyNumberFormat="1" applyFont="1" applyFill="1"/>
    <xf numFmtId="0" fontId="38" fillId="0" borderId="0" xfId="160" applyFont="1" applyFill="1" applyAlignment="1">
      <alignment horizontal="left"/>
    </xf>
    <xf numFmtId="168" fontId="38" fillId="0" borderId="14" xfId="19" applyNumberFormat="1" applyFont="1" applyFill="1" applyBorder="1" applyAlignment="1">
      <alignment horizontal="left"/>
    </xf>
    <xf numFmtId="168" fontId="38" fillId="0" borderId="0" xfId="160" applyNumberFormat="1" applyFont="1" applyFill="1" applyAlignment="1">
      <alignment horizontal="left"/>
    </xf>
    <xf numFmtId="168" fontId="38" fillId="0" borderId="15" xfId="19" applyNumberFormat="1" applyFont="1" applyFill="1" applyBorder="1" applyAlignment="1">
      <alignment horizontal="left"/>
    </xf>
    <xf numFmtId="168" fontId="38" fillId="0" borderId="0" xfId="19" applyNumberFormat="1" applyFont="1" applyFill="1" applyAlignment="1">
      <alignment horizontal="left"/>
    </xf>
    <xf numFmtId="49" fontId="88" fillId="0" borderId="0" xfId="518" applyNumberFormat="1" applyFont="1" applyFill="1" applyAlignment="1">
      <alignment horizontal="left"/>
    </xf>
    <xf numFmtId="0" fontId="38" fillId="0" borderId="0" xfId="160" applyFont="1" applyFill="1"/>
    <xf numFmtId="168" fontId="38" fillId="0" borderId="0" xfId="19" applyNumberFormat="1" applyFont="1" applyFill="1"/>
    <xf numFmtId="168" fontId="38" fillId="0" borderId="0" xfId="160" applyNumberFormat="1" applyFont="1" applyFill="1"/>
    <xf numFmtId="49" fontId="37" fillId="0" borderId="0" xfId="0" applyNumberFormat="1" applyFont="1" applyFill="1" applyAlignment="1">
      <alignment horizontal="left"/>
    </xf>
    <xf numFmtId="168" fontId="37" fillId="0" borderId="0" xfId="0" applyNumberFormat="1" applyFont="1" applyFill="1" applyAlignment="1">
      <alignment horizontal="left"/>
    </xf>
    <xf numFmtId="193" fontId="37" fillId="0" borderId="0" xfId="160" applyNumberFormat="1" applyFont="1" applyFill="1"/>
    <xf numFmtId="168" fontId="40" fillId="0" borderId="0" xfId="19" applyNumberFormat="1" applyFont="1" applyFill="1"/>
    <xf numFmtId="168" fontId="92" fillId="0" borderId="0" xfId="19" applyNumberFormat="1" applyFont="1" applyFill="1"/>
    <xf numFmtId="171" fontId="0" fillId="0" borderId="0" xfId="0" applyNumberFormat="1" applyFont="1"/>
    <xf numFmtId="0" fontId="31" fillId="0" borderId="5" xfId="2669" applyNumberFormat="1" applyFont="1" applyBorder="1"/>
    <xf numFmtId="0" fontId="26" fillId="0" borderId="0" xfId="1104"/>
    <xf numFmtId="0" fontId="26" fillId="0" borderId="53" xfId="1104" applyBorder="1" applyAlignment="1" applyProtection="1">
      <alignment vertical="top" wrapText="1"/>
      <protection locked="0"/>
    </xf>
    <xf numFmtId="0" fontId="180" fillId="0" borderId="0" xfId="1104" applyFont="1" applyAlignment="1" applyProtection="1">
      <alignment vertical="top" wrapText="1" readingOrder="1"/>
      <protection locked="0"/>
    </xf>
    <xf numFmtId="0" fontId="180" fillId="0" borderId="0" xfId="1104" applyFont="1" applyAlignment="1" applyProtection="1">
      <alignment horizontal="center" vertical="top" wrapText="1" readingOrder="1"/>
      <protection locked="0"/>
    </xf>
    <xf numFmtId="0" fontId="26" fillId="0" borderId="54" xfId="1104" applyBorder="1" applyAlignment="1" applyProtection="1">
      <alignment vertical="top" wrapText="1"/>
      <protection locked="0"/>
    </xf>
    <xf numFmtId="0" fontId="160" fillId="0" borderId="0" xfId="1104" applyFont="1" applyAlignment="1" applyProtection="1">
      <alignment horizontal="left" vertical="top" wrapText="1" readingOrder="1"/>
      <protection locked="0"/>
    </xf>
    <xf numFmtId="0" fontId="26" fillId="0" borderId="55" xfId="1104" applyBorder="1" applyAlignment="1" applyProtection="1">
      <alignment vertical="top" wrapText="1"/>
      <protection locked="0"/>
    </xf>
    <xf numFmtId="0" fontId="28" fillId="0" borderId="0" xfId="0" quotePrefix="1" applyFont="1" applyAlignment="1">
      <alignment horizontal="center" vertical="top" wrapText="1"/>
    </xf>
    <xf numFmtId="0" fontId="37" fillId="0" borderId="0" xfId="119" applyFont="1" applyAlignment="1">
      <alignment horizontal="justify" vertical="justify" wrapText="1"/>
    </xf>
    <xf numFmtId="0" fontId="184" fillId="0" borderId="0" xfId="19" applyFont="1" applyAlignment="1" applyProtection="1">
      <alignment horizontal="right" vertical="top" readingOrder="1"/>
      <protection locked="0"/>
    </xf>
    <xf numFmtId="0" fontId="36" fillId="20" borderId="0" xfId="160" applyFont="1" applyFill="1" applyAlignment="1">
      <alignment horizontal="center"/>
    </xf>
    <xf numFmtId="0" fontId="37" fillId="20" borderId="0" xfId="160" applyFont="1" applyFill="1"/>
    <xf numFmtId="168" fontId="37" fillId="20" borderId="0" xfId="19" applyNumberFormat="1" applyFont="1" applyFill="1"/>
    <xf numFmtId="168" fontId="87" fillId="20" borderId="0" xfId="19" applyNumberFormat="1" applyFont="1" applyFill="1"/>
    <xf numFmtId="168" fontId="37" fillId="20" borderId="0" xfId="160" applyNumberFormat="1" applyFont="1" applyFill="1"/>
    <xf numFmtId="0" fontId="40" fillId="20" borderId="0" xfId="160" applyFont="1" applyFill="1"/>
    <xf numFmtId="168" fontId="40" fillId="20" borderId="0" xfId="160" applyNumberFormat="1" applyFont="1" applyFill="1"/>
    <xf numFmtId="0" fontId="87" fillId="20" borderId="0" xfId="1590" applyFont="1" applyFill="1"/>
    <xf numFmtId="0" fontId="36" fillId="20" borderId="0" xfId="160" applyFont="1" applyFill="1"/>
    <xf numFmtId="168" fontId="36" fillId="20" borderId="0" xfId="160" applyNumberFormat="1" applyFont="1" applyFill="1"/>
    <xf numFmtId="168" fontId="36" fillId="20" borderId="0" xfId="19" applyNumberFormat="1" applyFont="1" applyFill="1"/>
    <xf numFmtId="168" fontId="26" fillId="0" borderId="0" xfId="1104" applyNumberFormat="1"/>
    <xf numFmtId="0" fontId="191" fillId="0" borderId="0" xfId="3898" applyFont="1"/>
    <xf numFmtId="0" fontId="191" fillId="0" borderId="0" xfId="3898" applyFont="1" applyAlignment="1">
      <alignment horizontal="left"/>
    </xf>
    <xf numFmtId="0" fontId="49" fillId="0" borderId="0" xfId="3898" applyFont="1"/>
    <xf numFmtId="0" fontId="49" fillId="0" borderId="0" xfId="3898" applyFont="1" applyAlignment="1">
      <alignment horizontal="left"/>
    </xf>
    <xf numFmtId="4" fontId="49" fillId="87" borderId="5" xfId="3898" applyNumberFormat="1" applyFont="1" applyFill="1" applyBorder="1" applyAlignment="1">
      <alignment horizontal="center" vertical="center"/>
    </xf>
    <xf numFmtId="4" fontId="49" fillId="88" borderId="5" xfId="3898" applyNumberFormat="1" applyFont="1" applyFill="1" applyBorder="1" applyAlignment="1">
      <alignment horizontal="center" vertical="center"/>
    </xf>
    <xf numFmtId="4" fontId="49" fillId="88" borderId="67" xfId="3898" applyNumberFormat="1" applyFont="1" applyFill="1" applyBorder="1" applyAlignment="1">
      <alignment horizontal="center" vertical="center"/>
    </xf>
    <xf numFmtId="0" fontId="193" fillId="89" borderId="0" xfId="3898" applyFont="1" applyFill="1"/>
    <xf numFmtId="0" fontId="193" fillId="89" borderId="0" xfId="3898" applyFont="1" applyFill="1" applyAlignment="1">
      <alignment horizontal="left"/>
    </xf>
    <xf numFmtId="4" fontId="191" fillId="0" borderId="68" xfId="3898" applyNumberFormat="1" applyFont="1" applyBorder="1"/>
    <xf numFmtId="195" fontId="47" fillId="0" borderId="44" xfId="3898" applyNumberFormat="1" applyFont="1" applyBorder="1"/>
    <xf numFmtId="4" fontId="191" fillId="0" borderId="44" xfId="3898" applyNumberFormat="1" applyFont="1" applyBorder="1"/>
    <xf numFmtId="4" fontId="191" fillId="13" borderId="44" xfId="3898" applyNumberFormat="1" applyFont="1" applyFill="1" applyBorder="1"/>
    <xf numFmtId="4" fontId="47" fillId="90" borderId="44" xfId="3898" applyNumberFormat="1" applyFont="1" applyFill="1" applyBorder="1"/>
    <xf numFmtId="4" fontId="191" fillId="14" borderId="44" xfId="3898" applyNumberFormat="1" applyFont="1" applyFill="1" applyBorder="1" applyAlignment="1">
      <alignment horizontal="left"/>
    </xf>
    <xf numFmtId="4" fontId="47" fillId="90" borderId="69" xfId="3898" applyNumberFormat="1" applyFont="1" applyFill="1" applyBorder="1"/>
    <xf numFmtId="4" fontId="49" fillId="0" borderId="70" xfId="3898" applyNumberFormat="1" applyFont="1" applyBorder="1"/>
    <xf numFmtId="195" fontId="49" fillId="0" borderId="71" xfId="3898" applyNumberFormat="1" applyFont="1" applyBorder="1"/>
    <xf numFmtId="4" fontId="49" fillId="0" borderId="71" xfId="3898" applyNumberFormat="1" applyFont="1" applyBorder="1"/>
    <xf numFmtId="4" fontId="49" fillId="13" borderId="71" xfId="3898" applyNumberFormat="1" applyFont="1" applyFill="1" applyBorder="1"/>
    <xf numFmtId="4" fontId="49" fillId="90" borderId="71" xfId="3898" applyNumberFormat="1" applyFont="1" applyFill="1" applyBorder="1"/>
    <xf numFmtId="4" fontId="57" fillId="14" borderId="71" xfId="3898" applyNumberFormat="1" applyFont="1" applyFill="1" applyBorder="1" applyAlignment="1">
      <alignment horizontal="center"/>
    </xf>
    <xf numFmtId="4" fontId="49" fillId="90" borderId="72" xfId="3898" applyNumberFormat="1" applyFont="1" applyFill="1" applyBorder="1"/>
    <xf numFmtId="49" fontId="191" fillId="0" borderId="0" xfId="3898" applyNumberFormat="1" applyFont="1"/>
    <xf numFmtId="4" fontId="47" fillId="0" borderId="68" xfId="3898" applyNumberFormat="1" applyFont="1" applyBorder="1"/>
    <xf numFmtId="4" fontId="47" fillId="0" borderId="44" xfId="3898" applyNumberFormat="1" applyFont="1" applyBorder="1"/>
    <xf numFmtId="4" fontId="47" fillId="13" borderId="44" xfId="3898" applyNumberFormat="1" applyFont="1" applyFill="1" applyBorder="1"/>
    <xf numFmtId="4" fontId="47" fillId="14" borderId="44" xfId="3898" applyNumberFormat="1" applyFont="1" applyFill="1" applyBorder="1" applyAlignment="1">
      <alignment horizontal="left"/>
    </xf>
    <xf numFmtId="4" fontId="194" fillId="91" borderId="68" xfId="3898" applyNumberFormat="1" applyFont="1" applyFill="1" applyBorder="1" applyAlignment="1">
      <alignment horizontal="center"/>
    </xf>
    <xf numFmtId="4" fontId="194" fillId="91" borderId="44" xfId="3898" applyNumberFormat="1" applyFont="1" applyFill="1" applyBorder="1" applyAlignment="1">
      <alignment horizontal="center"/>
    </xf>
    <xf numFmtId="4" fontId="194" fillId="91" borderId="69" xfId="3898" applyNumberFormat="1" applyFont="1" applyFill="1" applyBorder="1" applyAlignment="1">
      <alignment horizontal="center"/>
    </xf>
    <xf numFmtId="172" fontId="49" fillId="0" borderId="44" xfId="3899" applyNumberFormat="1" applyFont="1" applyBorder="1"/>
    <xf numFmtId="4" fontId="49" fillId="13" borderId="44" xfId="3898" applyNumberFormat="1" applyFont="1" applyFill="1" applyBorder="1"/>
    <xf numFmtId="4" fontId="49" fillId="90" borderId="44" xfId="3898" applyNumberFormat="1" applyFont="1" applyFill="1" applyBorder="1"/>
    <xf numFmtId="4" fontId="49" fillId="90" borderId="69" xfId="3898" applyNumberFormat="1" applyFont="1" applyFill="1" applyBorder="1"/>
    <xf numFmtId="0" fontId="191" fillId="0" borderId="0" xfId="3898" quotePrefix="1" applyFont="1" applyAlignment="1">
      <alignment horizontal="left"/>
    </xf>
    <xf numFmtId="49" fontId="191" fillId="0" borderId="0" xfId="3898" applyNumberFormat="1" applyFont="1" applyAlignment="1">
      <alignment vertical="center" wrapText="1"/>
    </xf>
    <xf numFmtId="4" fontId="195" fillId="0" borderId="68" xfId="3898" quotePrefix="1" applyNumberFormat="1" applyFont="1" applyBorder="1"/>
    <xf numFmtId="4" fontId="195" fillId="0" borderId="44" xfId="3898" quotePrefix="1" applyNumberFormat="1" applyFont="1" applyBorder="1"/>
    <xf numFmtId="4" fontId="49" fillId="0" borderId="68" xfId="3898" applyNumberFormat="1" applyFont="1" applyBorder="1"/>
    <xf numFmtId="9" fontId="49" fillId="0" borderId="44" xfId="3899" applyFont="1" applyBorder="1"/>
    <xf numFmtId="4" fontId="49" fillId="0" borderId="44" xfId="3898" applyNumberFormat="1" applyFont="1" applyBorder="1"/>
    <xf numFmtId="4" fontId="49" fillId="90" borderId="40" xfId="3898" applyNumberFormat="1" applyFont="1" applyFill="1" applyBorder="1"/>
    <xf numFmtId="4" fontId="49" fillId="14" borderId="44" xfId="3898" applyNumberFormat="1" applyFont="1" applyFill="1" applyBorder="1" applyAlignment="1">
      <alignment horizontal="left"/>
    </xf>
    <xf numFmtId="4" fontId="49" fillId="0" borderId="39" xfId="3898" applyNumberFormat="1" applyFont="1" applyBorder="1"/>
    <xf numFmtId="4" fontId="47" fillId="90" borderId="40" xfId="3898" applyNumberFormat="1" applyFont="1" applyFill="1" applyBorder="1"/>
    <xf numFmtId="4" fontId="195" fillId="0" borderId="39" xfId="3898" quotePrefix="1" applyNumberFormat="1" applyFont="1" applyBorder="1"/>
    <xf numFmtId="4" fontId="194" fillId="91" borderId="40" xfId="3898" applyNumberFormat="1" applyFont="1" applyFill="1" applyBorder="1" applyAlignment="1">
      <alignment horizontal="center"/>
    </xf>
    <xf numFmtId="4" fontId="194" fillId="91" borderId="39" xfId="3898" applyNumberFormat="1" applyFont="1" applyFill="1" applyBorder="1" applyAlignment="1">
      <alignment horizontal="center"/>
    </xf>
    <xf numFmtId="4" fontId="47" fillId="0" borderId="39" xfId="3898" applyNumberFormat="1" applyFont="1" applyBorder="1"/>
    <xf numFmtId="49" fontId="191" fillId="0" borderId="0" xfId="3898" applyNumberFormat="1" applyFont="1" applyAlignment="1">
      <alignment vertical="center"/>
    </xf>
    <xf numFmtId="4" fontId="49" fillId="14" borderId="44" xfId="3898" applyNumberFormat="1" applyFont="1" applyFill="1" applyBorder="1" applyAlignment="1">
      <alignment horizontal="center"/>
    </xf>
    <xf numFmtId="4" fontId="194" fillId="91" borderId="68" xfId="3898" applyNumberFormat="1" applyFont="1" applyFill="1" applyBorder="1"/>
    <xf numFmtId="195" fontId="194" fillId="91" borderId="44" xfId="3898" applyNumberFormat="1" applyFont="1" applyFill="1" applyBorder="1"/>
    <xf numFmtId="4" fontId="194" fillId="91" borderId="44" xfId="3898" applyNumberFormat="1" applyFont="1" applyFill="1" applyBorder="1"/>
    <xf numFmtId="4" fontId="49" fillId="91" borderId="40" xfId="3898" applyNumberFormat="1" applyFont="1" applyFill="1" applyBorder="1"/>
    <xf numFmtId="37" fontId="194" fillId="91" borderId="44" xfId="3898" applyNumberFormat="1" applyFont="1" applyFill="1" applyBorder="1" applyAlignment="1">
      <alignment horizontal="left"/>
    </xf>
    <xf numFmtId="4" fontId="194" fillId="91" borderId="39" xfId="3898" applyNumberFormat="1" applyFont="1" applyFill="1" applyBorder="1"/>
    <xf numFmtId="4" fontId="49" fillId="91" borderId="69" xfId="3898" applyNumberFormat="1" applyFont="1" applyFill="1" applyBorder="1"/>
    <xf numFmtId="195" fontId="49" fillId="0" borderId="44" xfId="3898" applyNumberFormat="1" applyFont="1" applyBorder="1"/>
    <xf numFmtId="4" fontId="49" fillId="0" borderId="0" xfId="3898" applyNumberFormat="1" applyFont="1"/>
    <xf numFmtId="4" fontId="47" fillId="86" borderId="44" xfId="3898" applyNumberFormat="1" applyFont="1" applyFill="1" applyBorder="1"/>
    <xf numFmtId="172" fontId="48" fillId="0" borderId="44" xfId="3899" applyNumberFormat="1" applyFont="1" applyBorder="1"/>
    <xf numFmtId="195" fontId="48" fillId="0" borderId="44" xfId="3898" applyNumberFormat="1" applyFont="1" applyBorder="1"/>
    <xf numFmtId="4" fontId="47" fillId="0" borderId="73" xfId="3898" applyNumberFormat="1" applyFont="1" applyBorder="1"/>
    <xf numFmtId="195" fontId="47" fillId="0" borderId="74" xfId="3898" applyNumberFormat="1" applyFont="1" applyBorder="1"/>
    <xf numFmtId="4" fontId="47" fillId="0" borderId="74" xfId="3898" applyNumberFormat="1" applyFont="1" applyBorder="1"/>
    <xf numFmtId="4" fontId="47" fillId="13" borderId="74" xfId="3898" applyNumberFormat="1" applyFont="1" applyFill="1" applyBorder="1"/>
    <xf numFmtId="4" fontId="47" fillId="90" borderId="75" xfId="3898" applyNumberFormat="1" applyFont="1" applyFill="1" applyBorder="1"/>
    <xf numFmtId="4" fontId="47" fillId="14" borderId="74" xfId="3898" applyNumberFormat="1" applyFont="1" applyFill="1" applyBorder="1" applyAlignment="1">
      <alignment horizontal="left"/>
    </xf>
    <xf numFmtId="4" fontId="47" fillId="0" borderId="76" xfId="3898" applyNumberFormat="1" applyFont="1" applyBorder="1"/>
    <xf numFmtId="4" fontId="47" fillId="90" borderId="77" xfId="3898" applyNumberFormat="1" applyFont="1" applyFill="1" applyBorder="1"/>
    <xf numFmtId="49" fontId="47" fillId="0" borderId="0" xfId="3898" applyNumberFormat="1" applyFont="1" applyAlignment="1">
      <alignment vertical="center" wrapText="1"/>
    </xf>
    <xf numFmtId="9" fontId="49" fillId="0" borderId="44" xfId="3899" applyFont="1" applyFill="1" applyBorder="1"/>
    <xf numFmtId="0" fontId="47" fillId="0" borderId="0" xfId="3898" quotePrefix="1" applyFont="1" applyAlignment="1">
      <alignment horizontal="left"/>
    </xf>
    <xf numFmtId="172" fontId="49" fillId="0" borderId="44" xfId="3899" applyNumberFormat="1" applyFont="1" applyFill="1" applyBorder="1"/>
    <xf numFmtId="4" fontId="57" fillId="92" borderId="70" xfId="3898" applyNumberFormat="1" applyFont="1" applyFill="1" applyBorder="1"/>
    <xf numFmtId="9" fontId="26" fillId="92" borderId="71" xfId="3899" applyFont="1" applyFill="1" applyBorder="1"/>
    <xf numFmtId="4" fontId="57" fillId="92" borderId="71" xfId="3898" applyNumberFormat="1" applyFont="1" applyFill="1" applyBorder="1"/>
    <xf numFmtId="4" fontId="49" fillId="92" borderId="71" xfId="3898" applyNumberFormat="1" applyFont="1" applyFill="1" applyBorder="1"/>
    <xf numFmtId="4" fontId="49" fillId="93" borderId="78" xfId="3898" applyNumberFormat="1" applyFont="1" applyFill="1" applyBorder="1"/>
    <xf numFmtId="4" fontId="49" fillId="92" borderId="71" xfId="3898" applyNumberFormat="1" applyFont="1" applyFill="1" applyBorder="1" applyAlignment="1">
      <alignment horizontal="left"/>
    </xf>
    <xf numFmtId="4" fontId="57" fillId="92" borderId="79" xfId="3898" applyNumberFormat="1" applyFont="1" applyFill="1" applyBorder="1"/>
    <xf numFmtId="4" fontId="49" fillId="93" borderId="72" xfId="3898" applyNumberFormat="1" applyFont="1" applyFill="1" applyBorder="1"/>
    <xf numFmtId="4" fontId="47" fillId="14" borderId="52" xfId="3898" applyNumberFormat="1" applyFont="1" applyFill="1" applyBorder="1" applyAlignment="1">
      <alignment horizontal="left"/>
    </xf>
    <xf numFmtId="4" fontId="47" fillId="0" borderId="80" xfId="3898" applyNumberFormat="1" applyFont="1" applyBorder="1"/>
    <xf numFmtId="195" fontId="47" fillId="0" borderId="52" xfId="3898" applyNumberFormat="1" applyFont="1" applyBorder="1"/>
    <xf numFmtId="4" fontId="47" fillId="0" borderId="52" xfId="3898" applyNumberFormat="1" applyFont="1" applyBorder="1"/>
    <xf numFmtId="4" fontId="47" fillId="13" borderId="52" xfId="3898" applyNumberFormat="1" applyFont="1" applyFill="1" applyBorder="1"/>
    <xf numFmtId="4" fontId="47" fillId="90" borderId="81" xfId="3898" applyNumberFormat="1" applyFont="1" applyFill="1" applyBorder="1"/>
    <xf numFmtId="172" fontId="47" fillId="0" borderId="44" xfId="3899" applyNumberFormat="1" applyFont="1" applyBorder="1"/>
    <xf numFmtId="172" fontId="49" fillId="0" borderId="40" xfId="3899" applyNumberFormat="1" applyFont="1" applyBorder="1"/>
    <xf numFmtId="172" fontId="49" fillId="0" borderId="40" xfId="3899" applyNumberFormat="1" applyFont="1" applyFill="1" applyBorder="1"/>
    <xf numFmtId="195" fontId="49" fillId="0" borderId="40" xfId="3898" applyNumberFormat="1" applyFont="1" applyBorder="1"/>
    <xf numFmtId="9" fontId="49" fillId="0" borderId="40" xfId="3899" applyFont="1" applyBorder="1"/>
    <xf numFmtId="4" fontId="146" fillId="0" borderId="44" xfId="3898" applyNumberFormat="1" applyFont="1" applyBorder="1"/>
    <xf numFmtId="4" fontId="49" fillId="94" borderId="40" xfId="3898" applyNumberFormat="1" applyFont="1" applyFill="1" applyBorder="1"/>
    <xf numFmtId="4" fontId="49" fillId="0" borderId="82" xfId="3898" applyNumberFormat="1" applyFont="1" applyBorder="1"/>
    <xf numFmtId="195" fontId="49" fillId="0" borderId="83" xfId="3898" applyNumberFormat="1" applyFont="1" applyBorder="1"/>
    <xf numFmtId="4" fontId="49" fillId="0" borderId="84" xfId="3898" applyNumberFormat="1" applyFont="1" applyBorder="1"/>
    <xf numFmtId="4" fontId="49" fillId="13" borderId="84" xfId="3898" applyNumberFormat="1" applyFont="1" applyFill="1" applyBorder="1"/>
    <xf numFmtId="4" fontId="49" fillId="94" borderId="85" xfId="3898" applyNumberFormat="1" applyFont="1" applyFill="1" applyBorder="1"/>
    <xf numFmtId="4" fontId="196" fillId="0" borderId="86" xfId="3898" applyNumberFormat="1" applyFont="1" applyBorder="1"/>
    <xf numFmtId="172" fontId="196" fillId="0" borderId="87" xfId="3899" applyNumberFormat="1" applyFont="1" applyFill="1" applyBorder="1"/>
    <xf numFmtId="4" fontId="196" fillId="0" borderId="88" xfId="3898" applyNumberFormat="1" applyFont="1" applyBorder="1"/>
    <xf numFmtId="4" fontId="196" fillId="13" borderId="88" xfId="3898" applyNumberFormat="1" applyFont="1" applyFill="1" applyBorder="1"/>
    <xf numFmtId="4" fontId="196" fillId="90" borderId="87" xfId="3898" applyNumberFormat="1" applyFont="1" applyFill="1" applyBorder="1"/>
    <xf numFmtId="4" fontId="196" fillId="14" borderId="88" xfId="3898" applyNumberFormat="1" applyFont="1" applyFill="1" applyBorder="1" applyAlignment="1">
      <alignment horizontal="left"/>
    </xf>
    <xf numFmtId="4" fontId="196" fillId="0" borderId="89" xfId="3898" applyNumberFormat="1" applyFont="1" applyBorder="1"/>
    <xf numFmtId="4" fontId="196" fillId="90" borderId="90" xfId="3898" applyNumberFormat="1" applyFont="1" applyFill="1" applyBorder="1"/>
    <xf numFmtId="4" fontId="194" fillId="92" borderId="91" xfId="3898" applyNumberFormat="1" applyFont="1" applyFill="1" applyBorder="1" applyAlignment="1">
      <alignment horizontal="center"/>
    </xf>
    <xf numFmtId="0" fontId="1" fillId="92" borderId="0" xfId="3898" applyFill="1"/>
    <xf numFmtId="4" fontId="49" fillId="92" borderId="44" xfId="3898" applyNumberFormat="1" applyFont="1" applyFill="1" applyBorder="1" applyAlignment="1">
      <alignment horizontal="left"/>
    </xf>
    <xf numFmtId="0" fontId="1" fillId="92" borderId="92" xfId="3898" applyFill="1" applyBorder="1"/>
    <xf numFmtId="10" fontId="49" fillId="0" borderId="44" xfId="3899" applyNumberFormat="1" applyFont="1" applyBorder="1"/>
    <xf numFmtId="4" fontId="196" fillId="75" borderId="86" xfId="3898" applyNumberFormat="1" applyFont="1" applyFill="1" applyBorder="1"/>
    <xf numFmtId="172" fontId="196" fillId="75" borderId="87" xfId="3899" applyNumberFormat="1" applyFont="1" applyFill="1" applyBorder="1"/>
    <xf numFmtId="4" fontId="196" fillId="75" borderId="88" xfId="3898" applyNumberFormat="1" applyFont="1" applyFill="1" applyBorder="1"/>
    <xf numFmtId="4" fontId="197" fillId="75" borderId="88" xfId="3898" applyNumberFormat="1" applyFont="1" applyFill="1" applyBorder="1"/>
    <xf numFmtId="4" fontId="198" fillId="75" borderId="87" xfId="3898" applyNumberFormat="1" applyFont="1" applyFill="1" applyBorder="1" applyAlignment="1">
      <alignment horizontal="center"/>
    </xf>
    <xf numFmtId="4" fontId="196" fillId="95" borderId="90" xfId="3898" applyNumberFormat="1" applyFont="1" applyFill="1" applyBorder="1"/>
    <xf numFmtId="4" fontId="194" fillId="0" borderId="68" xfId="3898" applyNumberFormat="1" applyFont="1" applyBorder="1"/>
    <xf numFmtId="195" fontId="194" fillId="0" borderId="40" xfId="3898" applyNumberFormat="1" applyFont="1" applyBorder="1"/>
    <xf numFmtId="4" fontId="194" fillId="0" borderId="44" xfId="3898" applyNumberFormat="1" applyFont="1" applyBorder="1"/>
    <xf numFmtId="4" fontId="194" fillId="13" borderId="44" xfId="3898" applyNumberFormat="1" applyFont="1" applyFill="1" applyBorder="1"/>
    <xf numFmtId="4" fontId="194" fillId="0" borderId="39" xfId="3898" applyNumberFormat="1" applyFont="1" applyBorder="1"/>
    <xf numFmtId="4" fontId="49" fillId="94" borderId="69" xfId="3898" applyNumberFormat="1" applyFont="1" applyFill="1" applyBorder="1"/>
    <xf numFmtId="49" fontId="191" fillId="0" borderId="0" xfId="3898" applyNumberFormat="1" applyFont="1" applyAlignment="1">
      <alignment horizontal="left"/>
    </xf>
    <xf numFmtId="195" fontId="194" fillId="0" borderId="44" xfId="3898" applyNumberFormat="1" applyFont="1" applyBorder="1"/>
    <xf numFmtId="9" fontId="49" fillId="13" borderId="44" xfId="3899" applyFont="1" applyFill="1" applyBorder="1"/>
    <xf numFmtId="9" fontId="49" fillId="94" borderId="40" xfId="3899" applyFont="1" applyFill="1" applyBorder="1"/>
    <xf numFmtId="4" fontId="194" fillId="0" borderId="70" xfId="3898" applyNumberFormat="1" applyFont="1" applyBorder="1"/>
    <xf numFmtId="195" fontId="194" fillId="0" borderId="78" xfId="3898" applyNumberFormat="1" applyFont="1" applyBorder="1"/>
    <xf numFmtId="4" fontId="194" fillId="0" borderId="71" xfId="3898" applyNumberFormat="1" applyFont="1" applyBorder="1"/>
    <xf numFmtId="195" fontId="194" fillId="0" borderId="71" xfId="3898" applyNumberFormat="1" applyFont="1" applyBorder="1"/>
    <xf numFmtId="4" fontId="49" fillId="94" borderId="78" xfId="3898" applyNumberFormat="1" applyFont="1" applyFill="1" applyBorder="1"/>
    <xf numFmtId="4" fontId="199" fillId="14" borderId="71" xfId="3898" applyNumberFormat="1" applyFont="1" applyFill="1" applyBorder="1" applyAlignment="1">
      <alignment horizontal="center"/>
    </xf>
    <xf numFmtId="4" fontId="194" fillId="0" borderId="79" xfId="3898" applyNumberFormat="1" applyFont="1" applyBorder="1"/>
    <xf numFmtId="4" fontId="49" fillId="94" borderId="72" xfId="3898" applyNumberFormat="1" applyFont="1" applyFill="1" applyBorder="1"/>
    <xf numFmtId="4" fontId="199" fillId="14" borderId="44" xfId="3898" applyNumberFormat="1" applyFont="1" applyFill="1" applyBorder="1" applyAlignment="1">
      <alignment horizontal="center"/>
    </xf>
    <xf numFmtId="4" fontId="194" fillId="0" borderId="80" xfId="3898" applyNumberFormat="1" applyFont="1" applyBorder="1"/>
    <xf numFmtId="3" fontId="182" fillId="86" borderId="68" xfId="3898" applyNumberFormat="1" applyFont="1" applyFill="1" applyBorder="1"/>
    <xf numFmtId="3" fontId="47" fillId="0" borderId="44" xfId="3898" applyNumberFormat="1" applyFont="1" applyBorder="1"/>
    <xf numFmtId="3" fontId="194" fillId="0" borderId="44" xfId="3898" applyNumberFormat="1" applyFont="1" applyBorder="1"/>
    <xf numFmtId="3" fontId="49" fillId="13" borderId="44" xfId="3898" applyNumberFormat="1" applyFont="1" applyFill="1" applyBorder="1"/>
    <xf numFmtId="196" fontId="49" fillId="94" borderId="40" xfId="3900" applyNumberFormat="1" applyFont="1" applyFill="1" applyBorder="1" applyAlignment="1">
      <alignment horizontal="center"/>
    </xf>
    <xf numFmtId="196" fontId="47" fillId="0" borderId="39" xfId="3898" applyNumberFormat="1" applyFont="1" applyBorder="1"/>
    <xf numFmtId="196" fontId="194" fillId="0" borderId="44" xfId="3898" applyNumberFormat="1" applyFont="1" applyBorder="1"/>
    <xf numFmtId="196" fontId="47" fillId="0" borderId="44" xfId="3898" applyNumberFormat="1" applyFont="1" applyBorder="1"/>
    <xf numFmtId="196" fontId="49" fillId="13" borderId="44" xfId="3898" applyNumberFormat="1" applyFont="1" applyFill="1" applyBorder="1"/>
    <xf numFmtId="196" fontId="49" fillId="90" borderId="69" xfId="3898" applyNumberFormat="1" applyFont="1" applyFill="1" applyBorder="1"/>
    <xf numFmtId="49" fontId="191" fillId="0" borderId="0" xfId="3898" quotePrefix="1" applyNumberFormat="1" applyFont="1" applyAlignment="1">
      <alignment horizontal="left"/>
    </xf>
    <xf numFmtId="3" fontId="182" fillId="0" borderId="68" xfId="3898" applyNumberFormat="1" applyFont="1" applyBorder="1"/>
    <xf numFmtId="3" fontId="194" fillId="0" borderId="40" xfId="3898" applyNumberFormat="1" applyFont="1" applyBorder="1"/>
    <xf numFmtId="196" fontId="182" fillId="0" borderId="39" xfId="3898" applyNumberFormat="1" applyFont="1" applyBorder="1"/>
    <xf numFmtId="196" fontId="182" fillId="0" borderId="44" xfId="3898" applyNumberFormat="1" applyFont="1" applyBorder="1"/>
    <xf numFmtId="3" fontId="182" fillId="0" borderId="44" xfId="3898" applyNumberFormat="1" applyFont="1" applyBorder="1"/>
    <xf numFmtId="10" fontId="182" fillId="0" borderId="68" xfId="3898" applyNumberFormat="1" applyFont="1" applyBorder="1"/>
    <xf numFmtId="10" fontId="47" fillId="86" borderId="44" xfId="3898" applyNumberFormat="1" applyFont="1" applyFill="1" applyBorder="1"/>
    <xf numFmtId="10" fontId="194" fillId="0" borderId="40" xfId="3898" applyNumberFormat="1" applyFont="1" applyBorder="1"/>
    <xf numFmtId="10" fontId="47" fillId="0" borderId="44" xfId="3898" applyNumberFormat="1" applyFont="1" applyBorder="1"/>
    <xf numFmtId="10" fontId="49" fillId="13" borderId="44" xfId="3898" applyNumberFormat="1" applyFont="1" applyFill="1" applyBorder="1"/>
    <xf numFmtId="172" fontId="49" fillId="94" borderId="40" xfId="3899" applyNumberFormat="1" applyFont="1" applyFill="1" applyBorder="1"/>
    <xf numFmtId="10" fontId="182" fillId="0" borderId="39" xfId="3898" applyNumberFormat="1" applyFont="1" applyBorder="1"/>
    <xf numFmtId="10" fontId="182" fillId="0" borderId="44" xfId="3898" applyNumberFormat="1" applyFont="1" applyBorder="1"/>
    <xf numFmtId="172" fontId="49" fillId="13" borderId="44" xfId="3899" applyNumberFormat="1" applyFont="1" applyFill="1" applyBorder="1"/>
    <xf numFmtId="172" fontId="49" fillId="90" borderId="69" xfId="3899" applyNumberFormat="1" applyFont="1" applyFill="1" applyBorder="1"/>
    <xf numFmtId="3" fontId="49" fillId="94" borderId="40" xfId="3898" applyNumberFormat="1" applyFont="1" applyFill="1" applyBorder="1"/>
    <xf numFmtId="3" fontId="47" fillId="0" borderId="39" xfId="3898" applyNumberFormat="1" applyFont="1" applyBorder="1"/>
    <xf numFmtId="165" fontId="182" fillId="0" borderId="68" xfId="3900" applyFont="1" applyBorder="1"/>
    <xf numFmtId="165" fontId="182" fillId="0" borderId="39" xfId="3900" applyFont="1" applyBorder="1"/>
    <xf numFmtId="165" fontId="182" fillId="0" borderId="44" xfId="3900" applyFont="1" applyBorder="1"/>
    <xf numFmtId="4" fontId="200" fillId="0" borderId="68" xfId="3898" applyNumberFormat="1" applyFont="1" applyBorder="1"/>
    <xf numFmtId="4" fontId="200" fillId="0" borderId="39" xfId="3898" applyNumberFormat="1" applyFont="1" applyBorder="1"/>
    <xf numFmtId="4" fontId="200" fillId="0" borderId="44" xfId="3898" applyNumberFormat="1" applyFont="1" applyBorder="1"/>
    <xf numFmtId="165" fontId="194" fillId="0" borderId="40" xfId="3900" applyFont="1" applyFill="1" applyBorder="1"/>
    <xf numFmtId="165" fontId="47" fillId="0" borderId="44" xfId="3900" applyFont="1" applyBorder="1"/>
    <xf numFmtId="165" fontId="194" fillId="0" borderId="44" xfId="3900" applyFont="1" applyFill="1" applyBorder="1"/>
    <xf numFmtId="165" fontId="49" fillId="94" borderId="40" xfId="3900" applyFont="1" applyFill="1" applyBorder="1"/>
    <xf numFmtId="165" fontId="200" fillId="0" borderId="39" xfId="3900" applyFont="1" applyFill="1" applyBorder="1"/>
    <xf numFmtId="3" fontId="200" fillId="0" borderId="68" xfId="3898" applyNumberFormat="1" applyFont="1" applyBorder="1"/>
    <xf numFmtId="3" fontId="194" fillId="0" borderId="39" xfId="3898" applyNumberFormat="1" applyFont="1" applyBorder="1"/>
    <xf numFmtId="196" fontId="47" fillId="0" borderId="39" xfId="3900" applyNumberFormat="1" applyFont="1" applyBorder="1"/>
    <xf numFmtId="196" fontId="194" fillId="0" borderId="44" xfId="3900" applyNumberFormat="1" applyFont="1" applyFill="1" applyBorder="1"/>
    <xf numFmtId="196" fontId="47" fillId="0" borderId="44" xfId="3900" applyNumberFormat="1" applyFont="1" applyBorder="1"/>
    <xf numFmtId="196" fontId="49" fillId="13" borderId="44" xfId="3900" applyNumberFormat="1" applyFont="1" applyFill="1" applyBorder="1"/>
    <xf numFmtId="196" fontId="49" fillId="90" borderId="69" xfId="3900" applyNumberFormat="1" applyFont="1" applyFill="1" applyBorder="1"/>
    <xf numFmtId="3" fontId="200" fillId="0" borderId="39" xfId="3898" applyNumberFormat="1" applyFont="1" applyBorder="1"/>
    <xf numFmtId="3" fontId="200" fillId="0" borderId="44" xfId="3898" applyNumberFormat="1" applyFont="1" applyBorder="1"/>
    <xf numFmtId="10" fontId="201" fillId="0" borderId="68" xfId="3898" applyNumberFormat="1" applyFont="1" applyBorder="1"/>
    <xf numFmtId="10" fontId="194" fillId="0" borderId="44" xfId="3898" applyNumberFormat="1" applyFont="1" applyBorder="1"/>
    <xf numFmtId="10" fontId="200" fillId="0" borderId="82" xfId="3898" applyNumberFormat="1" applyFont="1" applyBorder="1"/>
    <xf numFmtId="10" fontId="200" fillId="0" borderId="84" xfId="3898" applyNumberFormat="1" applyFont="1" applyBorder="1"/>
    <xf numFmtId="3" fontId="194" fillId="0" borderId="70" xfId="3898" applyNumberFormat="1" applyFont="1" applyBorder="1"/>
    <xf numFmtId="4" fontId="47" fillId="14" borderId="71" xfId="3898" applyNumberFormat="1" applyFont="1" applyFill="1" applyBorder="1" applyAlignment="1">
      <alignment horizontal="center"/>
    </xf>
    <xf numFmtId="3" fontId="47" fillId="0" borderId="68" xfId="3898" applyNumberFormat="1" applyFont="1" applyBorder="1"/>
    <xf numFmtId="3" fontId="47" fillId="13" borderId="44" xfId="3898" applyNumberFormat="1" applyFont="1" applyFill="1" applyBorder="1"/>
    <xf numFmtId="3" fontId="47" fillId="90" borderId="40" xfId="3898" applyNumberFormat="1" applyFont="1" applyFill="1" applyBorder="1"/>
    <xf numFmtId="4" fontId="47" fillId="14" borderId="44" xfId="3898" applyNumberFormat="1" applyFont="1" applyFill="1" applyBorder="1"/>
    <xf numFmtId="3" fontId="47" fillId="90" borderId="69" xfId="3898" applyNumberFormat="1" applyFont="1" applyFill="1" applyBorder="1"/>
    <xf numFmtId="4" fontId="49" fillId="14" borderId="40" xfId="3898" applyNumberFormat="1" applyFont="1" applyFill="1" applyBorder="1" applyAlignment="1">
      <alignment horizontal="center"/>
    </xf>
    <xf numFmtId="4" fontId="49" fillId="94" borderId="44" xfId="3898" applyNumberFormat="1" applyFont="1" applyFill="1" applyBorder="1"/>
    <xf numFmtId="4" fontId="47" fillId="14" borderId="44" xfId="3898" applyNumberFormat="1" applyFont="1" applyFill="1" applyBorder="1" applyAlignment="1">
      <alignment horizontal="center"/>
    </xf>
    <xf numFmtId="172" fontId="194" fillId="0" borderId="68" xfId="3899" applyNumberFormat="1" applyFont="1" applyFill="1" applyBorder="1"/>
    <xf numFmtId="10" fontId="194" fillId="0" borderId="44" xfId="3899" applyNumberFormat="1" applyFont="1" applyFill="1" applyBorder="1"/>
    <xf numFmtId="172" fontId="194" fillId="0" borderId="39" xfId="3899" applyNumberFormat="1" applyFont="1" applyFill="1" applyBorder="1"/>
    <xf numFmtId="4" fontId="49" fillId="0" borderId="73" xfId="3898" applyNumberFormat="1" applyFont="1" applyBorder="1"/>
    <xf numFmtId="195" fontId="49" fillId="0" borderId="74" xfId="3898" applyNumberFormat="1" applyFont="1" applyBorder="1"/>
    <xf numFmtId="4" fontId="49" fillId="0" borderId="74" xfId="3898" applyNumberFormat="1" applyFont="1" applyBorder="1"/>
    <xf numFmtId="4" fontId="194" fillId="13" borderId="74" xfId="3898" applyNumberFormat="1" applyFont="1" applyFill="1" applyBorder="1"/>
    <xf numFmtId="4" fontId="49" fillId="94" borderId="74" xfId="3898" applyNumberFormat="1" applyFont="1" applyFill="1" applyBorder="1"/>
    <xf numFmtId="4" fontId="49" fillId="14" borderId="74" xfId="3898" applyNumberFormat="1" applyFont="1" applyFill="1" applyBorder="1" applyAlignment="1">
      <alignment horizontal="left"/>
    </xf>
    <xf numFmtId="4" fontId="49" fillId="0" borderId="76" xfId="3898" applyNumberFormat="1" applyFont="1" applyBorder="1"/>
    <xf numFmtId="4" fontId="49" fillId="94" borderId="77" xfId="3898" applyNumberFormat="1" applyFont="1" applyFill="1" applyBorder="1"/>
    <xf numFmtId="4" fontId="191" fillId="0" borderId="0" xfId="3898" applyNumberFormat="1" applyFont="1"/>
    <xf numFmtId="4" fontId="26" fillId="0" borderId="0" xfId="1104" applyNumberFormat="1"/>
    <xf numFmtId="4" fontId="39" fillId="0" borderId="0" xfId="119" applyNumberFormat="1" applyFont="1"/>
    <xf numFmtId="43" fontId="39" fillId="0" borderId="0" xfId="119" applyNumberFormat="1" applyFont="1"/>
    <xf numFmtId="4" fontId="49" fillId="20" borderId="70" xfId="3898" applyNumberFormat="1" applyFont="1" applyFill="1" applyBorder="1"/>
    <xf numFmtId="172" fontId="49" fillId="20" borderId="71" xfId="3899" applyNumberFormat="1" applyFont="1" applyFill="1" applyBorder="1"/>
    <xf numFmtId="4" fontId="49" fillId="20" borderId="79" xfId="3898" applyNumberFormat="1" applyFont="1" applyFill="1" applyBorder="1"/>
    <xf numFmtId="172" fontId="49" fillId="20" borderId="78" xfId="3899" applyNumberFormat="1" applyFont="1" applyFill="1" applyBorder="1"/>
    <xf numFmtId="4" fontId="49" fillId="20" borderId="71" xfId="3898" applyNumberFormat="1" applyFont="1" applyFill="1" applyBorder="1"/>
    <xf numFmtId="4" fontId="199" fillId="20" borderId="71" xfId="3898" applyNumberFormat="1" applyFont="1" applyFill="1" applyBorder="1" applyAlignment="1">
      <alignment horizontal="center"/>
    </xf>
    <xf numFmtId="4" fontId="49" fillId="20" borderId="72" xfId="3898" applyNumberFormat="1" applyFont="1" applyFill="1" applyBorder="1"/>
    <xf numFmtId="0" fontId="191" fillId="20" borderId="0" xfId="3898" applyFont="1" applyFill="1"/>
    <xf numFmtId="49" fontId="47" fillId="20" borderId="0" xfId="3898" applyNumberFormat="1" applyFont="1" applyFill="1" applyAlignment="1">
      <alignment vertical="center" wrapText="1"/>
    </xf>
    <xf numFmtId="49" fontId="191" fillId="20" borderId="0" xfId="3898" applyNumberFormat="1" applyFont="1" applyFill="1" applyAlignment="1">
      <alignment horizontal="left"/>
    </xf>
    <xf numFmtId="0" fontId="191" fillId="20" borderId="0" xfId="3898" applyFont="1" applyFill="1" applyAlignment="1">
      <alignment horizontal="left"/>
    </xf>
    <xf numFmtId="0" fontId="160" fillId="20" borderId="0" xfId="1104" applyFont="1" applyFill="1" applyAlignment="1" applyProtection="1">
      <alignment horizontal="left" vertical="top" wrapText="1" readingOrder="1"/>
      <protection locked="0"/>
    </xf>
    <xf numFmtId="0" fontId="26" fillId="20" borderId="0" xfId="1104" applyFill="1"/>
    <xf numFmtId="171" fontId="28" fillId="0" borderId="0" xfId="0" applyNumberFormat="1" applyFont="1"/>
    <xf numFmtId="0" fontId="42" fillId="0" borderId="0" xfId="0" applyFont="1" applyAlignment="1"/>
    <xf numFmtId="4" fontId="191" fillId="20" borderId="0" xfId="3898" applyNumberFormat="1" applyFont="1" applyFill="1"/>
    <xf numFmtId="4" fontId="202" fillId="0" borderId="39" xfId="3898" applyNumberFormat="1" applyFont="1" applyBorder="1"/>
    <xf numFmtId="4" fontId="203" fillId="0" borderId="44" xfId="3898" applyNumberFormat="1" applyFont="1" applyBorder="1"/>
    <xf numFmtId="4" fontId="49" fillId="20" borderId="44" xfId="3898" applyNumberFormat="1" applyFont="1" applyFill="1" applyBorder="1"/>
    <xf numFmtId="4" fontId="202" fillId="20" borderId="44" xfId="3898" applyNumberFormat="1" applyFont="1" applyFill="1" applyBorder="1"/>
    <xf numFmtId="4" fontId="202" fillId="20" borderId="39" xfId="3898" applyNumberFormat="1" applyFont="1" applyFill="1" applyBorder="1"/>
    <xf numFmtId="4" fontId="47" fillId="20" borderId="44" xfId="3898" applyNumberFormat="1" applyFont="1" applyFill="1" applyBorder="1"/>
    <xf numFmtId="4" fontId="47" fillId="14" borderId="40" xfId="3898" applyNumberFormat="1" applyFont="1" applyFill="1" applyBorder="1" applyAlignment="1">
      <alignment horizontal="left"/>
    </xf>
    <xf numFmtId="0" fontId="191" fillId="0" borderId="0" xfId="3898" quotePrefix="1" applyFont="1"/>
    <xf numFmtId="9" fontId="194" fillId="91" borderId="44" xfId="3898" applyNumberFormat="1" applyFont="1" applyFill="1" applyBorder="1" applyAlignment="1">
      <alignment horizontal="center"/>
    </xf>
    <xf numFmtId="4" fontId="194" fillId="91" borderId="40" xfId="3898" applyNumberFormat="1" applyFont="1" applyFill="1" applyBorder="1" applyAlignment="1">
      <alignment horizontal="left"/>
    </xf>
    <xf numFmtId="9" fontId="204" fillId="0" borderId="44" xfId="3899" applyFont="1" applyBorder="1"/>
    <xf numFmtId="9" fontId="47" fillId="0" borderId="44" xfId="3898" applyNumberFormat="1" applyFont="1" applyBorder="1"/>
    <xf numFmtId="4" fontId="49" fillId="14" borderId="40" xfId="3898" applyNumberFormat="1" applyFont="1" applyFill="1" applyBorder="1" applyAlignment="1">
      <alignment horizontal="left"/>
    </xf>
    <xf numFmtId="9" fontId="49" fillId="0" borderId="44" xfId="3898" applyNumberFormat="1" applyFont="1" applyBorder="1"/>
    <xf numFmtId="9" fontId="194" fillId="91" borderId="40" xfId="3899" applyFont="1" applyFill="1" applyBorder="1" applyAlignment="1">
      <alignment horizontal="center"/>
    </xf>
    <xf numFmtId="9" fontId="205" fillId="91" borderId="44" xfId="3899" applyFont="1" applyFill="1" applyBorder="1" applyAlignment="1">
      <alignment horizontal="center"/>
    </xf>
    <xf numFmtId="4" fontId="194" fillId="91" borderId="44" xfId="3898" applyNumberFormat="1" applyFont="1" applyFill="1" applyBorder="1" applyAlignment="1">
      <alignment horizontal="left"/>
    </xf>
    <xf numFmtId="165" fontId="49" fillId="0" borderId="44" xfId="3900" applyFont="1" applyBorder="1"/>
    <xf numFmtId="0" fontId="1" fillId="0" borderId="0" xfId="3898" applyAlignment="1">
      <alignment horizontal="left"/>
    </xf>
    <xf numFmtId="0" fontId="1" fillId="0" borderId="0" xfId="3898"/>
    <xf numFmtId="0" fontId="1" fillId="0" borderId="0" xfId="3898" quotePrefix="1"/>
    <xf numFmtId="0" fontId="1" fillId="0" borderId="0" xfId="3898" quotePrefix="1" applyAlignment="1">
      <alignment horizontal="left"/>
    </xf>
    <xf numFmtId="9" fontId="49" fillId="0" borderId="74" xfId="3899" applyFont="1" applyBorder="1"/>
    <xf numFmtId="4" fontId="49" fillId="96" borderId="74" xfId="3898" applyNumberFormat="1" applyFont="1" applyFill="1" applyBorder="1"/>
    <xf numFmtId="4" fontId="49" fillId="13" borderId="74" xfId="3898" applyNumberFormat="1" applyFont="1" applyFill="1" applyBorder="1"/>
    <xf numFmtId="4" fontId="49" fillId="90" borderId="74" xfId="3898" applyNumberFormat="1" applyFont="1" applyFill="1" applyBorder="1"/>
    <xf numFmtId="4" fontId="49" fillId="14" borderId="75" xfId="3898" applyNumberFormat="1" applyFont="1" applyFill="1" applyBorder="1" applyAlignment="1">
      <alignment horizontal="left"/>
    </xf>
    <xf numFmtId="4" fontId="49" fillId="90" borderId="77" xfId="3898" applyNumberFormat="1" applyFont="1" applyFill="1" applyBorder="1"/>
    <xf numFmtId="4" fontId="49" fillId="0" borderId="93" xfId="3898" applyNumberFormat="1" applyFont="1" applyBorder="1"/>
    <xf numFmtId="195" fontId="49" fillId="0" borderId="17" xfId="3898" applyNumberFormat="1" applyFont="1" applyBorder="1"/>
    <xf numFmtId="4" fontId="49" fillId="0" borderId="17" xfId="3898" applyNumberFormat="1" applyFont="1" applyBorder="1"/>
    <xf numFmtId="4" fontId="49" fillId="13" borderId="17" xfId="3898" applyNumberFormat="1" applyFont="1" applyFill="1" applyBorder="1"/>
    <xf numFmtId="4" fontId="49" fillId="90" borderId="17" xfId="3898" applyNumberFormat="1" applyFont="1" applyFill="1" applyBorder="1"/>
    <xf numFmtId="4" fontId="49" fillId="14" borderId="17" xfId="3898" applyNumberFormat="1" applyFont="1" applyFill="1" applyBorder="1" applyAlignment="1">
      <alignment horizontal="left"/>
    </xf>
    <xf numFmtId="4" fontId="49" fillId="90" borderId="94" xfId="3898" applyNumberFormat="1" applyFont="1" applyFill="1" applyBorder="1"/>
    <xf numFmtId="4" fontId="194" fillId="0" borderId="95" xfId="3898" applyNumberFormat="1" applyFont="1" applyBorder="1"/>
    <xf numFmtId="4" fontId="49" fillId="94" borderId="71" xfId="3898" applyNumberFormat="1" applyFont="1" applyFill="1" applyBorder="1"/>
    <xf numFmtId="4" fontId="49" fillId="97" borderId="71" xfId="3898" applyNumberFormat="1" applyFont="1" applyFill="1" applyBorder="1" applyAlignment="1">
      <alignment horizontal="center"/>
    </xf>
    <xf numFmtId="196" fontId="47" fillId="0" borderId="68" xfId="3900" applyNumberFormat="1" applyFont="1" applyBorder="1"/>
    <xf numFmtId="196" fontId="49" fillId="0" borderId="44" xfId="3900" applyNumberFormat="1" applyFont="1" applyBorder="1"/>
    <xf numFmtId="196" fontId="47" fillId="13" borderId="44" xfId="3900" applyNumberFormat="1" applyFont="1" applyFill="1" applyBorder="1"/>
    <xf numFmtId="196" fontId="47" fillId="90" borderId="44" xfId="3900" applyNumberFormat="1" applyFont="1" applyFill="1" applyBorder="1"/>
    <xf numFmtId="196" fontId="47" fillId="14" borderId="44" xfId="3900" applyNumberFormat="1" applyFont="1" applyFill="1" applyBorder="1" applyAlignment="1">
      <alignment horizontal="center"/>
    </xf>
    <xf numFmtId="196" fontId="47" fillId="90" borderId="69" xfId="3900" applyNumberFormat="1" applyFont="1" applyFill="1" applyBorder="1"/>
    <xf numFmtId="4" fontId="47" fillId="14" borderId="40" xfId="3898" applyNumberFormat="1" applyFont="1" applyFill="1" applyBorder="1" applyAlignment="1">
      <alignment horizontal="center"/>
    </xf>
    <xf numFmtId="4" fontId="203" fillId="0" borderId="39" xfId="3898" applyNumberFormat="1" applyFont="1" applyBorder="1"/>
    <xf numFmtId="43" fontId="37" fillId="0" borderId="0" xfId="119" applyNumberFormat="1" applyFont="1"/>
    <xf numFmtId="171" fontId="24" fillId="0" borderId="0" xfId="0" applyNumberFormat="1" applyFont="1" applyBorder="1" applyAlignment="1">
      <alignment horizontal="center"/>
    </xf>
    <xf numFmtId="171" fontId="22" fillId="0" borderId="0" xfId="0" applyNumberFormat="1" applyFont="1" applyBorder="1" applyAlignment="1">
      <alignment horizontal="center"/>
    </xf>
    <xf numFmtId="171" fontId="27" fillId="0" borderId="0" xfId="19" applyNumberFormat="1" applyFont="1" applyBorder="1"/>
    <xf numFmtId="9" fontId="28" fillId="0" borderId="0" xfId="1587" applyFont="1" applyAlignment="1">
      <alignment vertical="center"/>
    </xf>
    <xf numFmtId="0" fontId="0" fillId="0" borderId="5" xfId="0" applyBorder="1"/>
    <xf numFmtId="43" fontId="0" fillId="0" borderId="5" xfId="3897" applyNumberFormat="1" applyFont="1" applyBorder="1"/>
    <xf numFmtId="0" fontId="0" fillId="0" borderId="0" xfId="0" applyBorder="1"/>
    <xf numFmtId="0" fontId="0" fillId="0" borderId="0" xfId="0" applyAlignment="1"/>
    <xf numFmtId="168" fontId="22" fillId="75" borderId="0" xfId="19" applyNumberFormat="1" applyFont="1" applyFill="1"/>
    <xf numFmtId="168" fontId="190" fillId="75" borderId="0" xfId="19" applyNumberFormat="1" applyFont="1" applyFill="1"/>
    <xf numFmtId="168" fontId="190" fillId="20" borderId="0" xfId="19" applyNumberFormat="1" applyFont="1" applyFill="1"/>
    <xf numFmtId="43" fontId="22" fillId="69" borderId="0" xfId="0" applyNumberFormat="1" applyFont="1" applyFill="1"/>
    <xf numFmtId="0" fontId="39" fillId="0" borderId="0" xfId="119" quotePrefix="1" applyFont="1" applyFill="1" applyAlignment="1">
      <alignment horizontal="center" vertical="justify" wrapText="1"/>
    </xf>
    <xf numFmtId="168" fontId="186" fillId="0" borderId="0" xfId="0" applyNumberFormat="1" applyFont="1"/>
    <xf numFmtId="0" fontId="39" fillId="0" borderId="0" xfId="119" applyFont="1" applyFill="1" applyAlignment="1">
      <alignment horizontal="center"/>
    </xf>
    <xf numFmtId="0" fontId="39" fillId="0" borderId="0" xfId="119" applyFont="1" applyFill="1" applyAlignment="1"/>
    <xf numFmtId="0" fontId="88" fillId="0" borderId="0" xfId="1452" applyFont="1" applyFill="1"/>
    <xf numFmtId="11" fontId="37" fillId="0" borderId="0" xfId="33" applyNumberFormat="1" applyFont="1" applyFill="1"/>
    <xf numFmtId="168" fontId="22" fillId="0" borderId="0" xfId="33" applyNumberFormat="1" applyFont="1" applyFill="1" applyAlignment="1">
      <alignment wrapText="1"/>
    </xf>
    <xf numFmtId="0" fontId="37" fillId="0" borderId="0" xfId="0" applyFont="1" applyFill="1" applyAlignment="1">
      <alignment horizontal="left" vertical="justify" wrapText="1"/>
    </xf>
    <xf numFmtId="0" fontId="37" fillId="0" borderId="0" xfId="0" applyFont="1" applyFill="1"/>
    <xf numFmtId="168" fontId="0" fillId="0" borderId="0" xfId="0" applyNumberFormat="1" applyFill="1"/>
    <xf numFmtId="0" fontId="0" fillId="0" borderId="0" xfId="0" applyFill="1"/>
    <xf numFmtId="0" fontId="36" fillId="0" borderId="0" xfId="0" applyFont="1" applyFill="1"/>
    <xf numFmtId="43" fontId="37" fillId="0" borderId="0" xfId="3897" applyNumberFormat="1" applyFont="1"/>
    <xf numFmtId="0" fontId="22" fillId="0" borderId="0" xfId="0" applyFont="1" applyFill="1"/>
    <xf numFmtId="171" fontId="22" fillId="0" borderId="0" xfId="0" applyNumberFormat="1" applyFont="1" applyFill="1"/>
    <xf numFmtId="0" fontId="51" fillId="0" borderId="0" xfId="0" applyFont="1" applyFill="1"/>
    <xf numFmtId="44" fontId="0" fillId="0" borderId="0" xfId="0" applyNumberFormat="1" applyFill="1"/>
    <xf numFmtId="0" fontId="0" fillId="0" borderId="0" xfId="0" applyFill="1" applyAlignment="1">
      <alignment wrapText="1"/>
    </xf>
    <xf numFmtId="168" fontId="190" fillId="96" borderId="0" xfId="19" applyNumberFormat="1" applyFont="1" applyFill="1"/>
    <xf numFmtId="168" fontId="22" fillId="96" borderId="0" xfId="19" applyNumberFormat="1" applyFont="1" applyFill="1"/>
    <xf numFmtId="0" fontId="28" fillId="0" borderId="0" xfId="0" quotePrefix="1" applyFont="1" applyAlignment="1">
      <alignment horizontal="center" vertical="top" wrapText="1"/>
    </xf>
    <xf numFmtId="0" fontId="28" fillId="0" borderId="0" xfId="0" quotePrefix="1" applyFont="1" applyAlignment="1">
      <alignment horizontal="center"/>
    </xf>
    <xf numFmtId="0" fontId="37" fillId="0" borderId="0" xfId="0" quotePrefix="1" applyFont="1" applyAlignment="1">
      <alignment horizontal="center"/>
    </xf>
    <xf numFmtId="0" fontId="42" fillId="0" borderId="0" xfId="0" applyFont="1" applyAlignment="1">
      <alignment horizontal="center"/>
    </xf>
    <xf numFmtId="0" fontId="87" fillId="0" borderId="0" xfId="1104" quotePrefix="1" applyFont="1" applyAlignment="1">
      <alignment horizontal="center" vertical="center"/>
    </xf>
    <xf numFmtId="0" fontId="87" fillId="0" borderId="0" xfId="1104" applyFont="1" applyAlignment="1">
      <alignment horizontal="center" vertical="center"/>
    </xf>
    <xf numFmtId="0" fontId="165" fillId="0" borderId="0" xfId="1104" applyFont="1" applyAlignment="1">
      <alignment horizontal="left" wrapText="1"/>
    </xf>
    <xf numFmtId="0" fontId="93" fillId="0" borderId="0" xfId="1104" applyFont="1" applyAlignment="1">
      <alignment horizontal="left" wrapText="1"/>
    </xf>
    <xf numFmtId="0" fontId="93" fillId="0" borderId="14" xfId="1104" applyFont="1" applyBorder="1" applyAlignment="1">
      <alignment horizontal="left" wrapText="1"/>
    </xf>
    <xf numFmtId="0" fontId="22" fillId="0" borderId="0" xfId="0" applyFont="1" applyAlignment="1">
      <alignment horizontal="justify" vertical="justify" wrapText="1"/>
    </xf>
    <xf numFmtId="0" fontId="87" fillId="0" borderId="0" xfId="1104" applyFont="1" applyAlignment="1">
      <alignment horizontal="left" wrapText="1"/>
    </xf>
    <xf numFmtId="0" fontId="37" fillId="0" borderId="0" xfId="0" applyFont="1" applyAlignment="1">
      <alignment horizontal="justify" vertical="justify" wrapText="1"/>
    </xf>
    <xf numFmtId="171" fontId="37" fillId="0" borderId="0" xfId="33" quotePrefix="1" applyNumberFormat="1" applyFont="1" applyAlignment="1">
      <alignment horizontal="center"/>
    </xf>
    <xf numFmtId="0" fontId="39" fillId="0" borderId="0" xfId="271" applyFont="1" applyAlignment="1">
      <alignment horizontal="justify" vertical="justify" wrapText="1"/>
    </xf>
    <xf numFmtId="0" fontId="39" fillId="0" borderId="0" xfId="119" applyFont="1" applyAlignment="1">
      <alignment horizontal="left" wrapText="1"/>
    </xf>
    <xf numFmtId="11" fontId="37" fillId="0" borderId="0" xfId="33" applyNumberFormat="1" applyFont="1" applyAlignment="1">
      <alignment horizontal="justify" vertical="justify" wrapText="1"/>
    </xf>
    <xf numFmtId="11" fontId="37" fillId="0" borderId="0" xfId="33" applyNumberFormat="1" applyFont="1" applyAlignment="1">
      <alignment horizontal="left" wrapText="1"/>
    </xf>
    <xf numFmtId="0" fontId="37" fillId="0" borderId="0" xfId="1104" applyFont="1" applyAlignment="1">
      <alignment horizontal="justify" vertical="distributed" wrapText="1"/>
    </xf>
    <xf numFmtId="11" fontId="37" fillId="0" borderId="0" xfId="33" applyNumberFormat="1" applyFont="1" applyAlignment="1">
      <alignment horizontal="justify" wrapText="1"/>
    </xf>
    <xf numFmtId="11" fontId="37" fillId="0" borderId="0" xfId="33" applyNumberFormat="1" applyFont="1" applyFill="1" applyAlignment="1">
      <alignment horizontal="justify" wrapText="1"/>
    </xf>
    <xf numFmtId="0" fontId="37" fillId="0" borderId="0" xfId="33" applyFont="1" applyFill="1" applyAlignment="1">
      <alignment horizontal="justify" vertical="justify" wrapText="1" readingOrder="1"/>
    </xf>
    <xf numFmtId="0" fontId="37" fillId="0" borderId="0" xfId="33" applyFont="1" applyAlignment="1">
      <alignment horizontal="left" vertical="justify" wrapText="1"/>
    </xf>
    <xf numFmtId="0" fontId="36" fillId="0" borderId="0" xfId="2077" applyNumberFormat="1" applyFont="1" applyAlignment="1">
      <alignment horizontal="left" wrapText="1"/>
    </xf>
    <xf numFmtId="171" fontId="36" fillId="0" borderId="0" xfId="2077" quotePrefix="1" applyNumberFormat="1" applyFont="1" applyAlignment="1">
      <alignment horizontal="center"/>
    </xf>
    <xf numFmtId="0" fontId="37" fillId="0" borderId="0" xfId="0" applyFont="1" applyAlignment="1">
      <alignment horizontal="right" vertical="top"/>
    </xf>
    <xf numFmtId="171" fontId="40" fillId="0" borderId="0" xfId="49" applyNumberFormat="1" applyFont="1" applyAlignment="1">
      <alignment horizontal="center"/>
    </xf>
    <xf numFmtId="11" fontId="37" fillId="0" borderId="0" xfId="33" applyNumberFormat="1" applyFont="1" applyAlignment="1">
      <alignment horizontal="left"/>
    </xf>
    <xf numFmtId="0" fontId="39" fillId="0" borderId="0" xfId="0" applyFont="1" applyAlignment="1">
      <alignment horizontal="justify"/>
    </xf>
    <xf numFmtId="0" fontId="37" fillId="0" borderId="0" xfId="119" applyFont="1" applyFill="1" applyAlignment="1">
      <alignment horizontal="justify" vertical="justify" wrapText="1"/>
    </xf>
    <xf numFmtId="0" fontId="37" fillId="0" borderId="0" xfId="33" applyFont="1" applyAlignment="1">
      <alignment horizontal="left" wrapText="1"/>
    </xf>
    <xf numFmtId="168" fontId="30" fillId="0" borderId="0" xfId="19" quotePrefix="1" applyNumberFormat="1" applyFont="1" applyAlignment="1">
      <alignment horizontal="center"/>
    </xf>
    <xf numFmtId="0" fontId="37" fillId="0" borderId="0" xfId="119" applyFont="1" applyAlignment="1">
      <alignment horizontal="justify" vertical="justify" wrapText="1"/>
    </xf>
    <xf numFmtId="0" fontId="39" fillId="0" borderId="0" xfId="0" applyFont="1" applyAlignment="1">
      <alignment horizontal="justify" wrapText="1"/>
    </xf>
    <xf numFmtId="0" fontId="39" fillId="0" borderId="0" xfId="0" applyFont="1" applyAlignment="1">
      <alignment horizontal="justify" vertical="justify" wrapText="1"/>
    </xf>
    <xf numFmtId="0" fontId="39" fillId="0" borderId="0" xfId="0" applyFont="1" applyFill="1" applyAlignment="1">
      <alignment horizontal="justify" vertical="justify" wrapText="1"/>
    </xf>
    <xf numFmtId="0" fontId="37" fillId="0" borderId="0" xfId="0" applyFont="1" applyAlignment="1">
      <alignment horizontal="justify" wrapText="1"/>
    </xf>
    <xf numFmtId="49" fontId="36" fillId="0" borderId="0" xfId="119" applyNumberFormat="1" applyFont="1"/>
    <xf numFmtId="0" fontId="39" fillId="75" borderId="0" xfId="0" applyFont="1" applyFill="1" applyAlignment="1">
      <alignment horizontal="justify" vertical="justify" wrapText="1"/>
    </xf>
    <xf numFmtId="0" fontId="37" fillId="0" borderId="0" xfId="33" applyFont="1" applyAlignment="1">
      <alignment horizontal="justify" vertical="justify" wrapText="1" readingOrder="1"/>
    </xf>
    <xf numFmtId="0" fontId="37" fillId="0" borderId="0" xfId="33" applyFont="1" applyAlignment="1">
      <alignment horizontal="justify" wrapText="1" readingOrder="1"/>
    </xf>
    <xf numFmtId="0" fontId="39" fillId="0" borderId="0" xfId="0" applyFont="1" applyAlignment="1">
      <alignment horizontal="justify" vertical="justify"/>
    </xf>
    <xf numFmtId="0" fontId="39" fillId="0" borderId="0" xfId="0" applyFont="1" applyAlignment="1">
      <alignment horizontal="justify" vertical="center"/>
    </xf>
    <xf numFmtId="0" fontId="88" fillId="0" borderId="0" xfId="0" applyFont="1" applyFill="1" applyAlignment="1">
      <alignment horizontal="justify" vertical="justify"/>
    </xf>
    <xf numFmtId="0" fontId="36" fillId="0" borderId="0" xfId="2077" applyNumberFormat="1" applyFont="1" applyAlignment="1">
      <alignment horizontal="left"/>
    </xf>
    <xf numFmtId="0" fontId="160" fillId="0" borderId="0" xfId="1104" applyFont="1" applyAlignment="1" applyProtection="1">
      <alignment vertical="top" wrapText="1" readingOrder="1"/>
      <protection locked="0"/>
    </xf>
    <xf numFmtId="0" fontId="26" fillId="0" borderId="0" xfId="1104"/>
    <xf numFmtId="0" fontId="160" fillId="0" borderId="0" xfId="1104" applyFont="1" applyAlignment="1" applyProtection="1">
      <alignment horizontal="left" vertical="top" wrapText="1" readingOrder="1"/>
      <protection locked="0"/>
    </xf>
    <xf numFmtId="0" fontId="160" fillId="0" borderId="0" xfId="1104" applyFont="1" applyAlignment="1" applyProtection="1">
      <alignment horizontal="right" vertical="top" wrapText="1" readingOrder="1"/>
      <protection locked="0"/>
    </xf>
    <xf numFmtId="0" fontId="180" fillId="0" borderId="0" xfId="1104" applyFont="1" applyAlignment="1" applyProtection="1">
      <alignment horizontal="center" vertical="top" wrapText="1" readingOrder="1"/>
      <protection locked="0"/>
    </xf>
    <xf numFmtId="0" fontId="188" fillId="0" borderId="0" xfId="1104" applyFont="1" applyAlignment="1" applyProtection="1">
      <alignment horizontal="left" vertical="top" wrapText="1" readingOrder="1"/>
      <protection locked="0"/>
    </xf>
    <xf numFmtId="0" fontId="180" fillId="0" borderId="0" xfId="1104" applyFont="1" applyAlignment="1" applyProtection="1">
      <alignment horizontal="right" vertical="top" wrapText="1" readingOrder="1"/>
      <protection locked="0"/>
    </xf>
    <xf numFmtId="0" fontId="180" fillId="0" borderId="0" xfId="1104" applyFont="1" applyAlignment="1" applyProtection="1">
      <alignment horizontal="left" vertical="top" wrapText="1" readingOrder="1"/>
      <protection locked="0"/>
    </xf>
    <xf numFmtId="0" fontId="177" fillId="0" borderId="0" xfId="1104" applyFont="1" applyAlignment="1" applyProtection="1">
      <alignment horizontal="left" vertical="top" wrapText="1" readingOrder="1"/>
      <protection locked="0"/>
    </xf>
    <xf numFmtId="0" fontId="177" fillId="0" borderId="0" xfId="1104" applyFont="1" applyAlignment="1" applyProtection="1">
      <alignment horizontal="right" vertical="top" wrapText="1" readingOrder="1"/>
      <protection locked="0"/>
    </xf>
    <xf numFmtId="0" fontId="160" fillId="20" borderId="0" xfId="1104" applyFont="1" applyFill="1" applyAlignment="1" applyProtection="1">
      <alignment vertical="top" wrapText="1" readingOrder="1"/>
      <protection locked="0"/>
    </xf>
    <xf numFmtId="0" fontId="26" fillId="20" borderId="0" xfId="1104" applyFill="1"/>
    <xf numFmtId="0" fontId="160" fillId="20" borderId="0" xfId="1104" applyFont="1" applyFill="1" applyAlignment="1" applyProtection="1">
      <alignment horizontal="left" vertical="top" wrapText="1" readingOrder="1"/>
      <protection locked="0"/>
    </xf>
    <xf numFmtId="0" fontId="160" fillId="20" borderId="0" xfId="1104" applyFont="1" applyFill="1" applyAlignment="1" applyProtection="1">
      <alignment horizontal="right" vertical="top" wrapText="1" readingOrder="1"/>
      <protection locked="0"/>
    </xf>
    <xf numFmtId="0" fontId="181" fillId="0" borderId="0" xfId="1104" applyFont="1" applyAlignment="1" applyProtection="1">
      <alignment horizontal="left" vertical="top" wrapText="1" readingOrder="1"/>
      <protection locked="0"/>
    </xf>
    <xf numFmtId="0" fontId="189" fillId="0" borderId="0" xfId="1104" applyFont="1" applyAlignment="1" applyProtection="1">
      <alignment horizontal="right" vertical="top" wrapText="1" readingOrder="1"/>
      <protection locked="0"/>
    </xf>
    <xf numFmtId="0" fontId="189" fillId="0" borderId="0" xfId="1104" applyFont="1" applyAlignment="1" applyProtection="1">
      <alignment vertical="top" wrapText="1" readingOrder="1"/>
      <protection locked="0"/>
    </xf>
    <xf numFmtId="4" fontId="49" fillId="87" borderId="5" xfId="3898" applyNumberFormat="1" applyFont="1" applyFill="1" applyBorder="1" applyAlignment="1">
      <alignment horizontal="center" vertical="center"/>
    </xf>
    <xf numFmtId="4" fontId="49" fillId="87" borderId="67" xfId="3898" applyNumberFormat="1" applyFont="1" applyFill="1" applyBorder="1" applyAlignment="1">
      <alignment horizontal="center" vertical="center"/>
    </xf>
    <xf numFmtId="195" fontId="49" fillId="87" borderId="5" xfId="3898" applyNumberFormat="1" applyFont="1" applyFill="1" applyBorder="1" applyAlignment="1">
      <alignment horizontal="center" vertical="center"/>
    </xf>
    <xf numFmtId="4" fontId="191" fillId="0" borderId="56" xfId="3898" applyNumberFormat="1" applyFont="1" applyBorder="1" applyAlignment="1">
      <alignment horizontal="center"/>
    </xf>
    <xf numFmtId="4" fontId="191" fillId="0" borderId="57" xfId="3898" applyNumberFormat="1" applyFont="1" applyBorder="1" applyAlignment="1">
      <alignment horizontal="center"/>
    </xf>
    <xf numFmtId="4" fontId="191" fillId="0" borderId="58" xfId="3898" applyNumberFormat="1" applyFont="1" applyBorder="1" applyAlignment="1">
      <alignment horizontal="center"/>
    </xf>
    <xf numFmtId="190" fontId="192" fillId="0" borderId="59" xfId="3898" applyNumberFormat="1" applyFont="1" applyBorder="1" applyAlignment="1">
      <alignment horizontal="center" vertical="center"/>
    </xf>
    <xf numFmtId="190" fontId="192" fillId="0" borderId="60" xfId="3898" applyNumberFormat="1" applyFont="1" applyBorder="1" applyAlignment="1">
      <alignment horizontal="center" vertical="center"/>
    </xf>
    <xf numFmtId="190" fontId="192" fillId="0" borderId="61" xfId="3898" applyNumberFormat="1" applyFont="1" applyBorder="1" applyAlignment="1">
      <alignment horizontal="center" vertical="center"/>
    </xf>
    <xf numFmtId="37" fontId="49" fillId="87" borderId="62" xfId="3898" applyNumberFormat="1" applyFont="1" applyFill="1" applyBorder="1" applyAlignment="1">
      <alignment horizontal="center" vertical="center"/>
    </xf>
    <xf numFmtId="37" fontId="49" fillId="87" borderId="63" xfId="3898" applyNumberFormat="1" applyFont="1" applyFill="1" applyBorder="1" applyAlignment="1">
      <alignment horizontal="center" vertical="center"/>
    </xf>
    <xf numFmtId="0" fontId="49" fillId="87" borderId="64" xfId="3898" applyFont="1" applyFill="1" applyBorder="1" applyAlignment="1">
      <alignment horizontal="center" vertical="center"/>
    </xf>
    <xf numFmtId="0" fontId="49" fillId="87" borderId="44" xfId="3898" applyFont="1" applyFill="1" applyBorder="1" applyAlignment="1">
      <alignment horizontal="center" vertical="center"/>
    </xf>
    <xf numFmtId="0" fontId="49" fillId="87" borderId="43" xfId="3898" applyFont="1" applyFill="1" applyBorder="1" applyAlignment="1">
      <alignment horizontal="center" vertical="center"/>
    </xf>
    <xf numFmtId="37" fontId="49" fillId="87" borderId="65" xfId="3898" applyNumberFormat="1" applyFont="1" applyFill="1" applyBorder="1" applyAlignment="1">
      <alignment horizontal="center" vertical="center"/>
    </xf>
    <xf numFmtId="4" fontId="49" fillId="87" borderId="66" xfId="3898" applyNumberFormat="1" applyFont="1" applyFill="1" applyBorder="1" applyAlignment="1">
      <alignment horizontal="center" vertical="center"/>
    </xf>
    <xf numFmtId="37" fontId="160" fillId="0" borderId="0" xfId="3883" applyNumberFormat="1" applyFont="1" applyAlignment="1">
      <alignment horizontal="center" vertical="center"/>
    </xf>
    <xf numFmtId="37" fontId="160" fillId="84" borderId="0" xfId="3883" applyNumberFormat="1" applyFont="1" applyFill="1" applyAlignment="1">
      <alignment horizontal="center" vertical="center"/>
    </xf>
    <xf numFmtId="0" fontId="161" fillId="0" borderId="0" xfId="0" applyFont="1" applyAlignment="1">
      <alignment horizontal="center"/>
    </xf>
    <xf numFmtId="190" fontId="192" fillId="0" borderId="56" xfId="3898" applyNumberFormat="1" applyFont="1" applyBorder="1" applyAlignment="1">
      <alignment horizontal="center" vertical="center"/>
    </xf>
    <xf numFmtId="190" fontId="192" fillId="0" borderId="57" xfId="3898" applyNumberFormat="1" applyFont="1" applyBorder="1" applyAlignment="1">
      <alignment horizontal="center" vertical="center"/>
    </xf>
    <xf numFmtId="190" fontId="192" fillId="0" borderId="58" xfId="3898" applyNumberFormat="1" applyFont="1" applyBorder="1" applyAlignment="1">
      <alignment horizontal="center" vertical="center"/>
    </xf>
    <xf numFmtId="0" fontId="45" fillId="0" borderId="0" xfId="1191" applyFont="1" applyAlignment="1">
      <alignment horizontal="justify" vertical="justify" wrapText="1"/>
    </xf>
    <xf numFmtId="175" fontId="45" fillId="0" borderId="0" xfId="3875" applyFont="1" applyAlignment="1">
      <alignment horizontal="left" wrapText="1"/>
    </xf>
    <xf numFmtId="175" fontId="45" fillId="0" borderId="0" xfId="3875" applyFont="1" applyAlignment="1">
      <alignment wrapText="1"/>
    </xf>
    <xf numFmtId="0" fontId="45" fillId="0" borderId="0" xfId="1191" applyFont="1" applyAlignment="1">
      <alignment vertical="justify" wrapText="1"/>
    </xf>
    <xf numFmtId="0" fontId="31" fillId="0" borderId="45" xfId="3297" applyFont="1" applyBorder="1" applyAlignment="1">
      <alignment horizontal="center" vertical="center" wrapText="1"/>
    </xf>
    <xf numFmtId="0" fontId="31" fillId="0" borderId="44" xfId="3297" applyFont="1" applyBorder="1" applyAlignment="1">
      <alignment horizontal="center" vertical="center" wrapText="1"/>
    </xf>
    <xf numFmtId="0" fontId="31" fillId="0" borderId="43" xfId="3297" applyFont="1" applyBorder="1" applyAlignment="1">
      <alignment horizontal="center" vertical="center" wrapText="1"/>
    </xf>
    <xf numFmtId="0" fontId="42" fillId="0" borderId="0" xfId="3297" applyFont="1" applyAlignment="1">
      <alignment horizontal="left"/>
    </xf>
    <xf numFmtId="0" fontId="179" fillId="0" borderId="0" xfId="3754" applyFont="1" applyAlignment="1">
      <alignment horizontal="center"/>
    </xf>
    <xf numFmtId="0" fontId="42" fillId="0" borderId="0" xfId="3754" applyFont="1" applyAlignment="1">
      <alignment vertical="center" wrapText="1"/>
    </xf>
    <xf numFmtId="0" fontId="31" fillId="0" borderId="0" xfId="3754" applyFont="1" applyAlignment="1">
      <alignment wrapText="1"/>
    </xf>
    <xf numFmtId="0" fontId="175" fillId="0" borderId="0" xfId="3878" applyFont="1" applyAlignment="1">
      <alignment horizontal="left" vertical="center" wrapText="1"/>
    </xf>
  </cellXfs>
  <cellStyles count="3901">
    <cellStyle name="20% - Accent1 2" xfId="521" xr:uid="{00000000-0005-0000-0000-000000000000}"/>
    <cellStyle name="20% - Accent1 2 2" xfId="522" xr:uid="{00000000-0005-0000-0000-000001000000}"/>
    <cellStyle name="20% - Accent1 2 3" xfId="523" xr:uid="{00000000-0005-0000-0000-000002000000}"/>
    <cellStyle name="20% - Accent1 2 4" xfId="524" xr:uid="{00000000-0005-0000-0000-000003000000}"/>
    <cellStyle name="20% - Accent1 2 5" xfId="525" xr:uid="{00000000-0005-0000-0000-000004000000}"/>
    <cellStyle name="20% - Accent1 2 6" xfId="1472" xr:uid="{00000000-0005-0000-0000-000005000000}"/>
    <cellStyle name="20% - Accent1 3" xfId="526" xr:uid="{00000000-0005-0000-0000-000006000000}"/>
    <cellStyle name="20% - Accent1 4" xfId="527" xr:uid="{00000000-0005-0000-0000-000007000000}"/>
    <cellStyle name="20% - Accent1 5" xfId="528" xr:uid="{00000000-0005-0000-0000-000008000000}"/>
    <cellStyle name="20% - Accent2 2" xfId="529" xr:uid="{00000000-0005-0000-0000-000009000000}"/>
    <cellStyle name="20% - Accent2 2 2" xfId="530" xr:uid="{00000000-0005-0000-0000-00000A000000}"/>
    <cellStyle name="20% - Accent2 2 3" xfId="531" xr:uid="{00000000-0005-0000-0000-00000B000000}"/>
    <cellStyle name="20% - Accent2 2 4" xfId="532" xr:uid="{00000000-0005-0000-0000-00000C000000}"/>
    <cellStyle name="20% - Accent2 2 5" xfId="533" xr:uid="{00000000-0005-0000-0000-00000D000000}"/>
    <cellStyle name="20% - Accent2 2 6" xfId="1473" xr:uid="{00000000-0005-0000-0000-00000E000000}"/>
    <cellStyle name="20% - Accent2 3" xfId="534" xr:uid="{00000000-0005-0000-0000-00000F000000}"/>
    <cellStyle name="20% - Accent2 4" xfId="535" xr:uid="{00000000-0005-0000-0000-000010000000}"/>
    <cellStyle name="20% - Accent2 5" xfId="536" xr:uid="{00000000-0005-0000-0000-000011000000}"/>
    <cellStyle name="20% - Accent3 2" xfId="537" xr:uid="{00000000-0005-0000-0000-000012000000}"/>
    <cellStyle name="20% - Accent3 2 2" xfId="538" xr:uid="{00000000-0005-0000-0000-000013000000}"/>
    <cellStyle name="20% - Accent3 2 3" xfId="539" xr:uid="{00000000-0005-0000-0000-000014000000}"/>
    <cellStyle name="20% - Accent3 2 4" xfId="540" xr:uid="{00000000-0005-0000-0000-000015000000}"/>
    <cellStyle name="20% - Accent3 2 5" xfId="541" xr:uid="{00000000-0005-0000-0000-000016000000}"/>
    <cellStyle name="20% - Accent3 2 6" xfId="1474" xr:uid="{00000000-0005-0000-0000-000017000000}"/>
    <cellStyle name="20% - Accent3 3" xfId="542" xr:uid="{00000000-0005-0000-0000-000018000000}"/>
    <cellStyle name="20% - Accent3 4" xfId="543" xr:uid="{00000000-0005-0000-0000-000019000000}"/>
    <cellStyle name="20% - Accent3 5" xfId="544" xr:uid="{00000000-0005-0000-0000-00001A000000}"/>
    <cellStyle name="20% - Accent4 2" xfId="545" xr:uid="{00000000-0005-0000-0000-00001B000000}"/>
    <cellStyle name="20% - Accent4 2 2" xfId="546" xr:uid="{00000000-0005-0000-0000-00001C000000}"/>
    <cellStyle name="20% - Accent4 2 3" xfId="547" xr:uid="{00000000-0005-0000-0000-00001D000000}"/>
    <cellStyle name="20% - Accent4 2 4" xfId="548" xr:uid="{00000000-0005-0000-0000-00001E000000}"/>
    <cellStyle name="20% - Accent4 2 5" xfId="549" xr:uid="{00000000-0005-0000-0000-00001F000000}"/>
    <cellStyle name="20% - Accent4 2 6" xfId="1475" xr:uid="{00000000-0005-0000-0000-000020000000}"/>
    <cellStyle name="20% - Accent4 3" xfId="550" xr:uid="{00000000-0005-0000-0000-000021000000}"/>
    <cellStyle name="20% - Accent4 4" xfId="551" xr:uid="{00000000-0005-0000-0000-000022000000}"/>
    <cellStyle name="20% - Accent4 5" xfId="552" xr:uid="{00000000-0005-0000-0000-000023000000}"/>
    <cellStyle name="20% - Accent5 2" xfId="553" xr:uid="{00000000-0005-0000-0000-000024000000}"/>
    <cellStyle name="20% - Accent5 2 2" xfId="554" xr:uid="{00000000-0005-0000-0000-000025000000}"/>
    <cellStyle name="20% - Accent5 2 3" xfId="555" xr:uid="{00000000-0005-0000-0000-000026000000}"/>
    <cellStyle name="20% - Accent5 2 4" xfId="556" xr:uid="{00000000-0005-0000-0000-000027000000}"/>
    <cellStyle name="20% - Accent5 2 5" xfId="557" xr:uid="{00000000-0005-0000-0000-000028000000}"/>
    <cellStyle name="20% - Accent5 2 6" xfId="1476" xr:uid="{00000000-0005-0000-0000-000029000000}"/>
    <cellStyle name="20% - Accent5 3" xfId="558" xr:uid="{00000000-0005-0000-0000-00002A000000}"/>
    <cellStyle name="20% - Accent5 4" xfId="559" xr:uid="{00000000-0005-0000-0000-00002B000000}"/>
    <cellStyle name="20% - Accent5 5" xfId="560" xr:uid="{00000000-0005-0000-0000-00002C000000}"/>
    <cellStyle name="20% - Accent6 2" xfId="561" xr:uid="{00000000-0005-0000-0000-00002D000000}"/>
    <cellStyle name="20% - Accent6 2 2" xfId="562" xr:uid="{00000000-0005-0000-0000-00002E000000}"/>
    <cellStyle name="20% - Accent6 2 3" xfId="563" xr:uid="{00000000-0005-0000-0000-00002F000000}"/>
    <cellStyle name="20% - Accent6 2 4" xfId="564" xr:uid="{00000000-0005-0000-0000-000030000000}"/>
    <cellStyle name="20% - Accent6 2 5" xfId="565" xr:uid="{00000000-0005-0000-0000-000031000000}"/>
    <cellStyle name="20% - Accent6 2 6" xfId="1477" xr:uid="{00000000-0005-0000-0000-000032000000}"/>
    <cellStyle name="20% - Accent6 3" xfId="566" xr:uid="{00000000-0005-0000-0000-000033000000}"/>
    <cellStyle name="20% - Accent6 4" xfId="567" xr:uid="{00000000-0005-0000-0000-000034000000}"/>
    <cellStyle name="20% - Accent6 5" xfId="568" xr:uid="{00000000-0005-0000-0000-000035000000}"/>
    <cellStyle name="20% - Akzent1" xfId="1892" xr:uid="{00000000-0005-0000-0000-000036000000}"/>
    <cellStyle name="20% - Akzent1 2" xfId="1893" xr:uid="{00000000-0005-0000-0000-000037000000}"/>
    <cellStyle name="20% - Akzent1 3" xfId="1894" xr:uid="{00000000-0005-0000-0000-000038000000}"/>
    <cellStyle name="20% - Akzent1 4" xfId="1895" xr:uid="{00000000-0005-0000-0000-000039000000}"/>
    <cellStyle name="20% - Akzent1 5" xfId="1896" xr:uid="{00000000-0005-0000-0000-00003A000000}"/>
    <cellStyle name="20% - Akzent2" xfId="1897" xr:uid="{00000000-0005-0000-0000-00003B000000}"/>
    <cellStyle name="20% - Akzent2 2" xfId="1898" xr:uid="{00000000-0005-0000-0000-00003C000000}"/>
    <cellStyle name="20% - Akzent2 3" xfId="1899" xr:uid="{00000000-0005-0000-0000-00003D000000}"/>
    <cellStyle name="20% - Akzent2 4" xfId="1900" xr:uid="{00000000-0005-0000-0000-00003E000000}"/>
    <cellStyle name="20% - Akzent2 5" xfId="1901" xr:uid="{00000000-0005-0000-0000-00003F000000}"/>
    <cellStyle name="20% - Akzent3" xfId="1902" xr:uid="{00000000-0005-0000-0000-000040000000}"/>
    <cellStyle name="20% - Akzent3 2" xfId="1903" xr:uid="{00000000-0005-0000-0000-000041000000}"/>
    <cellStyle name="20% - Akzent3 3" xfId="1904" xr:uid="{00000000-0005-0000-0000-000042000000}"/>
    <cellStyle name="20% - Akzent3 4" xfId="1905" xr:uid="{00000000-0005-0000-0000-000043000000}"/>
    <cellStyle name="20% - Akzent3 5" xfId="1906" xr:uid="{00000000-0005-0000-0000-000044000000}"/>
    <cellStyle name="20% - Akzent4" xfId="1907" xr:uid="{00000000-0005-0000-0000-000045000000}"/>
    <cellStyle name="20% - Akzent4 2" xfId="1908" xr:uid="{00000000-0005-0000-0000-000046000000}"/>
    <cellStyle name="20% - Akzent4 3" xfId="1909" xr:uid="{00000000-0005-0000-0000-000047000000}"/>
    <cellStyle name="20% - Akzent4 4" xfId="1910" xr:uid="{00000000-0005-0000-0000-000048000000}"/>
    <cellStyle name="20% - Akzent4 5" xfId="1911" xr:uid="{00000000-0005-0000-0000-000049000000}"/>
    <cellStyle name="20% - Akzent5" xfId="1912" xr:uid="{00000000-0005-0000-0000-00004A000000}"/>
    <cellStyle name="20% - Akzent5 2" xfId="1913" xr:uid="{00000000-0005-0000-0000-00004B000000}"/>
    <cellStyle name="20% - Akzent5 3" xfId="1914" xr:uid="{00000000-0005-0000-0000-00004C000000}"/>
    <cellStyle name="20% - Akzent5 4" xfId="1915" xr:uid="{00000000-0005-0000-0000-00004D000000}"/>
    <cellStyle name="20% - Akzent5 5" xfId="1916" xr:uid="{00000000-0005-0000-0000-00004E000000}"/>
    <cellStyle name="20% - Akzent6" xfId="1917" xr:uid="{00000000-0005-0000-0000-00004F000000}"/>
    <cellStyle name="20% - Akzent6 2" xfId="1918" xr:uid="{00000000-0005-0000-0000-000050000000}"/>
    <cellStyle name="20% - Akzent6 3" xfId="1919" xr:uid="{00000000-0005-0000-0000-000051000000}"/>
    <cellStyle name="20% - Akzent6 4" xfId="1920" xr:uid="{00000000-0005-0000-0000-000052000000}"/>
    <cellStyle name="20% - Akzent6 5" xfId="1921" xr:uid="{00000000-0005-0000-0000-000053000000}"/>
    <cellStyle name="40% - Accent1 2" xfId="569" xr:uid="{00000000-0005-0000-0000-000054000000}"/>
    <cellStyle name="40% - Accent1 2 2" xfId="570" xr:uid="{00000000-0005-0000-0000-000055000000}"/>
    <cellStyle name="40% - Accent1 2 3" xfId="571" xr:uid="{00000000-0005-0000-0000-000056000000}"/>
    <cellStyle name="40% - Accent1 2 4" xfId="572" xr:uid="{00000000-0005-0000-0000-000057000000}"/>
    <cellStyle name="40% - Accent1 2 5" xfId="573" xr:uid="{00000000-0005-0000-0000-000058000000}"/>
    <cellStyle name="40% - Accent1 2 6" xfId="1478" xr:uid="{00000000-0005-0000-0000-000059000000}"/>
    <cellStyle name="40% - Accent1 3" xfId="574" xr:uid="{00000000-0005-0000-0000-00005A000000}"/>
    <cellStyle name="40% - Accent1 4" xfId="575" xr:uid="{00000000-0005-0000-0000-00005B000000}"/>
    <cellStyle name="40% - Accent1 5" xfId="576" xr:uid="{00000000-0005-0000-0000-00005C000000}"/>
    <cellStyle name="40% - Accent2 2" xfId="577" xr:uid="{00000000-0005-0000-0000-00005D000000}"/>
    <cellStyle name="40% - Accent2 2 2" xfId="578" xr:uid="{00000000-0005-0000-0000-00005E000000}"/>
    <cellStyle name="40% - Accent2 2 3" xfId="579" xr:uid="{00000000-0005-0000-0000-00005F000000}"/>
    <cellStyle name="40% - Accent2 2 4" xfId="580" xr:uid="{00000000-0005-0000-0000-000060000000}"/>
    <cellStyle name="40% - Accent2 2 5" xfId="581" xr:uid="{00000000-0005-0000-0000-000061000000}"/>
    <cellStyle name="40% - Accent2 2 6" xfId="1479" xr:uid="{00000000-0005-0000-0000-000062000000}"/>
    <cellStyle name="40% - Accent2 3" xfId="582" xr:uid="{00000000-0005-0000-0000-000063000000}"/>
    <cellStyle name="40% - Accent2 4" xfId="583" xr:uid="{00000000-0005-0000-0000-000064000000}"/>
    <cellStyle name="40% - Accent2 5" xfId="584" xr:uid="{00000000-0005-0000-0000-000065000000}"/>
    <cellStyle name="40% - Accent3 2" xfId="585" xr:uid="{00000000-0005-0000-0000-000066000000}"/>
    <cellStyle name="40% - Accent3 2 2" xfId="586" xr:uid="{00000000-0005-0000-0000-000067000000}"/>
    <cellStyle name="40% - Accent3 2 3" xfId="587" xr:uid="{00000000-0005-0000-0000-000068000000}"/>
    <cellStyle name="40% - Accent3 2 4" xfId="588" xr:uid="{00000000-0005-0000-0000-000069000000}"/>
    <cellStyle name="40% - Accent3 2 5" xfId="589" xr:uid="{00000000-0005-0000-0000-00006A000000}"/>
    <cellStyle name="40% - Accent3 2 6" xfId="1480" xr:uid="{00000000-0005-0000-0000-00006B000000}"/>
    <cellStyle name="40% - Accent3 3" xfId="590" xr:uid="{00000000-0005-0000-0000-00006C000000}"/>
    <cellStyle name="40% - Accent3 4" xfId="591" xr:uid="{00000000-0005-0000-0000-00006D000000}"/>
    <cellStyle name="40% - Accent3 5" xfId="592" xr:uid="{00000000-0005-0000-0000-00006E000000}"/>
    <cellStyle name="40% - Accent4 2" xfId="593" xr:uid="{00000000-0005-0000-0000-00006F000000}"/>
    <cellStyle name="40% - Accent4 2 2" xfId="594" xr:uid="{00000000-0005-0000-0000-000070000000}"/>
    <cellStyle name="40% - Accent4 2 3" xfId="595" xr:uid="{00000000-0005-0000-0000-000071000000}"/>
    <cellStyle name="40% - Accent4 2 4" xfId="596" xr:uid="{00000000-0005-0000-0000-000072000000}"/>
    <cellStyle name="40% - Accent4 2 5" xfId="597" xr:uid="{00000000-0005-0000-0000-000073000000}"/>
    <cellStyle name="40% - Accent4 2 6" xfId="1481" xr:uid="{00000000-0005-0000-0000-000074000000}"/>
    <cellStyle name="40% - Accent4 3" xfId="598" xr:uid="{00000000-0005-0000-0000-000075000000}"/>
    <cellStyle name="40% - Accent4 4" xfId="599" xr:uid="{00000000-0005-0000-0000-000076000000}"/>
    <cellStyle name="40% - Accent4 5" xfId="600" xr:uid="{00000000-0005-0000-0000-000077000000}"/>
    <cellStyle name="40% - Accent5 2" xfId="601" xr:uid="{00000000-0005-0000-0000-000078000000}"/>
    <cellStyle name="40% - Accent5 2 2" xfId="602" xr:uid="{00000000-0005-0000-0000-000079000000}"/>
    <cellStyle name="40% - Accent5 2 3" xfId="603" xr:uid="{00000000-0005-0000-0000-00007A000000}"/>
    <cellStyle name="40% - Accent5 2 4" xfId="604" xr:uid="{00000000-0005-0000-0000-00007B000000}"/>
    <cellStyle name="40% - Accent5 2 5" xfId="605" xr:uid="{00000000-0005-0000-0000-00007C000000}"/>
    <cellStyle name="40% - Accent5 2 6" xfId="1482" xr:uid="{00000000-0005-0000-0000-00007D000000}"/>
    <cellStyle name="40% - Accent5 3" xfId="606" xr:uid="{00000000-0005-0000-0000-00007E000000}"/>
    <cellStyle name="40% - Accent5 4" xfId="607" xr:uid="{00000000-0005-0000-0000-00007F000000}"/>
    <cellStyle name="40% - Accent5 5" xfId="608" xr:uid="{00000000-0005-0000-0000-000080000000}"/>
    <cellStyle name="40% - Accent6 2" xfId="609" xr:uid="{00000000-0005-0000-0000-000081000000}"/>
    <cellStyle name="40% - Accent6 2 2" xfId="610" xr:uid="{00000000-0005-0000-0000-000082000000}"/>
    <cellStyle name="40% - Accent6 2 3" xfId="611" xr:uid="{00000000-0005-0000-0000-000083000000}"/>
    <cellStyle name="40% - Accent6 2 4" xfId="612" xr:uid="{00000000-0005-0000-0000-000084000000}"/>
    <cellStyle name="40% - Accent6 2 5" xfId="613" xr:uid="{00000000-0005-0000-0000-000085000000}"/>
    <cellStyle name="40% - Accent6 2 6" xfId="1483" xr:uid="{00000000-0005-0000-0000-000086000000}"/>
    <cellStyle name="40% - Accent6 3" xfId="614" xr:uid="{00000000-0005-0000-0000-000087000000}"/>
    <cellStyle name="40% - Accent6 4" xfId="615" xr:uid="{00000000-0005-0000-0000-000088000000}"/>
    <cellStyle name="40% - Accent6 5" xfId="616" xr:uid="{00000000-0005-0000-0000-000089000000}"/>
    <cellStyle name="40% - Akzent1" xfId="1922" xr:uid="{00000000-0005-0000-0000-00008A000000}"/>
    <cellStyle name="40% - Akzent1 2" xfId="1923" xr:uid="{00000000-0005-0000-0000-00008B000000}"/>
    <cellStyle name="40% - Akzent1 3" xfId="1924" xr:uid="{00000000-0005-0000-0000-00008C000000}"/>
    <cellStyle name="40% - Akzent1 4" xfId="1925" xr:uid="{00000000-0005-0000-0000-00008D000000}"/>
    <cellStyle name="40% - Akzent1 5" xfId="1926" xr:uid="{00000000-0005-0000-0000-00008E000000}"/>
    <cellStyle name="40% - Akzent2" xfId="1927" xr:uid="{00000000-0005-0000-0000-00008F000000}"/>
    <cellStyle name="40% - Akzent2 2" xfId="1928" xr:uid="{00000000-0005-0000-0000-000090000000}"/>
    <cellStyle name="40% - Akzent2 3" xfId="1929" xr:uid="{00000000-0005-0000-0000-000091000000}"/>
    <cellStyle name="40% - Akzent2 4" xfId="1930" xr:uid="{00000000-0005-0000-0000-000092000000}"/>
    <cellStyle name="40% - Akzent2 5" xfId="1931" xr:uid="{00000000-0005-0000-0000-000093000000}"/>
    <cellStyle name="40% - Akzent3" xfId="1932" xr:uid="{00000000-0005-0000-0000-000094000000}"/>
    <cellStyle name="40% - Akzent3 2" xfId="1933" xr:uid="{00000000-0005-0000-0000-000095000000}"/>
    <cellStyle name="40% - Akzent3 3" xfId="1934" xr:uid="{00000000-0005-0000-0000-000096000000}"/>
    <cellStyle name="40% - Akzent3 4" xfId="1935" xr:uid="{00000000-0005-0000-0000-000097000000}"/>
    <cellStyle name="40% - Akzent3 5" xfId="1936" xr:uid="{00000000-0005-0000-0000-000098000000}"/>
    <cellStyle name="40% - Akzent4" xfId="1937" xr:uid="{00000000-0005-0000-0000-000099000000}"/>
    <cellStyle name="40% - Akzent4 2" xfId="1938" xr:uid="{00000000-0005-0000-0000-00009A000000}"/>
    <cellStyle name="40% - Akzent4 3" xfId="1939" xr:uid="{00000000-0005-0000-0000-00009B000000}"/>
    <cellStyle name="40% - Akzent4 4" xfId="1940" xr:uid="{00000000-0005-0000-0000-00009C000000}"/>
    <cellStyle name="40% - Akzent4 5" xfId="1941" xr:uid="{00000000-0005-0000-0000-00009D000000}"/>
    <cellStyle name="40% - Akzent5" xfId="1942" xr:uid="{00000000-0005-0000-0000-00009E000000}"/>
    <cellStyle name="40% - Akzent5 2" xfId="1943" xr:uid="{00000000-0005-0000-0000-00009F000000}"/>
    <cellStyle name="40% - Akzent5 3" xfId="1944" xr:uid="{00000000-0005-0000-0000-0000A0000000}"/>
    <cellStyle name="40% - Akzent5 4" xfId="1945" xr:uid="{00000000-0005-0000-0000-0000A1000000}"/>
    <cellStyle name="40% - Akzent5 5" xfId="1946" xr:uid="{00000000-0005-0000-0000-0000A2000000}"/>
    <cellStyle name="40% - Akzent6" xfId="1947" xr:uid="{00000000-0005-0000-0000-0000A3000000}"/>
    <cellStyle name="40% - Akzent6 2" xfId="1948" xr:uid="{00000000-0005-0000-0000-0000A4000000}"/>
    <cellStyle name="40% - Akzent6 3" xfId="1949" xr:uid="{00000000-0005-0000-0000-0000A5000000}"/>
    <cellStyle name="40% - Akzent6 4" xfId="1950" xr:uid="{00000000-0005-0000-0000-0000A6000000}"/>
    <cellStyle name="40% - Akzent6 5" xfId="1951" xr:uid="{00000000-0005-0000-0000-0000A7000000}"/>
    <cellStyle name="60% - Accent1 2" xfId="617" xr:uid="{00000000-0005-0000-0000-0000A8000000}"/>
    <cellStyle name="60% - Accent1 2 2" xfId="1484" xr:uid="{00000000-0005-0000-0000-0000A9000000}"/>
    <cellStyle name="60% - Accent1 2 3" xfId="1592" xr:uid="{00000000-0005-0000-0000-0000AA000000}"/>
    <cellStyle name="60% - Accent1 2 4" xfId="1593" xr:uid="{00000000-0005-0000-0000-0000AB000000}"/>
    <cellStyle name="60% - Accent1 3" xfId="618" xr:uid="{00000000-0005-0000-0000-0000AC000000}"/>
    <cellStyle name="60% - Accent1 4" xfId="619" xr:uid="{00000000-0005-0000-0000-0000AD000000}"/>
    <cellStyle name="60% - Accent1 5" xfId="620" xr:uid="{00000000-0005-0000-0000-0000AE000000}"/>
    <cellStyle name="60% - Accent2 2" xfId="621" xr:uid="{00000000-0005-0000-0000-0000AF000000}"/>
    <cellStyle name="60% - Accent2 2 2" xfId="1485" xr:uid="{00000000-0005-0000-0000-0000B0000000}"/>
    <cellStyle name="60% - Accent2 2 3" xfId="1594" xr:uid="{00000000-0005-0000-0000-0000B1000000}"/>
    <cellStyle name="60% - Accent2 2 4" xfId="1595" xr:uid="{00000000-0005-0000-0000-0000B2000000}"/>
    <cellStyle name="60% - Accent2 3" xfId="622" xr:uid="{00000000-0005-0000-0000-0000B3000000}"/>
    <cellStyle name="60% - Accent2 4" xfId="623" xr:uid="{00000000-0005-0000-0000-0000B4000000}"/>
    <cellStyle name="60% - Accent2 5" xfId="624" xr:uid="{00000000-0005-0000-0000-0000B5000000}"/>
    <cellStyle name="60% - Accent3 2" xfId="625" xr:uid="{00000000-0005-0000-0000-0000B6000000}"/>
    <cellStyle name="60% - Accent3 2 2" xfId="1486" xr:uid="{00000000-0005-0000-0000-0000B7000000}"/>
    <cellStyle name="60% - Accent3 2 3" xfId="1596" xr:uid="{00000000-0005-0000-0000-0000B8000000}"/>
    <cellStyle name="60% - Accent3 2 4" xfId="1597" xr:uid="{00000000-0005-0000-0000-0000B9000000}"/>
    <cellStyle name="60% - Accent3 3" xfId="626" xr:uid="{00000000-0005-0000-0000-0000BA000000}"/>
    <cellStyle name="60% - Accent3 4" xfId="627" xr:uid="{00000000-0005-0000-0000-0000BB000000}"/>
    <cellStyle name="60% - Accent3 5" xfId="628" xr:uid="{00000000-0005-0000-0000-0000BC000000}"/>
    <cellStyle name="60% - Accent4 2" xfId="629" xr:uid="{00000000-0005-0000-0000-0000BD000000}"/>
    <cellStyle name="60% - Accent4 2 2" xfId="1487" xr:uid="{00000000-0005-0000-0000-0000BE000000}"/>
    <cellStyle name="60% - Accent4 2 3" xfId="1598" xr:uid="{00000000-0005-0000-0000-0000BF000000}"/>
    <cellStyle name="60% - Accent4 2 4" xfId="1599" xr:uid="{00000000-0005-0000-0000-0000C0000000}"/>
    <cellStyle name="60% - Accent4 3" xfId="630" xr:uid="{00000000-0005-0000-0000-0000C1000000}"/>
    <cellStyle name="60% - Accent4 4" xfId="631" xr:uid="{00000000-0005-0000-0000-0000C2000000}"/>
    <cellStyle name="60% - Accent4 5" xfId="632" xr:uid="{00000000-0005-0000-0000-0000C3000000}"/>
    <cellStyle name="60% - Accent5 2" xfId="633" xr:uid="{00000000-0005-0000-0000-0000C4000000}"/>
    <cellStyle name="60% - Accent5 2 2" xfId="1488" xr:uid="{00000000-0005-0000-0000-0000C5000000}"/>
    <cellStyle name="60% - Accent5 2 3" xfId="1600" xr:uid="{00000000-0005-0000-0000-0000C6000000}"/>
    <cellStyle name="60% - Accent5 2 4" xfId="1601" xr:uid="{00000000-0005-0000-0000-0000C7000000}"/>
    <cellStyle name="60% - Accent5 3" xfId="634" xr:uid="{00000000-0005-0000-0000-0000C8000000}"/>
    <cellStyle name="60% - Accent5 4" xfId="635" xr:uid="{00000000-0005-0000-0000-0000C9000000}"/>
    <cellStyle name="60% - Accent5 5" xfId="636" xr:uid="{00000000-0005-0000-0000-0000CA000000}"/>
    <cellStyle name="60% - Accent6 2" xfId="637" xr:uid="{00000000-0005-0000-0000-0000CB000000}"/>
    <cellStyle name="60% - Accent6 2 2" xfId="1489" xr:uid="{00000000-0005-0000-0000-0000CC000000}"/>
    <cellStyle name="60% - Accent6 2 3" xfId="1602" xr:uid="{00000000-0005-0000-0000-0000CD000000}"/>
    <cellStyle name="60% - Accent6 2 4" xfId="1603" xr:uid="{00000000-0005-0000-0000-0000CE000000}"/>
    <cellStyle name="60% - Accent6 3" xfId="638" xr:uid="{00000000-0005-0000-0000-0000CF000000}"/>
    <cellStyle name="60% - Accent6 4" xfId="639" xr:uid="{00000000-0005-0000-0000-0000D0000000}"/>
    <cellStyle name="60% - Accent6 5" xfId="640" xr:uid="{00000000-0005-0000-0000-0000D1000000}"/>
    <cellStyle name="60% - Akzent1" xfId="1952" xr:uid="{00000000-0005-0000-0000-0000D2000000}"/>
    <cellStyle name="60% - Akzent2" xfId="1953" xr:uid="{00000000-0005-0000-0000-0000D3000000}"/>
    <cellStyle name="60% - Akzent3" xfId="1954" xr:uid="{00000000-0005-0000-0000-0000D4000000}"/>
    <cellStyle name="60% - Akzent4" xfId="1955" xr:uid="{00000000-0005-0000-0000-0000D5000000}"/>
    <cellStyle name="60% - Akzent5" xfId="1956" xr:uid="{00000000-0005-0000-0000-0000D6000000}"/>
    <cellStyle name="60% - Akzent6" xfId="1957" xr:uid="{00000000-0005-0000-0000-0000D7000000}"/>
    <cellStyle name="Accent1 - 20%" xfId="1" xr:uid="{00000000-0005-0000-0000-0000D8000000}"/>
    <cellStyle name="Accent1 - 20% 2" xfId="641" xr:uid="{00000000-0005-0000-0000-0000D9000000}"/>
    <cellStyle name="Accent1 - 40%" xfId="2" xr:uid="{00000000-0005-0000-0000-0000DA000000}"/>
    <cellStyle name="Accent1 - 40% 2" xfId="642" xr:uid="{00000000-0005-0000-0000-0000DB000000}"/>
    <cellStyle name="Accent1 - 60%" xfId="3" xr:uid="{00000000-0005-0000-0000-0000DC000000}"/>
    <cellStyle name="Accent1 - 60% 2" xfId="643" xr:uid="{00000000-0005-0000-0000-0000DD000000}"/>
    <cellStyle name="Accent1 10" xfId="1958" xr:uid="{00000000-0005-0000-0000-0000DE000000}"/>
    <cellStyle name="Accent1 11" xfId="1959" xr:uid="{00000000-0005-0000-0000-0000DF000000}"/>
    <cellStyle name="Accent1 12" xfId="1960" xr:uid="{00000000-0005-0000-0000-0000E0000000}"/>
    <cellStyle name="Accent1 2" xfId="644" xr:uid="{00000000-0005-0000-0000-0000E1000000}"/>
    <cellStyle name="Accent1 2 2" xfId="1490" xr:uid="{00000000-0005-0000-0000-0000E2000000}"/>
    <cellStyle name="Accent1 2 3" xfId="1604" xr:uid="{00000000-0005-0000-0000-0000E3000000}"/>
    <cellStyle name="Accent1 2 4" xfId="1605" xr:uid="{00000000-0005-0000-0000-0000E4000000}"/>
    <cellStyle name="Accent1 3" xfId="645" xr:uid="{00000000-0005-0000-0000-0000E5000000}"/>
    <cellStyle name="Accent1 3 2" xfId="1491" xr:uid="{00000000-0005-0000-0000-0000E6000000}"/>
    <cellStyle name="Accent1 3 3" xfId="1961" xr:uid="{00000000-0005-0000-0000-0000E7000000}"/>
    <cellStyle name="Accent1 3 4" xfId="1962" xr:uid="{00000000-0005-0000-0000-0000E8000000}"/>
    <cellStyle name="Accent1 4" xfId="646" xr:uid="{00000000-0005-0000-0000-0000E9000000}"/>
    <cellStyle name="Accent1 4 2" xfId="1492" xr:uid="{00000000-0005-0000-0000-0000EA000000}"/>
    <cellStyle name="Accent1 4 3" xfId="1963" xr:uid="{00000000-0005-0000-0000-0000EB000000}"/>
    <cellStyle name="Accent1 4 4" xfId="1964" xr:uid="{00000000-0005-0000-0000-0000EC000000}"/>
    <cellStyle name="Accent1 5" xfId="647" xr:uid="{00000000-0005-0000-0000-0000ED000000}"/>
    <cellStyle name="Accent1 5 2" xfId="1493" xr:uid="{00000000-0005-0000-0000-0000EE000000}"/>
    <cellStyle name="Accent1 5 3" xfId="1965" xr:uid="{00000000-0005-0000-0000-0000EF000000}"/>
    <cellStyle name="Accent1 5 4" xfId="1966" xr:uid="{00000000-0005-0000-0000-0000F0000000}"/>
    <cellStyle name="Accent1 6" xfId="1494" xr:uid="{00000000-0005-0000-0000-0000F1000000}"/>
    <cellStyle name="Accent1 6 2" xfId="1967" xr:uid="{00000000-0005-0000-0000-0000F2000000}"/>
    <cellStyle name="Accent1 6 3" xfId="1968" xr:uid="{00000000-0005-0000-0000-0000F3000000}"/>
    <cellStyle name="Accent1 6 4" xfId="1969" xr:uid="{00000000-0005-0000-0000-0000F4000000}"/>
    <cellStyle name="Accent1 7" xfId="1970" xr:uid="{00000000-0005-0000-0000-0000F5000000}"/>
    <cellStyle name="Accent1 8" xfId="1971" xr:uid="{00000000-0005-0000-0000-0000F6000000}"/>
    <cellStyle name="Accent1 9" xfId="1972" xr:uid="{00000000-0005-0000-0000-0000F7000000}"/>
    <cellStyle name="Accent2 - 20%" xfId="4" xr:uid="{00000000-0005-0000-0000-0000F8000000}"/>
    <cellStyle name="Accent2 - 20% 2" xfId="648" xr:uid="{00000000-0005-0000-0000-0000F9000000}"/>
    <cellStyle name="Accent2 - 40%" xfId="5" xr:uid="{00000000-0005-0000-0000-0000FA000000}"/>
    <cellStyle name="Accent2 - 40% 2" xfId="649" xr:uid="{00000000-0005-0000-0000-0000FB000000}"/>
    <cellStyle name="Accent2 - 60%" xfId="6" xr:uid="{00000000-0005-0000-0000-0000FC000000}"/>
    <cellStyle name="Accent2 - 60% 2" xfId="650" xr:uid="{00000000-0005-0000-0000-0000FD000000}"/>
    <cellStyle name="Accent2 10" xfId="1973" xr:uid="{00000000-0005-0000-0000-0000FE000000}"/>
    <cellStyle name="Accent2 11" xfId="1974" xr:uid="{00000000-0005-0000-0000-0000FF000000}"/>
    <cellStyle name="Accent2 12" xfId="1975" xr:uid="{00000000-0005-0000-0000-000000010000}"/>
    <cellStyle name="Accent2 2" xfId="651" xr:uid="{00000000-0005-0000-0000-000001010000}"/>
    <cellStyle name="Accent2 2 2" xfId="1495" xr:uid="{00000000-0005-0000-0000-000002010000}"/>
    <cellStyle name="Accent2 2 3" xfId="1606" xr:uid="{00000000-0005-0000-0000-000003010000}"/>
    <cellStyle name="Accent2 2 4" xfId="1607" xr:uid="{00000000-0005-0000-0000-000004010000}"/>
    <cellStyle name="Accent2 3" xfId="652" xr:uid="{00000000-0005-0000-0000-000005010000}"/>
    <cellStyle name="Accent2 3 2" xfId="1496" xr:uid="{00000000-0005-0000-0000-000006010000}"/>
    <cellStyle name="Accent2 3 3" xfId="1976" xr:uid="{00000000-0005-0000-0000-000007010000}"/>
    <cellStyle name="Accent2 3 4" xfId="1977" xr:uid="{00000000-0005-0000-0000-000008010000}"/>
    <cellStyle name="Accent2 4" xfId="653" xr:uid="{00000000-0005-0000-0000-000009010000}"/>
    <cellStyle name="Accent2 4 2" xfId="1497" xr:uid="{00000000-0005-0000-0000-00000A010000}"/>
    <cellStyle name="Accent2 4 3" xfId="1978" xr:uid="{00000000-0005-0000-0000-00000B010000}"/>
    <cellStyle name="Accent2 4 4" xfId="1979" xr:uid="{00000000-0005-0000-0000-00000C010000}"/>
    <cellStyle name="Accent2 5" xfId="654" xr:uid="{00000000-0005-0000-0000-00000D010000}"/>
    <cellStyle name="Accent2 5 2" xfId="1498" xr:uid="{00000000-0005-0000-0000-00000E010000}"/>
    <cellStyle name="Accent2 5 3" xfId="1980" xr:uid="{00000000-0005-0000-0000-00000F010000}"/>
    <cellStyle name="Accent2 5 4" xfId="1981" xr:uid="{00000000-0005-0000-0000-000010010000}"/>
    <cellStyle name="Accent2 6" xfId="1499" xr:uid="{00000000-0005-0000-0000-000011010000}"/>
    <cellStyle name="Accent2 6 2" xfId="1982" xr:uid="{00000000-0005-0000-0000-000012010000}"/>
    <cellStyle name="Accent2 6 3" xfId="1983" xr:uid="{00000000-0005-0000-0000-000013010000}"/>
    <cellStyle name="Accent2 6 4" xfId="1984" xr:uid="{00000000-0005-0000-0000-000014010000}"/>
    <cellStyle name="Accent2 7" xfId="1985" xr:uid="{00000000-0005-0000-0000-000015010000}"/>
    <cellStyle name="Accent2 8" xfId="1986" xr:uid="{00000000-0005-0000-0000-000016010000}"/>
    <cellStyle name="Accent2 9" xfId="1987" xr:uid="{00000000-0005-0000-0000-000017010000}"/>
    <cellStyle name="Accent3 - 20%" xfId="7" xr:uid="{00000000-0005-0000-0000-000018010000}"/>
    <cellStyle name="Accent3 - 20% 2" xfId="655" xr:uid="{00000000-0005-0000-0000-000019010000}"/>
    <cellStyle name="Accent3 - 40%" xfId="8" xr:uid="{00000000-0005-0000-0000-00001A010000}"/>
    <cellStyle name="Accent3 - 40% 2" xfId="656" xr:uid="{00000000-0005-0000-0000-00001B010000}"/>
    <cellStyle name="Accent3 - 60%" xfId="9" xr:uid="{00000000-0005-0000-0000-00001C010000}"/>
    <cellStyle name="Accent3 - 60% 2" xfId="657" xr:uid="{00000000-0005-0000-0000-00001D010000}"/>
    <cellStyle name="Accent3 10" xfId="1988" xr:uid="{00000000-0005-0000-0000-00001E010000}"/>
    <cellStyle name="Accent3 11" xfId="1989" xr:uid="{00000000-0005-0000-0000-00001F010000}"/>
    <cellStyle name="Accent3 12" xfId="1990" xr:uid="{00000000-0005-0000-0000-000020010000}"/>
    <cellStyle name="Accent3 2" xfId="658" xr:uid="{00000000-0005-0000-0000-000021010000}"/>
    <cellStyle name="Accent3 2 2" xfId="1500" xr:uid="{00000000-0005-0000-0000-000022010000}"/>
    <cellStyle name="Accent3 2 3" xfId="1608" xr:uid="{00000000-0005-0000-0000-000023010000}"/>
    <cellStyle name="Accent3 2 4" xfId="1609" xr:uid="{00000000-0005-0000-0000-000024010000}"/>
    <cellStyle name="Accent3 3" xfId="659" xr:uid="{00000000-0005-0000-0000-000025010000}"/>
    <cellStyle name="Accent3 3 2" xfId="1501" xr:uid="{00000000-0005-0000-0000-000026010000}"/>
    <cellStyle name="Accent3 3 3" xfId="1991" xr:uid="{00000000-0005-0000-0000-000027010000}"/>
    <cellStyle name="Accent3 3 4" xfId="1992" xr:uid="{00000000-0005-0000-0000-000028010000}"/>
    <cellStyle name="Accent3 4" xfId="660" xr:uid="{00000000-0005-0000-0000-000029010000}"/>
    <cellStyle name="Accent3 4 2" xfId="1502" xr:uid="{00000000-0005-0000-0000-00002A010000}"/>
    <cellStyle name="Accent3 4 3" xfId="1993" xr:uid="{00000000-0005-0000-0000-00002B010000}"/>
    <cellStyle name="Accent3 4 4" xfId="1994" xr:uid="{00000000-0005-0000-0000-00002C010000}"/>
    <cellStyle name="Accent3 5" xfId="661" xr:uid="{00000000-0005-0000-0000-00002D010000}"/>
    <cellStyle name="Accent3 5 2" xfId="1503" xr:uid="{00000000-0005-0000-0000-00002E010000}"/>
    <cellStyle name="Accent3 5 3" xfId="1995" xr:uid="{00000000-0005-0000-0000-00002F010000}"/>
    <cellStyle name="Accent3 5 4" xfId="1996" xr:uid="{00000000-0005-0000-0000-000030010000}"/>
    <cellStyle name="Accent3 6" xfId="1504" xr:uid="{00000000-0005-0000-0000-000031010000}"/>
    <cellStyle name="Accent3 6 2" xfId="1997" xr:uid="{00000000-0005-0000-0000-000032010000}"/>
    <cellStyle name="Accent3 6 3" xfId="1998" xr:uid="{00000000-0005-0000-0000-000033010000}"/>
    <cellStyle name="Accent3 6 4" xfId="1999" xr:uid="{00000000-0005-0000-0000-000034010000}"/>
    <cellStyle name="Accent3 7" xfId="2000" xr:uid="{00000000-0005-0000-0000-000035010000}"/>
    <cellStyle name="Accent3 8" xfId="2001" xr:uid="{00000000-0005-0000-0000-000036010000}"/>
    <cellStyle name="Accent3 9" xfId="2002" xr:uid="{00000000-0005-0000-0000-000037010000}"/>
    <cellStyle name="Accent4 - 20%" xfId="10" xr:uid="{00000000-0005-0000-0000-000038010000}"/>
    <cellStyle name="Accent4 - 20% 2" xfId="662" xr:uid="{00000000-0005-0000-0000-000039010000}"/>
    <cellStyle name="Accent4 - 40%" xfId="11" xr:uid="{00000000-0005-0000-0000-00003A010000}"/>
    <cellStyle name="Accent4 - 40% 2" xfId="663" xr:uid="{00000000-0005-0000-0000-00003B010000}"/>
    <cellStyle name="Accent4 - 60%" xfId="12" xr:uid="{00000000-0005-0000-0000-00003C010000}"/>
    <cellStyle name="Accent4 - 60% 2" xfId="664" xr:uid="{00000000-0005-0000-0000-00003D010000}"/>
    <cellStyle name="Accent4 10" xfId="2003" xr:uid="{00000000-0005-0000-0000-00003E010000}"/>
    <cellStyle name="Accent4 11" xfId="2004" xr:uid="{00000000-0005-0000-0000-00003F010000}"/>
    <cellStyle name="Accent4 12" xfId="2005" xr:uid="{00000000-0005-0000-0000-000040010000}"/>
    <cellStyle name="Accent4 2" xfId="665" xr:uid="{00000000-0005-0000-0000-000041010000}"/>
    <cellStyle name="Accent4 2 2" xfId="1505" xr:uid="{00000000-0005-0000-0000-000042010000}"/>
    <cellStyle name="Accent4 2 3" xfId="1610" xr:uid="{00000000-0005-0000-0000-000043010000}"/>
    <cellStyle name="Accent4 2 4" xfId="1611" xr:uid="{00000000-0005-0000-0000-000044010000}"/>
    <cellStyle name="Accent4 3" xfId="666" xr:uid="{00000000-0005-0000-0000-000045010000}"/>
    <cellStyle name="Accent4 3 2" xfId="1506" xr:uid="{00000000-0005-0000-0000-000046010000}"/>
    <cellStyle name="Accent4 3 3" xfId="2006" xr:uid="{00000000-0005-0000-0000-000047010000}"/>
    <cellStyle name="Accent4 3 4" xfId="2007" xr:uid="{00000000-0005-0000-0000-000048010000}"/>
    <cellStyle name="Accent4 4" xfId="667" xr:uid="{00000000-0005-0000-0000-000049010000}"/>
    <cellStyle name="Accent4 4 2" xfId="1507" xr:uid="{00000000-0005-0000-0000-00004A010000}"/>
    <cellStyle name="Accent4 4 3" xfId="2008" xr:uid="{00000000-0005-0000-0000-00004B010000}"/>
    <cellStyle name="Accent4 4 4" xfId="2009" xr:uid="{00000000-0005-0000-0000-00004C010000}"/>
    <cellStyle name="Accent4 5" xfId="668" xr:uid="{00000000-0005-0000-0000-00004D010000}"/>
    <cellStyle name="Accent4 5 2" xfId="1508" xr:uid="{00000000-0005-0000-0000-00004E010000}"/>
    <cellStyle name="Accent4 5 3" xfId="2010" xr:uid="{00000000-0005-0000-0000-00004F010000}"/>
    <cellStyle name="Accent4 5 4" xfId="2011" xr:uid="{00000000-0005-0000-0000-000050010000}"/>
    <cellStyle name="Accent4 6" xfId="1509" xr:uid="{00000000-0005-0000-0000-000051010000}"/>
    <cellStyle name="Accent4 6 2" xfId="2012" xr:uid="{00000000-0005-0000-0000-000052010000}"/>
    <cellStyle name="Accent4 6 3" xfId="2013" xr:uid="{00000000-0005-0000-0000-000053010000}"/>
    <cellStyle name="Accent4 6 4" xfId="2014" xr:uid="{00000000-0005-0000-0000-000054010000}"/>
    <cellStyle name="Accent4 7" xfId="2015" xr:uid="{00000000-0005-0000-0000-000055010000}"/>
    <cellStyle name="Accent4 8" xfId="2016" xr:uid="{00000000-0005-0000-0000-000056010000}"/>
    <cellStyle name="Accent4 9" xfId="2017" xr:uid="{00000000-0005-0000-0000-000057010000}"/>
    <cellStyle name="Accent5 - 20%" xfId="13" xr:uid="{00000000-0005-0000-0000-000058010000}"/>
    <cellStyle name="Accent5 - 20% 2" xfId="669" xr:uid="{00000000-0005-0000-0000-000059010000}"/>
    <cellStyle name="Accent5 - 40%" xfId="14" xr:uid="{00000000-0005-0000-0000-00005A010000}"/>
    <cellStyle name="Accent5 - 40% 2" xfId="670" xr:uid="{00000000-0005-0000-0000-00005B010000}"/>
    <cellStyle name="Accent5 - 60%" xfId="15" xr:uid="{00000000-0005-0000-0000-00005C010000}"/>
    <cellStyle name="Accent5 - 60% 2" xfId="671" xr:uid="{00000000-0005-0000-0000-00005D010000}"/>
    <cellStyle name="Accent5 10" xfId="2018" xr:uid="{00000000-0005-0000-0000-00005E010000}"/>
    <cellStyle name="Accent5 11" xfId="2019" xr:uid="{00000000-0005-0000-0000-00005F010000}"/>
    <cellStyle name="Accent5 12" xfId="2020" xr:uid="{00000000-0005-0000-0000-000060010000}"/>
    <cellStyle name="Accent5 2" xfId="672" xr:uid="{00000000-0005-0000-0000-000061010000}"/>
    <cellStyle name="Accent5 2 2" xfId="1510" xr:uid="{00000000-0005-0000-0000-000062010000}"/>
    <cellStyle name="Accent5 2 3" xfId="1612" xr:uid="{00000000-0005-0000-0000-000063010000}"/>
    <cellStyle name="Accent5 2 4" xfId="1613" xr:uid="{00000000-0005-0000-0000-000064010000}"/>
    <cellStyle name="Accent5 3" xfId="673" xr:uid="{00000000-0005-0000-0000-000065010000}"/>
    <cellStyle name="Accent5 3 2" xfId="1511" xr:uid="{00000000-0005-0000-0000-000066010000}"/>
    <cellStyle name="Accent5 3 3" xfId="2021" xr:uid="{00000000-0005-0000-0000-000067010000}"/>
    <cellStyle name="Accent5 3 4" xfId="2022" xr:uid="{00000000-0005-0000-0000-000068010000}"/>
    <cellStyle name="Accent5 4" xfId="674" xr:uid="{00000000-0005-0000-0000-000069010000}"/>
    <cellStyle name="Accent5 4 2" xfId="1512" xr:uid="{00000000-0005-0000-0000-00006A010000}"/>
    <cellStyle name="Accent5 4 3" xfId="2023" xr:uid="{00000000-0005-0000-0000-00006B010000}"/>
    <cellStyle name="Accent5 4 4" xfId="2024" xr:uid="{00000000-0005-0000-0000-00006C010000}"/>
    <cellStyle name="Accent5 5" xfId="675" xr:uid="{00000000-0005-0000-0000-00006D010000}"/>
    <cellStyle name="Accent5 5 2" xfId="1513" xr:uid="{00000000-0005-0000-0000-00006E010000}"/>
    <cellStyle name="Accent5 5 3" xfId="2025" xr:uid="{00000000-0005-0000-0000-00006F010000}"/>
    <cellStyle name="Accent5 5 4" xfId="2026" xr:uid="{00000000-0005-0000-0000-000070010000}"/>
    <cellStyle name="Accent5 6" xfId="1514" xr:uid="{00000000-0005-0000-0000-000071010000}"/>
    <cellStyle name="Accent5 6 2" xfId="2027" xr:uid="{00000000-0005-0000-0000-000072010000}"/>
    <cellStyle name="Accent5 6 3" xfId="2028" xr:uid="{00000000-0005-0000-0000-000073010000}"/>
    <cellStyle name="Accent5 6 4" xfId="2029" xr:uid="{00000000-0005-0000-0000-000074010000}"/>
    <cellStyle name="Accent5 7" xfId="2030" xr:uid="{00000000-0005-0000-0000-000075010000}"/>
    <cellStyle name="Accent5 8" xfId="2031" xr:uid="{00000000-0005-0000-0000-000076010000}"/>
    <cellStyle name="Accent5 9" xfId="2032" xr:uid="{00000000-0005-0000-0000-000077010000}"/>
    <cellStyle name="Accent6 - 20%" xfId="16" xr:uid="{00000000-0005-0000-0000-000078010000}"/>
    <cellStyle name="Accent6 - 20% 2" xfId="676" xr:uid="{00000000-0005-0000-0000-000079010000}"/>
    <cellStyle name="Accent6 - 40%" xfId="17" xr:uid="{00000000-0005-0000-0000-00007A010000}"/>
    <cellStyle name="Accent6 - 40% 2" xfId="677" xr:uid="{00000000-0005-0000-0000-00007B010000}"/>
    <cellStyle name="Accent6 - 60%" xfId="18" xr:uid="{00000000-0005-0000-0000-00007C010000}"/>
    <cellStyle name="Accent6 - 60% 2" xfId="678" xr:uid="{00000000-0005-0000-0000-00007D010000}"/>
    <cellStyle name="Accent6 10" xfId="2033" xr:uid="{00000000-0005-0000-0000-00007E010000}"/>
    <cellStyle name="Accent6 11" xfId="2034" xr:uid="{00000000-0005-0000-0000-00007F010000}"/>
    <cellStyle name="Accent6 12" xfId="2035" xr:uid="{00000000-0005-0000-0000-000080010000}"/>
    <cellStyle name="Accent6 2" xfId="679" xr:uid="{00000000-0005-0000-0000-000081010000}"/>
    <cellStyle name="Accent6 2 2" xfId="1515" xr:uid="{00000000-0005-0000-0000-000082010000}"/>
    <cellStyle name="Accent6 2 3" xfId="1614" xr:uid="{00000000-0005-0000-0000-000083010000}"/>
    <cellStyle name="Accent6 2 4" xfId="1615" xr:uid="{00000000-0005-0000-0000-000084010000}"/>
    <cellStyle name="Accent6 3" xfId="680" xr:uid="{00000000-0005-0000-0000-000085010000}"/>
    <cellStyle name="Accent6 3 2" xfId="1516" xr:uid="{00000000-0005-0000-0000-000086010000}"/>
    <cellStyle name="Accent6 3 3" xfId="2036" xr:uid="{00000000-0005-0000-0000-000087010000}"/>
    <cellStyle name="Accent6 3 4" xfId="2037" xr:uid="{00000000-0005-0000-0000-000088010000}"/>
    <cellStyle name="Accent6 4" xfId="681" xr:uid="{00000000-0005-0000-0000-000089010000}"/>
    <cellStyle name="Accent6 4 2" xfId="1517" xr:uid="{00000000-0005-0000-0000-00008A010000}"/>
    <cellStyle name="Accent6 4 3" xfId="2038" xr:uid="{00000000-0005-0000-0000-00008B010000}"/>
    <cellStyle name="Accent6 4 4" xfId="2039" xr:uid="{00000000-0005-0000-0000-00008C010000}"/>
    <cellStyle name="Accent6 5" xfId="682" xr:uid="{00000000-0005-0000-0000-00008D010000}"/>
    <cellStyle name="Accent6 5 2" xfId="1518" xr:uid="{00000000-0005-0000-0000-00008E010000}"/>
    <cellStyle name="Accent6 5 3" xfId="2040" xr:uid="{00000000-0005-0000-0000-00008F010000}"/>
    <cellStyle name="Accent6 5 4" xfId="2041" xr:uid="{00000000-0005-0000-0000-000090010000}"/>
    <cellStyle name="Accent6 6" xfId="1519" xr:uid="{00000000-0005-0000-0000-000091010000}"/>
    <cellStyle name="Accent6 6 2" xfId="2042" xr:uid="{00000000-0005-0000-0000-000092010000}"/>
    <cellStyle name="Accent6 6 3" xfId="2043" xr:uid="{00000000-0005-0000-0000-000093010000}"/>
    <cellStyle name="Accent6 6 4" xfId="2044" xr:uid="{00000000-0005-0000-0000-000094010000}"/>
    <cellStyle name="Accent6 7" xfId="2045" xr:uid="{00000000-0005-0000-0000-000095010000}"/>
    <cellStyle name="Accent6 8" xfId="2046" xr:uid="{00000000-0005-0000-0000-000096010000}"/>
    <cellStyle name="Accent6 9" xfId="2047" xr:uid="{00000000-0005-0000-0000-000097010000}"/>
    <cellStyle name="AeE­ [0]_INQUIRY ¿μ¾÷AßAø " xfId="683" xr:uid="{00000000-0005-0000-0000-000098010000}"/>
    <cellStyle name="AeE­_INQUIRY ¿μ¾÷AßAø " xfId="684" xr:uid="{00000000-0005-0000-0000-000099010000}"/>
    <cellStyle name="Akzent1" xfId="2048" xr:uid="{00000000-0005-0000-0000-00009A010000}"/>
    <cellStyle name="Akzent2" xfId="2049" xr:uid="{00000000-0005-0000-0000-00009B010000}"/>
    <cellStyle name="Akzent3" xfId="2050" xr:uid="{00000000-0005-0000-0000-00009C010000}"/>
    <cellStyle name="Akzent4" xfId="2051" xr:uid="{00000000-0005-0000-0000-00009D010000}"/>
    <cellStyle name="Akzent5" xfId="2052" xr:uid="{00000000-0005-0000-0000-00009E010000}"/>
    <cellStyle name="Akzent6" xfId="2053" xr:uid="{00000000-0005-0000-0000-00009F010000}"/>
    <cellStyle name="ARIAL" xfId="685" xr:uid="{00000000-0005-0000-0000-0000A0010000}"/>
    <cellStyle name="Ausgabe" xfId="2054" xr:uid="{00000000-0005-0000-0000-0000A3010000}"/>
    <cellStyle name="AÞ¸¶ [0]_INQUIRY ¿?¾÷AßAø " xfId="686" xr:uid="{00000000-0005-0000-0000-0000A1010000}"/>
    <cellStyle name="AÞ¸¶_INQUIRY ¿?¾÷AßAø " xfId="687" xr:uid="{00000000-0005-0000-0000-0000A2010000}"/>
    <cellStyle name="Bad 10" xfId="2055" xr:uid="{00000000-0005-0000-0000-0000A4010000}"/>
    <cellStyle name="Bad 11" xfId="2056" xr:uid="{00000000-0005-0000-0000-0000A5010000}"/>
    <cellStyle name="Bad 12" xfId="2057" xr:uid="{00000000-0005-0000-0000-0000A6010000}"/>
    <cellStyle name="Bad 2" xfId="688" xr:uid="{00000000-0005-0000-0000-0000A7010000}"/>
    <cellStyle name="Bad 2 2" xfId="1520" xr:uid="{00000000-0005-0000-0000-0000A8010000}"/>
    <cellStyle name="Bad 2 3" xfId="1616" xr:uid="{00000000-0005-0000-0000-0000A9010000}"/>
    <cellStyle name="Bad 2 4" xfId="1617" xr:uid="{00000000-0005-0000-0000-0000AA010000}"/>
    <cellStyle name="Bad 3" xfId="689" xr:uid="{00000000-0005-0000-0000-0000AB010000}"/>
    <cellStyle name="Bad 4" xfId="690" xr:uid="{00000000-0005-0000-0000-0000AC010000}"/>
    <cellStyle name="Bad 5" xfId="691" xr:uid="{00000000-0005-0000-0000-0000AD010000}"/>
    <cellStyle name="Bad 6" xfId="2058" xr:uid="{00000000-0005-0000-0000-0000AE010000}"/>
    <cellStyle name="Bad 7" xfId="2059" xr:uid="{00000000-0005-0000-0000-0000AF010000}"/>
    <cellStyle name="Bad 8" xfId="2060" xr:uid="{00000000-0005-0000-0000-0000B0010000}"/>
    <cellStyle name="Bad 9" xfId="2061" xr:uid="{00000000-0005-0000-0000-0000B1010000}"/>
    <cellStyle name="Berechnung" xfId="2062" xr:uid="{00000000-0005-0000-0000-0000B2010000}"/>
    <cellStyle name="Black" xfId="692" xr:uid="{00000000-0005-0000-0000-0000B3010000}"/>
    <cellStyle name="Border" xfId="693" xr:uid="{00000000-0005-0000-0000-0000B4010000}"/>
    <cellStyle name="C?AØ_¿?¾÷CoE² " xfId="694" xr:uid="{00000000-0005-0000-0000-0000B5010000}"/>
    <cellStyle name="C￥AØ_¿μ¾÷CoE² " xfId="695" xr:uid="{00000000-0005-0000-0000-0000B6010000}"/>
    <cellStyle name="Calculation 10" xfId="2063" xr:uid="{00000000-0005-0000-0000-0000B7010000}"/>
    <cellStyle name="Calculation 11" xfId="2064" xr:uid="{00000000-0005-0000-0000-0000B8010000}"/>
    <cellStyle name="Calculation 12" xfId="2065" xr:uid="{00000000-0005-0000-0000-0000B9010000}"/>
    <cellStyle name="Calculation 2" xfId="696" xr:uid="{00000000-0005-0000-0000-0000BA010000}"/>
    <cellStyle name="Calculation 2 2" xfId="1521" xr:uid="{00000000-0005-0000-0000-0000BB010000}"/>
    <cellStyle name="Calculation 2 3" xfId="1618" xr:uid="{00000000-0005-0000-0000-0000BC010000}"/>
    <cellStyle name="Calculation 2 4" xfId="1619" xr:uid="{00000000-0005-0000-0000-0000BD010000}"/>
    <cellStyle name="Calculation 3" xfId="697" xr:uid="{00000000-0005-0000-0000-0000BE010000}"/>
    <cellStyle name="Calculation 4" xfId="698" xr:uid="{00000000-0005-0000-0000-0000BF010000}"/>
    <cellStyle name="Calculation 5" xfId="699" xr:uid="{00000000-0005-0000-0000-0000C0010000}"/>
    <cellStyle name="Calculation 6" xfId="2066" xr:uid="{00000000-0005-0000-0000-0000C1010000}"/>
    <cellStyle name="Calculation 7" xfId="2067" xr:uid="{00000000-0005-0000-0000-0000C2010000}"/>
    <cellStyle name="Calculation 8" xfId="2068" xr:uid="{00000000-0005-0000-0000-0000C3010000}"/>
    <cellStyle name="Calculation 9" xfId="2069" xr:uid="{00000000-0005-0000-0000-0000C4010000}"/>
    <cellStyle name="Check Cell 10" xfId="2070" xr:uid="{00000000-0005-0000-0000-0000C5010000}"/>
    <cellStyle name="Check Cell 11" xfId="2071" xr:uid="{00000000-0005-0000-0000-0000C6010000}"/>
    <cellStyle name="Check Cell 12" xfId="2072" xr:uid="{00000000-0005-0000-0000-0000C7010000}"/>
    <cellStyle name="Check Cell 2" xfId="700" xr:uid="{00000000-0005-0000-0000-0000C8010000}"/>
    <cellStyle name="Check Cell 2 2" xfId="1522" xr:uid="{00000000-0005-0000-0000-0000C9010000}"/>
    <cellStyle name="Check Cell 2 3" xfId="1620" xr:uid="{00000000-0005-0000-0000-0000CA010000}"/>
    <cellStyle name="Check Cell 2 4" xfId="1621" xr:uid="{00000000-0005-0000-0000-0000CB010000}"/>
    <cellStyle name="Check Cell 3" xfId="701" xr:uid="{00000000-0005-0000-0000-0000CC010000}"/>
    <cellStyle name="Check Cell 4" xfId="702" xr:uid="{00000000-0005-0000-0000-0000CD010000}"/>
    <cellStyle name="Check Cell 5" xfId="703" xr:uid="{00000000-0005-0000-0000-0000CE010000}"/>
    <cellStyle name="Check Cell 6" xfId="2073" xr:uid="{00000000-0005-0000-0000-0000CF010000}"/>
    <cellStyle name="Check Cell 7" xfId="2074" xr:uid="{00000000-0005-0000-0000-0000D0010000}"/>
    <cellStyle name="Check Cell 8" xfId="2075" xr:uid="{00000000-0005-0000-0000-0000D1010000}"/>
    <cellStyle name="Check Cell 9" xfId="2076" xr:uid="{00000000-0005-0000-0000-0000D2010000}"/>
    <cellStyle name="Comma" xfId="19" builtinId="3"/>
    <cellStyle name="Comma [0] 2" xfId="1523" xr:uid="{00000000-0005-0000-0000-0000D4010000}"/>
    <cellStyle name="Comma [0] 3" xfId="1524" xr:uid="{00000000-0005-0000-0000-0000D5010000}"/>
    <cellStyle name="Comma [0] 4" xfId="1525" xr:uid="{00000000-0005-0000-0000-0000D6010000}"/>
    <cellStyle name="Comma 10" xfId="20" xr:uid="{00000000-0005-0000-0000-0000D7010000}"/>
    <cellStyle name="Comma 10 10" xfId="2077" xr:uid="{00000000-0005-0000-0000-0000D8010000}"/>
    <cellStyle name="Comma 10 11" xfId="2078" xr:uid="{00000000-0005-0000-0000-0000D9010000}"/>
    <cellStyle name="Comma 10 12" xfId="2079" xr:uid="{00000000-0005-0000-0000-0000DA010000}"/>
    <cellStyle name="Comma 10 13" xfId="2080" xr:uid="{00000000-0005-0000-0000-0000DB010000}"/>
    <cellStyle name="Comma 10 14" xfId="2081" xr:uid="{00000000-0005-0000-0000-0000DC010000}"/>
    <cellStyle name="Comma 10 15" xfId="2082" xr:uid="{00000000-0005-0000-0000-0000DD010000}"/>
    <cellStyle name="Comma 10 16" xfId="2083" xr:uid="{00000000-0005-0000-0000-0000DE010000}"/>
    <cellStyle name="Comma 10 17" xfId="2084" xr:uid="{00000000-0005-0000-0000-0000DF010000}"/>
    <cellStyle name="Comma 10 2" xfId="705" xr:uid="{00000000-0005-0000-0000-0000E0010000}"/>
    <cellStyle name="Comma 10 2 2" xfId="2085" xr:uid="{00000000-0005-0000-0000-0000E1010000}"/>
    <cellStyle name="Comma 10 3" xfId="704" xr:uid="{00000000-0005-0000-0000-0000E2010000}"/>
    <cellStyle name="Comma 10 4" xfId="1622" xr:uid="{00000000-0005-0000-0000-0000E3010000}"/>
    <cellStyle name="Comma 10 4 10" xfId="2086" xr:uid="{00000000-0005-0000-0000-0000E4010000}"/>
    <cellStyle name="Comma 10 4 2" xfId="2087" xr:uid="{00000000-0005-0000-0000-0000E5010000}"/>
    <cellStyle name="Comma 10 4 3" xfId="2088" xr:uid="{00000000-0005-0000-0000-0000E6010000}"/>
    <cellStyle name="Comma 10 4 4" xfId="2089" xr:uid="{00000000-0005-0000-0000-0000E7010000}"/>
    <cellStyle name="Comma 10 4 5" xfId="2090" xr:uid="{00000000-0005-0000-0000-0000E8010000}"/>
    <cellStyle name="Comma 10 4 6" xfId="2091" xr:uid="{00000000-0005-0000-0000-0000E9010000}"/>
    <cellStyle name="Comma 10 4 7" xfId="2092" xr:uid="{00000000-0005-0000-0000-0000EA010000}"/>
    <cellStyle name="Comma 10 4 8" xfId="2093" xr:uid="{00000000-0005-0000-0000-0000EB010000}"/>
    <cellStyle name="Comma 10 4 9" xfId="2094" xr:uid="{00000000-0005-0000-0000-0000EC010000}"/>
    <cellStyle name="Comma 10 5" xfId="1623" xr:uid="{00000000-0005-0000-0000-0000ED010000}"/>
    <cellStyle name="Comma 10 6" xfId="2095" xr:uid="{00000000-0005-0000-0000-0000EE010000}"/>
    <cellStyle name="Comma 10 7" xfId="2096" xr:uid="{00000000-0005-0000-0000-0000EF010000}"/>
    <cellStyle name="Comma 10 8" xfId="2097" xr:uid="{00000000-0005-0000-0000-0000F0010000}"/>
    <cellStyle name="Comma 10 9" xfId="2098" xr:uid="{00000000-0005-0000-0000-0000F1010000}"/>
    <cellStyle name="Comma 11" xfId="21" xr:uid="{00000000-0005-0000-0000-0000F2010000}"/>
    <cellStyle name="Comma 11 10" xfId="2099" xr:uid="{00000000-0005-0000-0000-0000F3010000}"/>
    <cellStyle name="Comma 11 11" xfId="2100" xr:uid="{00000000-0005-0000-0000-0000F4010000}"/>
    <cellStyle name="Comma 11 12" xfId="2101" xr:uid="{00000000-0005-0000-0000-0000F5010000}"/>
    <cellStyle name="Comma 11 13" xfId="2102" xr:uid="{00000000-0005-0000-0000-0000F6010000}"/>
    <cellStyle name="Comma 11 14" xfId="2103" xr:uid="{00000000-0005-0000-0000-0000F7010000}"/>
    <cellStyle name="Comma 11 15" xfId="2104" xr:uid="{00000000-0005-0000-0000-0000F8010000}"/>
    <cellStyle name="Comma 11 16" xfId="2105" xr:uid="{00000000-0005-0000-0000-0000F9010000}"/>
    <cellStyle name="Comma 11 17" xfId="2106" xr:uid="{00000000-0005-0000-0000-0000FA010000}"/>
    <cellStyle name="Comma 11 2" xfId="22" xr:uid="{00000000-0005-0000-0000-0000FB010000}"/>
    <cellStyle name="Comma 11 2 2" xfId="707" xr:uid="{00000000-0005-0000-0000-0000FC010000}"/>
    <cellStyle name="Comma 11 2 2 2" xfId="2107" xr:uid="{00000000-0005-0000-0000-0000FD010000}"/>
    <cellStyle name="Comma 11 2 2 2 2" xfId="2108" xr:uid="{00000000-0005-0000-0000-0000FE010000}"/>
    <cellStyle name="Comma 11 2 3" xfId="2109" xr:uid="{00000000-0005-0000-0000-0000FF010000}"/>
    <cellStyle name="Comma 11 2 4" xfId="2110" xr:uid="{00000000-0005-0000-0000-000000020000}"/>
    <cellStyle name="Comma 11 2 5" xfId="2111" xr:uid="{00000000-0005-0000-0000-000001020000}"/>
    <cellStyle name="Comma 11 2 6" xfId="2112" xr:uid="{00000000-0005-0000-0000-000002020000}"/>
    <cellStyle name="Comma 11 2 7" xfId="2113" xr:uid="{00000000-0005-0000-0000-000003020000}"/>
    <cellStyle name="Comma 11 3" xfId="708" xr:uid="{00000000-0005-0000-0000-000004020000}"/>
    <cellStyle name="Comma 11 3 2" xfId="2114" xr:uid="{00000000-0005-0000-0000-000005020000}"/>
    <cellStyle name="Comma 11 4" xfId="706" xr:uid="{00000000-0005-0000-0000-000006020000}"/>
    <cellStyle name="Comma 11 4 10" xfId="2115" xr:uid="{00000000-0005-0000-0000-000007020000}"/>
    <cellStyle name="Comma 11 4 2" xfId="2116" xr:uid="{00000000-0005-0000-0000-000008020000}"/>
    <cellStyle name="Comma 11 4 3" xfId="2117" xr:uid="{00000000-0005-0000-0000-000009020000}"/>
    <cellStyle name="Comma 11 4 4" xfId="2118" xr:uid="{00000000-0005-0000-0000-00000A020000}"/>
    <cellStyle name="Comma 11 4 5" xfId="2119" xr:uid="{00000000-0005-0000-0000-00000B020000}"/>
    <cellStyle name="Comma 11 4 6" xfId="2120" xr:uid="{00000000-0005-0000-0000-00000C020000}"/>
    <cellStyle name="Comma 11 4 7" xfId="2121" xr:uid="{00000000-0005-0000-0000-00000D020000}"/>
    <cellStyle name="Comma 11 4 8" xfId="2122" xr:uid="{00000000-0005-0000-0000-00000E020000}"/>
    <cellStyle name="Comma 11 4 9" xfId="2123" xr:uid="{00000000-0005-0000-0000-00000F020000}"/>
    <cellStyle name="Comma 11 5" xfId="1624" xr:uid="{00000000-0005-0000-0000-000010020000}"/>
    <cellStyle name="Comma 11 6" xfId="2124" xr:uid="{00000000-0005-0000-0000-000011020000}"/>
    <cellStyle name="Comma 11 7" xfId="2125" xr:uid="{00000000-0005-0000-0000-000012020000}"/>
    <cellStyle name="Comma 11 8" xfId="2126" xr:uid="{00000000-0005-0000-0000-000013020000}"/>
    <cellStyle name="Comma 11 9" xfId="2127" xr:uid="{00000000-0005-0000-0000-000014020000}"/>
    <cellStyle name="Comma 12" xfId="23" xr:uid="{00000000-0005-0000-0000-000015020000}"/>
    <cellStyle name="Comma 12 10" xfId="2128" xr:uid="{00000000-0005-0000-0000-000016020000}"/>
    <cellStyle name="Comma 12 11" xfId="2129" xr:uid="{00000000-0005-0000-0000-000017020000}"/>
    <cellStyle name="Comma 12 12" xfId="2130" xr:uid="{00000000-0005-0000-0000-000018020000}"/>
    <cellStyle name="Comma 12 13" xfId="2131" xr:uid="{00000000-0005-0000-0000-000019020000}"/>
    <cellStyle name="Comma 12 14" xfId="2132" xr:uid="{00000000-0005-0000-0000-00001A020000}"/>
    <cellStyle name="Comma 12 15" xfId="2133" xr:uid="{00000000-0005-0000-0000-00001B020000}"/>
    <cellStyle name="Comma 12 16" xfId="2134" xr:uid="{00000000-0005-0000-0000-00001C020000}"/>
    <cellStyle name="Comma 12 17" xfId="2135" xr:uid="{00000000-0005-0000-0000-00001D020000}"/>
    <cellStyle name="Comma 12 18" xfId="2136" xr:uid="{00000000-0005-0000-0000-00001E020000}"/>
    <cellStyle name="Comma 12 19" xfId="2137" xr:uid="{00000000-0005-0000-0000-00001F020000}"/>
    <cellStyle name="Comma 12 2" xfId="710" xr:uid="{00000000-0005-0000-0000-000020020000}"/>
    <cellStyle name="Comma 12 2 2" xfId="1526" xr:uid="{00000000-0005-0000-0000-000021020000}"/>
    <cellStyle name="Comma 12 2 3" xfId="2138" xr:uid="{00000000-0005-0000-0000-000022020000}"/>
    <cellStyle name="Comma 12 2 4" xfId="2139" xr:uid="{00000000-0005-0000-0000-000023020000}"/>
    <cellStyle name="Comma 12 2 5" xfId="2140" xr:uid="{00000000-0005-0000-0000-000024020000}"/>
    <cellStyle name="Comma 12 20" xfId="2141" xr:uid="{00000000-0005-0000-0000-000025020000}"/>
    <cellStyle name="Comma 12 21" xfId="2142" xr:uid="{00000000-0005-0000-0000-000026020000}"/>
    <cellStyle name="Comma 12 22" xfId="2143" xr:uid="{00000000-0005-0000-0000-000027020000}"/>
    <cellStyle name="Comma 12 23" xfId="2144" xr:uid="{00000000-0005-0000-0000-000028020000}"/>
    <cellStyle name="Comma 12 24" xfId="2145" xr:uid="{00000000-0005-0000-0000-000029020000}"/>
    <cellStyle name="Comma 12 25" xfId="2146" xr:uid="{00000000-0005-0000-0000-00002A020000}"/>
    <cellStyle name="Comma 12 26" xfId="2147" xr:uid="{00000000-0005-0000-0000-00002B020000}"/>
    <cellStyle name="Comma 12 27" xfId="2148" xr:uid="{00000000-0005-0000-0000-00002C020000}"/>
    <cellStyle name="Comma 12 3" xfId="711" xr:uid="{00000000-0005-0000-0000-00002D020000}"/>
    <cellStyle name="Comma 12 4" xfId="709" xr:uid="{00000000-0005-0000-0000-00002E020000}"/>
    <cellStyle name="Comma 12 4 10" xfId="2149" xr:uid="{00000000-0005-0000-0000-00002F020000}"/>
    <cellStyle name="Comma 12 4 2" xfId="2150" xr:uid="{00000000-0005-0000-0000-000030020000}"/>
    <cellStyle name="Comma 12 4 3" xfId="2151" xr:uid="{00000000-0005-0000-0000-000031020000}"/>
    <cellStyle name="Comma 12 4 4" xfId="2152" xr:uid="{00000000-0005-0000-0000-000032020000}"/>
    <cellStyle name="Comma 12 4 5" xfId="2153" xr:uid="{00000000-0005-0000-0000-000033020000}"/>
    <cellStyle name="Comma 12 4 6" xfId="2154" xr:uid="{00000000-0005-0000-0000-000034020000}"/>
    <cellStyle name="Comma 12 4 7" xfId="2155" xr:uid="{00000000-0005-0000-0000-000035020000}"/>
    <cellStyle name="Comma 12 4 8" xfId="2156" xr:uid="{00000000-0005-0000-0000-000036020000}"/>
    <cellStyle name="Comma 12 4 9" xfId="2157" xr:uid="{00000000-0005-0000-0000-000037020000}"/>
    <cellStyle name="Comma 12 5" xfId="1625" xr:uid="{00000000-0005-0000-0000-000038020000}"/>
    <cellStyle name="Comma 12 6" xfId="2158" xr:uid="{00000000-0005-0000-0000-000039020000}"/>
    <cellStyle name="Comma 12 7" xfId="2159" xr:uid="{00000000-0005-0000-0000-00003A020000}"/>
    <cellStyle name="Comma 12 8" xfId="2160" xr:uid="{00000000-0005-0000-0000-00003B020000}"/>
    <cellStyle name="Comma 12 9" xfId="2161" xr:uid="{00000000-0005-0000-0000-00003C020000}"/>
    <cellStyle name="Comma 13" xfId="24" xr:uid="{00000000-0005-0000-0000-00003D020000}"/>
    <cellStyle name="Comma 13 10" xfId="2162" xr:uid="{00000000-0005-0000-0000-00003E020000}"/>
    <cellStyle name="Comma 13 11" xfId="2163" xr:uid="{00000000-0005-0000-0000-00003F020000}"/>
    <cellStyle name="Comma 13 12" xfId="2164" xr:uid="{00000000-0005-0000-0000-000040020000}"/>
    <cellStyle name="Comma 13 13" xfId="2165" xr:uid="{00000000-0005-0000-0000-000041020000}"/>
    <cellStyle name="Comma 13 14" xfId="2166" xr:uid="{00000000-0005-0000-0000-000042020000}"/>
    <cellStyle name="Comma 13 15" xfId="2167" xr:uid="{00000000-0005-0000-0000-000043020000}"/>
    <cellStyle name="Comma 13 16" xfId="2168" xr:uid="{00000000-0005-0000-0000-000044020000}"/>
    <cellStyle name="Comma 13 17" xfId="2169" xr:uid="{00000000-0005-0000-0000-000045020000}"/>
    <cellStyle name="Comma 13 2" xfId="25" xr:uid="{00000000-0005-0000-0000-000046020000}"/>
    <cellStyle name="Comma 13 2 2" xfId="712" xr:uid="{00000000-0005-0000-0000-000047020000}"/>
    <cellStyle name="Comma 13 3" xfId="1626" xr:uid="{00000000-0005-0000-0000-000048020000}"/>
    <cellStyle name="Comma 13 4" xfId="1627" xr:uid="{00000000-0005-0000-0000-000049020000}"/>
    <cellStyle name="Comma 13 4 10" xfId="2170" xr:uid="{00000000-0005-0000-0000-00004A020000}"/>
    <cellStyle name="Comma 13 4 2" xfId="2171" xr:uid="{00000000-0005-0000-0000-00004B020000}"/>
    <cellStyle name="Comma 13 4 3" xfId="2172" xr:uid="{00000000-0005-0000-0000-00004C020000}"/>
    <cellStyle name="Comma 13 4 4" xfId="2173" xr:uid="{00000000-0005-0000-0000-00004D020000}"/>
    <cellStyle name="Comma 13 4 5" xfId="2174" xr:uid="{00000000-0005-0000-0000-00004E020000}"/>
    <cellStyle name="Comma 13 4 6" xfId="2175" xr:uid="{00000000-0005-0000-0000-00004F020000}"/>
    <cellStyle name="Comma 13 4 7" xfId="2176" xr:uid="{00000000-0005-0000-0000-000050020000}"/>
    <cellStyle name="Comma 13 4 8" xfId="2177" xr:uid="{00000000-0005-0000-0000-000051020000}"/>
    <cellStyle name="Comma 13 4 9" xfId="2178" xr:uid="{00000000-0005-0000-0000-000052020000}"/>
    <cellStyle name="Comma 13 5" xfId="1628" xr:uid="{00000000-0005-0000-0000-000053020000}"/>
    <cellStyle name="Comma 13 6" xfId="2179" xr:uid="{00000000-0005-0000-0000-000054020000}"/>
    <cellStyle name="Comma 13 7" xfId="2180" xr:uid="{00000000-0005-0000-0000-000055020000}"/>
    <cellStyle name="Comma 13 8" xfId="2181" xr:uid="{00000000-0005-0000-0000-000056020000}"/>
    <cellStyle name="Comma 13 9" xfId="2182" xr:uid="{00000000-0005-0000-0000-000057020000}"/>
    <cellStyle name="Comma 14" xfId="26" xr:uid="{00000000-0005-0000-0000-000058020000}"/>
    <cellStyle name="Comma 14 10" xfId="2183" xr:uid="{00000000-0005-0000-0000-000059020000}"/>
    <cellStyle name="Comma 14 11" xfId="2184" xr:uid="{00000000-0005-0000-0000-00005A020000}"/>
    <cellStyle name="Comma 14 12" xfId="2185" xr:uid="{00000000-0005-0000-0000-00005B020000}"/>
    <cellStyle name="Comma 14 13" xfId="2186" xr:uid="{00000000-0005-0000-0000-00005C020000}"/>
    <cellStyle name="Comma 14 14" xfId="2187" xr:uid="{00000000-0005-0000-0000-00005D020000}"/>
    <cellStyle name="Comma 14 15" xfId="2188" xr:uid="{00000000-0005-0000-0000-00005E020000}"/>
    <cellStyle name="Comma 14 16" xfId="2189" xr:uid="{00000000-0005-0000-0000-00005F020000}"/>
    <cellStyle name="Comma 14 17" xfId="2190" xr:uid="{00000000-0005-0000-0000-000060020000}"/>
    <cellStyle name="Comma 14 2" xfId="713" xr:uid="{00000000-0005-0000-0000-000061020000}"/>
    <cellStyle name="Comma 14 2 2" xfId="2191" xr:uid="{00000000-0005-0000-0000-000062020000}"/>
    <cellStyle name="Comma 14 3" xfId="1629" xr:uid="{00000000-0005-0000-0000-000063020000}"/>
    <cellStyle name="Comma 14 4" xfId="1630" xr:uid="{00000000-0005-0000-0000-000064020000}"/>
    <cellStyle name="Comma 14 4 10" xfId="2192" xr:uid="{00000000-0005-0000-0000-000065020000}"/>
    <cellStyle name="Comma 14 4 2" xfId="2193" xr:uid="{00000000-0005-0000-0000-000066020000}"/>
    <cellStyle name="Comma 14 4 3" xfId="2194" xr:uid="{00000000-0005-0000-0000-000067020000}"/>
    <cellStyle name="Comma 14 4 4" xfId="2195" xr:uid="{00000000-0005-0000-0000-000068020000}"/>
    <cellStyle name="Comma 14 4 5" xfId="2196" xr:uid="{00000000-0005-0000-0000-000069020000}"/>
    <cellStyle name="Comma 14 4 6" xfId="2197" xr:uid="{00000000-0005-0000-0000-00006A020000}"/>
    <cellStyle name="Comma 14 4 7" xfId="2198" xr:uid="{00000000-0005-0000-0000-00006B020000}"/>
    <cellStyle name="Comma 14 4 8" xfId="2199" xr:uid="{00000000-0005-0000-0000-00006C020000}"/>
    <cellStyle name="Comma 14 4 9" xfId="2200" xr:uid="{00000000-0005-0000-0000-00006D020000}"/>
    <cellStyle name="Comma 14 5" xfId="1631" xr:uid="{00000000-0005-0000-0000-00006E020000}"/>
    <cellStyle name="Comma 14 6" xfId="2201" xr:uid="{00000000-0005-0000-0000-00006F020000}"/>
    <cellStyle name="Comma 14 7" xfId="2202" xr:uid="{00000000-0005-0000-0000-000070020000}"/>
    <cellStyle name="Comma 14 8" xfId="2203" xr:uid="{00000000-0005-0000-0000-000071020000}"/>
    <cellStyle name="Comma 14 9" xfId="2204" xr:uid="{00000000-0005-0000-0000-000072020000}"/>
    <cellStyle name="Comma 15" xfId="27" xr:uid="{00000000-0005-0000-0000-000073020000}"/>
    <cellStyle name="Comma 15 10" xfId="1396" xr:uid="{00000000-0005-0000-0000-000074020000}"/>
    <cellStyle name="Comma 15 11" xfId="1424" xr:uid="{00000000-0005-0000-0000-000075020000}"/>
    <cellStyle name="Comma 15 12" xfId="714" xr:uid="{00000000-0005-0000-0000-000076020000}"/>
    <cellStyle name="Comma 15 12 2" xfId="2205" xr:uid="{00000000-0005-0000-0000-000077020000}"/>
    <cellStyle name="Comma 15 13" xfId="1527" xr:uid="{00000000-0005-0000-0000-000078020000}"/>
    <cellStyle name="Comma 15 13 2" xfId="2206" xr:uid="{00000000-0005-0000-0000-000079020000}"/>
    <cellStyle name="Comma 15 14" xfId="2207" xr:uid="{00000000-0005-0000-0000-00007A020000}"/>
    <cellStyle name="Comma 15 14 2" xfId="2208" xr:uid="{00000000-0005-0000-0000-00007B020000}"/>
    <cellStyle name="Comma 15 2" xfId="28" xr:uid="{00000000-0005-0000-0000-00007C020000}"/>
    <cellStyle name="Comma 15 2 2" xfId="229" xr:uid="{00000000-0005-0000-0000-00007D020000}"/>
    <cellStyle name="Comma 15 2 2 2" xfId="397" xr:uid="{00000000-0005-0000-0000-00007E020000}"/>
    <cellStyle name="Comma 15 2 2 3" xfId="716" xr:uid="{00000000-0005-0000-0000-00007F020000}"/>
    <cellStyle name="Comma 15 2 3" xfId="306" xr:uid="{00000000-0005-0000-0000-000080020000}"/>
    <cellStyle name="Comma 15 2 3 2" xfId="470" xr:uid="{00000000-0005-0000-0000-000081020000}"/>
    <cellStyle name="Comma 15 2 3 3" xfId="717" xr:uid="{00000000-0005-0000-0000-000082020000}"/>
    <cellStyle name="Comma 15 2 4" xfId="313" xr:uid="{00000000-0005-0000-0000-000083020000}"/>
    <cellStyle name="Comma 15 2 4 2" xfId="475" xr:uid="{00000000-0005-0000-0000-000084020000}"/>
    <cellStyle name="Comma 15 2 5" xfId="354" xr:uid="{00000000-0005-0000-0000-000085020000}"/>
    <cellStyle name="Comma 15 2 6" xfId="715" xr:uid="{00000000-0005-0000-0000-000086020000}"/>
    <cellStyle name="Comma 15 3" xfId="228" xr:uid="{00000000-0005-0000-0000-000087020000}"/>
    <cellStyle name="Comma 15 3 2" xfId="396" xr:uid="{00000000-0005-0000-0000-000088020000}"/>
    <cellStyle name="Comma 15 3 3" xfId="718" xr:uid="{00000000-0005-0000-0000-000089020000}"/>
    <cellStyle name="Comma 15 4" xfId="307" xr:uid="{00000000-0005-0000-0000-00008A020000}"/>
    <cellStyle name="Comma 15 4 2" xfId="471" xr:uid="{00000000-0005-0000-0000-00008B020000}"/>
    <cellStyle name="Comma 15 4 3" xfId="719" xr:uid="{00000000-0005-0000-0000-00008C020000}"/>
    <cellStyle name="Comma 15 5" xfId="312" xr:uid="{00000000-0005-0000-0000-00008D020000}"/>
    <cellStyle name="Comma 15 5 2" xfId="474" xr:uid="{00000000-0005-0000-0000-00008E020000}"/>
    <cellStyle name="Comma 15 5 3" xfId="720" xr:uid="{00000000-0005-0000-0000-00008F020000}"/>
    <cellStyle name="Comma 15 6" xfId="353" xr:uid="{00000000-0005-0000-0000-000090020000}"/>
    <cellStyle name="Comma 15 6 2" xfId="721" xr:uid="{00000000-0005-0000-0000-000091020000}"/>
    <cellStyle name="Comma 15 7" xfId="722" xr:uid="{00000000-0005-0000-0000-000092020000}"/>
    <cellStyle name="Comma 15 8" xfId="723" xr:uid="{00000000-0005-0000-0000-000093020000}"/>
    <cellStyle name="Comma 15 9" xfId="1367" xr:uid="{00000000-0005-0000-0000-000094020000}"/>
    <cellStyle name="Comma 16" xfId="29" xr:uid="{00000000-0005-0000-0000-000095020000}"/>
    <cellStyle name="Comma 16 10" xfId="2209" xr:uid="{00000000-0005-0000-0000-000096020000}"/>
    <cellStyle name="Comma 16 11" xfId="2210" xr:uid="{00000000-0005-0000-0000-000097020000}"/>
    <cellStyle name="Comma 16 12" xfId="2211" xr:uid="{00000000-0005-0000-0000-000098020000}"/>
    <cellStyle name="Comma 16 13" xfId="2212" xr:uid="{00000000-0005-0000-0000-000099020000}"/>
    <cellStyle name="Comma 16 14" xfId="2213" xr:uid="{00000000-0005-0000-0000-00009A020000}"/>
    <cellStyle name="Comma 16 15" xfId="2214" xr:uid="{00000000-0005-0000-0000-00009B020000}"/>
    <cellStyle name="Comma 16 16" xfId="2215" xr:uid="{00000000-0005-0000-0000-00009C020000}"/>
    <cellStyle name="Comma 16 17" xfId="2216" xr:uid="{00000000-0005-0000-0000-00009D020000}"/>
    <cellStyle name="Comma 16 2" xfId="1632" xr:uid="{00000000-0005-0000-0000-00009E020000}"/>
    <cellStyle name="Comma 16 3" xfId="1633" xr:uid="{00000000-0005-0000-0000-00009F020000}"/>
    <cellStyle name="Comma 16 4" xfId="1634" xr:uid="{00000000-0005-0000-0000-0000A0020000}"/>
    <cellStyle name="Comma 16 5" xfId="1635" xr:uid="{00000000-0005-0000-0000-0000A1020000}"/>
    <cellStyle name="Comma 16 6" xfId="2217" xr:uid="{00000000-0005-0000-0000-0000A2020000}"/>
    <cellStyle name="Comma 16 7" xfId="2218" xr:uid="{00000000-0005-0000-0000-0000A3020000}"/>
    <cellStyle name="Comma 16 8" xfId="2219" xr:uid="{00000000-0005-0000-0000-0000A4020000}"/>
    <cellStyle name="Comma 16 9" xfId="2220" xr:uid="{00000000-0005-0000-0000-0000A5020000}"/>
    <cellStyle name="Comma 17" xfId="30" xr:uid="{00000000-0005-0000-0000-0000A6020000}"/>
    <cellStyle name="Comma 17 10" xfId="2221" xr:uid="{00000000-0005-0000-0000-0000A7020000}"/>
    <cellStyle name="Comma 17 11" xfId="2222" xr:uid="{00000000-0005-0000-0000-0000A8020000}"/>
    <cellStyle name="Comma 17 12" xfId="2223" xr:uid="{00000000-0005-0000-0000-0000A9020000}"/>
    <cellStyle name="Comma 17 13" xfId="2224" xr:uid="{00000000-0005-0000-0000-0000AA020000}"/>
    <cellStyle name="Comma 17 14" xfId="2225" xr:uid="{00000000-0005-0000-0000-0000AB020000}"/>
    <cellStyle name="Comma 17 15" xfId="2226" xr:uid="{00000000-0005-0000-0000-0000AC020000}"/>
    <cellStyle name="Comma 17 16" xfId="2227" xr:uid="{00000000-0005-0000-0000-0000AD020000}"/>
    <cellStyle name="Comma 17 17" xfId="2228" xr:uid="{00000000-0005-0000-0000-0000AE020000}"/>
    <cellStyle name="Comma 17 18" xfId="2229" xr:uid="{00000000-0005-0000-0000-0000AF020000}"/>
    <cellStyle name="Comma 17 19" xfId="2230" xr:uid="{00000000-0005-0000-0000-0000B0020000}"/>
    <cellStyle name="Comma 17 2" xfId="31" xr:uid="{00000000-0005-0000-0000-0000B1020000}"/>
    <cellStyle name="Comma 17 2 2" xfId="231" xr:uid="{00000000-0005-0000-0000-0000B2020000}"/>
    <cellStyle name="Comma 17 2 2 2" xfId="399" xr:uid="{00000000-0005-0000-0000-0000B3020000}"/>
    <cellStyle name="Comma 17 2 3" xfId="304" xr:uid="{00000000-0005-0000-0000-0000B4020000}"/>
    <cellStyle name="Comma 17 2 3 2" xfId="468" xr:uid="{00000000-0005-0000-0000-0000B5020000}"/>
    <cellStyle name="Comma 17 2 4" xfId="315" xr:uid="{00000000-0005-0000-0000-0000B6020000}"/>
    <cellStyle name="Comma 17 2 4 2" xfId="477" xr:uid="{00000000-0005-0000-0000-0000B7020000}"/>
    <cellStyle name="Comma 17 2 5" xfId="356" xr:uid="{00000000-0005-0000-0000-0000B8020000}"/>
    <cellStyle name="Comma 17 2 6" xfId="725" xr:uid="{00000000-0005-0000-0000-0000B9020000}"/>
    <cellStyle name="Comma 17 2 7" xfId="1529" xr:uid="{00000000-0005-0000-0000-0000BA020000}"/>
    <cellStyle name="Comma 17 20" xfId="2231" xr:uid="{00000000-0005-0000-0000-0000BB020000}"/>
    <cellStyle name="Comma 17 21" xfId="2232" xr:uid="{00000000-0005-0000-0000-0000BC020000}"/>
    <cellStyle name="Comma 17 22" xfId="2233" xr:uid="{00000000-0005-0000-0000-0000BD020000}"/>
    <cellStyle name="Comma 17 23" xfId="2234" xr:uid="{00000000-0005-0000-0000-0000BE020000}"/>
    <cellStyle name="Comma 17 24" xfId="2235" xr:uid="{00000000-0005-0000-0000-0000BF020000}"/>
    <cellStyle name="Comma 17 25" xfId="2236" xr:uid="{00000000-0005-0000-0000-0000C0020000}"/>
    <cellStyle name="Comma 17 26" xfId="2237" xr:uid="{00000000-0005-0000-0000-0000C1020000}"/>
    <cellStyle name="Comma 17 27" xfId="2238" xr:uid="{00000000-0005-0000-0000-0000C2020000}"/>
    <cellStyle name="Comma 17 28" xfId="2239" xr:uid="{00000000-0005-0000-0000-0000C3020000}"/>
    <cellStyle name="Comma 17 29" xfId="2240" xr:uid="{00000000-0005-0000-0000-0000C4020000}"/>
    <cellStyle name="Comma 17 3" xfId="230" xr:uid="{00000000-0005-0000-0000-0000C5020000}"/>
    <cellStyle name="Comma 17 3 2" xfId="398" xr:uid="{00000000-0005-0000-0000-0000C6020000}"/>
    <cellStyle name="Comma 17 30" xfId="2241" xr:uid="{00000000-0005-0000-0000-0000C7020000}"/>
    <cellStyle name="Comma 17 4" xfId="305" xr:uid="{00000000-0005-0000-0000-0000C8020000}"/>
    <cellStyle name="Comma 17 4 2" xfId="469" xr:uid="{00000000-0005-0000-0000-0000C9020000}"/>
    <cellStyle name="Comma 17 5" xfId="314" xr:uid="{00000000-0005-0000-0000-0000CA020000}"/>
    <cellStyle name="Comma 17 5 2" xfId="476" xr:uid="{00000000-0005-0000-0000-0000CB020000}"/>
    <cellStyle name="Comma 17 6" xfId="355" xr:uid="{00000000-0005-0000-0000-0000CC020000}"/>
    <cellStyle name="Comma 17 7" xfId="724" xr:uid="{00000000-0005-0000-0000-0000CD020000}"/>
    <cellStyle name="Comma 17 8" xfId="1528" xr:uid="{00000000-0005-0000-0000-0000CE020000}"/>
    <cellStyle name="Comma 17 9" xfId="2242" xr:uid="{00000000-0005-0000-0000-0000CF020000}"/>
    <cellStyle name="Comma 18" xfId="310" xr:uid="{00000000-0005-0000-0000-0000D0020000}"/>
    <cellStyle name="Comma 18 2" xfId="473" xr:uid="{00000000-0005-0000-0000-0000D1020000}"/>
    <cellStyle name="Comma 18 2 2" xfId="726" xr:uid="{00000000-0005-0000-0000-0000D2020000}"/>
    <cellStyle name="Comma 18 3" xfId="727" xr:uid="{00000000-0005-0000-0000-0000D3020000}"/>
    <cellStyle name="Comma 19" xfId="519" xr:uid="{00000000-0005-0000-0000-0000D4020000}"/>
    <cellStyle name="Comma 19 2" xfId="728" xr:uid="{00000000-0005-0000-0000-0000D5020000}"/>
    <cellStyle name="Comma 19 2 2" xfId="1531" xr:uid="{00000000-0005-0000-0000-0000D6020000}"/>
    <cellStyle name="Comma 19 2 3" xfId="2243" xr:uid="{00000000-0005-0000-0000-0000D7020000}"/>
    <cellStyle name="Comma 19 2 4" xfId="2244" xr:uid="{00000000-0005-0000-0000-0000D8020000}"/>
    <cellStyle name="Comma 19 3" xfId="1465" xr:uid="{00000000-0005-0000-0000-0000D9020000}"/>
    <cellStyle name="Comma 19 4" xfId="1530" xr:uid="{00000000-0005-0000-0000-0000DA020000}"/>
    <cellStyle name="Comma 19 5" xfId="2245" xr:uid="{00000000-0005-0000-0000-0000DB020000}"/>
    <cellStyle name="Comma 19 6" xfId="2246" xr:uid="{00000000-0005-0000-0000-0000DC020000}"/>
    <cellStyle name="Comma 2" xfId="32" xr:uid="{00000000-0005-0000-0000-0000DD020000}"/>
    <cellStyle name="Comma 2 10" xfId="33" xr:uid="{00000000-0005-0000-0000-0000DE020000}"/>
    <cellStyle name="Comma 2 10 2" xfId="729" xr:uid="{00000000-0005-0000-0000-0000DF020000}"/>
    <cellStyle name="Comma 2 10 2 2" xfId="1636" xr:uid="{00000000-0005-0000-0000-0000E0020000}"/>
    <cellStyle name="Comma 2 10 2 3" xfId="1637" xr:uid="{00000000-0005-0000-0000-0000E1020000}"/>
    <cellStyle name="Comma 2 10 2 4" xfId="1638" xr:uid="{00000000-0005-0000-0000-0000E2020000}"/>
    <cellStyle name="Comma 2 10 3" xfId="1639" xr:uid="{00000000-0005-0000-0000-0000E3020000}"/>
    <cellStyle name="Comma 2 10 4" xfId="1640" xr:uid="{00000000-0005-0000-0000-0000E4020000}"/>
    <cellStyle name="Comma 2 11" xfId="730" xr:uid="{00000000-0005-0000-0000-0000E5020000}"/>
    <cellStyle name="Comma 2 11 2" xfId="1641" xr:uid="{00000000-0005-0000-0000-0000E6020000}"/>
    <cellStyle name="Comma 2 11 3" xfId="1642" xr:uid="{00000000-0005-0000-0000-0000E7020000}"/>
    <cellStyle name="Comma 2 11 4" xfId="1643" xr:uid="{00000000-0005-0000-0000-0000E8020000}"/>
    <cellStyle name="Comma 2 11 5" xfId="1644" xr:uid="{00000000-0005-0000-0000-0000E9020000}"/>
    <cellStyle name="Comma 2 12" xfId="731" xr:uid="{00000000-0005-0000-0000-0000EA020000}"/>
    <cellStyle name="Comma 2 12 10" xfId="2247" xr:uid="{00000000-0005-0000-0000-0000EB020000}"/>
    <cellStyle name="Comma 2 12 11" xfId="2248" xr:uid="{00000000-0005-0000-0000-0000EC020000}"/>
    <cellStyle name="Comma 2 12 12" xfId="2249" xr:uid="{00000000-0005-0000-0000-0000ED020000}"/>
    <cellStyle name="Comma 2 12 13" xfId="3877" xr:uid="{00000000-0005-0000-0000-0000EE020000}"/>
    <cellStyle name="Comma 2 12 2" xfId="732" xr:uid="{00000000-0005-0000-0000-0000EF020000}"/>
    <cellStyle name="Comma 2 12 3" xfId="733" xr:uid="{00000000-0005-0000-0000-0000F0020000}"/>
    <cellStyle name="Comma 2 12 4" xfId="2250" xr:uid="{00000000-0005-0000-0000-0000F1020000}"/>
    <cellStyle name="Comma 2 12 5" xfId="2251" xr:uid="{00000000-0005-0000-0000-0000F2020000}"/>
    <cellStyle name="Comma 2 12 6" xfId="2252" xr:uid="{00000000-0005-0000-0000-0000F3020000}"/>
    <cellStyle name="Comma 2 12 7" xfId="2253" xr:uid="{00000000-0005-0000-0000-0000F4020000}"/>
    <cellStyle name="Comma 2 12 8" xfId="2254" xr:uid="{00000000-0005-0000-0000-0000F5020000}"/>
    <cellStyle name="Comma 2 12 9" xfId="2255" xr:uid="{00000000-0005-0000-0000-0000F6020000}"/>
    <cellStyle name="Comma 2 13" xfId="734" xr:uid="{00000000-0005-0000-0000-0000F7020000}"/>
    <cellStyle name="Comma 2 13 2" xfId="1645" xr:uid="{00000000-0005-0000-0000-0000F8020000}"/>
    <cellStyle name="Comma 2 14" xfId="735" xr:uid="{00000000-0005-0000-0000-0000F9020000}"/>
    <cellStyle name="Comma 2 14 10" xfId="2256" xr:uid="{00000000-0005-0000-0000-0000FA020000}"/>
    <cellStyle name="Comma 2 14 2" xfId="736" xr:uid="{00000000-0005-0000-0000-0000FB020000}"/>
    <cellStyle name="Comma 2 14 3" xfId="737" xr:uid="{00000000-0005-0000-0000-0000FC020000}"/>
    <cellStyle name="Comma 2 14 4" xfId="2257" xr:uid="{00000000-0005-0000-0000-0000FD020000}"/>
    <cellStyle name="Comma 2 14 5" xfId="2258" xr:uid="{00000000-0005-0000-0000-0000FE020000}"/>
    <cellStyle name="Comma 2 14 6" xfId="2259" xr:uid="{00000000-0005-0000-0000-0000FF020000}"/>
    <cellStyle name="Comma 2 14 7" xfId="2260" xr:uid="{00000000-0005-0000-0000-000000030000}"/>
    <cellStyle name="Comma 2 14 8" xfId="2261" xr:uid="{00000000-0005-0000-0000-000001030000}"/>
    <cellStyle name="Comma 2 14 9" xfId="2262" xr:uid="{00000000-0005-0000-0000-000002030000}"/>
    <cellStyle name="Comma 2 15" xfId="738" xr:uid="{00000000-0005-0000-0000-000003030000}"/>
    <cellStyle name="Comma 2 15 10" xfId="2263" xr:uid="{00000000-0005-0000-0000-000004030000}"/>
    <cellStyle name="Comma 2 15 2" xfId="739" xr:uid="{00000000-0005-0000-0000-000005030000}"/>
    <cellStyle name="Comma 2 15 3" xfId="740" xr:uid="{00000000-0005-0000-0000-000006030000}"/>
    <cellStyle name="Comma 2 15 4" xfId="2264" xr:uid="{00000000-0005-0000-0000-000007030000}"/>
    <cellStyle name="Comma 2 15 5" xfId="2265" xr:uid="{00000000-0005-0000-0000-000008030000}"/>
    <cellStyle name="Comma 2 15 6" xfId="2266" xr:uid="{00000000-0005-0000-0000-000009030000}"/>
    <cellStyle name="Comma 2 15 7" xfId="2267" xr:uid="{00000000-0005-0000-0000-00000A030000}"/>
    <cellStyle name="Comma 2 15 8" xfId="2268" xr:uid="{00000000-0005-0000-0000-00000B030000}"/>
    <cellStyle name="Comma 2 15 9" xfId="2269" xr:uid="{00000000-0005-0000-0000-00000C030000}"/>
    <cellStyle name="Comma 2 16" xfId="741" xr:uid="{00000000-0005-0000-0000-00000D030000}"/>
    <cellStyle name="Comma 2 16 2" xfId="742" xr:uid="{00000000-0005-0000-0000-00000E030000}"/>
    <cellStyle name="Comma 2 16 3" xfId="743" xr:uid="{00000000-0005-0000-0000-00000F030000}"/>
    <cellStyle name="Comma 2 17" xfId="744" xr:uid="{00000000-0005-0000-0000-000010030000}"/>
    <cellStyle name="Comma 2 17 2" xfId="745" xr:uid="{00000000-0005-0000-0000-000011030000}"/>
    <cellStyle name="Comma 2 17 3" xfId="746" xr:uid="{00000000-0005-0000-0000-000012030000}"/>
    <cellStyle name="Comma 2 18" xfId="747" xr:uid="{00000000-0005-0000-0000-000013030000}"/>
    <cellStyle name="Comma 2 18 2" xfId="748" xr:uid="{00000000-0005-0000-0000-000014030000}"/>
    <cellStyle name="Comma 2 18 3" xfId="749" xr:uid="{00000000-0005-0000-0000-000015030000}"/>
    <cellStyle name="Comma 2 19" xfId="750" xr:uid="{00000000-0005-0000-0000-000016030000}"/>
    <cellStyle name="Comma 2 19 2" xfId="751" xr:uid="{00000000-0005-0000-0000-000017030000}"/>
    <cellStyle name="Comma 2 19 3" xfId="752" xr:uid="{00000000-0005-0000-0000-000018030000}"/>
    <cellStyle name="Comma 2 2" xfId="34" xr:uid="{00000000-0005-0000-0000-000019030000}"/>
    <cellStyle name="Comma 2 2 10" xfId="753" xr:uid="{00000000-0005-0000-0000-00001A030000}"/>
    <cellStyle name="Comma 2 2 11" xfId="754" xr:uid="{00000000-0005-0000-0000-00001B030000}"/>
    <cellStyle name="Comma 2 2 12" xfId="755" xr:uid="{00000000-0005-0000-0000-00001C030000}"/>
    <cellStyle name="Comma 2 2 13" xfId="756" xr:uid="{00000000-0005-0000-0000-00001D030000}"/>
    <cellStyle name="Comma 2 2 14" xfId="757" xr:uid="{00000000-0005-0000-0000-00001E030000}"/>
    <cellStyle name="Comma 2 2 15" xfId="1646" xr:uid="{00000000-0005-0000-0000-00001F030000}"/>
    <cellStyle name="Comma 2 2 16" xfId="1647" xr:uid="{00000000-0005-0000-0000-000020030000}"/>
    <cellStyle name="Comma 2 2 16 2" xfId="2270" xr:uid="{00000000-0005-0000-0000-000021030000}"/>
    <cellStyle name="Comma 2 2 17" xfId="1648" xr:uid="{00000000-0005-0000-0000-000022030000}"/>
    <cellStyle name="Comma 2 2 18" xfId="1649" xr:uid="{00000000-0005-0000-0000-000023030000}"/>
    <cellStyle name="Comma 2 2 19" xfId="1650" xr:uid="{00000000-0005-0000-0000-000024030000}"/>
    <cellStyle name="Comma 2 2 2" xfId="35" xr:uid="{00000000-0005-0000-0000-000025030000}"/>
    <cellStyle name="Comma 2 2 2 10" xfId="758" xr:uid="{00000000-0005-0000-0000-000026030000}"/>
    <cellStyle name="Comma 2 2 2 11" xfId="759" xr:uid="{00000000-0005-0000-0000-000027030000}"/>
    <cellStyle name="Comma 2 2 2 12" xfId="760" xr:uid="{00000000-0005-0000-0000-000028030000}"/>
    <cellStyle name="Comma 2 2 2 13" xfId="761" xr:uid="{00000000-0005-0000-0000-000029030000}"/>
    <cellStyle name="Comma 2 2 2 14" xfId="762" xr:uid="{00000000-0005-0000-0000-00002A030000}"/>
    <cellStyle name="Comma 2 2 2 15" xfId="2271" xr:uid="{00000000-0005-0000-0000-00002B030000}"/>
    <cellStyle name="Comma 2 2 2 16" xfId="2272" xr:uid="{00000000-0005-0000-0000-00002C030000}"/>
    <cellStyle name="Comma 2 2 2 17" xfId="2273" xr:uid="{00000000-0005-0000-0000-00002D030000}"/>
    <cellStyle name="Comma 2 2 2 18" xfId="2274" xr:uid="{00000000-0005-0000-0000-00002E030000}"/>
    <cellStyle name="Comma 2 2 2 19" xfId="2275" xr:uid="{00000000-0005-0000-0000-00002F030000}"/>
    <cellStyle name="Comma 2 2 2 2" xfId="36" xr:uid="{00000000-0005-0000-0000-000030030000}"/>
    <cellStyle name="Comma 2 2 2 2 10" xfId="2276" xr:uid="{00000000-0005-0000-0000-000031030000}"/>
    <cellStyle name="Comma 2 2 2 2 11" xfId="2277" xr:uid="{00000000-0005-0000-0000-000032030000}"/>
    <cellStyle name="Comma 2 2 2 2 12" xfId="2278" xr:uid="{00000000-0005-0000-0000-000033030000}"/>
    <cellStyle name="Comma 2 2 2 2 13" xfId="2279" xr:uid="{00000000-0005-0000-0000-000034030000}"/>
    <cellStyle name="Comma 2 2 2 2 2" xfId="764" xr:uid="{00000000-0005-0000-0000-000035030000}"/>
    <cellStyle name="Comma 2 2 2 2 2 2" xfId="765" xr:uid="{00000000-0005-0000-0000-000036030000}"/>
    <cellStyle name="Comma 2 2 2 2 2 2 2" xfId="766" xr:uid="{00000000-0005-0000-0000-000037030000}"/>
    <cellStyle name="Comma 2 2 2 2 2 2 2 2" xfId="2280" xr:uid="{00000000-0005-0000-0000-000038030000}"/>
    <cellStyle name="Comma 2 2 2 2 2 2 3" xfId="767" xr:uid="{00000000-0005-0000-0000-000039030000}"/>
    <cellStyle name="Comma 2 2 2 2 2 3" xfId="768" xr:uid="{00000000-0005-0000-0000-00003A030000}"/>
    <cellStyle name="Comma 2 2 2 2 2 4" xfId="769" xr:uid="{00000000-0005-0000-0000-00003B030000}"/>
    <cellStyle name="Comma 2 2 2 2 2 5" xfId="770" xr:uid="{00000000-0005-0000-0000-00003C030000}"/>
    <cellStyle name="Comma 2 2 2 2 3" xfId="771" xr:uid="{00000000-0005-0000-0000-00003D030000}"/>
    <cellStyle name="Comma 2 2 2 2 4" xfId="772" xr:uid="{00000000-0005-0000-0000-00003E030000}"/>
    <cellStyle name="Comma 2 2 2 2 5" xfId="773" xr:uid="{00000000-0005-0000-0000-00003F030000}"/>
    <cellStyle name="Comma 2 2 2 2 6" xfId="774" xr:uid="{00000000-0005-0000-0000-000040030000}"/>
    <cellStyle name="Comma 2 2 2 2 7" xfId="775" xr:uid="{00000000-0005-0000-0000-000041030000}"/>
    <cellStyle name="Comma 2 2 2 2 8" xfId="776" xr:uid="{00000000-0005-0000-0000-000042030000}"/>
    <cellStyle name="Comma 2 2 2 2 9" xfId="763" xr:uid="{00000000-0005-0000-0000-000043030000}"/>
    <cellStyle name="Comma 2 2 2 20" xfId="2281" xr:uid="{00000000-0005-0000-0000-000044030000}"/>
    <cellStyle name="Comma 2 2 2 3" xfId="777" xr:uid="{00000000-0005-0000-0000-000045030000}"/>
    <cellStyle name="Comma 2 2 2 3 2" xfId="1651" xr:uid="{00000000-0005-0000-0000-000046030000}"/>
    <cellStyle name="Comma 2 2 2 3 2 2" xfId="1652" xr:uid="{00000000-0005-0000-0000-000047030000}"/>
    <cellStyle name="Comma 2 2 2 3 3" xfId="1653" xr:uid="{00000000-0005-0000-0000-000048030000}"/>
    <cellStyle name="Comma 2 2 2 4" xfId="778" xr:uid="{00000000-0005-0000-0000-000049030000}"/>
    <cellStyle name="Comma 2 2 2 4 2" xfId="1654" xr:uid="{00000000-0005-0000-0000-00004A030000}"/>
    <cellStyle name="Comma 2 2 2 5" xfId="779" xr:uid="{00000000-0005-0000-0000-00004B030000}"/>
    <cellStyle name="Comma 2 2 2 5 2" xfId="1655" xr:uid="{00000000-0005-0000-0000-00004C030000}"/>
    <cellStyle name="Comma 2 2 2 6" xfId="780" xr:uid="{00000000-0005-0000-0000-00004D030000}"/>
    <cellStyle name="Comma 2 2 2 6 2" xfId="1656" xr:uid="{00000000-0005-0000-0000-00004E030000}"/>
    <cellStyle name="Comma 2 2 2 7" xfId="781" xr:uid="{00000000-0005-0000-0000-00004F030000}"/>
    <cellStyle name="Comma 2 2 2 8" xfId="782" xr:uid="{00000000-0005-0000-0000-000050030000}"/>
    <cellStyle name="Comma 2 2 2 9" xfId="783" xr:uid="{00000000-0005-0000-0000-000051030000}"/>
    <cellStyle name="Comma 2 2 20" xfId="1657" xr:uid="{00000000-0005-0000-0000-000052030000}"/>
    <cellStyle name="Comma 2 2 21" xfId="1658" xr:uid="{00000000-0005-0000-0000-000053030000}"/>
    <cellStyle name="Comma 2 2 22" xfId="1659" xr:uid="{00000000-0005-0000-0000-000054030000}"/>
    <cellStyle name="Comma 2 2 23" xfId="1660" xr:uid="{00000000-0005-0000-0000-000055030000}"/>
    <cellStyle name="Comma 2 2 24" xfId="1661" xr:uid="{00000000-0005-0000-0000-000056030000}"/>
    <cellStyle name="Comma 2 2 25" xfId="1662" xr:uid="{00000000-0005-0000-0000-000057030000}"/>
    <cellStyle name="Comma 2 2 26" xfId="1663" xr:uid="{00000000-0005-0000-0000-000058030000}"/>
    <cellStyle name="Comma 2 2 27" xfId="1664" xr:uid="{00000000-0005-0000-0000-000059030000}"/>
    <cellStyle name="Comma 2 2 28" xfId="1665" xr:uid="{00000000-0005-0000-0000-00005A030000}"/>
    <cellStyle name="Comma 2 2 29" xfId="1666" xr:uid="{00000000-0005-0000-0000-00005B030000}"/>
    <cellStyle name="Comma 2 2 3" xfId="37" xr:uid="{00000000-0005-0000-0000-00005C030000}"/>
    <cellStyle name="Comma 2 2 3 10" xfId="2282" xr:uid="{00000000-0005-0000-0000-00005D030000}"/>
    <cellStyle name="Comma 2 2 3 11" xfId="2283" xr:uid="{00000000-0005-0000-0000-00005E030000}"/>
    <cellStyle name="Comma 2 2 3 12" xfId="2284" xr:uid="{00000000-0005-0000-0000-00005F030000}"/>
    <cellStyle name="Comma 2 2 3 13" xfId="2285" xr:uid="{00000000-0005-0000-0000-000060030000}"/>
    <cellStyle name="Comma 2 2 3 2" xfId="785" xr:uid="{00000000-0005-0000-0000-000061030000}"/>
    <cellStyle name="Comma 2 2 3 2 2" xfId="2286" xr:uid="{00000000-0005-0000-0000-000062030000}"/>
    <cellStyle name="Comma 2 2 3 2 2 2" xfId="2287" xr:uid="{00000000-0005-0000-0000-000063030000}"/>
    <cellStyle name="Comma 2 2 3 3" xfId="786" xr:uid="{00000000-0005-0000-0000-000064030000}"/>
    <cellStyle name="Comma 2 2 3 4" xfId="784" xr:uid="{00000000-0005-0000-0000-000065030000}"/>
    <cellStyle name="Comma 2 2 3 5" xfId="2288" xr:uid="{00000000-0005-0000-0000-000066030000}"/>
    <cellStyle name="Comma 2 2 3 6" xfId="2289" xr:uid="{00000000-0005-0000-0000-000067030000}"/>
    <cellStyle name="Comma 2 2 3 7" xfId="2290" xr:uid="{00000000-0005-0000-0000-000068030000}"/>
    <cellStyle name="Comma 2 2 3 8" xfId="2291" xr:uid="{00000000-0005-0000-0000-000069030000}"/>
    <cellStyle name="Comma 2 2 3 9" xfId="2292" xr:uid="{00000000-0005-0000-0000-00006A030000}"/>
    <cellStyle name="Comma 2 2 30" xfId="1667" xr:uid="{00000000-0005-0000-0000-00006B030000}"/>
    <cellStyle name="Comma 2 2 31" xfId="1668" xr:uid="{00000000-0005-0000-0000-00006C030000}"/>
    <cellStyle name="Comma 2 2 32" xfId="1669" xr:uid="{00000000-0005-0000-0000-00006D030000}"/>
    <cellStyle name="Comma 2 2 33" xfId="1670" xr:uid="{00000000-0005-0000-0000-00006E030000}"/>
    <cellStyle name="Comma 2 2 34" xfId="1671" xr:uid="{00000000-0005-0000-0000-00006F030000}"/>
    <cellStyle name="Comma 2 2 35" xfId="1672" xr:uid="{00000000-0005-0000-0000-000070030000}"/>
    <cellStyle name="Comma 2 2 36" xfId="1673" xr:uid="{00000000-0005-0000-0000-000071030000}"/>
    <cellStyle name="Comma 2 2 37" xfId="1674" xr:uid="{00000000-0005-0000-0000-000072030000}"/>
    <cellStyle name="Comma 2 2 38" xfId="1675" xr:uid="{00000000-0005-0000-0000-000073030000}"/>
    <cellStyle name="Comma 2 2 39" xfId="1676" xr:uid="{00000000-0005-0000-0000-000074030000}"/>
    <cellStyle name="Comma 2 2 4" xfId="787" xr:uid="{00000000-0005-0000-0000-000075030000}"/>
    <cellStyle name="Comma 2 2 4 10" xfId="2293" xr:uid="{00000000-0005-0000-0000-000076030000}"/>
    <cellStyle name="Comma 2 2 4 2" xfId="788" xr:uid="{00000000-0005-0000-0000-000077030000}"/>
    <cellStyle name="Comma 2 2 4 2 2" xfId="2294" xr:uid="{00000000-0005-0000-0000-000078030000}"/>
    <cellStyle name="Comma 2 2 4 3" xfId="789" xr:uid="{00000000-0005-0000-0000-000079030000}"/>
    <cellStyle name="Comma 2 2 4 4" xfId="2295" xr:uid="{00000000-0005-0000-0000-00007A030000}"/>
    <cellStyle name="Comma 2 2 4 5" xfId="2296" xr:uid="{00000000-0005-0000-0000-00007B030000}"/>
    <cellStyle name="Comma 2 2 4 6" xfId="2297" xr:uid="{00000000-0005-0000-0000-00007C030000}"/>
    <cellStyle name="Comma 2 2 4 7" xfId="2298" xr:uid="{00000000-0005-0000-0000-00007D030000}"/>
    <cellStyle name="Comma 2 2 4 8" xfId="2299" xr:uid="{00000000-0005-0000-0000-00007E030000}"/>
    <cellStyle name="Comma 2 2 4 9" xfId="2300" xr:uid="{00000000-0005-0000-0000-00007F030000}"/>
    <cellStyle name="Comma 2 2 40" xfId="1677" xr:uid="{00000000-0005-0000-0000-000080030000}"/>
    <cellStyle name="Comma 2 2 41" xfId="1678" xr:uid="{00000000-0005-0000-0000-000081030000}"/>
    <cellStyle name="Comma 2 2 42" xfId="1679" xr:uid="{00000000-0005-0000-0000-000082030000}"/>
    <cellStyle name="Comma 2 2 43" xfId="1680" xr:uid="{00000000-0005-0000-0000-000083030000}"/>
    <cellStyle name="Comma 2 2 44" xfId="1681" xr:uid="{00000000-0005-0000-0000-000084030000}"/>
    <cellStyle name="Comma 2 2 45" xfId="1682" xr:uid="{00000000-0005-0000-0000-000085030000}"/>
    <cellStyle name="Comma 2 2 46" xfId="1683" xr:uid="{00000000-0005-0000-0000-000086030000}"/>
    <cellStyle name="Comma 2 2 47" xfId="1684" xr:uid="{00000000-0005-0000-0000-000087030000}"/>
    <cellStyle name="Comma 2 2 48" xfId="1685" xr:uid="{00000000-0005-0000-0000-000088030000}"/>
    <cellStyle name="Comma 2 2 5" xfId="790" xr:uid="{00000000-0005-0000-0000-000089030000}"/>
    <cellStyle name="Comma 2 2 5 2" xfId="791" xr:uid="{00000000-0005-0000-0000-00008A030000}"/>
    <cellStyle name="Comma 2 2 5 3" xfId="792" xr:uid="{00000000-0005-0000-0000-00008B030000}"/>
    <cellStyle name="Comma 2 2 6" xfId="793" xr:uid="{00000000-0005-0000-0000-00008C030000}"/>
    <cellStyle name="Comma 2 2 6 2" xfId="794" xr:uid="{00000000-0005-0000-0000-00008D030000}"/>
    <cellStyle name="Comma 2 2 6 3" xfId="795" xr:uid="{00000000-0005-0000-0000-00008E030000}"/>
    <cellStyle name="Comma 2 2 7" xfId="796" xr:uid="{00000000-0005-0000-0000-00008F030000}"/>
    <cellStyle name="Comma 2 2 7 2" xfId="797" xr:uid="{00000000-0005-0000-0000-000090030000}"/>
    <cellStyle name="Comma 2 2 7 3" xfId="798" xr:uid="{00000000-0005-0000-0000-000091030000}"/>
    <cellStyle name="Comma 2 2 8" xfId="799" xr:uid="{00000000-0005-0000-0000-000092030000}"/>
    <cellStyle name="Comma 2 2 9" xfId="800" xr:uid="{00000000-0005-0000-0000-000093030000}"/>
    <cellStyle name="Comma 2 20" xfId="801" xr:uid="{00000000-0005-0000-0000-000094030000}"/>
    <cellStyle name="Comma 2 20 2" xfId="802" xr:uid="{00000000-0005-0000-0000-000095030000}"/>
    <cellStyle name="Comma 2 20 3" xfId="803" xr:uid="{00000000-0005-0000-0000-000096030000}"/>
    <cellStyle name="Comma 2 21" xfId="804" xr:uid="{00000000-0005-0000-0000-000097030000}"/>
    <cellStyle name="Comma 2 21 2" xfId="805" xr:uid="{00000000-0005-0000-0000-000098030000}"/>
    <cellStyle name="Comma 2 21 3" xfId="806" xr:uid="{00000000-0005-0000-0000-000099030000}"/>
    <cellStyle name="Comma 2 22" xfId="807" xr:uid="{00000000-0005-0000-0000-00009A030000}"/>
    <cellStyle name="Comma 2 23" xfId="808" xr:uid="{00000000-0005-0000-0000-00009B030000}"/>
    <cellStyle name="Comma 2 24" xfId="809" xr:uid="{00000000-0005-0000-0000-00009C030000}"/>
    <cellStyle name="Comma 2 25" xfId="810" xr:uid="{00000000-0005-0000-0000-00009D030000}"/>
    <cellStyle name="Comma 2 26" xfId="811" xr:uid="{00000000-0005-0000-0000-00009E030000}"/>
    <cellStyle name="Comma 2 27" xfId="812" xr:uid="{00000000-0005-0000-0000-00009F030000}"/>
    <cellStyle name="Comma 2 28" xfId="813" xr:uid="{00000000-0005-0000-0000-0000A0030000}"/>
    <cellStyle name="Comma 2 29" xfId="814" xr:uid="{00000000-0005-0000-0000-0000A1030000}"/>
    <cellStyle name="Comma 2 3" xfId="38" xr:uid="{00000000-0005-0000-0000-0000A2030000}"/>
    <cellStyle name="Comma 2 3 10" xfId="1397" xr:uid="{00000000-0005-0000-0000-0000A3030000}"/>
    <cellStyle name="Comma 2 3 11" xfId="1425" xr:uid="{00000000-0005-0000-0000-0000A4030000}"/>
    <cellStyle name="Comma 2 3 12" xfId="815" xr:uid="{00000000-0005-0000-0000-0000A5030000}"/>
    <cellStyle name="Comma 2 3 13" xfId="1532" xr:uid="{00000000-0005-0000-0000-0000A6030000}"/>
    <cellStyle name="Comma 2 3 14" xfId="2301" xr:uid="{00000000-0005-0000-0000-0000A7030000}"/>
    <cellStyle name="Comma 2 3 15" xfId="2302" xr:uid="{00000000-0005-0000-0000-0000A8030000}"/>
    <cellStyle name="Comma 2 3 16" xfId="2303" xr:uid="{00000000-0005-0000-0000-0000A9030000}"/>
    <cellStyle name="Comma 2 3 17" xfId="2304" xr:uid="{00000000-0005-0000-0000-0000AA030000}"/>
    <cellStyle name="Comma 2 3 18" xfId="2305" xr:uid="{00000000-0005-0000-0000-0000AB030000}"/>
    <cellStyle name="Comma 2 3 18 2" xfId="2306" xr:uid="{00000000-0005-0000-0000-0000AC030000}"/>
    <cellStyle name="Comma 2 3 18 3" xfId="3881" xr:uid="{00000000-0005-0000-0000-0000AD030000}"/>
    <cellStyle name="Comma 2 3 19" xfId="2307" xr:uid="{00000000-0005-0000-0000-0000AE030000}"/>
    <cellStyle name="Comma 2 3 19 2" xfId="2308" xr:uid="{00000000-0005-0000-0000-0000AF030000}"/>
    <cellStyle name="Comma 2 3 2" xfId="39" xr:uid="{00000000-0005-0000-0000-0000B0030000}"/>
    <cellStyle name="Comma 2 3 2 10" xfId="2309" xr:uid="{00000000-0005-0000-0000-0000B1030000}"/>
    <cellStyle name="Comma 2 3 2 11" xfId="2310" xr:uid="{00000000-0005-0000-0000-0000B2030000}"/>
    <cellStyle name="Comma 2 3 2 12" xfId="2311" xr:uid="{00000000-0005-0000-0000-0000B3030000}"/>
    <cellStyle name="Comma 2 3 2 2" xfId="40" xr:uid="{00000000-0005-0000-0000-0000B4030000}"/>
    <cellStyle name="Comma 2 3 2 2 2" xfId="235" xr:uid="{00000000-0005-0000-0000-0000B5030000}"/>
    <cellStyle name="Comma 2 3 2 2 2 2" xfId="403" xr:uid="{00000000-0005-0000-0000-0000B6030000}"/>
    <cellStyle name="Comma 2 3 2 2 3" xfId="302" xr:uid="{00000000-0005-0000-0000-0000B7030000}"/>
    <cellStyle name="Comma 2 3 2 2 3 2" xfId="466" xr:uid="{00000000-0005-0000-0000-0000B8030000}"/>
    <cellStyle name="Comma 2 3 2 2 4" xfId="317" xr:uid="{00000000-0005-0000-0000-0000B9030000}"/>
    <cellStyle name="Comma 2 3 2 2 4 2" xfId="479" xr:uid="{00000000-0005-0000-0000-0000BA030000}"/>
    <cellStyle name="Comma 2 3 2 2 5" xfId="358" xr:uid="{00000000-0005-0000-0000-0000BB030000}"/>
    <cellStyle name="Comma 2 3 2 2 6" xfId="817" xr:uid="{00000000-0005-0000-0000-0000BC030000}"/>
    <cellStyle name="Comma 2 3 2 3" xfId="234" xr:uid="{00000000-0005-0000-0000-0000BD030000}"/>
    <cellStyle name="Comma 2 3 2 3 2" xfId="402" xr:uid="{00000000-0005-0000-0000-0000BE030000}"/>
    <cellStyle name="Comma 2 3 2 3 3" xfId="818" xr:uid="{00000000-0005-0000-0000-0000BF030000}"/>
    <cellStyle name="Comma 2 3 2 4" xfId="303" xr:uid="{00000000-0005-0000-0000-0000C0030000}"/>
    <cellStyle name="Comma 2 3 2 4 2" xfId="467" xr:uid="{00000000-0005-0000-0000-0000C1030000}"/>
    <cellStyle name="Comma 2 3 2 5" xfId="316" xr:uid="{00000000-0005-0000-0000-0000C2030000}"/>
    <cellStyle name="Comma 2 3 2 5 2" xfId="478" xr:uid="{00000000-0005-0000-0000-0000C3030000}"/>
    <cellStyle name="Comma 2 3 2 6" xfId="357" xr:uid="{00000000-0005-0000-0000-0000C4030000}"/>
    <cellStyle name="Comma 2 3 2 7" xfId="816" xr:uid="{00000000-0005-0000-0000-0000C5030000}"/>
    <cellStyle name="Comma 2 3 2 8" xfId="2312" xr:uid="{00000000-0005-0000-0000-0000C6030000}"/>
    <cellStyle name="Comma 2 3 2 9" xfId="2313" xr:uid="{00000000-0005-0000-0000-0000C7030000}"/>
    <cellStyle name="Comma 2 3 20" xfId="2314" xr:uid="{00000000-0005-0000-0000-0000C8030000}"/>
    <cellStyle name="Comma 2 3 20 2" xfId="2315" xr:uid="{00000000-0005-0000-0000-0000C9030000}"/>
    <cellStyle name="Comma 2 3 3" xfId="819" xr:uid="{00000000-0005-0000-0000-0000CA030000}"/>
    <cellStyle name="Comma 2 3 3 10" xfId="2316" xr:uid="{00000000-0005-0000-0000-0000CB030000}"/>
    <cellStyle name="Comma 2 3 3 2" xfId="820" xr:uid="{00000000-0005-0000-0000-0000CC030000}"/>
    <cellStyle name="Comma 2 3 3 2 2" xfId="2317" xr:uid="{00000000-0005-0000-0000-0000CD030000}"/>
    <cellStyle name="Comma 2 3 3 3" xfId="821" xr:uid="{00000000-0005-0000-0000-0000CE030000}"/>
    <cellStyle name="Comma 2 3 3 4" xfId="2318" xr:uid="{00000000-0005-0000-0000-0000CF030000}"/>
    <cellStyle name="Comma 2 3 3 5" xfId="2319" xr:uid="{00000000-0005-0000-0000-0000D0030000}"/>
    <cellStyle name="Comma 2 3 3 6" xfId="2320" xr:uid="{00000000-0005-0000-0000-0000D1030000}"/>
    <cellStyle name="Comma 2 3 3 7" xfId="2321" xr:uid="{00000000-0005-0000-0000-0000D2030000}"/>
    <cellStyle name="Comma 2 3 3 8" xfId="2322" xr:uid="{00000000-0005-0000-0000-0000D3030000}"/>
    <cellStyle name="Comma 2 3 3 9" xfId="2323" xr:uid="{00000000-0005-0000-0000-0000D4030000}"/>
    <cellStyle name="Comma 2 3 4" xfId="822" xr:uid="{00000000-0005-0000-0000-0000D5030000}"/>
    <cellStyle name="Comma 2 3 4 10" xfId="2324" xr:uid="{00000000-0005-0000-0000-0000D6030000}"/>
    <cellStyle name="Comma 2 3 4 2" xfId="1686" xr:uid="{00000000-0005-0000-0000-0000D7030000}"/>
    <cellStyle name="Comma 2 3 4 3" xfId="2325" xr:uid="{00000000-0005-0000-0000-0000D8030000}"/>
    <cellStyle name="Comma 2 3 4 4" xfId="2326" xr:uid="{00000000-0005-0000-0000-0000D9030000}"/>
    <cellStyle name="Comma 2 3 4 5" xfId="2327" xr:uid="{00000000-0005-0000-0000-0000DA030000}"/>
    <cellStyle name="Comma 2 3 4 6" xfId="2328" xr:uid="{00000000-0005-0000-0000-0000DB030000}"/>
    <cellStyle name="Comma 2 3 4 7" xfId="2329" xr:uid="{00000000-0005-0000-0000-0000DC030000}"/>
    <cellStyle name="Comma 2 3 4 8" xfId="2330" xr:uid="{00000000-0005-0000-0000-0000DD030000}"/>
    <cellStyle name="Comma 2 3 4 9" xfId="2331" xr:uid="{00000000-0005-0000-0000-0000DE030000}"/>
    <cellStyle name="Comma 2 3 5" xfId="823" xr:uid="{00000000-0005-0000-0000-0000DF030000}"/>
    <cellStyle name="Comma 2 3 6" xfId="824" xr:uid="{00000000-0005-0000-0000-0000E0030000}"/>
    <cellStyle name="Comma 2 3 7" xfId="825" xr:uid="{00000000-0005-0000-0000-0000E1030000}"/>
    <cellStyle name="Comma 2 3 8" xfId="826" xr:uid="{00000000-0005-0000-0000-0000E2030000}"/>
    <cellStyle name="Comma 2 3 9" xfId="1368" xr:uid="{00000000-0005-0000-0000-0000E3030000}"/>
    <cellStyle name="Comma 2 30" xfId="827" xr:uid="{00000000-0005-0000-0000-0000E4030000}"/>
    <cellStyle name="Comma 2 31" xfId="828" xr:uid="{00000000-0005-0000-0000-0000E5030000}"/>
    <cellStyle name="Comma 2 32" xfId="829" xr:uid="{00000000-0005-0000-0000-0000E6030000}"/>
    <cellStyle name="Comma 2 33" xfId="830" xr:uid="{00000000-0005-0000-0000-0000E7030000}"/>
    <cellStyle name="Comma 2 34" xfId="831" xr:uid="{00000000-0005-0000-0000-0000E8030000}"/>
    <cellStyle name="Comma 2 35" xfId="832" xr:uid="{00000000-0005-0000-0000-0000E9030000}"/>
    <cellStyle name="Comma 2 36" xfId="833" xr:uid="{00000000-0005-0000-0000-0000EA030000}"/>
    <cellStyle name="Comma 2 37" xfId="834" xr:uid="{00000000-0005-0000-0000-0000EB030000}"/>
    <cellStyle name="Comma 2 38" xfId="835" xr:uid="{00000000-0005-0000-0000-0000EC030000}"/>
    <cellStyle name="Comma 2 39" xfId="836" xr:uid="{00000000-0005-0000-0000-0000ED030000}"/>
    <cellStyle name="Comma 2 4" xfId="41" xr:uid="{00000000-0005-0000-0000-0000EE030000}"/>
    <cellStyle name="Comma 2 4 10" xfId="2332" xr:uid="{00000000-0005-0000-0000-0000EF030000}"/>
    <cellStyle name="Comma 2 4 11" xfId="2333" xr:uid="{00000000-0005-0000-0000-0000F0030000}"/>
    <cellStyle name="Comma 2 4 12" xfId="2334" xr:uid="{00000000-0005-0000-0000-0000F1030000}"/>
    <cellStyle name="Comma 2 4 13" xfId="2335" xr:uid="{00000000-0005-0000-0000-0000F2030000}"/>
    <cellStyle name="Comma 2 4 14" xfId="2336" xr:uid="{00000000-0005-0000-0000-0000F3030000}"/>
    <cellStyle name="Comma 2 4 15" xfId="2337" xr:uid="{00000000-0005-0000-0000-0000F4030000}"/>
    <cellStyle name="Comma 2 4 16" xfId="2338" xr:uid="{00000000-0005-0000-0000-0000F5030000}"/>
    <cellStyle name="Comma 2 4 17" xfId="2339" xr:uid="{00000000-0005-0000-0000-0000F6030000}"/>
    <cellStyle name="Comma 2 4 18" xfId="2340" xr:uid="{00000000-0005-0000-0000-0000F7030000}"/>
    <cellStyle name="Comma 2 4 19" xfId="2341" xr:uid="{00000000-0005-0000-0000-0000F8030000}"/>
    <cellStyle name="Comma 2 4 2" xfId="42" xr:uid="{00000000-0005-0000-0000-0000F9030000}"/>
    <cellStyle name="Comma 2 4 2 10" xfId="2342" xr:uid="{00000000-0005-0000-0000-0000FA030000}"/>
    <cellStyle name="Comma 2 4 2 11" xfId="2343" xr:uid="{00000000-0005-0000-0000-0000FB030000}"/>
    <cellStyle name="Comma 2 4 2 12" xfId="2344" xr:uid="{00000000-0005-0000-0000-0000FC030000}"/>
    <cellStyle name="Comma 2 4 2 13" xfId="2345" xr:uid="{00000000-0005-0000-0000-0000FD030000}"/>
    <cellStyle name="Comma 2 4 2 2" xfId="837" xr:uid="{00000000-0005-0000-0000-0000FE030000}"/>
    <cellStyle name="Comma 2 4 2 2 2" xfId="2346" xr:uid="{00000000-0005-0000-0000-0000FF030000}"/>
    <cellStyle name="Comma 2 4 2 3" xfId="1687" xr:uid="{00000000-0005-0000-0000-000000040000}"/>
    <cellStyle name="Comma 2 4 2 4" xfId="1688" xr:uid="{00000000-0005-0000-0000-000001040000}"/>
    <cellStyle name="Comma 2 4 2 5" xfId="2347" xr:uid="{00000000-0005-0000-0000-000002040000}"/>
    <cellStyle name="Comma 2 4 2 6" xfId="2348" xr:uid="{00000000-0005-0000-0000-000003040000}"/>
    <cellStyle name="Comma 2 4 2 7" xfId="2349" xr:uid="{00000000-0005-0000-0000-000004040000}"/>
    <cellStyle name="Comma 2 4 2 8" xfId="2350" xr:uid="{00000000-0005-0000-0000-000005040000}"/>
    <cellStyle name="Comma 2 4 2 9" xfId="2351" xr:uid="{00000000-0005-0000-0000-000006040000}"/>
    <cellStyle name="Comma 2 4 20" xfId="2352" xr:uid="{00000000-0005-0000-0000-000007040000}"/>
    <cellStyle name="Comma 2 4 21" xfId="2353" xr:uid="{00000000-0005-0000-0000-000008040000}"/>
    <cellStyle name="Comma 2 4 22" xfId="2354" xr:uid="{00000000-0005-0000-0000-000009040000}"/>
    <cellStyle name="Comma 2 4 23" xfId="2355" xr:uid="{00000000-0005-0000-0000-00000A040000}"/>
    <cellStyle name="Comma 2 4 24" xfId="2356" xr:uid="{00000000-0005-0000-0000-00000B040000}"/>
    <cellStyle name="Comma 2 4 25" xfId="2357" xr:uid="{00000000-0005-0000-0000-00000C040000}"/>
    <cellStyle name="Comma 2 4 3" xfId="236" xr:uid="{00000000-0005-0000-0000-00000D040000}"/>
    <cellStyle name="Comma 2 4 3 10" xfId="2358" xr:uid="{00000000-0005-0000-0000-00000E040000}"/>
    <cellStyle name="Comma 2 4 3 2" xfId="404" xr:uid="{00000000-0005-0000-0000-00000F040000}"/>
    <cellStyle name="Comma 2 4 3 3" xfId="838" xr:uid="{00000000-0005-0000-0000-000010040000}"/>
    <cellStyle name="Comma 2 4 3 4" xfId="2359" xr:uid="{00000000-0005-0000-0000-000011040000}"/>
    <cellStyle name="Comma 2 4 3 5" xfId="2360" xr:uid="{00000000-0005-0000-0000-000012040000}"/>
    <cellStyle name="Comma 2 4 3 6" xfId="2361" xr:uid="{00000000-0005-0000-0000-000013040000}"/>
    <cellStyle name="Comma 2 4 3 7" xfId="2362" xr:uid="{00000000-0005-0000-0000-000014040000}"/>
    <cellStyle name="Comma 2 4 3 8" xfId="2363" xr:uid="{00000000-0005-0000-0000-000015040000}"/>
    <cellStyle name="Comma 2 4 3 9" xfId="2364" xr:uid="{00000000-0005-0000-0000-000016040000}"/>
    <cellStyle name="Comma 2 4 4" xfId="301" xr:uid="{00000000-0005-0000-0000-000017040000}"/>
    <cellStyle name="Comma 2 4 4 10" xfId="2365" xr:uid="{00000000-0005-0000-0000-000018040000}"/>
    <cellStyle name="Comma 2 4 4 2" xfId="465" xr:uid="{00000000-0005-0000-0000-000019040000}"/>
    <cellStyle name="Comma 2 4 4 3" xfId="2366" xr:uid="{00000000-0005-0000-0000-00001A040000}"/>
    <cellStyle name="Comma 2 4 4 4" xfId="2367" xr:uid="{00000000-0005-0000-0000-00001B040000}"/>
    <cellStyle name="Comma 2 4 4 5" xfId="2368" xr:uid="{00000000-0005-0000-0000-00001C040000}"/>
    <cellStyle name="Comma 2 4 4 6" xfId="2369" xr:uid="{00000000-0005-0000-0000-00001D040000}"/>
    <cellStyle name="Comma 2 4 4 7" xfId="2370" xr:uid="{00000000-0005-0000-0000-00001E040000}"/>
    <cellStyle name="Comma 2 4 4 8" xfId="2371" xr:uid="{00000000-0005-0000-0000-00001F040000}"/>
    <cellStyle name="Comma 2 4 4 9" xfId="2372" xr:uid="{00000000-0005-0000-0000-000020040000}"/>
    <cellStyle name="Comma 2 4 5" xfId="318" xr:uid="{00000000-0005-0000-0000-000021040000}"/>
    <cellStyle name="Comma 2 4 5 2" xfId="480" xr:uid="{00000000-0005-0000-0000-000022040000}"/>
    <cellStyle name="Comma 2 4 6" xfId="359" xr:uid="{00000000-0005-0000-0000-000023040000}"/>
    <cellStyle name="Comma 2 4 7" xfId="1689" xr:uid="{00000000-0005-0000-0000-000024040000}"/>
    <cellStyle name="Comma 2 4 8" xfId="2373" xr:uid="{00000000-0005-0000-0000-000025040000}"/>
    <cellStyle name="Comma 2 4 9" xfId="2374" xr:uid="{00000000-0005-0000-0000-000026040000}"/>
    <cellStyle name="Comma 2 40" xfId="839" xr:uid="{00000000-0005-0000-0000-000027040000}"/>
    <cellStyle name="Comma 2 41" xfId="840" xr:uid="{00000000-0005-0000-0000-000028040000}"/>
    <cellStyle name="Comma 2 42" xfId="841" xr:uid="{00000000-0005-0000-0000-000029040000}"/>
    <cellStyle name="Comma 2 43" xfId="842" xr:uid="{00000000-0005-0000-0000-00002A040000}"/>
    <cellStyle name="Comma 2 44" xfId="843" xr:uid="{00000000-0005-0000-0000-00002B040000}"/>
    <cellStyle name="Comma 2 45" xfId="1690" xr:uid="{00000000-0005-0000-0000-00002C040000}"/>
    <cellStyle name="Comma 2 46" xfId="1691" xr:uid="{00000000-0005-0000-0000-00002D040000}"/>
    <cellStyle name="Comma 2 47" xfId="1692" xr:uid="{00000000-0005-0000-0000-00002E040000}"/>
    <cellStyle name="Comma 2 48" xfId="1693" xr:uid="{00000000-0005-0000-0000-00002F040000}"/>
    <cellStyle name="Comma 2 5" xfId="43" xr:uid="{00000000-0005-0000-0000-000030040000}"/>
    <cellStyle name="Comma 2 5 10" xfId="2375" xr:uid="{00000000-0005-0000-0000-000031040000}"/>
    <cellStyle name="Comma 2 5 11" xfId="2376" xr:uid="{00000000-0005-0000-0000-000032040000}"/>
    <cellStyle name="Comma 2 5 12" xfId="2377" xr:uid="{00000000-0005-0000-0000-000033040000}"/>
    <cellStyle name="Comma 2 5 13" xfId="2378" xr:uid="{00000000-0005-0000-0000-000034040000}"/>
    <cellStyle name="Comma 2 5 14" xfId="2379" xr:uid="{00000000-0005-0000-0000-000035040000}"/>
    <cellStyle name="Comma 2 5 15" xfId="2380" xr:uid="{00000000-0005-0000-0000-000036040000}"/>
    <cellStyle name="Comma 2 5 16" xfId="2381" xr:uid="{00000000-0005-0000-0000-000037040000}"/>
    <cellStyle name="Comma 2 5 17" xfId="2382" xr:uid="{00000000-0005-0000-0000-000038040000}"/>
    <cellStyle name="Comma 2 5 18" xfId="2383" xr:uid="{00000000-0005-0000-0000-000039040000}"/>
    <cellStyle name="Comma 2 5 19" xfId="2384" xr:uid="{00000000-0005-0000-0000-00003A040000}"/>
    <cellStyle name="Comma 2 5 2" xfId="44" xr:uid="{00000000-0005-0000-0000-00003B040000}"/>
    <cellStyle name="Comma 2 5 2 10" xfId="2385" xr:uid="{00000000-0005-0000-0000-00003C040000}"/>
    <cellStyle name="Comma 2 5 2 2" xfId="844" xr:uid="{00000000-0005-0000-0000-00003D040000}"/>
    <cellStyle name="Comma 2 5 2 2 2" xfId="2386" xr:uid="{00000000-0005-0000-0000-00003E040000}"/>
    <cellStyle name="Comma 2 5 2 3" xfId="2387" xr:uid="{00000000-0005-0000-0000-00003F040000}"/>
    <cellStyle name="Comma 2 5 2 4" xfId="2388" xr:uid="{00000000-0005-0000-0000-000040040000}"/>
    <cellStyle name="Comma 2 5 2 5" xfId="2389" xr:uid="{00000000-0005-0000-0000-000041040000}"/>
    <cellStyle name="Comma 2 5 2 6" xfId="2390" xr:uid="{00000000-0005-0000-0000-000042040000}"/>
    <cellStyle name="Comma 2 5 2 7" xfId="2391" xr:uid="{00000000-0005-0000-0000-000043040000}"/>
    <cellStyle name="Comma 2 5 2 8" xfId="2392" xr:uid="{00000000-0005-0000-0000-000044040000}"/>
    <cellStyle name="Comma 2 5 2 9" xfId="2393" xr:uid="{00000000-0005-0000-0000-000045040000}"/>
    <cellStyle name="Comma 2 5 20" xfId="2394" xr:uid="{00000000-0005-0000-0000-000046040000}"/>
    <cellStyle name="Comma 2 5 3" xfId="845" xr:uid="{00000000-0005-0000-0000-000047040000}"/>
    <cellStyle name="Comma 2 5 3 10" xfId="2395" xr:uid="{00000000-0005-0000-0000-000048040000}"/>
    <cellStyle name="Comma 2 5 3 2" xfId="2396" xr:uid="{00000000-0005-0000-0000-000049040000}"/>
    <cellStyle name="Comma 2 5 3 2 2" xfId="2397" xr:uid="{00000000-0005-0000-0000-00004A040000}"/>
    <cellStyle name="Comma 2 5 3 3" xfId="2398" xr:uid="{00000000-0005-0000-0000-00004B040000}"/>
    <cellStyle name="Comma 2 5 3 4" xfId="2399" xr:uid="{00000000-0005-0000-0000-00004C040000}"/>
    <cellStyle name="Comma 2 5 3 5" xfId="2400" xr:uid="{00000000-0005-0000-0000-00004D040000}"/>
    <cellStyle name="Comma 2 5 3 6" xfId="2401" xr:uid="{00000000-0005-0000-0000-00004E040000}"/>
    <cellStyle name="Comma 2 5 3 7" xfId="2402" xr:uid="{00000000-0005-0000-0000-00004F040000}"/>
    <cellStyle name="Comma 2 5 3 8" xfId="2403" xr:uid="{00000000-0005-0000-0000-000050040000}"/>
    <cellStyle name="Comma 2 5 3 9" xfId="2404" xr:uid="{00000000-0005-0000-0000-000051040000}"/>
    <cellStyle name="Comma 2 5 4" xfId="846" xr:uid="{00000000-0005-0000-0000-000052040000}"/>
    <cellStyle name="Comma 2 5 4 10" xfId="2405" xr:uid="{00000000-0005-0000-0000-000053040000}"/>
    <cellStyle name="Comma 2 5 4 2" xfId="2406" xr:uid="{00000000-0005-0000-0000-000054040000}"/>
    <cellStyle name="Comma 2 5 4 3" xfId="2407" xr:uid="{00000000-0005-0000-0000-000055040000}"/>
    <cellStyle name="Comma 2 5 4 4" xfId="2408" xr:uid="{00000000-0005-0000-0000-000056040000}"/>
    <cellStyle name="Comma 2 5 4 5" xfId="2409" xr:uid="{00000000-0005-0000-0000-000057040000}"/>
    <cellStyle name="Comma 2 5 4 6" xfId="2410" xr:uid="{00000000-0005-0000-0000-000058040000}"/>
    <cellStyle name="Comma 2 5 4 7" xfId="2411" xr:uid="{00000000-0005-0000-0000-000059040000}"/>
    <cellStyle name="Comma 2 5 4 8" xfId="2412" xr:uid="{00000000-0005-0000-0000-00005A040000}"/>
    <cellStyle name="Comma 2 5 4 9" xfId="2413" xr:uid="{00000000-0005-0000-0000-00005B040000}"/>
    <cellStyle name="Comma 2 5 5" xfId="1533" xr:uid="{00000000-0005-0000-0000-00005C040000}"/>
    <cellStyle name="Comma 2 5 6" xfId="1694" xr:uid="{00000000-0005-0000-0000-00005D040000}"/>
    <cellStyle name="Comma 2 5 7" xfId="1695" xr:uid="{00000000-0005-0000-0000-00005E040000}"/>
    <cellStyle name="Comma 2 5 8" xfId="2414" xr:uid="{00000000-0005-0000-0000-00005F040000}"/>
    <cellStyle name="Comma 2 5 9" xfId="2415" xr:uid="{00000000-0005-0000-0000-000060040000}"/>
    <cellStyle name="Comma 2 6" xfId="45" xr:uid="{00000000-0005-0000-0000-000061040000}"/>
    <cellStyle name="Comma 2 6 10" xfId="2416" xr:uid="{00000000-0005-0000-0000-000062040000}"/>
    <cellStyle name="Comma 2 6 11" xfId="2417" xr:uid="{00000000-0005-0000-0000-000063040000}"/>
    <cellStyle name="Comma 2 6 12" xfId="2418" xr:uid="{00000000-0005-0000-0000-000064040000}"/>
    <cellStyle name="Comma 2 6 13" xfId="2419" xr:uid="{00000000-0005-0000-0000-000065040000}"/>
    <cellStyle name="Comma 2 6 14" xfId="2420" xr:uid="{00000000-0005-0000-0000-000066040000}"/>
    <cellStyle name="Comma 2 6 15" xfId="2421" xr:uid="{00000000-0005-0000-0000-000067040000}"/>
    <cellStyle name="Comma 2 6 2" xfId="847" xr:uid="{00000000-0005-0000-0000-000068040000}"/>
    <cellStyle name="Comma 2 6 2 10" xfId="2422" xr:uid="{00000000-0005-0000-0000-000069040000}"/>
    <cellStyle name="Comma 2 6 2 2" xfId="2423" xr:uid="{00000000-0005-0000-0000-00006A040000}"/>
    <cellStyle name="Comma 2 6 2 3" xfId="2424" xr:uid="{00000000-0005-0000-0000-00006B040000}"/>
    <cellStyle name="Comma 2 6 2 4" xfId="2425" xr:uid="{00000000-0005-0000-0000-00006C040000}"/>
    <cellStyle name="Comma 2 6 2 5" xfId="2426" xr:uid="{00000000-0005-0000-0000-00006D040000}"/>
    <cellStyle name="Comma 2 6 2 6" xfId="2427" xr:uid="{00000000-0005-0000-0000-00006E040000}"/>
    <cellStyle name="Comma 2 6 2 7" xfId="2428" xr:uid="{00000000-0005-0000-0000-00006F040000}"/>
    <cellStyle name="Comma 2 6 2 8" xfId="2429" xr:uid="{00000000-0005-0000-0000-000070040000}"/>
    <cellStyle name="Comma 2 6 2 9" xfId="2430" xr:uid="{00000000-0005-0000-0000-000071040000}"/>
    <cellStyle name="Comma 2 6 3" xfId="2431" xr:uid="{00000000-0005-0000-0000-000072040000}"/>
    <cellStyle name="Comma 2 6 3 10" xfId="2432" xr:uid="{00000000-0005-0000-0000-000073040000}"/>
    <cellStyle name="Comma 2 6 3 2" xfId="2433" xr:uid="{00000000-0005-0000-0000-000074040000}"/>
    <cellStyle name="Comma 2 6 3 3" xfId="2434" xr:uid="{00000000-0005-0000-0000-000075040000}"/>
    <cellStyle name="Comma 2 6 3 4" xfId="2435" xr:uid="{00000000-0005-0000-0000-000076040000}"/>
    <cellStyle name="Comma 2 6 3 5" xfId="2436" xr:uid="{00000000-0005-0000-0000-000077040000}"/>
    <cellStyle name="Comma 2 6 3 6" xfId="2437" xr:uid="{00000000-0005-0000-0000-000078040000}"/>
    <cellStyle name="Comma 2 6 3 7" xfId="2438" xr:uid="{00000000-0005-0000-0000-000079040000}"/>
    <cellStyle name="Comma 2 6 3 8" xfId="2439" xr:uid="{00000000-0005-0000-0000-00007A040000}"/>
    <cellStyle name="Comma 2 6 3 9" xfId="2440" xr:uid="{00000000-0005-0000-0000-00007B040000}"/>
    <cellStyle name="Comma 2 6 4" xfId="2441" xr:uid="{00000000-0005-0000-0000-00007C040000}"/>
    <cellStyle name="Comma 2 6 4 10" xfId="2442" xr:uid="{00000000-0005-0000-0000-00007D040000}"/>
    <cellStyle name="Comma 2 6 4 2" xfId="2443" xr:uid="{00000000-0005-0000-0000-00007E040000}"/>
    <cellStyle name="Comma 2 6 4 3" xfId="2444" xr:uid="{00000000-0005-0000-0000-00007F040000}"/>
    <cellStyle name="Comma 2 6 4 4" xfId="2445" xr:uid="{00000000-0005-0000-0000-000080040000}"/>
    <cellStyle name="Comma 2 6 4 5" xfId="2446" xr:uid="{00000000-0005-0000-0000-000081040000}"/>
    <cellStyle name="Comma 2 6 4 6" xfId="2447" xr:uid="{00000000-0005-0000-0000-000082040000}"/>
    <cellStyle name="Comma 2 6 4 7" xfId="2448" xr:uid="{00000000-0005-0000-0000-000083040000}"/>
    <cellStyle name="Comma 2 6 4 8" xfId="2449" xr:uid="{00000000-0005-0000-0000-000084040000}"/>
    <cellStyle name="Comma 2 6 4 9" xfId="2450" xr:uid="{00000000-0005-0000-0000-000085040000}"/>
    <cellStyle name="Comma 2 6 5" xfId="2451" xr:uid="{00000000-0005-0000-0000-000086040000}"/>
    <cellStyle name="Comma 2 6 6" xfId="2452" xr:uid="{00000000-0005-0000-0000-000087040000}"/>
    <cellStyle name="Comma 2 6 7" xfId="2453" xr:uid="{00000000-0005-0000-0000-000088040000}"/>
    <cellStyle name="Comma 2 6 8" xfId="2454" xr:uid="{00000000-0005-0000-0000-000089040000}"/>
    <cellStyle name="Comma 2 6 9" xfId="2455" xr:uid="{00000000-0005-0000-0000-00008A040000}"/>
    <cellStyle name="Comma 2 7" xfId="46" xr:uid="{00000000-0005-0000-0000-00008B040000}"/>
    <cellStyle name="Comma 2 7 10" xfId="2456" xr:uid="{00000000-0005-0000-0000-00008C040000}"/>
    <cellStyle name="Comma 2 7 11" xfId="2457" xr:uid="{00000000-0005-0000-0000-00008D040000}"/>
    <cellStyle name="Comma 2 7 12" xfId="2458" xr:uid="{00000000-0005-0000-0000-00008E040000}"/>
    <cellStyle name="Comma 2 7 13" xfId="2459" xr:uid="{00000000-0005-0000-0000-00008F040000}"/>
    <cellStyle name="Comma 2 7 14" xfId="2460" xr:uid="{00000000-0005-0000-0000-000090040000}"/>
    <cellStyle name="Comma 2 7 15" xfId="2461" xr:uid="{00000000-0005-0000-0000-000091040000}"/>
    <cellStyle name="Comma 2 7 2" xfId="848" xr:uid="{00000000-0005-0000-0000-000092040000}"/>
    <cellStyle name="Comma 2 7 2 2" xfId="2462" xr:uid="{00000000-0005-0000-0000-000093040000}"/>
    <cellStyle name="Comma 2 7 3" xfId="2463" xr:uid="{00000000-0005-0000-0000-000094040000}"/>
    <cellStyle name="Comma 2 7 4" xfId="2464" xr:uid="{00000000-0005-0000-0000-000095040000}"/>
    <cellStyle name="Comma 2 7 5" xfId="2465" xr:uid="{00000000-0005-0000-0000-000096040000}"/>
    <cellStyle name="Comma 2 7 6" xfId="2466" xr:uid="{00000000-0005-0000-0000-000097040000}"/>
    <cellStyle name="Comma 2 7 7" xfId="2467" xr:uid="{00000000-0005-0000-0000-000098040000}"/>
    <cellStyle name="Comma 2 7 8" xfId="2468" xr:uid="{00000000-0005-0000-0000-000099040000}"/>
    <cellStyle name="Comma 2 7 9" xfId="2469" xr:uid="{00000000-0005-0000-0000-00009A040000}"/>
    <cellStyle name="Comma 2 8" xfId="47" xr:uid="{00000000-0005-0000-0000-00009B040000}"/>
    <cellStyle name="Comma 2 8 10" xfId="2470" xr:uid="{00000000-0005-0000-0000-00009C040000}"/>
    <cellStyle name="Comma 2 8 11" xfId="2471" xr:uid="{00000000-0005-0000-0000-00009D040000}"/>
    <cellStyle name="Comma 2 8 12" xfId="2472" xr:uid="{00000000-0005-0000-0000-00009E040000}"/>
    <cellStyle name="Comma 2 8 13" xfId="2473" xr:uid="{00000000-0005-0000-0000-00009F040000}"/>
    <cellStyle name="Comma 2 8 14" xfId="2474" xr:uid="{00000000-0005-0000-0000-0000A0040000}"/>
    <cellStyle name="Comma 2 8 15" xfId="2475" xr:uid="{00000000-0005-0000-0000-0000A1040000}"/>
    <cellStyle name="Comma 2 8 2" xfId="849" xr:uid="{00000000-0005-0000-0000-0000A2040000}"/>
    <cellStyle name="Comma 2 8 2 2" xfId="2476" xr:uid="{00000000-0005-0000-0000-0000A3040000}"/>
    <cellStyle name="Comma 2 8 3" xfId="2477" xr:uid="{00000000-0005-0000-0000-0000A4040000}"/>
    <cellStyle name="Comma 2 8 4" xfId="2478" xr:uid="{00000000-0005-0000-0000-0000A5040000}"/>
    <cellStyle name="Comma 2 8 5" xfId="2479" xr:uid="{00000000-0005-0000-0000-0000A6040000}"/>
    <cellStyle name="Comma 2 8 6" xfId="2480" xr:uid="{00000000-0005-0000-0000-0000A7040000}"/>
    <cellStyle name="Comma 2 8 7" xfId="2481" xr:uid="{00000000-0005-0000-0000-0000A8040000}"/>
    <cellStyle name="Comma 2 8 8" xfId="2482" xr:uid="{00000000-0005-0000-0000-0000A9040000}"/>
    <cellStyle name="Comma 2 8 9" xfId="2483" xr:uid="{00000000-0005-0000-0000-0000AA040000}"/>
    <cellStyle name="Comma 2 9" xfId="48" xr:uid="{00000000-0005-0000-0000-0000AB040000}"/>
    <cellStyle name="Comma 2 9 2" xfId="239" xr:uid="{00000000-0005-0000-0000-0000AC040000}"/>
    <cellStyle name="Comma 2 9 2 2" xfId="407" xr:uid="{00000000-0005-0000-0000-0000AD040000}"/>
    <cellStyle name="Comma 2 9 3" xfId="300" xr:uid="{00000000-0005-0000-0000-0000AE040000}"/>
    <cellStyle name="Comma 2 9 3 2" xfId="464" xr:uid="{00000000-0005-0000-0000-0000AF040000}"/>
    <cellStyle name="Comma 2 9 4" xfId="319" xr:uid="{00000000-0005-0000-0000-0000B0040000}"/>
    <cellStyle name="Comma 2 9 4 2" xfId="481" xr:uid="{00000000-0005-0000-0000-0000B1040000}"/>
    <cellStyle name="Comma 2 9 5" xfId="360" xr:uid="{00000000-0005-0000-0000-0000B2040000}"/>
    <cellStyle name="Comma 2 9 6" xfId="850" xr:uid="{00000000-0005-0000-0000-0000B3040000}"/>
    <cellStyle name="Comma 20" xfId="851" xr:uid="{00000000-0005-0000-0000-0000B4040000}"/>
    <cellStyle name="Comma 20 2" xfId="1535" xr:uid="{00000000-0005-0000-0000-0000B5040000}"/>
    <cellStyle name="Comma 20 2 2" xfId="2484" xr:uid="{00000000-0005-0000-0000-0000B6040000}"/>
    <cellStyle name="Comma 20 2 3" xfId="2485" xr:uid="{00000000-0005-0000-0000-0000B7040000}"/>
    <cellStyle name="Comma 20 2 4" xfId="2486" xr:uid="{00000000-0005-0000-0000-0000B8040000}"/>
    <cellStyle name="Comma 20 3" xfId="1534" xr:uid="{00000000-0005-0000-0000-0000B9040000}"/>
    <cellStyle name="Comma 20 4" xfId="2487" xr:uid="{00000000-0005-0000-0000-0000BA040000}"/>
    <cellStyle name="Comma 20 5" xfId="2488" xr:uid="{00000000-0005-0000-0000-0000BB040000}"/>
    <cellStyle name="Comma 20 6" xfId="2489" xr:uid="{00000000-0005-0000-0000-0000BC040000}"/>
    <cellStyle name="Comma 21" xfId="1466" xr:uid="{00000000-0005-0000-0000-0000BD040000}"/>
    <cellStyle name="Comma 21 2" xfId="852" xr:uid="{00000000-0005-0000-0000-0000BE040000}"/>
    <cellStyle name="Comma 21 3" xfId="853" xr:uid="{00000000-0005-0000-0000-0000BF040000}"/>
    <cellStyle name="Comma 22" xfId="854" xr:uid="{00000000-0005-0000-0000-0000C0040000}"/>
    <cellStyle name="Comma 22 2" xfId="855" xr:uid="{00000000-0005-0000-0000-0000C1040000}"/>
    <cellStyle name="Comma 22 3" xfId="856" xr:uid="{00000000-0005-0000-0000-0000C2040000}"/>
    <cellStyle name="Comma 23" xfId="857" xr:uid="{00000000-0005-0000-0000-0000C3040000}"/>
    <cellStyle name="Comma 23 2" xfId="1464" xr:uid="{00000000-0005-0000-0000-0000C4040000}"/>
    <cellStyle name="Comma 24" xfId="858" xr:uid="{00000000-0005-0000-0000-0000C5040000}"/>
    <cellStyle name="Comma 24 2" xfId="859" xr:uid="{00000000-0005-0000-0000-0000C6040000}"/>
    <cellStyle name="Comma 24 3" xfId="860" xr:uid="{00000000-0005-0000-0000-0000C7040000}"/>
    <cellStyle name="Comma 24 4" xfId="1462" xr:uid="{00000000-0005-0000-0000-0000C8040000}"/>
    <cellStyle name="Comma 25" xfId="861" xr:uid="{00000000-0005-0000-0000-0000C9040000}"/>
    <cellStyle name="Comma 25 2" xfId="862" xr:uid="{00000000-0005-0000-0000-0000CA040000}"/>
    <cellStyle name="Comma 25 3" xfId="863" xr:uid="{00000000-0005-0000-0000-0000CB040000}"/>
    <cellStyle name="Comma 26" xfId="1588" xr:uid="{00000000-0005-0000-0000-0000CC040000}"/>
    <cellStyle name="Comma 26 2" xfId="864" xr:uid="{00000000-0005-0000-0000-0000CD040000}"/>
    <cellStyle name="Comma 26 3" xfId="865" xr:uid="{00000000-0005-0000-0000-0000CE040000}"/>
    <cellStyle name="Comma 27" xfId="866" xr:uid="{00000000-0005-0000-0000-0000CF040000}"/>
    <cellStyle name="Comma 27 2" xfId="867" xr:uid="{00000000-0005-0000-0000-0000D0040000}"/>
    <cellStyle name="Comma 27 3" xfId="868" xr:uid="{00000000-0005-0000-0000-0000D1040000}"/>
    <cellStyle name="Comma 28" xfId="869" xr:uid="{00000000-0005-0000-0000-0000D2040000}"/>
    <cellStyle name="Comma 29" xfId="870" xr:uid="{00000000-0005-0000-0000-0000D3040000}"/>
    <cellStyle name="Comma 3" xfId="49" xr:uid="{00000000-0005-0000-0000-0000D4040000}"/>
    <cellStyle name="Comma 3 10" xfId="871" xr:uid="{00000000-0005-0000-0000-0000D5040000}"/>
    <cellStyle name="Comma 3 11" xfId="872" xr:uid="{00000000-0005-0000-0000-0000D6040000}"/>
    <cellStyle name="Comma 3 12" xfId="873" xr:uid="{00000000-0005-0000-0000-0000D7040000}"/>
    <cellStyle name="Comma 3 13" xfId="874" xr:uid="{00000000-0005-0000-0000-0000D8040000}"/>
    <cellStyle name="Comma 3 14" xfId="875" xr:uid="{00000000-0005-0000-0000-0000D9040000}"/>
    <cellStyle name="Comma 3 15" xfId="876" xr:uid="{00000000-0005-0000-0000-0000DA040000}"/>
    <cellStyle name="Comma 3 16" xfId="877" xr:uid="{00000000-0005-0000-0000-0000DB040000}"/>
    <cellStyle name="Comma 3 17" xfId="878" xr:uid="{00000000-0005-0000-0000-0000DC040000}"/>
    <cellStyle name="Comma 3 18" xfId="879" xr:uid="{00000000-0005-0000-0000-0000DD040000}"/>
    <cellStyle name="Comma 3 19" xfId="880" xr:uid="{00000000-0005-0000-0000-0000DE040000}"/>
    <cellStyle name="Comma 3 2" xfId="50" xr:uid="{00000000-0005-0000-0000-0000DF040000}"/>
    <cellStyle name="Comma 3 2 10" xfId="882" xr:uid="{00000000-0005-0000-0000-0000E0040000}"/>
    <cellStyle name="Comma 3 2 11" xfId="883" xr:uid="{00000000-0005-0000-0000-0000E1040000}"/>
    <cellStyle name="Comma 3 2 12" xfId="884" xr:uid="{00000000-0005-0000-0000-0000E2040000}"/>
    <cellStyle name="Comma 3 2 13" xfId="885" xr:uid="{00000000-0005-0000-0000-0000E3040000}"/>
    <cellStyle name="Comma 3 2 14" xfId="886" xr:uid="{00000000-0005-0000-0000-0000E4040000}"/>
    <cellStyle name="Comma 3 2 15" xfId="881" xr:uid="{00000000-0005-0000-0000-0000E5040000}"/>
    <cellStyle name="Comma 3 2 2" xfId="887" xr:uid="{00000000-0005-0000-0000-0000E6040000}"/>
    <cellStyle name="Comma 3 2 2 2" xfId="888" xr:uid="{00000000-0005-0000-0000-0000E7040000}"/>
    <cellStyle name="Comma 3 2 2 2 2" xfId="889" xr:uid="{00000000-0005-0000-0000-0000E8040000}"/>
    <cellStyle name="Comma 3 2 2 2 2 2" xfId="890" xr:uid="{00000000-0005-0000-0000-0000E9040000}"/>
    <cellStyle name="Comma 3 2 2 2 2 3" xfId="891" xr:uid="{00000000-0005-0000-0000-0000EA040000}"/>
    <cellStyle name="Comma 3 2 2 2 3" xfId="892" xr:uid="{00000000-0005-0000-0000-0000EB040000}"/>
    <cellStyle name="Comma 3 2 2 2 4" xfId="893" xr:uid="{00000000-0005-0000-0000-0000EC040000}"/>
    <cellStyle name="Comma 3 2 2 2 5" xfId="894" xr:uid="{00000000-0005-0000-0000-0000ED040000}"/>
    <cellStyle name="Comma 3 2 2 3" xfId="895" xr:uid="{00000000-0005-0000-0000-0000EE040000}"/>
    <cellStyle name="Comma 3 2 2 4" xfId="896" xr:uid="{00000000-0005-0000-0000-0000EF040000}"/>
    <cellStyle name="Comma 3 2 2 5" xfId="897" xr:uid="{00000000-0005-0000-0000-0000F0040000}"/>
    <cellStyle name="Comma 3 2 2 6" xfId="898" xr:uid="{00000000-0005-0000-0000-0000F1040000}"/>
    <cellStyle name="Comma 3 2 2 7" xfId="899" xr:uid="{00000000-0005-0000-0000-0000F2040000}"/>
    <cellStyle name="Comma 3 2 2 8" xfId="900" xr:uid="{00000000-0005-0000-0000-0000F3040000}"/>
    <cellStyle name="Comma 3 2 3" xfId="901" xr:uid="{00000000-0005-0000-0000-0000F4040000}"/>
    <cellStyle name="Comma 3 2 4" xfId="902" xr:uid="{00000000-0005-0000-0000-0000F5040000}"/>
    <cellStyle name="Comma 3 2 5" xfId="903" xr:uid="{00000000-0005-0000-0000-0000F6040000}"/>
    <cellStyle name="Comma 3 2 5 2" xfId="904" xr:uid="{00000000-0005-0000-0000-0000F7040000}"/>
    <cellStyle name="Comma 3 2 5 3" xfId="905" xr:uid="{00000000-0005-0000-0000-0000F8040000}"/>
    <cellStyle name="Comma 3 2 6" xfId="906" xr:uid="{00000000-0005-0000-0000-0000F9040000}"/>
    <cellStyle name="Comma 3 2 7" xfId="907" xr:uid="{00000000-0005-0000-0000-0000FA040000}"/>
    <cellStyle name="Comma 3 2 8" xfId="908" xr:uid="{00000000-0005-0000-0000-0000FB040000}"/>
    <cellStyle name="Comma 3 2 9" xfId="909" xr:uid="{00000000-0005-0000-0000-0000FC040000}"/>
    <cellStyle name="Comma 3 20" xfId="910" xr:uid="{00000000-0005-0000-0000-0000FD040000}"/>
    <cellStyle name="Comma 3 21" xfId="2490" xr:uid="{00000000-0005-0000-0000-0000FE040000}"/>
    <cellStyle name="Comma 3 22" xfId="2491" xr:uid="{00000000-0005-0000-0000-0000FF040000}"/>
    <cellStyle name="Comma 3 23" xfId="2492" xr:uid="{00000000-0005-0000-0000-000000050000}"/>
    <cellStyle name="Comma 3 24" xfId="2493" xr:uid="{00000000-0005-0000-0000-000001050000}"/>
    <cellStyle name="Comma 3 25" xfId="2494" xr:uid="{00000000-0005-0000-0000-000002050000}"/>
    <cellStyle name="Comma 3 26" xfId="2495" xr:uid="{00000000-0005-0000-0000-000003050000}"/>
    <cellStyle name="Comma 3 27" xfId="2496" xr:uid="{00000000-0005-0000-0000-000004050000}"/>
    <cellStyle name="Comma 3 28" xfId="2497" xr:uid="{00000000-0005-0000-0000-000005050000}"/>
    <cellStyle name="Comma 3 29" xfId="2498" xr:uid="{00000000-0005-0000-0000-000006050000}"/>
    <cellStyle name="Comma 3 3" xfId="51" xr:uid="{00000000-0005-0000-0000-000007050000}"/>
    <cellStyle name="Comma 3 3 2" xfId="911" xr:uid="{00000000-0005-0000-0000-000008050000}"/>
    <cellStyle name="Comma 3 3 2 2" xfId="1696" xr:uid="{00000000-0005-0000-0000-000009050000}"/>
    <cellStyle name="Comma 3 3 2 2 2" xfId="2499" xr:uid="{00000000-0005-0000-0000-00000A050000}"/>
    <cellStyle name="Comma 3 3 2 3" xfId="1697" xr:uid="{00000000-0005-0000-0000-00000B050000}"/>
    <cellStyle name="Comma 3 3 3" xfId="2500" xr:uid="{00000000-0005-0000-0000-00000C050000}"/>
    <cellStyle name="Comma 3 3 4" xfId="2501" xr:uid="{00000000-0005-0000-0000-00000D050000}"/>
    <cellStyle name="Comma 3 3 5" xfId="2502" xr:uid="{00000000-0005-0000-0000-00000E050000}"/>
    <cellStyle name="Comma 3 3 6" xfId="2503" xr:uid="{00000000-0005-0000-0000-00000F050000}"/>
    <cellStyle name="Comma 3 3 7" xfId="2504" xr:uid="{00000000-0005-0000-0000-000010050000}"/>
    <cellStyle name="Comma 3 30" xfId="3890" xr:uid="{00000000-0005-0000-0000-000003000000}"/>
    <cellStyle name="Comma 3 4" xfId="52" xr:uid="{00000000-0005-0000-0000-000011050000}"/>
    <cellStyle name="Comma 3 4 2" xfId="2505" xr:uid="{00000000-0005-0000-0000-000012050000}"/>
    <cellStyle name="Comma 3 4 3" xfId="2506" xr:uid="{00000000-0005-0000-0000-000013050000}"/>
    <cellStyle name="Comma 3 4 4" xfId="2507" xr:uid="{00000000-0005-0000-0000-000014050000}"/>
    <cellStyle name="Comma 3 4 5" xfId="2508" xr:uid="{00000000-0005-0000-0000-000015050000}"/>
    <cellStyle name="Comma 3 5" xfId="53" xr:uid="{00000000-0005-0000-0000-000016050000}"/>
    <cellStyle name="Comma 3 5 2" xfId="913" xr:uid="{00000000-0005-0000-0000-000017050000}"/>
    <cellStyle name="Comma 3 5 3" xfId="914" xr:uid="{00000000-0005-0000-0000-000018050000}"/>
    <cellStyle name="Comma 3 5 4" xfId="912" xr:uid="{00000000-0005-0000-0000-000019050000}"/>
    <cellStyle name="Comma 3 6" xfId="915" xr:uid="{00000000-0005-0000-0000-00001A050000}"/>
    <cellStyle name="Comma 3 6 2" xfId="916" xr:uid="{00000000-0005-0000-0000-00001B050000}"/>
    <cellStyle name="Comma 3 6 3" xfId="917" xr:uid="{00000000-0005-0000-0000-00001C050000}"/>
    <cellStyle name="Comma 3 7" xfId="918" xr:uid="{00000000-0005-0000-0000-00001D050000}"/>
    <cellStyle name="Comma 3 7 2" xfId="919" xr:uid="{00000000-0005-0000-0000-00001E050000}"/>
    <cellStyle name="Comma 3 7 3" xfId="920" xr:uid="{00000000-0005-0000-0000-00001F050000}"/>
    <cellStyle name="Comma 3 8" xfId="921" xr:uid="{00000000-0005-0000-0000-000020050000}"/>
    <cellStyle name="Comma 3 9" xfId="922" xr:uid="{00000000-0005-0000-0000-000021050000}"/>
    <cellStyle name="Comma 30" xfId="923" xr:uid="{00000000-0005-0000-0000-000022050000}"/>
    <cellStyle name="Comma 31" xfId="924" xr:uid="{00000000-0005-0000-0000-000023050000}"/>
    <cellStyle name="Comma 32" xfId="925" xr:uid="{00000000-0005-0000-0000-000024050000}"/>
    <cellStyle name="Comma 33" xfId="926" xr:uid="{00000000-0005-0000-0000-000025050000}"/>
    <cellStyle name="Comma 34" xfId="927" xr:uid="{00000000-0005-0000-0000-000026050000}"/>
    <cellStyle name="Comma 35" xfId="928" xr:uid="{00000000-0005-0000-0000-000027050000}"/>
    <cellStyle name="Comma 36" xfId="929" xr:uid="{00000000-0005-0000-0000-000028050000}"/>
    <cellStyle name="Comma 37" xfId="930" xr:uid="{00000000-0005-0000-0000-000029050000}"/>
    <cellStyle name="Comma 38" xfId="931" xr:uid="{00000000-0005-0000-0000-00002A050000}"/>
    <cellStyle name="Comma 39" xfId="932" xr:uid="{00000000-0005-0000-0000-00002B050000}"/>
    <cellStyle name="Comma 4" xfId="54" xr:uid="{00000000-0005-0000-0000-00002C050000}"/>
    <cellStyle name="Comma 4 10" xfId="320" xr:uid="{00000000-0005-0000-0000-00002D050000}"/>
    <cellStyle name="Comma 4 10 2" xfId="482" xr:uid="{00000000-0005-0000-0000-00002E050000}"/>
    <cellStyle name="Comma 4 11" xfId="361" xr:uid="{00000000-0005-0000-0000-00002F050000}"/>
    <cellStyle name="Comma 4 12" xfId="933" xr:uid="{00000000-0005-0000-0000-000030050000}"/>
    <cellStyle name="Comma 4 13" xfId="1460" xr:uid="{00000000-0005-0000-0000-000031050000}"/>
    <cellStyle name="Comma 4 14" xfId="2509" xr:uid="{00000000-0005-0000-0000-000032050000}"/>
    <cellStyle name="Comma 4 15" xfId="2510" xr:uid="{00000000-0005-0000-0000-000033050000}"/>
    <cellStyle name="Comma 4 2" xfId="55" xr:uid="{00000000-0005-0000-0000-000034050000}"/>
    <cellStyle name="Comma 4 2 10" xfId="934" xr:uid="{00000000-0005-0000-0000-000035050000}"/>
    <cellStyle name="Comma 4 2 11" xfId="935" xr:uid="{00000000-0005-0000-0000-000036050000}"/>
    <cellStyle name="Comma 4 2 12" xfId="2511" xr:uid="{00000000-0005-0000-0000-000037050000}"/>
    <cellStyle name="Comma 4 2 13" xfId="2512" xr:uid="{00000000-0005-0000-0000-000038050000}"/>
    <cellStyle name="Comma 4 2 14" xfId="2513" xr:uid="{00000000-0005-0000-0000-000039050000}"/>
    <cellStyle name="Comma 4 2 15" xfId="2514" xr:uid="{00000000-0005-0000-0000-00003A050000}"/>
    <cellStyle name="Comma 4 2 16" xfId="2515" xr:uid="{00000000-0005-0000-0000-00003B050000}"/>
    <cellStyle name="Comma 4 2 17" xfId="2516" xr:uid="{00000000-0005-0000-0000-00003C050000}"/>
    <cellStyle name="Comma 4 2 18" xfId="2517" xr:uid="{00000000-0005-0000-0000-00003D050000}"/>
    <cellStyle name="Comma 4 2 2" xfId="56" xr:uid="{00000000-0005-0000-0000-00003E050000}"/>
    <cellStyle name="Comma 4 2 2 10" xfId="2518" xr:uid="{00000000-0005-0000-0000-00003F050000}"/>
    <cellStyle name="Comma 4 2 2 2" xfId="937" xr:uid="{00000000-0005-0000-0000-000040050000}"/>
    <cellStyle name="Comma 4 2 2 2 2" xfId="938" xr:uid="{00000000-0005-0000-0000-000041050000}"/>
    <cellStyle name="Comma 4 2 2 2 2 2" xfId="2519" xr:uid="{00000000-0005-0000-0000-000042050000}"/>
    <cellStyle name="Comma 4 2 2 2 3" xfId="939" xr:uid="{00000000-0005-0000-0000-000043050000}"/>
    <cellStyle name="Comma 4 2 2 3" xfId="940" xr:uid="{00000000-0005-0000-0000-000044050000}"/>
    <cellStyle name="Comma 4 2 2 4" xfId="941" xr:uid="{00000000-0005-0000-0000-000045050000}"/>
    <cellStyle name="Comma 4 2 2 5" xfId="942" xr:uid="{00000000-0005-0000-0000-000046050000}"/>
    <cellStyle name="Comma 4 2 2 6" xfId="936" xr:uid="{00000000-0005-0000-0000-000047050000}"/>
    <cellStyle name="Comma 4 2 2 7" xfId="2520" xr:uid="{00000000-0005-0000-0000-000048050000}"/>
    <cellStyle name="Comma 4 2 2 8" xfId="2521" xr:uid="{00000000-0005-0000-0000-000049050000}"/>
    <cellStyle name="Comma 4 2 2 9" xfId="2522" xr:uid="{00000000-0005-0000-0000-00004A050000}"/>
    <cellStyle name="Comma 4 2 3" xfId="943" xr:uid="{00000000-0005-0000-0000-00004B050000}"/>
    <cellStyle name="Comma 4 2 4" xfId="944" xr:uid="{00000000-0005-0000-0000-00004C050000}"/>
    <cellStyle name="Comma 4 2 5" xfId="945" xr:uid="{00000000-0005-0000-0000-00004D050000}"/>
    <cellStyle name="Comma 4 2 6" xfId="946" xr:uid="{00000000-0005-0000-0000-00004E050000}"/>
    <cellStyle name="Comma 4 2 7" xfId="947" xr:uid="{00000000-0005-0000-0000-00004F050000}"/>
    <cellStyle name="Comma 4 2 8" xfId="948" xr:uid="{00000000-0005-0000-0000-000050050000}"/>
    <cellStyle name="Comma 4 2 9" xfId="949" xr:uid="{00000000-0005-0000-0000-000051050000}"/>
    <cellStyle name="Comma 4 3" xfId="57" xr:uid="{00000000-0005-0000-0000-000052050000}"/>
    <cellStyle name="Comma 4 3 10" xfId="2523" xr:uid="{00000000-0005-0000-0000-000053050000}"/>
    <cellStyle name="Comma 4 3 2" xfId="950" xr:uid="{00000000-0005-0000-0000-000054050000}"/>
    <cellStyle name="Comma 4 3 2 2" xfId="1698" xr:uid="{00000000-0005-0000-0000-000055050000}"/>
    <cellStyle name="Comma 4 3 2 2 2" xfId="2524" xr:uid="{00000000-0005-0000-0000-000056050000}"/>
    <cellStyle name="Comma 4 3 3" xfId="1699" xr:uid="{00000000-0005-0000-0000-000057050000}"/>
    <cellStyle name="Comma 4 3 4" xfId="1700" xr:uid="{00000000-0005-0000-0000-000058050000}"/>
    <cellStyle name="Comma 4 3 5" xfId="1701" xr:uid="{00000000-0005-0000-0000-000059050000}"/>
    <cellStyle name="Comma 4 3 6" xfId="1702" xr:uid="{00000000-0005-0000-0000-00005A050000}"/>
    <cellStyle name="Comma 4 3 7" xfId="1703" xr:uid="{00000000-0005-0000-0000-00005B050000}"/>
    <cellStyle name="Comma 4 3 8" xfId="2525" xr:uid="{00000000-0005-0000-0000-00005C050000}"/>
    <cellStyle name="Comma 4 3 9" xfId="2526" xr:uid="{00000000-0005-0000-0000-00005D050000}"/>
    <cellStyle name="Comma 4 4" xfId="58" xr:uid="{00000000-0005-0000-0000-00005E050000}"/>
    <cellStyle name="Comma 4 4 10" xfId="2527" xr:uid="{00000000-0005-0000-0000-00005F050000}"/>
    <cellStyle name="Comma 4 4 11" xfId="2528" xr:uid="{00000000-0005-0000-0000-000060050000}"/>
    <cellStyle name="Comma 4 4 12" xfId="2529" xr:uid="{00000000-0005-0000-0000-000061050000}"/>
    <cellStyle name="Comma 4 4 13" xfId="2530" xr:uid="{00000000-0005-0000-0000-000062050000}"/>
    <cellStyle name="Comma 4 4 14" xfId="2531" xr:uid="{00000000-0005-0000-0000-000063050000}"/>
    <cellStyle name="Comma 4 4 15" xfId="2532" xr:uid="{00000000-0005-0000-0000-000064050000}"/>
    <cellStyle name="Comma 4 4 16" xfId="2533" xr:uid="{00000000-0005-0000-0000-000065050000}"/>
    <cellStyle name="Comma 4 4 17" xfId="2534" xr:uid="{00000000-0005-0000-0000-000066050000}"/>
    <cellStyle name="Comma 4 4 18" xfId="2535" xr:uid="{00000000-0005-0000-0000-000067050000}"/>
    <cellStyle name="Comma 4 4 2" xfId="59" xr:uid="{00000000-0005-0000-0000-000068050000}"/>
    <cellStyle name="Comma 4 4 2 2" xfId="245" xr:uid="{00000000-0005-0000-0000-000069050000}"/>
    <cellStyle name="Comma 4 4 2 2 2" xfId="412" xr:uid="{00000000-0005-0000-0000-00006A050000}"/>
    <cellStyle name="Comma 4 4 2 3" xfId="297" xr:uid="{00000000-0005-0000-0000-00006B050000}"/>
    <cellStyle name="Comma 4 4 2 3 2" xfId="461" xr:uid="{00000000-0005-0000-0000-00006C050000}"/>
    <cellStyle name="Comma 4 4 2 4" xfId="322" xr:uid="{00000000-0005-0000-0000-00006D050000}"/>
    <cellStyle name="Comma 4 4 2 4 2" xfId="484" xr:uid="{00000000-0005-0000-0000-00006E050000}"/>
    <cellStyle name="Comma 4 4 2 5" xfId="363" xr:uid="{00000000-0005-0000-0000-00006F050000}"/>
    <cellStyle name="Comma 4 4 3" xfId="244" xr:uid="{00000000-0005-0000-0000-000070050000}"/>
    <cellStyle name="Comma 4 4 3 2" xfId="411" xr:uid="{00000000-0005-0000-0000-000071050000}"/>
    <cellStyle name="Comma 4 4 4" xfId="298" xr:uid="{00000000-0005-0000-0000-000072050000}"/>
    <cellStyle name="Comma 4 4 4 2" xfId="462" xr:uid="{00000000-0005-0000-0000-000073050000}"/>
    <cellStyle name="Comma 4 4 5" xfId="321" xr:uid="{00000000-0005-0000-0000-000074050000}"/>
    <cellStyle name="Comma 4 4 5 2" xfId="483" xr:uid="{00000000-0005-0000-0000-000075050000}"/>
    <cellStyle name="Comma 4 4 6" xfId="362" xr:uid="{00000000-0005-0000-0000-000076050000}"/>
    <cellStyle name="Comma 4 4 7" xfId="951" xr:uid="{00000000-0005-0000-0000-000077050000}"/>
    <cellStyle name="Comma 4 4 8" xfId="2536" xr:uid="{00000000-0005-0000-0000-000078050000}"/>
    <cellStyle name="Comma 4 4 9" xfId="2537" xr:uid="{00000000-0005-0000-0000-000079050000}"/>
    <cellStyle name="Comma 4 5" xfId="60" xr:uid="{00000000-0005-0000-0000-00007A050000}"/>
    <cellStyle name="Comma 4 5 10" xfId="2538" xr:uid="{00000000-0005-0000-0000-00007B050000}"/>
    <cellStyle name="Comma 4 5 11" xfId="2539" xr:uid="{00000000-0005-0000-0000-00007C050000}"/>
    <cellStyle name="Comma 4 5 12" xfId="2540" xr:uid="{00000000-0005-0000-0000-00007D050000}"/>
    <cellStyle name="Comma 4 5 13" xfId="2541" xr:uid="{00000000-0005-0000-0000-00007E050000}"/>
    <cellStyle name="Comma 4 5 14" xfId="2542" xr:uid="{00000000-0005-0000-0000-00007F050000}"/>
    <cellStyle name="Comma 4 5 15" xfId="2543" xr:uid="{00000000-0005-0000-0000-000080050000}"/>
    <cellStyle name="Comma 4 5 16" xfId="2544" xr:uid="{00000000-0005-0000-0000-000081050000}"/>
    <cellStyle name="Comma 4 5 17" xfId="2545" xr:uid="{00000000-0005-0000-0000-000082050000}"/>
    <cellStyle name="Comma 4 5 18" xfId="2546" xr:uid="{00000000-0005-0000-0000-000083050000}"/>
    <cellStyle name="Comma 4 5 19" xfId="2547" xr:uid="{00000000-0005-0000-0000-000084050000}"/>
    <cellStyle name="Comma 4 5 2" xfId="61" xr:uid="{00000000-0005-0000-0000-000085050000}"/>
    <cellStyle name="Comma 4 5 2 2" xfId="247" xr:uid="{00000000-0005-0000-0000-000086050000}"/>
    <cellStyle name="Comma 4 5 2 2 2" xfId="414" xr:uid="{00000000-0005-0000-0000-000087050000}"/>
    <cellStyle name="Comma 4 5 2 3" xfId="295" xr:uid="{00000000-0005-0000-0000-000088050000}"/>
    <cellStyle name="Comma 4 5 2 3 2" xfId="459" xr:uid="{00000000-0005-0000-0000-000089050000}"/>
    <cellStyle name="Comma 4 5 2 4" xfId="324" xr:uid="{00000000-0005-0000-0000-00008A050000}"/>
    <cellStyle name="Comma 4 5 2 4 2" xfId="486" xr:uid="{00000000-0005-0000-0000-00008B050000}"/>
    <cellStyle name="Comma 4 5 2 5" xfId="365" xr:uid="{00000000-0005-0000-0000-00008C050000}"/>
    <cellStyle name="Comma 4 5 20" xfId="2548" xr:uid="{00000000-0005-0000-0000-00008D050000}"/>
    <cellStyle name="Comma 4 5 3" xfId="246" xr:uid="{00000000-0005-0000-0000-00008E050000}"/>
    <cellStyle name="Comma 4 5 3 2" xfId="413" xr:uid="{00000000-0005-0000-0000-00008F050000}"/>
    <cellStyle name="Comma 4 5 4" xfId="296" xr:uid="{00000000-0005-0000-0000-000090050000}"/>
    <cellStyle name="Comma 4 5 4 2" xfId="460" xr:uid="{00000000-0005-0000-0000-000091050000}"/>
    <cellStyle name="Comma 4 5 5" xfId="323" xr:uid="{00000000-0005-0000-0000-000092050000}"/>
    <cellStyle name="Comma 4 5 5 2" xfId="485" xr:uid="{00000000-0005-0000-0000-000093050000}"/>
    <cellStyle name="Comma 4 5 6" xfId="364" xr:uid="{00000000-0005-0000-0000-000094050000}"/>
    <cellStyle name="Comma 4 5 7" xfId="952" xr:uid="{00000000-0005-0000-0000-000095050000}"/>
    <cellStyle name="Comma 4 5 8" xfId="2549" xr:uid="{00000000-0005-0000-0000-000096050000}"/>
    <cellStyle name="Comma 4 5 9" xfId="2550" xr:uid="{00000000-0005-0000-0000-000097050000}"/>
    <cellStyle name="Comma 4 6" xfId="62" xr:uid="{00000000-0005-0000-0000-000098050000}"/>
    <cellStyle name="Comma 4 6 10" xfId="2551" xr:uid="{00000000-0005-0000-0000-000099050000}"/>
    <cellStyle name="Comma 4 6 11" xfId="2552" xr:uid="{00000000-0005-0000-0000-00009A050000}"/>
    <cellStyle name="Comma 4 6 2" xfId="63" xr:uid="{00000000-0005-0000-0000-00009B050000}"/>
    <cellStyle name="Comma 4 6 2 2" xfId="249" xr:uid="{00000000-0005-0000-0000-00009C050000}"/>
    <cellStyle name="Comma 4 6 2 2 2" xfId="416" xr:uid="{00000000-0005-0000-0000-00009D050000}"/>
    <cellStyle name="Comma 4 6 2 3" xfId="293" xr:uid="{00000000-0005-0000-0000-00009E050000}"/>
    <cellStyle name="Comma 4 6 2 3 2" xfId="457" xr:uid="{00000000-0005-0000-0000-00009F050000}"/>
    <cellStyle name="Comma 4 6 2 4" xfId="326" xr:uid="{00000000-0005-0000-0000-0000A0050000}"/>
    <cellStyle name="Comma 4 6 2 4 2" xfId="488" xr:uid="{00000000-0005-0000-0000-0000A1050000}"/>
    <cellStyle name="Comma 4 6 2 5" xfId="367" xr:uid="{00000000-0005-0000-0000-0000A2050000}"/>
    <cellStyle name="Comma 4 6 3" xfId="248" xr:uid="{00000000-0005-0000-0000-0000A3050000}"/>
    <cellStyle name="Comma 4 6 3 2" xfId="415" xr:uid="{00000000-0005-0000-0000-0000A4050000}"/>
    <cellStyle name="Comma 4 6 4" xfId="294" xr:uid="{00000000-0005-0000-0000-0000A5050000}"/>
    <cellStyle name="Comma 4 6 4 2" xfId="458" xr:uid="{00000000-0005-0000-0000-0000A6050000}"/>
    <cellStyle name="Comma 4 6 5" xfId="325" xr:uid="{00000000-0005-0000-0000-0000A7050000}"/>
    <cellStyle name="Comma 4 6 5 2" xfId="487" xr:uid="{00000000-0005-0000-0000-0000A8050000}"/>
    <cellStyle name="Comma 4 6 6" xfId="366" xr:uid="{00000000-0005-0000-0000-0000A9050000}"/>
    <cellStyle name="Comma 4 6 7" xfId="953" xr:uid="{00000000-0005-0000-0000-0000AA050000}"/>
    <cellStyle name="Comma 4 6 8" xfId="2553" xr:uid="{00000000-0005-0000-0000-0000AB050000}"/>
    <cellStyle name="Comma 4 6 9" xfId="2554" xr:uid="{00000000-0005-0000-0000-0000AC050000}"/>
    <cellStyle name="Comma 4 7" xfId="64" xr:uid="{00000000-0005-0000-0000-0000AD050000}"/>
    <cellStyle name="Comma 4 7 10" xfId="2555" xr:uid="{00000000-0005-0000-0000-0000AE050000}"/>
    <cellStyle name="Comma 4 7 11" xfId="2556" xr:uid="{00000000-0005-0000-0000-0000AF050000}"/>
    <cellStyle name="Comma 4 7 2" xfId="65" xr:uid="{00000000-0005-0000-0000-0000B0050000}"/>
    <cellStyle name="Comma 4 7 2 2" xfId="251" xr:uid="{00000000-0005-0000-0000-0000B1050000}"/>
    <cellStyle name="Comma 4 7 2 2 2" xfId="418" xr:uid="{00000000-0005-0000-0000-0000B2050000}"/>
    <cellStyle name="Comma 4 7 2 3" xfId="291" xr:uid="{00000000-0005-0000-0000-0000B3050000}"/>
    <cellStyle name="Comma 4 7 2 3 2" xfId="455" xr:uid="{00000000-0005-0000-0000-0000B4050000}"/>
    <cellStyle name="Comma 4 7 2 4" xfId="328" xr:uid="{00000000-0005-0000-0000-0000B5050000}"/>
    <cellStyle name="Comma 4 7 2 4 2" xfId="490" xr:uid="{00000000-0005-0000-0000-0000B6050000}"/>
    <cellStyle name="Comma 4 7 2 5" xfId="369" xr:uid="{00000000-0005-0000-0000-0000B7050000}"/>
    <cellStyle name="Comma 4 7 3" xfId="250" xr:uid="{00000000-0005-0000-0000-0000B8050000}"/>
    <cellStyle name="Comma 4 7 3 2" xfId="417" xr:uid="{00000000-0005-0000-0000-0000B9050000}"/>
    <cellStyle name="Comma 4 7 4" xfId="292" xr:uid="{00000000-0005-0000-0000-0000BA050000}"/>
    <cellStyle name="Comma 4 7 4 2" xfId="456" xr:uid="{00000000-0005-0000-0000-0000BB050000}"/>
    <cellStyle name="Comma 4 7 5" xfId="327" xr:uid="{00000000-0005-0000-0000-0000BC050000}"/>
    <cellStyle name="Comma 4 7 5 2" xfId="489" xr:uid="{00000000-0005-0000-0000-0000BD050000}"/>
    <cellStyle name="Comma 4 7 6" xfId="368" xr:uid="{00000000-0005-0000-0000-0000BE050000}"/>
    <cellStyle name="Comma 4 7 7" xfId="954" xr:uid="{00000000-0005-0000-0000-0000BF050000}"/>
    <cellStyle name="Comma 4 7 8" xfId="2557" xr:uid="{00000000-0005-0000-0000-0000C0050000}"/>
    <cellStyle name="Comma 4 7 9" xfId="2558" xr:uid="{00000000-0005-0000-0000-0000C1050000}"/>
    <cellStyle name="Comma 4 8" xfId="242" xr:uid="{00000000-0005-0000-0000-0000C2050000}"/>
    <cellStyle name="Comma 4 8 2" xfId="409" xr:uid="{00000000-0005-0000-0000-0000C3050000}"/>
    <cellStyle name="Comma 4 8 3" xfId="955" xr:uid="{00000000-0005-0000-0000-0000C4050000}"/>
    <cellStyle name="Comma 4 9" xfId="299" xr:uid="{00000000-0005-0000-0000-0000C5050000}"/>
    <cellStyle name="Comma 4 9 2" xfId="463" xr:uid="{00000000-0005-0000-0000-0000C6050000}"/>
    <cellStyle name="Comma 40" xfId="1591" xr:uid="{00000000-0005-0000-0000-0000C7050000}"/>
    <cellStyle name="Comma 41" xfId="1884" xr:uid="{00000000-0005-0000-0000-0000C8050000}"/>
    <cellStyle name="Comma 42" xfId="1887" xr:uid="{00000000-0005-0000-0000-0000C9050000}"/>
    <cellStyle name="Comma 43" xfId="3883" xr:uid="{00000000-0005-0000-0000-0000580F0000}"/>
    <cellStyle name="Comma 44" xfId="3885" xr:uid="{00000000-0005-0000-0000-00005A0F0000}"/>
    <cellStyle name="Comma 45" xfId="3888" xr:uid="{00000000-0005-0000-0000-0000610F0000}"/>
    <cellStyle name="Comma 46" xfId="3893" xr:uid="{00000000-0005-0000-0000-0000640F0000}"/>
    <cellStyle name="Comma 47" xfId="3896" xr:uid="{8FC0B4A7-B6DC-4E6B-811C-6D206F16C544}"/>
    <cellStyle name="Comma 48" xfId="3900" xr:uid="{12BA3FCD-5BF9-489F-AD82-0CF0E22E6C50}"/>
    <cellStyle name="Comma 5" xfId="66" xr:uid="{00000000-0005-0000-0000-0000CA050000}"/>
    <cellStyle name="Comma 5 10" xfId="2559" xr:uid="{00000000-0005-0000-0000-0000CB050000}"/>
    <cellStyle name="Comma 5 11" xfId="2560" xr:uid="{00000000-0005-0000-0000-0000CC050000}"/>
    <cellStyle name="Comma 5 12" xfId="2561" xr:uid="{00000000-0005-0000-0000-0000CD050000}"/>
    <cellStyle name="Comma 5 13" xfId="2562" xr:uid="{00000000-0005-0000-0000-0000CE050000}"/>
    <cellStyle name="Comma 5 14" xfId="2563" xr:uid="{00000000-0005-0000-0000-0000CF050000}"/>
    <cellStyle name="Comma 5 15" xfId="2564" xr:uid="{00000000-0005-0000-0000-0000D0050000}"/>
    <cellStyle name="Comma 5 2" xfId="67" xr:uid="{00000000-0005-0000-0000-0000D1050000}"/>
    <cellStyle name="Comma 5 2 10" xfId="2565" xr:uid="{00000000-0005-0000-0000-0000D2050000}"/>
    <cellStyle name="Comma 5 2 2" xfId="1704" xr:uid="{00000000-0005-0000-0000-0000D3050000}"/>
    <cellStyle name="Comma 5 2 2 2" xfId="2566" xr:uid="{00000000-0005-0000-0000-0000D4050000}"/>
    <cellStyle name="Comma 5 2 3" xfId="1705" xr:uid="{00000000-0005-0000-0000-0000D5050000}"/>
    <cellStyle name="Comma 5 2 4" xfId="2567" xr:uid="{00000000-0005-0000-0000-0000D6050000}"/>
    <cellStyle name="Comma 5 2 5" xfId="2568" xr:uid="{00000000-0005-0000-0000-0000D7050000}"/>
    <cellStyle name="Comma 5 2 6" xfId="2569" xr:uid="{00000000-0005-0000-0000-0000D8050000}"/>
    <cellStyle name="Comma 5 2 7" xfId="2570" xr:uid="{00000000-0005-0000-0000-0000D9050000}"/>
    <cellStyle name="Comma 5 2 8" xfId="2571" xr:uid="{00000000-0005-0000-0000-0000DA050000}"/>
    <cellStyle name="Comma 5 2 9" xfId="2572" xr:uid="{00000000-0005-0000-0000-0000DB050000}"/>
    <cellStyle name="Comma 5 3" xfId="956" xr:uid="{00000000-0005-0000-0000-0000DC050000}"/>
    <cellStyle name="Comma 5 3 2" xfId="1461" xr:uid="{00000000-0005-0000-0000-0000DD050000}"/>
    <cellStyle name="Comma 5 4" xfId="957" xr:uid="{00000000-0005-0000-0000-0000DE050000}"/>
    <cellStyle name="Comma 5 4 2" xfId="958" xr:uid="{00000000-0005-0000-0000-0000DF050000}"/>
    <cellStyle name="Comma 5 4 3" xfId="959" xr:uid="{00000000-0005-0000-0000-0000E0050000}"/>
    <cellStyle name="Comma 5 5" xfId="960" xr:uid="{00000000-0005-0000-0000-0000E1050000}"/>
    <cellStyle name="Comma 5 6" xfId="961" xr:uid="{00000000-0005-0000-0000-0000E2050000}"/>
    <cellStyle name="Comma 5 7" xfId="962" xr:uid="{00000000-0005-0000-0000-0000E3050000}"/>
    <cellStyle name="Comma 5 8" xfId="2573" xr:uid="{00000000-0005-0000-0000-0000E4050000}"/>
    <cellStyle name="Comma 5 9" xfId="2574" xr:uid="{00000000-0005-0000-0000-0000E5050000}"/>
    <cellStyle name="Comma 6" xfId="68" xr:uid="{00000000-0005-0000-0000-0000E6050000}"/>
    <cellStyle name="Comma 6 10" xfId="964" xr:uid="{00000000-0005-0000-0000-0000E7050000}"/>
    <cellStyle name="Comma 6 11" xfId="965" xr:uid="{00000000-0005-0000-0000-0000E8050000}"/>
    <cellStyle name="Comma 6 12" xfId="966" xr:uid="{00000000-0005-0000-0000-0000E9050000}"/>
    <cellStyle name="Comma 6 13" xfId="967" xr:uid="{00000000-0005-0000-0000-0000EA050000}"/>
    <cellStyle name="Comma 6 14" xfId="968" xr:uid="{00000000-0005-0000-0000-0000EB050000}"/>
    <cellStyle name="Comma 6 15" xfId="963" xr:uid="{00000000-0005-0000-0000-0000EC050000}"/>
    <cellStyle name="Comma 6 16" xfId="2575" xr:uid="{00000000-0005-0000-0000-0000ED050000}"/>
    <cellStyle name="Comma 6 2" xfId="69" xr:uid="{00000000-0005-0000-0000-0000EE050000}"/>
    <cellStyle name="Comma 6 2 10" xfId="2576" xr:uid="{00000000-0005-0000-0000-0000EF050000}"/>
    <cellStyle name="Comma 6 2 2" xfId="970" xr:uid="{00000000-0005-0000-0000-0000F0050000}"/>
    <cellStyle name="Comma 6 2 2 2" xfId="971" xr:uid="{00000000-0005-0000-0000-0000F1050000}"/>
    <cellStyle name="Comma 6 2 2 3" xfId="972" xr:uid="{00000000-0005-0000-0000-0000F2050000}"/>
    <cellStyle name="Comma 6 2 2 4" xfId="1706" xr:uid="{00000000-0005-0000-0000-0000F3050000}"/>
    <cellStyle name="Comma 6 2 2 5" xfId="1707" xr:uid="{00000000-0005-0000-0000-0000F4050000}"/>
    <cellStyle name="Comma 6 2 3" xfId="973" xr:uid="{00000000-0005-0000-0000-0000F5050000}"/>
    <cellStyle name="Comma 6 2 4" xfId="974" xr:uid="{00000000-0005-0000-0000-0000F6050000}"/>
    <cellStyle name="Comma 6 2 5" xfId="975" xr:uid="{00000000-0005-0000-0000-0000F7050000}"/>
    <cellStyle name="Comma 6 2 6" xfId="976" xr:uid="{00000000-0005-0000-0000-0000F8050000}"/>
    <cellStyle name="Comma 6 2 7" xfId="969" xr:uid="{00000000-0005-0000-0000-0000F9050000}"/>
    <cellStyle name="Comma 6 2 8" xfId="2577" xr:uid="{00000000-0005-0000-0000-0000FA050000}"/>
    <cellStyle name="Comma 6 2 9" xfId="2578" xr:uid="{00000000-0005-0000-0000-0000FB050000}"/>
    <cellStyle name="Comma 6 3" xfId="253" xr:uid="{00000000-0005-0000-0000-0000FC050000}"/>
    <cellStyle name="Comma 6 3 10" xfId="2579" xr:uid="{00000000-0005-0000-0000-0000FD050000}"/>
    <cellStyle name="Comma 6 3 2" xfId="420" xr:uid="{00000000-0005-0000-0000-0000FE050000}"/>
    <cellStyle name="Comma 6 3 2 2" xfId="978" xr:uid="{00000000-0005-0000-0000-0000FF050000}"/>
    <cellStyle name="Comma 6 3 3" xfId="979" xr:uid="{00000000-0005-0000-0000-000000060000}"/>
    <cellStyle name="Comma 6 3 4" xfId="977" xr:uid="{00000000-0005-0000-0000-000001060000}"/>
    <cellStyle name="Comma 6 3 5" xfId="2580" xr:uid="{00000000-0005-0000-0000-000002060000}"/>
    <cellStyle name="Comma 6 3 6" xfId="2581" xr:uid="{00000000-0005-0000-0000-000003060000}"/>
    <cellStyle name="Comma 6 3 7" xfId="2582" xr:uid="{00000000-0005-0000-0000-000004060000}"/>
    <cellStyle name="Comma 6 3 8" xfId="2583" xr:uid="{00000000-0005-0000-0000-000005060000}"/>
    <cellStyle name="Comma 6 3 9" xfId="2584" xr:uid="{00000000-0005-0000-0000-000006060000}"/>
    <cellStyle name="Comma 6 4" xfId="290" xr:uid="{00000000-0005-0000-0000-000007060000}"/>
    <cellStyle name="Comma 6 4 10" xfId="2585" xr:uid="{00000000-0005-0000-0000-000008060000}"/>
    <cellStyle name="Comma 6 4 2" xfId="454" xr:uid="{00000000-0005-0000-0000-000009060000}"/>
    <cellStyle name="Comma 6 4 3" xfId="980" xr:uid="{00000000-0005-0000-0000-00000A060000}"/>
    <cellStyle name="Comma 6 4 4" xfId="2586" xr:uid="{00000000-0005-0000-0000-00000B060000}"/>
    <cellStyle name="Comma 6 4 5" xfId="2587" xr:uid="{00000000-0005-0000-0000-00000C060000}"/>
    <cellStyle name="Comma 6 4 6" xfId="2588" xr:uid="{00000000-0005-0000-0000-00000D060000}"/>
    <cellStyle name="Comma 6 4 7" xfId="2589" xr:uid="{00000000-0005-0000-0000-00000E060000}"/>
    <cellStyle name="Comma 6 4 8" xfId="2590" xr:uid="{00000000-0005-0000-0000-00000F060000}"/>
    <cellStyle name="Comma 6 4 9" xfId="2591" xr:uid="{00000000-0005-0000-0000-000010060000}"/>
    <cellStyle name="Comma 6 5" xfId="329" xr:uid="{00000000-0005-0000-0000-000011060000}"/>
    <cellStyle name="Comma 6 5 2" xfId="491" xr:uid="{00000000-0005-0000-0000-000012060000}"/>
    <cellStyle name="Comma 6 5 3" xfId="981" xr:uid="{00000000-0005-0000-0000-000013060000}"/>
    <cellStyle name="Comma 6 6" xfId="370" xr:uid="{00000000-0005-0000-0000-000014060000}"/>
    <cellStyle name="Comma 6 6 2" xfId="982" xr:uid="{00000000-0005-0000-0000-000015060000}"/>
    <cellStyle name="Comma 6 7" xfId="983" xr:uid="{00000000-0005-0000-0000-000016060000}"/>
    <cellStyle name="Comma 6 8" xfId="984" xr:uid="{00000000-0005-0000-0000-000017060000}"/>
    <cellStyle name="Comma 6 9" xfId="985" xr:uid="{00000000-0005-0000-0000-000018060000}"/>
    <cellStyle name="Comma 7" xfId="70" xr:uid="{00000000-0005-0000-0000-000019060000}"/>
    <cellStyle name="Comma 7 10" xfId="987" xr:uid="{00000000-0005-0000-0000-00001A060000}"/>
    <cellStyle name="Comma 7 11" xfId="986" xr:uid="{00000000-0005-0000-0000-00001B060000}"/>
    <cellStyle name="Comma 7 12" xfId="2592" xr:uid="{00000000-0005-0000-0000-00001C060000}"/>
    <cellStyle name="Comma 7 13" xfId="2593" xr:uid="{00000000-0005-0000-0000-00001D060000}"/>
    <cellStyle name="Comma 7 14" xfId="2594" xr:uid="{00000000-0005-0000-0000-00001E060000}"/>
    <cellStyle name="Comma 7 15" xfId="2595" xr:uid="{00000000-0005-0000-0000-00001F060000}"/>
    <cellStyle name="Comma 7 16" xfId="2596" xr:uid="{00000000-0005-0000-0000-000020060000}"/>
    <cellStyle name="Comma 7 2" xfId="71" xr:uid="{00000000-0005-0000-0000-000021060000}"/>
    <cellStyle name="Comma 7 2 10" xfId="2597" xr:uid="{00000000-0005-0000-0000-000022060000}"/>
    <cellStyle name="Comma 7 2 11" xfId="2598" xr:uid="{00000000-0005-0000-0000-000023060000}"/>
    <cellStyle name="Comma 7 2 12" xfId="2599" xr:uid="{00000000-0005-0000-0000-000024060000}"/>
    <cellStyle name="Comma 7 2 13" xfId="2600" xr:uid="{00000000-0005-0000-0000-000025060000}"/>
    <cellStyle name="Comma 7 2 2" xfId="989" xr:uid="{00000000-0005-0000-0000-000026060000}"/>
    <cellStyle name="Comma 7 2 2 2" xfId="990" xr:uid="{00000000-0005-0000-0000-000027060000}"/>
    <cellStyle name="Comma 7 2 2 3" xfId="991" xr:uid="{00000000-0005-0000-0000-000028060000}"/>
    <cellStyle name="Comma 7 2 2 4" xfId="1537" xr:uid="{00000000-0005-0000-0000-000029060000}"/>
    <cellStyle name="Comma 7 2 2 5" xfId="2601" xr:uid="{00000000-0005-0000-0000-00002A060000}"/>
    <cellStyle name="Comma 7 2 3" xfId="992" xr:uid="{00000000-0005-0000-0000-00002B060000}"/>
    <cellStyle name="Comma 7 2 4" xfId="993" xr:uid="{00000000-0005-0000-0000-00002C060000}"/>
    <cellStyle name="Comma 7 2 5" xfId="994" xr:uid="{00000000-0005-0000-0000-00002D060000}"/>
    <cellStyle name="Comma 7 2 6" xfId="995" xr:uid="{00000000-0005-0000-0000-00002E060000}"/>
    <cellStyle name="Comma 7 2 7" xfId="988" xr:uid="{00000000-0005-0000-0000-00002F060000}"/>
    <cellStyle name="Comma 7 2 8" xfId="1536" xr:uid="{00000000-0005-0000-0000-000030060000}"/>
    <cellStyle name="Comma 7 2 9" xfId="2602" xr:uid="{00000000-0005-0000-0000-000031060000}"/>
    <cellStyle name="Comma 7 3" xfId="996" xr:uid="{00000000-0005-0000-0000-000032060000}"/>
    <cellStyle name="Comma 7 3 10" xfId="2603" xr:uid="{00000000-0005-0000-0000-000033060000}"/>
    <cellStyle name="Comma 7 3 2" xfId="997" xr:uid="{00000000-0005-0000-0000-000034060000}"/>
    <cellStyle name="Comma 7 3 3" xfId="998" xr:uid="{00000000-0005-0000-0000-000035060000}"/>
    <cellStyle name="Comma 7 3 4" xfId="2604" xr:uid="{00000000-0005-0000-0000-000036060000}"/>
    <cellStyle name="Comma 7 3 5" xfId="2605" xr:uid="{00000000-0005-0000-0000-000037060000}"/>
    <cellStyle name="Comma 7 3 6" xfId="2606" xr:uid="{00000000-0005-0000-0000-000038060000}"/>
    <cellStyle name="Comma 7 3 7" xfId="2607" xr:uid="{00000000-0005-0000-0000-000039060000}"/>
    <cellStyle name="Comma 7 3 8" xfId="2608" xr:uid="{00000000-0005-0000-0000-00003A060000}"/>
    <cellStyle name="Comma 7 3 9" xfId="2609" xr:uid="{00000000-0005-0000-0000-00003B060000}"/>
    <cellStyle name="Comma 7 4" xfId="999" xr:uid="{00000000-0005-0000-0000-00003C060000}"/>
    <cellStyle name="Comma 7 4 10" xfId="2610" xr:uid="{00000000-0005-0000-0000-00003D060000}"/>
    <cellStyle name="Comma 7 4 2" xfId="2611" xr:uid="{00000000-0005-0000-0000-00003E060000}"/>
    <cellStyle name="Comma 7 4 3" xfId="2612" xr:uid="{00000000-0005-0000-0000-00003F060000}"/>
    <cellStyle name="Comma 7 4 4" xfId="2613" xr:uid="{00000000-0005-0000-0000-000040060000}"/>
    <cellStyle name="Comma 7 4 5" xfId="2614" xr:uid="{00000000-0005-0000-0000-000041060000}"/>
    <cellStyle name="Comma 7 4 6" xfId="2615" xr:uid="{00000000-0005-0000-0000-000042060000}"/>
    <cellStyle name="Comma 7 4 7" xfId="2616" xr:uid="{00000000-0005-0000-0000-000043060000}"/>
    <cellStyle name="Comma 7 4 8" xfId="2617" xr:uid="{00000000-0005-0000-0000-000044060000}"/>
    <cellStyle name="Comma 7 4 9" xfId="2618" xr:uid="{00000000-0005-0000-0000-000045060000}"/>
    <cellStyle name="Comma 7 5" xfId="1000" xr:uid="{00000000-0005-0000-0000-000046060000}"/>
    <cellStyle name="Comma 7 6" xfId="1001" xr:uid="{00000000-0005-0000-0000-000047060000}"/>
    <cellStyle name="Comma 7 7" xfId="1002" xr:uid="{00000000-0005-0000-0000-000048060000}"/>
    <cellStyle name="Comma 7 8" xfId="1003" xr:uid="{00000000-0005-0000-0000-000049060000}"/>
    <cellStyle name="Comma 7 9" xfId="1004" xr:uid="{00000000-0005-0000-0000-00004A060000}"/>
    <cellStyle name="Comma 8" xfId="72" xr:uid="{00000000-0005-0000-0000-00004B060000}"/>
    <cellStyle name="Comma 8 10" xfId="1006" xr:uid="{00000000-0005-0000-0000-00004C060000}"/>
    <cellStyle name="Comma 8 11" xfId="1005" xr:uid="{00000000-0005-0000-0000-00004D060000}"/>
    <cellStyle name="Comma 8 12" xfId="2619" xr:uid="{00000000-0005-0000-0000-00004E060000}"/>
    <cellStyle name="Comma 8 13" xfId="2620" xr:uid="{00000000-0005-0000-0000-00004F060000}"/>
    <cellStyle name="Comma 8 14" xfId="2621" xr:uid="{00000000-0005-0000-0000-000050060000}"/>
    <cellStyle name="Comma 8 15" xfId="2622" xr:uid="{00000000-0005-0000-0000-000051060000}"/>
    <cellStyle name="Comma 8 2" xfId="73" xr:uid="{00000000-0005-0000-0000-000052060000}"/>
    <cellStyle name="Comma 8 2 10" xfId="2623" xr:uid="{00000000-0005-0000-0000-000053060000}"/>
    <cellStyle name="Comma 8 2 11" xfId="2624" xr:uid="{00000000-0005-0000-0000-000054060000}"/>
    <cellStyle name="Comma 8 2 11 2" xfId="2625" xr:uid="{00000000-0005-0000-0000-000055060000}"/>
    <cellStyle name="Comma 8 2 12" xfId="2626" xr:uid="{00000000-0005-0000-0000-000056060000}"/>
    <cellStyle name="Comma 8 2 12 2" xfId="2627" xr:uid="{00000000-0005-0000-0000-000057060000}"/>
    <cellStyle name="Comma 8 2 13" xfId="2628" xr:uid="{00000000-0005-0000-0000-000058060000}"/>
    <cellStyle name="Comma 8 2 13 2" xfId="2629" xr:uid="{00000000-0005-0000-0000-000059060000}"/>
    <cellStyle name="Comma 8 2 2" xfId="1008" xr:uid="{00000000-0005-0000-0000-00005A060000}"/>
    <cellStyle name="Comma 8 2 2 2" xfId="1009" xr:uid="{00000000-0005-0000-0000-00005B060000}"/>
    <cellStyle name="Comma 8 2 2 3" xfId="1010" xr:uid="{00000000-0005-0000-0000-00005C060000}"/>
    <cellStyle name="Comma 8 2 3" xfId="1011" xr:uid="{00000000-0005-0000-0000-00005D060000}"/>
    <cellStyle name="Comma 8 2 4" xfId="1012" xr:uid="{00000000-0005-0000-0000-00005E060000}"/>
    <cellStyle name="Comma 8 2 5" xfId="1013" xr:uid="{00000000-0005-0000-0000-00005F060000}"/>
    <cellStyle name="Comma 8 2 6" xfId="1014" xr:uid="{00000000-0005-0000-0000-000060060000}"/>
    <cellStyle name="Comma 8 2 7" xfId="1007" xr:uid="{00000000-0005-0000-0000-000061060000}"/>
    <cellStyle name="Comma 8 2 8" xfId="1538" xr:uid="{00000000-0005-0000-0000-000062060000}"/>
    <cellStyle name="Comma 8 2 9" xfId="2630" xr:uid="{00000000-0005-0000-0000-000063060000}"/>
    <cellStyle name="Comma 8 3" xfId="1015" xr:uid="{00000000-0005-0000-0000-000064060000}"/>
    <cellStyle name="Comma 8 3 10" xfId="2631" xr:uid="{00000000-0005-0000-0000-000065060000}"/>
    <cellStyle name="Comma 8 3 2" xfId="1016" xr:uid="{00000000-0005-0000-0000-000066060000}"/>
    <cellStyle name="Comma 8 3 3" xfId="1017" xr:uid="{00000000-0005-0000-0000-000067060000}"/>
    <cellStyle name="Comma 8 3 4" xfId="2632" xr:uid="{00000000-0005-0000-0000-000068060000}"/>
    <cellStyle name="Comma 8 3 5" xfId="2633" xr:uid="{00000000-0005-0000-0000-000069060000}"/>
    <cellStyle name="Comma 8 3 6" xfId="2634" xr:uid="{00000000-0005-0000-0000-00006A060000}"/>
    <cellStyle name="Comma 8 3 7" xfId="2635" xr:uid="{00000000-0005-0000-0000-00006B060000}"/>
    <cellStyle name="Comma 8 3 8" xfId="2636" xr:uid="{00000000-0005-0000-0000-00006C060000}"/>
    <cellStyle name="Comma 8 3 9" xfId="2637" xr:uid="{00000000-0005-0000-0000-00006D060000}"/>
    <cellStyle name="Comma 8 4" xfId="1018" xr:uid="{00000000-0005-0000-0000-00006E060000}"/>
    <cellStyle name="Comma 8 4 10" xfId="2638" xr:uid="{00000000-0005-0000-0000-00006F060000}"/>
    <cellStyle name="Comma 8 4 2" xfId="2639" xr:uid="{00000000-0005-0000-0000-000070060000}"/>
    <cellStyle name="Comma 8 4 3" xfId="2640" xr:uid="{00000000-0005-0000-0000-000071060000}"/>
    <cellStyle name="Comma 8 4 4" xfId="2641" xr:uid="{00000000-0005-0000-0000-000072060000}"/>
    <cellStyle name="Comma 8 4 5" xfId="2642" xr:uid="{00000000-0005-0000-0000-000073060000}"/>
    <cellStyle name="Comma 8 4 6" xfId="2643" xr:uid="{00000000-0005-0000-0000-000074060000}"/>
    <cellStyle name="Comma 8 4 7" xfId="2644" xr:uid="{00000000-0005-0000-0000-000075060000}"/>
    <cellStyle name="Comma 8 4 8" xfId="2645" xr:uid="{00000000-0005-0000-0000-000076060000}"/>
    <cellStyle name="Comma 8 4 9" xfId="2646" xr:uid="{00000000-0005-0000-0000-000077060000}"/>
    <cellStyle name="Comma 8 5" xfId="1019" xr:uid="{00000000-0005-0000-0000-000078060000}"/>
    <cellStyle name="Comma 8 6" xfId="1020" xr:uid="{00000000-0005-0000-0000-000079060000}"/>
    <cellStyle name="Comma 8 7" xfId="1021" xr:uid="{00000000-0005-0000-0000-00007A060000}"/>
    <cellStyle name="Comma 8 8" xfId="1022" xr:uid="{00000000-0005-0000-0000-00007B060000}"/>
    <cellStyle name="Comma 8 9" xfId="1023" xr:uid="{00000000-0005-0000-0000-00007C060000}"/>
    <cellStyle name="Comma 9" xfId="74" xr:uid="{00000000-0005-0000-0000-00007D060000}"/>
    <cellStyle name="Comma 9 10" xfId="2647" xr:uid="{00000000-0005-0000-0000-00007E060000}"/>
    <cellStyle name="Comma 9 11" xfId="2648" xr:uid="{00000000-0005-0000-0000-00007F060000}"/>
    <cellStyle name="Comma 9 12" xfId="2649" xr:uid="{00000000-0005-0000-0000-000080060000}"/>
    <cellStyle name="Comma 9 13" xfId="2650" xr:uid="{00000000-0005-0000-0000-000081060000}"/>
    <cellStyle name="Comma 9 14" xfId="2651" xr:uid="{00000000-0005-0000-0000-000082060000}"/>
    <cellStyle name="Comma 9 15" xfId="2652" xr:uid="{00000000-0005-0000-0000-000083060000}"/>
    <cellStyle name="Comma 9 16" xfId="2653" xr:uid="{00000000-0005-0000-0000-000084060000}"/>
    <cellStyle name="Comma 9 17" xfId="2654" xr:uid="{00000000-0005-0000-0000-000085060000}"/>
    <cellStyle name="Comma 9 2" xfId="75" xr:uid="{00000000-0005-0000-0000-000086060000}"/>
    <cellStyle name="Comma 9 2 2" xfId="2655" xr:uid="{00000000-0005-0000-0000-000087060000}"/>
    <cellStyle name="Comma 9 3" xfId="1024" xr:uid="{00000000-0005-0000-0000-000088060000}"/>
    <cellStyle name="Comma 9 4" xfId="1708" xr:uid="{00000000-0005-0000-0000-000089060000}"/>
    <cellStyle name="Comma 9 4 10" xfId="2656" xr:uid="{00000000-0005-0000-0000-00008A060000}"/>
    <cellStyle name="Comma 9 4 2" xfId="2657" xr:uid="{00000000-0005-0000-0000-00008B060000}"/>
    <cellStyle name="Comma 9 4 3" xfId="2658" xr:uid="{00000000-0005-0000-0000-00008C060000}"/>
    <cellStyle name="Comma 9 4 4" xfId="2659" xr:uid="{00000000-0005-0000-0000-00008D060000}"/>
    <cellStyle name="Comma 9 4 5" xfId="2660" xr:uid="{00000000-0005-0000-0000-00008E060000}"/>
    <cellStyle name="Comma 9 4 6" xfId="2661" xr:uid="{00000000-0005-0000-0000-00008F060000}"/>
    <cellStyle name="Comma 9 4 7" xfId="2662" xr:uid="{00000000-0005-0000-0000-000090060000}"/>
    <cellStyle name="Comma 9 4 8" xfId="2663" xr:uid="{00000000-0005-0000-0000-000091060000}"/>
    <cellStyle name="Comma 9 4 9" xfId="2664" xr:uid="{00000000-0005-0000-0000-000092060000}"/>
    <cellStyle name="Comma 9 5" xfId="1709" xr:uid="{00000000-0005-0000-0000-000093060000}"/>
    <cellStyle name="Comma 9 6" xfId="2665" xr:uid="{00000000-0005-0000-0000-000094060000}"/>
    <cellStyle name="Comma 9 7" xfId="2666" xr:uid="{00000000-0005-0000-0000-000095060000}"/>
    <cellStyle name="Comma 9 8" xfId="2667" xr:uid="{00000000-0005-0000-0000-000096060000}"/>
    <cellStyle name="Comma 9 9" xfId="2668" xr:uid="{00000000-0005-0000-0000-000097060000}"/>
    <cellStyle name="Comma_Delma interiors Balance sheet 2005" xfId="2669" xr:uid="{00000000-0005-0000-0000-000098060000}"/>
    <cellStyle name="Comma_NOTERDAM OCT 2001" xfId="76" xr:uid="{00000000-0005-0000-0000-00009A060000}"/>
    <cellStyle name="Comma0" xfId="77" xr:uid="{00000000-0005-0000-0000-00009B060000}"/>
    <cellStyle name="Comma0 2" xfId="1453" xr:uid="{00000000-0005-0000-0000-00009C060000}"/>
    <cellStyle name="Comma0 2 2" xfId="2670" xr:uid="{00000000-0005-0000-0000-00009D060000}"/>
    <cellStyle name="Comma0 3" xfId="2671" xr:uid="{00000000-0005-0000-0000-00009E060000}"/>
    <cellStyle name="Comma0 4" xfId="2672" xr:uid="{00000000-0005-0000-0000-00009F060000}"/>
    <cellStyle name="Comma0 5" xfId="2673" xr:uid="{00000000-0005-0000-0000-0000A0060000}"/>
    <cellStyle name="Comma0 6" xfId="2674" xr:uid="{00000000-0005-0000-0000-0000A1060000}"/>
    <cellStyle name="Comma0 7" xfId="2675" xr:uid="{00000000-0005-0000-0000-0000A2060000}"/>
    <cellStyle name="Currency" xfId="3897" builtinId="4"/>
    <cellStyle name="Currency 2" xfId="78" xr:uid="{00000000-0005-0000-0000-0000A3060000}"/>
    <cellStyle name="Currency 2 10" xfId="2676" xr:uid="{00000000-0005-0000-0000-0000A4060000}"/>
    <cellStyle name="Currency 2 2" xfId="1710" xr:uid="{00000000-0005-0000-0000-0000A5060000}"/>
    <cellStyle name="Currency 2 3" xfId="2677" xr:uid="{00000000-0005-0000-0000-0000A6060000}"/>
    <cellStyle name="Currency 2 4" xfId="2678" xr:uid="{00000000-0005-0000-0000-0000A7060000}"/>
    <cellStyle name="Currency 2 5" xfId="2679" xr:uid="{00000000-0005-0000-0000-0000A8060000}"/>
    <cellStyle name="Currency 2 6" xfId="2680" xr:uid="{00000000-0005-0000-0000-0000A9060000}"/>
    <cellStyle name="Currency 2 7" xfId="2681" xr:uid="{00000000-0005-0000-0000-0000AA060000}"/>
    <cellStyle name="Currency 2 8" xfId="2682" xr:uid="{00000000-0005-0000-0000-0000AB060000}"/>
    <cellStyle name="Currency 2 9" xfId="2683" xr:uid="{00000000-0005-0000-0000-0000AC060000}"/>
    <cellStyle name="Currency 3" xfId="1539" xr:uid="{00000000-0005-0000-0000-0000AD060000}"/>
    <cellStyle name="Currency 4" xfId="1540" xr:uid="{00000000-0005-0000-0000-0000AE060000}"/>
    <cellStyle name="Currency0" xfId="79" xr:uid="{00000000-0005-0000-0000-0000AF060000}"/>
    <cellStyle name="Currency0 2" xfId="1454" xr:uid="{00000000-0005-0000-0000-0000B0060000}"/>
    <cellStyle name="Currency0 2 2" xfId="2684" xr:uid="{00000000-0005-0000-0000-0000B1060000}"/>
    <cellStyle name="Currency0 3" xfId="2685" xr:uid="{00000000-0005-0000-0000-0000B2060000}"/>
    <cellStyle name="Currency0 4" xfId="2686" xr:uid="{00000000-0005-0000-0000-0000B3060000}"/>
    <cellStyle name="Currency0 5" xfId="2687" xr:uid="{00000000-0005-0000-0000-0000B4060000}"/>
    <cellStyle name="Currency0 6" xfId="2688" xr:uid="{00000000-0005-0000-0000-0000B5060000}"/>
    <cellStyle name="Currency0 7" xfId="2689" xr:uid="{00000000-0005-0000-0000-0000B6060000}"/>
    <cellStyle name="Custom - Style8" xfId="80" xr:uid="{00000000-0005-0000-0000-0000B7060000}"/>
    <cellStyle name="Custom - Style8 2" xfId="1026" xr:uid="{00000000-0005-0000-0000-0000B8060000}"/>
    <cellStyle name="Custom - Style8 2 2" xfId="1027" xr:uid="{00000000-0005-0000-0000-0000B9060000}"/>
    <cellStyle name="Custom - Style8 2 3" xfId="1028" xr:uid="{00000000-0005-0000-0000-0000BA060000}"/>
    <cellStyle name="Custom - Style8 3" xfId="1029" xr:uid="{00000000-0005-0000-0000-0000BB060000}"/>
    <cellStyle name="Custom - Style8 4" xfId="1030" xr:uid="{00000000-0005-0000-0000-0000BC060000}"/>
    <cellStyle name="Custom - Style8 5" xfId="1031" xr:uid="{00000000-0005-0000-0000-0000BD060000}"/>
    <cellStyle name="Custom - Style8 6" xfId="1025" xr:uid="{00000000-0005-0000-0000-0000BE060000}"/>
    <cellStyle name="Data" xfId="81" xr:uid="{00000000-0005-0000-0000-0000BF060000}"/>
    <cellStyle name="Data   - Style2" xfId="82" xr:uid="{00000000-0005-0000-0000-0000C0060000}"/>
    <cellStyle name="Data   - Style2 10" xfId="2690" xr:uid="{00000000-0005-0000-0000-0000C1060000}"/>
    <cellStyle name="Data   - Style2 11" xfId="2691" xr:uid="{00000000-0005-0000-0000-0000C2060000}"/>
    <cellStyle name="Data   - Style2 12" xfId="2692" xr:uid="{00000000-0005-0000-0000-0000C3060000}"/>
    <cellStyle name="Data   - Style2 13" xfId="2693" xr:uid="{00000000-0005-0000-0000-0000C4060000}"/>
    <cellStyle name="Data   - Style2 2" xfId="83" xr:uid="{00000000-0005-0000-0000-0000C5060000}"/>
    <cellStyle name="Data   - Style2 2 2" xfId="1711" xr:uid="{00000000-0005-0000-0000-0000C6060000}"/>
    <cellStyle name="Data   - Style2 2 2 2" xfId="1712" xr:uid="{00000000-0005-0000-0000-0000C7060000}"/>
    <cellStyle name="Data   - Style2 2 2 3" xfId="1713" xr:uid="{00000000-0005-0000-0000-0000C8060000}"/>
    <cellStyle name="Data   - Style2 2 3" xfId="1714" xr:uid="{00000000-0005-0000-0000-0000C9060000}"/>
    <cellStyle name="Data   - Style2 2 4" xfId="1715" xr:uid="{00000000-0005-0000-0000-0000CA060000}"/>
    <cellStyle name="Data   - Style2 3" xfId="1033" xr:uid="{00000000-0005-0000-0000-0000CB060000}"/>
    <cellStyle name="Data   - Style2 3 2" xfId="1716" xr:uid="{00000000-0005-0000-0000-0000CC060000}"/>
    <cellStyle name="Data   - Style2 3 3" xfId="1717" xr:uid="{00000000-0005-0000-0000-0000CD060000}"/>
    <cellStyle name="Data   - Style2 4" xfId="1718" xr:uid="{00000000-0005-0000-0000-0000CE060000}"/>
    <cellStyle name="Data   - Style2 5" xfId="1719" xr:uid="{00000000-0005-0000-0000-0000CF060000}"/>
    <cellStyle name="Data   - Style2 6" xfId="1720" xr:uid="{00000000-0005-0000-0000-0000D0060000}"/>
    <cellStyle name="Data   - Style2 7" xfId="2694" xr:uid="{00000000-0005-0000-0000-0000D1060000}"/>
    <cellStyle name="Data   - Style2 8" xfId="2695" xr:uid="{00000000-0005-0000-0000-0000D2060000}"/>
    <cellStyle name="Data   - Style2 9" xfId="2696" xr:uid="{00000000-0005-0000-0000-0000D3060000}"/>
    <cellStyle name="Data 2" xfId="1032" xr:uid="{00000000-0005-0000-0000-0000D4060000}"/>
    <cellStyle name="Data 3" xfId="1541" xr:uid="{00000000-0005-0000-0000-0000D5060000}"/>
    <cellStyle name="Date" xfId="84" xr:uid="{00000000-0005-0000-0000-0000D6060000}"/>
    <cellStyle name="Date 2" xfId="1034" xr:uid="{00000000-0005-0000-0000-0000D7060000}"/>
    <cellStyle name="Date 2 2" xfId="2697" xr:uid="{00000000-0005-0000-0000-0000D8060000}"/>
    <cellStyle name="Date 2 2 2" xfId="2698" xr:uid="{00000000-0005-0000-0000-0000D9060000}"/>
    <cellStyle name="Date 3" xfId="1455" xr:uid="{00000000-0005-0000-0000-0000DA060000}"/>
    <cellStyle name="Date 4" xfId="2699" xr:uid="{00000000-0005-0000-0000-0000DB060000}"/>
    <cellStyle name="Date 5" xfId="2700" xr:uid="{00000000-0005-0000-0000-0000DC060000}"/>
    <cellStyle name="Date 6" xfId="2701" xr:uid="{00000000-0005-0000-0000-0000DD060000}"/>
    <cellStyle name="Date 7" xfId="2702" xr:uid="{00000000-0005-0000-0000-0000DE060000}"/>
    <cellStyle name="Dezimal [0]_laroux" xfId="1035" xr:uid="{00000000-0005-0000-0000-0000DF060000}"/>
    <cellStyle name="Dezimal_laroux" xfId="1036" xr:uid="{00000000-0005-0000-0000-0000E0060000}"/>
    <cellStyle name="Eingabe" xfId="2703" xr:uid="{00000000-0005-0000-0000-0000E1060000}"/>
    <cellStyle name="Emphasis 1" xfId="85" xr:uid="{00000000-0005-0000-0000-0000E2060000}"/>
    <cellStyle name="Emphasis 1 2" xfId="1037" xr:uid="{00000000-0005-0000-0000-0000E3060000}"/>
    <cellStyle name="Emphasis 2" xfId="86" xr:uid="{00000000-0005-0000-0000-0000E4060000}"/>
    <cellStyle name="Emphasis 2 2" xfId="1038" xr:uid="{00000000-0005-0000-0000-0000E5060000}"/>
    <cellStyle name="Emphasis 3" xfId="87" xr:uid="{00000000-0005-0000-0000-0000E6060000}"/>
    <cellStyle name="Emphasis 3 2" xfId="1039" xr:uid="{00000000-0005-0000-0000-0000E7060000}"/>
    <cellStyle name="Ergebnis" xfId="2704" xr:uid="{00000000-0005-0000-0000-0000E8060000}"/>
    <cellStyle name="Erklärender Text" xfId="2705" xr:uid="{00000000-0005-0000-0000-0000E9060000}"/>
    <cellStyle name="Euro" xfId="88" xr:uid="{00000000-0005-0000-0000-0000EA060000}"/>
    <cellStyle name="Euro 10" xfId="1040" xr:uid="{00000000-0005-0000-0000-0000EB060000}"/>
    <cellStyle name="Euro 2" xfId="1041" xr:uid="{00000000-0005-0000-0000-0000EC060000}"/>
    <cellStyle name="Euro 2 2" xfId="1042" xr:uid="{00000000-0005-0000-0000-0000ED060000}"/>
    <cellStyle name="Euro 2 3" xfId="1043" xr:uid="{00000000-0005-0000-0000-0000EE060000}"/>
    <cellStyle name="Euro 3" xfId="1044" xr:uid="{00000000-0005-0000-0000-0000EF060000}"/>
    <cellStyle name="Euro 4" xfId="1045" xr:uid="{00000000-0005-0000-0000-0000F0060000}"/>
    <cellStyle name="Euro 5" xfId="1046" xr:uid="{00000000-0005-0000-0000-0000F1060000}"/>
    <cellStyle name="Euro 6" xfId="1047" xr:uid="{00000000-0005-0000-0000-0000F2060000}"/>
    <cellStyle name="Euro 7" xfId="1048" xr:uid="{00000000-0005-0000-0000-0000F3060000}"/>
    <cellStyle name="Euro 8" xfId="1049" xr:uid="{00000000-0005-0000-0000-0000F4060000}"/>
    <cellStyle name="Euro 9" xfId="1050" xr:uid="{00000000-0005-0000-0000-0000F5060000}"/>
    <cellStyle name="Explanatory Text 2" xfId="1051" xr:uid="{00000000-0005-0000-0000-0000F6060000}"/>
    <cellStyle name="Explanatory Text 2 2" xfId="1542" xr:uid="{00000000-0005-0000-0000-0000F7060000}"/>
    <cellStyle name="Explanatory Text 2 3" xfId="1721" xr:uid="{00000000-0005-0000-0000-0000F8060000}"/>
    <cellStyle name="Explanatory Text 2 4" xfId="1722" xr:uid="{00000000-0005-0000-0000-0000F9060000}"/>
    <cellStyle name="Explanatory Text 3" xfId="1052" xr:uid="{00000000-0005-0000-0000-0000FA060000}"/>
    <cellStyle name="Explanatory Text 4" xfId="1053" xr:uid="{00000000-0005-0000-0000-0000FB060000}"/>
    <cellStyle name="Explanatory Text 5" xfId="1054" xr:uid="{00000000-0005-0000-0000-0000FC060000}"/>
    <cellStyle name="F2" xfId="89" xr:uid="{00000000-0005-0000-0000-0000FD060000}"/>
    <cellStyle name="F2 2" xfId="1055" xr:uid="{00000000-0005-0000-0000-0000FE060000}"/>
    <cellStyle name="F3" xfId="90" xr:uid="{00000000-0005-0000-0000-0000FF060000}"/>
    <cellStyle name="F3 2" xfId="1056" xr:uid="{00000000-0005-0000-0000-000000070000}"/>
    <cellStyle name="F4" xfId="91" xr:uid="{00000000-0005-0000-0000-000001070000}"/>
    <cellStyle name="F4 2" xfId="1057" xr:uid="{00000000-0005-0000-0000-000002070000}"/>
    <cellStyle name="F5" xfId="92" xr:uid="{00000000-0005-0000-0000-000003070000}"/>
    <cellStyle name="F5 2" xfId="1058" xr:uid="{00000000-0005-0000-0000-000004070000}"/>
    <cellStyle name="F6" xfId="93" xr:uid="{00000000-0005-0000-0000-000005070000}"/>
    <cellStyle name="F6 2" xfId="1059" xr:uid="{00000000-0005-0000-0000-000006070000}"/>
    <cellStyle name="F7" xfId="94" xr:uid="{00000000-0005-0000-0000-000007070000}"/>
    <cellStyle name="F7 2" xfId="1060" xr:uid="{00000000-0005-0000-0000-000008070000}"/>
    <cellStyle name="F8" xfId="95" xr:uid="{00000000-0005-0000-0000-000009070000}"/>
    <cellStyle name="F8 2" xfId="1061" xr:uid="{00000000-0005-0000-0000-00000A070000}"/>
    <cellStyle name="Fisso" xfId="96" xr:uid="{00000000-0005-0000-0000-00000B070000}"/>
    <cellStyle name="Fisso 2" xfId="1062" xr:uid="{00000000-0005-0000-0000-00000C070000}"/>
    <cellStyle name="Fixed" xfId="97" xr:uid="{00000000-0005-0000-0000-00000D070000}"/>
    <cellStyle name="Fixed 2" xfId="1456" xr:uid="{00000000-0005-0000-0000-00000E070000}"/>
    <cellStyle name="Fixed 2 2" xfId="2706" xr:uid="{00000000-0005-0000-0000-00000F070000}"/>
    <cellStyle name="Fixed 3" xfId="2707" xr:uid="{00000000-0005-0000-0000-000010070000}"/>
    <cellStyle name="Fixed 4" xfId="2708" xr:uid="{00000000-0005-0000-0000-000011070000}"/>
    <cellStyle name="Fixed 5" xfId="2709" xr:uid="{00000000-0005-0000-0000-000012070000}"/>
    <cellStyle name="Fixed 6" xfId="2710" xr:uid="{00000000-0005-0000-0000-000013070000}"/>
    <cellStyle name="Fixed 7" xfId="2711" xr:uid="{00000000-0005-0000-0000-000014070000}"/>
    <cellStyle name="Good 10" xfId="2712" xr:uid="{00000000-0005-0000-0000-000015070000}"/>
    <cellStyle name="Good 11" xfId="2713" xr:uid="{00000000-0005-0000-0000-000016070000}"/>
    <cellStyle name="Good 12" xfId="2714" xr:uid="{00000000-0005-0000-0000-000017070000}"/>
    <cellStyle name="Good 2" xfId="1063" xr:uid="{00000000-0005-0000-0000-000018070000}"/>
    <cellStyle name="Good 2 2" xfId="1543" xr:uid="{00000000-0005-0000-0000-000019070000}"/>
    <cellStyle name="Good 2 3" xfId="1723" xr:uid="{00000000-0005-0000-0000-00001A070000}"/>
    <cellStyle name="Good 2 4" xfId="1724" xr:uid="{00000000-0005-0000-0000-00001B070000}"/>
    <cellStyle name="Good 3" xfId="1064" xr:uid="{00000000-0005-0000-0000-00001C070000}"/>
    <cellStyle name="Good 4" xfId="1065" xr:uid="{00000000-0005-0000-0000-00001D070000}"/>
    <cellStyle name="Good 5" xfId="1066" xr:uid="{00000000-0005-0000-0000-00001E070000}"/>
    <cellStyle name="Good 6" xfId="2715" xr:uid="{00000000-0005-0000-0000-00001F070000}"/>
    <cellStyle name="Good 7" xfId="2716" xr:uid="{00000000-0005-0000-0000-000020070000}"/>
    <cellStyle name="Good 8" xfId="2717" xr:uid="{00000000-0005-0000-0000-000021070000}"/>
    <cellStyle name="Good 9" xfId="2718" xr:uid="{00000000-0005-0000-0000-000022070000}"/>
    <cellStyle name="GRAND TOTAL" xfId="98" xr:uid="{00000000-0005-0000-0000-000023070000}"/>
    <cellStyle name="GRAND TOTAL 2" xfId="1067" xr:uid="{00000000-0005-0000-0000-000024070000}"/>
    <cellStyle name="Grey" xfId="99" xr:uid="{00000000-0005-0000-0000-000025070000}"/>
    <cellStyle name="GreyOrWhite" xfId="1068" xr:uid="{00000000-0005-0000-0000-000026070000}"/>
    <cellStyle name="Gut" xfId="2719" xr:uid="{00000000-0005-0000-0000-000027070000}"/>
    <cellStyle name="Heading 1 10" xfId="2720" xr:uid="{00000000-0005-0000-0000-000028070000}"/>
    <cellStyle name="Heading 1 11" xfId="2721" xr:uid="{00000000-0005-0000-0000-000029070000}"/>
    <cellStyle name="Heading 1 12" xfId="2722" xr:uid="{00000000-0005-0000-0000-00002A070000}"/>
    <cellStyle name="Heading 1 2" xfId="1069" xr:uid="{00000000-0005-0000-0000-00002B070000}"/>
    <cellStyle name="Heading 1 2 2" xfId="1544" xr:uid="{00000000-0005-0000-0000-00002C070000}"/>
    <cellStyle name="Heading 1 2 3" xfId="1725" xr:uid="{00000000-0005-0000-0000-00002D070000}"/>
    <cellStyle name="Heading 1 2 4" xfId="1726" xr:uid="{00000000-0005-0000-0000-00002E070000}"/>
    <cellStyle name="Heading 1 3" xfId="1070" xr:uid="{00000000-0005-0000-0000-00002F070000}"/>
    <cellStyle name="Heading 1 4" xfId="1071" xr:uid="{00000000-0005-0000-0000-000030070000}"/>
    <cellStyle name="Heading 1 5" xfId="1072" xr:uid="{00000000-0005-0000-0000-000031070000}"/>
    <cellStyle name="Heading 1 6" xfId="2723" xr:uid="{00000000-0005-0000-0000-000032070000}"/>
    <cellStyle name="Heading 1 7" xfId="2724" xr:uid="{00000000-0005-0000-0000-000033070000}"/>
    <cellStyle name="Heading 1 8" xfId="2725" xr:uid="{00000000-0005-0000-0000-000034070000}"/>
    <cellStyle name="Heading 1 9" xfId="2726" xr:uid="{00000000-0005-0000-0000-000035070000}"/>
    <cellStyle name="Heading 2 10" xfId="2727" xr:uid="{00000000-0005-0000-0000-000036070000}"/>
    <cellStyle name="Heading 2 11" xfId="2728" xr:uid="{00000000-0005-0000-0000-000037070000}"/>
    <cellStyle name="Heading 2 12" xfId="2729" xr:uid="{00000000-0005-0000-0000-000038070000}"/>
    <cellStyle name="Heading 2 2" xfId="1073" xr:uid="{00000000-0005-0000-0000-000039070000}"/>
    <cellStyle name="Heading 2 2 2" xfId="1545" xr:uid="{00000000-0005-0000-0000-00003A070000}"/>
    <cellStyle name="Heading 2 2 3" xfId="1727" xr:uid="{00000000-0005-0000-0000-00003B070000}"/>
    <cellStyle name="Heading 2 2 4" xfId="1728" xr:uid="{00000000-0005-0000-0000-00003C070000}"/>
    <cellStyle name="Heading 2 3" xfId="1074" xr:uid="{00000000-0005-0000-0000-00003D070000}"/>
    <cellStyle name="Heading 2 4" xfId="1075" xr:uid="{00000000-0005-0000-0000-00003E070000}"/>
    <cellStyle name="Heading 2 5" xfId="1076" xr:uid="{00000000-0005-0000-0000-00003F070000}"/>
    <cellStyle name="Heading 2 6" xfId="2730" xr:uid="{00000000-0005-0000-0000-000040070000}"/>
    <cellStyle name="Heading 2 7" xfId="2731" xr:uid="{00000000-0005-0000-0000-000041070000}"/>
    <cellStyle name="Heading 2 8" xfId="2732" xr:uid="{00000000-0005-0000-0000-000042070000}"/>
    <cellStyle name="Heading 2 9" xfId="2733" xr:uid="{00000000-0005-0000-0000-000043070000}"/>
    <cellStyle name="Heading 3 10" xfId="2734" xr:uid="{00000000-0005-0000-0000-000044070000}"/>
    <cellStyle name="Heading 3 11" xfId="2735" xr:uid="{00000000-0005-0000-0000-000045070000}"/>
    <cellStyle name="Heading 3 12" xfId="2736" xr:uid="{00000000-0005-0000-0000-000046070000}"/>
    <cellStyle name="Heading 3 2" xfId="1077" xr:uid="{00000000-0005-0000-0000-000047070000}"/>
    <cellStyle name="Heading 3 2 2" xfId="1546" xr:uid="{00000000-0005-0000-0000-000048070000}"/>
    <cellStyle name="Heading 3 2 3" xfId="1729" xr:uid="{00000000-0005-0000-0000-000049070000}"/>
    <cellStyle name="Heading 3 2 4" xfId="1730" xr:uid="{00000000-0005-0000-0000-00004A070000}"/>
    <cellStyle name="Heading 3 3" xfId="1078" xr:uid="{00000000-0005-0000-0000-00004B070000}"/>
    <cellStyle name="Heading 3 4" xfId="1079" xr:uid="{00000000-0005-0000-0000-00004C070000}"/>
    <cellStyle name="Heading 3 5" xfId="1080" xr:uid="{00000000-0005-0000-0000-00004D070000}"/>
    <cellStyle name="Heading 3 6" xfId="2737" xr:uid="{00000000-0005-0000-0000-00004E070000}"/>
    <cellStyle name="Heading 3 7" xfId="2738" xr:uid="{00000000-0005-0000-0000-00004F070000}"/>
    <cellStyle name="Heading 3 8" xfId="2739" xr:uid="{00000000-0005-0000-0000-000050070000}"/>
    <cellStyle name="Heading 3 9" xfId="2740" xr:uid="{00000000-0005-0000-0000-000051070000}"/>
    <cellStyle name="Heading 4 10" xfId="2741" xr:uid="{00000000-0005-0000-0000-000052070000}"/>
    <cellStyle name="Heading 4 11" xfId="2742" xr:uid="{00000000-0005-0000-0000-000053070000}"/>
    <cellStyle name="Heading 4 12" xfId="2743" xr:uid="{00000000-0005-0000-0000-000054070000}"/>
    <cellStyle name="Heading 4 2" xfId="1081" xr:uid="{00000000-0005-0000-0000-000055070000}"/>
    <cellStyle name="Heading 4 2 2" xfId="1547" xr:uid="{00000000-0005-0000-0000-000056070000}"/>
    <cellStyle name="Heading 4 2 3" xfId="1731" xr:uid="{00000000-0005-0000-0000-000057070000}"/>
    <cellStyle name="Heading 4 2 4" xfId="1732" xr:uid="{00000000-0005-0000-0000-000058070000}"/>
    <cellStyle name="Heading 4 3" xfId="1082" xr:uid="{00000000-0005-0000-0000-000059070000}"/>
    <cellStyle name="Heading 4 4" xfId="1083" xr:uid="{00000000-0005-0000-0000-00005A070000}"/>
    <cellStyle name="Heading 4 5" xfId="1084" xr:uid="{00000000-0005-0000-0000-00005B070000}"/>
    <cellStyle name="Heading 4 6" xfId="2744" xr:uid="{00000000-0005-0000-0000-00005C070000}"/>
    <cellStyle name="Heading 4 7" xfId="2745" xr:uid="{00000000-0005-0000-0000-00005D070000}"/>
    <cellStyle name="Heading 4 8" xfId="2746" xr:uid="{00000000-0005-0000-0000-00005E070000}"/>
    <cellStyle name="Heading 4 9" xfId="2747" xr:uid="{00000000-0005-0000-0000-00005F070000}"/>
    <cellStyle name="Hyperlink 2" xfId="100" xr:uid="{00000000-0005-0000-0000-000060070000}"/>
    <cellStyle name="Hyperlink 2 2" xfId="1085" xr:uid="{00000000-0005-0000-0000-000061070000}"/>
    <cellStyle name="Hyperlink 2 2 2" xfId="2748" xr:uid="{00000000-0005-0000-0000-000062070000}"/>
    <cellStyle name="Hyperlink 2 2 2 2" xfId="2749" xr:uid="{00000000-0005-0000-0000-000063070000}"/>
    <cellStyle name="Hyperlink 2 3" xfId="2750" xr:uid="{00000000-0005-0000-0000-000064070000}"/>
    <cellStyle name="Hyperlink 2 4" xfId="2751" xr:uid="{00000000-0005-0000-0000-000065070000}"/>
    <cellStyle name="Hyperlink 2 5" xfId="2752" xr:uid="{00000000-0005-0000-0000-000066070000}"/>
    <cellStyle name="Hyperlink 2 6" xfId="2753" xr:uid="{00000000-0005-0000-0000-000067070000}"/>
    <cellStyle name="Hyperlink 2 7" xfId="2754" xr:uid="{00000000-0005-0000-0000-000068070000}"/>
    <cellStyle name="Hyperlink 3" xfId="1733" xr:uid="{00000000-0005-0000-0000-000069070000}"/>
    <cellStyle name="Input [yellow]" xfId="101" xr:uid="{00000000-0005-0000-0000-00006A070000}"/>
    <cellStyle name="Input 10" xfId="2755" xr:uid="{00000000-0005-0000-0000-00006B070000}"/>
    <cellStyle name="Input 11" xfId="2756" xr:uid="{00000000-0005-0000-0000-00006C070000}"/>
    <cellStyle name="Input 12" xfId="2757" xr:uid="{00000000-0005-0000-0000-00006D070000}"/>
    <cellStyle name="Input 2" xfId="1086" xr:uid="{00000000-0005-0000-0000-00006E070000}"/>
    <cellStyle name="Input 2 2" xfId="1548" xr:uid="{00000000-0005-0000-0000-00006F070000}"/>
    <cellStyle name="Input 2 3" xfId="1734" xr:uid="{00000000-0005-0000-0000-000070070000}"/>
    <cellStyle name="Input 2 4" xfId="1735" xr:uid="{00000000-0005-0000-0000-000071070000}"/>
    <cellStyle name="Input 3" xfId="1087" xr:uid="{00000000-0005-0000-0000-000072070000}"/>
    <cellStyle name="Input 3 2" xfId="1549" xr:uid="{00000000-0005-0000-0000-000073070000}"/>
    <cellStyle name="Input 3 3" xfId="2758" xr:uid="{00000000-0005-0000-0000-000074070000}"/>
    <cellStyle name="Input 3 4" xfId="2759" xr:uid="{00000000-0005-0000-0000-000075070000}"/>
    <cellStyle name="Input 4" xfId="1088" xr:uid="{00000000-0005-0000-0000-000076070000}"/>
    <cellStyle name="Input 4 2" xfId="1550" xr:uid="{00000000-0005-0000-0000-000077070000}"/>
    <cellStyle name="Input 4 3" xfId="2760" xr:uid="{00000000-0005-0000-0000-000078070000}"/>
    <cellStyle name="Input 4 4" xfId="2761" xr:uid="{00000000-0005-0000-0000-000079070000}"/>
    <cellStyle name="Input 5" xfId="1089" xr:uid="{00000000-0005-0000-0000-00007A070000}"/>
    <cellStyle name="Input 5 2" xfId="1551" xr:uid="{00000000-0005-0000-0000-00007B070000}"/>
    <cellStyle name="Input 5 3" xfId="2762" xr:uid="{00000000-0005-0000-0000-00007C070000}"/>
    <cellStyle name="Input 5 4" xfId="2763" xr:uid="{00000000-0005-0000-0000-00007D070000}"/>
    <cellStyle name="Input 6" xfId="1552" xr:uid="{00000000-0005-0000-0000-00007E070000}"/>
    <cellStyle name="Input 6 2" xfId="2764" xr:uid="{00000000-0005-0000-0000-00007F070000}"/>
    <cellStyle name="Input 6 3" xfId="2765" xr:uid="{00000000-0005-0000-0000-000080070000}"/>
    <cellStyle name="Input 6 4" xfId="2766" xr:uid="{00000000-0005-0000-0000-000081070000}"/>
    <cellStyle name="Input 7" xfId="2767" xr:uid="{00000000-0005-0000-0000-000082070000}"/>
    <cellStyle name="Input 8" xfId="2768" xr:uid="{00000000-0005-0000-0000-000083070000}"/>
    <cellStyle name="Input 9" xfId="2769" xr:uid="{00000000-0005-0000-0000-000084070000}"/>
    <cellStyle name="Labels - Style3" xfId="102" xr:uid="{00000000-0005-0000-0000-000085070000}"/>
    <cellStyle name="Labels - Style3 10" xfId="2770" xr:uid="{00000000-0005-0000-0000-000086070000}"/>
    <cellStyle name="Labels - Style3 11" xfId="2771" xr:uid="{00000000-0005-0000-0000-000087070000}"/>
    <cellStyle name="Labels - Style3 12" xfId="2772" xr:uid="{00000000-0005-0000-0000-000088070000}"/>
    <cellStyle name="Labels - Style3 13" xfId="2773" xr:uid="{00000000-0005-0000-0000-000089070000}"/>
    <cellStyle name="Labels - Style3 2" xfId="103" xr:uid="{00000000-0005-0000-0000-00008A070000}"/>
    <cellStyle name="Labels - Style3 2 2" xfId="1736" xr:uid="{00000000-0005-0000-0000-00008B070000}"/>
    <cellStyle name="Labels - Style3 2 2 2" xfId="1737" xr:uid="{00000000-0005-0000-0000-00008C070000}"/>
    <cellStyle name="Labels - Style3 2 2 3" xfId="1738" xr:uid="{00000000-0005-0000-0000-00008D070000}"/>
    <cellStyle name="Labels - Style3 2 3" xfId="1739" xr:uid="{00000000-0005-0000-0000-00008E070000}"/>
    <cellStyle name="Labels - Style3 2 4" xfId="1740" xr:uid="{00000000-0005-0000-0000-00008F070000}"/>
    <cellStyle name="Labels - Style3 3" xfId="1090" xr:uid="{00000000-0005-0000-0000-000090070000}"/>
    <cellStyle name="Labels - Style3 3 2" xfId="1741" xr:uid="{00000000-0005-0000-0000-000091070000}"/>
    <cellStyle name="Labels - Style3 3 3" xfId="1742" xr:uid="{00000000-0005-0000-0000-000092070000}"/>
    <cellStyle name="Labels - Style3 4" xfId="1743" xr:uid="{00000000-0005-0000-0000-000093070000}"/>
    <cellStyle name="Labels - Style3 5" xfId="1744" xr:uid="{00000000-0005-0000-0000-000094070000}"/>
    <cellStyle name="Labels - Style3 6" xfId="1745" xr:uid="{00000000-0005-0000-0000-000095070000}"/>
    <cellStyle name="Labels - Style3 7" xfId="2774" xr:uid="{00000000-0005-0000-0000-000096070000}"/>
    <cellStyle name="Labels - Style3 8" xfId="2775" xr:uid="{00000000-0005-0000-0000-000097070000}"/>
    <cellStyle name="Labels - Style3 9" xfId="2776" xr:uid="{00000000-0005-0000-0000-000098070000}"/>
    <cellStyle name="Linked Cell 10" xfId="2777" xr:uid="{00000000-0005-0000-0000-000099070000}"/>
    <cellStyle name="Linked Cell 11" xfId="2778" xr:uid="{00000000-0005-0000-0000-00009A070000}"/>
    <cellStyle name="Linked Cell 12" xfId="2779" xr:uid="{00000000-0005-0000-0000-00009B070000}"/>
    <cellStyle name="Linked Cell 2" xfId="1091" xr:uid="{00000000-0005-0000-0000-00009C070000}"/>
    <cellStyle name="Linked Cell 2 2" xfId="1553" xr:uid="{00000000-0005-0000-0000-00009D070000}"/>
    <cellStyle name="Linked Cell 2 3" xfId="1746" xr:uid="{00000000-0005-0000-0000-00009E070000}"/>
    <cellStyle name="Linked Cell 2 4" xfId="1747" xr:uid="{00000000-0005-0000-0000-00009F070000}"/>
    <cellStyle name="Linked Cell 3" xfId="1092" xr:uid="{00000000-0005-0000-0000-0000A0070000}"/>
    <cellStyle name="Linked Cell 4" xfId="1093" xr:uid="{00000000-0005-0000-0000-0000A1070000}"/>
    <cellStyle name="Linked Cell 5" xfId="1094" xr:uid="{00000000-0005-0000-0000-0000A2070000}"/>
    <cellStyle name="Linked Cell 6" xfId="2780" xr:uid="{00000000-0005-0000-0000-0000A3070000}"/>
    <cellStyle name="Linked Cell 7" xfId="2781" xr:uid="{00000000-0005-0000-0000-0000A4070000}"/>
    <cellStyle name="Linked Cell 8" xfId="2782" xr:uid="{00000000-0005-0000-0000-0000A5070000}"/>
    <cellStyle name="Linked Cell 9" xfId="2783" xr:uid="{00000000-0005-0000-0000-0000A6070000}"/>
    <cellStyle name="MargeV/B" xfId="1554" xr:uid="{00000000-0005-0000-0000-0000A7070000}"/>
    <cellStyle name="Migliaia (0)_04 03 Dett Arg" xfId="104" xr:uid="{00000000-0005-0000-0000-0000A8070000}"/>
    <cellStyle name="Millares [0]_Analisis Costo 2003" xfId="105" xr:uid="{00000000-0005-0000-0000-0000A9070000}"/>
    <cellStyle name="Millares 2" xfId="2784" xr:uid="{00000000-0005-0000-0000-0000AA070000}"/>
    <cellStyle name="Millares_Analisis Costo 2003" xfId="106" xr:uid="{00000000-0005-0000-0000-0000AB070000}"/>
    <cellStyle name="Milliers [0]_AR1194" xfId="107" xr:uid="{00000000-0005-0000-0000-0000AC070000}"/>
    <cellStyle name="Milliers_AR1194" xfId="108" xr:uid="{00000000-0005-0000-0000-0000AD070000}"/>
    <cellStyle name="Moneda [0]_Analisis Costo 2003" xfId="109" xr:uid="{00000000-0005-0000-0000-0000AE070000}"/>
    <cellStyle name="Moneda_Analisis Costo 2003" xfId="110" xr:uid="{00000000-0005-0000-0000-0000AF070000}"/>
    <cellStyle name="Monétaire [0]_AR1194" xfId="111" xr:uid="{00000000-0005-0000-0000-0000B0070000}"/>
    <cellStyle name="Monétaire_AR1194" xfId="112" xr:uid="{00000000-0005-0000-0000-0000B1070000}"/>
    <cellStyle name="Neutral 10" xfId="2785" xr:uid="{00000000-0005-0000-0000-0000B2070000}"/>
    <cellStyle name="Neutral 11" xfId="2786" xr:uid="{00000000-0005-0000-0000-0000B3070000}"/>
    <cellStyle name="Neutral 12" xfId="2787" xr:uid="{00000000-0005-0000-0000-0000B4070000}"/>
    <cellStyle name="Neutral 2" xfId="1095" xr:uid="{00000000-0005-0000-0000-0000B5070000}"/>
    <cellStyle name="Neutral 2 2" xfId="1555" xr:uid="{00000000-0005-0000-0000-0000B6070000}"/>
    <cellStyle name="Neutral 2 3" xfId="1748" xr:uid="{00000000-0005-0000-0000-0000B7070000}"/>
    <cellStyle name="Neutral 2 4" xfId="1749" xr:uid="{00000000-0005-0000-0000-0000B8070000}"/>
    <cellStyle name="Neutral 3" xfId="1096" xr:uid="{00000000-0005-0000-0000-0000B9070000}"/>
    <cellStyle name="Neutral 4" xfId="1097" xr:uid="{00000000-0005-0000-0000-0000BA070000}"/>
    <cellStyle name="Neutral 5" xfId="1098" xr:uid="{00000000-0005-0000-0000-0000BB070000}"/>
    <cellStyle name="Neutral 6" xfId="2788" xr:uid="{00000000-0005-0000-0000-0000BC070000}"/>
    <cellStyle name="Neutral 7" xfId="2789" xr:uid="{00000000-0005-0000-0000-0000BD070000}"/>
    <cellStyle name="Neutral 8" xfId="2790" xr:uid="{00000000-0005-0000-0000-0000BE070000}"/>
    <cellStyle name="Neutral 9" xfId="2791" xr:uid="{00000000-0005-0000-0000-0000BF070000}"/>
    <cellStyle name="Non défini" xfId="1099" xr:uid="{00000000-0005-0000-0000-0000C0070000}"/>
    <cellStyle name="Normal" xfId="0" builtinId="0"/>
    <cellStyle name="Normal - Style1" xfId="113" xr:uid="{00000000-0005-0000-0000-0000C2070000}"/>
    <cellStyle name="Normal - Style1 2" xfId="1100" xr:uid="{00000000-0005-0000-0000-0000C3070000}"/>
    <cellStyle name="Normal - Style1 3" xfId="1101" xr:uid="{00000000-0005-0000-0000-0000C4070000}"/>
    <cellStyle name="Normal - Style1 4" xfId="1102" xr:uid="{00000000-0005-0000-0000-0000C5070000}"/>
    <cellStyle name="Normal - Style1 5" xfId="1103" xr:uid="{00000000-0005-0000-0000-0000C6070000}"/>
    <cellStyle name="Normal - Style1 6" xfId="2792" xr:uid="{00000000-0005-0000-0000-0000C7070000}"/>
    <cellStyle name="Normal 10" xfId="114" xr:uid="{00000000-0005-0000-0000-0000C8070000}"/>
    <cellStyle name="Normal 10 2" xfId="1104" xr:uid="{00000000-0005-0000-0000-0000C9070000}"/>
    <cellStyle name="Normal 10 2 2" xfId="2793" xr:uid="{00000000-0005-0000-0000-0000CA070000}"/>
    <cellStyle name="Normal 10 3" xfId="1750" xr:uid="{00000000-0005-0000-0000-0000CB070000}"/>
    <cellStyle name="Normal 10 3 2" xfId="2794" xr:uid="{00000000-0005-0000-0000-0000CC070000}"/>
    <cellStyle name="Normal 10 4" xfId="2795" xr:uid="{00000000-0005-0000-0000-0000CD070000}"/>
    <cellStyle name="Normal 10 5" xfId="2796" xr:uid="{00000000-0005-0000-0000-0000CE070000}"/>
    <cellStyle name="Normal 10 6" xfId="2797" xr:uid="{00000000-0005-0000-0000-0000CF070000}"/>
    <cellStyle name="Normal 10 7" xfId="2798" xr:uid="{00000000-0005-0000-0000-0000D0070000}"/>
    <cellStyle name="Normal 11" xfId="115" xr:uid="{00000000-0005-0000-0000-0000D1070000}"/>
    <cellStyle name="Normal 11 10" xfId="2799" xr:uid="{00000000-0005-0000-0000-0000D2070000}"/>
    <cellStyle name="Normal 11 11" xfId="2800" xr:uid="{00000000-0005-0000-0000-0000D3070000}"/>
    <cellStyle name="Normal 11 12" xfId="2801" xr:uid="{00000000-0005-0000-0000-0000D4070000}"/>
    <cellStyle name="Normal 11 13" xfId="2802" xr:uid="{00000000-0005-0000-0000-0000D5070000}"/>
    <cellStyle name="Normal 11 14" xfId="2803" xr:uid="{00000000-0005-0000-0000-0000D6070000}"/>
    <cellStyle name="Normal 11 15" xfId="2804" xr:uid="{00000000-0005-0000-0000-0000D7070000}"/>
    <cellStyle name="Normal 11 16" xfId="2805" xr:uid="{00000000-0005-0000-0000-0000D8070000}"/>
    <cellStyle name="Normal 11 17" xfId="2806" xr:uid="{00000000-0005-0000-0000-0000D9070000}"/>
    <cellStyle name="Normal 11 2" xfId="1106" xr:uid="{00000000-0005-0000-0000-0000DA070000}"/>
    <cellStyle name="Normal 11 2 2" xfId="2807" xr:uid="{00000000-0005-0000-0000-0000DB070000}"/>
    <cellStyle name="Normal 11 3" xfId="1105" xr:uid="{00000000-0005-0000-0000-0000DC070000}"/>
    <cellStyle name="Normal 11 3 2" xfId="2808" xr:uid="{00000000-0005-0000-0000-0000DD070000}"/>
    <cellStyle name="Normal 11 4" xfId="2809" xr:uid="{00000000-0005-0000-0000-0000DE070000}"/>
    <cellStyle name="Normal 11 5" xfId="2810" xr:uid="{00000000-0005-0000-0000-0000DF070000}"/>
    <cellStyle name="Normal 11 6" xfId="2811" xr:uid="{00000000-0005-0000-0000-0000E0070000}"/>
    <cellStyle name="Normal 11 7" xfId="2812" xr:uid="{00000000-0005-0000-0000-0000E1070000}"/>
    <cellStyle name="Normal 11 8" xfId="2813" xr:uid="{00000000-0005-0000-0000-0000E2070000}"/>
    <cellStyle name="Normal 11 9" xfId="2814" xr:uid="{00000000-0005-0000-0000-0000E3070000}"/>
    <cellStyle name="Normal 12" xfId="116" xr:uid="{00000000-0005-0000-0000-0000E4070000}"/>
    <cellStyle name="Normal 12 10" xfId="2815" xr:uid="{00000000-0005-0000-0000-0000E5070000}"/>
    <cellStyle name="Normal 12 11" xfId="2816" xr:uid="{00000000-0005-0000-0000-0000E6070000}"/>
    <cellStyle name="Normal 12 12" xfId="2817" xr:uid="{00000000-0005-0000-0000-0000E7070000}"/>
    <cellStyle name="Normal 12 13" xfId="2818" xr:uid="{00000000-0005-0000-0000-0000E8070000}"/>
    <cellStyle name="Normal 12 14" xfId="2819" xr:uid="{00000000-0005-0000-0000-0000E9070000}"/>
    <cellStyle name="Normal 12 15" xfId="2820" xr:uid="{00000000-0005-0000-0000-0000EA070000}"/>
    <cellStyle name="Normal 12 16" xfId="2821" xr:uid="{00000000-0005-0000-0000-0000EB070000}"/>
    <cellStyle name="Normal 12 17" xfId="2822" xr:uid="{00000000-0005-0000-0000-0000EC070000}"/>
    <cellStyle name="Normal 12 18" xfId="2823" xr:uid="{00000000-0005-0000-0000-0000ED070000}"/>
    <cellStyle name="Normal 12 18 2" xfId="2824" xr:uid="{00000000-0005-0000-0000-0000EE070000}"/>
    <cellStyle name="Normal 12 18 2 2" xfId="2825" xr:uid="{00000000-0005-0000-0000-0000EF070000}"/>
    <cellStyle name="Normal 12 18 3" xfId="2826" xr:uid="{00000000-0005-0000-0000-0000F0070000}"/>
    <cellStyle name="Normal 12 18 3 2" xfId="2827" xr:uid="{00000000-0005-0000-0000-0000F1070000}"/>
    <cellStyle name="Normal 12 18 4" xfId="2828" xr:uid="{00000000-0005-0000-0000-0000F2070000}"/>
    <cellStyle name="Normal 12 18 4 2" xfId="2829" xr:uid="{00000000-0005-0000-0000-0000F3070000}"/>
    <cellStyle name="Normal 12 18 4 3" xfId="3880" xr:uid="{00000000-0005-0000-0000-0000F4070000}"/>
    <cellStyle name="Normal 12 18 5" xfId="2830" xr:uid="{00000000-0005-0000-0000-0000F5070000}"/>
    <cellStyle name="Normal 12 19" xfId="2831" xr:uid="{00000000-0005-0000-0000-0000F6070000}"/>
    <cellStyle name="Normal 12 19 2" xfId="2832" xr:uid="{00000000-0005-0000-0000-0000F7070000}"/>
    <cellStyle name="Normal 12 19 2 2" xfId="2833" xr:uid="{00000000-0005-0000-0000-0000F8070000}"/>
    <cellStyle name="Normal 12 19 3" xfId="2834" xr:uid="{00000000-0005-0000-0000-0000F9070000}"/>
    <cellStyle name="Normal 12 19 3 2" xfId="2835" xr:uid="{00000000-0005-0000-0000-0000FA070000}"/>
    <cellStyle name="Normal 12 19 4" xfId="2836" xr:uid="{00000000-0005-0000-0000-0000FB070000}"/>
    <cellStyle name="Normal 12 2" xfId="117" xr:uid="{00000000-0005-0000-0000-0000FC070000}"/>
    <cellStyle name="Normal 12 2 2" xfId="269" xr:uid="{00000000-0005-0000-0000-0000FD070000}"/>
    <cellStyle name="Normal 12 2 2 2" xfId="435" xr:uid="{00000000-0005-0000-0000-0000FE070000}"/>
    <cellStyle name="Normal 12 2 2 2 2" xfId="2837" xr:uid="{00000000-0005-0000-0000-0000FF070000}"/>
    <cellStyle name="Normal 12 2 2 3" xfId="2838" xr:uid="{00000000-0005-0000-0000-000000080000}"/>
    <cellStyle name="Normal 12 2 2 3 2" xfId="2839" xr:uid="{00000000-0005-0000-0000-000001080000}"/>
    <cellStyle name="Normal 12 2 2 4" xfId="2840" xr:uid="{00000000-0005-0000-0000-000002080000}"/>
    <cellStyle name="Normal 12 2 3" xfId="266" xr:uid="{00000000-0005-0000-0000-000003080000}"/>
    <cellStyle name="Normal 12 2 3 2" xfId="432" xr:uid="{00000000-0005-0000-0000-000004080000}"/>
    <cellStyle name="Normal 12 2 4" xfId="331" xr:uid="{00000000-0005-0000-0000-000005080000}"/>
    <cellStyle name="Normal 12 2 4 2" xfId="493" xr:uid="{00000000-0005-0000-0000-000006080000}"/>
    <cellStyle name="Normal 12 2 5" xfId="373" xr:uid="{00000000-0005-0000-0000-000007080000}"/>
    <cellStyle name="Normal 12 2 6" xfId="1556" xr:uid="{00000000-0005-0000-0000-000008080000}"/>
    <cellStyle name="Normal 12 20" xfId="2841" xr:uid="{00000000-0005-0000-0000-000009080000}"/>
    <cellStyle name="Normal 12 20 2" xfId="2842" xr:uid="{00000000-0005-0000-0000-00000A080000}"/>
    <cellStyle name="Normal 12 20 2 2" xfId="2843" xr:uid="{00000000-0005-0000-0000-00000B080000}"/>
    <cellStyle name="Normal 12 20 3" xfId="2844" xr:uid="{00000000-0005-0000-0000-00000C080000}"/>
    <cellStyle name="Normal 12 20 3 2" xfId="2845" xr:uid="{00000000-0005-0000-0000-00000D080000}"/>
    <cellStyle name="Normal 12 20 4" xfId="2846" xr:uid="{00000000-0005-0000-0000-00000E080000}"/>
    <cellStyle name="Normal 12 21" xfId="2847" xr:uid="{00000000-0005-0000-0000-00000F080000}"/>
    <cellStyle name="Normal 12 21 2" xfId="2848" xr:uid="{00000000-0005-0000-0000-000010080000}"/>
    <cellStyle name="Normal 12 21 2 2" xfId="2849" xr:uid="{00000000-0005-0000-0000-000011080000}"/>
    <cellStyle name="Normal 12 21 3" xfId="2850" xr:uid="{00000000-0005-0000-0000-000012080000}"/>
    <cellStyle name="Normal 12 21 3 2" xfId="2851" xr:uid="{00000000-0005-0000-0000-000013080000}"/>
    <cellStyle name="Normal 12 21 4" xfId="2852" xr:uid="{00000000-0005-0000-0000-000014080000}"/>
    <cellStyle name="Normal 12 22" xfId="2853" xr:uid="{00000000-0005-0000-0000-000015080000}"/>
    <cellStyle name="Normal 12 22 2" xfId="2854" xr:uid="{00000000-0005-0000-0000-000016080000}"/>
    <cellStyle name="Normal 12 22 2 2" xfId="2855" xr:uid="{00000000-0005-0000-0000-000017080000}"/>
    <cellStyle name="Normal 12 22 3" xfId="2856" xr:uid="{00000000-0005-0000-0000-000018080000}"/>
    <cellStyle name="Normal 12 22 3 2" xfId="2857" xr:uid="{00000000-0005-0000-0000-000019080000}"/>
    <cellStyle name="Normal 12 22 4" xfId="2858" xr:uid="{00000000-0005-0000-0000-00001A080000}"/>
    <cellStyle name="Normal 12 23" xfId="2859" xr:uid="{00000000-0005-0000-0000-00001B080000}"/>
    <cellStyle name="Normal 12 23 2" xfId="2860" xr:uid="{00000000-0005-0000-0000-00001C080000}"/>
    <cellStyle name="Normal 12 23 2 2" xfId="2861" xr:uid="{00000000-0005-0000-0000-00001D080000}"/>
    <cellStyle name="Normal 12 23 3" xfId="2862" xr:uid="{00000000-0005-0000-0000-00001E080000}"/>
    <cellStyle name="Normal 12 23 3 2" xfId="2863" xr:uid="{00000000-0005-0000-0000-00001F080000}"/>
    <cellStyle name="Normal 12 23 4" xfId="2864" xr:uid="{00000000-0005-0000-0000-000020080000}"/>
    <cellStyle name="Normal 12 24" xfId="2865" xr:uid="{00000000-0005-0000-0000-000021080000}"/>
    <cellStyle name="Normal 12 24 2" xfId="2866" xr:uid="{00000000-0005-0000-0000-000022080000}"/>
    <cellStyle name="Normal 12 24 2 2" xfId="2867" xr:uid="{00000000-0005-0000-0000-000023080000}"/>
    <cellStyle name="Normal 12 24 3" xfId="2868" xr:uid="{00000000-0005-0000-0000-000024080000}"/>
    <cellStyle name="Normal 12 24 3 2" xfId="2869" xr:uid="{00000000-0005-0000-0000-000025080000}"/>
    <cellStyle name="Normal 12 24 4" xfId="2870" xr:uid="{00000000-0005-0000-0000-000026080000}"/>
    <cellStyle name="Normal 12 25" xfId="2871" xr:uid="{00000000-0005-0000-0000-000027080000}"/>
    <cellStyle name="Normal 12 25 2" xfId="2872" xr:uid="{00000000-0005-0000-0000-000028080000}"/>
    <cellStyle name="Normal 12 25 2 2" xfId="2873" xr:uid="{00000000-0005-0000-0000-000029080000}"/>
    <cellStyle name="Normal 12 25 3" xfId="2874" xr:uid="{00000000-0005-0000-0000-00002A080000}"/>
    <cellStyle name="Normal 12 25 3 2" xfId="2875" xr:uid="{00000000-0005-0000-0000-00002B080000}"/>
    <cellStyle name="Normal 12 25 4" xfId="2876" xr:uid="{00000000-0005-0000-0000-00002C080000}"/>
    <cellStyle name="Normal 12 3" xfId="268" xr:uid="{00000000-0005-0000-0000-00002D080000}"/>
    <cellStyle name="Normal 12 3 2" xfId="434" xr:uid="{00000000-0005-0000-0000-00002E080000}"/>
    <cellStyle name="Normal 12 3 3" xfId="2877" xr:uid="{00000000-0005-0000-0000-00002F080000}"/>
    <cellStyle name="Normal 12 3 3 2" xfId="2878" xr:uid="{00000000-0005-0000-0000-000030080000}"/>
    <cellStyle name="Normal 12 3 4" xfId="2879" xr:uid="{00000000-0005-0000-0000-000031080000}"/>
    <cellStyle name="Normal 12 3 4 2" xfId="2880" xr:uid="{00000000-0005-0000-0000-000032080000}"/>
    <cellStyle name="Normal 12 3 5" xfId="2881" xr:uid="{00000000-0005-0000-0000-000033080000}"/>
    <cellStyle name="Normal 12 4" xfId="267" xr:uid="{00000000-0005-0000-0000-000034080000}"/>
    <cellStyle name="Normal 12 4 2" xfId="433" xr:uid="{00000000-0005-0000-0000-000035080000}"/>
    <cellStyle name="Normal 12 4 2 2" xfId="2882" xr:uid="{00000000-0005-0000-0000-000036080000}"/>
    <cellStyle name="Normal 12 4 3" xfId="2883" xr:uid="{00000000-0005-0000-0000-000037080000}"/>
    <cellStyle name="Normal 12 4 3 2" xfId="2884" xr:uid="{00000000-0005-0000-0000-000038080000}"/>
    <cellStyle name="Normal 12 4 4" xfId="2885" xr:uid="{00000000-0005-0000-0000-000039080000}"/>
    <cellStyle name="Normal 12 5" xfId="330" xr:uid="{00000000-0005-0000-0000-00003A080000}"/>
    <cellStyle name="Normal 12 5 2" xfId="492" xr:uid="{00000000-0005-0000-0000-00003B080000}"/>
    <cellStyle name="Normal 12 5 2 2" xfId="2886" xr:uid="{00000000-0005-0000-0000-00003C080000}"/>
    <cellStyle name="Normal 12 5 3" xfId="2887" xr:uid="{00000000-0005-0000-0000-00003D080000}"/>
    <cellStyle name="Normal 12 5 3 2" xfId="2888" xr:uid="{00000000-0005-0000-0000-00003E080000}"/>
    <cellStyle name="Normal 12 5 4" xfId="2889" xr:uid="{00000000-0005-0000-0000-00003F080000}"/>
    <cellStyle name="Normal 12 6" xfId="372" xr:uid="{00000000-0005-0000-0000-000040080000}"/>
    <cellStyle name="Normal 12 6 2" xfId="2890" xr:uid="{00000000-0005-0000-0000-000041080000}"/>
    <cellStyle name="Normal 12 6 2 2" xfId="2891" xr:uid="{00000000-0005-0000-0000-000042080000}"/>
    <cellStyle name="Normal 12 6 3" xfId="2892" xr:uid="{00000000-0005-0000-0000-000043080000}"/>
    <cellStyle name="Normal 12 6 3 2" xfId="2893" xr:uid="{00000000-0005-0000-0000-000044080000}"/>
    <cellStyle name="Normal 12 6 4" xfId="2894" xr:uid="{00000000-0005-0000-0000-000045080000}"/>
    <cellStyle name="Normal 12 7" xfId="1107" xr:uid="{00000000-0005-0000-0000-000046080000}"/>
    <cellStyle name="Normal 12 7 2" xfId="2895" xr:uid="{00000000-0005-0000-0000-000047080000}"/>
    <cellStyle name="Normal 12 7 2 2" xfId="2896" xr:uid="{00000000-0005-0000-0000-000048080000}"/>
    <cellStyle name="Normal 12 7 3" xfId="2897" xr:uid="{00000000-0005-0000-0000-000049080000}"/>
    <cellStyle name="Normal 12 7 3 2" xfId="2898" xr:uid="{00000000-0005-0000-0000-00004A080000}"/>
    <cellStyle name="Normal 12 7 4" xfId="2899" xr:uid="{00000000-0005-0000-0000-00004B080000}"/>
    <cellStyle name="Normal 12 8" xfId="2900" xr:uid="{00000000-0005-0000-0000-00004C080000}"/>
    <cellStyle name="Normal 12 8 2" xfId="2901" xr:uid="{00000000-0005-0000-0000-00004D080000}"/>
    <cellStyle name="Normal 12 8 2 2" xfId="2902" xr:uid="{00000000-0005-0000-0000-00004E080000}"/>
    <cellStyle name="Normal 12 8 3" xfId="2903" xr:uid="{00000000-0005-0000-0000-00004F080000}"/>
    <cellStyle name="Normal 12 8 3 2" xfId="2904" xr:uid="{00000000-0005-0000-0000-000050080000}"/>
    <cellStyle name="Normal 12 8 4" xfId="2905" xr:uid="{00000000-0005-0000-0000-000051080000}"/>
    <cellStyle name="Normal 12 9" xfId="2906" xr:uid="{00000000-0005-0000-0000-000052080000}"/>
    <cellStyle name="Normal 12 9 2" xfId="2907" xr:uid="{00000000-0005-0000-0000-000053080000}"/>
    <cellStyle name="Normal 12 9 2 2" xfId="2908" xr:uid="{00000000-0005-0000-0000-000054080000}"/>
    <cellStyle name="Normal 12 9 3" xfId="2909" xr:uid="{00000000-0005-0000-0000-000055080000}"/>
    <cellStyle name="Normal 12 9 3 2" xfId="2910" xr:uid="{00000000-0005-0000-0000-000056080000}"/>
    <cellStyle name="Normal 12 9 4" xfId="2911" xr:uid="{00000000-0005-0000-0000-000057080000}"/>
    <cellStyle name="Normal 13" xfId="118" xr:uid="{00000000-0005-0000-0000-000058080000}"/>
    <cellStyle name="Normal 13 2" xfId="270" xr:uid="{00000000-0005-0000-0000-000059080000}"/>
    <cellStyle name="Normal 13 2 2" xfId="436" xr:uid="{00000000-0005-0000-0000-00005A080000}"/>
    <cellStyle name="Normal 13 2 3" xfId="1558" xr:uid="{00000000-0005-0000-0000-00005B080000}"/>
    <cellStyle name="Normal 13 2 4" xfId="2912" xr:uid="{00000000-0005-0000-0000-00005C080000}"/>
    <cellStyle name="Normal 13 2 5" xfId="2913" xr:uid="{00000000-0005-0000-0000-00005D080000}"/>
    <cellStyle name="Normal 13 2 5 2" xfId="2914" xr:uid="{00000000-0005-0000-0000-00005E080000}"/>
    <cellStyle name="Normal 13 3" xfId="265" xr:uid="{00000000-0005-0000-0000-00005F080000}"/>
    <cellStyle name="Normal 13 3 2" xfId="431" xr:uid="{00000000-0005-0000-0000-000060080000}"/>
    <cellStyle name="Normal 13 4" xfId="332" xr:uid="{00000000-0005-0000-0000-000061080000}"/>
    <cellStyle name="Normal 13 4 2" xfId="494" xr:uid="{00000000-0005-0000-0000-000062080000}"/>
    <cellStyle name="Normal 13 5" xfId="374" xr:uid="{00000000-0005-0000-0000-000063080000}"/>
    <cellStyle name="Normal 13 6" xfId="1108" xr:uid="{00000000-0005-0000-0000-000064080000}"/>
    <cellStyle name="Normal 13 7" xfId="1557" xr:uid="{00000000-0005-0000-0000-000065080000}"/>
    <cellStyle name="Normal 14" xfId="119" xr:uid="{00000000-0005-0000-0000-000066080000}"/>
    <cellStyle name="Normal 14 2" xfId="271" xr:uid="{00000000-0005-0000-0000-000067080000}"/>
    <cellStyle name="Normal 14 2 2" xfId="1559" xr:uid="{00000000-0005-0000-0000-000068080000}"/>
    <cellStyle name="Normal 14 2 3" xfId="2915" xr:uid="{00000000-0005-0000-0000-000069080000}"/>
    <cellStyle name="Normal 14 2 4" xfId="2916" xr:uid="{00000000-0005-0000-0000-00006A080000}"/>
    <cellStyle name="Normal 14 3" xfId="264" xr:uid="{00000000-0005-0000-0000-00006B080000}"/>
    <cellStyle name="Normal 14 4" xfId="1463" xr:uid="{00000000-0005-0000-0000-00006C080000}"/>
    <cellStyle name="Normal 15" xfId="120" xr:uid="{00000000-0005-0000-0000-00006D080000}"/>
    <cellStyle name="Normal 15 2" xfId="1109" xr:uid="{00000000-0005-0000-0000-00006E080000}"/>
    <cellStyle name="Normal 15 2 2" xfId="2917" xr:uid="{00000000-0005-0000-0000-00006F080000}"/>
    <cellStyle name="Normal 15 3" xfId="1560" xr:uid="{00000000-0005-0000-0000-000070080000}"/>
    <cellStyle name="Normal 15 4" xfId="2918" xr:uid="{00000000-0005-0000-0000-000071080000}"/>
    <cellStyle name="Normal 15 5" xfId="2919" xr:uid="{00000000-0005-0000-0000-000072080000}"/>
    <cellStyle name="Normal 15 6" xfId="2920" xr:uid="{00000000-0005-0000-0000-000073080000}"/>
    <cellStyle name="Normal 15 7" xfId="2921" xr:uid="{00000000-0005-0000-0000-000074080000}"/>
    <cellStyle name="Normal 16" xfId="121" xr:uid="{00000000-0005-0000-0000-000075080000}"/>
    <cellStyle name="Normal 16 2" xfId="1110" xr:uid="{00000000-0005-0000-0000-000076080000}"/>
    <cellStyle name="Normal 16 2 2" xfId="1751" xr:uid="{00000000-0005-0000-0000-000077080000}"/>
    <cellStyle name="Normal 16 3" xfId="1111" xr:uid="{00000000-0005-0000-0000-000078080000}"/>
    <cellStyle name="Normal 16 4" xfId="1394" xr:uid="{00000000-0005-0000-0000-000079080000}"/>
    <cellStyle name="Normal 16 5" xfId="1423" xr:uid="{00000000-0005-0000-0000-00007A080000}"/>
    <cellStyle name="Normal 16 6" xfId="1451" xr:uid="{00000000-0005-0000-0000-00007B080000}"/>
    <cellStyle name="Normal 16 7" xfId="1363" xr:uid="{00000000-0005-0000-0000-00007C080000}"/>
    <cellStyle name="Normal 16 8" xfId="1467" xr:uid="{00000000-0005-0000-0000-00007D080000}"/>
    <cellStyle name="Normal 16 9" xfId="1561" xr:uid="{00000000-0005-0000-0000-00007E080000}"/>
    <cellStyle name="Normal 17" xfId="227" xr:uid="{00000000-0005-0000-0000-00007F080000}"/>
    <cellStyle name="Normal 17 2" xfId="1112" xr:uid="{00000000-0005-0000-0000-000080080000}"/>
    <cellStyle name="Normal 17 2 2" xfId="1369" xr:uid="{00000000-0005-0000-0000-000081080000}"/>
    <cellStyle name="Normal 17 2 3" xfId="1398" xr:uid="{00000000-0005-0000-0000-000082080000}"/>
    <cellStyle name="Normal 17 2 4" xfId="1426" xr:uid="{00000000-0005-0000-0000-000083080000}"/>
    <cellStyle name="Normal 17 3" xfId="1113" xr:uid="{00000000-0005-0000-0000-000084080000}"/>
    <cellStyle name="Normal 17 3 2" xfId="1370" xr:uid="{00000000-0005-0000-0000-000085080000}"/>
    <cellStyle name="Normal 17 3 3" xfId="1399" xr:uid="{00000000-0005-0000-0000-000086080000}"/>
    <cellStyle name="Normal 17 3 4" xfId="1427" xr:uid="{00000000-0005-0000-0000-000087080000}"/>
    <cellStyle name="Normal 17 4" xfId="1365" xr:uid="{00000000-0005-0000-0000-000088080000}"/>
    <cellStyle name="Normal 17 5" xfId="1562" xr:uid="{00000000-0005-0000-0000-000089080000}"/>
    <cellStyle name="Normal 18" xfId="308" xr:uid="{00000000-0005-0000-0000-00008A080000}"/>
    <cellStyle name="Normal 18 2" xfId="1114" xr:uid="{00000000-0005-0000-0000-00008B080000}"/>
    <cellStyle name="Normal 18 3" xfId="1115" xr:uid="{00000000-0005-0000-0000-00008C080000}"/>
    <cellStyle name="Normal 18 4" xfId="1366" xr:uid="{00000000-0005-0000-0000-00008D080000}"/>
    <cellStyle name="Normal 18 5" xfId="1563" xr:uid="{00000000-0005-0000-0000-00008E080000}"/>
    <cellStyle name="Normal 19" xfId="309" xr:uid="{00000000-0005-0000-0000-00008F080000}"/>
    <cellStyle name="Normal 19 2" xfId="472" xr:uid="{00000000-0005-0000-0000-000090080000}"/>
    <cellStyle name="Normal 19 2 2" xfId="1116" xr:uid="{00000000-0005-0000-0000-000091080000}"/>
    <cellStyle name="Normal 19 3" xfId="1117" xr:uid="{00000000-0005-0000-0000-000092080000}"/>
    <cellStyle name="Normal 19 4" xfId="1118" xr:uid="{00000000-0005-0000-0000-000093080000}"/>
    <cellStyle name="Normal 19 5" xfId="1395" xr:uid="{00000000-0005-0000-0000-000094080000}"/>
    <cellStyle name="Normal 2" xfId="122" xr:uid="{00000000-0005-0000-0000-000095080000}"/>
    <cellStyle name="Normal 2 10" xfId="1119" xr:uid="{00000000-0005-0000-0000-000096080000}"/>
    <cellStyle name="Normal 2 10 2" xfId="1120" xr:uid="{00000000-0005-0000-0000-000097080000}"/>
    <cellStyle name="Normal 2 10 3" xfId="1121" xr:uid="{00000000-0005-0000-0000-000098080000}"/>
    <cellStyle name="Normal 2 11" xfId="1122" xr:uid="{00000000-0005-0000-0000-000099080000}"/>
    <cellStyle name="Normal 2 11 2" xfId="1752" xr:uid="{00000000-0005-0000-0000-00009A080000}"/>
    <cellStyle name="Normal 2 12" xfId="1123" xr:uid="{00000000-0005-0000-0000-00009B080000}"/>
    <cellStyle name="Normal 2 13" xfId="1124" xr:uid="{00000000-0005-0000-0000-00009C080000}"/>
    <cellStyle name="Normal 2 14" xfId="1125" xr:uid="{00000000-0005-0000-0000-00009D080000}"/>
    <cellStyle name="Normal 2 15" xfId="1126" xr:uid="{00000000-0005-0000-0000-00009E080000}"/>
    <cellStyle name="Normal 2 16" xfId="1127" xr:uid="{00000000-0005-0000-0000-00009F080000}"/>
    <cellStyle name="Normal 2 17" xfId="1128" xr:uid="{00000000-0005-0000-0000-0000A0080000}"/>
    <cellStyle name="Normal 2 18" xfId="1129" xr:uid="{00000000-0005-0000-0000-0000A1080000}"/>
    <cellStyle name="Normal 2 18 2" xfId="2922" xr:uid="{00000000-0005-0000-0000-0000A2080000}"/>
    <cellStyle name="Normal 2 19" xfId="1130" xr:uid="{00000000-0005-0000-0000-0000A3080000}"/>
    <cellStyle name="Normal 2 19 2" xfId="2923" xr:uid="{00000000-0005-0000-0000-0000A4080000}"/>
    <cellStyle name="Normal 2 2" xfId="123" xr:uid="{00000000-0005-0000-0000-0000A5080000}"/>
    <cellStyle name="Normal 2 2 10" xfId="1131" xr:uid="{00000000-0005-0000-0000-0000A6080000}"/>
    <cellStyle name="Normal 2 2 11" xfId="2924" xr:uid="{00000000-0005-0000-0000-0000A7080000}"/>
    <cellStyle name="Normal 2 2 12" xfId="2925" xr:uid="{00000000-0005-0000-0000-0000A8080000}"/>
    <cellStyle name="Normal 2 2 13" xfId="2926" xr:uid="{00000000-0005-0000-0000-0000A9080000}"/>
    <cellStyle name="Normal 2 2 14" xfId="2927" xr:uid="{00000000-0005-0000-0000-0000AA080000}"/>
    <cellStyle name="Normal 2 2 15" xfId="2928" xr:uid="{00000000-0005-0000-0000-0000AB080000}"/>
    <cellStyle name="Normal 2 2 16" xfId="2929" xr:uid="{00000000-0005-0000-0000-0000AC080000}"/>
    <cellStyle name="Normal 2 2 17" xfId="2930" xr:uid="{00000000-0005-0000-0000-0000AD080000}"/>
    <cellStyle name="Normal 2 2 18" xfId="2931" xr:uid="{00000000-0005-0000-0000-0000AE080000}"/>
    <cellStyle name="Normal 2 2 2" xfId="124" xr:uid="{00000000-0005-0000-0000-0000AF080000}"/>
    <cellStyle name="Normal 2 2 2 10" xfId="2932" xr:uid="{00000000-0005-0000-0000-0000B0080000}"/>
    <cellStyle name="Normal 2 2 2 11" xfId="2933" xr:uid="{00000000-0005-0000-0000-0000B1080000}"/>
    <cellStyle name="Normal 2 2 2 11 2" xfId="2934" xr:uid="{00000000-0005-0000-0000-0000B2080000}"/>
    <cellStyle name="Normal 2 2 2 12" xfId="2935" xr:uid="{00000000-0005-0000-0000-0000B3080000}"/>
    <cellStyle name="Normal 2 2 2 12 2" xfId="2936" xr:uid="{00000000-0005-0000-0000-0000B4080000}"/>
    <cellStyle name="Normal 2 2 2 13" xfId="2937" xr:uid="{00000000-0005-0000-0000-0000B5080000}"/>
    <cellStyle name="Normal 2 2 2 14" xfId="2938" xr:uid="{00000000-0005-0000-0000-0000B6080000}"/>
    <cellStyle name="Normal 2 2 2 15" xfId="2939" xr:uid="{00000000-0005-0000-0000-0000B7080000}"/>
    <cellStyle name="Normal 2 2 2 16" xfId="2940" xr:uid="{00000000-0005-0000-0000-0000B8080000}"/>
    <cellStyle name="Normal 2 2 2 2" xfId="1133" xr:uid="{00000000-0005-0000-0000-0000B9080000}"/>
    <cellStyle name="Normal 2 2 2 2 2" xfId="1134" xr:uid="{00000000-0005-0000-0000-0000BA080000}"/>
    <cellStyle name="Normal 2 2 2 2 2 2" xfId="1371" xr:uid="{00000000-0005-0000-0000-0000BB080000}"/>
    <cellStyle name="Normal 2 2 2 2 2 3" xfId="1400" xr:uid="{00000000-0005-0000-0000-0000BC080000}"/>
    <cellStyle name="Normal 2 2 2 2 2 4" xfId="1428" xr:uid="{00000000-0005-0000-0000-0000BD080000}"/>
    <cellStyle name="Normal 2 2 2 2 2 5" xfId="1565" xr:uid="{00000000-0005-0000-0000-0000BE080000}"/>
    <cellStyle name="Normal 2 2 2 2 3" xfId="1135" xr:uid="{00000000-0005-0000-0000-0000BF080000}"/>
    <cellStyle name="Normal 2 2 2 2 3 2" xfId="1372" xr:uid="{00000000-0005-0000-0000-0000C0080000}"/>
    <cellStyle name="Normal 2 2 2 2 3 3" xfId="1401" xr:uid="{00000000-0005-0000-0000-0000C1080000}"/>
    <cellStyle name="Normal 2 2 2 2 3 4" xfId="1429" xr:uid="{00000000-0005-0000-0000-0000C2080000}"/>
    <cellStyle name="Normal 2 2 2 2 4" xfId="1753" xr:uid="{00000000-0005-0000-0000-0000C3080000}"/>
    <cellStyle name="Normal 2 2 2 2 5" xfId="1754" xr:uid="{00000000-0005-0000-0000-0000C4080000}"/>
    <cellStyle name="Normal 2 2 2 3" xfId="1136" xr:uid="{00000000-0005-0000-0000-0000C5080000}"/>
    <cellStyle name="Normal 2 2 2 3 2" xfId="1373" xr:uid="{00000000-0005-0000-0000-0000C6080000}"/>
    <cellStyle name="Normal 2 2 2 3 3" xfId="1402" xr:uid="{00000000-0005-0000-0000-0000C7080000}"/>
    <cellStyle name="Normal 2 2 2 3 4" xfId="1430" xr:uid="{00000000-0005-0000-0000-0000C8080000}"/>
    <cellStyle name="Normal 2 2 2 4" xfId="1137" xr:uid="{00000000-0005-0000-0000-0000C9080000}"/>
    <cellStyle name="Normal 2 2 2 4 2" xfId="1374" xr:uid="{00000000-0005-0000-0000-0000CA080000}"/>
    <cellStyle name="Normal 2 2 2 4 3" xfId="1403" xr:uid="{00000000-0005-0000-0000-0000CB080000}"/>
    <cellStyle name="Normal 2 2 2 4 4" xfId="1431" xr:uid="{00000000-0005-0000-0000-0000CC080000}"/>
    <cellStyle name="Normal 2 2 2 5" xfId="1138" xr:uid="{00000000-0005-0000-0000-0000CD080000}"/>
    <cellStyle name="Normal 2 2 2 5 2" xfId="1375" xr:uid="{00000000-0005-0000-0000-0000CE080000}"/>
    <cellStyle name="Normal 2 2 2 5 3" xfId="1404" xr:uid="{00000000-0005-0000-0000-0000CF080000}"/>
    <cellStyle name="Normal 2 2 2 5 4" xfId="1432" xr:uid="{00000000-0005-0000-0000-0000D0080000}"/>
    <cellStyle name="Normal 2 2 2 6" xfId="1139" xr:uid="{00000000-0005-0000-0000-0000D1080000}"/>
    <cellStyle name="Normal 2 2 2 7" xfId="1132" xr:uid="{00000000-0005-0000-0000-0000D2080000}"/>
    <cellStyle name="Normal 2 2 2 8" xfId="1564" xr:uid="{00000000-0005-0000-0000-0000D3080000}"/>
    <cellStyle name="Normal 2 2 2 9" xfId="2941" xr:uid="{00000000-0005-0000-0000-0000D4080000}"/>
    <cellStyle name="Normal 2 2 3" xfId="1140" xr:uid="{00000000-0005-0000-0000-0000D5080000}"/>
    <cellStyle name="Normal 2 2 3 2" xfId="1566" xr:uid="{00000000-0005-0000-0000-0000D6080000}"/>
    <cellStyle name="Normal 2 2 3 3" xfId="2942" xr:uid="{00000000-0005-0000-0000-0000D7080000}"/>
    <cellStyle name="Normal 2 2 3 4" xfId="2943" xr:uid="{00000000-0005-0000-0000-0000D8080000}"/>
    <cellStyle name="Normal 2 2 4" xfId="1141" xr:uid="{00000000-0005-0000-0000-0000D9080000}"/>
    <cellStyle name="Normal 2 2 4 2" xfId="1755" xr:uid="{00000000-0005-0000-0000-0000DA080000}"/>
    <cellStyle name="Normal 2 2 5" xfId="1142" xr:uid="{00000000-0005-0000-0000-0000DB080000}"/>
    <cellStyle name="Normal 2 2 5 2" xfId="1756" xr:uid="{00000000-0005-0000-0000-0000DC080000}"/>
    <cellStyle name="Normal 2 2 6" xfId="1143" xr:uid="{00000000-0005-0000-0000-0000DD080000}"/>
    <cellStyle name="Normal 2 2 6 2" xfId="1376" xr:uid="{00000000-0005-0000-0000-0000DE080000}"/>
    <cellStyle name="Normal 2 2 6 3" xfId="1405" xr:uid="{00000000-0005-0000-0000-0000DF080000}"/>
    <cellStyle name="Normal 2 2 6 4" xfId="1433" xr:uid="{00000000-0005-0000-0000-0000E0080000}"/>
    <cellStyle name="Normal 2 2 7" xfId="1144" xr:uid="{00000000-0005-0000-0000-0000E1080000}"/>
    <cellStyle name="Normal 2 2 7 2" xfId="1377" xr:uid="{00000000-0005-0000-0000-0000E2080000}"/>
    <cellStyle name="Normal 2 2 7 3" xfId="1406" xr:uid="{00000000-0005-0000-0000-0000E3080000}"/>
    <cellStyle name="Normal 2 2 7 4" xfId="1434" xr:uid="{00000000-0005-0000-0000-0000E4080000}"/>
    <cellStyle name="Normal 2 2 8" xfId="1145" xr:uid="{00000000-0005-0000-0000-0000E5080000}"/>
    <cellStyle name="Normal 2 2 8 2" xfId="1378" xr:uid="{00000000-0005-0000-0000-0000E6080000}"/>
    <cellStyle name="Normal 2 2 8 3" xfId="1407" xr:uid="{00000000-0005-0000-0000-0000E7080000}"/>
    <cellStyle name="Normal 2 2 8 4" xfId="1435" xr:uid="{00000000-0005-0000-0000-0000E8080000}"/>
    <cellStyle name="Normal 2 2 9" xfId="1146" xr:uid="{00000000-0005-0000-0000-0000E9080000}"/>
    <cellStyle name="Normal 2 2 9 2" xfId="1379" xr:uid="{00000000-0005-0000-0000-0000EA080000}"/>
    <cellStyle name="Normal 2 2 9 3" xfId="1408" xr:uid="{00000000-0005-0000-0000-0000EB080000}"/>
    <cellStyle name="Normal 2 2 9 4" xfId="1436" xr:uid="{00000000-0005-0000-0000-0000EC080000}"/>
    <cellStyle name="Normal 2 20" xfId="1147" xr:uid="{00000000-0005-0000-0000-0000ED080000}"/>
    <cellStyle name="Normal 2 20 2" xfId="2944" xr:uid="{00000000-0005-0000-0000-0000EE080000}"/>
    <cellStyle name="Normal 2 21" xfId="1148" xr:uid="{00000000-0005-0000-0000-0000EF080000}"/>
    <cellStyle name="Normal 2 21 2" xfId="2945" xr:uid="{00000000-0005-0000-0000-0000F0080000}"/>
    <cellStyle name="Normal 2 22" xfId="1149" xr:uid="{00000000-0005-0000-0000-0000F1080000}"/>
    <cellStyle name="Normal 2 22 2" xfId="2946" xr:uid="{00000000-0005-0000-0000-0000F2080000}"/>
    <cellStyle name="Normal 2 23" xfId="1150" xr:uid="{00000000-0005-0000-0000-0000F3080000}"/>
    <cellStyle name="Normal 2 23 2" xfId="2947" xr:uid="{00000000-0005-0000-0000-0000F4080000}"/>
    <cellStyle name="Normal 2 24" xfId="1151" xr:uid="{00000000-0005-0000-0000-0000F5080000}"/>
    <cellStyle name="Normal 2 24 2" xfId="2948" xr:uid="{00000000-0005-0000-0000-0000F6080000}"/>
    <cellStyle name="Normal 2 25" xfId="1152" xr:uid="{00000000-0005-0000-0000-0000F7080000}"/>
    <cellStyle name="Normal 2 25 2" xfId="2949" xr:uid="{00000000-0005-0000-0000-0000F8080000}"/>
    <cellStyle name="Normal 2 26" xfId="1153" xr:uid="{00000000-0005-0000-0000-0000F9080000}"/>
    <cellStyle name="Normal 2 26 2" xfId="2950" xr:uid="{00000000-0005-0000-0000-0000FA080000}"/>
    <cellStyle name="Normal 2 27" xfId="1154" xr:uid="{00000000-0005-0000-0000-0000FB080000}"/>
    <cellStyle name="Normal 2 27 2" xfId="2951" xr:uid="{00000000-0005-0000-0000-0000FC080000}"/>
    <cellStyle name="Normal 2 28" xfId="1155" xr:uid="{00000000-0005-0000-0000-0000FD080000}"/>
    <cellStyle name="Normal 2 28 2" xfId="2952" xr:uid="{00000000-0005-0000-0000-0000FE080000}"/>
    <cellStyle name="Normal 2 29" xfId="1156" xr:uid="{00000000-0005-0000-0000-0000FF080000}"/>
    <cellStyle name="Normal 2 29 2" xfId="2953" xr:uid="{00000000-0005-0000-0000-000000090000}"/>
    <cellStyle name="Normal 2 3" xfId="125" xr:uid="{00000000-0005-0000-0000-000001090000}"/>
    <cellStyle name="Normal 2 3 10" xfId="2954" xr:uid="{00000000-0005-0000-0000-000002090000}"/>
    <cellStyle name="Normal 2 3 11" xfId="2955" xr:uid="{00000000-0005-0000-0000-000003090000}"/>
    <cellStyle name="Normal 2 3 12" xfId="2956" xr:uid="{00000000-0005-0000-0000-000004090000}"/>
    <cellStyle name="Normal 2 3 13" xfId="2957" xr:uid="{00000000-0005-0000-0000-000005090000}"/>
    <cellStyle name="Normal 2 3 14" xfId="2958" xr:uid="{00000000-0005-0000-0000-000006090000}"/>
    <cellStyle name="Normal 2 3 15" xfId="2959" xr:uid="{00000000-0005-0000-0000-000007090000}"/>
    <cellStyle name="Normal 2 3 16" xfId="2960" xr:uid="{00000000-0005-0000-0000-000008090000}"/>
    <cellStyle name="Normal 2 3 17" xfId="2961" xr:uid="{00000000-0005-0000-0000-000009090000}"/>
    <cellStyle name="Normal 2 3 18" xfId="2962" xr:uid="{00000000-0005-0000-0000-00000A090000}"/>
    <cellStyle name="Normal 2 3 2" xfId="126" xr:uid="{00000000-0005-0000-0000-00000B090000}"/>
    <cellStyle name="Normal 2 3 2 10" xfId="2963" xr:uid="{00000000-0005-0000-0000-00000C090000}"/>
    <cellStyle name="Normal 2 3 2 10 2" xfId="2964" xr:uid="{00000000-0005-0000-0000-00000D090000}"/>
    <cellStyle name="Normal 2 3 2 10 2 2" xfId="2965" xr:uid="{00000000-0005-0000-0000-00000E090000}"/>
    <cellStyle name="Normal 2 3 2 10 3" xfId="2966" xr:uid="{00000000-0005-0000-0000-00000F090000}"/>
    <cellStyle name="Normal 2 3 2 10 3 2" xfId="2967" xr:uid="{00000000-0005-0000-0000-000010090000}"/>
    <cellStyle name="Normal 2 3 2 10 4" xfId="2968" xr:uid="{00000000-0005-0000-0000-000011090000}"/>
    <cellStyle name="Normal 2 3 2 11" xfId="2969" xr:uid="{00000000-0005-0000-0000-000012090000}"/>
    <cellStyle name="Normal 2 3 2 11 2" xfId="2970" xr:uid="{00000000-0005-0000-0000-000013090000}"/>
    <cellStyle name="Normal 2 3 2 12" xfId="2971" xr:uid="{00000000-0005-0000-0000-000014090000}"/>
    <cellStyle name="Normal 2 3 2 12 2" xfId="2972" xr:uid="{00000000-0005-0000-0000-000015090000}"/>
    <cellStyle name="Normal 2 3 2 13" xfId="2973" xr:uid="{00000000-0005-0000-0000-000016090000}"/>
    <cellStyle name="Normal 2 3 2 14" xfId="2974" xr:uid="{00000000-0005-0000-0000-000017090000}"/>
    <cellStyle name="Normal 2 3 2 15" xfId="2975" xr:uid="{00000000-0005-0000-0000-000018090000}"/>
    <cellStyle name="Normal 2 3 2 16" xfId="2976" xr:uid="{00000000-0005-0000-0000-000019090000}"/>
    <cellStyle name="Normal 2 3 2 2" xfId="273" xr:uid="{00000000-0005-0000-0000-00001A090000}"/>
    <cellStyle name="Normal 2 3 2 2 2" xfId="438" xr:uid="{00000000-0005-0000-0000-00001B090000}"/>
    <cellStyle name="Normal 2 3 2 2 2 2" xfId="2977" xr:uid="{00000000-0005-0000-0000-00001C090000}"/>
    <cellStyle name="Normal 2 3 2 2 2 2 2" xfId="2978" xr:uid="{00000000-0005-0000-0000-00001D090000}"/>
    <cellStyle name="Normal 2 3 2 2 2 3" xfId="2979" xr:uid="{00000000-0005-0000-0000-00001E090000}"/>
    <cellStyle name="Normal 2 3 2 2 2 3 2" xfId="2980" xr:uid="{00000000-0005-0000-0000-00001F090000}"/>
    <cellStyle name="Normal 2 3 2 2 2 4" xfId="2981" xr:uid="{00000000-0005-0000-0000-000020090000}"/>
    <cellStyle name="Normal 2 3 2 3" xfId="262" xr:uid="{00000000-0005-0000-0000-000021090000}"/>
    <cellStyle name="Normal 2 3 2 3 2" xfId="429" xr:uid="{00000000-0005-0000-0000-000022090000}"/>
    <cellStyle name="Normal 2 3 2 3 2 2" xfId="2982" xr:uid="{00000000-0005-0000-0000-000023090000}"/>
    <cellStyle name="Normal 2 3 2 3 3" xfId="2983" xr:uid="{00000000-0005-0000-0000-000024090000}"/>
    <cellStyle name="Normal 2 3 2 3 3 2" xfId="2984" xr:uid="{00000000-0005-0000-0000-000025090000}"/>
    <cellStyle name="Normal 2 3 2 3 4" xfId="2985" xr:uid="{00000000-0005-0000-0000-000026090000}"/>
    <cellStyle name="Normal 2 3 2 4" xfId="334" xr:uid="{00000000-0005-0000-0000-000027090000}"/>
    <cellStyle name="Normal 2 3 2 4 2" xfId="496" xr:uid="{00000000-0005-0000-0000-000028090000}"/>
    <cellStyle name="Normal 2 3 2 4 2 2" xfId="2986" xr:uid="{00000000-0005-0000-0000-000029090000}"/>
    <cellStyle name="Normal 2 3 2 4 3" xfId="2987" xr:uid="{00000000-0005-0000-0000-00002A090000}"/>
    <cellStyle name="Normal 2 3 2 4 3 2" xfId="2988" xr:uid="{00000000-0005-0000-0000-00002B090000}"/>
    <cellStyle name="Normal 2 3 2 4 4" xfId="2989" xr:uid="{00000000-0005-0000-0000-00002C090000}"/>
    <cellStyle name="Normal 2 3 2 5" xfId="376" xr:uid="{00000000-0005-0000-0000-00002D090000}"/>
    <cellStyle name="Normal 2 3 2 5 2" xfId="2990" xr:uid="{00000000-0005-0000-0000-00002E090000}"/>
    <cellStyle name="Normal 2 3 2 5 2 2" xfId="2991" xr:uid="{00000000-0005-0000-0000-00002F090000}"/>
    <cellStyle name="Normal 2 3 2 5 3" xfId="2992" xr:uid="{00000000-0005-0000-0000-000030090000}"/>
    <cellStyle name="Normal 2 3 2 5 3 2" xfId="2993" xr:uid="{00000000-0005-0000-0000-000031090000}"/>
    <cellStyle name="Normal 2 3 2 5 4" xfId="2994" xr:uid="{00000000-0005-0000-0000-000032090000}"/>
    <cellStyle name="Normal 2 3 2 6" xfId="1568" xr:uid="{00000000-0005-0000-0000-000033090000}"/>
    <cellStyle name="Normal 2 3 2 6 2" xfId="2995" xr:uid="{00000000-0005-0000-0000-000034090000}"/>
    <cellStyle name="Normal 2 3 2 6 2 2" xfId="2996" xr:uid="{00000000-0005-0000-0000-000035090000}"/>
    <cellStyle name="Normal 2 3 2 6 3" xfId="2997" xr:uid="{00000000-0005-0000-0000-000036090000}"/>
    <cellStyle name="Normal 2 3 2 6 3 2" xfId="2998" xr:uid="{00000000-0005-0000-0000-000037090000}"/>
    <cellStyle name="Normal 2 3 2 6 4" xfId="2999" xr:uid="{00000000-0005-0000-0000-000038090000}"/>
    <cellStyle name="Normal 2 3 2 7" xfId="3000" xr:uid="{00000000-0005-0000-0000-000039090000}"/>
    <cellStyle name="Normal 2 3 2 7 2" xfId="3001" xr:uid="{00000000-0005-0000-0000-00003A090000}"/>
    <cellStyle name="Normal 2 3 2 7 2 2" xfId="3002" xr:uid="{00000000-0005-0000-0000-00003B090000}"/>
    <cellStyle name="Normal 2 3 2 7 3" xfId="3003" xr:uid="{00000000-0005-0000-0000-00003C090000}"/>
    <cellStyle name="Normal 2 3 2 7 3 2" xfId="3004" xr:uid="{00000000-0005-0000-0000-00003D090000}"/>
    <cellStyle name="Normal 2 3 2 7 4" xfId="3005" xr:uid="{00000000-0005-0000-0000-00003E090000}"/>
    <cellStyle name="Normal 2 3 2 8" xfId="3006" xr:uid="{00000000-0005-0000-0000-00003F090000}"/>
    <cellStyle name="Normal 2 3 2 8 2" xfId="3007" xr:uid="{00000000-0005-0000-0000-000040090000}"/>
    <cellStyle name="Normal 2 3 2 8 2 2" xfId="3008" xr:uid="{00000000-0005-0000-0000-000041090000}"/>
    <cellStyle name="Normal 2 3 2 8 3" xfId="3009" xr:uid="{00000000-0005-0000-0000-000042090000}"/>
    <cellStyle name="Normal 2 3 2 8 3 2" xfId="3010" xr:uid="{00000000-0005-0000-0000-000043090000}"/>
    <cellStyle name="Normal 2 3 2 8 4" xfId="3011" xr:uid="{00000000-0005-0000-0000-000044090000}"/>
    <cellStyle name="Normal 2 3 2 9" xfId="3012" xr:uid="{00000000-0005-0000-0000-000045090000}"/>
    <cellStyle name="Normal 2 3 2 9 2" xfId="3013" xr:uid="{00000000-0005-0000-0000-000046090000}"/>
    <cellStyle name="Normal 2 3 2 9 2 2" xfId="3014" xr:uid="{00000000-0005-0000-0000-000047090000}"/>
    <cellStyle name="Normal 2 3 2 9 3" xfId="3015" xr:uid="{00000000-0005-0000-0000-000048090000}"/>
    <cellStyle name="Normal 2 3 2 9 3 2" xfId="3016" xr:uid="{00000000-0005-0000-0000-000049090000}"/>
    <cellStyle name="Normal 2 3 2 9 4" xfId="3017" xr:uid="{00000000-0005-0000-0000-00004A090000}"/>
    <cellStyle name="Normal 2 3 3" xfId="272" xr:uid="{00000000-0005-0000-0000-00004B090000}"/>
    <cellStyle name="Normal 2 3 3 2" xfId="437" xr:uid="{00000000-0005-0000-0000-00004C090000}"/>
    <cellStyle name="Normal 2 3 3 2 2" xfId="3018" xr:uid="{00000000-0005-0000-0000-00004D090000}"/>
    <cellStyle name="Normal 2 3 3 3" xfId="3019" xr:uid="{00000000-0005-0000-0000-00004E090000}"/>
    <cellStyle name="Normal 2 3 3 3 2" xfId="3020" xr:uid="{00000000-0005-0000-0000-00004F090000}"/>
    <cellStyle name="Normal 2 3 3 4" xfId="3021" xr:uid="{00000000-0005-0000-0000-000050090000}"/>
    <cellStyle name="Normal 2 3 4" xfId="263" xr:uid="{00000000-0005-0000-0000-000051090000}"/>
    <cellStyle name="Normal 2 3 4 2" xfId="430" xr:uid="{00000000-0005-0000-0000-000052090000}"/>
    <cellStyle name="Normal 2 3 4 2 2" xfId="3022" xr:uid="{00000000-0005-0000-0000-000053090000}"/>
    <cellStyle name="Normal 2 3 4 3" xfId="3023" xr:uid="{00000000-0005-0000-0000-000054090000}"/>
    <cellStyle name="Normal 2 3 4 3 2" xfId="3024" xr:uid="{00000000-0005-0000-0000-000055090000}"/>
    <cellStyle name="Normal 2 3 4 4" xfId="3025" xr:uid="{00000000-0005-0000-0000-000056090000}"/>
    <cellStyle name="Normal 2 3 5" xfId="333" xr:uid="{00000000-0005-0000-0000-000057090000}"/>
    <cellStyle name="Normal 2 3 5 2" xfId="495" xr:uid="{00000000-0005-0000-0000-000058090000}"/>
    <cellStyle name="Normal 2 3 5 2 2" xfId="3026" xr:uid="{00000000-0005-0000-0000-000059090000}"/>
    <cellStyle name="Normal 2 3 5 3" xfId="3027" xr:uid="{00000000-0005-0000-0000-00005A090000}"/>
    <cellStyle name="Normal 2 3 5 3 2" xfId="3028" xr:uid="{00000000-0005-0000-0000-00005B090000}"/>
    <cellStyle name="Normal 2 3 5 4" xfId="3029" xr:uid="{00000000-0005-0000-0000-00005C090000}"/>
    <cellStyle name="Normal 2 3 6" xfId="375" xr:uid="{00000000-0005-0000-0000-00005D090000}"/>
    <cellStyle name="Normal 2 3 6 2" xfId="3030" xr:uid="{00000000-0005-0000-0000-00005E090000}"/>
    <cellStyle name="Normal 2 3 6 2 2" xfId="3031" xr:uid="{00000000-0005-0000-0000-00005F090000}"/>
    <cellStyle name="Normal 2 3 6 3" xfId="3032" xr:uid="{00000000-0005-0000-0000-000060090000}"/>
    <cellStyle name="Normal 2 3 6 3 2" xfId="3033" xr:uid="{00000000-0005-0000-0000-000061090000}"/>
    <cellStyle name="Normal 2 3 6 4" xfId="3034" xr:uid="{00000000-0005-0000-0000-000062090000}"/>
    <cellStyle name="Normal 2 3 7" xfId="1157" xr:uid="{00000000-0005-0000-0000-000063090000}"/>
    <cellStyle name="Normal 2 3 7 2" xfId="3035" xr:uid="{00000000-0005-0000-0000-000064090000}"/>
    <cellStyle name="Normal 2 3 7 2 2" xfId="3036" xr:uid="{00000000-0005-0000-0000-000065090000}"/>
    <cellStyle name="Normal 2 3 7 3" xfId="3037" xr:uid="{00000000-0005-0000-0000-000066090000}"/>
    <cellStyle name="Normal 2 3 7 3 2" xfId="3038" xr:uid="{00000000-0005-0000-0000-000067090000}"/>
    <cellStyle name="Normal 2 3 7 4" xfId="3039" xr:uid="{00000000-0005-0000-0000-000068090000}"/>
    <cellStyle name="Normal 2 3 8" xfId="1567" xr:uid="{00000000-0005-0000-0000-000069090000}"/>
    <cellStyle name="Normal 2 3 9" xfId="3040" xr:uid="{00000000-0005-0000-0000-00006A090000}"/>
    <cellStyle name="Normal 2 30" xfId="1158" xr:uid="{00000000-0005-0000-0000-00006B090000}"/>
    <cellStyle name="Normal 2 30 2" xfId="3041" xr:uid="{00000000-0005-0000-0000-00006C090000}"/>
    <cellStyle name="Normal 2 31" xfId="1159" xr:uid="{00000000-0005-0000-0000-00006D090000}"/>
    <cellStyle name="Normal 2 31 2" xfId="3042" xr:uid="{00000000-0005-0000-0000-00006E090000}"/>
    <cellStyle name="Normal 2 32" xfId="1160" xr:uid="{00000000-0005-0000-0000-00006F090000}"/>
    <cellStyle name="Normal 2 33" xfId="1161" xr:uid="{00000000-0005-0000-0000-000070090000}"/>
    <cellStyle name="Normal 2 34" xfId="1162" xr:uid="{00000000-0005-0000-0000-000071090000}"/>
    <cellStyle name="Normal 2 35" xfId="1163" xr:uid="{00000000-0005-0000-0000-000072090000}"/>
    <cellStyle name="Normal 2 36" xfId="1164" xr:uid="{00000000-0005-0000-0000-000073090000}"/>
    <cellStyle name="Normal 2 37" xfId="1165" xr:uid="{00000000-0005-0000-0000-000074090000}"/>
    <cellStyle name="Normal 2 38" xfId="1166" xr:uid="{00000000-0005-0000-0000-000075090000}"/>
    <cellStyle name="Normal 2 39" xfId="1167" xr:uid="{00000000-0005-0000-0000-000076090000}"/>
    <cellStyle name="Normal 2 4" xfId="127" xr:uid="{00000000-0005-0000-0000-000077090000}"/>
    <cellStyle name="Normal 2 4 10" xfId="3043" xr:uid="{00000000-0005-0000-0000-000078090000}"/>
    <cellStyle name="Normal 2 4 11" xfId="3044" xr:uid="{00000000-0005-0000-0000-000079090000}"/>
    <cellStyle name="Normal 2 4 12" xfId="3045" xr:uid="{00000000-0005-0000-0000-00007A090000}"/>
    <cellStyle name="Normal 2 4 13" xfId="3046" xr:uid="{00000000-0005-0000-0000-00007B090000}"/>
    <cellStyle name="Normal 2 4 14" xfId="3047" xr:uid="{00000000-0005-0000-0000-00007C090000}"/>
    <cellStyle name="Normal 2 4 15" xfId="3048" xr:uid="{00000000-0005-0000-0000-00007D090000}"/>
    <cellStyle name="Normal 2 4 2" xfId="128" xr:uid="{00000000-0005-0000-0000-00007E090000}"/>
    <cellStyle name="Normal 2 4 2 10" xfId="3049" xr:uid="{00000000-0005-0000-0000-00007F090000}"/>
    <cellStyle name="Normal 2 4 2 10 2" xfId="3050" xr:uid="{00000000-0005-0000-0000-000080090000}"/>
    <cellStyle name="Normal 2 4 2 10 2 2" xfId="3051" xr:uid="{00000000-0005-0000-0000-000081090000}"/>
    <cellStyle name="Normal 2 4 2 10 3" xfId="3052" xr:uid="{00000000-0005-0000-0000-000082090000}"/>
    <cellStyle name="Normal 2 4 2 10 3 2" xfId="3053" xr:uid="{00000000-0005-0000-0000-000083090000}"/>
    <cellStyle name="Normal 2 4 2 10 4" xfId="3054" xr:uid="{00000000-0005-0000-0000-000084090000}"/>
    <cellStyle name="Normal 2 4 2 11" xfId="3055" xr:uid="{00000000-0005-0000-0000-000085090000}"/>
    <cellStyle name="Normal 2 4 2 11 2" xfId="3056" xr:uid="{00000000-0005-0000-0000-000086090000}"/>
    <cellStyle name="Normal 2 4 2 12" xfId="3057" xr:uid="{00000000-0005-0000-0000-000087090000}"/>
    <cellStyle name="Normal 2 4 2 12 2" xfId="3058" xr:uid="{00000000-0005-0000-0000-000088090000}"/>
    <cellStyle name="Normal 2 4 2 13" xfId="3059" xr:uid="{00000000-0005-0000-0000-000089090000}"/>
    <cellStyle name="Normal 2 4 2 2" xfId="275" xr:uid="{00000000-0005-0000-0000-00008A090000}"/>
    <cellStyle name="Normal 2 4 2 2 2" xfId="440" xr:uid="{00000000-0005-0000-0000-00008B090000}"/>
    <cellStyle name="Normal 2 4 2 2 2 2" xfId="3060" xr:uid="{00000000-0005-0000-0000-00008C090000}"/>
    <cellStyle name="Normal 2 4 2 2 2 2 2" xfId="3061" xr:uid="{00000000-0005-0000-0000-00008D090000}"/>
    <cellStyle name="Normal 2 4 2 2 2 3" xfId="3062" xr:uid="{00000000-0005-0000-0000-00008E090000}"/>
    <cellStyle name="Normal 2 4 2 2 2 3 2" xfId="3063" xr:uid="{00000000-0005-0000-0000-00008F090000}"/>
    <cellStyle name="Normal 2 4 2 2 2 4" xfId="3064" xr:uid="{00000000-0005-0000-0000-000090090000}"/>
    <cellStyle name="Normal 2 4 2 3" xfId="260" xr:uid="{00000000-0005-0000-0000-000091090000}"/>
    <cellStyle name="Normal 2 4 2 3 2" xfId="427" xr:uid="{00000000-0005-0000-0000-000092090000}"/>
    <cellStyle name="Normal 2 4 2 3 2 2" xfId="3065" xr:uid="{00000000-0005-0000-0000-000093090000}"/>
    <cellStyle name="Normal 2 4 2 3 3" xfId="3066" xr:uid="{00000000-0005-0000-0000-000094090000}"/>
    <cellStyle name="Normal 2 4 2 3 3 2" xfId="3067" xr:uid="{00000000-0005-0000-0000-000095090000}"/>
    <cellStyle name="Normal 2 4 2 3 4" xfId="3068" xr:uid="{00000000-0005-0000-0000-000096090000}"/>
    <cellStyle name="Normal 2 4 2 4" xfId="336" xr:uid="{00000000-0005-0000-0000-000097090000}"/>
    <cellStyle name="Normal 2 4 2 4 2" xfId="498" xr:uid="{00000000-0005-0000-0000-000098090000}"/>
    <cellStyle name="Normal 2 4 2 4 2 2" xfId="3069" xr:uid="{00000000-0005-0000-0000-000099090000}"/>
    <cellStyle name="Normal 2 4 2 4 3" xfId="3070" xr:uid="{00000000-0005-0000-0000-00009A090000}"/>
    <cellStyle name="Normal 2 4 2 4 3 2" xfId="3071" xr:uid="{00000000-0005-0000-0000-00009B090000}"/>
    <cellStyle name="Normal 2 4 2 4 4" xfId="3072" xr:uid="{00000000-0005-0000-0000-00009C090000}"/>
    <cellStyle name="Normal 2 4 2 5" xfId="378" xr:uid="{00000000-0005-0000-0000-00009D090000}"/>
    <cellStyle name="Normal 2 4 2 5 2" xfId="3073" xr:uid="{00000000-0005-0000-0000-00009E090000}"/>
    <cellStyle name="Normal 2 4 2 5 2 2" xfId="3074" xr:uid="{00000000-0005-0000-0000-00009F090000}"/>
    <cellStyle name="Normal 2 4 2 5 3" xfId="3075" xr:uid="{00000000-0005-0000-0000-0000A0090000}"/>
    <cellStyle name="Normal 2 4 2 5 3 2" xfId="3076" xr:uid="{00000000-0005-0000-0000-0000A1090000}"/>
    <cellStyle name="Normal 2 4 2 5 4" xfId="3077" xr:uid="{00000000-0005-0000-0000-0000A2090000}"/>
    <cellStyle name="Normal 2 4 2 6" xfId="3078" xr:uid="{00000000-0005-0000-0000-0000A3090000}"/>
    <cellStyle name="Normal 2 4 2 6 2" xfId="3079" xr:uid="{00000000-0005-0000-0000-0000A4090000}"/>
    <cellStyle name="Normal 2 4 2 6 2 2" xfId="3080" xr:uid="{00000000-0005-0000-0000-0000A5090000}"/>
    <cellStyle name="Normal 2 4 2 6 3" xfId="3081" xr:uid="{00000000-0005-0000-0000-0000A6090000}"/>
    <cellStyle name="Normal 2 4 2 6 3 2" xfId="3082" xr:uid="{00000000-0005-0000-0000-0000A7090000}"/>
    <cellStyle name="Normal 2 4 2 6 4" xfId="3083" xr:uid="{00000000-0005-0000-0000-0000A8090000}"/>
    <cellStyle name="Normal 2 4 2 7" xfId="3084" xr:uid="{00000000-0005-0000-0000-0000A9090000}"/>
    <cellStyle name="Normal 2 4 2 7 2" xfId="3085" xr:uid="{00000000-0005-0000-0000-0000AA090000}"/>
    <cellStyle name="Normal 2 4 2 7 2 2" xfId="3086" xr:uid="{00000000-0005-0000-0000-0000AB090000}"/>
    <cellStyle name="Normal 2 4 2 7 3" xfId="3087" xr:uid="{00000000-0005-0000-0000-0000AC090000}"/>
    <cellStyle name="Normal 2 4 2 7 3 2" xfId="3088" xr:uid="{00000000-0005-0000-0000-0000AD090000}"/>
    <cellStyle name="Normal 2 4 2 7 4" xfId="3089" xr:uid="{00000000-0005-0000-0000-0000AE090000}"/>
    <cellStyle name="Normal 2 4 2 8" xfId="3090" xr:uid="{00000000-0005-0000-0000-0000AF090000}"/>
    <cellStyle name="Normal 2 4 2 8 2" xfId="3091" xr:uid="{00000000-0005-0000-0000-0000B0090000}"/>
    <cellStyle name="Normal 2 4 2 8 2 2" xfId="3092" xr:uid="{00000000-0005-0000-0000-0000B1090000}"/>
    <cellStyle name="Normal 2 4 2 8 3" xfId="3093" xr:uid="{00000000-0005-0000-0000-0000B2090000}"/>
    <cellStyle name="Normal 2 4 2 8 3 2" xfId="3094" xr:uid="{00000000-0005-0000-0000-0000B3090000}"/>
    <cellStyle name="Normal 2 4 2 8 4" xfId="3095" xr:uid="{00000000-0005-0000-0000-0000B4090000}"/>
    <cellStyle name="Normal 2 4 2 9" xfId="3096" xr:uid="{00000000-0005-0000-0000-0000B5090000}"/>
    <cellStyle name="Normal 2 4 2 9 2" xfId="3097" xr:uid="{00000000-0005-0000-0000-0000B6090000}"/>
    <cellStyle name="Normal 2 4 2 9 2 2" xfId="3098" xr:uid="{00000000-0005-0000-0000-0000B7090000}"/>
    <cellStyle name="Normal 2 4 2 9 3" xfId="3099" xr:uid="{00000000-0005-0000-0000-0000B8090000}"/>
    <cellStyle name="Normal 2 4 2 9 3 2" xfId="3100" xr:uid="{00000000-0005-0000-0000-0000B9090000}"/>
    <cellStyle name="Normal 2 4 2 9 4" xfId="3101" xr:uid="{00000000-0005-0000-0000-0000BA090000}"/>
    <cellStyle name="Normal 2 4 3" xfId="274" xr:uid="{00000000-0005-0000-0000-0000BB090000}"/>
    <cellStyle name="Normal 2 4 3 2" xfId="439" xr:uid="{00000000-0005-0000-0000-0000BC090000}"/>
    <cellStyle name="Normal 2 4 3 2 2" xfId="3102" xr:uid="{00000000-0005-0000-0000-0000BD090000}"/>
    <cellStyle name="Normal 2 4 3 3" xfId="3103" xr:uid="{00000000-0005-0000-0000-0000BE090000}"/>
    <cellStyle name="Normal 2 4 3 3 2" xfId="3104" xr:uid="{00000000-0005-0000-0000-0000BF090000}"/>
    <cellStyle name="Normal 2 4 3 4" xfId="3105" xr:uid="{00000000-0005-0000-0000-0000C0090000}"/>
    <cellStyle name="Normal 2 4 4" xfId="261" xr:uid="{00000000-0005-0000-0000-0000C1090000}"/>
    <cellStyle name="Normal 2 4 4 2" xfId="428" xr:uid="{00000000-0005-0000-0000-0000C2090000}"/>
    <cellStyle name="Normal 2 4 4 2 2" xfId="3106" xr:uid="{00000000-0005-0000-0000-0000C3090000}"/>
    <cellStyle name="Normal 2 4 4 3" xfId="3107" xr:uid="{00000000-0005-0000-0000-0000C4090000}"/>
    <cellStyle name="Normal 2 4 4 3 2" xfId="3108" xr:uid="{00000000-0005-0000-0000-0000C5090000}"/>
    <cellStyle name="Normal 2 4 4 4" xfId="3109" xr:uid="{00000000-0005-0000-0000-0000C6090000}"/>
    <cellStyle name="Normal 2 4 5" xfId="335" xr:uid="{00000000-0005-0000-0000-0000C7090000}"/>
    <cellStyle name="Normal 2 4 5 2" xfId="497" xr:uid="{00000000-0005-0000-0000-0000C8090000}"/>
    <cellStyle name="Normal 2 4 5 2 2" xfId="3110" xr:uid="{00000000-0005-0000-0000-0000C9090000}"/>
    <cellStyle name="Normal 2 4 5 3" xfId="3111" xr:uid="{00000000-0005-0000-0000-0000CA090000}"/>
    <cellStyle name="Normal 2 4 5 3 2" xfId="3112" xr:uid="{00000000-0005-0000-0000-0000CB090000}"/>
    <cellStyle name="Normal 2 4 5 4" xfId="3113" xr:uid="{00000000-0005-0000-0000-0000CC090000}"/>
    <cellStyle name="Normal 2 4 6" xfId="377" xr:uid="{00000000-0005-0000-0000-0000CD090000}"/>
    <cellStyle name="Normal 2 4 6 2" xfId="3114" xr:uid="{00000000-0005-0000-0000-0000CE090000}"/>
    <cellStyle name="Normal 2 4 6 2 2" xfId="3115" xr:uid="{00000000-0005-0000-0000-0000CF090000}"/>
    <cellStyle name="Normal 2 4 6 3" xfId="3116" xr:uid="{00000000-0005-0000-0000-0000D0090000}"/>
    <cellStyle name="Normal 2 4 6 3 2" xfId="3117" xr:uid="{00000000-0005-0000-0000-0000D1090000}"/>
    <cellStyle name="Normal 2 4 6 4" xfId="3118" xr:uid="{00000000-0005-0000-0000-0000D2090000}"/>
    <cellStyle name="Normal 2 4 7" xfId="1168" xr:uid="{00000000-0005-0000-0000-0000D3090000}"/>
    <cellStyle name="Normal 2 4 7 2" xfId="3119" xr:uid="{00000000-0005-0000-0000-0000D4090000}"/>
    <cellStyle name="Normal 2 4 7 2 2" xfId="3120" xr:uid="{00000000-0005-0000-0000-0000D5090000}"/>
    <cellStyle name="Normal 2 4 7 3" xfId="3121" xr:uid="{00000000-0005-0000-0000-0000D6090000}"/>
    <cellStyle name="Normal 2 4 7 3 2" xfId="3122" xr:uid="{00000000-0005-0000-0000-0000D7090000}"/>
    <cellStyle name="Normal 2 4 7 4" xfId="3123" xr:uid="{00000000-0005-0000-0000-0000D8090000}"/>
    <cellStyle name="Normal 2 4 8" xfId="3124" xr:uid="{00000000-0005-0000-0000-0000D9090000}"/>
    <cellStyle name="Normal 2 4 9" xfId="3125" xr:uid="{00000000-0005-0000-0000-0000DA090000}"/>
    <cellStyle name="Normal 2 40" xfId="1169" xr:uid="{00000000-0005-0000-0000-0000DB090000}"/>
    <cellStyle name="Normal 2 41" xfId="1170" xr:uid="{00000000-0005-0000-0000-0000DC090000}"/>
    <cellStyle name="Normal 2 42" xfId="1171" xr:uid="{00000000-0005-0000-0000-0000DD090000}"/>
    <cellStyle name="Normal 2 43" xfId="1172" xr:uid="{00000000-0005-0000-0000-0000DE090000}"/>
    <cellStyle name="Normal 2 44" xfId="1173" xr:uid="{00000000-0005-0000-0000-0000DF090000}"/>
    <cellStyle name="Normal 2 45" xfId="1174" xr:uid="{00000000-0005-0000-0000-0000E0090000}"/>
    <cellStyle name="Normal 2 46" xfId="1175" xr:uid="{00000000-0005-0000-0000-0000E1090000}"/>
    <cellStyle name="Normal 2 47" xfId="1176" xr:uid="{00000000-0005-0000-0000-0000E2090000}"/>
    <cellStyle name="Normal 2 48" xfId="1757" xr:uid="{00000000-0005-0000-0000-0000E3090000}"/>
    <cellStyle name="Normal 2 49" xfId="1758" xr:uid="{00000000-0005-0000-0000-0000E4090000}"/>
    <cellStyle name="Normal 2 5" xfId="129" xr:uid="{00000000-0005-0000-0000-0000E5090000}"/>
    <cellStyle name="Normal 2 5 10" xfId="3126" xr:uid="{00000000-0005-0000-0000-0000E6090000}"/>
    <cellStyle name="Normal 2 5 11" xfId="3127" xr:uid="{00000000-0005-0000-0000-0000E7090000}"/>
    <cellStyle name="Normal 2 5 12" xfId="3128" xr:uid="{00000000-0005-0000-0000-0000E8090000}"/>
    <cellStyle name="Normal 2 5 13" xfId="3129" xr:uid="{00000000-0005-0000-0000-0000E9090000}"/>
    <cellStyle name="Normal 2 5 14" xfId="3130" xr:uid="{00000000-0005-0000-0000-0000EA090000}"/>
    <cellStyle name="Normal 2 5 15" xfId="3131" xr:uid="{00000000-0005-0000-0000-0000EB090000}"/>
    <cellStyle name="Normal 2 5 2" xfId="130" xr:uid="{00000000-0005-0000-0000-0000EC090000}"/>
    <cellStyle name="Normal 2 5 2 10" xfId="3132" xr:uid="{00000000-0005-0000-0000-0000ED090000}"/>
    <cellStyle name="Normal 2 5 2 10 2" xfId="3133" xr:uid="{00000000-0005-0000-0000-0000EE090000}"/>
    <cellStyle name="Normal 2 5 2 10 2 2" xfId="3134" xr:uid="{00000000-0005-0000-0000-0000EF090000}"/>
    <cellStyle name="Normal 2 5 2 10 3" xfId="3135" xr:uid="{00000000-0005-0000-0000-0000F0090000}"/>
    <cellStyle name="Normal 2 5 2 10 3 2" xfId="3136" xr:uid="{00000000-0005-0000-0000-0000F1090000}"/>
    <cellStyle name="Normal 2 5 2 10 4" xfId="3137" xr:uid="{00000000-0005-0000-0000-0000F2090000}"/>
    <cellStyle name="Normal 2 5 2 11" xfId="3138" xr:uid="{00000000-0005-0000-0000-0000F3090000}"/>
    <cellStyle name="Normal 2 5 2 11 2" xfId="3139" xr:uid="{00000000-0005-0000-0000-0000F4090000}"/>
    <cellStyle name="Normal 2 5 2 12" xfId="3140" xr:uid="{00000000-0005-0000-0000-0000F5090000}"/>
    <cellStyle name="Normal 2 5 2 12 2" xfId="3141" xr:uid="{00000000-0005-0000-0000-0000F6090000}"/>
    <cellStyle name="Normal 2 5 2 13" xfId="3142" xr:uid="{00000000-0005-0000-0000-0000F7090000}"/>
    <cellStyle name="Normal 2 5 2 2" xfId="277" xr:uid="{00000000-0005-0000-0000-0000F8090000}"/>
    <cellStyle name="Normal 2 5 2 2 2" xfId="442" xr:uid="{00000000-0005-0000-0000-0000F9090000}"/>
    <cellStyle name="Normal 2 5 2 2 2 2" xfId="3143" xr:uid="{00000000-0005-0000-0000-0000FA090000}"/>
    <cellStyle name="Normal 2 5 2 2 2 2 2" xfId="3144" xr:uid="{00000000-0005-0000-0000-0000FB090000}"/>
    <cellStyle name="Normal 2 5 2 2 2 3" xfId="3145" xr:uid="{00000000-0005-0000-0000-0000FC090000}"/>
    <cellStyle name="Normal 2 5 2 2 2 3 2" xfId="3146" xr:uid="{00000000-0005-0000-0000-0000FD090000}"/>
    <cellStyle name="Normal 2 5 2 2 2 4" xfId="3147" xr:uid="{00000000-0005-0000-0000-0000FE090000}"/>
    <cellStyle name="Normal 2 5 2 2 3" xfId="1759" xr:uid="{00000000-0005-0000-0000-0000FF090000}"/>
    <cellStyle name="Normal 2 5 2 2 4" xfId="1760" xr:uid="{00000000-0005-0000-0000-0000000A0000}"/>
    <cellStyle name="Normal 2 5 2 3" xfId="258" xr:uid="{00000000-0005-0000-0000-0000010A0000}"/>
    <cellStyle name="Normal 2 5 2 3 2" xfId="425" xr:uid="{00000000-0005-0000-0000-0000020A0000}"/>
    <cellStyle name="Normal 2 5 2 3 2 2" xfId="3148" xr:uid="{00000000-0005-0000-0000-0000030A0000}"/>
    <cellStyle name="Normal 2 5 2 3 3" xfId="3149" xr:uid="{00000000-0005-0000-0000-0000040A0000}"/>
    <cellStyle name="Normal 2 5 2 3 3 2" xfId="3150" xr:uid="{00000000-0005-0000-0000-0000050A0000}"/>
    <cellStyle name="Normal 2 5 2 3 4" xfId="3151" xr:uid="{00000000-0005-0000-0000-0000060A0000}"/>
    <cellStyle name="Normal 2 5 2 4" xfId="338" xr:uid="{00000000-0005-0000-0000-0000070A0000}"/>
    <cellStyle name="Normal 2 5 2 4 2" xfId="500" xr:uid="{00000000-0005-0000-0000-0000080A0000}"/>
    <cellStyle name="Normal 2 5 2 4 2 2" xfId="3152" xr:uid="{00000000-0005-0000-0000-0000090A0000}"/>
    <cellStyle name="Normal 2 5 2 4 3" xfId="3153" xr:uid="{00000000-0005-0000-0000-00000A0A0000}"/>
    <cellStyle name="Normal 2 5 2 4 3 2" xfId="3154" xr:uid="{00000000-0005-0000-0000-00000B0A0000}"/>
    <cellStyle name="Normal 2 5 2 4 4" xfId="3155" xr:uid="{00000000-0005-0000-0000-00000C0A0000}"/>
    <cellStyle name="Normal 2 5 2 5" xfId="380" xr:uid="{00000000-0005-0000-0000-00000D0A0000}"/>
    <cellStyle name="Normal 2 5 2 5 2" xfId="3156" xr:uid="{00000000-0005-0000-0000-00000E0A0000}"/>
    <cellStyle name="Normal 2 5 2 5 2 2" xfId="3157" xr:uid="{00000000-0005-0000-0000-00000F0A0000}"/>
    <cellStyle name="Normal 2 5 2 5 3" xfId="3158" xr:uid="{00000000-0005-0000-0000-0000100A0000}"/>
    <cellStyle name="Normal 2 5 2 5 3 2" xfId="3159" xr:uid="{00000000-0005-0000-0000-0000110A0000}"/>
    <cellStyle name="Normal 2 5 2 5 4" xfId="3160" xr:uid="{00000000-0005-0000-0000-0000120A0000}"/>
    <cellStyle name="Normal 2 5 2 6" xfId="1761" xr:uid="{00000000-0005-0000-0000-0000130A0000}"/>
    <cellStyle name="Normal 2 5 2 6 2" xfId="3161" xr:uid="{00000000-0005-0000-0000-0000140A0000}"/>
    <cellStyle name="Normal 2 5 2 6 2 2" xfId="3162" xr:uid="{00000000-0005-0000-0000-0000150A0000}"/>
    <cellStyle name="Normal 2 5 2 6 3" xfId="3163" xr:uid="{00000000-0005-0000-0000-0000160A0000}"/>
    <cellStyle name="Normal 2 5 2 6 3 2" xfId="3164" xr:uid="{00000000-0005-0000-0000-0000170A0000}"/>
    <cellStyle name="Normal 2 5 2 6 4" xfId="3165" xr:uid="{00000000-0005-0000-0000-0000180A0000}"/>
    <cellStyle name="Normal 2 5 2 7" xfId="1762" xr:uid="{00000000-0005-0000-0000-0000190A0000}"/>
    <cellStyle name="Normal 2 5 2 7 2" xfId="3166" xr:uid="{00000000-0005-0000-0000-00001A0A0000}"/>
    <cellStyle name="Normal 2 5 2 7 2 2" xfId="3167" xr:uid="{00000000-0005-0000-0000-00001B0A0000}"/>
    <cellStyle name="Normal 2 5 2 7 3" xfId="3168" xr:uid="{00000000-0005-0000-0000-00001C0A0000}"/>
    <cellStyle name="Normal 2 5 2 7 3 2" xfId="3169" xr:uid="{00000000-0005-0000-0000-00001D0A0000}"/>
    <cellStyle name="Normal 2 5 2 7 4" xfId="3170" xr:uid="{00000000-0005-0000-0000-00001E0A0000}"/>
    <cellStyle name="Normal 2 5 2 8" xfId="1763" xr:uid="{00000000-0005-0000-0000-00001F0A0000}"/>
    <cellStyle name="Normal 2 5 2 8 2" xfId="3171" xr:uid="{00000000-0005-0000-0000-0000200A0000}"/>
    <cellStyle name="Normal 2 5 2 8 2 2" xfId="3172" xr:uid="{00000000-0005-0000-0000-0000210A0000}"/>
    <cellStyle name="Normal 2 5 2 8 3" xfId="3173" xr:uid="{00000000-0005-0000-0000-0000220A0000}"/>
    <cellStyle name="Normal 2 5 2 8 3 2" xfId="3174" xr:uid="{00000000-0005-0000-0000-0000230A0000}"/>
    <cellStyle name="Normal 2 5 2 8 4" xfId="3175" xr:uid="{00000000-0005-0000-0000-0000240A0000}"/>
    <cellStyle name="Normal 2 5 2 9" xfId="3176" xr:uid="{00000000-0005-0000-0000-0000250A0000}"/>
    <cellStyle name="Normal 2 5 2 9 2" xfId="3177" xr:uid="{00000000-0005-0000-0000-0000260A0000}"/>
    <cellStyle name="Normal 2 5 2 9 2 2" xfId="3178" xr:uid="{00000000-0005-0000-0000-0000270A0000}"/>
    <cellStyle name="Normal 2 5 2 9 3" xfId="3179" xr:uid="{00000000-0005-0000-0000-0000280A0000}"/>
    <cellStyle name="Normal 2 5 2 9 3 2" xfId="3180" xr:uid="{00000000-0005-0000-0000-0000290A0000}"/>
    <cellStyle name="Normal 2 5 2 9 4" xfId="3181" xr:uid="{00000000-0005-0000-0000-00002A0A0000}"/>
    <cellStyle name="Normal 2 5 3" xfId="276" xr:uid="{00000000-0005-0000-0000-00002B0A0000}"/>
    <cellStyle name="Normal 2 5 3 2" xfId="441" xr:uid="{00000000-0005-0000-0000-00002C0A0000}"/>
    <cellStyle name="Normal 2 5 3 2 2" xfId="3182" xr:uid="{00000000-0005-0000-0000-00002D0A0000}"/>
    <cellStyle name="Normal 2 5 3 3" xfId="1764" xr:uid="{00000000-0005-0000-0000-00002E0A0000}"/>
    <cellStyle name="Normal 2 5 3 3 2" xfId="3183" xr:uid="{00000000-0005-0000-0000-00002F0A0000}"/>
    <cellStyle name="Normal 2 5 3 4" xfId="1765" xr:uid="{00000000-0005-0000-0000-0000300A0000}"/>
    <cellStyle name="Normal 2 5 4" xfId="259" xr:uid="{00000000-0005-0000-0000-0000310A0000}"/>
    <cellStyle name="Normal 2 5 4 2" xfId="426" xr:uid="{00000000-0005-0000-0000-0000320A0000}"/>
    <cellStyle name="Normal 2 5 4 2 2" xfId="3184" xr:uid="{00000000-0005-0000-0000-0000330A0000}"/>
    <cellStyle name="Normal 2 5 4 3" xfId="3185" xr:uid="{00000000-0005-0000-0000-0000340A0000}"/>
    <cellStyle name="Normal 2 5 4 3 2" xfId="3186" xr:uid="{00000000-0005-0000-0000-0000350A0000}"/>
    <cellStyle name="Normal 2 5 4 4" xfId="3187" xr:uid="{00000000-0005-0000-0000-0000360A0000}"/>
    <cellStyle name="Normal 2 5 5" xfId="337" xr:uid="{00000000-0005-0000-0000-0000370A0000}"/>
    <cellStyle name="Normal 2 5 5 2" xfId="499" xr:uid="{00000000-0005-0000-0000-0000380A0000}"/>
    <cellStyle name="Normal 2 5 5 2 2" xfId="3188" xr:uid="{00000000-0005-0000-0000-0000390A0000}"/>
    <cellStyle name="Normal 2 5 5 3" xfId="3189" xr:uid="{00000000-0005-0000-0000-00003A0A0000}"/>
    <cellStyle name="Normal 2 5 5 3 2" xfId="3190" xr:uid="{00000000-0005-0000-0000-00003B0A0000}"/>
    <cellStyle name="Normal 2 5 5 4" xfId="3191" xr:uid="{00000000-0005-0000-0000-00003C0A0000}"/>
    <cellStyle name="Normal 2 5 6" xfId="379" xr:uid="{00000000-0005-0000-0000-00003D0A0000}"/>
    <cellStyle name="Normal 2 5 6 2" xfId="3192" xr:uid="{00000000-0005-0000-0000-00003E0A0000}"/>
    <cellStyle name="Normal 2 5 6 2 2" xfId="3193" xr:uid="{00000000-0005-0000-0000-00003F0A0000}"/>
    <cellStyle name="Normal 2 5 6 3" xfId="3194" xr:uid="{00000000-0005-0000-0000-0000400A0000}"/>
    <cellStyle name="Normal 2 5 6 3 2" xfId="3195" xr:uid="{00000000-0005-0000-0000-0000410A0000}"/>
    <cellStyle name="Normal 2 5 6 4" xfId="3196" xr:uid="{00000000-0005-0000-0000-0000420A0000}"/>
    <cellStyle name="Normal 2 5 7" xfId="1177" xr:uid="{00000000-0005-0000-0000-0000430A0000}"/>
    <cellStyle name="Normal 2 5 7 2" xfId="3197" xr:uid="{00000000-0005-0000-0000-0000440A0000}"/>
    <cellStyle name="Normal 2 5 7 2 2" xfId="3198" xr:uid="{00000000-0005-0000-0000-0000450A0000}"/>
    <cellStyle name="Normal 2 5 7 3" xfId="3199" xr:uid="{00000000-0005-0000-0000-0000460A0000}"/>
    <cellStyle name="Normal 2 5 7 3 2" xfId="3200" xr:uid="{00000000-0005-0000-0000-0000470A0000}"/>
    <cellStyle name="Normal 2 5 7 4" xfId="3201" xr:uid="{00000000-0005-0000-0000-0000480A0000}"/>
    <cellStyle name="Normal 2 5 8" xfId="3202" xr:uid="{00000000-0005-0000-0000-0000490A0000}"/>
    <cellStyle name="Normal 2 5 9" xfId="3203" xr:uid="{00000000-0005-0000-0000-00004A0A0000}"/>
    <cellStyle name="Normal 2 50" xfId="3887" xr:uid="{00000000-0005-0000-0000-000007000000}"/>
    <cellStyle name="Normal 2 6" xfId="131" xr:uid="{00000000-0005-0000-0000-00004B0A0000}"/>
    <cellStyle name="Normal 2 6 10" xfId="3204" xr:uid="{00000000-0005-0000-0000-00004C0A0000}"/>
    <cellStyle name="Normal 2 6 11" xfId="3205" xr:uid="{00000000-0005-0000-0000-00004D0A0000}"/>
    <cellStyle name="Normal 2 6 12" xfId="3206" xr:uid="{00000000-0005-0000-0000-00004E0A0000}"/>
    <cellStyle name="Normal 2 6 13" xfId="3207" xr:uid="{00000000-0005-0000-0000-00004F0A0000}"/>
    <cellStyle name="Normal 2 6 14" xfId="3208" xr:uid="{00000000-0005-0000-0000-0000500A0000}"/>
    <cellStyle name="Normal 2 6 15" xfId="3209" xr:uid="{00000000-0005-0000-0000-0000510A0000}"/>
    <cellStyle name="Normal 2 6 2" xfId="132" xr:uid="{00000000-0005-0000-0000-0000520A0000}"/>
    <cellStyle name="Normal 2 6 2 10" xfId="3210" xr:uid="{00000000-0005-0000-0000-0000530A0000}"/>
    <cellStyle name="Normal 2 6 2 10 2" xfId="3211" xr:uid="{00000000-0005-0000-0000-0000540A0000}"/>
    <cellStyle name="Normal 2 6 2 10 2 2" xfId="3212" xr:uid="{00000000-0005-0000-0000-0000550A0000}"/>
    <cellStyle name="Normal 2 6 2 10 3" xfId="3213" xr:uid="{00000000-0005-0000-0000-0000560A0000}"/>
    <cellStyle name="Normal 2 6 2 10 3 2" xfId="3214" xr:uid="{00000000-0005-0000-0000-0000570A0000}"/>
    <cellStyle name="Normal 2 6 2 10 4" xfId="3215" xr:uid="{00000000-0005-0000-0000-0000580A0000}"/>
    <cellStyle name="Normal 2 6 2 11" xfId="3216" xr:uid="{00000000-0005-0000-0000-0000590A0000}"/>
    <cellStyle name="Normal 2 6 2 11 2" xfId="3217" xr:uid="{00000000-0005-0000-0000-00005A0A0000}"/>
    <cellStyle name="Normal 2 6 2 12" xfId="3218" xr:uid="{00000000-0005-0000-0000-00005B0A0000}"/>
    <cellStyle name="Normal 2 6 2 12 2" xfId="3219" xr:uid="{00000000-0005-0000-0000-00005C0A0000}"/>
    <cellStyle name="Normal 2 6 2 13" xfId="3220" xr:uid="{00000000-0005-0000-0000-00005D0A0000}"/>
    <cellStyle name="Normal 2 6 2 2" xfId="279" xr:uid="{00000000-0005-0000-0000-00005E0A0000}"/>
    <cellStyle name="Normal 2 6 2 2 2" xfId="444" xr:uid="{00000000-0005-0000-0000-00005F0A0000}"/>
    <cellStyle name="Normal 2 6 2 2 2 2" xfId="3221" xr:uid="{00000000-0005-0000-0000-0000600A0000}"/>
    <cellStyle name="Normal 2 6 2 2 2 2 2" xfId="3222" xr:uid="{00000000-0005-0000-0000-0000610A0000}"/>
    <cellStyle name="Normal 2 6 2 2 2 3" xfId="3223" xr:uid="{00000000-0005-0000-0000-0000620A0000}"/>
    <cellStyle name="Normal 2 6 2 2 2 3 2" xfId="3224" xr:uid="{00000000-0005-0000-0000-0000630A0000}"/>
    <cellStyle name="Normal 2 6 2 2 2 4" xfId="3225" xr:uid="{00000000-0005-0000-0000-0000640A0000}"/>
    <cellStyle name="Normal 2 6 2 3" xfId="256" xr:uid="{00000000-0005-0000-0000-0000650A0000}"/>
    <cellStyle name="Normal 2 6 2 3 2" xfId="423" xr:uid="{00000000-0005-0000-0000-0000660A0000}"/>
    <cellStyle name="Normal 2 6 2 3 2 2" xfId="3226" xr:uid="{00000000-0005-0000-0000-0000670A0000}"/>
    <cellStyle name="Normal 2 6 2 3 3" xfId="3227" xr:uid="{00000000-0005-0000-0000-0000680A0000}"/>
    <cellStyle name="Normal 2 6 2 3 3 2" xfId="3228" xr:uid="{00000000-0005-0000-0000-0000690A0000}"/>
    <cellStyle name="Normal 2 6 2 3 4" xfId="3229" xr:uid="{00000000-0005-0000-0000-00006A0A0000}"/>
    <cellStyle name="Normal 2 6 2 4" xfId="340" xr:uid="{00000000-0005-0000-0000-00006B0A0000}"/>
    <cellStyle name="Normal 2 6 2 4 2" xfId="502" xr:uid="{00000000-0005-0000-0000-00006C0A0000}"/>
    <cellStyle name="Normal 2 6 2 4 2 2" xfId="3230" xr:uid="{00000000-0005-0000-0000-00006D0A0000}"/>
    <cellStyle name="Normal 2 6 2 4 3" xfId="3231" xr:uid="{00000000-0005-0000-0000-00006E0A0000}"/>
    <cellStyle name="Normal 2 6 2 4 3 2" xfId="3232" xr:uid="{00000000-0005-0000-0000-00006F0A0000}"/>
    <cellStyle name="Normal 2 6 2 4 4" xfId="3233" xr:uid="{00000000-0005-0000-0000-0000700A0000}"/>
    <cellStyle name="Normal 2 6 2 5" xfId="382" xr:uid="{00000000-0005-0000-0000-0000710A0000}"/>
    <cellStyle name="Normal 2 6 2 5 2" xfId="3234" xr:uid="{00000000-0005-0000-0000-0000720A0000}"/>
    <cellStyle name="Normal 2 6 2 5 2 2" xfId="3235" xr:uid="{00000000-0005-0000-0000-0000730A0000}"/>
    <cellStyle name="Normal 2 6 2 5 3" xfId="3236" xr:uid="{00000000-0005-0000-0000-0000740A0000}"/>
    <cellStyle name="Normal 2 6 2 5 3 2" xfId="3237" xr:uid="{00000000-0005-0000-0000-0000750A0000}"/>
    <cellStyle name="Normal 2 6 2 5 4" xfId="3238" xr:uid="{00000000-0005-0000-0000-0000760A0000}"/>
    <cellStyle name="Normal 2 6 2 6" xfId="3239" xr:uid="{00000000-0005-0000-0000-0000770A0000}"/>
    <cellStyle name="Normal 2 6 2 6 2" xfId="3240" xr:uid="{00000000-0005-0000-0000-0000780A0000}"/>
    <cellStyle name="Normal 2 6 2 6 2 2" xfId="3241" xr:uid="{00000000-0005-0000-0000-0000790A0000}"/>
    <cellStyle name="Normal 2 6 2 6 3" xfId="3242" xr:uid="{00000000-0005-0000-0000-00007A0A0000}"/>
    <cellStyle name="Normal 2 6 2 6 3 2" xfId="3243" xr:uid="{00000000-0005-0000-0000-00007B0A0000}"/>
    <cellStyle name="Normal 2 6 2 6 4" xfId="3244" xr:uid="{00000000-0005-0000-0000-00007C0A0000}"/>
    <cellStyle name="Normal 2 6 2 7" xfId="3245" xr:uid="{00000000-0005-0000-0000-00007D0A0000}"/>
    <cellStyle name="Normal 2 6 2 7 2" xfId="3246" xr:uid="{00000000-0005-0000-0000-00007E0A0000}"/>
    <cellStyle name="Normal 2 6 2 7 2 2" xfId="3247" xr:uid="{00000000-0005-0000-0000-00007F0A0000}"/>
    <cellStyle name="Normal 2 6 2 7 3" xfId="3248" xr:uid="{00000000-0005-0000-0000-0000800A0000}"/>
    <cellStyle name="Normal 2 6 2 7 3 2" xfId="3249" xr:uid="{00000000-0005-0000-0000-0000810A0000}"/>
    <cellStyle name="Normal 2 6 2 7 4" xfId="3250" xr:uid="{00000000-0005-0000-0000-0000820A0000}"/>
    <cellStyle name="Normal 2 6 2 8" xfId="3251" xr:uid="{00000000-0005-0000-0000-0000830A0000}"/>
    <cellStyle name="Normal 2 6 2 8 2" xfId="3252" xr:uid="{00000000-0005-0000-0000-0000840A0000}"/>
    <cellStyle name="Normal 2 6 2 8 2 2" xfId="3253" xr:uid="{00000000-0005-0000-0000-0000850A0000}"/>
    <cellStyle name="Normal 2 6 2 8 3" xfId="3254" xr:uid="{00000000-0005-0000-0000-0000860A0000}"/>
    <cellStyle name="Normal 2 6 2 8 3 2" xfId="3255" xr:uid="{00000000-0005-0000-0000-0000870A0000}"/>
    <cellStyle name="Normal 2 6 2 8 4" xfId="3256" xr:uid="{00000000-0005-0000-0000-0000880A0000}"/>
    <cellStyle name="Normal 2 6 2 9" xfId="3257" xr:uid="{00000000-0005-0000-0000-0000890A0000}"/>
    <cellStyle name="Normal 2 6 2 9 2" xfId="3258" xr:uid="{00000000-0005-0000-0000-00008A0A0000}"/>
    <cellStyle name="Normal 2 6 2 9 2 2" xfId="3259" xr:uid="{00000000-0005-0000-0000-00008B0A0000}"/>
    <cellStyle name="Normal 2 6 2 9 3" xfId="3260" xr:uid="{00000000-0005-0000-0000-00008C0A0000}"/>
    <cellStyle name="Normal 2 6 2 9 3 2" xfId="3261" xr:uid="{00000000-0005-0000-0000-00008D0A0000}"/>
    <cellStyle name="Normal 2 6 2 9 4" xfId="3262" xr:uid="{00000000-0005-0000-0000-00008E0A0000}"/>
    <cellStyle name="Normal 2 6 3" xfId="278" xr:uid="{00000000-0005-0000-0000-00008F0A0000}"/>
    <cellStyle name="Normal 2 6 3 2" xfId="443" xr:uid="{00000000-0005-0000-0000-0000900A0000}"/>
    <cellStyle name="Normal 2 6 3 2 2" xfId="3263" xr:uid="{00000000-0005-0000-0000-0000910A0000}"/>
    <cellStyle name="Normal 2 6 3 3" xfId="1766" xr:uid="{00000000-0005-0000-0000-0000920A0000}"/>
    <cellStyle name="Normal 2 6 3 3 2" xfId="3264" xr:uid="{00000000-0005-0000-0000-0000930A0000}"/>
    <cellStyle name="Normal 2 6 3 4" xfId="1767" xr:uid="{00000000-0005-0000-0000-0000940A0000}"/>
    <cellStyle name="Normal 2 6 4" xfId="257" xr:uid="{00000000-0005-0000-0000-0000950A0000}"/>
    <cellStyle name="Normal 2 6 4 2" xfId="424" xr:uid="{00000000-0005-0000-0000-0000960A0000}"/>
    <cellStyle name="Normal 2 6 4 2 2" xfId="3265" xr:uid="{00000000-0005-0000-0000-0000970A0000}"/>
    <cellStyle name="Normal 2 6 4 3" xfId="3266" xr:uid="{00000000-0005-0000-0000-0000980A0000}"/>
    <cellStyle name="Normal 2 6 4 3 2" xfId="3267" xr:uid="{00000000-0005-0000-0000-0000990A0000}"/>
    <cellStyle name="Normal 2 6 4 4" xfId="3268" xr:uid="{00000000-0005-0000-0000-00009A0A0000}"/>
    <cellStyle name="Normal 2 6 5" xfId="339" xr:uid="{00000000-0005-0000-0000-00009B0A0000}"/>
    <cellStyle name="Normal 2 6 5 2" xfId="501" xr:uid="{00000000-0005-0000-0000-00009C0A0000}"/>
    <cellStyle name="Normal 2 6 5 2 2" xfId="3269" xr:uid="{00000000-0005-0000-0000-00009D0A0000}"/>
    <cellStyle name="Normal 2 6 5 3" xfId="3270" xr:uid="{00000000-0005-0000-0000-00009E0A0000}"/>
    <cellStyle name="Normal 2 6 5 3 2" xfId="3271" xr:uid="{00000000-0005-0000-0000-00009F0A0000}"/>
    <cellStyle name="Normal 2 6 5 4" xfId="3272" xr:uid="{00000000-0005-0000-0000-0000A00A0000}"/>
    <cellStyle name="Normal 2 6 6" xfId="381" xr:uid="{00000000-0005-0000-0000-0000A10A0000}"/>
    <cellStyle name="Normal 2 6 6 2" xfId="3273" xr:uid="{00000000-0005-0000-0000-0000A20A0000}"/>
    <cellStyle name="Normal 2 6 6 2 2" xfId="3274" xr:uid="{00000000-0005-0000-0000-0000A30A0000}"/>
    <cellStyle name="Normal 2 6 6 3" xfId="3275" xr:uid="{00000000-0005-0000-0000-0000A40A0000}"/>
    <cellStyle name="Normal 2 6 6 3 2" xfId="3276" xr:uid="{00000000-0005-0000-0000-0000A50A0000}"/>
    <cellStyle name="Normal 2 6 6 4" xfId="3277" xr:uid="{00000000-0005-0000-0000-0000A60A0000}"/>
    <cellStyle name="Normal 2 6 7" xfId="1178" xr:uid="{00000000-0005-0000-0000-0000A70A0000}"/>
    <cellStyle name="Normal 2 6 7 2" xfId="3278" xr:uid="{00000000-0005-0000-0000-0000A80A0000}"/>
    <cellStyle name="Normal 2 6 7 2 2" xfId="3279" xr:uid="{00000000-0005-0000-0000-0000A90A0000}"/>
    <cellStyle name="Normal 2 6 7 3" xfId="3280" xr:uid="{00000000-0005-0000-0000-0000AA0A0000}"/>
    <cellStyle name="Normal 2 6 7 3 2" xfId="3281" xr:uid="{00000000-0005-0000-0000-0000AB0A0000}"/>
    <cellStyle name="Normal 2 6 7 4" xfId="3282" xr:uid="{00000000-0005-0000-0000-0000AC0A0000}"/>
    <cellStyle name="Normal 2 6 8" xfId="3283" xr:uid="{00000000-0005-0000-0000-0000AD0A0000}"/>
    <cellStyle name="Normal 2 6 9" xfId="3284" xr:uid="{00000000-0005-0000-0000-0000AE0A0000}"/>
    <cellStyle name="Normal 2 7" xfId="1179" xr:uid="{00000000-0005-0000-0000-0000AF0A0000}"/>
    <cellStyle name="Normal 2 8" xfId="1180" xr:uid="{00000000-0005-0000-0000-0000B00A0000}"/>
    <cellStyle name="Normal 2 8 2" xfId="3285" xr:uid="{00000000-0005-0000-0000-0000B10A0000}"/>
    <cellStyle name="Normal 2 9" xfId="1181" xr:uid="{00000000-0005-0000-0000-0000B20A0000}"/>
    <cellStyle name="Normal 2 9 2" xfId="1768" xr:uid="{00000000-0005-0000-0000-0000B30A0000}"/>
    <cellStyle name="Normal 20" xfId="311" xr:uid="{00000000-0005-0000-0000-0000B40A0000}"/>
    <cellStyle name="Normal 20 2" xfId="1182" xr:uid="{00000000-0005-0000-0000-0000B50A0000}"/>
    <cellStyle name="Normal 20 2 2" xfId="1570" xr:uid="{00000000-0005-0000-0000-0000B60A0000}"/>
    <cellStyle name="Normal 20 2 3" xfId="3286" xr:uid="{00000000-0005-0000-0000-0000B70A0000}"/>
    <cellStyle name="Normal 20 2 4" xfId="3287" xr:uid="{00000000-0005-0000-0000-0000B80A0000}"/>
    <cellStyle name="Normal 20 3" xfId="1569" xr:uid="{00000000-0005-0000-0000-0000B90A0000}"/>
    <cellStyle name="Normal 21" xfId="350" xr:uid="{00000000-0005-0000-0000-0000BA0A0000}"/>
    <cellStyle name="Normal 21 2" xfId="512" xr:uid="{00000000-0005-0000-0000-0000BB0A0000}"/>
    <cellStyle name="Normal 21 2 2" xfId="1572" xr:uid="{00000000-0005-0000-0000-0000BC0A0000}"/>
    <cellStyle name="Normal 21 3" xfId="1571" xr:uid="{00000000-0005-0000-0000-0000BD0A0000}"/>
    <cellStyle name="Normal 22" xfId="133" xr:uid="{00000000-0005-0000-0000-0000BE0A0000}"/>
    <cellStyle name="Normal 22 2" xfId="1183" xr:uid="{00000000-0005-0000-0000-0000BF0A0000}"/>
    <cellStyle name="Normal 22 3" xfId="1769" xr:uid="{00000000-0005-0000-0000-0000C00A0000}"/>
    <cellStyle name="Normal 22 3 2" xfId="3288" xr:uid="{00000000-0005-0000-0000-0000C10A0000}"/>
    <cellStyle name="Normal 22 4" xfId="3289" xr:uid="{00000000-0005-0000-0000-0000C20A0000}"/>
    <cellStyle name="Normal 22 5" xfId="3290" xr:uid="{00000000-0005-0000-0000-0000C30A0000}"/>
    <cellStyle name="Normal 22 6" xfId="3291" xr:uid="{00000000-0005-0000-0000-0000C40A0000}"/>
    <cellStyle name="Normal 22 7" xfId="3292" xr:uid="{00000000-0005-0000-0000-0000C50A0000}"/>
    <cellStyle name="Normal 23" xfId="351" xr:uid="{00000000-0005-0000-0000-0000C60A0000}"/>
    <cellStyle name="Normal 23 2" xfId="1573" xr:uid="{00000000-0005-0000-0000-0000C70A0000}"/>
    <cellStyle name="Normal 23 2 2" xfId="3293" xr:uid="{00000000-0005-0000-0000-0000C80A0000}"/>
    <cellStyle name="Normal 23 2 3" xfId="3294" xr:uid="{00000000-0005-0000-0000-0000C90A0000}"/>
    <cellStyle name="Normal 23 2 4" xfId="3295" xr:uid="{00000000-0005-0000-0000-0000CA0A0000}"/>
    <cellStyle name="Normal 23 3" xfId="3296" xr:uid="{00000000-0005-0000-0000-0000CB0A0000}"/>
    <cellStyle name="Normal 24" xfId="352" xr:uid="{00000000-0005-0000-0000-0000CC0A0000}"/>
    <cellStyle name="Normal 24 2" xfId="1574" xr:uid="{00000000-0005-0000-0000-0000CD0A0000}"/>
    <cellStyle name="Normal 25" xfId="395" xr:uid="{00000000-0005-0000-0000-0000CE0A0000}"/>
    <cellStyle name="Normal 25 2" xfId="3297" xr:uid="{00000000-0005-0000-0000-0000CF0A0000}"/>
    <cellStyle name="Normal 26" xfId="513" xr:uid="{00000000-0005-0000-0000-0000D00A0000}"/>
    <cellStyle name="Normal 26 2" xfId="3298" xr:uid="{00000000-0005-0000-0000-0000D10A0000}"/>
    <cellStyle name="Normal 27" xfId="515" xr:uid="{00000000-0005-0000-0000-0000D20A0000}"/>
    <cellStyle name="Normal 27 2" xfId="3299" xr:uid="{00000000-0005-0000-0000-0000D30A0000}"/>
    <cellStyle name="Normal 28" xfId="393" xr:uid="{00000000-0005-0000-0000-0000D40A0000}"/>
    <cellStyle name="Normal 29" xfId="394" xr:uid="{00000000-0005-0000-0000-0000D50A0000}"/>
    <cellStyle name="Normal 29 2" xfId="3300" xr:uid="{00000000-0005-0000-0000-0000D60A0000}"/>
    <cellStyle name="Normal 3" xfId="134" xr:uid="{00000000-0005-0000-0000-0000D70A0000}"/>
    <cellStyle name="Normal 3 10" xfId="341" xr:uid="{00000000-0005-0000-0000-0000D80A0000}"/>
    <cellStyle name="Normal 3 10 2" xfId="503" xr:uid="{00000000-0005-0000-0000-0000D90A0000}"/>
    <cellStyle name="Normal 3 10 2 2" xfId="3301" xr:uid="{00000000-0005-0000-0000-0000DA0A0000}"/>
    <cellStyle name="Normal 3 10 3" xfId="1185" xr:uid="{00000000-0005-0000-0000-0000DB0A0000}"/>
    <cellStyle name="Normal 3 10 3 2" xfId="3302" xr:uid="{00000000-0005-0000-0000-0000DC0A0000}"/>
    <cellStyle name="Normal 3 10 4" xfId="3303" xr:uid="{00000000-0005-0000-0000-0000DD0A0000}"/>
    <cellStyle name="Normal 3 11" xfId="383" xr:uid="{00000000-0005-0000-0000-0000DE0A0000}"/>
    <cellStyle name="Normal 3 11 2" xfId="1186" xr:uid="{00000000-0005-0000-0000-0000DF0A0000}"/>
    <cellStyle name="Normal 3 11 2 2" xfId="3304" xr:uid="{00000000-0005-0000-0000-0000E00A0000}"/>
    <cellStyle name="Normal 3 11 3" xfId="3305" xr:uid="{00000000-0005-0000-0000-0000E10A0000}"/>
    <cellStyle name="Normal 3 11 3 2" xfId="3306" xr:uid="{00000000-0005-0000-0000-0000E20A0000}"/>
    <cellStyle name="Normal 3 11 4" xfId="3307" xr:uid="{00000000-0005-0000-0000-0000E30A0000}"/>
    <cellStyle name="Normal 3 12" xfId="1187" xr:uid="{00000000-0005-0000-0000-0000E40A0000}"/>
    <cellStyle name="Normal 3 13" xfId="1188" xr:uid="{00000000-0005-0000-0000-0000E50A0000}"/>
    <cellStyle name="Normal 3 14" xfId="1184" xr:uid="{00000000-0005-0000-0000-0000E60A0000}"/>
    <cellStyle name="Normal 3 15" xfId="3308" xr:uid="{00000000-0005-0000-0000-0000E70A0000}"/>
    <cellStyle name="Normal 3 16" xfId="3309" xr:uid="{00000000-0005-0000-0000-0000E80A0000}"/>
    <cellStyle name="Normal 3 17" xfId="3310" xr:uid="{00000000-0005-0000-0000-0000E90A0000}"/>
    <cellStyle name="Normal 3 18" xfId="3311" xr:uid="{00000000-0005-0000-0000-0000EA0A0000}"/>
    <cellStyle name="Normal 3 19" xfId="3312" xr:uid="{00000000-0005-0000-0000-0000EB0A0000}"/>
    <cellStyle name="Normal 3 2" xfId="135" xr:uid="{00000000-0005-0000-0000-0000EC0A0000}"/>
    <cellStyle name="Normal 3 2 10" xfId="3313" xr:uid="{00000000-0005-0000-0000-0000ED0A0000}"/>
    <cellStyle name="Normal 3 2 10 2" xfId="3314" xr:uid="{00000000-0005-0000-0000-0000EE0A0000}"/>
    <cellStyle name="Normal 3 2 10 2 2" xfId="3315" xr:uid="{00000000-0005-0000-0000-0000EF0A0000}"/>
    <cellStyle name="Normal 3 2 10 3" xfId="3316" xr:uid="{00000000-0005-0000-0000-0000F00A0000}"/>
    <cellStyle name="Normal 3 2 10 3 2" xfId="3317" xr:uid="{00000000-0005-0000-0000-0000F10A0000}"/>
    <cellStyle name="Normal 3 2 10 4" xfId="3318" xr:uid="{00000000-0005-0000-0000-0000F20A0000}"/>
    <cellStyle name="Normal 3 2 11" xfId="3319" xr:uid="{00000000-0005-0000-0000-0000F30A0000}"/>
    <cellStyle name="Normal 3 2 11 2" xfId="3320" xr:uid="{00000000-0005-0000-0000-0000F40A0000}"/>
    <cellStyle name="Normal 3 2 11 2 2" xfId="3321" xr:uid="{00000000-0005-0000-0000-0000F50A0000}"/>
    <cellStyle name="Normal 3 2 11 3" xfId="3322" xr:uid="{00000000-0005-0000-0000-0000F60A0000}"/>
    <cellStyle name="Normal 3 2 11 3 2" xfId="3323" xr:uid="{00000000-0005-0000-0000-0000F70A0000}"/>
    <cellStyle name="Normal 3 2 11 4" xfId="3324" xr:uid="{00000000-0005-0000-0000-0000F80A0000}"/>
    <cellStyle name="Normal 3 2 12" xfId="3325" xr:uid="{00000000-0005-0000-0000-0000F90A0000}"/>
    <cellStyle name="Normal 3 2 12 2" xfId="3326" xr:uid="{00000000-0005-0000-0000-0000FA0A0000}"/>
    <cellStyle name="Normal 3 2 12 2 2" xfId="3327" xr:uid="{00000000-0005-0000-0000-0000FB0A0000}"/>
    <cellStyle name="Normal 3 2 12 3" xfId="3328" xr:uid="{00000000-0005-0000-0000-0000FC0A0000}"/>
    <cellStyle name="Normal 3 2 12 3 2" xfId="3329" xr:uid="{00000000-0005-0000-0000-0000FD0A0000}"/>
    <cellStyle name="Normal 3 2 12 4" xfId="3330" xr:uid="{00000000-0005-0000-0000-0000FE0A0000}"/>
    <cellStyle name="Normal 3 2 13" xfId="3331" xr:uid="{00000000-0005-0000-0000-0000FF0A0000}"/>
    <cellStyle name="Normal 3 2 13 2" xfId="3332" xr:uid="{00000000-0005-0000-0000-0000000B0000}"/>
    <cellStyle name="Normal 3 2 13 2 2" xfId="3333" xr:uid="{00000000-0005-0000-0000-0000010B0000}"/>
    <cellStyle name="Normal 3 2 13 3" xfId="3334" xr:uid="{00000000-0005-0000-0000-0000020B0000}"/>
    <cellStyle name="Normal 3 2 13 3 2" xfId="3335" xr:uid="{00000000-0005-0000-0000-0000030B0000}"/>
    <cellStyle name="Normal 3 2 13 4" xfId="3336" xr:uid="{00000000-0005-0000-0000-0000040B0000}"/>
    <cellStyle name="Normal 3 2 14" xfId="3337" xr:uid="{00000000-0005-0000-0000-0000050B0000}"/>
    <cellStyle name="Normal 3 2 14 2" xfId="3338" xr:uid="{00000000-0005-0000-0000-0000060B0000}"/>
    <cellStyle name="Normal 3 2 14 2 2" xfId="3339" xr:uid="{00000000-0005-0000-0000-0000070B0000}"/>
    <cellStyle name="Normal 3 2 14 3" xfId="3340" xr:uid="{00000000-0005-0000-0000-0000080B0000}"/>
    <cellStyle name="Normal 3 2 14 3 2" xfId="3341" xr:uid="{00000000-0005-0000-0000-0000090B0000}"/>
    <cellStyle name="Normal 3 2 14 4" xfId="3342" xr:uid="{00000000-0005-0000-0000-00000A0B0000}"/>
    <cellStyle name="Normal 3 2 15" xfId="3343" xr:uid="{00000000-0005-0000-0000-00000B0B0000}"/>
    <cellStyle name="Normal 3 2 15 2" xfId="3344" xr:uid="{00000000-0005-0000-0000-00000C0B0000}"/>
    <cellStyle name="Normal 3 2 15 2 2" xfId="3345" xr:uid="{00000000-0005-0000-0000-00000D0B0000}"/>
    <cellStyle name="Normal 3 2 15 3" xfId="3346" xr:uid="{00000000-0005-0000-0000-00000E0B0000}"/>
    <cellStyle name="Normal 3 2 15 3 2" xfId="3347" xr:uid="{00000000-0005-0000-0000-00000F0B0000}"/>
    <cellStyle name="Normal 3 2 15 4" xfId="3348" xr:uid="{00000000-0005-0000-0000-0000100B0000}"/>
    <cellStyle name="Normal 3 2 16" xfId="3349" xr:uid="{00000000-0005-0000-0000-0000110B0000}"/>
    <cellStyle name="Normal 3 2 17" xfId="3350" xr:uid="{00000000-0005-0000-0000-0000120B0000}"/>
    <cellStyle name="Normal 3 2 18" xfId="3351" xr:uid="{00000000-0005-0000-0000-0000130B0000}"/>
    <cellStyle name="Normal 3 2 2" xfId="136" xr:uid="{00000000-0005-0000-0000-0000140B0000}"/>
    <cellStyle name="Normal 3 2 2 10" xfId="3352" xr:uid="{00000000-0005-0000-0000-0000150B0000}"/>
    <cellStyle name="Normal 3 2 2 11" xfId="3353" xr:uid="{00000000-0005-0000-0000-0000160B0000}"/>
    <cellStyle name="Normal 3 2 2 11 2" xfId="3354" xr:uid="{00000000-0005-0000-0000-0000170B0000}"/>
    <cellStyle name="Normal 3 2 2 12" xfId="3355" xr:uid="{00000000-0005-0000-0000-0000180B0000}"/>
    <cellStyle name="Normal 3 2 2 12 2" xfId="3356" xr:uid="{00000000-0005-0000-0000-0000190B0000}"/>
    <cellStyle name="Normal 3 2 2 13" xfId="3357" xr:uid="{00000000-0005-0000-0000-00001A0B0000}"/>
    <cellStyle name="Normal 3 2 2 2" xfId="1191" xr:uid="{00000000-0005-0000-0000-00001B0B0000}"/>
    <cellStyle name="Normal 3 2 2 2 2" xfId="1192" xr:uid="{00000000-0005-0000-0000-00001C0B0000}"/>
    <cellStyle name="Normal 3 2 2 2 2 2" xfId="1380" xr:uid="{00000000-0005-0000-0000-00001D0B0000}"/>
    <cellStyle name="Normal 3 2 2 2 2 3" xfId="1409" xr:uid="{00000000-0005-0000-0000-00001E0B0000}"/>
    <cellStyle name="Normal 3 2 2 2 2 3 2" xfId="3358" xr:uid="{00000000-0005-0000-0000-00001F0B0000}"/>
    <cellStyle name="Normal 3 2 2 2 2 4" xfId="1437" xr:uid="{00000000-0005-0000-0000-0000200B0000}"/>
    <cellStyle name="Normal 3 2 2 2 2 4 2" xfId="3359" xr:uid="{00000000-0005-0000-0000-0000210B0000}"/>
    <cellStyle name="Normal 3 2 2 2 2 5" xfId="3360" xr:uid="{00000000-0005-0000-0000-0000220B0000}"/>
    <cellStyle name="Normal 3 2 2 2 3" xfId="1193" xr:uid="{00000000-0005-0000-0000-0000230B0000}"/>
    <cellStyle name="Normal 3 2 2 2 3 2" xfId="1381" xr:uid="{00000000-0005-0000-0000-0000240B0000}"/>
    <cellStyle name="Normal 3 2 2 2 3 3" xfId="1410" xr:uid="{00000000-0005-0000-0000-0000250B0000}"/>
    <cellStyle name="Normal 3 2 2 2 3 4" xfId="1438" xr:uid="{00000000-0005-0000-0000-0000260B0000}"/>
    <cellStyle name="Normal 3 2 2 3" xfId="1194" xr:uid="{00000000-0005-0000-0000-0000270B0000}"/>
    <cellStyle name="Normal 3 2 2 3 2" xfId="1382" xr:uid="{00000000-0005-0000-0000-0000280B0000}"/>
    <cellStyle name="Normal 3 2 2 3 3" xfId="1411" xr:uid="{00000000-0005-0000-0000-0000290B0000}"/>
    <cellStyle name="Normal 3 2 2 3 4" xfId="1439" xr:uid="{00000000-0005-0000-0000-00002A0B0000}"/>
    <cellStyle name="Normal 3 2 2 4" xfId="1195" xr:uid="{00000000-0005-0000-0000-00002B0B0000}"/>
    <cellStyle name="Normal 3 2 2 4 2" xfId="1383" xr:uid="{00000000-0005-0000-0000-00002C0B0000}"/>
    <cellStyle name="Normal 3 2 2 4 3" xfId="1412" xr:uid="{00000000-0005-0000-0000-00002D0B0000}"/>
    <cellStyle name="Normal 3 2 2 4 4" xfId="1440" xr:uid="{00000000-0005-0000-0000-00002E0B0000}"/>
    <cellStyle name="Normal 3 2 2 5" xfId="1196" xr:uid="{00000000-0005-0000-0000-00002F0B0000}"/>
    <cellStyle name="Normal 3 2 2 6" xfId="1190" xr:uid="{00000000-0005-0000-0000-0000300B0000}"/>
    <cellStyle name="Normal 3 2 2 7" xfId="3361" xr:uid="{00000000-0005-0000-0000-0000310B0000}"/>
    <cellStyle name="Normal 3 2 2 8" xfId="3362" xr:uid="{00000000-0005-0000-0000-0000320B0000}"/>
    <cellStyle name="Normal 3 2 2 9" xfId="3363" xr:uid="{00000000-0005-0000-0000-0000330B0000}"/>
    <cellStyle name="Normal 3 2 3" xfId="281" xr:uid="{00000000-0005-0000-0000-0000340B0000}"/>
    <cellStyle name="Normal 3 2 3 2" xfId="446" xr:uid="{00000000-0005-0000-0000-0000350B0000}"/>
    <cellStyle name="Normal 3 2 3 2 2" xfId="1364" xr:uid="{00000000-0005-0000-0000-0000360B0000}"/>
    <cellStyle name="Normal 3 2 3 3" xfId="1384" xr:uid="{00000000-0005-0000-0000-0000370B0000}"/>
    <cellStyle name="Normal 3 2 3 4" xfId="1413" xr:uid="{00000000-0005-0000-0000-0000380B0000}"/>
    <cellStyle name="Normal 3 2 3 5" xfId="1441" xr:uid="{00000000-0005-0000-0000-0000390B0000}"/>
    <cellStyle name="Normal 3 2 3 6" xfId="1197" xr:uid="{00000000-0005-0000-0000-00003A0B0000}"/>
    <cellStyle name="Normal 3 2 3 7" xfId="3875" xr:uid="{00000000-0005-0000-0000-00003B0B0000}"/>
    <cellStyle name="Normal 3 2 4" xfId="254" xr:uid="{00000000-0005-0000-0000-00003C0B0000}"/>
    <cellStyle name="Normal 3 2 4 2" xfId="421" xr:uid="{00000000-0005-0000-0000-00003D0B0000}"/>
    <cellStyle name="Normal 3 2 4 2 2" xfId="1385" xr:uid="{00000000-0005-0000-0000-00003E0B0000}"/>
    <cellStyle name="Normal 3 2 4 3" xfId="1414" xr:uid="{00000000-0005-0000-0000-00003F0B0000}"/>
    <cellStyle name="Normal 3 2 4 4" xfId="1442" xr:uid="{00000000-0005-0000-0000-0000400B0000}"/>
    <cellStyle name="Normal 3 2 4 5" xfId="1198" xr:uid="{00000000-0005-0000-0000-0000410B0000}"/>
    <cellStyle name="Normal 3 2 5" xfId="342" xr:uid="{00000000-0005-0000-0000-0000420B0000}"/>
    <cellStyle name="Normal 3 2 5 2" xfId="504" xr:uid="{00000000-0005-0000-0000-0000430B0000}"/>
    <cellStyle name="Normal 3 2 5 2 2" xfId="1386" xr:uid="{00000000-0005-0000-0000-0000440B0000}"/>
    <cellStyle name="Normal 3 2 5 3" xfId="1415" xr:uid="{00000000-0005-0000-0000-0000450B0000}"/>
    <cellStyle name="Normal 3 2 5 4" xfId="1443" xr:uid="{00000000-0005-0000-0000-0000460B0000}"/>
    <cellStyle name="Normal 3 2 5 5" xfId="1199" xr:uid="{00000000-0005-0000-0000-0000470B0000}"/>
    <cellStyle name="Normal 3 2 6" xfId="384" xr:uid="{00000000-0005-0000-0000-0000480B0000}"/>
    <cellStyle name="Normal 3 2 6 2" xfId="1200" xr:uid="{00000000-0005-0000-0000-0000490B0000}"/>
    <cellStyle name="Normal 3 2 7" xfId="1201" xr:uid="{00000000-0005-0000-0000-00004A0B0000}"/>
    <cellStyle name="Normal 3 2 8" xfId="1202" xr:uid="{00000000-0005-0000-0000-00004B0B0000}"/>
    <cellStyle name="Normal 3 2 8 2" xfId="3364" xr:uid="{00000000-0005-0000-0000-00004C0B0000}"/>
    <cellStyle name="Normal 3 2 8 2 2" xfId="3365" xr:uid="{00000000-0005-0000-0000-00004D0B0000}"/>
    <cellStyle name="Normal 3 2 8 3" xfId="3366" xr:uid="{00000000-0005-0000-0000-00004E0B0000}"/>
    <cellStyle name="Normal 3 2 8 3 2" xfId="3367" xr:uid="{00000000-0005-0000-0000-00004F0B0000}"/>
    <cellStyle name="Normal 3 2 8 4" xfId="3368" xr:uid="{00000000-0005-0000-0000-0000500B0000}"/>
    <cellStyle name="Normal 3 2 9" xfId="1189" xr:uid="{00000000-0005-0000-0000-0000510B0000}"/>
    <cellStyle name="Normal 3 2 9 2" xfId="3369" xr:uid="{00000000-0005-0000-0000-0000520B0000}"/>
    <cellStyle name="Normal 3 2 9 2 2" xfId="3370" xr:uid="{00000000-0005-0000-0000-0000530B0000}"/>
    <cellStyle name="Normal 3 2 9 3" xfId="3371" xr:uid="{00000000-0005-0000-0000-0000540B0000}"/>
    <cellStyle name="Normal 3 2 9 3 2" xfId="3372" xr:uid="{00000000-0005-0000-0000-0000550B0000}"/>
    <cellStyle name="Normal 3 2 9 4" xfId="3373" xr:uid="{00000000-0005-0000-0000-0000560B0000}"/>
    <cellStyle name="Normal 3 20" xfId="3374" xr:uid="{00000000-0005-0000-0000-0000570B0000}"/>
    <cellStyle name="Normal 3 20 2" xfId="3375" xr:uid="{00000000-0005-0000-0000-0000580B0000}"/>
    <cellStyle name="Normal 3 20 2 2" xfId="3376" xr:uid="{00000000-0005-0000-0000-0000590B0000}"/>
    <cellStyle name="Normal 3 20 3" xfId="3377" xr:uid="{00000000-0005-0000-0000-00005A0B0000}"/>
    <cellStyle name="Normal 3 20 3 2" xfId="3378" xr:uid="{00000000-0005-0000-0000-00005B0B0000}"/>
    <cellStyle name="Normal 3 20 4" xfId="3379" xr:uid="{00000000-0005-0000-0000-00005C0B0000}"/>
    <cellStyle name="Normal 3 21" xfId="3380" xr:uid="{00000000-0005-0000-0000-00005D0B0000}"/>
    <cellStyle name="Normal 3 21 2" xfId="3381" xr:uid="{00000000-0005-0000-0000-00005E0B0000}"/>
    <cellStyle name="Normal 3 21 2 2" xfId="3382" xr:uid="{00000000-0005-0000-0000-00005F0B0000}"/>
    <cellStyle name="Normal 3 21 3" xfId="3383" xr:uid="{00000000-0005-0000-0000-0000600B0000}"/>
    <cellStyle name="Normal 3 21 3 2" xfId="3384" xr:uid="{00000000-0005-0000-0000-0000610B0000}"/>
    <cellStyle name="Normal 3 21 4" xfId="3385" xr:uid="{00000000-0005-0000-0000-0000620B0000}"/>
    <cellStyle name="Normal 3 22" xfId="3386" xr:uid="{00000000-0005-0000-0000-0000630B0000}"/>
    <cellStyle name="Normal 3 22 2" xfId="3387" xr:uid="{00000000-0005-0000-0000-0000640B0000}"/>
    <cellStyle name="Normal 3 22 2 2" xfId="3388" xr:uid="{00000000-0005-0000-0000-0000650B0000}"/>
    <cellStyle name="Normal 3 22 3" xfId="3389" xr:uid="{00000000-0005-0000-0000-0000660B0000}"/>
    <cellStyle name="Normal 3 22 3 2" xfId="3390" xr:uid="{00000000-0005-0000-0000-0000670B0000}"/>
    <cellStyle name="Normal 3 22 4" xfId="3391" xr:uid="{00000000-0005-0000-0000-0000680B0000}"/>
    <cellStyle name="Normal 3 23" xfId="3392" xr:uid="{00000000-0005-0000-0000-0000690B0000}"/>
    <cellStyle name="Normal 3 23 2" xfId="3393" xr:uid="{00000000-0005-0000-0000-00006A0B0000}"/>
    <cellStyle name="Normal 3 23 2 2" xfId="3394" xr:uid="{00000000-0005-0000-0000-00006B0B0000}"/>
    <cellStyle name="Normal 3 23 3" xfId="3395" xr:uid="{00000000-0005-0000-0000-00006C0B0000}"/>
    <cellStyle name="Normal 3 23 3 2" xfId="3396" xr:uid="{00000000-0005-0000-0000-00006D0B0000}"/>
    <cellStyle name="Normal 3 23 4" xfId="3397" xr:uid="{00000000-0005-0000-0000-00006E0B0000}"/>
    <cellStyle name="Normal 3 24" xfId="3398" xr:uid="{00000000-0005-0000-0000-00006F0B0000}"/>
    <cellStyle name="Normal 3 24 2" xfId="3399" xr:uid="{00000000-0005-0000-0000-0000700B0000}"/>
    <cellStyle name="Normal 3 24 2 2" xfId="3400" xr:uid="{00000000-0005-0000-0000-0000710B0000}"/>
    <cellStyle name="Normal 3 24 3" xfId="3401" xr:uid="{00000000-0005-0000-0000-0000720B0000}"/>
    <cellStyle name="Normal 3 24 3 2" xfId="3402" xr:uid="{00000000-0005-0000-0000-0000730B0000}"/>
    <cellStyle name="Normal 3 24 4" xfId="3403" xr:uid="{00000000-0005-0000-0000-0000740B0000}"/>
    <cellStyle name="Normal 3 25" xfId="3404" xr:uid="{00000000-0005-0000-0000-0000750B0000}"/>
    <cellStyle name="Normal 3 25 2" xfId="3405" xr:uid="{00000000-0005-0000-0000-0000760B0000}"/>
    <cellStyle name="Normal 3 25 2 2" xfId="3406" xr:uid="{00000000-0005-0000-0000-0000770B0000}"/>
    <cellStyle name="Normal 3 25 3" xfId="3407" xr:uid="{00000000-0005-0000-0000-0000780B0000}"/>
    <cellStyle name="Normal 3 25 3 2" xfId="3408" xr:uid="{00000000-0005-0000-0000-0000790B0000}"/>
    <cellStyle name="Normal 3 25 4" xfId="3409" xr:uid="{00000000-0005-0000-0000-00007A0B0000}"/>
    <cellStyle name="Normal 3 26" xfId="3410" xr:uid="{00000000-0005-0000-0000-00007B0B0000}"/>
    <cellStyle name="Normal 3 26 2" xfId="3411" xr:uid="{00000000-0005-0000-0000-00007C0B0000}"/>
    <cellStyle name="Normal 3 26 2 2" xfId="3412" xr:uid="{00000000-0005-0000-0000-00007D0B0000}"/>
    <cellStyle name="Normal 3 26 3" xfId="3413" xr:uid="{00000000-0005-0000-0000-00007E0B0000}"/>
    <cellStyle name="Normal 3 26 3 2" xfId="3414" xr:uid="{00000000-0005-0000-0000-00007F0B0000}"/>
    <cellStyle name="Normal 3 26 4" xfId="3415" xr:uid="{00000000-0005-0000-0000-0000800B0000}"/>
    <cellStyle name="Normal 3 27" xfId="3416" xr:uid="{00000000-0005-0000-0000-0000810B0000}"/>
    <cellStyle name="Normal 3 27 2" xfId="3417" xr:uid="{00000000-0005-0000-0000-0000820B0000}"/>
    <cellStyle name="Normal 3 27 2 2" xfId="3418" xr:uid="{00000000-0005-0000-0000-0000830B0000}"/>
    <cellStyle name="Normal 3 27 3" xfId="3419" xr:uid="{00000000-0005-0000-0000-0000840B0000}"/>
    <cellStyle name="Normal 3 27 3 2" xfId="3420" xr:uid="{00000000-0005-0000-0000-0000850B0000}"/>
    <cellStyle name="Normal 3 27 4" xfId="3421" xr:uid="{00000000-0005-0000-0000-0000860B0000}"/>
    <cellStyle name="Normal 3 28" xfId="3422" xr:uid="{00000000-0005-0000-0000-0000870B0000}"/>
    <cellStyle name="Normal 3 28 2" xfId="3423" xr:uid="{00000000-0005-0000-0000-0000880B0000}"/>
    <cellStyle name="Normal 3 29" xfId="3424" xr:uid="{00000000-0005-0000-0000-0000890B0000}"/>
    <cellStyle name="Normal 3 3" xfId="137" xr:uid="{00000000-0005-0000-0000-00008A0B0000}"/>
    <cellStyle name="Normal 3 3 2" xfId="1204" xr:uid="{00000000-0005-0000-0000-00008B0B0000}"/>
    <cellStyle name="Normal 3 3 2 2" xfId="1770" xr:uid="{00000000-0005-0000-0000-00008C0B0000}"/>
    <cellStyle name="Normal 3 3 3" xfId="1205" xr:uid="{00000000-0005-0000-0000-00008D0B0000}"/>
    <cellStyle name="Normal 3 3 4" xfId="1203" xr:uid="{00000000-0005-0000-0000-00008E0B0000}"/>
    <cellStyle name="Normal 3 3 4 2" xfId="3425" xr:uid="{00000000-0005-0000-0000-00008F0B0000}"/>
    <cellStyle name="Normal 3 3 5" xfId="1575" xr:uid="{00000000-0005-0000-0000-0000900B0000}"/>
    <cellStyle name="Normal 3 3 5 2" xfId="3426" xr:uid="{00000000-0005-0000-0000-0000910B0000}"/>
    <cellStyle name="Normal 3 3 6" xfId="3427" xr:uid="{00000000-0005-0000-0000-0000920B0000}"/>
    <cellStyle name="Normal 3 3 7" xfId="3428" xr:uid="{00000000-0005-0000-0000-0000930B0000}"/>
    <cellStyle name="Normal 3 3 8" xfId="3429" xr:uid="{00000000-0005-0000-0000-0000940B0000}"/>
    <cellStyle name="Normal 3 3 9" xfId="3430" xr:uid="{00000000-0005-0000-0000-0000950B0000}"/>
    <cellStyle name="Normal 3 30" xfId="3431" xr:uid="{00000000-0005-0000-0000-0000960B0000}"/>
    <cellStyle name="Normal 3 4" xfId="138" xr:uid="{00000000-0005-0000-0000-0000970B0000}"/>
    <cellStyle name="Normal 3 4 2" xfId="139" xr:uid="{00000000-0005-0000-0000-0000980B0000}"/>
    <cellStyle name="Normal 3 4 2 2" xfId="282" xr:uid="{00000000-0005-0000-0000-0000990B0000}"/>
    <cellStyle name="Normal 3 4 2 2 2" xfId="447" xr:uid="{00000000-0005-0000-0000-00009A0B0000}"/>
    <cellStyle name="Normal 3 4 2 3" xfId="252" xr:uid="{00000000-0005-0000-0000-00009B0B0000}"/>
    <cellStyle name="Normal 3 4 2 3 2" xfId="419" xr:uid="{00000000-0005-0000-0000-00009C0B0000}"/>
    <cellStyle name="Normal 3 4 2 4" xfId="343" xr:uid="{00000000-0005-0000-0000-00009D0B0000}"/>
    <cellStyle name="Normal 3 4 2 4 2" xfId="505" xr:uid="{00000000-0005-0000-0000-00009E0B0000}"/>
    <cellStyle name="Normal 3 4 2 5" xfId="385" xr:uid="{00000000-0005-0000-0000-00009F0B0000}"/>
    <cellStyle name="Normal 3 4 3" xfId="1206" xr:uid="{00000000-0005-0000-0000-0000A00B0000}"/>
    <cellStyle name="Normal 3 5" xfId="140" xr:uid="{00000000-0005-0000-0000-0000A10B0000}"/>
    <cellStyle name="Normal 3 5 2" xfId="1207" xr:uid="{00000000-0005-0000-0000-0000A20B0000}"/>
    <cellStyle name="Normal 3 6" xfId="141" xr:uid="{00000000-0005-0000-0000-0000A30B0000}"/>
    <cellStyle name="Normal 3 6 2" xfId="1208" xr:uid="{00000000-0005-0000-0000-0000A40B0000}"/>
    <cellStyle name="Normal 3 7" xfId="142" xr:uid="{00000000-0005-0000-0000-0000A50B0000}"/>
    <cellStyle name="Normal 3 7 10" xfId="3432" xr:uid="{00000000-0005-0000-0000-0000A60B0000}"/>
    <cellStyle name="Normal 3 7 10 2" xfId="3433" xr:uid="{00000000-0005-0000-0000-0000A70B0000}"/>
    <cellStyle name="Normal 3 7 10 2 2" xfId="3434" xr:uid="{00000000-0005-0000-0000-0000A80B0000}"/>
    <cellStyle name="Normal 3 7 10 3" xfId="3435" xr:uid="{00000000-0005-0000-0000-0000A90B0000}"/>
    <cellStyle name="Normal 3 7 10 3 2" xfId="3436" xr:uid="{00000000-0005-0000-0000-0000AA0B0000}"/>
    <cellStyle name="Normal 3 7 10 4" xfId="3437" xr:uid="{00000000-0005-0000-0000-0000AB0B0000}"/>
    <cellStyle name="Normal 3 7 11" xfId="3438" xr:uid="{00000000-0005-0000-0000-0000AC0B0000}"/>
    <cellStyle name="Normal 3 7 11 2" xfId="3439" xr:uid="{00000000-0005-0000-0000-0000AD0B0000}"/>
    <cellStyle name="Normal 3 7 12" xfId="3440" xr:uid="{00000000-0005-0000-0000-0000AE0B0000}"/>
    <cellStyle name="Normal 3 7 12 2" xfId="3441" xr:uid="{00000000-0005-0000-0000-0000AF0B0000}"/>
    <cellStyle name="Normal 3 7 13" xfId="3442" xr:uid="{00000000-0005-0000-0000-0000B00B0000}"/>
    <cellStyle name="Normal 3 7 2" xfId="283" xr:uid="{00000000-0005-0000-0000-0000B10B0000}"/>
    <cellStyle name="Normal 3 7 2 2" xfId="448" xr:uid="{00000000-0005-0000-0000-0000B20B0000}"/>
    <cellStyle name="Normal 3 7 2 2 2" xfId="3443" xr:uid="{00000000-0005-0000-0000-0000B30B0000}"/>
    <cellStyle name="Normal 3 7 2 2 2 2" xfId="3444" xr:uid="{00000000-0005-0000-0000-0000B40B0000}"/>
    <cellStyle name="Normal 3 7 2 2 3" xfId="3445" xr:uid="{00000000-0005-0000-0000-0000B50B0000}"/>
    <cellStyle name="Normal 3 7 2 2 3 2" xfId="3446" xr:uid="{00000000-0005-0000-0000-0000B60B0000}"/>
    <cellStyle name="Normal 3 7 2 2 4" xfId="3447" xr:uid="{00000000-0005-0000-0000-0000B70B0000}"/>
    <cellStyle name="Normal 3 7 3" xfId="243" xr:uid="{00000000-0005-0000-0000-0000B80B0000}"/>
    <cellStyle name="Normal 3 7 3 2" xfId="410" xr:uid="{00000000-0005-0000-0000-0000B90B0000}"/>
    <cellStyle name="Normal 3 7 3 2 2" xfId="3448" xr:uid="{00000000-0005-0000-0000-0000BA0B0000}"/>
    <cellStyle name="Normal 3 7 3 3" xfId="3449" xr:uid="{00000000-0005-0000-0000-0000BB0B0000}"/>
    <cellStyle name="Normal 3 7 3 3 2" xfId="3450" xr:uid="{00000000-0005-0000-0000-0000BC0B0000}"/>
    <cellStyle name="Normal 3 7 3 4" xfId="3451" xr:uid="{00000000-0005-0000-0000-0000BD0B0000}"/>
    <cellStyle name="Normal 3 7 4" xfId="344" xr:uid="{00000000-0005-0000-0000-0000BE0B0000}"/>
    <cellStyle name="Normal 3 7 4 2" xfId="506" xr:uid="{00000000-0005-0000-0000-0000BF0B0000}"/>
    <cellStyle name="Normal 3 7 4 2 2" xfId="3452" xr:uid="{00000000-0005-0000-0000-0000C00B0000}"/>
    <cellStyle name="Normal 3 7 4 3" xfId="3453" xr:uid="{00000000-0005-0000-0000-0000C10B0000}"/>
    <cellStyle name="Normal 3 7 4 3 2" xfId="3454" xr:uid="{00000000-0005-0000-0000-0000C20B0000}"/>
    <cellStyle name="Normal 3 7 4 4" xfId="3455" xr:uid="{00000000-0005-0000-0000-0000C30B0000}"/>
    <cellStyle name="Normal 3 7 5" xfId="386" xr:uid="{00000000-0005-0000-0000-0000C40B0000}"/>
    <cellStyle name="Normal 3 7 5 2" xfId="3456" xr:uid="{00000000-0005-0000-0000-0000C50B0000}"/>
    <cellStyle name="Normal 3 7 5 2 2" xfId="3457" xr:uid="{00000000-0005-0000-0000-0000C60B0000}"/>
    <cellStyle name="Normal 3 7 5 3" xfId="3458" xr:uid="{00000000-0005-0000-0000-0000C70B0000}"/>
    <cellStyle name="Normal 3 7 5 3 2" xfId="3459" xr:uid="{00000000-0005-0000-0000-0000C80B0000}"/>
    <cellStyle name="Normal 3 7 5 4" xfId="3460" xr:uid="{00000000-0005-0000-0000-0000C90B0000}"/>
    <cellStyle name="Normal 3 7 6" xfId="1209" xr:uid="{00000000-0005-0000-0000-0000CA0B0000}"/>
    <cellStyle name="Normal 3 7 6 2" xfId="3461" xr:uid="{00000000-0005-0000-0000-0000CB0B0000}"/>
    <cellStyle name="Normal 3 7 6 2 2" xfId="3462" xr:uid="{00000000-0005-0000-0000-0000CC0B0000}"/>
    <cellStyle name="Normal 3 7 6 3" xfId="3463" xr:uid="{00000000-0005-0000-0000-0000CD0B0000}"/>
    <cellStyle name="Normal 3 7 6 3 2" xfId="3464" xr:uid="{00000000-0005-0000-0000-0000CE0B0000}"/>
    <cellStyle name="Normal 3 7 6 4" xfId="3465" xr:uid="{00000000-0005-0000-0000-0000CF0B0000}"/>
    <cellStyle name="Normal 3 7 7" xfId="3466" xr:uid="{00000000-0005-0000-0000-0000D00B0000}"/>
    <cellStyle name="Normal 3 7 7 2" xfId="3467" xr:uid="{00000000-0005-0000-0000-0000D10B0000}"/>
    <cellStyle name="Normal 3 7 7 2 2" xfId="3468" xr:uid="{00000000-0005-0000-0000-0000D20B0000}"/>
    <cellStyle name="Normal 3 7 7 3" xfId="3469" xr:uid="{00000000-0005-0000-0000-0000D30B0000}"/>
    <cellStyle name="Normal 3 7 7 3 2" xfId="3470" xr:uid="{00000000-0005-0000-0000-0000D40B0000}"/>
    <cellStyle name="Normal 3 7 7 4" xfId="3471" xr:uid="{00000000-0005-0000-0000-0000D50B0000}"/>
    <cellStyle name="Normal 3 7 8" xfId="3472" xr:uid="{00000000-0005-0000-0000-0000D60B0000}"/>
    <cellStyle name="Normal 3 7 8 2" xfId="3473" xr:uid="{00000000-0005-0000-0000-0000D70B0000}"/>
    <cellStyle name="Normal 3 7 8 2 2" xfId="3474" xr:uid="{00000000-0005-0000-0000-0000D80B0000}"/>
    <cellStyle name="Normal 3 7 8 3" xfId="3475" xr:uid="{00000000-0005-0000-0000-0000D90B0000}"/>
    <cellStyle name="Normal 3 7 8 3 2" xfId="3476" xr:uid="{00000000-0005-0000-0000-0000DA0B0000}"/>
    <cellStyle name="Normal 3 7 8 4" xfId="3477" xr:uid="{00000000-0005-0000-0000-0000DB0B0000}"/>
    <cellStyle name="Normal 3 7 9" xfId="3478" xr:uid="{00000000-0005-0000-0000-0000DC0B0000}"/>
    <cellStyle name="Normal 3 7 9 2" xfId="3479" xr:uid="{00000000-0005-0000-0000-0000DD0B0000}"/>
    <cellStyle name="Normal 3 7 9 2 2" xfId="3480" xr:uid="{00000000-0005-0000-0000-0000DE0B0000}"/>
    <cellStyle name="Normal 3 7 9 3" xfId="3481" xr:uid="{00000000-0005-0000-0000-0000DF0B0000}"/>
    <cellStyle name="Normal 3 7 9 3 2" xfId="3482" xr:uid="{00000000-0005-0000-0000-0000E00B0000}"/>
    <cellStyle name="Normal 3 7 9 4" xfId="3483" xr:uid="{00000000-0005-0000-0000-0000E10B0000}"/>
    <cellStyle name="Normal 3 8" xfId="280" xr:uid="{00000000-0005-0000-0000-0000E20B0000}"/>
    <cellStyle name="Normal 3 8 10" xfId="3484" xr:uid="{00000000-0005-0000-0000-0000E30B0000}"/>
    <cellStyle name="Normal 3 8 10 2" xfId="3485" xr:uid="{00000000-0005-0000-0000-0000E40B0000}"/>
    <cellStyle name="Normal 3 8 10 2 2" xfId="3486" xr:uid="{00000000-0005-0000-0000-0000E50B0000}"/>
    <cellStyle name="Normal 3 8 10 3" xfId="3487" xr:uid="{00000000-0005-0000-0000-0000E60B0000}"/>
    <cellStyle name="Normal 3 8 10 3 2" xfId="3488" xr:uid="{00000000-0005-0000-0000-0000E70B0000}"/>
    <cellStyle name="Normal 3 8 10 4" xfId="3489" xr:uid="{00000000-0005-0000-0000-0000E80B0000}"/>
    <cellStyle name="Normal 3 8 2" xfId="445" xr:uid="{00000000-0005-0000-0000-0000E90B0000}"/>
    <cellStyle name="Normal 3 8 2 2" xfId="3490" xr:uid="{00000000-0005-0000-0000-0000EA0B0000}"/>
    <cellStyle name="Normal 3 8 2 2 2" xfId="3491" xr:uid="{00000000-0005-0000-0000-0000EB0B0000}"/>
    <cellStyle name="Normal 3 8 2 2 2 2" xfId="3492" xr:uid="{00000000-0005-0000-0000-0000EC0B0000}"/>
    <cellStyle name="Normal 3 8 2 2 3" xfId="3493" xr:uid="{00000000-0005-0000-0000-0000ED0B0000}"/>
    <cellStyle name="Normal 3 8 2 2 3 2" xfId="3494" xr:uid="{00000000-0005-0000-0000-0000EE0B0000}"/>
    <cellStyle name="Normal 3 8 2 2 4" xfId="3495" xr:uid="{00000000-0005-0000-0000-0000EF0B0000}"/>
    <cellStyle name="Normal 3 8 3" xfId="1210" xr:uid="{00000000-0005-0000-0000-0000F00B0000}"/>
    <cellStyle name="Normal 3 8 3 2" xfId="3496" xr:uid="{00000000-0005-0000-0000-0000F10B0000}"/>
    <cellStyle name="Normal 3 8 3 2 2" xfId="3497" xr:uid="{00000000-0005-0000-0000-0000F20B0000}"/>
    <cellStyle name="Normal 3 8 3 3" xfId="3498" xr:uid="{00000000-0005-0000-0000-0000F30B0000}"/>
    <cellStyle name="Normal 3 8 3 3 2" xfId="3499" xr:uid="{00000000-0005-0000-0000-0000F40B0000}"/>
    <cellStyle name="Normal 3 8 3 4" xfId="3500" xr:uid="{00000000-0005-0000-0000-0000F50B0000}"/>
    <cellStyle name="Normal 3 8 4" xfId="3501" xr:uid="{00000000-0005-0000-0000-0000F60B0000}"/>
    <cellStyle name="Normal 3 8 4 2" xfId="3502" xr:uid="{00000000-0005-0000-0000-0000F70B0000}"/>
    <cellStyle name="Normal 3 8 4 2 2" xfId="3503" xr:uid="{00000000-0005-0000-0000-0000F80B0000}"/>
    <cellStyle name="Normal 3 8 4 3" xfId="3504" xr:uid="{00000000-0005-0000-0000-0000F90B0000}"/>
    <cellStyle name="Normal 3 8 4 3 2" xfId="3505" xr:uid="{00000000-0005-0000-0000-0000FA0B0000}"/>
    <cellStyle name="Normal 3 8 4 4" xfId="3506" xr:uid="{00000000-0005-0000-0000-0000FB0B0000}"/>
    <cellStyle name="Normal 3 8 5" xfId="3507" xr:uid="{00000000-0005-0000-0000-0000FC0B0000}"/>
    <cellStyle name="Normal 3 8 5 2" xfId="3508" xr:uid="{00000000-0005-0000-0000-0000FD0B0000}"/>
    <cellStyle name="Normal 3 8 5 2 2" xfId="3509" xr:uid="{00000000-0005-0000-0000-0000FE0B0000}"/>
    <cellStyle name="Normal 3 8 5 3" xfId="3510" xr:uid="{00000000-0005-0000-0000-0000FF0B0000}"/>
    <cellStyle name="Normal 3 8 5 3 2" xfId="3511" xr:uid="{00000000-0005-0000-0000-0000000C0000}"/>
    <cellStyle name="Normal 3 8 5 4" xfId="3512" xr:uid="{00000000-0005-0000-0000-0000010C0000}"/>
    <cellStyle name="Normal 3 8 6" xfId="3513" xr:uid="{00000000-0005-0000-0000-0000020C0000}"/>
    <cellStyle name="Normal 3 8 6 2" xfId="3514" xr:uid="{00000000-0005-0000-0000-0000030C0000}"/>
    <cellStyle name="Normal 3 8 6 2 2" xfId="3515" xr:uid="{00000000-0005-0000-0000-0000040C0000}"/>
    <cellStyle name="Normal 3 8 6 3" xfId="3516" xr:uid="{00000000-0005-0000-0000-0000050C0000}"/>
    <cellStyle name="Normal 3 8 6 3 2" xfId="3517" xr:uid="{00000000-0005-0000-0000-0000060C0000}"/>
    <cellStyle name="Normal 3 8 6 4" xfId="3518" xr:uid="{00000000-0005-0000-0000-0000070C0000}"/>
    <cellStyle name="Normal 3 8 7" xfId="3519" xr:uid="{00000000-0005-0000-0000-0000080C0000}"/>
    <cellStyle name="Normal 3 8 7 2" xfId="3520" xr:uid="{00000000-0005-0000-0000-0000090C0000}"/>
    <cellStyle name="Normal 3 8 7 2 2" xfId="3521" xr:uid="{00000000-0005-0000-0000-00000A0C0000}"/>
    <cellStyle name="Normal 3 8 7 3" xfId="3522" xr:uid="{00000000-0005-0000-0000-00000B0C0000}"/>
    <cellStyle name="Normal 3 8 7 3 2" xfId="3523" xr:uid="{00000000-0005-0000-0000-00000C0C0000}"/>
    <cellStyle name="Normal 3 8 7 4" xfId="3524" xr:uid="{00000000-0005-0000-0000-00000D0C0000}"/>
    <cellStyle name="Normal 3 8 8" xfId="3525" xr:uid="{00000000-0005-0000-0000-00000E0C0000}"/>
    <cellStyle name="Normal 3 8 8 2" xfId="3526" xr:uid="{00000000-0005-0000-0000-00000F0C0000}"/>
    <cellStyle name="Normal 3 8 8 2 2" xfId="3527" xr:uid="{00000000-0005-0000-0000-0000100C0000}"/>
    <cellStyle name="Normal 3 8 8 3" xfId="3528" xr:uid="{00000000-0005-0000-0000-0000110C0000}"/>
    <cellStyle name="Normal 3 8 8 3 2" xfId="3529" xr:uid="{00000000-0005-0000-0000-0000120C0000}"/>
    <cellStyle name="Normal 3 8 8 4" xfId="3530" xr:uid="{00000000-0005-0000-0000-0000130C0000}"/>
    <cellStyle name="Normal 3 8 9" xfId="3531" xr:uid="{00000000-0005-0000-0000-0000140C0000}"/>
    <cellStyle name="Normal 3 8 9 2" xfId="3532" xr:uid="{00000000-0005-0000-0000-0000150C0000}"/>
    <cellStyle name="Normal 3 8 9 2 2" xfId="3533" xr:uid="{00000000-0005-0000-0000-0000160C0000}"/>
    <cellStyle name="Normal 3 8 9 3" xfId="3534" xr:uid="{00000000-0005-0000-0000-0000170C0000}"/>
    <cellStyle name="Normal 3 8 9 3 2" xfId="3535" xr:uid="{00000000-0005-0000-0000-0000180C0000}"/>
    <cellStyle name="Normal 3 8 9 4" xfId="3536" xr:uid="{00000000-0005-0000-0000-0000190C0000}"/>
    <cellStyle name="Normal 3 9" xfId="255" xr:uid="{00000000-0005-0000-0000-00001A0C0000}"/>
    <cellStyle name="Normal 3 9 2" xfId="422" xr:uid="{00000000-0005-0000-0000-00001B0C0000}"/>
    <cellStyle name="Normal 3 9 2 2" xfId="3537" xr:uid="{00000000-0005-0000-0000-00001C0C0000}"/>
    <cellStyle name="Normal 3 9 3" xfId="1211" xr:uid="{00000000-0005-0000-0000-00001D0C0000}"/>
    <cellStyle name="Normal 3 9 3 2" xfId="3538" xr:uid="{00000000-0005-0000-0000-00001E0C0000}"/>
    <cellStyle name="Normal 3 9 4" xfId="3539" xr:uid="{00000000-0005-0000-0000-00001F0C0000}"/>
    <cellStyle name="Normal 3_Weiss 2009" xfId="143" xr:uid="{00000000-0005-0000-0000-0000200C0000}"/>
    <cellStyle name="Normal 30" xfId="371" xr:uid="{00000000-0005-0000-0000-0000210C0000}"/>
    <cellStyle name="Normal 31" xfId="517" xr:uid="{00000000-0005-0000-0000-0000220C0000}"/>
    <cellStyle name="Normal 31 2" xfId="3540" xr:uid="{00000000-0005-0000-0000-0000230C0000}"/>
    <cellStyle name="Normal 32" xfId="392" xr:uid="{00000000-0005-0000-0000-0000240C0000}"/>
    <cellStyle name="Normal 32 2" xfId="3541" xr:uid="{00000000-0005-0000-0000-0000250C0000}"/>
    <cellStyle name="Normal 33" xfId="516" xr:uid="{00000000-0005-0000-0000-0000260C0000}"/>
    <cellStyle name="Normal 34" xfId="514" xr:uid="{00000000-0005-0000-0000-0000270C0000}"/>
    <cellStyle name="Normal 34 2" xfId="3542" xr:uid="{00000000-0005-0000-0000-0000280C0000}"/>
    <cellStyle name="Normal 35" xfId="518" xr:uid="{00000000-0005-0000-0000-0000290C0000}"/>
    <cellStyle name="Normal 35 2" xfId="3543" xr:uid="{00000000-0005-0000-0000-00002A0C0000}"/>
    <cellStyle name="Normal 36" xfId="1212" xr:uid="{00000000-0005-0000-0000-00002B0C0000}"/>
    <cellStyle name="Normal 37" xfId="1213" xr:uid="{00000000-0005-0000-0000-00002C0C0000}"/>
    <cellStyle name="Normal 38" xfId="1214" xr:uid="{00000000-0005-0000-0000-00002D0C0000}"/>
    <cellStyle name="Normal 39" xfId="1215" xr:uid="{00000000-0005-0000-0000-00002E0C0000}"/>
    <cellStyle name="Normal 39 2" xfId="3544" xr:uid="{00000000-0005-0000-0000-00002F0C0000}"/>
    <cellStyle name="Normal 4" xfId="144" xr:uid="{00000000-0005-0000-0000-0000300C0000}"/>
    <cellStyle name="Normal 4 10" xfId="1217" xr:uid="{00000000-0005-0000-0000-0000310C0000}"/>
    <cellStyle name="Normal 4 11" xfId="1218" xr:uid="{00000000-0005-0000-0000-0000320C0000}"/>
    <cellStyle name="Normal 4 12" xfId="1219" xr:uid="{00000000-0005-0000-0000-0000330C0000}"/>
    <cellStyle name="Normal 4 13" xfId="1220" xr:uid="{00000000-0005-0000-0000-0000340C0000}"/>
    <cellStyle name="Normal 4 14" xfId="1221" xr:uid="{00000000-0005-0000-0000-0000350C0000}"/>
    <cellStyle name="Normal 4 15" xfId="1222" xr:uid="{00000000-0005-0000-0000-0000360C0000}"/>
    <cellStyle name="Normal 4 16" xfId="1223" xr:uid="{00000000-0005-0000-0000-0000370C0000}"/>
    <cellStyle name="Normal 4 17" xfId="1224" xr:uid="{00000000-0005-0000-0000-0000380C0000}"/>
    <cellStyle name="Normal 4 18" xfId="1225" xr:uid="{00000000-0005-0000-0000-0000390C0000}"/>
    <cellStyle name="Normal 4 19" xfId="1226" xr:uid="{00000000-0005-0000-0000-00003A0C0000}"/>
    <cellStyle name="Normal 4 2" xfId="145" xr:uid="{00000000-0005-0000-0000-00003B0C0000}"/>
    <cellStyle name="Normal 4 2 2" xfId="1228" xr:uid="{00000000-0005-0000-0000-00003C0C0000}"/>
    <cellStyle name="Normal 4 2 2 2" xfId="1229" xr:uid="{00000000-0005-0000-0000-00003D0C0000}"/>
    <cellStyle name="Normal 4 2 2 2 2" xfId="3545" xr:uid="{00000000-0005-0000-0000-00003E0C0000}"/>
    <cellStyle name="Normal 4 2 2 3" xfId="1230" xr:uid="{00000000-0005-0000-0000-00003F0C0000}"/>
    <cellStyle name="Normal 4 2 3" xfId="1231" xr:uid="{00000000-0005-0000-0000-0000400C0000}"/>
    <cellStyle name="Normal 4 2 4" xfId="1232" xr:uid="{00000000-0005-0000-0000-0000410C0000}"/>
    <cellStyle name="Normal 4 2 5" xfId="1233" xr:uid="{00000000-0005-0000-0000-0000420C0000}"/>
    <cellStyle name="Normal 4 2 6" xfId="1227" xr:uid="{00000000-0005-0000-0000-0000430C0000}"/>
    <cellStyle name="Normal 4 2 7" xfId="3546" xr:uid="{00000000-0005-0000-0000-0000440C0000}"/>
    <cellStyle name="Normal 4 20" xfId="1234" xr:uid="{00000000-0005-0000-0000-0000450C0000}"/>
    <cellStyle name="Normal 4 21" xfId="1387" xr:uid="{00000000-0005-0000-0000-0000460C0000}"/>
    <cellStyle name="Normal 4 22" xfId="1416" xr:uid="{00000000-0005-0000-0000-0000470C0000}"/>
    <cellStyle name="Normal 4 23" xfId="1444" xr:uid="{00000000-0005-0000-0000-0000480C0000}"/>
    <cellStyle name="Normal 4 24" xfId="1216" xr:uid="{00000000-0005-0000-0000-0000490C0000}"/>
    <cellStyle name="Normal 4 25" xfId="1459" xr:uid="{00000000-0005-0000-0000-00004A0C0000}"/>
    <cellStyle name="Normal 4 26" xfId="3889" xr:uid="{00000000-0005-0000-0000-000009000000}"/>
    <cellStyle name="Normal 4 3" xfId="146" xr:uid="{00000000-0005-0000-0000-00004B0C0000}"/>
    <cellStyle name="Normal 4 3 2" xfId="1235" xr:uid="{00000000-0005-0000-0000-00004C0C0000}"/>
    <cellStyle name="Normal 4 3 2 2" xfId="1771" xr:uid="{00000000-0005-0000-0000-00004D0C0000}"/>
    <cellStyle name="Normal 4 3 2 2 2" xfId="3547" xr:uid="{00000000-0005-0000-0000-00004E0C0000}"/>
    <cellStyle name="Normal 4 3 3" xfId="1772" xr:uid="{00000000-0005-0000-0000-00004F0C0000}"/>
    <cellStyle name="Normal 4 3 4" xfId="1773" xr:uid="{00000000-0005-0000-0000-0000500C0000}"/>
    <cellStyle name="Normal 4 3 5" xfId="1774" xr:uid="{00000000-0005-0000-0000-0000510C0000}"/>
    <cellStyle name="Normal 4 3 6" xfId="1775" xr:uid="{00000000-0005-0000-0000-0000520C0000}"/>
    <cellStyle name="Normal 4 3 7" xfId="1776" xr:uid="{00000000-0005-0000-0000-0000530C0000}"/>
    <cellStyle name="Normal 4 4" xfId="284" xr:uid="{00000000-0005-0000-0000-0000540C0000}"/>
    <cellStyle name="Normal 4 4 2" xfId="1468" xr:uid="{00000000-0005-0000-0000-0000550C0000}"/>
    <cellStyle name="Normal 4 5" xfId="241" xr:uid="{00000000-0005-0000-0000-0000560C0000}"/>
    <cellStyle name="Normal 4 5 2" xfId="1236" xr:uid="{00000000-0005-0000-0000-0000570C0000}"/>
    <cellStyle name="Normal 4 6" xfId="1237" xr:uid="{00000000-0005-0000-0000-0000580C0000}"/>
    <cellStyle name="Normal 4 7" xfId="1238" xr:uid="{00000000-0005-0000-0000-0000590C0000}"/>
    <cellStyle name="Normal 4 7 2" xfId="1239" xr:uid="{00000000-0005-0000-0000-00005A0C0000}"/>
    <cellStyle name="Normal 4 7 3" xfId="1240" xr:uid="{00000000-0005-0000-0000-00005B0C0000}"/>
    <cellStyle name="Normal 4 8" xfId="1241" xr:uid="{00000000-0005-0000-0000-00005C0C0000}"/>
    <cellStyle name="Normal 4 9" xfId="1242" xr:uid="{00000000-0005-0000-0000-00005D0C0000}"/>
    <cellStyle name="Normal 40" xfId="1243" xr:uid="{00000000-0005-0000-0000-00005E0C0000}"/>
    <cellStyle name="Normal 40 2" xfId="3548" xr:uid="{00000000-0005-0000-0000-00005F0C0000}"/>
    <cellStyle name="Normal 40 2 2" xfId="3549" xr:uid="{00000000-0005-0000-0000-0000600C0000}"/>
    <cellStyle name="Normal 40 2 2 2" xfId="3550" xr:uid="{00000000-0005-0000-0000-0000610C0000}"/>
    <cellStyle name="Normal 40 2 3" xfId="3551" xr:uid="{00000000-0005-0000-0000-0000620C0000}"/>
    <cellStyle name="Normal 40 2 3 2" xfId="3552" xr:uid="{00000000-0005-0000-0000-0000630C0000}"/>
    <cellStyle name="Normal 40 2 4" xfId="3553" xr:uid="{00000000-0005-0000-0000-0000640C0000}"/>
    <cellStyle name="Normal 41" xfId="1244" xr:uid="{00000000-0005-0000-0000-0000650C0000}"/>
    <cellStyle name="Normal 42" xfId="520" xr:uid="{00000000-0005-0000-0000-0000660C0000}"/>
    <cellStyle name="Normal 42 2" xfId="3876" xr:uid="{00000000-0005-0000-0000-0000670C0000}"/>
    <cellStyle name="Normal 43" xfId="1452" xr:uid="{00000000-0005-0000-0000-0000680C0000}"/>
    <cellStyle name="Normal 44" xfId="1469" xr:uid="{00000000-0005-0000-0000-0000690C0000}"/>
    <cellStyle name="Normal 45" xfId="1471" xr:uid="{00000000-0005-0000-0000-00006A0C0000}"/>
    <cellStyle name="Normal 46" xfId="1589" xr:uid="{00000000-0005-0000-0000-00006B0C0000}"/>
    <cellStyle name="Normal 47" xfId="1590" xr:uid="{00000000-0005-0000-0000-00006C0C0000}"/>
    <cellStyle name="Normal 48" xfId="1777" xr:uid="{00000000-0005-0000-0000-00006D0C0000}"/>
    <cellStyle name="Normal 49" xfId="1778" xr:uid="{00000000-0005-0000-0000-00006E0C0000}"/>
    <cellStyle name="Normal 5" xfId="147" xr:uid="{00000000-0005-0000-0000-00006F0C0000}"/>
    <cellStyle name="Normal 5 10" xfId="3554" xr:uid="{00000000-0005-0000-0000-0000700C0000}"/>
    <cellStyle name="Normal 5 10 2" xfId="3555" xr:uid="{00000000-0005-0000-0000-0000710C0000}"/>
    <cellStyle name="Normal 5 10 2 2" xfId="3556" xr:uid="{00000000-0005-0000-0000-0000720C0000}"/>
    <cellStyle name="Normal 5 10 3" xfId="3557" xr:uid="{00000000-0005-0000-0000-0000730C0000}"/>
    <cellStyle name="Normal 5 10 3 2" xfId="3558" xr:uid="{00000000-0005-0000-0000-0000740C0000}"/>
    <cellStyle name="Normal 5 10 4" xfId="3559" xr:uid="{00000000-0005-0000-0000-0000750C0000}"/>
    <cellStyle name="Normal 5 11" xfId="3560" xr:uid="{00000000-0005-0000-0000-0000760C0000}"/>
    <cellStyle name="Normal 5 11 2" xfId="3561" xr:uid="{00000000-0005-0000-0000-0000770C0000}"/>
    <cellStyle name="Normal 5 11 2 2" xfId="3562" xr:uid="{00000000-0005-0000-0000-0000780C0000}"/>
    <cellStyle name="Normal 5 11 3" xfId="3563" xr:uid="{00000000-0005-0000-0000-0000790C0000}"/>
    <cellStyle name="Normal 5 11 3 2" xfId="3564" xr:uid="{00000000-0005-0000-0000-00007A0C0000}"/>
    <cellStyle name="Normal 5 11 4" xfId="3565" xr:uid="{00000000-0005-0000-0000-00007B0C0000}"/>
    <cellStyle name="Normal 5 12" xfId="3566" xr:uid="{00000000-0005-0000-0000-00007C0C0000}"/>
    <cellStyle name="Normal 5 12 2" xfId="3567" xr:uid="{00000000-0005-0000-0000-00007D0C0000}"/>
    <cellStyle name="Normal 5 12 2 2" xfId="3568" xr:uid="{00000000-0005-0000-0000-00007E0C0000}"/>
    <cellStyle name="Normal 5 12 3" xfId="3569" xr:uid="{00000000-0005-0000-0000-00007F0C0000}"/>
    <cellStyle name="Normal 5 12 3 2" xfId="3570" xr:uid="{00000000-0005-0000-0000-0000800C0000}"/>
    <cellStyle name="Normal 5 12 4" xfId="3571" xr:uid="{00000000-0005-0000-0000-0000810C0000}"/>
    <cellStyle name="Normal 5 13" xfId="3572" xr:uid="{00000000-0005-0000-0000-0000820C0000}"/>
    <cellStyle name="Normal 5 13 2" xfId="3573" xr:uid="{00000000-0005-0000-0000-0000830C0000}"/>
    <cellStyle name="Normal 5 13 2 2" xfId="3574" xr:uid="{00000000-0005-0000-0000-0000840C0000}"/>
    <cellStyle name="Normal 5 13 3" xfId="3575" xr:uid="{00000000-0005-0000-0000-0000850C0000}"/>
    <cellStyle name="Normal 5 13 3 2" xfId="3576" xr:uid="{00000000-0005-0000-0000-0000860C0000}"/>
    <cellStyle name="Normal 5 13 4" xfId="3577" xr:uid="{00000000-0005-0000-0000-0000870C0000}"/>
    <cellStyle name="Normal 5 14" xfId="3578" xr:uid="{00000000-0005-0000-0000-0000880C0000}"/>
    <cellStyle name="Normal 5 14 2" xfId="3579" xr:uid="{00000000-0005-0000-0000-0000890C0000}"/>
    <cellStyle name="Normal 5 14 2 2" xfId="3580" xr:uid="{00000000-0005-0000-0000-00008A0C0000}"/>
    <cellStyle name="Normal 5 14 3" xfId="3581" xr:uid="{00000000-0005-0000-0000-00008B0C0000}"/>
    <cellStyle name="Normal 5 14 3 2" xfId="3582" xr:uid="{00000000-0005-0000-0000-00008C0C0000}"/>
    <cellStyle name="Normal 5 14 4" xfId="3583" xr:uid="{00000000-0005-0000-0000-00008D0C0000}"/>
    <cellStyle name="Normal 5 15" xfId="3584" xr:uid="{00000000-0005-0000-0000-00008E0C0000}"/>
    <cellStyle name="Normal 5 15 2" xfId="3585" xr:uid="{00000000-0005-0000-0000-00008F0C0000}"/>
    <cellStyle name="Normal 5 15 2 2" xfId="3586" xr:uid="{00000000-0005-0000-0000-0000900C0000}"/>
    <cellStyle name="Normal 5 15 3" xfId="3587" xr:uid="{00000000-0005-0000-0000-0000910C0000}"/>
    <cellStyle name="Normal 5 15 3 2" xfId="3588" xr:uid="{00000000-0005-0000-0000-0000920C0000}"/>
    <cellStyle name="Normal 5 15 4" xfId="3589" xr:uid="{00000000-0005-0000-0000-0000930C0000}"/>
    <cellStyle name="Normal 5 16" xfId="3590" xr:uid="{00000000-0005-0000-0000-0000940C0000}"/>
    <cellStyle name="Normal 5 2" xfId="148" xr:uid="{00000000-0005-0000-0000-0000950C0000}"/>
    <cellStyle name="Normal 5 2 10" xfId="3591" xr:uid="{00000000-0005-0000-0000-0000960C0000}"/>
    <cellStyle name="Normal 5 2 2" xfId="149" xr:uid="{00000000-0005-0000-0000-0000970C0000}"/>
    <cellStyle name="Normal 5 2 2 2" xfId="286" xr:uid="{00000000-0005-0000-0000-0000980C0000}"/>
    <cellStyle name="Normal 5 2 2 2 2" xfId="450" xr:uid="{00000000-0005-0000-0000-0000990C0000}"/>
    <cellStyle name="Normal 5 2 2 3" xfId="238" xr:uid="{00000000-0005-0000-0000-00009A0C0000}"/>
    <cellStyle name="Normal 5 2 2 3 2" xfId="406" xr:uid="{00000000-0005-0000-0000-00009B0C0000}"/>
    <cellStyle name="Normal 5 2 2 4" xfId="346" xr:uid="{00000000-0005-0000-0000-00009C0C0000}"/>
    <cellStyle name="Normal 5 2 2 4 2" xfId="508" xr:uid="{00000000-0005-0000-0000-00009D0C0000}"/>
    <cellStyle name="Normal 5 2 2 5" xfId="388" xr:uid="{00000000-0005-0000-0000-00009E0C0000}"/>
    <cellStyle name="Normal 5 2 3" xfId="1246" xr:uid="{00000000-0005-0000-0000-00009F0C0000}"/>
    <cellStyle name="Normal 5 2 3 2" xfId="1779" xr:uid="{00000000-0005-0000-0000-0000A00C0000}"/>
    <cellStyle name="Normal 5 2 4" xfId="1780" xr:uid="{00000000-0005-0000-0000-0000A10C0000}"/>
    <cellStyle name="Normal 5 2 4 2" xfId="1781" xr:uid="{00000000-0005-0000-0000-0000A20C0000}"/>
    <cellStyle name="Normal 5 2 5" xfId="1782" xr:uid="{00000000-0005-0000-0000-0000A30C0000}"/>
    <cellStyle name="Normal 5 2 6" xfId="3592" xr:uid="{00000000-0005-0000-0000-0000A40C0000}"/>
    <cellStyle name="Normal 5 2 7" xfId="3593" xr:uid="{00000000-0005-0000-0000-0000A50C0000}"/>
    <cellStyle name="Normal 5 2 8" xfId="3594" xr:uid="{00000000-0005-0000-0000-0000A60C0000}"/>
    <cellStyle name="Normal 5 2 9" xfId="3595" xr:uid="{00000000-0005-0000-0000-0000A70C0000}"/>
    <cellStyle name="Normal 5 3" xfId="285" xr:uid="{00000000-0005-0000-0000-0000A80C0000}"/>
    <cellStyle name="Normal 5 3 2" xfId="449" xr:uid="{00000000-0005-0000-0000-0000A90C0000}"/>
    <cellStyle name="Normal 5 3 3" xfId="1247" xr:uid="{00000000-0005-0000-0000-0000AA0C0000}"/>
    <cellStyle name="Normal 5 4" xfId="240" xr:uid="{00000000-0005-0000-0000-0000AB0C0000}"/>
    <cellStyle name="Normal 5 4 2" xfId="408" xr:uid="{00000000-0005-0000-0000-0000AC0C0000}"/>
    <cellStyle name="Normal 5 4 3" xfId="1248" xr:uid="{00000000-0005-0000-0000-0000AD0C0000}"/>
    <cellStyle name="Normal 5 5" xfId="345" xr:uid="{00000000-0005-0000-0000-0000AE0C0000}"/>
    <cellStyle name="Normal 5 5 2" xfId="507" xr:uid="{00000000-0005-0000-0000-0000AF0C0000}"/>
    <cellStyle name="Normal 5 5 3" xfId="1249" xr:uid="{00000000-0005-0000-0000-0000B00C0000}"/>
    <cellStyle name="Normal 5 6" xfId="387" xr:uid="{00000000-0005-0000-0000-0000B10C0000}"/>
    <cellStyle name="Normal 5 6 2" xfId="1250" xr:uid="{00000000-0005-0000-0000-0000B20C0000}"/>
    <cellStyle name="Normal 5 7" xfId="1251" xr:uid="{00000000-0005-0000-0000-0000B30C0000}"/>
    <cellStyle name="Normal 5 8" xfId="1252" xr:uid="{00000000-0005-0000-0000-0000B40C0000}"/>
    <cellStyle name="Normal 5 8 2" xfId="3596" xr:uid="{00000000-0005-0000-0000-0000B50C0000}"/>
    <cellStyle name="Normal 5 8 2 2" xfId="3597" xr:uid="{00000000-0005-0000-0000-0000B60C0000}"/>
    <cellStyle name="Normal 5 8 3" xfId="3598" xr:uid="{00000000-0005-0000-0000-0000B70C0000}"/>
    <cellStyle name="Normal 5 8 3 2" xfId="3599" xr:uid="{00000000-0005-0000-0000-0000B80C0000}"/>
    <cellStyle name="Normal 5 8 4" xfId="3600" xr:uid="{00000000-0005-0000-0000-0000B90C0000}"/>
    <cellStyle name="Normal 5 9" xfId="1245" xr:uid="{00000000-0005-0000-0000-0000BA0C0000}"/>
    <cellStyle name="Normal 5 9 2" xfId="3601" xr:uid="{00000000-0005-0000-0000-0000BB0C0000}"/>
    <cellStyle name="Normal 5 9 2 2" xfId="3602" xr:uid="{00000000-0005-0000-0000-0000BC0C0000}"/>
    <cellStyle name="Normal 5 9 3" xfId="3603" xr:uid="{00000000-0005-0000-0000-0000BD0C0000}"/>
    <cellStyle name="Normal 5 9 3 2" xfId="3604" xr:uid="{00000000-0005-0000-0000-0000BE0C0000}"/>
    <cellStyle name="Normal 5 9 4" xfId="3605" xr:uid="{00000000-0005-0000-0000-0000BF0C0000}"/>
    <cellStyle name="Normal 50" xfId="1783" xr:uid="{00000000-0005-0000-0000-0000C00C0000}"/>
    <cellStyle name="Normal 51" xfId="1784" xr:uid="{00000000-0005-0000-0000-0000C10C0000}"/>
    <cellStyle name="Normal 52" xfId="1883" xr:uid="{00000000-0005-0000-0000-0000C20C0000}"/>
    <cellStyle name="Normal 53" xfId="1885" xr:uid="{00000000-0005-0000-0000-0000C30C0000}"/>
    <cellStyle name="Normal 54" xfId="1886" xr:uid="{00000000-0005-0000-0000-0000C40C0000}"/>
    <cellStyle name="Normal 55" xfId="1888" xr:uid="{00000000-0005-0000-0000-0000C50C0000}"/>
    <cellStyle name="Normal 56" xfId="1889" xr:uid="{00000000-0005-0000-0000-0000C60C0000}"/>
    <cellStyle name="Normal 57" xfId="1890" xr:uid="{00000000-0005-0000-0000-0000C70C0000}"/>
    <cellStyle name="Normal 58" xfId="1891" xr:uid="{00000000-0005-0000-0000-0000C80C0000}"/>
    <cellStyle name="Normal 59" xfId="3878" xr:uid="{00000000-0005-0000-0000-0000C90C0000}"/>
    <cellStyle name="Normal 6" xfId="150" xr:uid="{00000000-0005-0000-0000-0000CA0C0000}"/>
    <cellStyle name="Normal 6 10" xfId="1254" xr:uid="{00000000-0005-0000-0000-0000CB0C0000}"/>
    <cellStyle name="Normal 6 11" xfId="1253" xr:uid="{00000000-0005-0000-0000-0000CC0C0000}"/>
    <cellStyle name="Normal 6 12" xfId="3606" xr:uid="{00000000-0005-0000-0000-0000CD0C0000}"/>
    <cellStyle name="Normal 6 13" xfId="3607" xr:uid="{00000000-0005-0000-0000-0000CE0C0000}"/>
    <cellStyle name="Normal 6 14" xfId="3608" xr:uid="{00000000-0005-0000-0000-0000CF0C0000}"/>
    <cellStyle name="Normal 6 15" xfId="3609" xr:uid="{00000000-0005-0000-0000-0000D00C0000}"/>
    <cellStyle name="Normal 6 16" xfId="3610" xr:uid="{00000000-0005-0000-0000-0000D10C0000}"/>
    <cellStyle name="Normal 6 2" xfId="151" xr:uid="{00000000-0005-0000-0000-0000D20C0000}"/>
    <cellStyle name="Normal 6 2 10" xfId="3611" xr:uid="{00000000-0005-0000-0000-0000D30C0000}"/>
    <cellStyle name="Normal 6 2 11" xfId="3612" xr:uid="{00000000-0005-0000-0000-0000D40C0000}"/>
    <cellStyle name="Normal 6 2 12" xfId="3613" xr:uid="{00000000-0005-0000-0000-0000D50C0000}"/>
    <cellStyle name="Normal 6 2 13" xfId="3614" xr:uid="{00000000-0005-0000-0000-0000D60C0000}"/>
    <cellStyle name="Normal 6 2 14" xfId="3615" xr:uid="{00000000-0005-0000-0000-0000D70C0000}"/>
    <cellStyle name="Normal 6 2 15" xfId="3616" xr:uid="{00000000-0005-0000-0000-0000D80C0000}"/>
    <cellStyle name="Normal 6 2 16" xfId="3617" xr:uid="{00000000-0005-0000-0000-0000D90C0000}"/>
    <cellStyle name="Normal 6 2 16 2" xfId="3618" xr:uid="{00000000-0005-0000-0000-0000DA0C0000}"/>
    <cellStyle name="Normal 6 2 17" xfId="3619" xr:uid="{00000000-0005-0000-0000-0000DB0C0000}"/>
    <cellStyle name="Normal 6 2 17 2" xfId="3620" xr:uid="{00000000-0005-0000-0000-0000DC0C0000}"/>
    <cellStyle name="Normal 6 2 18" xfId="3621" xr:uid="{00000000-0005-0000-0000-0000DD0C0000}"/>
    <cellStyle name="Normal 6 2 18 2" xfId="3622" xr:uid="{00000000-0005-0000-0000-0000DE0C0000}"/>
    <cellStyle name="Normal 6 2 2" xfId="152" xr:uid="{00000000-0005-0000-0000-0000DF0C0000}"/>
    <cellStyle name="Normal 6 2 2 10" xfId="3623" xr:uid="{00000000-0005-0000-0000-0000E00C0000}"/>
    <cellStyle name="Normal 6 2 2 10 2" xfId="3624" xr:uid="{00000000-0005-0000-0000-0000E10C0000}"/>
    <cellStyle name="Normal 6 2 2 10 2 2" xfId="3625" xr:uid="{00000000-0005-0000-0000-0000E20C0000}"/>
    <cellStyle name="Normal 6 2 2 10 3" xfId="3626" xr:uid="{00000000-0005-0000-0000-0000E30C0000}"/>
    <cellStyle name="Normal 6 2 2 10 3 2" xfId="3627" xr:uid="{00000000-0005-0000-0000-0000E40C0000}"/>
    <cellStyle name="Normal 6 2 2 10 4" xfId="3628" xr:uid="{00000000-0005-0000-0000-0000E50C0000}"/>
    <cellStyle name="Normal 6 2 2 11" xfId="3629" xr:uid="{00000000-0005-0000-0000-0000E60C0000}"/>
    <cellStyle name="Normal 6 2 2 11 2" xfId="3630" xr:uid="{00000000-0005-0000-0000-0000E70C0000}"/>
    <cellStyle name="Normal 6 2 2 12" xfId="3631" xr:uid="{00000000-0005-0000-0000-0000E80C0000}"/>
    <cellStyle name="Normal 6 2 2 12 2" xfId="3632" xr:uid="{00000000-0005-0000-0000-0000E90C0000}"/>
    <cellStyle name="Normal 6 2 2 13" xfId="3633" xr:uid="{00000000-0005-0000-0000-0000EA0C0000}"/>
    <cellStyle name="Normal 6 2 2 2" xfId="287" xr:uid="{00000000-0005-0000-0000-0000EB0C0000}"/>
    <cellStyle name="Normal 6 2 2 2 2" xfId="451" xr:uid="{00000000-0005-0000-0000-0000EC0C0000}"/>
    <cellStyle name="Normal 6 2 2 2 2 2" xfId="3634" xr:uid="{00000000-0005-0000-0000-0000ED0C0000}"/>
    <cellStyle name="Normal 6 2 2 2 2 2 2" xfId="3635" xr:uid="{00000000-0005-0000-0000-0000EE0C0000}"/>
    <cellStyle name="Normal 6 2 2 2 2 2 2 2" xfId="3636" xr:uid="{00000000-0005-0000-0000-0000EF0C0000}"/>
    <cellStyle name="Normal 6 2 2 2 2 2 3" xfId="3637" xr:uid="{00000000-0005-0000-0000-0000F00C0000}"/>
    <cellStyle name="Normal 6 2 2 2 2 2 3 2" xfId="3638" xr:uid="{00000000-0005-0000-0000-0000F10C0000}"/>
    <cellStyle name="Normal 6 2 2 2 2 2 4" xfId="3639" xr:uid="{00000000-0005-0000-0000-0000F20C0000}"/>
    <cellStyle name="Normal 6 2 2 2 3" xfId="1389" xr:uid="{00000000-0005-0000-0000-0000F30C0000}"/>
    <cellStyle name="Normal 6 2 2 2 3 2" xfId="3640" xr:uid="{00000000-0005-0000-0000-0000F40C0000}"/>
    <cellStyle name="Normal 6 2 2 2 4" xfId="1785" xr:uid="{00000000-0005-0000-0000-0000F50C0000}"/>
    <cellStyle name="Normal 6 2 2 2 4 2" xfId="3641" xr:uid="{00000000-0005-0000-0000-0000F60C0000}"/>
    <cellStyle name="Normal 6 2 2 2 5" xfId="3642" xr:uid="{00000000-0005-0000-0000-0000F70C0000}"/>
    <cellStyle name="Normal 6 2 2 3" xfId="237" xr:uid="{00000000-0005-0000-0000-0000F80C0000}"/>
    <cellStyle name="Normal 6 2 2 3 2" xfId="405" xr:uid="{00000000-0005-0000-0000-0000F90C0000}"/>
    <cellStyle name="Normal 6 2 2 3 2 2" xfId="3643" xr:uid="{00000000-0005-0000-0000-0000FA0C0000}"/>
    <cellStyle name="Normal 6 2 2 3 2 2 2" xfId="3644" xr:uid="{00000000-0005-0000-0000-0000FB0C0000}"/>
    <cellStyle name="Normal 6 2 2 3 2 3" xfId="3645" xr:uid="{00000000-0005-0000-0000-0000FC0C0000}"/>
    <cellStyle name="Normal 6 2 2 3 2 3 2" xfId="3646" xr:uid="{00000000-0005-0000-0000-0000FD0C0000}"/>
    <cellStyle name="Normal 6 2 2 3 2 4" xfId="3647" xr:uid="{00000000-0005-0000-0000-0000FE0C0000}"/>
    <cellStyle name="Normal 6 2 2 3 3" xfId="1418" xr:uid="{00000000-0005-0000-0000-0000FF0C0000}"/>
    <cellStyle name="Normal 6 2 2 4" xfId="347" xr:uid="{00000000-0005-0000-0000-0000000D0000}"/>
    <cellStyle name="Normal 6 2 2 4 2" xfId="509" xr:uid="{00000000-0005-0000-0000-0000010D0000}"/>
    <cellStyle name="Normal 6 2 2 4 2 2" xfId="3648" xr:uid="{00000000-0005-0000-0000-0000020D0000}"/>
    <cellStyle name="Normal 6 2 2 4 3" xfId="1446" xr:uid="{00000000-0005-0000-0000-0000030D0000}"/>
    <cellStyle name="Normal 6 2 2 4 3 2" xfId="3649" xr:uid="{00000000-0005-0000-0000-0000040D0000}"/>
    <cellStyle name="Normal 6 2 2 4 4" xfId="3650" xr:uid="{00000000-0005-0000-0000-0000050D0000}"/>
    <cellStyle name="Normal 6 2 2 5" xfId="389" xr:uid="{00000000-0005-0000-0000-0000060D0000}"/>
    <cellStyle name="Normal 6 2 2 5 2" xfId="3651" xr:uid="{00000000-0005-0000-0000-0000070D0000}"/>
    <cellStyle name="Normal 6 2 2 5 2 2" xfId="3652" xr:uid="{00000000-0005-0000-0000-0000080D0000}"/>
    <cellStyle name="Normal 6 2 2 5 3" xfId="3653" xr:uid="{00000000-0005-0000-0000-0000090D0000}"/>
    <cellStyle name="Normal 6 2 2 5 3 2" xfId="3654" xr:uid="{00000000-0005-0000-0000-00000A0D0000}"/>
    <cellStyle name="Normal 6 2 2 5 4" xfId="3655" xr:uid="{00000000-0005-0000-0000-00000B0D0000}"/>
    <cellStyle name="Normal 6 2 2 6" xfId="1256" xr:uid="{00000000-0005-0000-0000-00000C0D0000}"/>
    <cellStyle name="Normal 6 2 2 6 2" xfId="3656" xr:uid="{00000000-0005-0000-0000-00000D0D0000}"/>
    <cellStyle name="Normal 6 2 2 6 2 2" xfId="3657" xr:uid="{00000000-0005-0000-0000-00000E0D0000}"/>
    <cellStyle name="Normal 6 2 2 6 3" xfId="3658" xr:uid="{00000000-0005-0000-0000-00000F0D0000}"/>
    <cellStyle name="Normal 6 2 2 6 3 2" xfId="3659" xr:uid="{00000000-0005-0000-0000-0000100D0000}"/>
    <cellStyle name="Normal 6 2 2 6 4" xfId="3660" xr:uid="{00000000-0005-0000-0000-0000110D0000}"/>
    <cellStyle name="Normal 6 2 2 7" xfId="1786" xr:uid="{00000000-0005-0000-0000-0000120D0000}"/>
    <cellStyle name="Normal 6 2 2 7 2" xfId="3661" xr:uid="{00000000-0005-0000-0000-0000130D0000}"/>
    <cellStyle name="Normal 6 2 2 7 2 2" xfId="3662" xr:uid="{00000000-0005-0000-0000-0000140D0000}"/>
    <cellStyle name="Normal 6 2 2 7 3" xfId="3663" xr:uid="{00000000-0005-0000-0000-0000150D0000}"/>
    <cellStyle name="Normal 6 2 2 7 3 2" xfId="3664" xr:uid="{00000000-0005-0000-0000-0000160D0000}"/>
    <cellStyle name="Normal 6 2 2 7 4" xfId="3665" xr:uid="{00000000-0005-0000-0000-0000170D0000}"/>
    <cellStyle name="Normal 6 2 2 8" xfId="1787" xr:uid="{00000000-0005-0000-0000-0000180D0000}"/>
    <cellStyle name="Normal 6 2 2 8 2" xfId="3666" xr:uid="{00000000-0005-0000-0000-0000190D0000}"/>
    <cellStyle name="Normal 6 2 2 8 2 2" xfId="3667" xr:uid="{00000000-0005-0000-0000-00001A0D0000}"/>
    <cellStyle name="Normal 6 2 2 8 3" xfId="3668" xr:uid="{00000000-0005-0000-0000-00001B0D0000}"/>
    <cellStyle name="Normal 6 2 2 8 3 2" xfId="3669" xr:uid="{00000000-0005-0000-0000-00001C0D0000}"/>
    <cellStyle name="Normal 6 2 2 8 4" xfId="3670" xr:uid="{00000000-0005-0000-0000-00001D0D0000}"/>
    <cellStyle name="Normal 6 2 2 9" xfId="3671" xr:uid="{00000000-0005-0000-0000-00001E0D0000}"/>
    <cellStyle name="Normal 6 2 2 9 2" xfId="3672" xr:uid="{00000000-0005-0000-0000-00001F0D0000}"/>
    <cellStyle name="Normal 6 2 2 9 2 2" xfId="3673" xr:uid="{00000000-0005-0000-0000-0000200D0000}"/>
    <cellStyle name="Normal 6 2 2 9 3" xfId="3674" xr:uid="{00000000-0005-0000-0000-0000210D0000}"/>
    <cellStyle name="Normal 6 2 2 9 3 2" xfId="3675" xr:uid="{00000000-0005-0000-0000-0000220D0000}"/>
    <cellStyle name="Normal 6 2 2 9 4" xfId="3676" xr:uid="{00000000-0005-0000-0000-0000230D0000}"/>
    <cellStyle name="Normal 6 2 3" xfId="1257" xr:uid="{00000000-0005-0000-0000-0000240D0000}"/>
    <cellStyle name="Normal 6 2 3 2" xfId="1390" xr:uid="{00000000-0005-0000-0000-0000250D0000}"/>
    <cellStyle name="Normal 6 2 3 2 2" xfId="3677" xr:uid="{00000000-0005-0000-0000-0000260D0000}"/>
    <cellStyle name="Normal 6 2 3 2 2 2" xfId="3678" xr:uid="{00000000-0005-0000-0000-0000270D0000}"/>
    <cellStyle name="Normal 6 2 3 2 3" xfId="3679" xr:uid="{00000000-0005-0000-0000-0000280D0000}"/>
    <cellStyle name="Normal 6 2 3 2 3 2" xfId="3680" xr:uid="{00000000-0005-0000-0000-0000290D0000}"/>
    <cellStyle name="Normal 6 2 3 2 4" xfId="3681" xr:uid="{00000000-0005-0000-0000-00002A0D0000}"/>
    <cellStyle name="Normal 6 2 3 3" xfId="1419" xr:uid="{00000000-0005-0000-0000-00002B0D0000}"/>
    <cellStyle name="Normal 6 2 3 3 2" xfId="3682" xr:uid="{00000000-0005-0000-0000-00002C0D0000}"/>
    <cellStyle name="Normal 6 2 3 4" xfId="1447" xr:uid="{00000000-0005-0000-0000-00002D0D0000}"/>
    <cellStyle name="Normal 6 2 3 4 2" xfId="3683" xr:uid="{00000000-0005-0000-0000-00002E0D0000}"/>
    <cellStyle name="Normal 6 2 3 5" xfId="3684" xr:uid="{00000000-0005-0000-0000-00002F0D0000}"/>
    <cellStyle name="Normal 6 2 4" xfId="1388" xr:uid="{00000000-0005-0000-0000-0000300D0000}"/>
    <cellStyle name="Normal 6 2 4 2" xfId="3685" xr:uid="{00000000-0005-0000-0000-0000310D0000}"/>
    <cellStyle name="Normal 6 2 4 2 2" xfId="3686" xr:uid="{00000000-0005-0000-0000-0000320D0000}"/>
    <cellStyle name="Normal 6 2 4 3" xfId="3687" xr:uid="{00000000-0005-0000-0000-0000330D0000}"/>
    <cellStyle name="Normal 6 2 4 3 2" xfId="3688" xr:uid="{00000000-0005-0000-0000-0000340D0000}"/>
    <cellStyle name="Normal 6 2 4 4" xfId="3689" xr:uid="{00000000-0005-0000-0000-0000350D0000}"/>
    <cellStyle name="Normal 6 2 5" xfId="1417" xr:uid="{00000000-0005-0000-0000-0000360D0000}"/>
    <cellStyle name="Normal 6 2 5 2" xfId="3690" xr:uid="{00000000-0005-0000-0000-0000370D0000}"/>
    <cellStyle name="Normal 6 2 5 2 2" xfId="3691" xr:uid="{00000000-0005-0000-0000-0000380D0000}"/>
    <cellStyle name="Normal 6 2 5 3" xfId="3692" xr:uid="{00000000-0005-0000-0000-0000390D0000}"/>
    <cellStyle name="Normal 6 2 5 3 2" xfId="3693" xr:uid="{00000000-0005-0000-0000-00003A0D0000}"/>
    <cellStyle name="Normal 6 2 5 4" xfId="3694" xr:uid="{00000000-0005-0000-0000-00003B0D0000}"/>
    <cellStyle name="Normal 6 2 6" xfId="1445" xr:uid="{00000000-0005-0000-0000-00003C0D0000}"/>
    <cellStyle name="Normal 6 2 6 2" xfId="3695" xr:uid="{00000000-0005-0000-0000-00003D0D0000}"/>
    <cellStyle name="Normal 6 2 6 2 2" xfId="3696" xr:uid="{00000000-0005-0000-0000-00003E0D0000}"/>
    <cellStyle name="Normal 6 2 6 3" xfId="3697" xr:uid="{00000000-0005-0000-0000-00003F0D0000}"/>
    <cellStyle name="Normal 6 2 6 3 2" xfId="3698" xr:uid="{00000000-0005-0000-0000-0000400D0000}"/>
    <cellStyle name="Normal 6 2 6 4" xfId="3699" xr:uid="{00000000-0005-0000-0000-0000410D0000}"/>
    <cellStyle name="Normal 6 2 7" xfId="1255" xr:uid="{00000000-0005-0000-0000-0000420D0000}"/>
    <cellStyle name="Normal 6 2 7 2" xfId="3700" xr:uid="{00000000-0005-0000-0000-0000430D0000}"/>
    <cellStyle name="Normal 6 2 7 2 2" xfId="3701" xr:uid="{00000000-0005-0000-0000-0000440D0000}"/>
    <cellStyle name="Normal 6 2 7 3" xfId="3702" xr:uid="{00000000-0005-0000-0000-0000450D0000}"/>
    <cellStyle name="Normal 6 2 7 3 2" xfId="3703" xr:uid="{00000000-0005-0000-0000-0000460D0000}"/>
    <cellStyle name="Normal 6 2 7 4" xfId="3704" xr:uid="{00000000-0005-0000-0000-0000470D0000}"/>
    <cellStyle name="Normal 6 2 8" xfId="1576" xr:uid="{00000000-0005-0000-0000-0000480D0000}"/>
    <cellStyle name="Normal 6 2 9" xfId="3705" xr:uid="{00000000-0005-0000-0000-0000490D0000}"/>
    <cellStyle name="Normal 6 3" xfId="1258" xr:uid="{00000000-0005-0000-0000-00004A0D0000}"/>
    <cellStyle name="Normal 6 3 2" xfId="1788" xr:uid="{00000000-0005-0000-0000-00004B0D0000}"/>
    <cellStyle name="Normal 6 3 3" xfId="1789" xr:uid="{00000000-0005-0000-0000-00004C0D0000}"/>
    <cellStyle name="Normal 6 3 4" xfId="1790" xr:uid="{00000000-0005-0000-0000-00004D0D0000}"/>
    <cellStyle name="Normal 6 3 5" xfId="1791" xr:uid="{00000000-0005-0000-0000-00004E0D0000}"/>
    <cellStyle name="Normal 6 4" xfId="1259" xr:uid="{00000000-0005-0000-0000-00004F0D0000}"/>
    <cellStyle name="Normal 6 4 2" xfId="3706" xr:uid="{00000000-0005-0000-0000-0000500D0000}"/>
    <cellStyle name="Normal 6 5" xfId="1260" xr:uid="{00000000-0005-0000-0000-0000510D0000}"/>
    <cellStyle name="Normal 6 6" xfId="1261" xr:uid="{00000000-0005-0000-0000-0000520D0000}"/>
    <cellStyle name="Normal 6 7" xfId="1262" xr:uid="{00000000-0005-0000-0000-0000530D0000}"/>
    <cellStyle name="Normal 6 8" xfId="1263" xr:uid="{00000000-0005-0000-0000-0000540D0000}"/>
    <cellStyle name="Normal 6 9" xfId="1264" xr:uid="{00000000-0005-0000-0000-0000550D0000}"/>
    <cellStyle name="Normal 60" xfId="3882" xr:uid="{00000000-0005-0000-0000-0000590F0000}"/>
    <cellStyle name="Normal 61" xfId="3884" xr:uid="{00000000-0005-0000-0000-00005D0F0000}"/>
    <cellStyle name="Normal 62" xfId="3892" xr:uid="{00000000-0005-0000-0000-0000620F0000}"/>
    <cellStyle name="Normal 63" xfId="3895" xr:uid="{00000000-0005-0000-0000-0000650F0000}"/>
    <cellStyle name="Normal 64" xfId="3707" xr:uid="{00000000-0005-0000-0000-0000560D0000}"/>
    <cellStyle name="Normal 65" xfId="3898" xr:uid="{E7A07851-9692-4013-BFD2-CE5BB32319EC}"/>
    <cellStyle name="Normal 69" xfId="153" xr:uid="{00000000-0005-0000-0000-0000570D0000}"/>
    <cellStyle name="Normal 69 2" xfId="1265" xr:uid="{00000000-0005-0000-0000-0000580D0000}"/>
    <cellStyle name="Normal 7" xfId="154" xr:uid="{00000000-0005-0000-0000-0000590D0000}"/>
    <cellStyle name="Normal 7 10" xfId="1267" xr:uid="{00000000-0005-0000-0000-00005A0D0000}"/>
    <cellStyle name="Normal 7 11" xfId="1268" xr:uid="{00000000-0005-0000-0000-00005B0D0000}"/>
    <cellStyle name="Normal 7 12" xfId="1269" xr:uid="{00000000-0005-0000-0000-00005C0D0000}"/>
    <cellStyle name="Normal 7 13" xfId="1270" xr:uid="{00000000-0005-0000-0000-00005D0D0000}"/>
    <cellStyle name="Normal 7 14" xfId="1271" xr:uid="{00000000-0005-0000-0000-00005E0D0000}"/>
    <cellStyle name="Normal 7 15" xfId="1266" xr:uid="{00000000-0005-0000-0000-00005F0D0000}"/>
    <cellStyle name="Normal 7 16" xfId="3708" xr:uid="{00000000-0005-0000-0000-0000600D0000}"/>
    <cellStyle name="Normal 7 17" xfId="3709" xr:uid="{00000000-0005-0000-0000-0000610D0000}"/>
    <cellStyle name="Normal 7 18" xfId="3710" xr:uid="{00000000-0005-0000-0000-0000620D0000}"/>
    <cellStyle name="Normal 7 2" xfId="155" xr:uid="{00000000-0005-0000-0000-0000630D0000}"/>
    <cellStyle name="Normal 7 2 2" xfId="1272" xr:uid="{00000000-0005-0000-0000-0000640D0000}"/>
    <cellStyle name="Normal 7 2 2 2" xfId="3711" xr:uid="{00000000-0005-0000-0000-0000650D0000}"/>
    <cellStyle name="Normal 7 2 2 2 2" xfId="3712" xr:uid="{00000000-0005-0000-0000-0000660D0000}"/>
    <cellStyle name="Normal 7 2 3" xfId="1792" xr:uid="{00000000-0005-0000-0000-0000670D0000}"/>
    <cellStyle name="Normal 7 2 4" xfId="1793" xr:uid="{00000000-0005-0000-0000-0000680D0000}"/>
    <cellStyle name="Normal 7 2 5" xfId="1794" xr:uid="{00000000-0005-0000-0000-0000690D0000}"/>
    <cellStyle name="Normal 7 2 6" xfId="1795" xr:uid="{00000000-0005-0000-0000-00006A0D0000}"/>
    <cellStyle name="Normal 7 2 7" xfId="1796" xr:uid="{00000000-0005-0000-0000-00006B0D0000}"/>
    <cellStyle name="Normal 7 2 8" xfId="1797" xr:uid="{00000000-0005-0000-0000-00006C0D0000}"/>
    <cellStyle name="Normal 7 3" xfId="1273" xr:uid="{00000000-0005-0000-0000-00006D0D0000}"/>
    <cellStyle name="Normal 7 3 2" xfId="1274" xr:uid="{00000000-0005-0000-0000-00006E0D0000}"/>
    <cellStyle name="Normal 7 3 3" xfId="1275" xr:uid="{00000000-0005-0000-0000-00006F0D0000}"/>
    <cellStyle name="Normal 7 4" xfId="1276" xr:uid="{00000000-0005-0000-0000-0000700D0000}"/>
    <cellStyle name="Normal 7 4 2" xfId="3713" xr:uid="{00000000-0005-0000-0000-0000710D0000}"/>
    <cellStyle name="Normal 7 5" xfId="1277" xr:uid="{00000000-0005-0000-0000-0000720D0000}"/>
    <cellStyle name="Normal 7 6" xfId="1278" xr:uid="{00000000-0005-0000-0000-0000730D0000}"/>
    <cellStyle name="Normal 7 7" xfId="1279" xr:uid="{00000000-0005-0000-0000-0000740D0000}"/>
    <cellStyle name="Normal 7 8" xfId="1280" xr:uid="{00000000-0005-0000-0000-0000750D0000}"/>
    <cellStyle name="Normal 7 9" xfId="1281" xr:uid="{00000000-0005-0000-0000-0000760D0000}"/>
    <cellStyle name="Normal 8" xfId="156" xr:uid="{00000000-0005-0000-0000-0000770D0000}"/>
    <cellStyle name="Normal 8 10" xfId="1282" xr:uid="{00000000-0005-0000-0000-0000780D0000}"/>
    <cellStyle name="Normal 8 11" xfId="3714" xr:uid="{00000000-0005-0000-0000-0000790D0000}"/>
    <cellStyle name="Normal 8 12" xfId="3715" xr:uid="{00000000-0005-0000-0000-00007A0D0000}"/>
    <cellStyle name="Normal 8 13" xfId="3716" xr:uid="{00000000-0005-0000-0000-00007B0D0000}"/>
    <cellStyle name="Normal 8 14" xfId="3717" xr:uid="{00000000-0005-0000-0000-00007C0D0000}"/>
    <cellStyle name="Normal 8 15" xfId="3718" xr:uid="{00000000-0005-0000-0000-00007D0D0000}"/>
    <cellStyle name="Normal 8 16" xfId="3719" xr:uid="{00000000-0005-0000-0000-00007E0D0000}"/>
    <cellStyle name="Normal 8 17" xfId="3720" xr:uid="{00000000-0005-0000-0000-00007F0D0000}"/>
    <cellStyle name="Normal 8 2" xfId="157" xr:uid="{00000000-0005-0000-0000-0000800D0000}"/>
    <cellStyle name="Normal 8 2 10" xfId="1284" xr:uid="{00000000-0005-0000-0000-0000810D0000}"/>
    <cellStyle name="Normal 8 2 11" xfId="1283" xr:uid="{00000000-0005-0000-0000-0000820D0000}"/>
    <cellStyle name="Normal 8 2 2" xfId="1285" xr:uid="{00000000-0005-0000-0000-0000830D0000}"/>
    <cellStyle name="Normal 8 2 2 2" xfId="1286" xr:uid="{00000000-0005-0000-0000-0000840D0000}"/>
    <cellStyle name="Normal 8 2 2 3" xfId="1287" xr:uid="{00000000-0005-0000-0000-0000850D0000}"/>
    <cellStyle name="Normal 8 2 2 4" xfId="1798" xr:uid="{00000000-0005-0000-0000-0000860D0000}"/>
    <cellStyle name="Normal 8 2 3" xfId="1288" xr:uid="{00000000-0005-0000-0000-0000870D0000}"/>
    <cellStyle name="Normal 8 2 4" xfId="1289" xr:uid="{00000000-0005-0000-0000-0000880D0000}"/>
    <cellStyle name="Normal 8 2 5" xfId="1290" xr:uid="{00000000-0005-0000-0000-0000890D0000}"/>
    <cellStyle name="Normal 8 2 6" xfId="1291" xr:uid="{00000000-0005-0000-0000-00008A0D0000}"/>
    <cellStyle name="Normal 8 2 7" xfId="1292" xr:uid="{00000000-0005-0000-0000-00008B0D0000}"/>
    <cellStyle name="Normal 8 2 8" xfId="1293" xr:uid="{00000000-0005-0000-0000-00008C0D0000}"/>
    <cellStyle name="Normal 8 2 9" xfId="1294" xr:uid="{00000000-0005-0000-0000-00008D0D0000}"/>
    <cellStyle name="Normal 8 3" xfId="1295" xr:uid="{00000000-0005-0000-0000-00008E0D0000}"/>
    <cellStyle name="Normal 8 3 2" xfId="1799" xr:uid="{00000000-0005-0000-0000-00008F0D0000}"/>
    <cellStyle name="Normal 8 4" xfId="1296" xr:uid="{00000000-0005-0000-0000-0000900D0000}"/>
    <cellStyle name="Normal 8 4 2" xfId="1800" xr:uid="{00000000-0005-0000-0000-0000910D0000}"/>
    <cellStyle name="Normal 8 5" xfId="1297" xr:uid="{00000000-0005-0000-0000-0000920D0000}"/>
    <cellStyle name="Normal 8 6" xfId="1298" xr:uid="{00000000-0005-0000-0000-0000930D0000}"/>
    <cellStyle name="Normal 8 7" xfId="1299" xr:uid="{00000000-0005-0000-0000-0000940D0000}"/>
    <cellStyle name="Normal 8 8" xfId="1300" xr:uid="{00000000-0005-0000-0000-0000950D0000}"/>
    <cellStyle name="Normal 8 9" xfId="1301" xr:uid="{00000000-0005-0000-0000-0000960D0000}"/>
    <cellStyle name="Normal 9" xfId="158" xr:uid="{00000000-0005-0000-0000-0000970D0000}"/>
    <cellStyle name="Normal 9 2" xfId="159" xr:uid="{00000000-0005-0000-0000-0000980D0000}"/>
    <cellStyle name="Normal 9 2 2" xfId="289" xr:uid="{00000000-0005-0000-0000-0000990D0000}"/>
    <cellStyle name="Normal 9 2 2 2" xfId="453" xr:uid="{00000000-0005-0000-0000-00009A0D0000}"/>
    <cellStyle name="Normal 9 2 2 2 2" xfId="3721" xr:uid="{00000000-0005-0000-0000-00009B0D0000}"/>
    <cellStyle name="Normal 9 2 2 2 2 2" xfId="3722" xr:uid="{00000000-0005-0000-0000-00009C0D0000}"/>
    <cellStyle name="Normal 9 2 2 2 3" xfId="3723" xr:uid="{00000000-0005-0000-0000-00009D0D0000}"/>
    <cellStyle name="Normal 9 2 2 2 3 2" xfId="3724" xr:uid="{00000000-0005-0000-0000-00009E0D0000}"/>
    <cellStyle name="Normal 9 2 2 2 4" xfId="3725" xr:uid="{00000000-0005-0000-0000-00009F0D0000}"/>
    <cellStyle name="Normal 9 2 2 3" xfId="1392" xr:uid="{00000000-0005-0000-0000-0000A00D0000}"/>
    <cellStyle name="Normal 9 2 2 3 2" xfId="3726" xr:uid="{00000000-0005-0000-0000-0000A10D0000}"/>
    <cellStyle name="Normal 9 2 2 4" xfId="3727" xr:uid="{00000000-0005-0000-0000-0000A20D0000}"/>
    <cellStyle name="Normal 9 2 2 4 2" xfId="3728" xr:uid="{00000000-0005-0000-0000-0000A30D0000}"/>
    <cellStyle name="Normal 9 2 2 5" xfId="3729" xr:uid="{00000000-0005-0000-0000-0000A40D0000}"/>
    <cellStyle name="Normal 9 2 3" xfId="232" xr:uid="{00000000-0005-0000-0000-0000A50D0000}"/>
    <cellStyle name="Normal 9 2 3 2" xfId="400" xr:uid="{00000000-0005-0000-0000-0000A60D0000}"/>
    <cellStyle name="Normal 9 2 3 3" xfId="1421" xr:uid="{00000000-0005-0000-0000-0000A70D0000}"/>
    <cellStyle name="Normal 9 2 4" xfId="349" xr:uid="{00000000-0005-0000-0000-0000A80D0000}"/>
    <cellStyle name="Normal 9 2 4 2" xfId="511" xr:uid="{00000000-0005-0000-0000-0000A90D0000}"/>
    <cellStyle name="Normal 9 2 4 3" xfId="1449" xr:uid="{00000000-0005-0000-0000-0000AA0D0000}"/>
    <cellStyle name="Normal 9 2 5" xfId="391" xr:uid="{00000000-0005-0000-0000-0000AB0D0000}"/>
    <cellStyle name="Normal 9 2 5 2" xfId="3730" xr:uid="{00000000-0005-0000-0000-0000AC0D0000}"/>
    <cellStyle name="Normal 9 2 6" xfId="1303" xr:uid="{00000000-0005-0000-0000-0000AD0D0000}"/>
    <cellStyle name="Normal 9 3" xfId="288" xr:uid="{00000000-0005-0000-0000-0000AE0D0000}"/>
    <cellStyle name="Normal 9 3 2" xfId="452" xr:uid="{00000000-0005-0000-0000-0000AF0D0000}"/>
    <cellStyle name="Normal 9 3 2 2" xfId="1393" xr:uid="{00000000-0005-0000-0000-0000B00D0000}"/>
    <cellStyle name="Normal 9 3 2 2 2" xfId="3731" xr:uid="{00000000-0005-0000-0000-0000B10D0000}"/>
    <cellStyle name="Normal 9 3 2 3" xfId="3732" xr:uid="{00000000-0005-0000-0000-0000B20D0000}"/>
    <cellStyle name="Normal 9 3 2 3 2" xfId="3733" xr:uid="{00000000-0005-0000-0000-0000B30D0000}"/>
    <cellStyle name="Normal 9 3 2 4" xfId="3734" xr:uid="{00000000-0005-0000-0000-0000B40D0000}"/>
    <cellStyle name="Normal 9 3 3" xfId="1422" xr:uid="{00000000-0005-0000-0000-0000B50D0000}"/>
    <cellStyle name="Normal 9 3 3 2" xfId="3735" xr:uid="{00000000-0005-0000-0000-0000B60D0000}"/>
    <cellStyle name="Normal 9 3 4" xfId="1450" xr:uid="{00000000-0005-0000-0000-0000B70D0000}"/>
    <cellStyle name="Normal 9 3 4 2" xfId="3736" xr:uid="{00000000-0005-0000-0000-0000B80D0000}"/>
    <cellStyle name="Normal 9 3 5" xfId="1304" xr:uid="{00000000-0005-0000-0000-0000B90D0000}"/>
    <cellStyle name="Normal 9 4" xfId="233" xr:uid="{00000000-0005-0000-0000-0000BA0D0000}"/>
    <cellStyle name="Normal 9 4 2" xfId="401" xr:uid="{00000000-0005-0000-0000-0000BB0D0000}"/>
    <cellStyle name="Normal 9 4 2 2" xfId="3737" xr:uid="{00000000-0005-0000-0000-0000BC0D0000}"/>
    <cellStyle name="Normal 9 4 3" xfId="1391" xr:uid="{00000000-0005-0000-0000-0000BD0D0000}"/>
    <cellStyle name="Normal 9 4 3 2" xfId="3738" xr:uid="{00000000-0005-0000-0000-0000BE0D0000}"/>
    <cellStyle name="Normal 9 4 4" xfId="3739" xr:uid="{00000000-0005-0000-0000-0000BF0D0000}"/>
    <cellStyle name="Normal 9 5" xfId="348" xr:uid="{00000000-0005-0000-0000-0000C00D0000}"/>
    <cellStyle name="Normal 9 5 2" xfId="510" xr:uid="{00000000-0005-0000-0000-0000C10D0000}"/>
    <cellStyle name="Normal 9 5 2 2" xfId="3740" xr:uid="{00000000-0005-0000-0000-0000C20D0000}"/>
    <cellStyle name="Normal 9 5 3" xfId="1420" xr:uid="{00000000-0005-0000-0000-0000C30D0000}"/>
    <cellStyle name="Normal 9 5 3 2" xfId="3741" xr:uid="{00000000-0005-0000-0000-0000C40D0000}"/>
    <cellStyle name="Normal 9 5 4" xfId="3742" xr:uid="{00000000-0005-0000-0000-0000C50D0000}"/>
    <cellStyle name="Normal 9 6" xfId="390" xr:uid="{00000000-0005-0000-0000-0000C60D0000}"/>
    <cellStyle name="Normal 9 6 2" xfId="1448" xr:uid="{00000000-0005-0000-0000-0000C70D0000}"/>
    <cellStyle name="Normal 9 6 2 2" xfId="3743" xr:uid="{00000000-0005-0000-0000-0000C80D0000}"/>
    <cellStyle name="Normal 9 6 3" xfId="3744" xr:uid="{00000000-0005-0000-0000-0000C90D0000}"/>
    <cellStyle name="Normal 9 6 3 2" xfId="3745" xr:uid="{00000000-0005-0000-0000-0000CA0D0000}"/>
    <cellStyle name="Normal 9 6 4" xfId="3746" xr:uid="{00000000-0005-0000-0000-0000CB0D0000}"/>
    <cellStyle name="Normal 9 7" xfId="1302" xr:uid="{00000000-0005-0000-0000-0000CC0D0000}"/>
    <cellStyle name="Normal 9 7 2" xfId="3747" xr:uid="{00000000-0005-0000-0000-0000CD0D0000}"/>
    <cellStyle name="Normal 9 7 2 2" xfId="3748" xr:uid="{00000000-0005-0000-0000-0000CE0D0000}"/>
    <cellStyle name="Normal 9 7 3" xfId="3749" xr:uid="{00000000-0005-0000-0000-0000CF0D0000}"/>
    <cellStyle name="Normal 9 7 3 2" xfId="3750" xr:uid="{00000000-0005-0000-0000-0000D00D0000}"/>
    <cellStyle name="Normal 9 7 4" xfId="3751" xr:uid="{00000000-0005-0000-0000-0000D10D0000}"/>
    <cellStyle name="Normal 9 8" xfId="1470" xr:uid="{00000000-0005-0000-0000-0000D20D0000}"/>
    <cellStyle name="Normal 9 8 2" xfId="3752" xr:uid="{00000000-0005-0000-0000-0000D30D0000}"/>
    <cellStyle name="Normal 9 9" xfId="1577" xr:uid="{00000000-0005-0000-0000-0000D40D0000}"/>
    <cellStyle name="Normal 9 9 2" xfId="3753" xr:uid="{00000000-0005-0000-0000-0000D50D0000}"/>
    <cellStyle name="Normal_ADV.TECH.SOLNS-REVISED 2004" xfId="3754" xr:uid="{00000000-0005-0000-0000-0000D60D0000}"/>
    <cellStyle name="Normal_NOTERDAM OCT 2001" xfId="160" xr:uid="{00000000-0005-0000-0000-0000D80D0000}"/>
    <cellStyle name="Normale_3. Selling expenses &amp; Detail labour costs - Laura Bonu 2003" xfId="161" xr:uid="{00000000-0005-0000-0000-0000D90D0000}"/>
    <cellStyle name="Note 10" xfId="3755" xr:uid="{00000000-0005-0000-0000-0000DA0D0000}"/>
    <cellStyle name="Note 11" xfId="3756" xr:uid="{00000000-0005-0000-0000-0000DB0D0000}"/>
    <cellStyle name="Note 12" xfId="3757" xr:uid="{00000000-0005-0000-0000-0000DC0D0000}"/>
    <cellStyle name="Note 2" xfId="1305" xr:uid="{00000000-0005-0000-0000-0000DD0D0000}"/>
    <cellStyle name="Note 2 2" xfId="1578" xr:uid="{00000000-0005-0000-0000-0000DE0D0000}"/>
    <cellStyle name="Note 2 3" xfId="1801" xr:uid="{00000000-0005-0000-0000-0000DF0D0000}"/>
    <cellStyle name="Note 2 4" xfId="1802" xr:uid="{00000000-0005-0000-0000-0000E00D0000}"/>
    <cellStyle name="Note 3" xfId="1306" xr:uid="{00000000-0005-0000-0000-0000E10D0000}"/>
    <cellStyle name="Note 4" xfId="1307" xr:uid="{00000000-0005-0000-0000-0000E20D0000}"/>
    <cellStyle name="Note 5" xfId="1308" xr:uid="{00000000-0005-0000-0000-0000E30D0000}"/>
    <cellStyle name="Note 6" xfId="1803" xr:uid="{00000000-0005-0000-0000-0000E40D0000}"/>
    <cellStyle name="Note 7" xfId="3758" xr:uid="{00000000-0005-0000-0000-0000E50D0000}"/>
    <cellStyle name="Note 8" xfId="3759" xr:uid="{00000000-0005-0000-0000-0000E60D0000}"/>
    <cellStyle name="Note 9" xfId="3760" xr:uid="{00000000-0005-0000-0000-0000E70D0000}"/>
    <cellStyle name="Notiz" xfId="3761" xr:uid="{00000000-0005-0000-0000-0000E80D0000}"/>
    <cellStyle name="Notiz 2" xfId="3762" xr:uid="{00000000-0005-0000-0000-0000E90D0000}"/>
    <cellStyle name="Notiz 3" xfId="3763" xr:uid="{00000000-0005-0000-0000-0000EA0D0000}"/>
    <cellStyle name="Notiz 4" xfId="3764" xr:uid="{00000000-0005-0000-0000-0000EB0D0000}"/>
    <cellStyle name="Notiz 5" xfId="3765" xr:uid="{00000000-0005-0000-0000-0000EC0D0000}"/>
    <cellStyle name="Output 10" xfId="3766" xr:uid="{00000000-0005-0000-0000-0000ED0D0000}"/>
    <cellStyle name="Output 11" xfId="3767" xr:uid="{00000000-0005-0000-0000-0000EE0D0000}"/>
    <cellStyle name="Output 12" xfId="3768" xr:uid="{00000000-0005-0000-0000-0000EF0D0000}"/>
    <cellStyle name="Output 2" xfId="1309" xr:uid="{00000000-0005-0000-0000-0000F00D0000}"/>
    <cellStyle name="Output 2 2" xfId="1579" xr:uid="{00000000-0005-0000-0000-0000F10D0000}"/>
    <cellStyle name="Output 2 3" xfId="1804" xr:uid="{00000000-0005-0000-0000-0000F20D0000}"/>
    <cellStyle name="Output 2 4" xfId="1805" xr:uid="{00000000-0005-0000-0000-0000F30D0000}"/>
    <cellStyle name="Output 3" xfId="1310" xr:uid="{00000000-0005-0000-0000-0000F40D0000}"/>
    <cellStyle name="Output 4" xfId="1311" xr:uid="{00000000-0005-0000-0000-0000F50D0000}"/>
    <cellStyle name="Output 5" xfId="1312" xr:uid="{00000000-0005-0000-0000-0000F60D0000}"/>
    <cellStyle name="Output 6" xfId="3769" xr:uid="{00000000-0005-0000-0000-0000F70D0000}"/>
    <cellStyle name="Output 7" xfId="3770" xr:uid="{00000000-0005-0000-0000-0000F80D0000}"/>
    <cellStyle name="Output 8" xfId="3771" xr:uid="{00000000-0005-0000-0000-0000F90D0000}"/>
    <cellStyle name="Output 9" xfId="3772" xr:uid="{00000000-0005-0000-0000-0000FA0D0000}"/>
    <cellStyle name="Percent" xfId="1587" builtinId="5"/>
    <cellStyle name="Percent [2]" xfId="162" xr:uid="{00000000-0005-0000-0000-0000FC0D0000}"/>
    <cellStyle name="Percent 10" xfId="3886" xr:uid="{00000000-0005-0000-0000-0000600F0000}"/>
    <cellStyle name="Percent 11" xfId="3891" xr:uid="{00000000-0005-0000-0000-0000630F0000}"/>
    <cellStyle name="Percent 12" xfId="3894" xr:uid="{00000000-0005-0000-0000-0000660F0000}"/>
    <cellStyle name="Percent 13" xfId="3773" xr:uid="{00000000-0005-0000-0000-0000FD0D0000}"/>
    <cellStyle name="Percent 14" xfId="3899" xr:uid="{3A506F4D-D780-4518-816C-CFAB62578219}"/>
    <cellStyle name="Percent 2" xfId="163" xr:uid="{00000000-0005-0000-0000-0000FE0D0000}"/>
    <cellStyle name="Percent 2 10" xfId="3774" xr:uid="{00000000-0005-0000-0000-0000FF0D0000}"/>
    <cellStyle name="Percent 2 11" xfId="3775" xr:uid="{00000000-0005-0000-0000-0000000E0000}"/>
    <cellStyle name="Percent 2 12" xfId="3776" xr:uid="{00000000-0005-0000-0000-0000010E0000}"/>
    <cellStyle name="Percent 2 13" xfId="3777" xr:uid="{00000000-0005-0000-0000-0000020E0000}"/>
    <cellStyle name="Percent 2 14" xfId="3778" xr:uid="{00000000-0005-0000-0000-0000030E0000}"/>
    <cellStyle name="Percent 2 15" xfId="3779" xr:uid="{00000000-0005-0000-0000-0000040E0000}"/>
    <cellStyle name="Percent 2 2" xfId="164" xr:uid="{00000000-0005-0000-0000-0000050E0000}"/>
    <cellStyle name="Percent 2 2 10" xfId="3780" xr:uid="{00000000-0005-0000-0000-0000060E0000}"/>
    <cellStyle name="Percent 2 2 2" xfId="165" xr:uid="{00000000-0005-0000-0000-0000070E0000}"/>
    <cellStyle name="Percent 2 2 2 2" xfId="3781" xr:uid="{00000000-0005-0000-0000-0000080E0000}"/>
    <cellStyle name="Percent 2 2 3" xfId="3782" xr:uid="{00000000-0005-0000-0000-0000090E0000}"/>
    <cellStyle name="Percent 2 2 4" xfId="3783" xr:uid="{00000000-0005-0000-0000-00000A0E0000}"/>
    <cellStyle name="Percent 2 2 5" xfId="3784" xr:uid="{00000000-0005-0000-0000-00000B0E0000}"/>
    <cellStyle name="Percent 2 2 6" xfId="3785" xr:uid="{00000000-0005-0000-0000-00000C0E0000}"/>
    <cellStyle name="Percent 2 2 7" xfId="3786" xr:uid="{00000000-0005-0000-0000-00000D0E0000}"/>
    <cellStyle name="Percent 2 2 8" xfId="3787" xr:uid="{00000000-0005-0000-0000-00000E0E0000}"/>
    <cellStyle name="Percent 2 2 9" xfId="3788" xr:uid="{00000000-0005-0000-0000-00000F0E0000}"/>
    <cellStyle name="Percent 2 3" xfId="166" xr:uid="{00000000-0005-0000-0000-0000100E0000}"/>
    <cellStyle name="Percent 2 3 2" xfId="167" xr:uid="{00000000-0005-0000-0000-0000110E0000}"/>
    <cellStyle name="Percent 2 4" xfId="168" xr:uid="{00000000-0005-0000-0000-0000120E0000}"/>
    <cellStyle name="Percent 2 4 2" xfId="169" xr:uid="{00000000-0005-0000-0000-0000130E0000}"/>
    <cellStyle name="Percent 2 5" xfId="1314" xr:uid="{00000000-0005-0000-0000-0000140E0000}"/>
    <cellStyle name="Percent 2 6" xfId="1315" xr:uid="{00000000-0005-0000-0000-0000150E0000}"/>
    <cellStyle name="Percent 2 7" xfId="1316" xr:uid="{00000000-0005-0000-0000-0000160E0000}"/>
    <cellStyle name="Percent 2 8" xfId="1317" xr:uid="{00000000-0005-0000-0000-0000170E0000}"/>
    <cellStyle name="Percent 2 9" xfId="3789" xr:uid="{00000000-0005-0000-0000-0000180E0000}"/>
    <cellStyle name="Percent 3" xfId="170" xr:uid="{00000000-0005-0000-0000-0000190E0000}"/>
    <cellStyle name="Percent 3 10" xfId="3790" xr:uid="{00000000-0005-0000-0000-00001A0E0000}"/>
    <cellStyle name="Percent 3 2" xfId="171" xr:uid="{00000000-0005-0000-0000-00001B0E0000}"/>
    <cellStyle name="Percent 3 3" xfId="3791" xr:uid="{00000000-0005-0000-0000-00001C0E0000}"/>
    <cellStyle name="Percent 3 4" xfId="3792" xr:uid="{00000000-0005-0000-0000-00001D0E0000}"/>
    <cellStyle name="Percent 3 5" xfId="3793" xr:uid="{00000000-0005-0000-0000-00001E0E0000}"/>
    <cellStyle name="Percent 3 6" xfId="3794" xr:uid="{00000000-0005-0000-0000-00001F0E0000}"/>
    <cellStyle name="Percent 3 7" xfId="3795" xr:uid="{00000000-0005-0000-0000-0000200E0000}"/>
    <cellStyle name="Percent 3 8" xfId="3796" xr:uid="{00000000-0005-0000-0000-0000210E0000}"/>
    <cellStyle name="Percent 3 9" xfId="3797" xr:uid="{00000000-0005-0000-0000-0000220E0000}"/>
    <cellStyle name="Percent 4" xfId="172" xr:uid="{00000000-0005-0000-0000-0000230E0000}"/>
    <cellStyle name="Percent 4 2" xfId="1581" xr:uid="{00000000-0005-0000-0000-0000240E0000}"/>
    <cellStyle name="Percent 5" xfId="1313" xr:uid="{00000000-0005-0000-0000-0000250E0000}"/>
    <cellStyle name="Percent 5 2" xfId="1582" xr:uid="{00000000-0005-0000-0000-0000260E0000}"/>
    <cellStyle name="Percent 6" xfId="1457" xr:uid="{00000000-0005-0000-0000-0000270E0000}"/>
    <cellStyle name="Percent 6 2" xfId="1583" xr:uid="{00000000-0005-0000-0000-0000280E0000}"/>
    <cellStyle name="Percent 6 2 2" xfId="3798" xr:uid="{00000000-0005-0000-0000-0000290E0000}"/>
    <cellStyle name="Percent 6 2 2 2" xfId="3799" xr:uid="{00000000-0005-0000-0000-00002A0E0000}"/>
    <cellStyle name="Percent 6 2 3" xfId="3800" xr:uid="{00000000-0005-0000-0000-00002B0E0000}"/>
    <cellStyle name="Percent 6 2 3 2" xfId="3801" xr:uid="{00000000-0005-0000-0000-00002C0E0000}"/>
    <cellStyle name="Percent 6 2 4" xfId="3802" xr:uid="{00000000-0005-0000-0000-00002D0E0000}"/>
    <cellStyle name="Percent 7" xfId="1458" xr:uid="{00000000-0005-0000-0000-00002E0E0000}"/>
    <cellStyle name="Percent 8" xfId="1580" xr:uid="{00000000-0005-0000-0000-00002F0E0000}"/>
    <cellStyle name="Percent 9" xfId="3879" xr:uid="{00000000-0005-0000-0000-0000300E0000}"/>
    <cellStyle name="PERCENTAGE" xfId="173" xr:uid="{00000000-0005-0000-0000-0000310E0000}"/>
    <cellStyle name="Punto" xfId="174" xr:uid="{00000000-0005-0000-0000-0000320E0000}"/>
    <cellStyle name="Punto 2" xfId="1318" xr:uid="{00000000-0005-0000-0000-0000330E0000}"/>
    <cellStyle name="Red" xfId="1319" xr:uid="{00000000-0005-0000-0000-0000340E0000}"/>
    <cellStyle name="Reset  - Style7" xfId="175" xr:uid="{00000000-0005-0000-0000-0000350E0000}"/>
    <cellStyle name="Reset  - Style7 2" xfId="1320" xr:uid="{00000000-0005-0000-0000-0000360E0000}"/>
    <cellStyle name="Schlecht" xfId="3803" xr:uid="{00000000-0005-0000-0000-0000370E0000}"/>
    <cellStyle name="Separador de milhares_Budget 2002 020528" xfId="176" xr:uid="{00000000-0005-0000-0000-0000380E0000}"/>
    <cellStyle name="Sheet Title" xfId="177" xr:uid="{00000000-0005-0000-0000-0000390E0000}"/>
    <cellStyle name="Sheet Title 2" xfId="1321" xr:uid="{00000000-0005-0000-0000-00003A0E0000}"/>
    <cellStyle name="Style 1" xfId="178" xr:uid="{00000000-0005-0000-0000-00003B0E0000}"/>
    <cellStyle name="Style 1 2" xfId="1322" xr:uid="{00000000-0005-0000-0000-00003C0E0000}"/>
    <cellStyle name="Table  - Style6" xfId="179" xr:uid="{00000000-0005-0000-0000-00003D0E0000}"/>
    <cellStyle name="Table  - Style6 10" xfId="3804" xr:uid="{00000000-0005-0000-0000-00003E0E0000}"/>
    <cellStyle name="Table  - Style6 11" xfId="3805" xr:uid="{00000000-0005-0000-0000-00003F0E0000}"/>
    <cellStyle name="Table  - Style6 12" xfId="3806" xr:uid="{00000000-0005-0000-0000-0000400E0000}"/>
    <cellStyle name="Table  - Style6 13" xfId="3807" xr:uid="{00000000-0005-0000-0000-0000410E0000}"/>
    <cellStyle name="Table  - Style6 2" xfId="180" xr:uid="{00000000-0005-0000-0000-0000420E0000}"/>
    <cellStyle name="Table  - Style6 2 2" xfId="1806" xr:uid="{00000000-0005-0000-0000-0000430E0000}"/>
    <cellStyle name="Table  - Style6 2 2 2" xfId="1807" xr:uid="{00000000-0005-0000-0000-0000440E0000}"/>
    <cellStyle name="Table  - Style6 2 2 3" xfId="1808" xr:uid="{00000000-0005-0000-0000-0000450E0000}"/>
    <cellStyle name="Table  - Style6 2 3" xfId="1809" xr:uid="{00000000-0005-0000-0000-0000460E0000}"/>
    <cellStyle name="Table  - Style6 2 4" xfId="1810" xr:uid="{00000000-0005-0000-0000-0000470E0000}"/>
    <cellStyle name="Table  - Style6 3" xfId="1323" xr:uid="{00000000-0005-0000-0000-0000480E0000}"/>
    <cellStyle name="Table  - Style6 3 2" xfId="1811" xr:uid="{00000000-0005-0000-0000-0000490E0000}"/>
    <cellStyle name="Table  - Style6 3 3" xfId="1812" xr:uid="{00000000-0005-0000-0000-00004A0E0000}"/>
    <cellStyle name="Table  - Style6 4" xfId="1813" xr:uid="{00000000-0005-0000-0000-00004B0E0000}"/>
    <cellStyle name="Table  - Style6 5" xfId="1814" xr:uid="{00000000-0005-0000-0000-00004C0E0000}"/>
    <cellStyle name="Table  - Style6 6" xfId="1815" xr:uid="{00000000-0005-0000-0000-00004D0E0000}"/>
    <cellStyle name="Table  - Style6 7" xfId="3808" xr:uid="{00000000-0005-0000-0000-00004E0E0000}"/>
    <cellStyle name="Table  - Style6 8" xfId="3809" xr:uid="{00000000-0005-0000-0000-00004F0E0000}"/>
    <cellStyle name="Table  - Style6 9" xfId="3810" xr:uid="{00000000-0005-0000-0000-0000500E0000}"/>
    <cellStyle name="Title  - Style1" xfId="181" xr:uid="{00000000-0005-0000-0000-0000510E0000}"/>
    <cellStyle name="Title  - Style1 2" xfId="1324" xr:uid="{00000000-0005-0000-0000-0000520E0000}"/>
    <cellStyle name="Title 2" xfId="1325" xr:uid="{00000000-0005-0000-0000-0000530E0000}"/>
    <cellStyle name="Title 2 2" xfId="1816" xr:uid="{00000000-0005-0000-0000-0000540E0000}"/>
    <cellStyle name="Title 2 3" xfId="1817" xr:uid="{00000000-0005-0000-0000-0000550E0000}"/>
    <cellStyle name="Title 2 4" xfId="1818" xr:uid="{00000000-0005-0000-0000-0000560E0000}"/>
    <cellStyle name="Title 3" xfId="1326" xr:uid="{00000000-0005-0000-0000-0000570E0000}"/>
    <cellStyle name="Title 4" xfId="1327" xr:uid="{00000000-0005-0000-0000-0000580E0000}"/>
    <cellStyle name="Title 5" xfId="1328" xr:uid="{00000000-0005-0000-0000-0000590E0000}"/>
    <cellStyle name="Titolo1" xfId="182" xr:uid="{00000000-0005-0000-0000-00005A0E0000}"/>
    <cellStyle name="Titolo1 2" xfId="1329" xr:uid="{00000000-0005-0000-0000-00005B0E0000}"/>
    <cellStyle name="Titolo2" xfId="183" xr:uid="{00000000-0005-0000-0000-00005C0E0000}"/>
    <cellStyle name="Titolo2 2" xfId="1330" xr:uid="{00000000-0005-0000-0000-00005D0E0000}"/>
    <cellStyle name="Total 10" xfId="3811" xr:uid="{00000000-0005-0000-0000-00005E0E0000}"/>
    <cellStyle name="Total 11" xfId="3812" xr:uid="{00000000-0005-0000-0000-00005F0E0000}"/>
    <cellStyle name="Total 12" xfId="3813" xr:uid="{00000000-0005-0000-0000-0000600E0000}"/>
    <cellStyle name="Total 2" xfId="1331" xr:uid="{00000000-0005-0000-0000-0000610E0000}"/>
    <cellStyle name="Total 2 2" xfId="1584" xr:uid="{00000000-0005-0000-0000-0000620E0000}"/>
    <cellStyle name="Total 2 3" xfId="1819" xr:uid="{00000000-0005-0000-0000-0000630E0000}"/>
    <cellStyle name="Total 2 4" xfId="1820" xr:uid="{00000000-0005-0000-0000-0000640E0000}"/>
    <cellStyle name="Total 3" xfId="1332" xr:uid="{00000000-0005-0000-0000-0000650E0000}"/>
    <cellStyle name="Total 4" xfId="1333" xr:uid="{00000000-0005-0000-0000-0000660E0000}"/>
    <cellStyle name="Total 5" xfId="1334" xr:uid="{00000000-0005-0000-0000-0000670E0000}"/>
    <cellStyle name="Total 6" xfId="3814" xr:uid="{00000000-0005-0000-0000-0000680E0000}"/>
    <cellStyle name="Total 7" xfId="3815" xr:uid="{00000000-0005-0000-0000-0000690E0000}"/>
    <cellStyle name="Total 8" xfId="3816" xr:uid="{00000000-0005-0000-0000-00006A0E0000}"/>
    <cellStyle name="Total 9" xfId="3817" xr:uid="{00000000-0005-0000-0000-00006B0E0000}"/>
    <cellStyle name="Totale" xfId="184" xr:uid="{00000000-0005-0000-0000-00006C0E0000}"/>
    <cellStyle name="Totale 2" xfId="1335" xr:uid="{00000000-0005-0000-0000-00006D0E0000}"/>
    <cellStyle name="TotCol - Style5" xfId="185" xr:uid="{00000000-0005-0000-0000-00006E0E0000}"/>
    <cellStyle name="TotCol - Style5 2" xfId="1336" xr:uid="{00000000-0005-0000-0000-00006F0E0000}"/>
    <cellStyle name="TotRow - Style4" xfId="186" xr:uid="{00000000-0005-0000-0000-0000700E0000}"/>
    <cellStyle name="TotRow - Style4 10" xfId="3818" xr:uid="{00000000-0005-0000-0000-0000710E0000}"/>
    <cellStyle name="TotRow - Style4 11" xfId="3819" xr:uid="{00000000-0005-0000-0000-0000720E0000}"/>
    <cellStyle name="TotRow - Style4 12" xfId="3820" xr:uid="{00000000-0005-0000-0000-0000730E0000}"/>
    <cellStyle name="TotRow - Style4 13" xfId="3821" xr:uid="{00000000-0005-0000-0000-0000740E0000}"/>
    <cellStyle name="TotRow - Style4 2" xfId="187" xr:uid="{00000000-0005-0000-0000-0000750E0000}"/>
    <cellStyle name="TotRow - Style4 2 2" xfId="1821" xr:uid="{00000000-0005-0000-0000-0000760E0000}"/>
    <cellStyle name="TotRow - Style4 2 2 2" xfId="1822" xr:uid="{00000000-0005-0000-0000-0000770E0000}"/>
    <cellStyle name="TotRow - Style4 2 2 3" xfId="1823" xr:uid="{00000000-0005-0000-0000-0000780E0000}"/>
    <cellStyle name="TotRow - Style4 2 3" xfId="1824" xr:uid="{00000000-0005-0000-0000-0000790E0000}"/>
    <cellStyle name="TotRow - Style4 2 4" xfId="1825" xr:uid="{00000000-0005-0000-0000-00007A0E0000}"/>
    <cellStyle name="TotRow - Style4 3" xfId="1337" xr:uid="{00000000-0005-0000-0000-00007B0E0000}"/>
    <cellStyle name="TotRow - Style4 3 2" xfId="1826" xr:uid="{00000000-0005-0000-0000-00007C0E0000}"/>
    <cellStyle name="TotRow - Style4 3 3" xfId="1827" xr:uid="{00000000-0005-0000-0000-00007D0E0000}"/>
    <cellStyle name="TotRow - Style4 4" xfId="1828" xr:uid="{00000000-0005-0000-0000-00007E0E0000}"/>
    <cellStyle name="TotRow - Style4 5" xfId="1829" xr:uid="{00000000-0005-0000-0000-00007F0E0000}"/>
    <cellStyle name="TotRow - Style4 6" xfId="1830" xr:uid="{00000000-0005-0000-0000-0000800E0000}"/>
    <cellStyle name="TotRow - Style4 7" xfId="3822" xr:uid="{00000000-0005-0000-0000-0000810E0000}"/>
    <cellStyle name="TotRow - Style4 8" xfId="3823" xr:uid="{00000000-0005-0000-0000-0000820E0000}"/>
    <cellStyle name="TotRow - Style4 9" xfId="3824" xr:uid="{00000000-0005-0000-0000-0000830E0000}"/>
    <cellStyle name="Überschrift" xfId="3825" xr:uid="{00000000-0005-0000-0000-0000840E0000}"/>
    <cellStyle name="Überschrift 1" xfId="3826" xr:uid="{00000000-0005-0000-0000-0000850E0000}"/>
    <cellStyle name="Überschrift 2" xfId="3827" xr:uid="{00000000-0005-0000-0000-0000860E0000}"/>
    <cellStyle name="Überschrift 3" xfId="3828" xr:uid="{00000000-0005-0000-0000-0000870E0000}"/>
    <cellStyle name="Überschrift 4" xfId="3829" xr:uid="{00000000-0005-0000-0000-0000880E0000}"/>
    <cellStyle name="Valuta (0)_04 03 Dett Arg" xfId="188" xr:uid="{00000000-0005-0000-0000-0000890E0000}"/>
    <cellStyle name="Valutario" xfId="189" xr:uid="{00000000-0005-0000-0000-00008A0E0000}"/>
    <cellStyle name="Valutario 2" xfId="1338" xr:uid="{00000000-0005-0000-0000-00008B0E0000}"/>
    <cellStyle name="Verknüpfte Zelle" xfId="3830" xr:uid="{00000000-0005-0000-0000-00008C0E0000}"/>
    <cellStyle name="Warnender Text" xfId="3831" xr:uid="{00000000-0005-0000-0000-00008D0E0000}"/>
    <cellStyle name="Warning Text 10" xfId="3832" xr:uid="{00000000-0005-0000-0000-00008E0E0000}"/>
    <cellStyle name="Warning Text 11" xfId="3833" xr:uid="{00000000-0005-0000-0000-00008F0E0000}"/>
    <cellStyle name="Warning Text 12" xfId="3834" xr:uid="{00000000-0005-0000-0000-0000900E0000}"/>
    <cellStyle name="Warning Text 2" xfId="1339" xr:uid="{00000000-0005-0000-0000-0000910E0000}"/>
    <cellStyle name="Warning Text 2 2" xfId="1585" xr:uid="{00000000-0005-0000-0000-0000920E0000}"/>
    <cellStyle name="Warning Text 2 3" xfId="1831" xr:uid="{00000000-0005-0000-0000-0000930E0000}"/>
    <cellStyle name="Warning Text 2 4" xfId="1832" xr:uid="{00000000-0005-0000-0000-0000940E0000}"/>
    <cellStyle name="Warning Text 3" xfId="1340" xr:uid="{00000000-0005-0000-0000-0000950E0000}"/>
    <cellStyle name="Warning Text 4" xfId="1341" xr:uid="{00000000-0005-0000-0000-0000960E0000}"/>
    <cellStyle name="Warning Text 5" xfId="1342" xr:uid="{00000000-0005-0000-0000-0000970E0000}"/>
    <cellStyle name="Warning Text 6" xfId="3835" xr:uid="{00000000-0005-0000-0000-0000980E0000}"/>
    <cellStyle name="Warning Text 7" xfId="3836" xr:uid="{00000000-0005-0000-0000-0000990E0000}"/>
    <cellStyle name="Warning Text 8" xfId="3837" xr:uid="{00000000-0005-0000-0000-00009A0E0000}"/>
    <cellStyle name="Warning Text 9" xfId="3838" xr:uid="{00000000-0005-0000-0000-00009B0E0000}"/>
    <cellStyle name="WertV/B" xfId="1586" xr:uid="{00000000-0005-0000-0000-00009C0E0000}"/>
    <cellStyle name="Yellow" xfId="1343" xr:uid="{00000000-0005-0000-0000-00009D0E0000}"/>
    <cellStyle name="Zelle überprüfen" xfId="3839" xr:uid="{00000000-0005-0000-0000-00009E0E0000}"/>
    <cellStyle name="Обычный_BGT'2002 Spese Operative" xfId="190" xr:uid="{00000000-0005-0000-0000-00009F0E0000}"/>
    <cellStyle name="똿뗦먛귟 [0.00]_PRODUCT DETAIL Q1" xfId="191" xr:uid="{00000000-0005-0000-0000-0000A00E0000}"/>
    <cellStyle name="똿뗦먛귟_PRODUCT DETAIL Q1" xfId="192" xr:uid="{00000000-0005-0000-0000-0000A10E0000}"/>
    <cellStyle name="믅됞 [0.00]_PRODUCT DETAIL Q1" xfId="193" xr:uid="{00000000-0005-0000-0000-0000A20E0000}"/>
    <cellStyle name="믅됞_PRODUCT DETAIL Q1" xfId="194" xr:uid="{00000000-0005-0000-0000-0000A30E0000}"/>
    <cellStyle name="백분율_HOBONG" xfId="195" xr:uid="{00000000-0005-0000-0000-0000A40E0000}"/>
    <cellStyle name="뷭?_BOOKSHIP" xfId="196" xr:uid="{00000000-0005-0000-0000-0000A50E0000}"/>
    <cellStyle name="콤마 [0]_1202" xfId="197" xr:uid="{00000000-0005-0000-0000-0000A60E0000}"/>
    <cellStyle name="콤마_1202" xfId="198" xr:uid="{00000000-0005-0000-0000-0000A70E0000}"/>
    <cellStyle name="통화 [0]_1202" xfId="199" xr:uid="{00000000-0005-0000-0000-0000A80E0000}"/>
    <cellStyle name="통화_1202" xfId="200" xr:uid="{00000000-0005-0000-0000-0000A90E0000}"/>
    <cellStyle name="표준_(정보부문)월별인원계획" xfId="201" xr:uid="{00000000-0005-0000-0000-0000AA0E0000}"/>
    <cellStyle name="好" xfId="202" xr:uid="{00000000-0005-0000-0000-0000AB0E0000}"/>
    <cellStyle name="好 2" xfId="1344" xr:uid="{00000000-0005-0000-0000-0000AC0E0000}"/>
    <cellStyle name="差" xfId="203" xr:uid="{00000000-0005-0000-0000-0000AD0E0000}"/>
    <cellStyle name="差 2" xfId="1345" xr:uid="{00000000-0005-0000-0000-0000AE0E0000}"/>
    <cellStyle name="常规_科目体系" xfId="204" xr:uid="{00000000-0005-0000-0000-0000AF0E0000}"/>
    <cellStyle name="强调 1" xfId="205" xr:uid="{00000000-0005-0000-0000-0000B00E0000}"/>
    <cellStyle name="强调 1 2" xfId="1346" xr:uid="{00000000-0005-0000-0000-0000B10E0000}"/>
    <cellStyle name="强调 2" xfId="206" xr:uid="{00000000-0005-0000-0000-0000B20E0000}"/>
    <cellStyle name="强调 2 2" xfId="1347" xr:uid="{00000000-0005-0000-0000-0000B30E0000}"/>
    <cellStyle name="强调 3" xfId="207" xr:uid="{00000000-0005-0000-0000-0000B40E0000}"/>
    <cellStyle name="强调 3 2" xfId="1348" xr:uid="{00000000-0005-0000-0000-0000B50E0000}"/>
    <cellStyle name="标题 1" xfId="208" xr:uid="{00000000-0005-0000-0000-0000B60E0000}"/>
    <cellStyle name="标题 1 2" xfId="1349" xr:uid="{00000000-0005-0000-0000-0000B70E0000}"/>
    <cellStyle name="标题 2" xfId="209" xr:uid="{00000000-0005-0000-0000-0000B80E0000}"/>
    <cellStyle name="标题 2 2" xfId="1350" xr:uid="{00000000-0005-0000-0000-0000B90E0000}"/>
    <cellStyle name="标题 3" xfId="210" xr:uid="{00000000-0005-0000-0000-0000BA0E0000}"/>
    <cellStyle name="标题 3 2" xfId="1351" xr:uid="{00000000-0005-0000-0000-0000BB0E0000}"/>
    <cellStyle name="标题 4" xfId="211" xr:uid="{00000000-0005-0000-0000-0000BC0E0000}"/>
    <cellStyle name="标题 4 2" xfId="1352" xr:uid="{00000000-0005-0000-0000-0000BD0E0000}"/>
    <cellStyle name="检查单元格" xfId="212" xr:uid="{00000000-0005-0000-0000-0000BE0E0000}"/>
    <cellStyle name="检查单元格 2" xfId="1353" xr:uid="{00000000-0005-0000-0000-0000BF0E0000}"/>
    <cellStyle name="汇总" xfId="213" xr:uid="{00000000-0005-0000-0000-0000C00E0000}"/>
    <cellStyle name="汇总 10" xfId="3840" xr:uid="{00000000-0005-0000-0000-0000C10E0000}"/>
    <cellStyle name="汇总 11" xfId="3841" xr:uid="{00000000-0005-0000-0000-0000C20E0000}"/>
    <cellStyle name="汇总 12" xfId="3842" xr:uid="{00000000-0005-0000-0000-0000C30E0000}"/>
    <cellStyle name="汇总 13" xfId="3843" xr:uid="{00000000-0005-0000-0000-0000C40E0000}"/>
    <cellStyle name="汇总 2" xfId="214" xr:uid="{00000000-0005-0000-0000-0000C50E0000}"/>
    <cellStyle name="汇总 2 2" xfId="1833" xr:uid="{00000000-0005-0000-0000-0000C60E0000}"/>
    <cellStyle name="汇总 2 2 2" xfId="1834" xr:uid="{00000000-0005-0000-0000-0000C70E0000}"/>
    <cellStyle name="汇总 2 2 3" xfId="1835" xr:uid="{00000000-0005-0000-0000-0000C80E0000}"/>
    <cellStyle name="汇总 2 3" xfId="1836" xr:uid="{00000000-0005-0000-0000-0000C90E0000}"/>
    <cellStyle name="汇总 2 4" xfId="1837" xr:uid="{00000000-0005-0000-0000-0000CA0E0000}"/>
    <cellStyle name="汇总 3" xfId="1354" xr:uid="{00000000-0005-0000-0000-0000CB0E0000}"/>
    <cellStyle name="汇总 3 2" xfId="1838" xr:uid="{00000000-0005-0000-0000-0000CC0E0000}"/>
    <cellStyle name="汇总 3 3" xfId="1839" xr:uid="{00000000-0005-0000-0000-0000CD0E0000}"/>
    <cellStyle name="汇总 4" xfId="1840" xr:uid="{00000000-0005-0000-0000-0000CE0E0000}"/>
    <cellStyle name="汇总 5" xfId="1841" xr:uid="{00000000-0005-0000-0000-0000CF0E0000}"/>
    <cellStyle name="汇总 6" xfId="1842" xr:uid="{00000000-0005-0000-0000-0000D00E0000}"/>
    <cellStyle name="汇总 7" xfId="3844" xr:uid="{00000000-0005-0000-0000-0000D10E0000}"/>
    <cellStyle name="汇总 8" xfId="3845" xr:uid="{00000000-0005-0000-0000-0000D20E0000}"/>
    <cellStyle name="汇总 9" xfId="3846" xr:uid="{00000000-0005-0000-0000-0000D30E0000}"/>
    <cellStyle name="注释" xfId="215" xr:uid="{00000000-0005-0000-0000-0000D40E0000}"/>
    <cellStyle name="注释 10" xfId="3847" xr:uid="{00000000-0005-0000-0000-0000D50E0000}"/>
    <cellStyle name="注释 11" xfId="3848" xr:uid="{00000000-0005-0000-0000-0000D60E0000}"/>
    <cellStyle name="注释 12" xfId="3849" xr:uid="{00000000-0005-0000-0000-0000D70E0000}"/>
    <cellStyle name="注释 13" xfId="3850" xr:uid="{00000000-0005-0000-0000-0000D80E0000}"/>
    <cellStyle name="注释 2" xfId="216" xr:uid="{00000000-0005-0000-0000-0000D90E0000}"/>
    <cellStyle name="注释 2 2" xfId="1843" xr:uid="{00000000-0005-0000-0000-0000DA0E0000}"/>
    <cellStyle name="注释 2 2 2" xfId="1844" xr:uid="{00000000-0005-0000-0000-0000DB0E0000}"/>
    <cellStyle name="注释 2 2 3" xfId="1845" xr:uid="{00000000-0005-0000-0000-0000DC0E0000}"/>
    <cellStyle name="注释 2 3" xfId="1846" xr:uid="{00000000-0005-0000-0000-0000DD0E0000}"/>
    <cellStyle name="注释 2 4" xfId="1847" xr:uid="{00000000-0005-0000-0000-0000DE0E0000}"/>
    <cellStyle name="注释 3" xfId="1355" xr:uid="{00000000-0005-0000-0000-0000DF0E0000}"/>
    <cellStyle name="注释 3 2" xfId="1848" xr:uid="{00000000-0005-0000-0000-0000E00E0000}"/>
    <cellStyle name="注释 3 3" xfId="1849" xr:uid="{00000000-0005-0000-0000-0000E10E0000}"/>
    <cellStyle name="注释 4" xfId="1850" xr:uid="{00000000-0005-0000-0000-0000E20E0000}"/>
    <cellStyle name="注释 5" xfId="1851" xr:uid="{00000000-0005-0000-0000-0000E30E0000}"/>
    <cellStyle name="注释 6" xfId="1852" xr:uid="{00000000-0005-0000-0000-0000E40E0000}"/>
    <cellStyle name="注释 7" xfId="3851" xr:uid="{00000000-0005-0000-0000-0000E50E0000}"/>
    <cellStyle name="注释 8" xfId="3852" xr:uid="{00000000-0005-0000-0000-0000E60E0000}"/>
    <cellStyle name="注释 9" xfId="3853" xr:uid="{00000000-0005-0000-0000-0000E70E0000}"/>
    <cellStyle name="表标题" xfId="217" xr:uid="{00000000-0005-0000-0000-0000E80E0000}"/>
    <cellStyle name="表标题 2" xfId="1356" xr:uid="{00000000-0005-0000-0000-0000E90E0000}"/>
    <cellStyle name="警告文本" xfId="218" xr:uid="{00000000-0005-0000-0000-0000EA0E0000}"/>
    <cellStyle name="警告文本 2" xfId="1357" xr:uid="{00000000-0005-0000-0000-0000EB0E0000}"/>
    <cellStyle name="计算" xfId="219" xr:uid="{00000000-0005-0000-0000-0000EC0E0000}"/>
    <cellStyle name="计算 10" xfId="3854" xr:uid="{00000000-0005-0000-0000-0000ED0E0000}"/>
    <cellStyle name="计算 11" xfId="3855" xr:uid="{00000000-0005-0000-0000-0000EE0E0000}"/>
    <cellStyle name="计算 12" xfId="3856" xr:uid="{00000000-0005-0000-0000-0000EF0E0000}"/>
    <cellStyle name="计算 13" xfId="3857" xr:uid="{00000000-0005-0000-0000-0000F00E0000}"/>
    <cellStyle name="计算 2" xfId="220" xr:uid="{00000000-0005-0000-0000-0000F10E0000}"/>
    <cellStyle name="计算 2 2" xfId="1853" xr:uid="{00000000-0005-0000-0000-0000F20E0000}"/>
    <cellStyle name="计算 2 2 2" xfId="1854" xr:uid="{00000000-0005-0000-0000-0000F30E0000}"/>
    <cellStyle name="计算 2 2 3" xfId="1855" xr:uid="{00000000-0005-0000-0000-0000F40E0000}"/>
    <cellStyle name="计算 2 3" xfId="1856" xr:uid="{00000000-0005-0000-0000-0000F50E0000}"/>
    <cellStyle name="计算 2 4" xfId="1857" xr:uid="{00000000-0005-0000-0000-0000F60E0000}"/>
    <cellStyle name="计算 3" xfId="1358" xr:uid="{00000000-0005-0000-0000-0000F70E0000}"/>
    <cellStyle name="计算 3 2" xfId="1858" xr:uid="{00000000-0005-0000-0000-0000F80E0000}"/>
    <cellStyle name="计算 3 3" xfId="1859" xr:uid="{00000000-0005-0000-0000-0000F90E0000}"/>
    <cellStyle name="计算 4" xfId="1860" xr:uid="{00000000-0005-0000-0000-0000FA0E0000}"/>
    <cellStyle name="计算 5" xfId="1861" xr:uid="{00000000-0005-0000-0000-0000FB0E0000}"/>
    <cellStyle name="计算 6" xfId="1862" xr:uid="{00000000-0005-0000-0000-0000FC0E0000}"/>
    <cellStyle name="计算 7" xfId="3858" xr:uid="{00000000-0005-0000-0000-0000FD0E0000}"/>
    <cellStyle name="计算 8" xfId="3859" xr:uid="{00000000-0005-0000-0000-0000FE0E0000}"/>
    <cellStyle name="计算 9" xfId="3860" xr:uid="{00000000-0005-0000-0000-0000FF0E0000}"/>
    <cellStyle name="输入" xfId="221" xr:uid="{00000000-0005-0000-0000-0000000F0000}"/>
    <cellStyle name="输入 10" xfId="3861" xr:uid="{00000000-0005-0000-0000-0000010F0000}"/>
    <cellStyle name="输入 11" xfId="3862" xr:uid="{00000000-0005-0000-0000-0000020F0000}"/>
    <cellStyle name="输入 12" xfId="3863" xr:uid="{00000000-0005-0000-0000-0000030F0000}"/>
    <cellStyle name="输入 13" xfId="3864" xr:uid="{00000000-0005-0000-0000-0000040F0000}"/>
    <cellStyle name="输入 2" xfId="222" xr:uid="{00000000-0005-0000-0000-0000050F0000}"/>
    <cellStyle name="输入 2 2" xfId="1863" xr:uid="{00000000-0005-0000-0000-0000060F0000}"/>
    <cellStyle name="输入 2 2 2" xfId="1864" xr:uid="{00000000-0005-0000-0000-0000070F0000}"/>
    <cellStyle name="输入 2 2 3" xfId="1865" xr:uid="{00000000-0005-0000-0000-0000080F0000}"/>
    <cellStyle name="输入 2 3" xfId="1866" xr:uid="{00000000-0005-0000-0000-0000090F0000}"/>
    <cellStyle name="输入 2 4" xfId="1867" xr:uid="{00000000-0005-0000-0000-00000A0F0000}"/>
    <cellStyle name="输入 3" xfId="1359" xr:uid="{00000000-0005-0000-0000-00000B0F0000}"/>
    <cellStyle name="输入 3 2" xfId="1868" xr:uid="{00000000-0005-0000-0000-00000C0F0000}"/>
    <cellStyle name="输入 3 3" xfId="1869" xr:uid="{00000000-0005-0000-0000-00000D0F0000}"/>
    <cellStyle name="输入 4" xfId="1870" xr:uid="{00000000-0005-0000-0000-00000E0F0000}"/>
    <cellStyle name="输入 5" xfId="1871" xr:uid="{00000000-0005-0000-0000-00000F0F0000}"/>
    <cellStyle name="输入 6" xfId="1872" xr:uid="{00000000-0005-0000-0000-0000100F0000}"/>
    <cellStyle name="输入 7" xfId="3865" xr:uid="{00000000-0005-0000-0000-0000110F0000}"/>
    <cellStyle name="输入 8" xfId="3866" xr:uid="{00000000-0005-0000-0000-0000120F0000}"/>
    <cellStyle name="输入 9" xfId="3867" xr:uid="{00000000-0005-0000-0000-0000130F0000}"/>
    <cellStyle name="输出" xfId="223" xr:uid="{00000000-0005-0000-0000-0000140F0000}"/>
    <cellStyle name="输出 10" xfId="3868" xr:uid="{00000000-0005-0000-0000-0000150F0000}"/>
    <cellStyle name="输出 11" xfId="3869" xr:uid="{00000000-0005-0000-0000-0000160F0000}"/>
    <cellStyle name="输出 12" xfId="3870" xr:uid="{00000000-0005-0000-0000-0000170F0000}"/>
    <cellStyle name="输出 13" xfId="3871" xr:uid="{00000000-0005-0000-0000-0000180F0000}"/>
    <cellStyle name="输出 2" xfId="224" xr:uid="{00000000-0005-0000-0000-0000190F0000}"/>
    <cellStyle name="输出 2 2" xfId="1873" xr:uid="{00000000-0005-0000-0000-00001A0F0000}"/>
    <cellStyle name="输出 2 2 2" xfId="1874" xr:uid="{00000000-0005-0000-0000-00001B0F0000}"/>
    <cellStyle name="输出 2 2 3" xfId="1875" xr:uid="{00000000-0005-0000-0000-00001C0F0000}"/>
    <cellStyle name="输出 2 3" xfId="1876" xr:uid="{00000000-0005-0000-0000-00001D0F0000}"/>
    <cellStyle name="输出 2 4" xfId="1877" xr:uid="{00000000-0005-0000-0000-00001E0F0000}"/>
    <cellStyle name="输出 3" xfId="1360" xr:uid="{00000000-0005-0000-0000-00001F0F0000}"/>
    <cellStyle name="输出 3 2" xfId="1878" xr:uid="{00000000-0005-0000-0000-0000200F0000}"/>
    <cellStyle name="输出 3 3" xfId="1879" xr:uid="{00000000-0005-0000-0000-0000210F0000}"/>
    <cellStyle name="输出 4" xfId="1880" xr:uid="{00000000-0005-0000-0000-0000220F0000}"/>
    <cellStyle name="输出 5" xfId="1881" xr:uid="{00000000-0005-0000-0000-0000230F0000}"/>
    <cellStyle name="输出 6" xfId="1882" xr:uid="{00000000-0005-0000-0000-0000240F0000}"/>
    <cellStyle name="输出 7" xfId="3872" xr:uid="{00000000-0005-0000-0000-0000250F0000}"/>
    <cellStyle name="输出 8" xfId="3873" xr:uid="{00000000-0005-0000-0000-0000260F0000}"/>
    <cellStyle name="输出 9" xfId="3874" xr:uid="{00000000-0005-0000-0000-0000270F0000}"/>
    <cellStyle name="适中" xfId="225" xr:uid="{00000000-0005-0000-0000-0000280F0000}"/>
    <cellStyle name="适中 2" xfId="1361" xr:uid="{00000000-0005-0000-0000-0000290F0000}"/>
    <cellStyle name="链接单元格" xfId="226" xr:uid="{00000000-0005-0000-0000-00002A0F0000}"/>
    <cellStyle name="链接单元格 2" xfId="1362" xr:uid="{00000000-0005-0000-0000-00002B0F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996950</xdr:colOff>
      <xdr:row>2</xdr:row>
      <xdr:rowOff>0</xdr:rowOff>
    </xdr:from>
    <xdr:to>
      <xdr:col>9</xdr:col>
      <xdr:colOff>120650</xdr:colOff>
      <xdr:row>2</xdr:row>
      <xdr:rowOff>850900</xdr:rowOff>
    </xdr:to>
    <xdr:pic>
      <xdr:nvPicPr>
        <xdr:cNvPr id="2" name="Picture 3">
          <a:extLst>
            <a:ext uri="{FF2B5EF4-FFF2-40B4-BE49-F238E27FC236}">
              <a16:creationId xmlns:a16="http://schemas.microsoft.com/office/drawing/2014/main" id="{623099FF-B593-48E7-B651-54584A232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
          <a:ext cx="2438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146050</xdr:colOff>
      <xdr:row>2</xdr:row>
      <xdr:rowOff>63500</xdr:rowOff>
    </xdr:from>
    <xdr:to>
      <xdr:col>9</xdr:col>
      <xdr:colOff>266700</xdr:colOff>
      <xdr:row>2</xdr:row>
      <xdr:rowOff>869950</xdr:rowOff>
    </xdr:to>
    <xdr:pic>
      <xdr:nvPicPr>
        <xdr:cNvPr id="2" name="Picture 3">
          <a:extLst>
            <a:ext uri="{FF2B5EF4-FFF2-40B4-BE49-F238E27FC236}">
              <a16:creationId xmlns:a16="http://schemas.microsoft.com/office/drawing/2014/main" id="{0757ABF3-D3C0-4B3D-8664-8B8230AD90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7700" y="247650"/>
          <a:ext cx="212725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dubai-my.sharepoint.com/DPI/Budget%20RDP/Backup%20of%20Monthly%20BS%20%20PL%20first%2015%20months.xlk"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krestonmenon-my.sharepoint.com/Users/sujith/AppData/Local/Microsoft/Windows/INetCache/Content.Outlook/QT9NSV26/12%20HIAB%20%20Detailed%20PL%2020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krestonmenon-my.sharepoint.com/Audit%20FS%20Preparation/2021/January%2021/13%20Jan%2021_2/Hiab%20detailed%20P&amp;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mdubai-my.sharepoint.com/common/Documents%20and%20Settings/sachin/Desktop/Audit-2007/Masa%20ME%20-%202006/Masa%20-%202006%20(Dec)/MASA%20Financials%20-%20Dec%202006"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dubai-my.sharepoint.com/Wasim%20Akram/My%20Documents/Downloads/workings/FINAL_SQM_DUBAI_DEC_2008_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mdubai-my.sharepoint.com/Wasim%20Akram/My%20Documents/Downloads/FINREP%20SQM%20DUBAI%20DEC%20200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dubai-my.sharepoint.com/common/Documents%20and%20Settings/Prem/Local%20Settings/Temporary%20Internet%20Files/Content.IE5/L1N6ANUJ/CSINT'LBSNOVY2004V2"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Audit%20Files%20UAE/2015-2016/February%202016/29%20Feb%2016/Al%20Asab/Al%20Asab%20Gen%20Contracting%20FS%2020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mmdubai-my.sharepoint.com/MMCA%20Audit%20File%20Preparation/2011-2012/Dubai/Out/OUT/2014-2015/March%202015/24%20Mar%2015/Vertical%20Trading/For%2021%20Mar%2015%20Upload/Front%20Line/Front%20line%20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inesh/COSTING%20INFO/KITS%20-%20TUBING"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IMBAC/e/TEMP/World/Simba/Conf/acct199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
      <sheetName val="Cost of Project"/>
      <sheetName val="Balance Sheet"/>
      <sheetName val="FundFlow"/>
      <sheetName val="CASH FLOW"/>
      <sheetName val="P&amp;L"/>
      <sheetName val="OVERHEADS"/>
      <sheetName val="ValueSales"/>
      <sheetName val="TAX"/>
      <sheetName val="ChartSALES"/>
      <sheetName val="SALES"/>
      <sheetName val="ChartPROFIT"/>
      <sheetName val="WORKINGS"/>
      <sheetName val="SIZE MIX"/>
    </sheetNames>
    <sheetDataSet>
      <sheetData sheetId="0"/>
      <sheetData sheetId="1"/>
      <sheetData sheetId="2"/>
      <sheetData sheetId="3"/>
      <sheetData sheetId="4"/>
      <sheetData sheetId="5"/>
      <sheetData sheetId="6"/>
      <sheetData sheetId="7"/>
      <sheetData sheetId="8"/>
      <sheetData sheetId="9" refreshError="1"/>
      <sheetData sheetId="10" refreshError="1">
        <row r="5">
          <cell r="A5" t="str">
            <v>Type</v>
          </cell>
          <cell r="B5" t="str">
            <v>Len</v>
          </cell>
          <cell r="C5" t="str">
            <v>PN</v>
          </cell>
          <cell r="D5" t="str">
            <v>Dia</v>
          </cell>
          <cell r="E5" t="str">
            <v>PRODUCT</v>
          </cell>
          <cell r="I5" t="str">
            <v>MASS</v>
          </cell>
          <cell r="K5">
            <v>0</v>
          </cell>
          <cell r="M5" t="str">
            <v>TOTAL</v>
          </cell>
          <cell r="N5" t="str">
            <v>TOTAL</v>
          </cell>
          <cell r="O5" t="str">
            <v>TOTAL</v>
          </cell>
          <cell r="P5" t="str">
            <v>TOTAL</v>
          </cell>
          <cell r="Q5" t="str">
            <v>TOTAL</v>
          </cell>
          <cell r="R5" t="str">
            <v>MONTH</v>
          </cell>
          <cell r="S5" t="str">
            <v>JAN</v>
          </cell>
          <cell r="T5" t="str">
            <v>FEB</v>
          </cell>
          <cell r="U5" t="str">
            <v>MARCH</v>
          </cell>
          <cell r="V5" t="str">
            <v>APRIL</v>
          </cell>
          <cell r="W5" t="str">
            <v>MAY</v>
          </cell>
          <cell r="X5" t="str">
            <v>JUNE</v>
          </cell>
          <cell r="Y5" t="str">
            <v>SUB</v>
          </cell>
          <cell r="Z5" t="str">
            <v>JULY</v>
          </cell>
          <cell r="AA5" t="str">
            <v>AUG</v>
          </cell>
          <cell r="AB5" t="str">
            <v>SEPT</v>
          </cell>
          <cell r="AC5" t="str">
            <v>OCT</v>
          </cell>
          <cell r="AD5" t="str">
            <v>NOV</v>
          </cell>
          <cell r="AE5" t="str">
            <v>DEC</v>
          </cell>
          <cell r="AF5" t="str">
            <v>SUB</v>
          </cell>
          <cell r="AG5" t="str">
            <v>TOTAL</v>
          </cell>
          <cell r="AH5" t="str">
            <v>JAN</v>
          </cell>
          <cell r="AI5" t="str">
            <v>FEB</v>
          </cell>
          <cell r="AJ5" t="str">
            <v>MARCH</v>
          </cell>
          <cell r="AK5" t="str">
            <v>APRIL</v>
          </cell>
          <cell r="AL5" t="str">
            <v>MAY</v>
          </cell>
          <cell r="AM5" t="str">
            <v>JUNE</v>
          </cell>
          <cell r="AN5" t="str">
            <v>SUB</v>
          </cell>
          <cell r="AO5" t="str">
            <v>JULY</v>
          </cell>
          <cell r="AP5" t="str">
            <v>AUG</v>
          </cell>
          <cell r="AQ5" t="str">
            <v>SEPT</v>
          </cell>
          <cell r="AR5" t="str">
            <v>OCT</v>
          </cell>
          <cell r="AS5" t="str">
            <v>NOV</v>
          </cell>
          <cell r="AT5" t="str">
            <v>DEC</v>
          </cell>
          <cell r="AU5" t="str">
            <v>SUB</v>
          </cell>
          <cell r="AV5" t="str">
            <v>TOTAL</v>
          </cell>
          <cell r="AW5" t="str">
            <v>JAN</v>
          </cell>
          <cell r="AX5" t="str">
            <v>FEB</v>
          </cell>
          <cell r="AY5" t="str">
            <v>MARCH</v>
          </cell>
          <cell r="AZ5" t="str">
            <v>APRIL</v>
          </cell>
          <cell r="BA5" t="str">
            <v>MAY</v>
          </cell>
          <cell r="BB5" t="str">
            <v>JUNE</v>
          </cell>
          <cell r="BC5" t="str">
            <v>JULY</v>
          </cell>
          <cell r="BD5" t="str">
            <v>AUG</v>
          </cell>
          <cell r="BE5" t="str">
            <v>SEPT</v>
          </cell>
          <cell r="BF5" t="str">
            <v>OCT</v>
          </cell>
          <cell r="BG5" t="str">
            <v>NOV</v>
          </cell>
          <cell r="BH5" t="str">
            <v>DEC</v>
          </cell>
          <cell r="BI5" t="str">
            <v>TOTAL</v>
          </cell>
          <cell r="BJ5" t="str">
            <v>JAN</v>
          </cell>
          <cell r="BK5" t="str">
            <v>FEB</v>
          </cell>
          <cell r="BL5" t="str">
            <v>MARCH</v>
          </cell>
          <cell r="BM5" t="str">
            <v>APRIL</v>
          </cell>
          <cell r="BN5" t="str">
            <v>MAY</v>
          </cell>
          <cell r="BO5" t="str">
            <v>JUNE</v>
          </cell>
          <cell r="BP5" t="str">
            <v>JULY</v>
          </cell>
          <cell r="BQ5" t="str">
            <v>AUG</v>
          </cell>
          <cell r="BR5" t="str">
            <v>SEPT</v>
          </cell>
          <cell r="BS5" t="str">
            <v>OCT</v>
          </cell>
          <cell r="BT5" t="str">
            <v>NOV</v>
          </cell>
          <cell r="BU5" t="str">
            <v>DEC</v>
          </cell>
          <cell r="BV5" t="str">
            <v>TOTAL</v>
          </cell>
          <cell r="BW5" t="str">
            <v>JAN</v>
          </cell>
          <cell r="BX5" t="str">
            <v>FEB</v>
          </cell>
          <cell r="BY5" t="str">
            <v>MARCH</v>
          </cell>
          <cell r="BZ5" t="str">
            <v>APRIL</v>
          </cell>
          <cell r="CA5" t="str">
            <v>MAY</v>
          </cell>
          <cell r="CB5" t="str">
            <v>JUNE</v>
          </cell>
          <cell r="CC5" t="str">
            <v>JULY</v>
          </cell>
          <cell r="CD5" t="str">
            <v>AUG</v>
          </cell>
          <cell r="CE5" t="str">
            <v>SEPT</v>
          </cell>
          <cell r="CF5" t="str">
            <v>OCT</v>
          </cell>
          <cell r="CG5" t="str">
            <v>NOV</v>
          </cell>
          <cell r="CH5" t="str">
            <v>DEC</v>
          </cell>
          <cell r="CI5" t="str">
            <v>TOTAL</v>
          </cell>
        </row>
        <row r="6">
          <cell r="B6" t="str">
            <v>Mtr</v>
          </cell>
          <cell r="D6" t="str">
            <v>mm</v>
          </cell>
          <cell r="E6" t="str">
            <v>CODE</v>
          </cell>
          <cell r="G6" t="str">
            <v>Ex-factory Price</v>
          </cell>
          <cell r="J6" t="str">
            <v>Growth</v>
          </cell>
          <cell r="L6">
            <v>1999</v>
          </cell>
          <cell r="M6" t="str">
            <v>YEAR 1</v>
          </cell>
          <cell r="N6" t="str">
            <v>YEAR 2</v>
          </cell>
          <cell r="O6" t="str">
            <v>YEAR 3</v>
          </cell>
          <cell r="P6" t="str">
            <v>YEAR 4</v>
          </cell>
          <cell r="Q6" t="str">
            <v>YEAR 5</v>
          </cell>
          <cell r="S6" t="str">
            <v>APRIL</v>
          </cell>
          <cell r="T6" t="str">
            <v>MAY</v>
          </cell>
          <cell r="U6" t="str">
            <v>JUNE</v>
          </cell>
          <cell r="V6" t="str">
            <v>JULY</v>
          </cell>
          <cell r="W6" t="str">
            <v>AUG</v>
          </cell>
          <cell r="X6" t="str">
            <v>SEPT</v>
          </cell>
          <cell r="Y6" t="str">
            <v>TOTAL</v>
          </cell>
          <cell r="Z6" t="str">
            <v>OCT</v>
          </cell>
          <cell r="AA6" t="str">
            <v>NOV</v>
          </cell>
          <cell r="AB6" t="str">
            <v>DEC</v>
          </cell>
          <cell r="AC6" t="str">
            <v>JAN</v>
          </cell>
          <cell r="AD6" t="str">
            <v>FEB</v>
          </cell>
          <cell r="AE6" t="str">
            <v>MARCH</v>
          </cell>
          <cell r="AF6" t="str">
            <v>TOTAL</v>
          </cell>
          <cell r="AG6" t="str">
            <v>YEAR 1</v>
          </cell>
          <cell r="AI6" t="str">
            <v>APRIL</v>
          </cell>
          <cell r="AJ6" t="str">
            <v>MAY</v>
          </cell>
          <cell r="AK6" t="str">
            <v>JUNE</v>
          </cell>
          <cell r="AL6" t="str">
            <v>july</v>
          </cell>
          <cell r="AM6" t="str">
            <v>aug</v>
          </cell>
          <cell r="AN6" t="str">
            <v>TOTAL</v>
          </cell>
          <cell r="AO6" t="str">
            <v>sep</v>
          </cell>
          <cell r="AP6" t="str">
            <v>oct</v>
          </cell>
          <cell r="AQ6" t="str">
            <v>nov</v>
          </cell>
          <cell r="AR6" t="str">
            <v>dec</v>
          </cell>
          <cell r="AU6" t="str">
            <v>TOTAL</v>
          </cell>
          <cell r="AV6" t="str">
            <v>YEAR 2</v>
          </cell>
          <cell r="BI6" t="str">
            <v>YEAR 3</v>
          </cell>
          <cell r="BV6" t="str">
            <v>YEAR 4</v>
          </cell>
          <cell r="CI6" t="str">
            <v>YEAR 5</v>
          </cell>
        </row>
        <row r="7">
          <cell r="F7" t="str">
            <v>Unit</v>
          </cell>
          <cell r="G7" t="str">
            <v>Usd/unit</v>
          </cell>
          <cell r="H7" t="str">
            <v>Usd/m</v>
          </cell>
          <cell r="I7" t="str">
            <v>kg/m</v>
          </cell>
          <cell r="R7" t="str">
            <v>%</v>
          </cell>
          <cell r="S7">
            <v>5.85</v>
          </cell>
          <cell r="T7">
            <v>7.08</v>
          </cell>
          <cell r="U7">
            <v>7.98</v>
          </cell>
          <cell r="V7">
            <v>7.29</v>
          </cell>
          <cell r="W7">
            <v>8.06</v>
          </cell>
          <cell r="X7">
            <v>7.98</v>
          </cell>
          <cell r="Y7">
            <v>44.239999999999995</v>
          </cell>
          <cell r="Z7">
            <v>8.8800000000000008</v>
          </cell>
          <cell r="AA7">
            <v>9.7799999999999994</v>
          </cell>
          <cell r="AB7">
            <v>10</v>
          </cell>
          <cell r="AC7">
            <v>9.2799999999999994</v>
          </cell>
          <cell r="AD7">
            <v>9.3000000000000007</v>
          </cell>
          <cell r="AE7">
            <v>8.52</v>
          </cell>
          <cell r="AF7">
            <v>55.759999999999991</v>
          </cell>
          <cell r="AG7">
            <v>99.999999999999986</v>
          </cell>
          <cell r="AH7">
            <v>5.85</v>
          </cell>
          <cell r="AI7">
            <v>7.08</v>
          </cell>
          <cell r="AJ7">
            <v>7.98</v>
          </cell>
          <cell r="AK7">
            <v>7.29</v>
          </cell>
          <cell r="AL7">
            <v>8.06</v>
          </cell>
          <cell r="AM7">
            <v>7.98</v>
          </cell>
          <cell r="AN7">
            <v>44.239999999999995</v>
          </cell>
          <cell r="AO7">
            <v>8.8800000000000008</v>
          </cell>
          <cell r="AP7">
            <v>9.7799999999999994</v>
          </cell>
          <cell r="AQ7">
            <v>10</v>
          </cell>
          <cell r="AR7">
            <v>9.2799999999999994</v>
          </cell>
          <cell r="AS7">
            <v>9.3000000000000007</v>
          </cell>
          <cell r="AT7">
            <v>8.52</v>
          </cell>
          <cell r="AU7">
            <v>55.759999999999991</v>
          </cell>
          <cell r="AV7">
            <v>99.999999999999986</v>
          </cell>
          <cell r="AW7">
            <v>5.85</v>
          </cell>
          <cell r="AX7">
            <v>7.08</v>
          </cell>
          <cell r="AY7">
            <v>7.98</v>
          </cell>
          <cell r="AZ7">
            <v>7.29</v>
          </cell>
          <cell r="BA7">
            <v>8.06</v>
          </cell>
          <cell r="BB7">
            <v>7.98</v>
          </cell>
          <cell r="BC7">
            <v>8.8800000000000008</v>
          </cell>
          <cell r="BD7">
            <v>9.7799999999999994</v>
          </cell>
          <cell r="BE7">
            <v>10</v>
          </cell>
          <cell r="BF7">
            <v>9.2799999999999994</v>
          </cell>
          <cell r="BG7">
            <v>9.3000000000000007</v>
          </cell>
          <cell r="BH7">
            <v>8.52</v>
          </cell>
          <cell r="BI7">
            <v>100</v>
          </cell>
          <cell r="BJ7">
            <v>5.85</v>
          </cell>
          <cell r="BK7">
            <v>7.08</v>
          </cell>
          <cell r="BL7">
            <v>7.98</v>
          </cell>
          <cell r="BM7">
            <v>7.29</v>
          </cell>
          <cell r="BN7">
            <v>8.06</v>
          </cell>
          <cell r="BO7">
            <v>7.98</v>
          </cell>
          <cell r="BP7">
            <v>8.8800000000000008</v>
          </cell>
          <cell r="BQ7">
            <v>9.7799999999999994</v>
          </cell>
          <cell r="BR7">
            <v>10</v>
          </cell>
          <cell r="BS7">
            <v>9.2799999999999994</v>
          </cell>
          <cell r="BT7">
            <v>9.3000000000000007</v>
          </cell>
          <cell r="BU7">
            <v>8.52</v>
          </cell>
          <cell r="BV7">
            <v>100</v>
          </cell>
          <cell r="BW7">
            <v>5.85</v>
          </cell>
          <cell r="BX7">
            <v>7.08</v>
          </cell>
          <cell r="BY7">
            <v>7.98</v>
          </cell>
          <cell r="BZ7">
            <v>7.29</v>
          </cell>
          <cell r="CA7">
            <v>8.06</v>
          </cell>
          <cell r="CB7">
            <v>7.98</v>
          </cell>
          <cell r="CC7">
            <v>8.8800000000000008</v>
          </cell>
          <cell r="CD7">
            <v>9.7799999999999994</v>
          </cell>
          <cell r="CE7">
            <v>10</v>
          </cell>
          <cell r="CF7">
            <v>9.2799999999999994</v>
          </cell>
          <cell r="CG7">
            <v>9.3000000000000007</v>
          </cell>
          <cell r="CH7">
            <v>8.52</v>
          </cell>
          <cell r="CI7">
            <v>100</v>
          </cell>
        </row>
        <row r="44">
          <cell r="E44" t="str">
            <v xml:space="preserve"> PVC 75MM PN6(2.5"X6M)'B'</v>
          </cell>
          <cell r="F44" t="str">
            <v>Pcs</v>
          </cell>
          <cell r="G44">
            <v>11.0625</v>
          </cell>
          <cell r="H44">
            <v>1.84375</v>
          </cell>
          <cell r="I44">
            <v>0.78333333333333333</v>
          </cell>
        </row>
        <row r="45">
          <cell r="E45" t="str">
            <v xml:space="preserve"> PVC 75MM PN 10 (2.5") 'C'</v>
          </cell>
          <cell r="F45" t="str">
            <v>Pcs</v>
          </cell>
          <cell r="G45">
            <v>17.5</v>
          </cell>
          <cell r="H45">
            <v>2.9166666666666665</v>
          </cell>
          <cell r="I45">
            <v>1.22</v>
          </cell>
        </row>
        <row r="46">
          <cell r="E46" t="str">
            <v xml:space="preserve"> PVC 75MM PN 15 (2.5) "E"</v>
          </cell>
          <cell r="F46" t="str">
            <v>Pcs</v>
          </cell>
          <cell r="G46">
            <v>21.25</v>
          </cell>
          <cell r="H46">
            <v>3.5416666666666665</v>
          </cell>
          <cell r="I46">
            <v>1.82</v>
          </cell>
        </row>
        <row r="47">
          <cell r="E47" t="str">
            <v xml:space="preserve"> PVC 90MM (3"X6M) CLASS B</v>
          </cell>
          <cell r="F47" t="str">
            <v>Pcs</v>
          </cell>
          <cell r="G47">
            <v>16.995000000000001</v>
          </cell>
          <cell r="H47">
            <v>2.8325</v>
          </cell>
          <cell r="I47">
            <v>1.1333333333333333</v>
          </cell>
        </row>
        <row r="48">
          <cell r="E48" t="str">
            <v>PVC COLLAR 3"CLASS C SOCETED</v>
          </cell>
          <cell r="F48" t="str">
            <v>Pcs</v>
          </cell>
          <cell r="G48">
            <v>9.25</v>
          </cell>
          <cell r="H48">
            <v>9.25</v>
          </cell>
          <cell r="I48">
            <v>1.9</v>
          </cell>
        </row>
        <row r="49">
          <cell r="E49" t="str">
            <v xml:space="preserve"> PVC 90MM(3"X6M) CLASS C</v>
          </cell>
          <cell r="F49" t="str">
            <v>Pcs</v>
          </cell>
          <cell r="G49">
            <v>21.546250000000001</v>
          </cell>
          <cell r="H49">
            <v>3.5910416666666669</v>
          </cell>
          <cell r="I49">
            <v>1.75</v>
          </cell>
        </row>
        <row r="50">
          <cell r="E50" t="str">
            <v xml:space="preserve"> PVC 90MM(3"X6M) CLASS D</v>
          </cell>
          <cell r="F50" t="str">
            <v>Pcs</v>
          </cell>
          <cell r="G50">
            <v>26.462499999999999</v>
          </cell>
          <cell r="H50">
            <v>4.4104166666666664</v>
          </cell>
          <cell r="I50">
            <v>2.1</v>
          </cell>
        </row>
        <row r="51">
          <cell r="E51" t="str">
            <v xml:space="preserve"> PVC 90MM3"X6M SEW.ECONOMY</v>
          </cell>
          <cell r="F51" t="str">
            <v>Pcs</v>
          </cell>
          <cell r="G51">
            <v>5.8375000000000004</v>
          </cell>
          <cell r="H51">
            <v>0.97291666666666676</v>
          </cell>
          <cell r="I51">
            <v>0.77333333333333332</v>
          </cell>
        </row>
        <row r="52">
          <cell r="E52" t="str">
            <v xml:space="preserve"> PVC 110MM(4"X6M) CLASS B</v>
          </cell>
          <cell r="F52" t="str">
            <v>Pcs</v>
          </cell>
          <cell r="G52">
            <v>19.59375</v>
          </cell>
          <cell r="H52">
            <v>3.265625</v>
          </cell>
          <cell r="I52">
            <v>1.64</v>
          </cell>
        </row>
        <row r="53">
          <cell r="E53" t="str">
            <v>PVC COLLAR 4"CLASS C SOCETED</v>
          </cell>
          <cell r="F53" t="str">
            <v>Pcs</v>
          </cell>
          <cell r="G53">
            <v>17.662500000000001</v>
          </cell>
          <cell r="H53">
            <v>17.662500000000001</v>
          </cell>
          <cell r="I53">
            <v>2.75</v>
          </cell>
        </row>
      </sheetData>
      <sheetData sheetId="11" refreshError="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Ls_AgXLB_WorkbookFile"/>
      <sheetName val="SUMMARY P&amp;L"/>
      <sheetName val="DETAIL P&amp;L"/>
      <sheetName val="ROOMS"/>
      <sheetName val="051"/>
      <sheetName val="052"/>
      <sheetName val="053"/>
      <sheetName val="054"/>
      <sheetName val="055"/>
      <sheetName val="Tele"/>
      <sheetName val="MOD"/>
      <sheetName val="420"/>
      <sheetName val="450"/>
      <sheetName val="460"/>
      <sheetName val="ROIC"/>
      <sheetName val="A&amp;G"/>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4">
          <cell r="J14">
            <v>1739878.66</v>
          </cell>
        </row>
        <row r="23">
          <cell r="J23">
            <v>133080.14000000001</v>
          </cell>
        </row>
        <row r="33">
          <cell r="J33">
            <v>601918.75</v>
          </cell>
        </row>
        <row r="37">
          <cell r="J37">
            <v>222901.39</v>
          </cell>
        </row>
      </sheetData>
      <sheetData sheetId="17"/>
      <sheetData sheetId="18"/>
      <sheetData sheetId="19"/>
      <sheetData sheetId="20"/>
      <sheetData sheetId="21"/>
      <sheetData sheetId="22"/>
      <sheetData sheetId="23">
        <row r="15">
          <cell r="J15">
            <v>366518.56</v>
          </cell>
        </row>
        <row r="40">
          <cell r="J40">
            <v>19338.57</v>
          </cell>
        </row>
        <row r="45">
          <cell r="J45">
            <v>54469.02</v>
          </cell>
        </row>
        <row r="46">
          <cell r="J46">
            <v>195434.99</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AgXLB_WorkbookFile"/>
      <sheetName val="SUMMARY P&amp;L"/>
      <sheetName val="DETAIL P&amp;L"/>
      <sheetName val="ROOMS"/>
      <sheetName val="A&amp;G"/>
      <sheetName val="051"/>
      <sheetName val="052"/>
      <sheetName val="053"/>
      <sheetName val="054"/>
      <sheetName val="055"/>
      <sheetName val="Tele"/>
      <sheetName val="MOD"/>
      <sheetName val="420"/>
      <sheetName val="450"/>
      <sheetName val="460"/>
      <sheetName val="ROIC"/>
      <sheetName val="510"/>
      <sheetName val="520"/>
      <sheetName val="530"/>
      <sheetName val="540"/>
      <sheetName val="550"/>
      <sheetName val="560"/>
      <sheetName val="S &amp; M"/>
      <sheetName val="R&amp;M"/>
      <sheetName val="HLP"/>
      <sheetName val="Non Oper"/>
      <sheetName val="EB"/>
      <sheetName val="EC"/>
      <sheetName val="EHR"/>
      <sheetName val="TR"/>
      <sheetName val="F&amp;B"/>
      <sheetName val="101"/>
      <sheetName val="102"/>
      <sheetName val="103"/>
      <sheetName val="104"/>
      <sheetName val="201"/>
      <sheetName val="202"/>
      <sheetName val="203"/>
      <sheetName val="204-205"/>
      <sheetName val="210"/>
      <sheetName val="220"/>
      <sheetName val="230"/>
      <sheetName val="F &amp;B OH"/>
      <sheetName val="300"/>
      <sheetName val="310"/>
      <sheetName val="320"/>
      <sheetName val="Sheet3"/>
      <sheetName val="Sheet4"/>
    </sheetNames>
    <sheetDataSet>
      <sheetData sheetId="0"/>
      <sheetData sheetId="1"/>
      <sheetData sheetId="2">
        <row r="13">
          <cell r="K13">
            <v>1187923.67</v>
          </cell>
        </row>
        <row r="14">
          <cell r="K14">
            <v>2530</v>
          </cell>
        </row>
        <row r="15">
          <cell r="K15">
            <v>133097.42000000001</v>
          </cell>
        </row>
        <row r="16">
          <cell r="K16">
            <v>1994939.46</v>
          </cell>
        </row>
        <row r="32">
          <cell r="K32">
            <v>2211662.52</v>
          </cell>
        </row>
        <row r="33">
          <cell r="K33">
            <v>40750</v>
          </cell>
        </row>
        <row r="34">
          <cell r="K34">
            <v>6082.04</v>
          </cell>
        </row>
        <row r="35">
          <cell r="K35">
            <v>3368384.57</v>
          </cell>
        </row>
        <row r="46">
          <cell r="K46">
            <v>40817.089999999997</v>
          </cell>
        </row>
        <row r="47">
          <cell r="K47">
            <v>0</v>
          </cell>
        </row>
        <row r="48">
          <cell r="K48">
            <v>0</v>
          </cell>
        </row>
        <row r="49">
          <cell r="K49">
            <v>93136.19</v>
          </cell>
        </row>
        <row r="62">
          <cell r="K62">
            <v>103544.93</v>
          </cell>
        </row>
        <row r="63">
          <cell r="K63">
            <v>40</v>
          </cell>
        </row>
        <row r="64">
          <cell r="K64">
            <v>0</v>
          </cell>
        </row>
        <row r="65">
          <cell r="K65">
            <v>168670.81</v>
          </cell>
        </row>
        <row r="96">
          <cell r="K96">
            <v>379321.05</v>
          </cell>
        </row>
        <row r="97">
          <cell r="K97">
            <v>0</v>
          </cell>
        </row>
        <row r="98">
          <cell r="K98">
            <v>300</v>
          </cell>
        </row>
        <row r="99">
          <cell r="K99">
            <v>451737.32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statequity"/>
      <sheetName val="Cashflow"/>
      <sheetName val="SCHFA"/>
      <sheetName val="SCH"/>
      <sheetName val="CA-5"/>
      <sheetName val="CL-6"/>
      <sheetName val="page 10,11"/>
      <sheetName val="Liq-7"/>
      <sheetName val="Exp-10"/>
      <sheetName val="Data"/>
      <sheetName val="MM TB"/>
      <sheetName val="Client TB"/>
      <sheetName val="Lead Sch"/>
      <sheetName val="P&amp;L Analysis"/>
      <sheetName val="Client TB Given on 18-Jan-2007"/>
      <sheetName val="Materiality"/>
      <sheetName val="Ratio"/>
      <sheetName val="Bank"/>
      <sheetName val="Customer List-2006"/>
      <sheetName val="Sale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BAL ANALYSIS"/>
      <sheetName val="P&amp;L ANALYSIS"/>
      <sheetName val="AGING REPORT (AR) "/>
      <sheetName val="OUTSTANDING AR"/>
      <sheetName val="YEAR 2008 ACCOUNTNG NETBACK"/>
      <sheetName val="CASH"/>
      <sheetName val="HEADCOUNT"/>
      <sheetName val="FIX-ASS"/>
      <sheetName val=" CAPEX (P-3649-3866-3553)"/>
      <sheetName val="PUR-FIX-ASS"/>
      <sheetName val="SGA-EXP-AED"/>
      <sheetName val="SGA-EXP-USD"/>
      <sheetName val="STOCK-POS"/>
      <sheetName val="EXCH"/>
      <sheetName val="SALES FOR CONSOLIDATION"/>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SGA P-3866"/>
      <sheetName val="CHECK DIGITS"/>
    </sheetNames>
    <sheetDataSet>
      <sheetData sheetId="0" refreshError="1"/>
      <sheetData sheetId="1">
        <row r="33">
          <cell r="H33">
            <v>60779814.260000005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6">
          <cell r="A6">
            <v>1</v>
          </cell>
          <cell r="B6" t="str">
            <v xml:space="preserve"> Cash &amp; bank balance</v>
          </cell>
          <cell r="D6">
            <v>3210914.87</v>
          </cell>
          <cell r="E6">
            <v>1571139.07</v>
          </cell>
          <cell r="F6">
            <v>2841140.23</v>
          </cell>
          <cell r="G6">
            <v>1077538.18</v>
          </cell>
          <cell r="H6">
            <v>4028105.97</v>
          </cell>
          <cell r="I6">
            <v>2654605.58</v>
          </cell>
          <cell r="J6">
            <v>2639709.23</v>
          </cell>
          <cell r="K6">
            <v>4238528.21</v>
          </cell>
          <cell r="L6">
            <v>1170625.83</v>
          </cell>
          <cell r="M6">
            <v>3241998.48</v>
          </cell>
          <cell r="N6">
            <v>1470606.88</v>
          </cell>
          <cell r="O6">
            <v>2721234.27</v>
          </cell>
        </row>
        <row r="7">
          <cell r="A7">
            <v>2</v>
          </cell>
          <cell r="B7" t="str">
            <v xml:space="preserve">     AR Third parties</v>
          </cell>
          <cell r="D7">
            <v>6684322.3099999996</v>
          </cell>
          <cell r="E7">
            <v>8292236.6699999999</v>
          </cell>
          <cell r="F7">
            <v>10716180.77</v>
          </cell>
          <cell r="G7">
            <v>11071207.01</v>
          </cell>
          <cell r="H7">
            <v>10047414.869999999</v>
          </cell>
          <cell r="I7">
            <v>13524594.859999999</v>
          </cell>
          <cell r="J7">
            <v>16151419.32</v>
          </cell>
          <cell r="K7">
            <v>13771646.699999999</v>
          </cell>
          <cell r="L7">
            <v>18809112.309999999</v>
          </cell>
          <cell r="M7">
            <v>13618860</v>
          </cell>
          <cell r="N7">
            <v>12131754.869999999</v>
          </cell>
          <cell r="O7">
            <v>7953889.7800000003</v>
          </cell>
        </row>
        <row r="8">
          <cell r="A8">
            <v>3</v>
          </cell>
          <cell r="B8" t="str">
            <v xml:space="preserve">     AR Intercompanies</v>
          </cell>
          <cell r="D8">
            <v>3362095.87</v>
          </cell>
          <cell r="E8">
            <v>2376143.83</v>
          </cell>
          <cell r="F8">
            <v>3974571.12</v>
          </cell>
          <cell r="G8">
            <v>6014017.9199999999</v>
          </cell>
          <cell r="H8">
            <v>5692461.5999999996</v>
          </cell>
          <cell r="I8">
            <v>4613503.68</v>
          </cell>
          <cell r="J8">
            <v>4602889.4400000004</v>
          </cell>
          <cell r="K8">
            <v>7147926.6699999999</v>
          </cell>
          <cell r="L8">
            <v>11199604.57</v>
          </cell>
          <cell r="M8">
            <v>13033481.74</v>
          </cell>
          <cell r="N8">
            <v>8129389.7999999998</v>
          </cell>
          <cell r="O8">
            <v>6828150.96</v>
          </cell>
        </row>
        <row r="9">
          <cell r="A9">
            <v>4</v>
          </cell>
          <cell r="B9" t="str">
            <v xml:space="preserve">     AR Affiliated companies</v>
          </cell>
          <cell r="D9">
            <v>6285475.4500000002</v>
          </cell>
          <cell r="E9">
            <v>5889913.0700000003</v>
          </cell>
          <cell r="F9">
            <v>7071119.9699999997</v>
          </cell>
          <cell r="G9">
            <v>8053758.54</v>
          </cell>
          <cell r="H9">
            <v>9763564.1300000008</v>
          </cell>
          <cell r="I9">
            <v>12240566.800000001</v>
          </cell>
          <cell r="J9">
            <v>9437888.0399999991</v>
          </cell>
          <cell r="K9">
            <v>10983146.09</v>
          </cell>
          <cell r="L9">
            <v>12359052.220000001</v>
          </cell>
          <cell r="M9">
            <v>11333654.76</v>
          </cell>
          <cell r="N9">
            <v>9591944.6099999994</v>
          </cell>
          <cell r="O9">
            <v>9676737.7100000009</v>
          </cell>
        </row>
        <row r="10">
          <cell r="A10">
            <v>5</v>
          </cell>
          <cell r="B10" t="str">
            <v xml:space="preserve">     AR Related companies</v>
          </cell>
          <cell r="D10">
            <v>1015768.51</v>
          </cell>
          <cell r="E10">
            <v>2395953.5</v>
          </cell>
          <cell r="F10">
            <v>2661781.62</v>
          </cell>
          <cell r="G10">
            <v>3508581.21</v>
          </cell>
          <cell r="H10">
            <v>3658309.83</v>
          </cell>
          <cell r="I10">
            <v>6287946.5099999998</v>
          </cell>
          <cell r="J10">
            <v>8670829.3200000003</v>
          </cell>
          <cell r="K10">
            <v>15225362.15</v>
          </cell>
          <cell r="L10">
            <v>13993871.960000001</v>
          </cell>
          <cell r="M10">
            <v>10651983.99</v>
          </cell>
          <cell r="N10">
            <v>5330373.1900000004</v>
          </cell>
          <cell r="O10">
            <v>2401767.6</v>
          </cell>
        </row>
        <row r="11">
          <cell r="A11">
            <v>6</v>
          </cell>
          <cell r="B11" t="str">
            <v xml:space="preserve">  Accounts receivable</v>
          </cell>
          <cell r="D11">
            <v>17347662.140000001</v>
          </cell>
          <cell r="E11">
            <v>18954247.07</v>
          </cell>
          <cell r="F11">
            <v>24423653.48</v>
          </cell>
          <cell r="G11">
            <v>28647564.68</v>
          </cell>
          <cell r="H11">
            <v>29161750.43</v>
          </cell>
          <cell r="I11">
            <v>36666611.850000001</v>
          </cell>
          <cell r="J11">
            <v>38863026.120000005</v>
          </cell>
          <cell r="K11">
            <v>47128081.609999999</v>
          </cell>
          <cell r="L11">
            <v>56361641.060000002</v>
          </cell>
          <cell r="M11">
            <v>48637980.490000002</v>
          </cell>
          <cell r="N11">
            <v>35183462.469999999</v>
          </cell>
          <cell r="O11">
            <v>26860546.050000004</v>
          </cell>
        </row>
        <row r="12">
          <cell r="A12">
            <v>7</v>
          </cell>
          <cell r="B12" t="str">
            <v xml:space="preserve">  Bad debts (including provision)</v>
          </cell>
        </row>
        <row r="13">
          <cell r="A13">
            <v>8</v>
          </cell>
          <cell r="B13" t="str">
            <v xml:space="preserve">  Inventory</v>
          </cell>
          <cell r="D13">
            <v>8759632.4700000007</v>
          </cell>
          <cell r="E13">
            <v>6135966.8600000003</v>
          </cell>
          <cell r="F13">
            <v>9557564.4399999995</v>
          </cell>
          <cell r="G13">
            <v>6888040.4400000004</v>
          </cell>
          <cell r="H13">
            <v>7304376.0800000001</v>
          </cell>
          <cell r="I13">
            <v>20026255.32</v>
          </cell>
          <cell r="J13">
            <v>14888445.210000001</v>
          </cell>
          <cell r="K13">
            <v>24774217.489999998</v>
          </cell>
          <cell r="L13">
            <v>19959899.109999999</v>
          </cell>
          <cell r="M13">
            <v>18199061.760000002</v>
          </cell>
          <cell r="N13">
            <v>16025586.75</v>
          </cell>
          <cell r="O13">
            <v>9822312.2699999996</v>
          </cell>
        </row>
        <row r="14">
          <cell r="A14">
            <v>9</v>
          </cell>
          <cell r="B14" t="str">
            <v xml:space="preserve">     Computer software</v>
          </cell>
          <cell r="D14">
            <v>126506.67000000001</v>
          </cell>
          <cell r="E14">
            <v>124243.83</v>
          </cell>
          <cell r="F14">
            <v>121980.98</v>
          </cell>
          <cell r="G14">
            <v>119718.13</v>
          </cell>
          <cell r="H14">
            <v>117455.28</v>
          </cell>
          <cell r="I14">
            <v>115192.43</v>
          </cell>
          <cell r="J14">
            <v>112929.58</v>
          </cell>
          <cell r="K14">
            <v>110666.73</v>
          </cell>
          <cell r="L14">
            <v>108403.88</v>
          </cell>
          <cell r="M14">
            <v>106141.03</v>
          </cell>
          <cell r="N14">
            <v>103878.18000000001</v>
          </cell>
          <cell r="O14">
            <v>101615.33000000002</v>
          </cell>
        </row>
        <row r="15">
          <cell r="A15">
            <v>10</v>
          </cell>
          <cell r="B15" t="str">
            <v xml:space="preserve">     Furniture &amp; fixtures</v>
          </cell>
          <cell r="D15">
            <v>2376.2299999999996</v>
          </cell>
          <cell r="E15">
            <v>2322.5500000000052</v>
          </cell>
          <cell r="F15">
            <v>2268.87</v>
          </cell>
          <cell r="G15">
            <v>2215.19</v>
          </cell>
          <cell r="H15">
            <v>2161.5100000000052</v>
          </cell>
          <cell r="I15">
            <v>2107.8300000000054</v>
          </cell>
          <cell r="J15">
            <v>2054.1500000000051</v>
          </cell>
          <cell r="K15">
            <v>2000.4700000000053</v>
          </cell>
          <cell r="L15">
            <v>1946.7900000000052</v>
          </cell>
          <cell r="M15">
            <v>1893.1100000000051</v>
          </cell>
          <cell r="N15">
            <v>1839.4300000000053</v>
          </cell>
          <cell r="O15">
            <v>1785.7500000000055</v>
          </cell>
        </row>
        <row r="16">
          <cell r="A16">
            <v>11</v>
          </cell>
          <cell r="B16" t="str">
            <v xml:space="preserve">     Land development</v>
          </cell>
          <cell r="D16">
            <v>17066.72</v>
          </cell>
          <cell r="E16">
            <v>16888.95</v>
          </cell>
          <cell r="F16">
            <v>16711.18</v>
          </cell>
          <cell r="G16">
            <v>16533.41</v>
          </cell>
          <cell r="H16">
            <v>16355.64</v>
          </cell>
          <cell r="I16">
            <v>16177.87</v>
          </cell>
          <cell r="J16">
            <v>16000.1</v>
          </cell>
          <cell r="K16">
            <v>15822.33</v>
          </cell>
          <cell r="L16">
            <v>15644.56</v>
          </cell>
          <cell r="M16">
            <v>15466.79</v>
          </cell>
          <cell r="N16">
            <v>15289.02</v>
          </cell>
          <cell r="O16">
            <v>15111.25</v>
          </cell>
        </row>
        <row r="17">
          <cell r="A17">
            <v>12</v>
          </cell>
          <cell r="B17" t="str">
            <v xml:space="preserve">     Office &amp; plant equipments</v>
          </cell>
          <cell r="D17">
            <v>173322.27000000002</v>
          </cell>
          <cell r="E17">
            <v>189963.83</v>
          </cell>
          <cell r="F17">
            <v>439944.56</v>
          </cell>
          <cell r="G17">
            <v>436637.14</v>
          </cell>
          <cell r="H17">
            <v>441476.36</v>
          </cell>
          <cell r="I17">
            <v>453129.4</v>
          </cell>
          <cell r="J17">
            <v>446462.1</v>
          </cell>
          <cell r="K17">
            <v>440735.2</v>
          </cell>
          <cell r="L17">
            <v>482439.49000000005</v>
          </cell>
          <cell r="M17">
            <v>600571.42000000004</v>
          </cell>
          <cell r="N17">
            <v>602156.17000000004</v>
          </cell>
          <cell r="O17">
            <v>690966.76</v>
          </cell>
        </row>
        <row r="18">
          <cell r="A18">
            <v>13</v>
          </cell>
          <cell r="B18" t="str">
            <v xml:space="preserve">     Plant &amp; machinery</v>
          </cell>
          <cell r="D18">
            <v>21239648.23</v>
          </cell>
          <cell r="E18">
            <v>21020715.949999999</v>
          </cell>
          <cell r="F18">
            <v>20801783.670000002</v>
          </cell>
          <cell r="G18">
            <v>20582851.390000001</v>
          </cell>
          <cell r="H18">
            <v>20363919.109999999</v>
          </cell>
          <cell r="I18">
            <v>20144986.830000002</v>
          </cell>
          <cell r="J18">
            <v>19926054.390000001</v>
          </cell>
          <cell r="K18">
            <v>19707121.949999999</v>
          </cell>
          <cell r="L18">
            <v>19490908.949999999</v>
          </cell>
          <cell r="M18">
            <v>19271945.949999999</v>
          </cell>
          <cell r="N18">
            <v>19054341.34</v>
          </cell>
          <cell r="O18">
            <v>18835362.73</v>
          </cell>
        </row>
        <row r="19">
          <cell r="A19">
            <v>14</v>
          </cell>
          <cell r="B19" t="str">
            <v xml:space="preserve">     Vehicles</v>
          </cell>
          <cell r="D19">
            <v>105404.28</v>
          </cell>
          <cell r="E19">
            <v>102725.13</v>
          </cell>
          <cell r="F19">
            <v>100045.98</v>
          </cell>
          <cell r="G19">
            <v>97366.83</v>
          </cell>
          <cell r="H19">
            <v>94687.679999999993</v>
          </cell>
          <cell r="I19">
            <v>92008.53</v>
          </cell>
          <cell r="J19">
            <v>89329.38</v>
          </cell>
          <cell r="K19">
            <v>86650.23</v>
          </cell>
          <cell r="L19">
            <v>83971.08</v>
          </cell>
          <cell r="M19">
            <v>81291.92</v>
          </cell>
          <cell r="N19">
            <v>78612.75</v>
          </cell>
          <cell r="O19">
            <v>75933.58</v>
          </cell>
        </row>
        <row r="20">
          <cell r="A20">
            <v>15</v>
          </cell>
          <cell r="B20" t="str">
            <v xml:space="preserve">     Computer hardware</v>
          </cell>
          <cell r="D20">
            <v>62895.13</v>
          </cell>
          <cell r="E20">
            <v>59741.62</v>
          </cell>
          <cell r="F20">
            <v>56588.11</v>
          </cell>
          <cell r="G20">
            <v>53434.559999999998</v>
          </cell>
          <cell r="H20">
            <v>50280.97</v>
          </cell>
          <cell r="I20">
            <v>47127.38</v>
          </cell>
          <cell r="J20">
            <v>43973.78</v>
          </cell>
          <cell r="K20">
            <v>43007.68</v>
          </cell>
          <cell r="L20">
            <v>47387.73000000001</v>
          </cell>
          <cell r="M20">
            <v>44130.3</v>
          </cell>
          <cell r="N20">
            <v>40872.869999999995</v>
          </cell>
          <cell r="O20">
            <v>37615.440000000002</v>
          </cell>
        </row>
        <row r="21">
          <cell r="A21">
            <v>16</v>
          </cell>
          <cell r="B21" t="str">
            <v xml:space="preserve">     Other computer investments</v>
          </cell>
          <cell r="D21">
            <v>11347.059999999998</v>
          </cell>
          <cell r="E21">
            <v>11003.29</v>
          </cell>
          <cell r="F21">
            <v>10659.52</v>
          </cell>
          <cell r="G21">
            <v>10709.09</v>
          </cell>
          <cell r="H21">
            <v>10358.66</v>
          </cell>
          <cell r="I21">
            <v>10008.23</v>
          </cell>
          <cell r="J21">
            <v>9952.52</v>
          </cell>
          <cell r="K21">
            <v>9596.81</v>
          </cell>
          <cell r="L21">
            <v>11816.439999999995</v>
          </cell>
          <cell r="M21">
            <v>16323.5</v>
          </cell>
          <cell r="N21">
            <v>15831.559999999998</v>
          </cell>
          <cell r="O21">
            <v>15339.619999999995</v>
          </cell>
        </row>
        <row r="22">
          <cell r="A22">
            <v>17</v>
          </cell>
          <cell r="B22" t="str">
            <v xml:space="preserve">     Other fixed assets</v>
          </cell>
          <cell r="E22">
            <v>0</v>
          </cell>
          <cell r="K22">
            <v>150000</v>
          </cell>
          <cell r="L22">
            <v>291249</v>
          </cell>
          <cell r="M22">
            <v>341914</v>
          </cell>
          <cell r="N22">
            <v>548954</v>
          </cell>
          <cell r="O22">
            <v>572916.81999999995</v>
          </cell>
        </row>
        <row r="23">
          <cell r="A23">
            <v>18</v>
          </cell>
          <cell r="B23" t="str">
            <v xml:space="preserve">  Fixed assets</v>
          </cell>
          <cell r="D23">
            <v>21738566.59</v>
          </cell>
          <cell r="E23">
            <v>21527605.149999999</v>
          </cell>
          <cell r="F23">
            <v>21549982.870000001</v>
          </cell>
          <cell r="G23">
            <v>21319465.739999998</v>
          </cell>
          <cell r="H23">
            <v>21096695.209999997</v>
          </cell>
          <cell r="I23">
            <v>20880738.500000004</v>
          </cell>
          <cell r="J23">
            <v>20646756</v>
          </cell>
          <cell r="K23">
            <v>20565601.399999999</v>
          </cell>
          <cell r="L23">
            <v>20533767.919999998</v>
          </cell>
          <cell r="M23">
            <v>20479678.020000003</v>
          </cell>
          <cell r="N23">
            <v>20461775.32</v>
          </cell>
          <cell r="O23">
            <v>20346647.280000001</v>
          </cell>
        </row>
        <row r="24">
          <cell r="A24">
            <v>19</v>
          </cell>
          <cell r="B24" t="str">
            <v xml:space="preserve">    Deposits (guarantees)</v>
          </cell>
          <cell r="D24">
            <v>431650</v>
          </cell>
          <cell r="E24">
            <v>436650</v>
          </cell>
          <cell r="F24">
            <v>437650</v>
          </cell>
          <cell r="G24">
            <v>449150</v>
          </cell>
          <cell r="H24">
            <v>430150</v>
          </cell>
          <cell r="I24">
            <v>430150</v>
          </cell>
          <cell r="J24">
            <v>480060</v>
          </cell>
          <cell r="K24">
            <v>447920</v>
          </cell>
          <cell r="L24">
            <v>448050</v>
          </cell>
          <cell r="M24">
            <v>437650</v>
          </cell>
          <cell r="N24">
            <v>440260</v>
          </cell>
          <cell r="O24">
            <v>446165</v>
          </cell>
        </row>
        <row r="25">
          <cell r="A25">
            <v>20</v>
          </cell>
          <cell r="B25" t="str">
            <v xml:space="preserve">    Staff account</v>
          </cell>
          <cell r="D25">
            <v>31914.97</v>
          </cell>
          <cell r="E25">
            <v>41096.17</v>
          </cell>
          <cell r="F25">
            <v>74874.740000000005</v>
          </cell>
          <cell r="G25">
            <v>63271.9</v>
          </cell>
          <cell r="H25">
            <v>53356.03</v>
          </cell>
          <cell r="I25">
            <v>53095.95</v>
          </cell>
          <cell r="J25">
            <v>104672.79</v>
          </cell>
          <cell r="K25">
            <v>91308.7</v>
          </cell>
          <cell r="L25">
            <v>113300.28</v>
          </cell>
          <cell r="M25">
            <v>112978.28</v>
          </cell>
          <cell r="N25">
            <v>73327.17</v>
          </cell>
          <cell r="O25">
            <v>75431.789999999994</v>
          </cell>
        </row>
        <row r="26">
          <cell r="A26">
            <v>21</v>
          </cell>
          <cell r="B26" t="str">
            <v xml:space="preserve">    To recover from credit insurance</v>
          </cell>
        </row>
        <row r="27">
          <cell r="A27">
            <v>22</v>
          </cell>
          <cell r="B27" t="str">
            <v xml:space="preserve">    Other receivables</v>
          </cell>
        </row>
        <row r="28">
          <cell r="A28">
            <v>23</v>
          </cell>
          <cell r="B28" t="str">
            <v xml:space="preserve">    Prepaid charges</v>
          </cell>
          <cell r="D28">
            <v>482647.88</v>
          </cell>
          <cell r="E28">
            <v>389562.56</v>
          </cell>
          <cell r="F28">
            <v>368209.28</v>
          </cell>
          <cell r="G28">
            <v>395521.99</v>
          </cell>
          <cell r="H28">
            <v>317592.42</v>
          </cell>
          <cell r="I28">
            <v>237011.41</v>
          </cell>
          <cell r="J28">
            <v>402084.56</v>
          </cell>
          <cell r="K28">
            <v>622511.98</v>
          </cell>
          <cell r="L28">
            <v>434408.46</v>
          </cell>
          <cell r="M28">
            <v>343784.96000000002</v>
          </cell>
          <cell r="N28">
            <v>337708.84</v>
          </cell>
          <cell r="O28">
            <v>496612.63</v>
          </cell>
        </row>
        <row r="29">
          <cell r="A29">
            <v>24</v>
          </cell>
          <cell r="B29" t="str">
            <v xml:space="preserve">    Deferred expenses</v>
          </cell>
          <cell r="D29">
            <v>30586.92</v>
          </cell>
          <cell r="E29">
            <v>21077.72</v>
          </cell>
          <cell r="F29">
            <v>16217.93</v>
          </cell>
          <cell r="G29">
            <v>18287.02</v>
          </cell>
          <cell r="H29">
            <v>17597.02</v>
          </cell>
          <cell r="I29">
            <v>12717.02</v>
          </cell>
          <cell r="J29">
            <v>18932.55</v>
          </cell>
          <cell r="K29">
            <v>18273.2</v>
          </cell>
          <cell r="L29">
            <v>19335.57</v>
          </cell>
          <cell r="M29">
            <v>18737.05</v>
          </cell>
          <cell r="N29">
            <v>15065.43</v>
          </cell>
          <cell r="O29">
            <v>10865</v>
          </cell>
        </row>
        <row r="30">
          <cell r="A30">
            <v>25</v>
          </cell>
          <cell r="B30" t="str">
            <v xml:space="preserve">    Expenses still to cross-charge</v>
          </cell>
          <cell r="D30">
            <v>9.9999999983992893E-3</v>
          </cell>
          <cell r="E30">
            <v>-5.0000000002910383E-2</v>
          </cell>
          <cell r="F30">
            <v>-5.0000000002910383E-2</v>
          </cell>
          <cell r="G30">
            <v>84933.739999999991</v>
          </cell>
          <cell r="H30">
            <v>123245.48000000001</v>
          </cell>
          <cell r="I30">
            <v>-7.0000000006984919E-2</v>
          </cell>
          <cell r="J30">
            <v>39898.5</v>
          </cell>
          <cell r="K30">
            <v>106752.01000000001</v>
          </cell>
          <cell r="L30">
            <v>-0.63000000000465661</v>
          </cell>
          <cell r="M30">
            <v>45810.660000000033</v>
          </cell>
          <cell r="N30">
            <v>96650.410000000033</v>
          </cell>
          <cell r="O30">
            <v>-3.0000000027939677E-2</v>
          </cell>
        </row>
        <row r="31">
          <cell r="A31">
            <v>26</v>
          </cell>
          <cell r="B31" t="str">
            <v xml:space="preserve">  Miscellaneous assets</v>
          </cell>
          <cell r="D31">
            <v>976799.78</v>
          </cell>
          <cell r="E31">
            <v>888386.39999999991</v>
          </cell>
          <cell r="F31">
            <v>896951.9</v>
          </cell>
          <cell r="G31">
            <v>1011164.65</v>
          </cell>
          <cell r="H31">
            <v>941940.95</v>
          </cell>
          <cell r="I31">
            <v>732974.31</v>
          </cell>
          <cell r="J31">
            <v>1045648.4000000001</v>
          </cell>
          <cell r="K31">
            <v>1286765.8899999999</v>
          </cell>
          <cell r="L31">
            <v>1015093.6799999999</v>
          </cell>
          <cell r="M31">
            <v>958960.95000000007</v>
          </cell>
          <cell r="N31">
            <v>963011.85000000009</v>
          </cell>
          <cell r="O31">
            <v>1029074.3899999999</v>
          </cell>
        </row>
        <row r="32">
          <cell r="A32">
            <v>27</v>
          </cell>
          <cell r="B32" t="str">
            <v xml:space="preserve"> TOTAL ASSETS</v>
          </cell>
          <cell r="D32">
            <v>52033575.850000009</v>
          </cell>
          <cell r="E32">
            <v>49077344.549999997</v>
          </cell>
          <cell r="F32">
            <v>59269292.919999994</v>
          </cell>
          <cell r="G32">
            <v>58943773.68999999</v>
          </cell>
          <cell r="H32">
            <v>62532868.640000001</v>
          </cell>
          <cell r="I32">
            <v>80961185.560000002</v>
          </cell>
          <cell r="J32">
            <v>78083584.960000008</v>
          </cell>
          <cell r="K32">
            <v>97993194.600000009</v>
          </cell>
          <cell r="L32">
            <v>99041027.600000009</v>
          </cell>
          <cell r="M32">
            <v>91517679.700000003</v>
          </cell>
          <cell r="N32">
            <v>74104443.269999996</v>
          </cell>
          <cell r="O32">
            <v>60779814.260000005</v>
          </cell>
        </row>
        <row r="33">
          <cell r="A33">
            <v>28</v>
          </cell>
        </row>
        <row r="34">
          <cell r="A34">
            <v>29</v>
          </cell>
          <cell r="B34" t="str">
            <v xml:space="preserve"> LIABILITIES</v>
          </cell>
        </row>
        <row r="35">
          <cell r="A35">
            <v>30</v>
          </cell>
          <cell r="B35" t="str">
            <v xml:space="preserve">    Accr for general expenses</v>
          </cell>
          <cell r="D35">
            <v>32727.34</v>
          </cell>
          <cell r="E35">
            <v>32727.34</v>
          </cell>
          <cell r="F35">
            <v>23387.45</v>
          </cell>
          <cell r="G35">
            <v>23727.34</v>
          </cell>
          <cell r="H35">
            <v>27690.09</v>
          </cell>
          <cell r="I35">
            <v>19690.09</v>
          </cell>
          <cell r="J35">
            <v>24877.34</v>
          </cell>
          <cell r="K35">
            <v>23604.34</v>
          </cell>
          <cell r="L35">
            <v>24664.34</v>
          </cell>
          <cell r="M35">
            <v>11611.18</v>
          </cell>
          <cell r="N35">
            <v>21996.97</v>
          </cell>
          <cell r="O35">
            <v>41166.54</v>
          </cell>
        </row>
        <row r="36">
          <cell r="A36">
            <v>31</v>
          </cell>
          <cell r="B36" t="str">
            <v xml:space="preserve">    Accr for payable interest</v>
          </cell>
        </row>
        <row r="37">
          <cell r="A37">
            <v>32</v>
          </cell>
          <cell r="B37" t="str">
            <v xml:space="preserve">    Accr for purchase goods</v>
          </cell>
          <cell r="D37">
            <v>5100</v>
          </cell>
          <cell r="E37">
            <v>1600</v>
          </cell>
          <cell r="F37">
            <v>757070</v>
          </cell>
          <cell r="G37">
            <v>-70250</v>
          </cell>
          <cell r="H37">
            <v>2263271.9500000002</v>
          </cell>
          <cell r="I37">
            <v>1216336.6000000001</v>
          </cell>
          <cell r="J37">
            <v>1299100</v>
          </cell>
          <cell r="K37">
            <v>1070300</v>
          </cell>
          <cell r="L37">
            <v>277975</v>
          </cell>
          <cell r="M37">
            <v>150800</v>
          </cell>
          <cell r="N37">
            <v>110750</v>
          </cell>
          <cell r="O37">
            <v>4800</v>
          </cell>
        </row>
        <row r="38">
          <cell r="A38">
            <v>33</v>
          </cell>
          <cell r="B38" t="str">
            <v xml:space="preserve">    Accr for COS expenses</v>
          </cell>
          <cell r="D38">
            <v>24867.89</v>
          </cell>
          <cell r="E38">
            <v>8200</v>
          </cell>
          <cell r="F38">
            <v>14924.85</v>
          </cell>
          <cell r="I38">
            <v>5500</v>
          </cell>
          <cell r="J38">
            <v>920</v>
          </cell>
          <cell r="K38">
            <v>15787.71</v>
          </cell>
          <cell r="L38">
            <v>300</v>
          </cell>
        </row>
        <row r="39">
          <cell r="A39">
            <v>34</v>
          </cell>
          <cell r="B39" t="str">
            <v xml:space="preserve">    Accr for VCOS expenses</v>
          </cell>
          <cell r="D39">
            <v>859446.45</v>
          </cell>
          <cell r="E39">
            <v>1236384.6499999999</v>
          </cell>
          <cell r="F39">
            <v>696984.89</v>
          </cell>
          <cell r="G39">
            <v>388883.21</v>
          </cell>
          <cell r="H39">
            <v>690270.02</v>
          </cell>
          <cell r="I39">
            <v>816222.02</v>
          </cell>
          <cell r="J39">
            <v>692034.68</v>
          </cell>
          <cell r="K39">
            <v>796090.14</v>
          </cell>
          <cell r="L39">
            <v>457690.12</v>
          </cell>
          <cell r="M39">
            <v>540537.53</v>
          </cell>
          <cell r="N39">
            <v>116420.84</v>
          </cell>
          <cell r="O39">
            <v>261465.24</v>
          </cell>
        </row>
        <row r="40">
          <cell r="A40">
            <v>35</v>
          </cell>
          <cell r="B40" t="str">
            <v xml:space="preserve">    Accr for maintenance expenses</v>
          </cell>
          <cell r="L40">
            <v>672000</v>
          </cell>
          <cell r="M40">
            <v>672000</v>
          </cell>
          <cell r="N40">
            <v>0</v>
          </cell>
        </row>
        <row r="41">
          <cell r="A41">
            <v>36</v>
          </cell>
          <cell r="B41" t="str">
            <v xml:space="preserve">    Accr for payable commissions</v>
          </cell>
          <cell r="D41">
            <v>50867.3</v>
          </cell>
          <cell r="E41">
            <v>60723.81</v>
          </cell>
          <cell r="F41">
            <v>27263.72</v>
          </cell>
          <cell r="G41">
            <v>59434.87</v>
          </cell>
          <cell r="H41">
            <v>79174.39</v>
          </cell>
          <cell r="I41">
            <v>169768.63</v>
          </cell>
          <cell r="J41">
            <v>259962.71</v>
          </cell>
          <cell r="K41">
            <v>436650.45</v>
          </cell>
          <cell r="L41">
            <v>560040.22</v>
          </cell>
          <cell r="M41">
            <v>489200.22</v>
          </cell>
          <cell r="N41">
            <v>199702.69</v>
          </cell>
          <cell r="O41">
            <v>185123.86</v>
          </cell>
        </row>
        <row r="42">
          <cell r="A42">
            <v>37</v>
          </cell>
          <cell r="B42" t="str">
            <v xml:space="preserve">    Accr for direct over heads</v>
          </cell>
          <cell r="D42">
            <v>151870</v>
          </cell>
          <cell r="E42">
            <v>151870</v>
          </cell>
          <cell r="F42">
            <v>154065</v>
          </cell>
          <cell r="G42">
            <v>151870</v>
          </cell>
          <cell r="H42">
            <v>52929.91</v>
          </cell>
          <cell r="I42">
            <v>52929.91</v>
          </cell>
          <cell r="J42">
            <v>52929.91</v>
          </cell>
          <cell r="K42">
            <v>52929.91</v>
          </cell>
          <cell r="L42">
            <v>52929.91</v>
          </cell>
          <cell r="M42">
            <v>52929.91</v>
          </cell>
          <cell r="N42">
            <v>52929.91</v>
          </cell>
          <cell r="O42">
            <v>54614.91</v>
          </cell>
        </row>
        <row r="43">
          <cell r="A43">
            <v>38</v>
          </cell>
          <cell r="B43" t="str">
            <v xml:space="preserve">    Accr for non refundable deposits</v>
          </cell>
        </row>
        <row r="44">
          <cell r="A44">
            <v>39</v>
          </cell>
          <cell r="B44" t="str">
            <v xml:space="preserve">    Accr for salaries, pay leave + gratuity + Air Ticket</v>
          </cell>
          <cell r="D44">
            <v>298469.01</v>
          </cell>
          <cell r="E44">
            <v>314015.23</v>
          </cell>
          <cell r="F44">
            <v>280833</v>
          </cell>
          <cell r="G44">
            <v>293866.48</v>
          </cell>
          <cell r="H44">
            <v>319815.51</v>
          </cell>
          <cell r="I44">
            <v>323080.26</v>
          </cell>
          <cell r="J44">
            <v>359734.39</v>
          </cell>
          <cell r="K44">
            <v>364152.01</v>
          </cell>
          <cell r="L44">
            <v>458421.55999999994</v>
          </cell>
          <cell r="M44">
            <v>414795.57</v>
          </cell>
          <cell r="N44">
            <v>396618.6</v>
          </cell>
          <cell r="O44">
            <v>451231.16000000003</v>
          </cell>
        </row>
        <row r="45">
          <cell r="A45">
            <v>40</v>
          </cell>
          <cell r="B45" t="str">
            <v xml:space="preserve">    Accr for payable dividends</v>
          </cell>
        </row>
        <row r="46">
          <cell r="A46">
            <v>41</v>
          </cell>
          <cell r="B46" t="str">
            <v xml:space="preserve">    Miscellaneous accruals</v>
          </cell>
          <cell r="D46">
            <v>-0.05</v>
          </cell>
          <cell r="E46">
            <v>-0.05</v>
          </cell>
          <cell r="F46">
            <v>-0.05</v>
          </cell>
          <cell r="G46">
            <v>-0.05</v>
          </cell>
          <cell r="H46">
            <v>-0.05</v>
          </cell>
          <cell r="I46">
            <v>-0.05</v>
          </cell>
          <cell r="J46">
            <v>-0.05</v>
          </cell>
          <cell r="K46">
            <v>-0.05</v>
          </cell>
          <cell r="L46">
            <v>-0.05</v>
          </cell>
          <cell r="M46">
            <v>-0.05</v>
          </cell>
          <cell r="N46">
            <v>-0.05</v>
          </cell>
        </row>
        <row r="47">
          <cell r="A47">
            <v>42</v>
          </cell>
          <cell r="B47" t="str">
            <v xml:space="preserve"> Accrued liabilities</v>
          </cell>
          <cell r="D47">
            <v>1423347.94</v>
          </cell>
          <cell r="E47">
            <v>1805520.98</v>
          </cell>
          <cell r="F47">
            <v>1954528.8599999999</v>
          </cell>
          <cell r="G47">
            <v>847531.85</v>
          </cell>
          <cell r="H47">
            <v>3433151.8200000003</v>
          </cell>
          <cell r="I47">
            <v>2603527.4600000009</v>
          </cell>
          <cell r="J47">
            <v>2689558.9800000004</v>
          </cell>
          <cell r="K47">
            <v>2759514.5100000007</v>
          </cell>
          <cell r="L47">
            <v>2504021.1</v>
          </cell>
          <cell r="M47">
            <v>2331874.36</v>
          </cell>
          <cell r="N47">
            <v>898418.96</v>
          </cell>
          <cell r="O47">
            <v>998401.71</v>
          </cell>
        </row>
        <row r="48">
          <cell r="A48">
            <v>43</v>
          </cell>
          <cell r="B48" t="str">
            <v xml:space="preserve">    Leasing debts Volvo S60</v>
          </cell>
          <cell r="D48">
            <v>83185</v>
          </cell>
          <cell r="E48">
            <v>81052</v>
          </cell>
          <cell r="F48">
            <v>78919</v>
          </cell>
          <cell r="G48">
            <v>76786</v>
          </cell>
          <cell r="H48">
            <v>74653</v>
          </cell>
          <cell r="I48">
            <v>72520</v>
          </cell>
          <cell r="J48">
            <v>70387</v>
          </cell>
          <cell r="K48">
            <v>68254</v>
          </cell>
          <cell r="L48">
            <v>66121</v>
          </cell>
          <cell r="M48">
            <v>63988</v>
          </cell>
          <cell r="N48">
            <v>61855</v>
          </cell>
          <cell r="O48">
            <v>59722</v>
          </cell>
        </row>
        <row r="49">
          <cell r="A49">
            <v>44</v>
          </cell>
          <cell r="B49" t="str">
            <v xml:space="preserve">    Leasing debts Toyota Hylux Pickup</v>
          </cell>
          <cell r="D49">
            <v>34132</v>
          </cell>
          <cell r="E49">
            <v>32913</v>
          </cell>
          <cell r="F49">
            <v>31694</v>
          </cell>
          <cell r="G49">
            <v>30475</v>
          </cell>
          <cell r="H49">
            <v>29256</v>
          </cell>
          <cell r="I49">
            <v>28037</v>
          </cell>
          <cell r="J49">
            <v>26818</v>
          </cell>
          <cell r="K49">
            <v>25599</v>
          </cell>
          <cell r="L49">
            <v>24380</v>
          </cell>
          <cell r="M49">
            <v>23161</v>
          </cell>
          <cell r="N49">
            <v>21942</v>
          </cell>
          <cell r="O49">
            <v>20723</v>
          </cell>
        </row>
        <row r="50">
          <cell r="A50">
            <v>45</v>
          </cell>
          <cell r="B50" t="str">
            <v xml:space="preserve"> Hire purchase loans (HSBC)</v>
          </cell>
          <cell r="D50">
            <v>117317</v>
          </cell>
          <cell r="E50">
            <v>113965</v>
          </cell>
          <cell r="F50">
            <v>110613</v>
          </cell>
          <cell r="G50">
            <v>107261</v>
          </cell>
          <cell r="H50">
            <v>103909</v>
          </cell>
          <cell r="I50">
            <v>100557</v>
          </cell>
          <cell r="J50">
            <v>97205</v>
          </cell>
          <cell r="K50">
            <v>93853</v>
          </cell>
          <cell r="L50">
            <v>90501</v>
          </cell>
          <cell r="M50">
            <v>87149</v>
          </cell>
          <cell r="N50">
            <v>83797</v>
          </cell>
          <cell r="O50">
            <v>80445</v>
          </cell>
        </row>
        <row r="51">
          <cell r="A51">
            <v>46</v>
          </cell>
          <cell r="B51" t="str">
            <v xml:space="preserve">     AP Third parties</v>
          </cell>
          <cell r="D51">
            <v>1150512.8600000001</v>
          </cell>
          <cell r="E51">
            <v>811672.03</v>
          </cell>
          <cell r="F51">
            <v>879019.76</v>
          </cell>
          <cell r="G51">
            <v>1444826.63</v>
          </cell>
          <cell r="H51">
            <v>546160.05000000005</v>
          </cell>
          <cell r="I51">
            <v>2748850.11</v>
          </cell>
          <cell r="J51">
            <v>-647132.91</v>
          </cell>
          <cell r="K51">
            <v>3095566.67</v>
          </cell>
          <cell r="L51">
            <v>2224062.5299999998</v>
          </cell>
          <cell r="M51">
            <v>-498076.14</v>
          </cell>
          <cell r="N51">
            <v>589654.51</v>
          </cell>
          <cell r="O51">
            <v>357036.47</v>
          </cell>
        </row>
        <row r="52">
          <cell r="A52">
            <v>47</v>
          </cell>
          <cell r="B52" t="str">
            <v xml:space="preserve">     AP Intercompanies</v>
          </cell>
          <cell r="D52">
            <v>19740132.739999998</v>
          </cell>
          <cell r="E52">
            <v>14771024.279999999</v>
          </cell>
          <cell r="F52">
            <v>20858700.170000002</v>
          </cell>
          <cell r="G52">
            <v>15996246.970000001</v>
          </cell>
          <cell r="H52">
            <v>13788603.550000001</v>
          </cell>
          <cell r="I52">
            <v>22628428.210000001</v>
          </cell>
          <cell r="J52">
            <v>17474370.039999999</v>
          </cell>
          <cell r="K52">
            <v>26712404.530000001</v>
          </cell>
          <cell r="L52">
            <v>23033763.52</v>
          </cell>
          <cell r="M52">
            <v>17512778.579999998</v>
          </cell>
          <cell r="N52">
            <v>1322789.25</v>
          </cell>
          <cell r="O52">
            <v>-7347199.8700000001</v>
          </cell>
        </row>
        <row r="53">
          <cell r="A53">
            <v>48</v>
          </cell>
          <cell r="B53" t="str">
            <v xml:space="preserve">     AP Affiliated companies</v>
          </cell>
          <cell r="D53">
            <v>14725</v>
          </cell>
          <cell r="E53">
            <v>14725</v>
          </cell>
          <cell r="F53">
            <v>49845</v>
          </cell>
          <cell r="G53">
            <v>70390</v>
          </cell>
          <cell r="I53">
            <v>540</v>
          </cell>
          <cell r="J53">
            <v>15540</v>
          </cell>
          <cell r="K53">
            <v>65840</v>
          </cell>
          <cell r="L53">
            <v>66140</v>
          </cell>
          <cell r="N53">
            <v>13400</v>
          </cell>
          <cell r="O53">
            <v>14693.74</v>
          </cell>
        </row>
        <row r="54">
          <cell r="A54">
            <v>49</v>
          </cell>
          <cell r="B54" t="str">
            <v xml:space="preserve">     AP Related companies</v>
          </cell>
          <cell r="E54">
            <v>3040.82</v>
          </cell>
        </row>
        <row r="55">
          <cell r="A55">
            <v>50</v>
          </cell>
          <cell r="B55" t="str">
            <v xml:space="preserve"> Accounts payable</v>
          </cell>
          <cell r="D55">
            <v>20905370.599999998</v>
          </cell>
          <cell r="E55">
            <v>15600462.129999999</v>
          </cell>
          <cell r="F55">
            <v>21787564.930000003</v>
          </cell>
          <cell r="G55">
            <v>17511463.600000001</v>
          </cell>
          <cell r="H55">
            <v>14334763.600000001</v>
          </cell>
          <cell r="I55">
            <v>25377818.32</v>
          </cell>
          <cell r="J55">
            <v>16842777.129999999</v>
          </cell>
          <cell r="K55">
            <v>29873811.200000003</v>
          </cell>
          <cell r="L55">
            <v>25323966.050000001</v>
          </cell>
          <cell r="M55">
            <v>17014702.439999998</v>
          </cell>
          <cell r="N55">
            <v>1925843.76</v>
          </cell>
          <cell r="O55">
            <v>-6975469.6600000001</v>
          </cell>
        </row>
        <row r="56">
          <cell r="A56">
            <v>51</v>
          </cell>
          <cell r="B56" t="str">
            <v xml:space="preserve"> Share Capital</v>
          </cell>
          <cell r="D56">
            <v>10000000</v>
          </cell>
          <cell r="E56">
            <v>10000000</v>
          </cell>
          <cell r="F56">
            <v>10000000</v>
          </cell>
          <cell r="G56">
            <v>10000000</v>
          </cell>
          <cell r="H56">
            <v>10000000</v>
          </cell>
          <cell r="I56">
            <v>10000000</v>
          </cell>
          <cell r="J56">
            <v>10000000</v>
          </cell>
          <cell r="K56">
            <v>10000000</v>
          </cell>
          <cell r="L56">
            <v>10000000</v>
          </cell>
          <cell r="M56">
            <v>10000000</v>
          </cell>
          <cell r="N56">
            <v>10000000</v>
          </cell>
          <cell r="O56">
            <v>10000000</v>
          </cell>
        </row>
        <row r="57">
          <cell r="A57">
            <v>52</v>
          </cell>
          <cell r="B57" t="str">
            <v xml:space="preserve"> Legal Reserve</v>
          </cell>
          <cell r="D57">
            <v>18000000</v>
          </cell>
          <cell r="E57">
            <v>18000000</v>
          </cell>
          <cell r="F57">
            <v>18000000</v>
          </cell>
          <cell r="G57">
            <v>18000000</v>
          </cell>
          <cell r="H57">
            <v>18000000</v>
          </cell>
          <cell r="I57">
            <v>18000000</v>
          </cell>
          <cell r="J57">
            <v>18000000</v>
          </cell>
          <cell r="K57">
            <v>18000000</v>
          </cell>
          <cell r="L57">
            <v>18000000</v>
          </cell>
          <cell r="M57">
            <v>18000000</v>
          </cell>
          <cell r="N57">
            <v>18000000</v>
          </cell>
          <cell r="O57">
            <v>18000000</v>
          </cell>
        </row>
        <row r="58">
          <cell r="A58">
            <v>53</v>
          </cell>
          <cell r="B58" t="str">
            <v xml:space="preserve"> Retained earnings prior years</v>
          </cell>
          <cell r="D58">
            <v>2005668.71</v>
          </cell>
          <cell r="E58">
            <v>2005668.71</v>
          </cell>
          <cell r="F58">
            <v>2005668.71</v>
          </cell>
          <cell r="G58">
            <v>2005668.71</v>
          </cell>
          <cell r="H58">
            <v>2005668.71</v>
          </cell>
          <cell r="I58">
            <v>2005668.71</v>
          </cell>
          <cell r="J58">
            <v>2005668.71</v>
          </cell>
          <cell r="K58">
            <v>2005668.71</v>
          </cell>
          <cell r="L58">
            <v>2005668.71</v>
          </cell>
          <cell r="M58">
            <v>2005668.71</v>
          </cell>
          <cell r="N58">
            <v>2005668.71</v>
          </cell>
          <cell r="O58">
            <v>2005958.52</v>
          </cell>
        </row>
        <row r="59">
          <cell r="A59">
            <v>54</v>
          </cell>
          <cell r="B59" t="str">
            <v xml:space="preserve"> Profit (-loss) current year</v>
          </cell>
          <cell r="D59">
            <v>-418128.40000000014</v>
          </cell>
          <cell r="E59">
            <v>1551727.73</v>
          </cell>
          <cell r="F59">
            <v>5410917.4199999999</v>
          </cell>
          <cell r="G59">
            <v>10471848.529999999</v>
          </cell>
          <cell r="H59">
            <v>14655375.51</v>
          </cell>
          <cell r="I59">
            <v>22873614.07</v>
          </cell>
          <cell r="J59">
            <v>28448375.140000001</v>
          </cell>
          <cell r="K59">
            <v>35260347.18</v>
          </cell>
          <cell r="L59">
            <v>41116870.740000002</v>
          </cell>
          <cell r="M59">
            <v>42078285.189999998</v>
          </cell>
          <cell r="N59">
            <v>41190714.840000004</v>
          </cell>
          <cell r="O59">
            <v>36670478.689999998</v>
          </cell>
        </row>
        <row r="60">
          <cell r="A60">
            <v>55</v>
          </cell>
          <cell r="B60" t="str">
            <v xml:space="preserve"> Equity</v>
          </cell>
          <cell r="D60">
            <v>29587540.310000002</v>
          </cell>
          <cell r="E60">
            <v>31557396.440000001</v>
          </cell>
          <cell r="F60">
            <v>35416586.130000003</v>
          </cell>
          <cell r="G60">
            <v>40477517.240000002</v>
          </cell>
          <cell r="H60">
            <v>44661044.219999999</v>
          </cell>
          <cell r="I60">
            <v>52879282.780000001</v>
          </cell>
          <cell r="J60">
            <v>58454043.850000001</v>
          </cell>
          <cell r="K60">
            <v>65266015.890000001</v>
          </cell>
          <cell r="L60">
            <v>71122539.450000003</v>
          </cell>
          <cell r="M60">
            <v>72083953.900000006</v>
          </cell>
          <cell r="N60">
            <v>71196383.550000012</v>
          </cell>
          <cell r="O60">
            <v>66676437.209999993</v>
          </cell>
        </row>
        <row r="61">
          <cell r="A61">
            <v>56</v>
          </cell>
          <cell r="B61" t="str">
            <v xml:space="preserve"> TOTAL LIABILITIES</v>
          </cell>
          <cell r="D61">
            <v>52033575.850000001</v>
          </cell>
          <cell r="E61">
            <v>49077344.549999997</v>
          </cell>
          <cell r="F61">
            <v>59269292.920000002</v>
          </cell>
          <cell r="G61">
            <v>58943773.690000005</v>
          </cell>
          <cell r="H61">
            <v>62532868.640000001</v>
          </cell>
          <cell r="I61">
            <v>80961185.560000002</v>
          </cell>
          <cell r="J61">
            <v>78083584.960000008</v>
          </cell>
          <cell r="K61">
            <v>97993194.600000009</v>
          </cell>
          <cell r="L61">
            <v>99041027.600000009</v>
          </cell>
          <cell r="M61">
            <v>91517679.700000003</v>
          </cell>
          <cell r="N61">
            <v>74104443.270000011</v>
          </cell>
          <cell r="O61">
            <v>60779814.25999999</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BAL ANALYSIS"/>
      <sheetName val="P&amp;L ANALYSIS"/>
      <sheetName val="CLOSING SHEET"/>
      <sheetName val="YEAR 2009 COMMERCIAL NETBACK "/>
      <sheetName val="AGING REPORT (AR) "/>
      <sheetName val="AR Receipt Forecast"/>
      <sheetName val="OUTSTANDING AR"/>
      <sheetName val="CASH"/>
      <sheetName val="HEADCOUNT"/>
      <sheetName val="FIX-ASS"/>
      <sheetName val=" CAPEX ACT VS BDGT"/>
      <sheetName val="PUR-FIX-ASS"/>
      <sheetName val="MAINT EXPS-AED"/>
      <sheetName val="SGA-EXP-AED"/>
      <sheetName val="SGA-EXP-USD"/>
      <sheetName val="SALES FOR CONSOLIDATION"/>
      <sheetName val="STOCK-POS"/>
      <sheetName val="EXCH"/>
      <sheetName val="BAL-BY-VEND-GROUP"/>
      <sheetName val="OUTSTANDING AP"/>
      <sheetName val="DATA BAL"/>
      <sheetName val="DATA P&amp;L"/>
      <sheetName val="OUTPUT AXA INV"/>
      <sheetName val="OUTPUT SGA AXA"/>
      <sheetName val="OUTPUT SGA IT"/>
      <sheetName val="OUTPUT SGA FIN"/>
      <sheetName val="OUTPUT SGA OPE"/>
      <sheetName val="OUTPUT SGA SPN"/>
      <sheetName val="OUTPUT MAINT DAX"/>
      <sheetName val="CHECK DIGI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A5">
            <v>1</v>
          </cell>
          <cell r="B5" t="str">
            <v xml:space="preserve"> Sales tonnage UP - Ureaphosphate</v>
          </cell>
          <cell r="D5">
            <v>74</v>
          </cell>
          <cell r="E5">
            <v>96</v>
          </cell>
          <cell r="F5">
            <v>732.6</v>
          </cell>
          <cell r="G5">
            <v>443</v>
          </cell>
          <cell r="H5">
            <v>774</v>
          </cell>
          <cell r="I5">
            <v>924</v>
          </cell>
          <cell r="J5">
            <v>390</v>
          </cell>
          <cell r="K5">
            <v>655</v>
          </cell>
          <cell r="L5">
            <v>293</v>
          </cell>
          <cell r="M5">
            <v>487</v>
          </cell>
          <cell r="N5">
            <v>891</v>
          </cell>
          <cell r="O5">
            <v>1569</v>
          </cell>
          <cell r="Q5">
            <v>74</v>
          </cell>
          <cell r="R5">
            <v>170</v>
          </cell>
          <cell r="S5">
            <v>902.6</v>
          </cell>
          <cell r="T5">
            <v>1345.6</v>
          </cell>
          <cell r="U5">
            <v>2119.6</v>
          </cell>
          <cell r="V5">
            <v>3043.6</v>
          </cell>
          <cell r="W5">
            <v>3433.6</v>
          </cell>
          <cell r="X5">
            <v>4088.6</v>
          </cell>
          <cell r="Y5">
            <v>4381.6000000000004</v>
          </cell>
          <cell r="Z5">
            <v>4868.6000000000004</v>
          </cell>
          <cell r="AA5">
            <v>5759.6</v>
          </cell>
          <cell r="AB5">
            <v>7328.6</v>
          </cell>
        </row>
        <row r="6">
          <cell r="A6">
            <v>2</v>
          </cell>
          <cell r="B6" t="str">
            <v xml:space="preserve"> Sales tonnage BP - Solid byproduct UP</v>
          </cell>
          <cell r="E6">
            <v>290.83999999999997</v>
          </cell>
          <cell r="G6">
            <v>394.02</v>
          </cell>
          <cell r="I6">
            <v>619.29999999999995</v>
          </cell>
          <cell r="K6">
            <v>358.59</v>
          </cell>
          <cell r="L6">
            <v>23.98</v>
          </cell>
          <cell r="N6">
            <v>388.63</v>
          </cell>
          <cell r="O6">
            <v>232.35999999999999</v>
          </cell>
          <cell r="Q6">
            <v>0</v>
          </cell>
          <cell r="R6">
            <v>290.83999999999997</v>
          </cell>
          <cell r="S6">
            <v>290.83999999999997</v>
          </cell>
          <cell r="T6">
            <v>684.8599999999999</v>
          </cell>
          <cell r="U6">
            <v>684.8599999999999</v>
          </cell>
          <cell r="V6">
            <v>1304.1599999999999</v>
          </cell>
          <cell r="W6">
            <v>1304.1599999999999</v>
          </cell>
          <cell r="X6">
            <v>1662.7499999999998</v>
          </cell>
          <cell r="Y6">
            <v>1686.7299999999998</v>
          </cell>
          <cell r="Z6">
            <v>1686.7299999999998</v>
          </cell>
          <cell r="AA6">
            <v>2075.3599999999997</v>
          </cell>
          <cell r="AB6">
            <v>2307.7199999999998</v>
          </cell>
        </row>
        <row r="7">
          <cell r="A7">
            <v>3</v>
          </cell>
          <cell r="B7" t="str">
            <v xml:space="preserve"> Sales tonnage LBP - Liquid byproduct UP</v>
          </cell>
          <cell r="L7">
            <v>87.91</v>
          </cell>
          <cell r="O7">
            <v>80.459999999999994</v>
          </cell>
          <cell r="Q7">
            <v>0</v>
          </cell>
          <cell r="R7">
            <v>0</v>
          </cell>
          <cell r="S7">
            <v>0</v>
          </cell>
          <cell r="T7">
            <v>0</v>
          </cell>
          <cell r="U7">
            <v>0</v>
          </cell>
          <cell r="V7">
            <v>0</v>
          </cell>
          <cell r="W7">
            <v>0</v>
          </cell>
          <cell r="X7">
            <v>0</v>
          </cell>
          <cell r="Y7">
            <v>87.91</v>
          </cell>
          <cell r="Z7">
            <v>87.91</v>
          </cell>
          <cell r="AA7">
            <v>87.91</v>
          </cell>
          <cell r="AB7">
            <v>168.37</v>
          </cell>
        </row>
        <row r="8">
          <cell r="A8">
            <v>4</v>
          </cell>
          <cell r="B8" t="str">
            <v xml:space="preserve">Total sales in MT </v>
          </cell>
          <cell r="D8">
            <v>74</v>
          </cell>
          <cell r="E8">
            <v>386.84</v>
          </cell>
          <cell r="F8">
            <v>732.6</v>
          </cell>
          <cell r="G8">
            <v>837.02</v>
          </cell>
          <cell r="H8">
            <v>774</v>
          </cell>
          <cell r="I8">
            <v>1543.3</v>
          </cell>
          <cell r="J8">
            <v>390</v>
          </cell>
          <cell r="K8">
            <v>1013.5899999999999</v>
          </cell>
          <cell r="L8">
            <v>404.89</v>
          </cell>
          <cell r="M8">
            <v>487</v>
          </cell>
          <cell r="N8">
            <v>1279.6300000000001</v>
          </cell>
          <cell r="O8">
            <v>1881.82</v>
          </cell>
          <cell r="Q8">
            <v>74</v>
          </cell>
          <cell r="R8">
            <v>460.84</v>
          </cell>
          <cell r="S8">
            <v>1193.44</v>
          </cell>
          <cell r="T8">
            <v>2030.46</v>
          </cell>
          <cell r="U8">
            <v>2804.46</v>
          </cell>
          <cell r="V8">
            <v>4347.76</v>
          </cell>
          <cell r="W8">
            <v>4737.76</v>
          </cell>
          <cell r="X8">
            <v>5751.35</v>
          </cell>
          <cell r="Y8">
            <v>6156.2400000000007</v>
          </cell>
          <cell r="Z8">
            <v>6643.2400000000007</v>
          </cell>
          <cell r="AA8">
            <v>7922.8700000000008</v>
          </cell>
          <cell r="AB8">
            <v>9804.69</v>
          </cell>
        </row>
        <row r="9">
          <cell r="A9">
            <v>5</v>
          </cell>
          <cell r="B9" t="str">
            <v xml:space="preserve"> Sales UP</v>
          </cell>
          <cell r="D9">
            <v>354016</v>
          </cell>
          <cell r="E9">
            <v>350012.15999999997</v>
          </cell>
          <cell r="F9">
            <v>2774794.69</v>
          </cell>
          <cell r="G9">
            <v>1445487.61</v>
          </cell>
          <cell r="H9">
            <v>2760021.09</v>
          </cell>
          <cell r="I9">
            <v>3267732.98</v>
          </cell>
          <cell r="J9">
            <v>1267060.27</v>
          </cell>
          <cell r="K9">
            <v>1938912.21</v>
          </cell>
          <cell r="L9">
            <v>840704.89999999991</v>
          </cell>
          <cell r="M9">
            <v>1475241.48</v>
          </cell>
          <cell r="N9">
            <v>2800133.64</v>
          </cell>
          <cell r="O9">
            <v>4589656.0999999996</v>
          </cell>
          <cell r="Q9">
            <v>354016</v>
          </cell>
          <cell r="R9">
            <v>704028.15999999992</v>
          </cell>
          <cell r="S9">
            <v>3478822.8499999996</v>
          </cell>
          <cell r="T9">
            <v>4924310.46</v>
          </cell>
          <cell r="U9">
            <v>7684331.5499999998</v>
          </cell>
          <cell r="V9">
            <v>10952064.529999999</v>
          </cell>
          <cell r="W9">
            <v>12219124.799999999</v>
          </cell>
          <cell r="X9">
            <v>14158037.009999998</v>
          </cell>
          <cell r="Y9">
            <v>14998741.909999998</v>
          </cell>
          <cell r="Z9">
            <v>16473983.389999999</v>
          </cell>
          <cell r="AA9">
            <v>19274117.029999997</v>
          </cell>
          <cell r="AB9">
            <v>23863773.129999995</v>
          </cell>
        </row>
        <row r="10">
          <cell r="A10">
            <v>6</v>
          </cell>
          <cell r="B10" t="str">
            <v xml:space="preserve"> Commissions UP</v>
          </cell>
          <cell r="D10">
            <v>2376.91</v>
          </cell>
          <cell r="F10">
            <v>29260.41</v>
          </cell>
          <cell r="H10">
            <v>55752</v>
          </cell>
          <cell r="I10">
            <v>39760</v>
          </cell>
          <cell r="J10">
            <v>1987.2</v>
          </cell>
          <cell r="K10">
            <v>4430.13</v>
          </cell>
          <cell r="L10">
            <v>883.2</v>
          </cell>
          <cell r="M10">
            <v>2649.6</v>
          </cell>
          <cell r="N10">
            <v>8832</v>
          </cell>
          <cell r="O10">
            <v>4489.6000000000004</v>
          </cell>
          <cell r="Q10">
            <v>2376.91</v>
          </cell>
          <cell r="R10">
            <v>2376.91</v>
          </cell>
          <cell r="S10">
            <v>31637.32</v>
          </cell>
          <cell r="T10">
            <v>31637.32</v>
          </cell>
          <cell r="U10">
            <v>87389.32</v>
          </cell>
          <cell r="V10">
            <v>127149.32</v>
          </cell>
          <cell r="W10">
            <v>129136.52</v>
          </cell>
          <cell r="X10">
            <v>133566.65</v>
          </cell>
          <cell r="Y10">
            <v>134449.85</v>
          </cell>
          <cell r="Z10">
            <v>137099.45000000001</v>
          </cell>
          <cell r="AA10">
            <v>145931.45000000001</v>
          </cell>
          <cell r="AB10">
            <v>150421.05000000002</v>
          </cell>
        </row>
        <row r="11">
          <cell r="A11">
            <v>7</v>
          </cell>
          <cell r="B11" t="str">
            <v xml:space="preserve"> Net sales UP </v>
          </cell>
          <cell r="D11">
            <v>351639.09</v>
          </cell>
          <cell r="E11">
            <v>350012.15999999997</v>
          </cell>
          <cell r="F11">
            <v>2745534.28</v>
          </cell>
          <cell r="G11">
            <v>1445487.61</v>
          </cell>
          <cell r="H11">
            <v>2704269.09</v>
          </cell>
          <cell r="I11">
            <v>3227972.98</v>
          </cell>
          <cell r="J11">
            <v>1265073.07</v>
          </cell>
          <cell r="K11">
            <v>1934482.08</v>
          </cell>
          <cell r="L11">
            <v>839821.7</v>
          </cell>
          <cell r="M11">
            <v>1472591.88</v>
          </cell>
          <cell r="N11">
            <v>2791301.64</v>
          </cell>
          <cell r="O11">
            <v>4585166.5</v>
          </cell>
          <cell r="Q11">
            <v>351639.09</v>
          </cell>
          <cell r="R11">
            <v>701651.25</v>
          </cell>
          <cell r="S11">
            <v>3447185.53</v>
          </cell>
          <cell r="T11">
            <v>4892673.1399999997</v>
          </cell>
          <cell r="U11">
            <v>7596942.2299999995</v>
          </cell>
          <cell r="V11">
            <v>10824915.209999999</v>
          </cell>
          <cell r="W11">
            <v>12089988.279999999</v>
          </cell>
          <cell r="X11">
            <v>14024470.359999999</v>
          </cell>
          <cell r="Y11">
            <v>14864292.059999999</v>
          </cell>
          <cell r="Z11">
            <v>16336883.939999998</v>
          </cell>
          <cell r="AA11">
            <v>19128185.579999998</v>
          </cell>
          <cell r="AB11">
            <v>23713352.079999998</v>
          </cell>
        </row>
        <row r="12">
          <cell r="A12">
            <v>8</v>
          </cell>
          <cell r="B12" t="str">
            <v xml:space="preserve"> Sales BP</v>
          </cell>
          <cell r="E12">
            <v>143151.44</v>
          </cell>
          <cell r="G12">
            <v>242064.81</v>
          </cell>
          <cell r="I12">
            <v>423898.44</v>
          </cell>
          <cell r="K12">
            <v>245447.67999999999</v>
          </cell>
          <cell r="L12">
            <v>16413.830000000002</v>
          </cell>
          <cell r="N12">
            <v>266009.49</v>
          </cell>
          <cell r="O12">
            <v>159045.78</v>
          </cell>
          <cell r="Q12">
            <v>0</v>
          </cell>
          <cell r="R12">
            <v>143151.44</v>
          </cell>
          <cell r="S12">
            <v>143151.44</v>
          </cell>
          <cell r="T12">
            <v>385216.25</v>
          </cell>
          <cell r="U12">
            <v>385216.25</v>
          </cell>
          <cell r="V12">
            <v>809114.69</v>
          </cell>
          <cell r="W12">
            <v>809114.69</v>
          </cell>
          <cell r="X12">
            <v>1054562.3699999999</v>
          </cell>
          <cell r="Y12">
            <v>1070976.2</v>
          </cell>
          <cell r="Z12">
            <v>1070976.2</v>
          </cell>
          <cell r="AA12">
            <v>1336985.69</v>
          </cell>
          <cell r="AB12">
            <v>1496031.47</v>
          </cell>
        </row>
        <row r="13">
          <cell r="A13">
            <v>9</v>
          </cell>
          <cell r="B13" t="str">
            <v xml:space="preserve"> Commissions BP</v>
          </cell>
          <cell r="Q13">
            <v>0</v>
          </cell>
          <cell r="R13">
            <v>0</v>
          </cell>
          <cell r="S13">
            <v>0</v>
          </cell>
          <cell r="T13">
            <v>0</v>
          </cell>
          <cell r="U13">
            <v>0</v>
          </cell>
          <cell r="V13">
            <v>0</v>
          </cell>
          <cell r="W13">
            <v>0</v>
          </cell>
          <cell r="X13">
            <v>0</v>
          </cell>
          <cell r="Y13">
            <v>0</v>
          </cell>
          <cell r="Z13">
            <v>0</v>
          </cell>
          <cell r="AA13">
            <v>0</v>
          </cell>
          <cell r="AB13">
            <v>0</v>
          </cell>
        </row>
        <row r="14">
          <cell r="A14">
            <v>10</v>
          </cell>
          <cell r="B14" t="str">
            <v xml:space="preserve"> Net sales BP </v>
          </cell>
          <cell r="D14">
            <v>0</v>
          </cell>
          <cell r="E14">
            <v>143151.44</v>
          </cell>
          <cell r="F14">
            <v>0</v>
          </cell>
          <cell r="G14">
            <v>242064.81</v>
          </cell>
          <cell r="H14">
            <v>0</v>
          </cell>
          <cell r="I14">
            <v>423898.44</v>
          </cell>
          <cell r="J14">
            <v>0</v>
          </cell>
          <cell r="K14">
            <v>245447.67999999999</v>
          </cell>
          <cell r="L14">
            <v>16413.830000000002</v>
          </cell>
          <cell r="M14">
            <v>0</v>
          </cell>
          <cell r="N14">
            <v>266009.49</v>
          </cell>
          <cell r="O14">
            <v>159045.78</v>
          </cell>
          <cell r="Q14">
            <v>0</v>
          </cell>
          <cell r="R14">
            <v>143151.44</v>
          </cell>
          <cell r="S14">
            <v>143151.44</v>
          </cell>
          <cell r="T14">
            <v>385216.25</v>
          </cell>
          <cell r="U14">
            <v>385216.25</v>
          </cell>
          <cell r="V14">
            <v>809114.69</v>
          </cell>
          <cell r="W14">
            <v>809114.69</v>
          </cell>
          <cell r="X14">
            <v>1054562.3699999999</v>
          </cell>
          <cell r="Y14">
            <v>1070976.2</v>
          </cell>
          <cell r="Z14">
            <v>1070976.2</v>
          </cell>
          <cell r="AA14">
            <v>1336985.69</v>
          </cell>
          <cell r="AB14">
            <v>1496031.47</v>
          </cell>
        </row>
        <row r="15">
          <cell r="A15">
            <v>11</v>
          </cell>
          <cell r="B15" t="str">
            <v xml:space="preserve"> Sales LBP</v>
          </cell>
          <cell r="L15">
            <v>40438.6</v>
          </cell>
          <cell r="O15">
            <v>44413.919999999998</v>
          </cell>
          <cell r="Q15">
            <v>0</v>
          </cell>
          <cell r="R15">
            <v>0</v>
          </cell>
          <cell r="S15">
            <v>0</v>
          </cell>
          <cell r="T15">
            <v>0</v>
          </cell>
          <cell r="U15">
            <v>0</v>
          </cell>
          <cell r="V15">
            <v>0</v>
          </cell>
          <cell r="W15">
            <v>0</v>
          </cell>
          <cell r="X15">
            <v>0</v>
          </cell>
          <cell r="Y15">
            <v>40438.6</v>
          </cell>
          <cell r="Z15">
            <v>40438.6</v>
          </cell>
          <cell r="AA15">
            <v>40438.6</v>
          </cell>
          <cell r="AB15">
            <v>84852.51999999999</v>
          </cell>
        </row>
        <row r="16">
          <cell r="A16">
            <v>12</v>
          </cell>
          <cell r="B16" t="str">
            <v xml:space="preserve"> Commissions LBP</v>
          </cell>
          <cell r="O16">
            <v>14804.64</v>
          </cell>
          <cell r="Q16">
            <v>0</v>
          </cell>
          <cell r="R16">
            <v>0</v>
          </cell>
          <cell r="S16">
            <v>0</v>
          </cell>
          <cell r="T16">
            <v>0</v>
          </cell>
          <cell r="U16">
            <v>0</v>
          </cell>
          <cell r="V16">
            <v>0</v>
          </cell>
          <cell r="W16">
            <v>0</v>
          </cell>
          <cell r="X16">
            <v>0</v>
          </cell>
          <cell r="Y16">
            <v>0</v>
          </cell>
          <cell r="Z16">
            <v>0</v>
          </cell>
          <cell r="AA16">
            <v>0</v>
          </cell>
          <cell r="AB16">
            <v>14804.64</v>
          </cell>
        </row>
        <row r="17">
          <cell r="A17">
            <v>13</v>
          </cell>
          <cell r="B17" t="str">
            <v xml:space="preserve"> Net sales LBP </v>
          </cell>
          <cell r="D17">
            <v>0</v>
          </cell>
          <cell r="E17">
            <v>0</v>
          </cell>
          <cell r="F17">
            <v>0</v>
          </cell>
          <cell r="G17">
            <v>0</v>
          </cell>
          <cell r="H17">
            <v>0</v>
          </cell>
          <cell r="I17">
            <v>0</v>
          </cell>
          <cell r="J17">
            <v>0</v>
          </cell>
          <cell r="K17">
            <v>0</v>
          </cell>
          <cell r="L17">
            <v>40438.6</v>
          </cell>
          <cell r="M17">
            <v>0</v>
          </cell>
          <cell r="N17">
            <v>0</v>
          </cell>
          <cell r="O17">
            <v>29609.279999999999</v>
          </cell>
          <cell r="Q17">
            <v>0</v>
          </cell>
          <cell r="R17">
            <v>0</v>
          </cell>
          <cell r="S17">
            <v>0</v>
          </cell>
          <cell r="T17">
            <v>0</v>
          </cell>
          <cell r="U17">
            <v>0</v>
          </cell>
          <cell r="V17">
            <v>0</v>
          </cell>
          <cell r="W17">
            <v>0</v>
          </cell>
          <cell r="X17">
            <v>0</v>
          </cell>
          <cell r="Y17">
            <v>40438.6</v>
          </cell>
          <cell r="Z17">
            <v>40438.6</v>
          </cell>
          <cell r="AA17">
            <v>40438.6</v>
          </cell>
          <cell r="AB17">
            <v>70047.88</v>
          </cell>
        </row>
        <row r="18">
          <cell r="A18">
            <v>14</v>
          </cell>
          <cell r="B18" t="str">
            <v xml:space="preserve"> Sales  Others</v>
          </cell>
          <cell r="J18">
            <v>297724.79999999999</v>
          </cell>
          <cell r="L18">
            <v>3655135.08</v>
          </cell>
          <cell r="M18">
            <v>1375547.8</v>
          </cell>
          <cell r="N18">
            <v>1171807.92</v>
          </cell>
          <cell r="O18">
            <v>2191497</v>
          </cell>
          <cell r="Q18">
            <v>0</v>
          </cell>
          <cell r="R18">
            <v>0</v>
          </cell>
          <cell r="S18">
            <v>0</v>
          </cell>
          <cell r="T18">
            <v>0</v>
          </cell>
          <cell r="U18">
            <v>0</v>
          </cell>
          <cell r="V18">
            <v>0</v>
          </cell>
          <cell r="W18">
            <v>297724.79999999999</v>
          </cell>
          <cell r="X18">
            <v>297724.79999999999</v>
          </cell>
          <cell r="Y18">
            <v>3952859.88</v>
          </cell>
          <cell r="Z18">
            <v>5328407.68</v>
          </cell>
          <cell r="AA18">
            <v>6500215.5999999996</v>
          </cell>
          <cell r="AB18">
            <v>8691712.5999999996</v>
          </cell>
        </row>
        <row r="19">
          <cell r="A19">
            <v>15</v>
          </cell>
          <cell r="B19" t="str">
            <v xml:space="preserve"> Commissions Others</v>
          </cell>
          <cell r="Q19">
            <v>0</v>
          </cell>
          <cell r="R19">
            <v>0</v>
          </cell>
          <cell r="S19">
            <v>0</v>
          </cell>
          <cell r="T19">
            <v>0</v>
          </cell>
          <cell r="U19">
            <v>0</v>
          </cell>
          <cell r="V19">
            <v>0</v>
          </cell>
          <cell r="W19">
            <v>0</v>
          </cell>
          <cell r="X19">
            <v>0</v>
          </cell>
          <cell r="Y19">
            <v>0</v>
          </cell>
          <cell r="Z19">
            <v>0</v>
          </cell>
          <cell r="AA19">
            <v>0</v>
          </cell>
          <cell r="AB19">
            <v>0</v>
          </cell>
        </row>
        <row r="20">
          <cell r="A20">
            <v>16</v>
          </cell>
          <cell r="B20" t="str">
            <v xml:space="preserve"> Net sales Others</v>
          </cell>
          <cell r="D20">
            <v>0</v>
          </cell>
          <cell r="E20">
            <v>0</v>
          </cell>
          <cell r="F20">
            <v>0</v>
          </cell>
          <cell r="G20">
            <v>0</v>
          </cell>
          <cell r="H20">
            <v>0</v>
          </cell>
          <cell r="I20">
            <v>0</v>
          </cell>
          <cell r="J20">
            <v>297724.79999999999</v>
          </cell>
          <cell r="K20">
            <v>0</v>
          </cell>
          <cell r="L20">
            <v>3655135.08</v>
          </cell>
          <cell r="M20">
            <v>1375547.8</v>
          </cell>
          <cell r="N20">
            <v>1171807.92</v>
          </cell>
          <cell r="O20">
            <v>2191497</v>
          </cell>
          <cell r="Q20">
            <v>0</v>
          </cell>
          <cell r="R20">
            <v>0</v>
          </cell>
          <cell r="S20">
            <v>0</v>
          </cell>
          <cell r="T20">
            <v>0</v>
          </cell>
          <cell r="U20">
            <v>0</v>
          </cell>
          <cell r="V20">
            <v>0</v>
          </cell>
          <cell r="W20">
            <v>297724.79999999999</v>
          </cell>
          <cell r="X20">
            <v>297724.79999999999</v>
          </cell>
          <cell r="Y20">
            <v>3952859.88</v>
          </cell>
          <cell r="Z20">
            <v>5328407.68</v>
          </cell>
          <cell r="AA20">
            <v>6500215.5999999996</v>
          </cell>
          <cell r="AB20">
            <v>8691712.5999999996</v>
          </cell>
        </row>
        <row r="21">
          <cell r="A21">
            <v>17</v>
          </cell>
          <cell r="B21" t="str">
            <v xml:space="preserve"> Net sales </v>
          </cell>
          <cell r="D21">
            <v>351639.09</v>
          </cell>
          <cell r="E21">
            <v>493163.6</v>
          </cell>
          <cell r="F21">
            <v>2745534.28</v>
          </cell>
          <cell r="G21">
            <v>1687552.4200000002</v>
          </cell>
          <cell r="H21">
            <v>2704269.09</v>
          </cell>
          <cell r="I21">
            <v>3651871.42</v>
          </cell>
          <cell r="J21">
            <v>1562797.87</v>
          </cell>
          <cell r="K21">
            <v>2179929.7600000002</v>
          </cell>
          <cell r="L21">
            <v>4551809.21</v>
          </cell>
          <cell r="M21">
            <v>2848139.6799999997</v>
          </cell>
          <cell r="N21">
            <v>4229119.05</v>
          </cell>
          <cell r="O21">
            <v>6965318.5600000005</v>
          </cell>
          <cell r="Q21">
            <v>351639.09</v>
          </cell>
          <cell r="R21">
            <v>844802.69</v>
          </cell>
          <cell r="S21">
            <v>3590336.9699999997</v>
          </cell>
          <cell r="T21">
            <v>5277889.3899999997</v>
          </cell>
          <cell r="U21">
            <v>7982158.4799999995</v>
          </cell>
          <cell r="V21">
            <v>11634029.899999999</v>
          </cell>
          <cell r="W21">
            <v>13196827.77</v>
          </cell>
          <cell r="X21">
            <v>15376757.529999999</v>
          </cell>
          <cell r="Y21">
            <v>19928566.739999998</v>
          </cell>
          <cell r="Z21">
            <v>22776706.419999998</v>
          </cell>
          <cell r="AA21">
            <v>27005825.469999999</v>
          </cell>
          <cell r="AB21">
            <v>33971144.030000001</v>
          </cell>
        </row>
        <row r="22">
          <cell r="A22">
            <v>18</v>
          </cell>
          <cell r="B22" t="str">
            <v xml:space="preserve"> COS UP</v>
          </cell>
          <cell r="D22">
            <v>347305.86</v>
          </cell>
          <cell r="E22">
            <v>347546.87</v>
          </cell>
          <cell r="F22">
            <v>2175930.16</v>
          </cell>
          <cell r="G22">
            <v>1159448.97</v>
          </cell>
          <cell r="H22">
            <v>2036449.19</v>
          </cell>
          <cell r="I22">
            <v>2404391.13</v>
          </cell>
          <cell r="J22">
            <v>958072.5</v>
          </cell>
          <cell r="K22">
            <v>1324937.5</v>
          </cell>
          <cell r="L22">
            <v>669568.98</v>
          </cell>
          <cell r="M22">
            <v>1172681.58</v>
          </cell>
          <cell r="N22">
            <v>1858953.6900000002</v>
          </cell>
          <cell r="O22">
            <v>3168885.31</v>
          </cell>
          <cell r="Q22">
            <v>347305.86</v>
          </cell>
          <cell r="R22">
            <v>694852.73</v>
          </cell>
          <cell r="S22">
            <v>2870782.89</v>
          </cell>
          <cell r="T22">
            <v>4030231.8600000003</v>
          </cell>
          <cell r="U22">
            <v>6066681.0500000007</v>
          </cell>
          <cell r="V22">
            <v>8471072.1799999997</v>
          </cell>
          <cell r="W22">
            <v>9429144.6799999997</v>
          </cell>
          <cell r="X22">
            <v>10754082.18</v>
          </cell>
          <cell r="Y22">
            <v>11423651.16</v>
          </cell>
          <cell r="Z22">
            <v>12596332.74</v>
          </cell>
          <cell r="AA22">
            <v>14455286.43</v>
          </cell>
          <cell r="AB22">
            <v>17624171.739999998</v>
          </cell>
        </row>
        <row r="23">
          <cell r="A23">
            <v>19</v>
          </cell>
          <cell r="B23" t="str">
            <v xml:space="preserve"> VCOS UP</v>
          </cell>
          <cell r="D23">
            <v>86131.53</v>
          </cell>
          <cell r="E23">
            <v>31165.68</v>
          </cell>
          <cell r="F23">
            <v>102857.67</v>
          </cell>
          <cell r="G23">
            <v>248383.45</v>
          </cell>
          <cell r="H23">
            <v>129877.61</v>
          </cell>
          <cell r="I23">
            <v>2168920.73</v>
          </cell>
          <cell r="J23">
            <v>117766</v>
          </cell>
          <cell r="K23">
            <v>123984.33</v>
          </cell>
          <cell r="L23">
            <v>134106.46</v>
          </cell>
          <cell r="M23">
            <v>11127047.43</v>
          </cell>
          <cell r="N23">
            <v>554532.09</v>
          </cell>
          <cell r="O23">
            <v>296954.76</v>
          </cell>
          <cell r="Q23">
            <v>86131.53</v>
          </cell>
          <cell r="R23">
            <v>117297.20999999999</v>
          </cell>
          <cell r="S23">
            <v>220154.88</v>
          </cell>
          <cell r="T23">
            <v>468538.33</v>
          </cell>
          <cell r="U23">
            <v>598415.94000000006</v>
          </cell>
          <cell r="V23">
            <v>2767336.67</v>
          </cell>
          <cell r="W23">
            <v>2885102.67</v>
          </cell>
          <cell r="X23">
            <v>3009087</v>
          </cell>
          <cell r="Y23">
            <v>3143193.46</v>
          </cell>
          <cell r="Z23">
            <v>14270240.890000001</v>
          </cell>
          <cell r="AA23">
            <v>14824772.98</v>
          </cell>
          <cell r="AB23">
            <v>15121727.74</v>
          </cell>
        </row>
        <row r="24">
          <cell r="A24">
            <v>20</v>
          </cell>
          <cell r="B24" t="str">
            <v xml:space="preserve"> DPC - Salaries &amp; Benefits</v>
          </cell>
          <cell r="D24">
            <v>107972.62</v>
          </cell>
          <cell r="E24">
            <v>107703.25</v>
          </cell>
          <cell r="F24">
            <v>114203.89</v>
          </cell>
          <cell r="G24">
            <v>120106.53</v>
          </cell>
          <cell r="H24">
            <v>117949.16</v>
          </cell>
          <cell r="I24">
            <v>114865.01</v>
          </cell>
          <cell r="J24">
            <v>122465.36</v>
          </cell>
          <cell r="K24">
            <v>125977.33</v>
          </cell>
          <cell r="L24">
            <v>204974.77</v>
          </cell>
          <cell r="M24">
            <v>137689.45000000001</v>
          </cell>
          <cell r="N24">
            <v>132434.1</v>
          </cell>
          <cell r="O24">
            <v>137509.47</v>
          </cell>
          <cell r="Q24">
            <v>107972.62</v>
          </cell>
          <cell r="R24">
            <v>215675.87</v>
          </cell>
          <cell r="S24">
            <v>329879.76</v>
          </cell>
          <cell r="T24">
            <v>449986.29000000004</v>
          </cell>
          <cell r="U24">
            <v>567935.45000000007</v>
          </cell>
          <cell r="V24">
            <v>682800.46000000008</v>
          </cell>
          <cell r="W24">
            <v>805265.82000000007</v>
          </cell>
          <cell r="X24">
            <v>931243.15</v>
          </cell>
          <cell r="Y24">
            <v>1136217.92</v>
          </cell>
          <cell r="Z24">
            <v>1273907.3699999999</v>
          </cell>
          <cell r="AA24">
            <v>1406341.47</v>
          </cell>
          <cell r="AB24">
            <v>1543850.94</v>
          </cell>
        </row>
        <row r="25">
          <cell r="A25">
            <v>21</v>
          </cell>
          <cell r="B25" t="str">
            <v xml:space="preserve"> DPC - Maintenance</v>
          </cell>
          <cell r="D25">
            <v>4474.5</v>
          </cell>
          <cell r="E25">
            <v>37708.589999999997</v>
          </cell>
          <cell r="F25">
            <v>26914.25</v>
          </cell>
          <cell r="G25">
            <v>18780</v>
          </cell>
          <cell r="H25">
            <v>7243.75</v>
          </cell>
          <cell r="I25">
            <v>29208</v>
          </cell>
          <cell r="J25">
            <v>14540.21</v>
          </cell>
          <cell r="K25">
            <v>16004.5</v>
          </cell>
          <cell r="L25">
            <v>32090.89</v>
          </cell>
          <cell r="M25">
            <v>66081.89</v>
          </cell>
          <cell r="N25">
            <v>20918.37</v>
          </cell>
          <cell r="O25">
            <v>41182</v>
          </cell>
          <cell r="Q25">
            <v>4474.5</v>
          </cell>
          <cell r="R25">
            <v>42183.09</v>
          </cell>
          <cell r="S25">
            <v>69097.34</v>
          </cell>
          <cell r="T25">
            <v>87877.34</v>
          </cell>
          <cell r="U25">
            <v>95121.09</v>
          </cell>
          <cell r="V25">
            <v>124329.09</v>
          </cell>
          <cell r="W25">
            <v>138869.29999999999</v>
          </cell>
          <cell r="X25">
            <v>154873.79999999999</v>
          </cell>
          <cell r="Y25">
            <v>186964.69</v>
          </cell>
          <cell r="Z25">
            <v>253046.58000000002</v>
          </cell>
          <cell r="AA25">
            <v>273964.95</v>
          </cell>
          <cell r="AB25">
            <v>315146.95</v>
          </cell>
        </row>
        <row r="26">
          <cell r="A26">
            <v>22</v>
          </cell>
          <cell r="B26" t="str">
            <v xml:space="preserve"> DPC - Utilities</v>
          </cell>
          <cell r="D26">
            <v>27863.11</v>
          </cell>
          <cell r="E26">
            <v>93920.14</v>
          </cell>
          <cell r="F26">
            <v>210283.09</v>
          </cell>
          <cell r="G26">
            <v>242502.14</v>
          </cell>
          <cell r="H26">
            <v>201426.25</v>
          </cell>
          <cell r="I26">
            <v>240870.73</v>
          </cell>
          <cell r="J26">
            <v>210871.52</v>
          </cell>
          <cell r="K26">
            <v>204607.59</v>
          </cell>
          <cell r="L26">
            <v>177729.11</v>
          </cell>
          <cell r="M26">
            <v>226416.09</v>
          </cell>
          <cell r="N26">
            <v>249922.15</v>
          </cell>
          <cell r="O26">
            <v>264129.37</v>
          </cell>
          <cell r="Q26">
            <v>27863.11</v>
          </cell>
          <cell r="R26">
            <v>121783.25</v>
          </cell>
          <cell r="S26">
            <v>332066.33999999997</v>
          </cell>
          <cell r="T26">
            <v>574568.48</v>
          </cell>
          <cell r="U26">
            <v>775994.73</v>
          </cell>
          <cell r="V26">
            <v>1016865.46</v>
          </cell>
          <cell r="W26">
            <v>1227736.98</v>
          </cell>
          <cell r="X26">
            <v>1432344.57</v>
          </cell>
          <cell r="Y26">
            <v>1610073.6800000002</v>
          </cell>
          <cell r="Z26">
            <v>1836489.7700000003</v>
          </cell>
          <cell r="AA26">
            <v>2086411.9200000002</v>
          </cell>
          <cell r="AB26">
            <v>2350541.29</v>
          </cell>
        </row>
        <row r="27">
          <cell r="A27">
            <v>23</v>
          </cell>
          <cell r="B27" t="str">
            <v xml:space="preserve"> DPC - Others</v>
          </cell>
          <cell r="D27">
            <v>39194.28</v>
          </cell>
          <cell r="E27">
            <v>39696.699999999997</v>
          </cell>
          <cell r="F27">
            <v>39569.69</v>
          </cell>
          <cell r="G27">
            <v>44843.69</v>
          </cell>
          <cell r="H27">
            <v>39056.69</v>
          </cell>
          <cell r="I27">
            <v>39776.69</v>
          </cell>
          <cell r="J27">
            <v>39806.69</v>
          </cell>
          <cell r="K27">
            <v>39216.69</v>
          </cell>
          <cell r="L27">
            <v>42921.69</v>
          </cell>
          <cell r="M27">
            <v>42366.69</v>
          </cell>
          <cell r="N27">
            <v>39216.69</v>
          </cell>
          <cell r="O27">
            <v>39306.69</v>
          </cell>
          <cell r="Q27">
            <v>39194.28</v>
          </cell>
          <cell r="R27">
            <v>78890.98</v>
          </cell>
          <cell r="S27">
            <v>118460.67</v>
          </cell>
          <cell r="T27">
            <v>163304.35999999999</v>
          </cell>
          <cell r="U27">
            <v>202361.05</v>
          </cell>
          <cell r="V27">
            <v>242137.74</v>
          </cell>
          <cell r="W27">
            <v>281944.43</v>
          </cell>
          <cell r="X27">
            <v>321161.12</v>
          </cell>
          <cell r="Y27">
            <v>364082.81</v>
          </cell>
          <cell r="Z27">
            <v>406449.5</v>
          </cell>
          <cell r="AA27">
            <v>445666.19</v>
          </cell>
          <cell r="AB27">
            <v>484972.88</v>
          </cell>
        </row>
        <row r="28">
          <cell r="A28">
            <v>24</v>
          </cell>
          <cell r="B28" t="str">
            <v xml:space="preserve"> Total Direct Production cost UP </v>
          </cell>
          <cell r="D28">
            <v>179504.50999999998</v>
          </cell>
          <cell r="E28">
            <v>279028.68</v>
          </cell>
          <cell r="F28">
            <v>390970.92</v>
          </cell>
          <cell r="G28">
            <v>426232.36000000004</v>
          </cell>
          <cell r="H28">
            <v>365675.85000000003</v>
          </cell>
          <cell r="I28">
            <v>424720.43</v>
          </cell>
          <cell r="J28">
            <v>387683.77999999997</v>
          </cell>
          <cell r="K28">
            <v>385806.11000000004</v>
          </cell>
          <cell r="L28">
            <v>457716.45999999996</v>
          </cell>
          <cell r="M28">
            <v>472554.12000000005</v>
          </cell>
          <cell r="N28">
            <v>442491.31</v>
          </cell>
          <cell r="O28">
            <v>482127.52999999997</v>
          </cell>
          <cell r="Q28">
            <v>179504.50999999998</v>
          </cell>
          <cell r="R28">
            <v>458533.18999999994</v>
          </cell>
          <cell r="S28">
            <v>849504.10999999987</v>
          </cell>
          <cell r="T28">
            <v>1275736.47</v>
          </cell>
          <cell r="U28">
            <v>1641412.32</v>
          </cell>
          <cell r="V28">
            <v>2066132.75</v>
          </cell>
          <cell r="W28">
            <v>2453816.5299999998</v>
          </cell>
          <cell r="X28">
            <v>2839622.6399999997</v>
          </cell>
          <cell r="Y28">
            <v>3297339.0999999996</v>
          </cell>
          <cell r="Z28">
            <v>3769893.2199999997</v>
          </cell>
          <cell r="AA28">
            <v>4212384.5299999993</v>
          </cell>
          <cell r="AB28">
            <v>4694512.0599999996</v>
          </cell>
        </row>
        <row r="29">
          <cell r="A29">
            <v>25</v>
          </cell>
          <cell r="B29" t="str">
            <v xml:space="preserve">Cost of sales UP </v>
          </cell>
          <cell r="D29">
            <v>612941.9</v>
          </cell>
          <cell r="E29">
            <v>657741.23</v>
          </cell>
          <cell r="F29">
            <v>2669758.75</v>
          </cell>
          <cell r="G29">
            <v>1834064.78</v>
          </cell>
          <cell r="H29">
            <v>2532002.65</v>
          </cell>
          <cell r="I29">
            <v>4998032.2899999991</v>
          </cell>
          <cell r="J29">
            <v>1463522.28</v>
          </cell>
          <cell r="K29">
            <v>1834727.9400000002</v>
          </cell>
          <cell r="L29">
            <v>1261391.8999999999</v>
          </cell>
          <cell r="M29">
            <v>12772283.129999999</v>
          </cell>
          <cell r="N29">
            <v>2855977.0900000003</v>
          </cell>
          <cell r="O29">
            <v>3947967.6</v>
          </cell>
          <cell r="Q29">
            <v>612941.9</v>
          </cell>
          <cell r="R29">
            <v>1270683.1299999999</v>
          </cell>
          <cell r="S29">
            <v>3940441.88</v>
          </cell>
          <cell r="T29">
            <v>5774506.6600000001</v>
          </cell>
          <cell r="U29">
            <v>8306509.3100000005</v>
          </cell>
          <cell r="V29">
            <v>13304541.6</v>
          </cell>
          <cell r="W29">
            <v>14768063.879999999</v>
          </cell>
          <cell r="X29">
            <v>16602791.819999998</v>
          </cell>
          <cell r="Y29">
            <v>17864183.719999999</v>
          </cell>
          <cell r="Z29">
            <v>30636466.849999998</v>
          </cell>
          <cell r="AA29">
            <v>33492443.939999998</v>
          </cell>
          <cell r="AB29">
            <v>37440411.539999999</v>
          </cell>
        </row>
        <row r="30">
          <cell r="A30">
            <v>26</v>
          </cell>
          <cell r="B30" t="str">
            <v xml:space="preserve"> COS BP</v>
          </cell>
          <cell r="E30">
            <v>144478.24</v>
          </cell>
          <cell r="G30">
            <v>194463.41</v>
          </cell>
          <cell r="H30">
            <v>310</v>
          </cell>
          <cell r="I30">
            <v>304699.08</v>
          </cell>
          <cell r="K30">
            <v>176373.85</v>
          </cell>
          <cell r="L30">
            <v>11794.24</v>
          </cell>
          <cell r="N30">
            <v>191370.29</v>
          </cell>
          <cell r="O30">
            <v>114622.01</v>
          </cell>
          <cell r="Q30">
            <v>0</v>
          </cell>
          <cell r="R30">
            <v>144478.24</v>
          </cell>
          <cell r="S30">
            <v>144478.24</v>
          </cell>
          <cell r="T30">
            <v>338941.65</v>
          </cell>
          <cell r="U30">
            <v>339251.65</v>
          </cell>
          <cell r="V30">
            <v>643950.73</v>
          </cell>
          <cell r="W30">
            <v>643950.73</v>
          </cell>
          <cell r="X30">
            <v>820324.58</v>
          </cell>
          <cell r="Y30">
            <v>832118.82</v>
          </cell>
          <cell r="Z30">
            <v>832118.82</v>
          </cell>
          <cell r="AA30">
            <v>1023489.11</v>
          </cell>
          <cell r="AB30">
            <v>1138111.1199999999</v>
          </cell>
        </row>
        <row r="31">
          <cell r="A31">
            <v>27</v>
          </cell>
          <cell r="B31" t="str">
            <v xml:space="preserve"> VCOS BP</v>
          </cell>
          <cell r="D31">
            <v>300</v>
          </cell>
          <cell r="E31">
            <v>2845</v>
          </cell>
          <cell r="F31">
            <v>-330</v>
          </cell>
          <cell r="G31">
            <v>4050</v>
          </cell>
          <cell r="I31">
            <v>4625</v>
          </cell>
          <cell r="J31">
            <v>-800</v>
          </cell>
          <cell r="K31">
            <v>2785</v>
          </cell>
          <cell r="L31">
            <v>285</v>
          </cell>
          <cell r="M31">
            <v>110</v>
          </cell>
          <cell r="N31">
            <v>-53015.12</v>
          </cell>
          <cell r="O31">
            <v>2075</v>
          </cell>
          <cell r="Q31">
            <v>300</v>
          </cell>
          <cell r="R31">
            <v>3145</v>
          </cell>
          <cell r="S31">
            <v>2815</v>
          </cell>
          <cell r="T31">
            <v>6865</v>
          </cell>
          <cell r="U31">
            <v>6865</v>
          </cell>
          <cell r="V31">
            <v>11490</v>
          </cell>
          <cell r="W31">
            <v>10690</v>
          </cell>
          <cell r="X31">
            <v>13475</v>
          </cell>
          <cell r="Y31">
            <v>13760</v>
          </cell>
          <cell r="Z31">
            <v>13870</v>
          </cell>
          <cell r="AA31">
            <v>-39145.120000000003</v>
          </cell>
          <cell r="AB31">
            <v>-37070.120000000003</v>
          </cell>
        </row>
        <row r="32">
          <cell r="A32">
            <v>28</v>
          </cell>
          <cell r="B32" t="str">
            <v xml:space="preserve">Cost of sales BP </v>
          </cell>
          <cell r="D32">
            <v>300</v>
          </cell>
          <cell r="E32">
            <v>147323.24</v>
          </cell>
          <cell r="F32">
            <v>-330</v>
          </cell>
          <cell r="G32">
            <v>198513.41</v>
          </cell>
          <cell r="H32">
            <v>310</v>
          </cell>
          <cell r="I32">
            <v>309324.08</v>
          </cell>
          <cell r="J32">
            <v>-800</v>
          </cell>
          <cell r="K32">
            <v>179158.85</v>
          </cell>
          <cell r="L32">
            <v>12079.24</v>
          </cell>
          <cell r="M32">
            <v>110</v>
          </cell>
          <cell r="N32">
            <v>138355.17000000001</v>
          </cell>
          <cell r="O32">
            <v>116697.01</v>
          </cell>
          <cell r="Q32">
            <v>300</v>
          </cell>
          <cell r="R32">
            <v>147623.24</v>
          </cell>
          <cell r="S32">
            <v>147293.24</v>
          </cell>
          <cell r="T32">
            <v>345806.65</v>
          </cell>
          <cell r="U32">
            <v>346116.65</v>
          </cell>
          <cell r="V32">
            <v>655440.73</v>
          </cell>
          <cell r="W32">
            <v>654640.73</v>
          </cell>
          <cell r="X32">
            <v>833799.58</v>
          </cell>
          <cell r="Y32">
            <v>845878.82</v>
          </cell>
          <cell r="Z32">
            <v>845988.82</v>
          </cell>
          <cell r="AA32">
            <v>984343.99</v>
          </cell>
          <cell r="AB32">
            <v>1101041</v>
          </cell>
        </row>
        <row r="33">
          <cell r="A33">
            <v>29</v>
          </cell>
          <cell r="B33" t="str">
            <v xml:space="preserve"> COS LBP</v>
          </cell>
          <cell r="H33">
            <v>310</v>
          </cell>
          <cell r="L33">
            <v>31445.51</v>
          </cell>
          <cell r="O33">
            <v>36299.03</v>
          </cell>
          <cell r="Q33">
            <v>0</v>
          </cell>
          <cell r="R33">
            <v>0</v>
          </cell>
          <cell r="S33">
            <v>0</v>
          </cell>
          <cell r="T33">
            <v>0</v>
          </cell>
          <cell r="U33">
            <v>310</v>
          </cell>
          <cell r="V33">
            <v>310</v>
          </cell>
          <cell r="W33">
            <v>310</v>
          </cell>
          <cell r="X33">
            <v>310</v>
          </cell>
          <cell r="Y33">
            <v>31755.51</v>
          </cell>
          <cell r="Z33">
            <v>31755.51</v>
          </cell>
          <cell r="AA33">
            <v>31755.51</v>
          </cell>
          <cell r="AB33">
            <v>68054.539999999994</v>
          </cell>
        </row>
        <row r="34">
          <cell r="A34">
            <v>30</v>
          </cell>
          <cell r="B34" t="str">
            <v xml:space="preserve"> VCOS LBP</v>
          </cell>
          <cell r="E34">
            <v>-75464.03</v>
          </cell>
          <cell r="F34">
            <v>-148161.46</v>
          </cell>
          <cell r="G34">
            <v>-140013.43</v>
          </cell>
          <cell r="H34">
            <v>-86442.559999999998</v>
          </cell>
          <cell r="I34">
            <v>-77653.86</v>
          </cell>
          <cell r="J34">
            <v>-54091.35</v>
          </cell>
          <cell r="K34">
            <v>-74864.070000000007</v>
          </cell>
          <cell r="L34">
            <v>-6335.58</v>
          </cell>
          <cell r="M34">
            <v>-90989.22</v>
          </cell>
          <cell r="N34">
            <v>-137488.18</v>
          </cell>
          <cell r="O34">
            <v>-180098.61</v>
          </cell>
          <cell r="Q34">
            <v>0</v>
          </cell>
          <cell r="R34">
            <v>-75464.03</v>
          </cell>
          <cell r="S34">
            <v>-223625.49</v>
          </cell>
          <cell r="T34">
            <v>-363638.92</v>
          </cell>
          <cell r="U34">
            <v>-450081.48</v>
          </cell>
          <cell r="V34">
            <v>-527735.34</v>
          </cell>
          <cell r="W34">
            <v>-581826.68999999994</v>
          </cell>
          <cell r="X34">
            <v>-656690.76</v>
          </cell>
          <cell r="Y34">
            <v>-663026.34</v>
          </cell>
          <cell r="Z34">
            <v>-754015.55999999994</v>
          </cell>
          <cell r="AA34">
            <v>-891503.74</v>
          </cell>
          <cell r="AB34">
            <v>-1071602.3500000001</v>
          </cell>
        </row>
        <row r="35">
          <cell r="A35">
            <v>31</v>
          </cell>
          <cell r="B35" t="str">
            <v xml:space="preserve">Cost of sales LBP </v>
          </cell>
          <cell r="D35">
            <v>0</v>
          </cell>
          <cell r="E35">
            <v>-75464.03</v>
          </cell>
          <cell r="F35">
            <v>-148161.46</v>
          </cell>
          <cell r="G35">
            <v>-140013.43</v>
          </cell>
          <cell r="H35">
            <v>-86132.56</v>
          </cell>
          <cell r="I35">
            <v>-77653.86</v>
          </cell>
          <cell r="J35">
            <v>-54091.35</v>
          </cell>
          <cell r="K35">
            <v>-74864.070000000007</v>
          </cell>
          <cell r="L35">
            <v>25109.93</v>
          </cell>
          <cell r="M35">
            <v>-90989.22</v>
          </cell>
          <cell r="N35">
            <v>-137488.18</v>
          </cell>
          <cell r="O35">
            <v>-143799.57999999999</v>
          </cell>
          <cell r="Q35">
            <v>0</v>
          </cell>
          <cell r="R35">
            <v>-75464.03</v>
          </cell>
          <cell r="S35">
            <v>-223625.49</v>
          </cell>
          <cell r="T35">
            <v>-363638.92</v>
          </cell>
          <cell r="U35">
            <v>-449771.48</v>
          </cell>
          <cell r="V35">
            <v>-527425.34</v>
          </cell>
          <cell r="W35">
            <v>-581516.68999999994</v>
          </cell>
          <cell r="X35">
            <v>-656380.76</v>
          </cell>
          <cell r="Y35">
            <v>-631270.82999999996</v>
          </cell>
          <cell r="Z35">
            <v>-722260.04999999993</v>
          </cell>
          <cell r="AA35">
            <v>-859748.23</v>
          </cell>
          <cell r="AB35">
            <v>-1003547.8099999999</v>
          </cell>
        </row>
        <row r="36">
          <cell r="A36">
            <v>32</v>
          </cell>
          <cell r="B36" t="str">
            <v xml:space="preserve"> COS Others</v>
          </cell>
          <cell r="J36">
            <v>297697.28000000003</v>
          </cell>
          <cell r="L36">
            <v>3548528.6300000004</v>
          </cell>
          <cell r="M36">
            <v>1319513.361</v>
          </cell>
          <cell r="N36">
            <v>1169818.6000000001</v>
          </cell>
          <cell r="O36">
            <v>2315254.31</v>
          </cell>
          <cell r="Q36">
            <v>0</v>
          </cell>
          <cell r="R36">
            <v>0</v>
          </cell>
          <cell r="S36">
            <v>0</v>
          </cell>
          <cell r="T36">
            <v>0</v>
          </cell>
          <cell r="U36">
            <v>0</v>
          </cell>
          <cell r="V36">
            <v>0</v>
          </cell>
          <cell r="W36">
            <v>297697.28000000003</v>
          </cell>
          <cell r="X36">
            <v>297697.28000000003</v>
          </cell>
          <cell r="Y36">
            <v>3846225.91</v>
          </cell>
          <cell r="Z36">
            <v>5165739.2709999997</v>
          </cell>
          <cell r="AA36">
            <v>6335557.8709999993</v>
          </cell>
          <cell r="AB36">
            <v>8650812.1809999999</v>
          </cell>
        </row>
        <row r="37">
          <cell r="A37">
            <v>33</v>
          </cell>
          <cell r="B37" t="str">
            <v xml:space="preserve"> VCOS Others</v>
          </cell>
          <cell r="M37">
            <v>100</v>
          </cell>
          <cell r="O37">
            <v>116</v>
          </cell>
          <cell r="Q37">
            <v>0</v>
          </cell>
          <cell r="R37">
            <v>0</v>
          </cell>
          <cell r="S37">
            <v>0</v>
          </cell>
          <cell r="T37">
            <v>0</v>
          </cell>
          <cell r="U37">
            <v>0</v>
          </cell>
          <cell r="V37">
            <v>0</v>
          </cell>
          <cell r="W37">
            <v>0</v>
          </cell>
          <cell r="X37">
            <v>0</v>
          </cell>
          <cell r="Y37">
            <v>0</v>
          </cell>
          <cell r="Z37">
            <v>100</v>
          </cell>
          <cell r="AA37">
            <v>100</v>
          </cell>
          <cell r="AB37">
            <v>216</v>
          </cell>
        </row>
        <row r="38">
          <cell r="A38">
            <v>34</v>
          </cell>
          <cell r="B38" t="str">
            <v>Cost of sales Others</v>
          </cell>
          <cell r="D38">
            <v>0</v>
          </cell>
          <cell r="E38">
            <v>0</v>
          </cell>
          <cell r="F38">
            <v>0</v>
          </cell>
          <cell r="G38">
            <v>0</v>
          </cell>
          <cell r="H38">
            <v>0</v>
          </cell>
          <cell r="I38">
            <v>0</v>
          </cell>
          <cell r="J38">
            <v>297697.28000000003</v>
          </cell>
          <cell r="K38">
            <v>0</v>
          </cell>
          <cell r="L38">
            <v>3548528.6300000004</v>
          </cell>
          <cell r="M38">
            <v>1319613.361</v>
          </cell>
          <cell r="N38">
            <v>1169818.6000000001</v>
          </cell>
          <cell r="O38">
            <v>2315370.31</v>
          </cell>
          <cell r="Q38">
            <v>0</v>
          </cell>
          <cell r="R38">
            <v>0</v>
          </cell>
          <cell r="S38">
            <v>0</v>
          </cell>
          <cell r="T38">
            <v>0</v>
          </cell>
          <cell r="U38">
            <v>0</v>
          </cell>
          <cell r="V38">
            <v>0</v>
          </cell>
          <cell r="W38">
            <v>297697.28000000003</v>
          </cell>
          <cell r="X38">
            <v>297697.28000000003</v>
          </cell>
          <cell r="Y38">
            <v>3846225.91</v>
          </cell>
          <cell r="Z38">
            <v>5165839.2709999997</v>
          </cell>
          <cell r="AA38">
            <v>6335657.8709999993</v>
          </cell>
          <cell r="AB38">
            <v>8651028.1809999999</v>
          </cell>
        </row>
        <row r="39">
          <cell r="A39">
            <v>35</v>
          </cell>
          <cell r="B39" t="str">
            <v xml:space="preserve"> Cost of sales</v>
          </cell>
          <cell r="D39">
            <v>613241.9</v>
          </cell>
          <cell r="E39">
            <v>729600.44</v>
          </cell>
          <cell r="F39">
            <v>2521267.29</v>
          </cell>
          <cell r="G39">
            <v>1892564.76</v>
          </cell>
          <cell r="H39">
            <v>2446180.09</v>
          </cell>
          <cell r="I39">
            <v>5229702.5099999988</v>
          </cell>
          <cell r="J39">
            <v>1706328.21</v>
          </cell>
          <cell r="K39">
            <v>1939022.7200000002</v>
          </cell>
          <cell r="L39">
            <v>4847109.7</v>
          </cell>
          <cell r="M39">
            <v>14001017.270999998</v>
          </cell>
          <cell r="N39">
            <v>4026662.68</v>
          </cell>
          <cell r="O39">
            <v>6236235.3399999999</v>
          </cell>
          <cell r="Q39">
            <v>613241.9</v>
          </cell>
          <cell r="R39">
            <v>1342842.3399999999</v>
          </cell>
          <cell r="S39">
            <v>3864109.63</v>
          </cell>
          <cell r="T39">
            <v>5756674.3899999997</v>
          </cell>
          <cell r="U39">
            <v>8202854.4799999995</v>
          </cell>
          <cell r="V39">
            <v>13432556.989999998</v>
          </cell>
          <cell r="W39">
            <v>15138885.199999999</v>
          </cell>
          <cell r="X39">
            <v>17077907.919999998</v>
          </cell>
          <cell r="Y39">
            <v>21925017.619999997</v>
          </cell>
          <cell r="Z39">
            <v>35926034.890999995</v>
          </cell>
          <cell r="AA39">
            <v>39952697.570999995</v>
          </cell>
          <cell r="AB39">
            <v>46188932.910999998</v>
          </cell>
        </row>
        <row r="40">
          <cell r="A40">
            <v>36</v>
          </cell>
          <cell r="B40" t="str">
            <v xml:space="preserve"> Gross margin UP</v>
          </cell>
          <cell r="D40">
            <v>-261302.81</v>
          </cell>
          <cell r="E40">
            <v>-307729.07</v>
          </cell>
          <cell r="F40">
            <v>75775.529999999795</v>
          </cell>
          <cell r="G40">
            <v>-388577.16999999993</v>
          </cell>
          <cell r="H40">
            <v>172266.43999999994</v>
          </cell>
          <cell r="I40">
            <v>-1770059.3099999991</v>
          </cell>
          <cell r="J40">
            <v>-198449.20999999996</v>
          </cell>
          <cell r="K40">
            <v>99754.139999999898</v>
          </cell>
          <cell r="L40">
            <v>-421570.19999999995</v>
          </cell>
          <cell r="M40">
            <v>-11299691.25</v>
          </cell>
          <cell r="N40">
            <v>-64675.450000000186</v>
          </cell>
          <cell r="O40">
            <v>637198.89999999991</v>
          </cell>
          <cell r="Q40">
            <v>-261302.81</v>
          </cell>
          <cell r="R40">
            <v>-569031.88</v>
          </cell>
          <cell r="S40">
            <v>-493256.35000000021</v>
          </cell>
          <cell r="T40">
            <v>-881833.52000000014</v>
          </cell>
          <cell r="U40">
            <v>-709567.08000000019</v>
          </cell>
          <cell r="V40">
            <v>-2479626.3899999992</v>
          </cell>
          <cell r="W40">
            <v>-2678075.5999999992</v>
          </cell>
          <cell r="X40">
            <v>-2578321.459999999</v>
          </cell>
          <cell r="Y40">
            <v>-2999891.6599999992</v>
          </cell>
          <cell r="Z40">
            <v>-14299582.91</v>
          </cell>
          <cell r="AA40">
            <v>-14364258.359999999</v>
          </cell>
          <cell r="AB40">
            <v>-13727059.459999999</v>
          </cell>
        </row>
        <row r="41">
          <cell r="A41">
            <v>37</v>
          </cell>
          <cell r="B41" t="str">
            <v xml:space="preserve"> Gross margin BP</v>
          </cell>
          <cell r="D41">
            <v>-300</v>
          </cell>
          <cell r="E41">
            <v>-4171.7999999999884</v>
          </cell>
          <cell r="F41">
            <v>330</v>
          </cell>
          <cell r="G41">
            <v>43551.399999999994</v>
          </cell>
          <cell r="H41">
            <v>-310</v>
          </cell>
          <cell r="I41">
            <v>114574.35999999999</v>
          </cell>
          <cell r="J41">
            <v>800</v>
          </cell>
          <cell r="K41">
            <v>66288.829999999987</v>
          </cell>
          <cell r="L41">
            <v>4334.590000000002</v>
          </cell>
          <cell r="M41">
            <v>-110</v>
          </cell>
          <cell r="N41">
            <v>127654.31999999998</v>
          </cell>
          <cell r="O41">
            <v>42348.770000000004</v>
          </cell>
          <cell r="Q41">
            <v>-300</v>
          </cell>
          <cell r="R41">
            <v>-4471.7999999999884</v>
          </cell>
          <cell r="S41">
            <v>-4141.7999999999884</v>
          </cell>
          <cell r="T41">
            <v>39409.600000000006</v>
          </cell>
          <cell r="U41">
            <v>39099.600000000006</v>
          </cell>
          <cell r="V41">
            <v>153673.96</v>
          </cell>
          <cell r="W41">
            <v>154473.96</v>
          </cell>
          <cell r="X41">
            <v>220762.78999999998</v>
          </cell>
          <cell r="Y41">
            <v>225097.37999999998</v>
          </cell>
          <cell r="Z41">
            <v>224987.37999999998</v>
          </cell>
          <cell r="AA41">
            <v>352641.69999999995</v>
          </cell>
          <cell r="AB41">
            <v>394990.47</v>
          </cell>
        </row>
        <row r="42">
          <cell r="A42">
            <v>38</v>
          </cell>
          <cell r="B42" t="str">
            <v xml:space="preserve"> Gross margin LBP</v>
          </cell>
          <cell r="D42">
            <v>0</v>
          </cell>
          <cell r="E42">
            <v>75464.03</v>
          </cell>
          <cell r="F42">
            <v>148161.46</v>
          </cell>
          <cell r="G42">
            <v>140013.43</v>
          </cell>
          <cell r="H42">
            <v>86132.56</v>
          </cell>
          <cell r="I42">
            <v>77653.86</v>
          </cell>
          <cell r="J42">
            <v>54091.35</v>
          </cell>
          <cell r="K42">
            <v>74864.070000000007</v>
          </cell>
          <cell r="L42">
            <v>15328.669999999998</v>
          </cell>
          <cell r="M42">
            <v>90989.22</v>
          </cell>
          <cell r="N42">
            <v>137488.18</v>
          </cell>
          <cell r="O42">
            <v>173408.86</v>
          </cell>
          <cell r="Q42">
            <v>0</v>
          </cell>
          <cell r="R42">
            <v>75464.03</v>
          </cell>
          <cell r="S42">
            <v>223625.49</v>
          </cell>
          <cell r="T42">
            <v>363638.92</v>
          </cell>
          <cell r="U42">
            <v>449771.48</v>
          </cell>
          <cell r="V42">
            <v>527425.34</v>
          </cell>
          <cell r="W42">
            <v>581516.68999999994</v>
          </cell>
          <cell r="X42">
            <v>656380.76</v>
          </cell>
          <cell r="Y42">
            <v>671709.43</v>
          </cell>
          <cell r="Z42">
            <v>762698.65</v>
          </cell>
          <cell r="AA42">
            <v>900186.83000000007</v>
          </cell>
          <cell r="AB42">
            <v>1073595.69</v>
          </cell>
        </row>
        <row r="43">
          <cell r="A43">
            <v>39</v>
          </cell>
          <cell r="B43" t="str">
            <v xml:space="preserve"> Gross margin Others</v>
          </cell>
          <cell r="D43">
            <v>0</v>
          </cell>
          <cell r="E43">
            <v>0</v>
          </cell>
          <cell r="F43">
            <v>0</v>
          </cell>
          <cell r="G43">
            <v>0</v>
          </cell>
          <cell r="H43">
            <v>0</v>
          </cell>
          <cell r="I43">
            <v>0</v>
          </cell>
          <cell r="J43">
            <v>27.519999999960419</v>
          </cell>
          <cell r="K43">
            <v>0</v>
          </cell>
          <cell r="L43">
            <v>106606.44999999972</v>
          </cell>
          <cell r="M43">
            <v>55934.439000000013</v>
          </cell>
          <cell r="N43">
            <v>1989.3199999998324</v>
          </cell>
          <cell r="O43">
            <v>-123873.31000000006</v>
          </cell>
          <cell r="Q43">
            <v>0</v>
          </cell>
          <cell r="R43">
            <v>0</v>
          </cell>
          <cell r="S43">
            <v>0</v>
          </cell>
          <cell r="T43">
            <v>0</v>
          </cell>
          <cell r="U43">
            <v>0</v>
          </cell>
          <cell r="V43">
            <v>0</v>
          </cell>
          <cell r="W43">
            <v>27.519999999960419</v>
          </cell>
          <cell r="X43">
            <v>27.519999999960419</v>
          </cell>
          <cell r="Y43">
            <v>106633.96999999968</v>
          </cell>
          <cell r="Z43">
            <v>162568.40899999969</v>
          </cell>
          <cell r="AA43">
            <v>164557.72899999953</v>
          </cell>
          <cell r="AB43">
            <v>40684.418999999471</v>
          </cell>
        </row>
        <row r="44">
          <cell r="A44">
            <v>40</v>
          </cell>
          <cell r="B44" t="str">
            <v xml:space="preserve">Total gross margin </v>
          </cell>
          <cell r="D44">
            <v>-261602.81</v>
          </cell>
          <cell r="E44">
            <v>-236436.84</v>
          </cell>
          <cell r="F44">
            <v>224266.98999999979</v>
          </cell>
          <cell r="G44">
            <v>-205012.33999999991</v>
          </cell>
          <cell r="H44">
            <v>258088.99999999994</v>
          </cell>
          <cell r="I44">
            <v>-1577831.0899999992</v>
          </cell>
          <cell r="J44">
            <v>-143530.34</v>
          </cell>
          <cell r="K44">
            <v>240907.03999999989</v>
          </cell>
          <cell r="L44">
            <v>-295300.49000000022</v>
          </cell>
          <cell r="M44">
            <v>-11152877.591</v>
          </cell>
          <cell r="N44">
            <v>202456.36999999962</v>
          </cell>
          <cell r="O44">
            <v>729083.21999999986</v>
          </cell>
          <cell r="Q44">
            <v>-261602.81</v>
          </cell>
          <cell r="R44">
            <v>-498039.65</v>
          </cell>
          <cell r="S44">
            <v>-273772.66000000027</v>
          </cell>
          <cell r="T44">
            <v>-478785.00000000017</v>
          </cell>
          <cell r="U44">
            <v>-220696.00000000023</v>
          </cell>
          <cell r="V44">
            <v>-1798527.0899999994</v>
          </cell>
          <cell r="W44">
            <v>-1942057.4299999995</v>
          </cell>
          <cell r="X44">
            <v>-1701150.3899999997</v>
          </cell>
          <cell r="Y44">
            <v>-1996450.88</v>
          </cell>
          <cell r="Z44">
            <v>-13149328.471000001</v>
          </cell>
          <cell r="AA44">
            <v>-12946872.101000002</v>
          </cell>
          <cell r="AB44">
            <v>-12217788.881000001</v>
          </cell>
        </row>
        <row r="45">
          <cell r="A45">
            <v>41</v>
          </cell>
          <cell r="B45" t="str">
            <v xml:space="preserve"> Salaries &amp; Benefits</v>
          </cell>
          <cell r="D45">
            <v>65827.009999999995</v>
          </cell>
          <cell r="E45">
            <v>68001.08</v>
          </cell>
          <cell r="F45">
            <v>74523.69</v>
          </cell>
          <cell r="G45">
            <v>77028.62</v>
          </cell>
          <cell r="H45">
            <v>73461.73</v>
          </cell>
          <cell r="I45">
            <v>79998.92</v>
          </cell>
          <cell r="J45">
            <v>68054.649999999994</v>
          </cell>
          <cell r="K45">
            <v>76303.039999999994</v>
          </cell>
          <cell r="L45">
            <v>77269.47</v>
          </cell>
          <cell r="M45">
            <v>80671.789999999994</v>
          </cell>
          <cell r="N45">
            <v>76755.320000000007</v>
          </cell>
          <cell r="O45">
            <v>62553.2</v>
          </cell>
          <cell r="Q45">
            <v>65827.009999999995</v>
          </cell>
          <cell r="R45">
            <v>133828.09</v>
          </cell>
          <cell r="S45">
            <v>208351.78</v>
          </cell>
          <cell r="T45">
            <v>285380.40000000002</v>
          </cell>
          <cell r="U45">
            <v>358842.13</v>
          </cell>
          <cell r="V45">
            <v>438841.05</v>
          </cell>
          <cell r="W45">
            <v>506895.69999999995</v>
          </cell>
          <cell r="X45">
            <v>583198.74</v>
          </cell>
          <cell r="Y45">
            <v>660468.21</v>
          </cell>
          <cell r="Z45">
            <v>741140</v>
          </cell>
          <cell r="AA45">
            <v>817895.32000000007</v>
          </cell>
          <cell r="AB45">
            <v>880448.52</v>
          </cell>
        </row>
        <row r="46">
          <cell r="A46">
            <v>42</v>
          </cell>
          <cell r="B46" t="str">
            <v xml:space="preserve"> Car Expenses</v>
          </cell>
          <cell r="D46">
            <v>1952.06</v>
          </cell>
          <cell r="E46">
            <v>1282.5999999999999</v>
          </cell>
          <cell r="F46">
            <v>2161.2399999999998</v>
          </cell>
          <cell r="G46">
            <v>2632.81</v>
          </cell>
          <cell r="H46">
            <v>2307.0500000000002</v>
          </cell>
          <cell r="I46">
            <v>5703.08</v>
          </cell>
          <cell r="J46">
            <v>3465.69</v>
          </cell>
          <cell r="K46">
            <v>909.19</v>
          </cell>
          <cell r="L46">
            <v>998.15</v>
          </cell>
          <cell r="M46">
            <v>2420.91</v>
          </cell>
          <cell r="N46">
            <v>889.22</v>
          </cell>
          <cell r="O46">
            <v>5397.77</v>
          </cell>
          <cell r="Q46">
            <v>1952.06</v>
          </cell>
          <cell r="R46">
            <v>3234.66</v>
          </cell>
          <cell r="S46">
            <v>5395.9</v>
          </cell>
          <cell r="T46">
            <v>8028.7099999999991</v>
          </cell>
          <cell r="U46">
            <v>10335.759999999998</v>
          </cell>
          <cell r="V46">
            <v>16038.839999999998</v>
          </cell>
          <cell r="W46">
            <v>19504.53</v>
          </cell>
          <cell r="X46">
            <v>20413.719999999998</v>
          </cell>
          <cell r="Y46">
            <v>21411.87</v>
          </cell>
          <cell r="Z46">
            <v>23832.78</v>
          </cell>
          <cell r="AA46">
            <v>24722</v>
          </cell>
          <cell r="AB46">
            <v>30119.77</v>
          </cell>
        </row>
        <row r="47">
          <cell r="A47">
            <v>43</v>
          </cell>
          <cell r="B47" t="str">
            <v xml:space="preserve"> Office Expenses</v>
          </cell>
          <cell r="D47">
            <v>431.55</v>
          </cell>
          <cell r="E47">
            <v>409.95</v>
          </cell>
          <cell r="F47">
            <v>334.75</v>
          </cell>
          <cell r="G47">
            <v>358.35</v>
          </cell>
          <cell r="H47">
            <v>840.25</v>
          </cell>
          <cell r="I47">
            <v>287.55</v>
          </cell>
          <cell r="J47">
            <v>454</v>
          </cell>
          <cell r="K47">
            <v>195.25</v>
          </cell>
          <cell r="L47">
            <v>429.25</v>
          </cell>
          <cell r="M47">
            <v>608.22</v>
          </cell>
          <cell r="N47">
            <v>522.5</v>
          </cell>
          <cell r="O47">
            <v>774</v>
          </cell>
          <cell r="Q47">
            <v>431.55</v>
          </cell>
          <cell r="R47">
            <v>841.5</v>
          </cell>
          <cell r="S47">
            <v>1176.25</v>
          </cell>
          <cell r="T47">
            <v>1534.6</v>
          </cell>
          <cell r="U47">
            <v>2374.85</v>
          </cell>
          <cell r="V47">
            <v>2662.4</v>
          </cell>
          <cell r="W47">
            <v>3116.4</v>
          </cell>
          <cell r="X47">
            <v>3311.65</v>
          </cell>
          <cell r="Y47">
            <v>3740.9</v>
          </cell>
          <cell r="Z47">
            <v>4349.12</v>
          </cell>
          <cell r="AA47">
            <v>4871.62</v>
          </cell>
          <cell r="AB47">
            <v>5645.62</v>
          </cell>
        </row>
        <row r="48">
          <cell r="A48">
            <v>44</v>
          </cell>
          <cell r="B48" t="str">
            <v xml:space="preserve"> Stationery &amp; Office Materials</v>
          </cell>
          <cell r="D48">
            <v>372</v>
          </cell>
          <cell r="E48">
            <v>174</v>
          </cell>
          <cell r="F48">
            <v>1091</v>
          </cell>
          <cell r="G48">
            <v>312</v>
          </cell>
          <cell r="H48">
            <v>664</v>
          </cell>
          <cell r="I48">
            <v>1609.5</v>
          </cell>
          <cell r="J48">
            <v>508</v>
          </cell>
          <cell r="K48">
            <v>178.5</v>
          </cell>
          <cell r="L48">
            <v>144</v>
          </cell>
          <cell r="M48">
            <v>727</v>
          </cell>
          <cell r="N48">
            <v>223.5</v>
          </cell>
          <cell r="O48">
            <v>1040.5</v>
          </cell>
          <cell r="Q48">
            <v>372</v>
          </cell>
          <cell r="R48">
            <v>546</v>
          </cell>
          <cell r="S48">
            <v>1637</v>
          </cell>
          <cell r="T48">
            <v>1949</v>
          </cell>
          <cell r="U48">
            <v>2613</v>
          </cell>
          <cell r="V48">
            <v>4222.5</v>
          </cell>
          <cell r="W48">
            <v>4730.5</v>
          </cell>
          <cell r="X48">
            <v>4909</v>
          </cell>
          <cell r="Y48">
            <v>5053</v>
          </cell>
          <cell r="Z48">
            <v>5780</v>
          </cell>
          <cell r="AA48">
            <v>6003.5</v>
          </cell>
          <cell r="AB48">
            <v>7044</v>
          </cell>
        </row>
        <row r="49">
          <cell r="A49">
            <v>45</v>
          </cell>
          <cell r="B49" t="str">
            <v xml:space="preserve"> Professional Fees</v>
          </cell>
          <cell r="D49">
            <v>0</v>
          </cell>
          <cell r="E49">
            <v>440</v>
          </cell>
          <cell r="F49">
            <v>650</v>
          </cell>
          <cell r="G49">
            <v>400</v>
          </cell>
          <cell r="H49">
            <v>1800</v>
          </cell>
          <cell r="I49">
            <v>1800</v>
          </cell>
          <cell r="J49">
            <v>2030</v>
          </cell>
          <cell r="K49">
            <v>1800</v>
          </cell>
          <cell r="L49">
            <v>1940</v>
          </cell>
          <cell r="M49">
            <v>1800</v>
          </cell>
          <cell r="N49">
            <v>1800</v>
          </cell>
          <cell r="O49">
            <v>82204</v>
          </cell>
          <cell r="Q49">
            <v>0</v>
          </cell>
          <cell r="R49">
            <v>440</v>
          </cell>
          <cell r="S49">
            <v>1090</v>
          </cell>
          <cell r="T49">
            <v>1490</v>
          </cell>
          <cell r="U49">
            <v>3290</v>
          </cell>
          <cell r="V49">
            <v>5090</v>
          </cell>
          <cell r="W49">
            <v>7120</v>
          </cell>
          <cell r="X49">
            <v>8920</v>
          </cell>
          <cell r="Y49">
            <v>10860</v>
          </cell>
          <cell r="Z49">
            <v>12660</v>
          </cell>
          <cell r="AA49">
            <v>14460</v>
          </cell>
          <cell r="AB49">
            <v>96664</v>
          </cell>
        </row>
        <row r="50">
          <cell r="A50">
            <v>46</v>
          </cell>
          <cell r="B50" t="str">
            <v xml:space="preserve"> Travel + Visitors &amp; Guest Expenses</v>
          </cell>
          <cell r="D50">
            <v>4403.55</v>
          </cell>
          <cell r="E50">
            <v>16447.36</v>
          </cell>
          <cell r="F50">
            <v>6041.67</v>
          </cell>
          <cell r="G50">
            <v>4229.1099999999997</v>
          </cell>
          <cell r="H50">
            <v>3127.44</v>
          </cell>
          <cell r="I50">
            <v>9884.0400000000009</v>
          </cell>
          <cell r="J50">
            <v>4250.84</v>
          </cell>
          <cell r="K50">
            <v>1569.18</v>
          </cell>
          <cell r="L50">
            <v>8369.6</v>
          </cell>
          <cell r="M50">
            <v>5355.84</v>
          </cell>
          <cell r="N50">
            <v>11699.68</v>
          </cell>
          <cell r="O50">
            <v>23200.57</v>
          </cell>
          <cell r="Q50">
            <v>4403.55</v>
          </cell>
          <cell r="R50">
            <v>20850.91</v>
          </cell>
          <cell r="S50">
            <v>26892.58</v>
          </cell>
          <cell r="T50">
            <v>31121.690000000002</v>
          </cell>
          <cell r="U50">
            <v>34249.130000000005</v>
          </cell>
          <cell r="V50">
            <v>44133.170000000006</v>
          </cell>
          <cell r="W50">
            <v>48384.010000000009</v>
          </cell>
          <cell r="X50">
            <v>49953.19000000001</v>
          </cell>
          <cell r="Y50">
            <v>58322.790000000008</v>
          </cell>
          <cell r="Z50">
            <v>63678.630000000005</v>
          </cell>
          <cell r="AA50">
            <v>75378.31</v>
          </cell>
          <cell r="AB50">
            <v>98578.880000000005</v>
          </cell>
        </row>
        <row r="51">
          <cell r="A51">
            <v>47</v>
          </cell>
          <cell r="B51" t="str">
            <v xml:space="preserve"> Communications</v>
          </cell>
          <cell r="D51">
            <v>12834.05</v>
          </cell>
          <cell r="E51">
            <v>13486.69</v>
          </cell>
          <cell r="F51">
            <v>12039.38</v>
          </cell>
          <cell r="G51">
            <v>13933.93</v>
          </cell>
          <cell r="H51">
            <v>13154.65</v>
          </cell>
          <cell r="I51">
            <v>11387.86</v>
          </cell>
          <cell r="J51">
            <v>11176.95</v>
          </cell>
          <cell r="K51">
            <v>13063.59</v>
          </cell>
          <cell r="L51">
            <v>10970.59</v>
          </cell>
          <cell r="M51">
            <v>8411.91</v>
          </cell>
          <cell r="N51">
            <v>7121.47</v>
          </cell>
          <cell r="O51">
            <v>9815.81</v>
          </cell>
          <cell r="Q51">
            <v>12834.05</v>
          </cell>
          <cell r="R51">
            <v>26320.739999999998</v>
          </cell>
          <cell r="S51">
            <v>38360.119999999995</v>
          </cell>
          <cell r="T51">
            <v>52294.049999999996</v>
          </cell>
          <cell r="U51">
            <v>65448.7</v>
          </cell>
          <cell r="V51">
            <v>76836.56</v>
          </cell>
          <cell r="W51">
            <v>88013.51</v>
          </cell>
          <cell r="X51">
            <v>101077.09999999999</v>
          </cell>
          <cell r="Y51">
            <v>112047.68999999999</v>
          </cell>
          <cell r="Z51">
            <v>120459.59999999999</v>
          </cell>
          <cell r="AA51">
            <v>127581.06999999999</v>
          </cell>
          <cell r="AB51">
            <v>137396.88</v>
          </cell>
        </row>
        <row r="52">
          <cell r="A52">
            <v>48</v>
          </cell>
          <cell r="B52" t="str">
            <v xml:space="preserve"> Computer expenses</v>
          </cell>
          <cell r="D52">
            <v>0</v>
          </cell>
          <cell r="E52">
            <v>0</v>
          </cell>
          <cell r="F52">
            <v>500</v>
          </cell>
          <cell r="G52">
            <v>0</v>
          </cell>
          <cell r="H52">
            <v>0</v>
          </cell>
          <cell r="I52">
            <v>107</v>
          </cell>
          <cell r="J52">
            <v>0</v>
          </cell>
          <cell r="K52">
            <v>0</v>
          </cell>
          <cell r="L52">
            <v>375</v>
          </cell>
          <cell r="M52">
            <v>440</v>
          </cell>
          <cell r="N52">
            <v>943.99</v>
          </cell>
          <cell r="O52">
            <v>710</v>
          </cell>
          <cell r="Q52">
            <v>0</v>
          </cell>
          <cell r="R52">
            <v>0</v>
          </cell>
          <cell r="S52">
            <v>500</v>
          </cell>
          <cell r="T52">
            <v>500</v>
          </cell>
          <cell r="U52">
            <v>500</v>
          </cell>
          <cell r="V52">
            <v>607</v>
          </cell>
          <cell r="W52">
            <v>607</v>
          </cell>
          <cell r="X52">
            <v>607</v>
          </cell>
          <cell r="Y52">
            <v>982</v>
          </cell>
          <cell r="Z52">
            <v>1422</v>
          </cell>
          <cell r="AA52">
            <v>2365.9899999999998</v>
          </cell>
          <cell r="AB52">
            <v>3075.99</v>
          </cell>
        </row>
        <row r="53">
          <cell r="A53">
            <v>49</v>
          </cell>
          <cell r="B53" t="str">
            <v xml:space="preserve"> Subscriptions</v>
          </cell>
          <cell r="D53">
            <v>0</v>
          </cell>
          <cell r="E53">
            <v>0</v>
          </cell>
          <cell r="F53">
            <v>0</v>
          </cell>
          <cell r="G53">
            <v>0</v>
          </cell>
          <cell r="H53">
            <v>0</v>
          </cell>
          <cell r="I53">
            <v>0</v>
          </cell>
          <cell r="J53">
            <v>0</v>
          </cell>
          <cell r="K53">
            <v>0</v>
          </cell>
          <cell r="L53">
            <v>0</v>
          </cell>
          <cell r="M53">
            <v>0</v>
          </cell>
          <cell r="N53">
            <v>0</v>
          </cell>
          <cell r="O53">
            <v>0</v>
          </cell>
          <cell r="Q53">
            <v>0</v>
          </cell>
          <cell r="R53">
            <v>0</v>
          </cell>
          <cell r="S53">
            <v>0</v>
          </cell>
          <cell r="T53">
            <v>0</v>
          </cell>
          <cell r="U53">
            <v>0</v>
          </cell>
          <cell r="V53">
            <v>0</v>
          </cell>
          <cell r="W53">
            <v>0</v>
          </cell>
          <cell r="X53">
            <v>0</v>
          </cell>
          <cell r="Y53">
            <v>0</v>
          </cell>
          <cell r="Z53">
            <v>0</v>
          </cell>
          <cell r="AA53">
            <v>0</v>
          </cell>
          <cell r="AB53">
            <v>0</v>
          </cell>
        </row>
        <row r="54">
          <cell r="A54">
            <v>50</v>
          </cell>
          <cell r="B54" t="str">
            <v xml:space="preserve"> Training/Recruiting  Personnel</v>
          </cell>
          <cell r="D54">
            <v>0</v>
          </cell>
          <cell r="E54">
            <v>0</v>
          </cell>
          <cell r="F54">
            <v>0</v>
          </cell>
          <cell r="G54">
            <v>0</v>
          </cell>
          <cell r="H54">
            <v>0</v>
          </cell>
          <cell r="I54">
            <v>0</v>
          </cell>
          <cell r="J54">
            <v>0</v>
          </cell>
          <cell r="K54">
            <v>0</v>
          </cell>
          <cell r="L54">
            <v>0</v>
          </cell>
          <cell r="M54">
            <v>0</v>
          </cell>
          <cell r="N54">
            <v>0</v>
          </cell>
          <cell r="O54">
            <v>0</v>
          </cell>
          <cell r="Q54">
            <v>0</v>
          </cell>
          <cell r="R54">
            <v>0</v>
          </cell>
          <cell r="S54">
            <v>0</v>
          </cell>
          <cell r="T54">
            <v>0</v>
          </cell>
          <cell r="U54">
            <v>0</v>
          </cell>
          <cell r="V54">
            <v>0</v>
          </cell>
          <cell r="W54">
            <v>0</v>
          </cell>
          <cell r="X54">
            <v>0</v>
          </cell>
          <cell r="Y54">
            <v>0</v>
          </cell>
          <cell r="Z54">
            <v>0</v>
          </cell>
          <cell r="AA54">
            <v>0</v>
          </cell>
          <cell r="AB54">
            <v>0</v>
          </cell>
        </row>
        <row r="55">
          <cell r="A55">
            <v>51</v>
          </cell>
          <cell r="B55" t="str">
            <v xml:space="preserve"> Other</v>
          </cell>
          <cell r="D55">
            <v>1103.6600000000001</v>
          </cell>
          <cell r="E55">
            <v>1952.49</v>
          </cell>
          <cell r="F55">
            <v>1912.5</v>
          </cell>
          <cell r="G55">
            <v>2787.49</v>
          </cell>
          <cell r="H55">
            <v>2787.5</v>
          </cell>
          <cell r="I55">
            <v>2623.44</v>
          </cell>
          <cell r="J55">
            <v>2500.39</v>
          </cell>
          <cell r="K55">
            <v>2408.11</v>
          </cell>
          <cell r="L55">
            <v>2338.89</v>
          </cell>
          <cell r="M55">
            <v>2286.98</v>
          </cell>
          <cell r="N55">
            <v>2248.0500000000002</v>
          </cell>
          <cell r="O55">
            <v>2218.85</v>
          </cell>
          <cell r="Q55">
            <v>1103.6600000000001</v>
          </cell>
          <cell r="R55">
            <v>3056.15</v>
          </cell>
          <cell r="S55">
            <v>4968.6499999999996</v>
          </cell>
          <cell r="T55">
            <v>7756.1399999999994</v>
          </cell>
          <cell r="U55">
            <v>10543.64</v>
          </cell>
          <cell r="V55">
            <v>13167.08</v>
          </cell>
          <cell r="W55">
            <v>15667.47</v>
          </cell>
          <cell r="X55">
            <v>18075.579999999998</v>
          </cell>
          <cell r="Y55">
            <v>20414.469999999998</v>
          </cell>
          <cell r="Z55">
            <v>22701.449999999997</v>
          </cell>
          <cell r="AA55">
            <v>24949.499999999996</v>
          </cell>
          <cell r="AB55">
            <v>27168.349999999995</v>
          </cell>
        </row>
        <row r="56">
          <cell r="A56">
            <v>52</v>
          </cell>
          <cell r="B56" t="str">
            <v xml:space="preserve"> Insurance</v>
          </cell>
          <cell r="D56">
            <v>62.5</v>
          </cell>
          <cell r="E56">
            <v>477.32</v>
          </cell>
          <cell r="F56">
            <v>477.32</v>
          </cell>
          <cell r="G56">
            <v>477.32</v>
          </cell>
          <cell r="H56">
            <v>477.32</v>
          </cell>
          <cell r="I56">
            <v>477.32</v>
          </cell>
          <cell r="J56">
            <v>477.32</v>
          </cell>
          <cell r="K56">
            <v>477.32</v>
          </cell>
          <cell r="L56">
            <v>477.32</v>
          </cell>
          <cell r="M56">
            <v>477.32</v>
          </cell>
          <cell r="N56">
            <v>477.32</v>
          </cell>
          <cell r="O56">
            <v>477.32</v>
          </cell>
          <cell r="Q56">
            <v>62.5</v>
          </cell>
          <cell r="R56">
            <v>539.81999999999994</v>
          </cell>
          <cell r="S56">
            <v>1017.1399999999999</v>
          </cell>
          <cell r="T56">
            <v>1494.4599999999998</v>
          </cell>
          <cell r="U56">
            <v>1971.7799999999997</v>
          </cell>
          <cell r="V56">
            <v>2449.1</v>
          </cell>
          <cell r="W56">
            <v>2926.42</v>
          </cell>
          <cell r="X56">
            <v>3403.7400000000002</v>
          </cell>
          <cell r="Y56">
            <v>3881.0600000000004</v>
          </cell>
          <cell r="Z56">
            <v>4358.38</v>
          </cell>
          <cell r="AA56">
            <v>4835.7</v>
          </cell>
          <cell r="AB56">
            <v>5313.0199999999995</v>
          </cell>
        </row>
        <row r="57">
          <cell r="A57">
            <v>53</v>
          </cell>
          <cell r="B57" t="str">
            <v xml:space="preserve"> Trials</v>
          </cell>
          <cell r="D57">
            <v>0</v>
          </cell>
          <cell r="E57">
            <v>0</v>
          </cell>
          <cell r="F57">
            <v>0</v>
          </cell>
          <cell r="G57">
            <v>0</v>
          </cell>
          <cell r="H57">
            <v>0</v>
          </cell>
          <cell r="I57">
            <v>0</v>
          </cell>
          <cell r="L57">
            <v>0</v>
          </cell>
          <cell r="M57">
            <v>0</v>
          </cell>
          <cell r="Q57">
            <v>0</v>
          </cell>
          <cell r="R57">
            <v>0</v>
          </cell>
          <cell r="S57">
            <v>0</v>
          </cell>
          <cell r="T57">
            <v>0</v>
          </cell>
          <cell r="U57">
            <v>0</v>
          </cell>
          <cell r="V57">
            <v>0</v>
          </cell>
          <cell r="W57">
            <v>0</v>
          </cell>
          <cell r="X57">
            <v>0</v>
          </cell>
          <cell r="Y57">
            <v>0</v>
          </cell>
          <cell r="Z57">
            <v>0</v>
          </cell>
          <cell r="AA57">
            <v>0</v>
          </cell>
          <cell r="AB57">
            <v>0</v>
          </cell>
        </row>
        <row r="58">
          <cell r="A58">
            <v>54</v>
          </cell>
          <cell r="B58" t="str">
            <v xml:space="preserve"> Fairs &amp; Conferences</v>
          </cell>
          <cell r="D58">
            <v>0</v>
          </cell>
          <cell r="E58">
            <v>0</v>
          </cell>
          <cell r="L58">
            <v>0</v>
          </cell>
          <cell r="Q58">
            <v>0</v>
          </cell>
          <cell r="R58">
            <v>0</v>
          </cell>
          <cell r="S58">
            <v>0</v>
          </cell>
          <cell r="T58">
            <v>0</v>
          </cell>
          <cell r="U58">
            <v>0</v>
          </cell>
          <cell r="V58">
            <v>0</v>
          </cell>
          <cell r="W58">
            <v>0</v>
          </cell>
          <cell r="X58">
            <v>0</v>
          </cell>
          <cell r="Y58">
            <v>0</v>
          </cell>
          <cell r="Z58">
            <v>0</v>
          </cell>
          <cell r="AA58">
            <v>0</v>
          </cell>
          <cell r="AB58">
            <v>0</v>
          </cell>
        </row>
        <row r="59">
          <cell r="A59">
            <v>55</v>
          </cell>
          <cell r="B59" t="str">
            <v xml:space="preserve"> Advertising</v>
          </cell>
          <cell r="D59">
            <v>0</v>
          </cell>
          <cell r="E59">
            <v>0</v>
          </cell>
          <cell r="L59">
            <v>0</v>
          </cell>
          <cell r="Q59">
            <v>0</v>
          </cell>
          <cell r="R59">
            <v>0</v>
          </cell>
          <cell r="S59">
            <v>0</v>
          </cell>
          <cell r="T59">
            <v>0</v>
          </cell>
          <cell r="U59">
            <v>0</v>
          </cell>
          <cell r="V59">
            <v>0</v>
          </cell>
          <cell r="W59">
            <v>0</v>
          </cell>
          <cell r="X59">
            <v>0</v>
          </cell>
          <cell r="Y59">
            <v>0</v>
          </cell>
          <cell r="Z59">
            <v>0</v>
          </cell>
          <cell r="AA59">
            <v>0</v>
          </cell>
          <cell r="AB59">
            <v>0</v>
          </cell>
        </row>
        <row r="60">
          <cell r="A60">
            <v>56</v>
          </cell>
          <cell r="B60" t="str">
            <v xml:space="preserve"> Other promotions expenses</v>
          </cell>
          <cell r="D60">
            <v>0</v>
          </cell>
          <cell r="E60">
            <v>0</v>
          </cell>
          <cell r="L60">
            <v>0</v>
          </cell>
          <cell r="Q60">
            <v>0</v>
          </cell>
          <cell r="R60">
            <v>0</v>
          </cell>
          <cell r="S60">
            <v>0</v>
          </cell>
          <cell r="T60">
            <v>0</v>
          </cell>
          <cell r="U60">
            <v>0</v>
          </cell>
          <cell r="V60">
            <v>0</v>
          </cell>
          <cell r="W60">
            <v>0</v>
          </cell>
          <cell r="X60">
            <v>0</v>
          </cell>
          <cell r="Y60">
            <v>0</v>
          </cell>
          <cell r="Z60">
            <v>0</v>
          </cell>
          <cell r="AA60">
            <v>0</v>
          </cell>
          <cell r="AB60">
            <v>0</v>
          </cell>
        </row>
        <row r="61">
          <cell r="A61">
            <v>57</v>
          </cell>
          <cell r="B61" t="str">
            <v xml:space="preserve"> Free Product</v>
          </cell>
          <cell r="D61">
            <v>0</v>
          </cell>
          <cell r="E61">
            <v>0</v>
          </cell>
          <cell r="L61">
            <v>0</v>
          </cell>
          <cell r="Q61">
            <v>0</v>
          </cell>
          <cell r="R61">
            <v>0</v>
          </cell>
          <cell r="S61">
            <v>0</v>
          </cell>
          <cell r="T61">
            <v>0</v>
          </cell>
          <cell r="U61">
            <v>0</v>
          </cell>
          <cell r="V61">
            <v>0</v>
          </cell>
          <cell r="W61">
            <v>0</v>
          </cell>
          <cell r="X61">
            <v>0</v>
          </cell>
          <cell r="Y61">
            <v>0</v>
          </cell>
          <cell r="Z61">
            <v>0</v>
          </cell>
          <cell r="AA61">
            <v>0</v>
          </cell>
          <cell r="AB61">
            <v>0</v>
          </cell>
        </row>
        <row r="62">
          <cell r="A62">
            <v>58</v>
          </cell>
          <cell r="B62" t="str">
            <v xml:space="preserve"> New Development</v>
          </cell>
          <cell r="D62">
            <v>0</v>
          </cell>
          <cell r="E62">
            <v>0</v>
          </cell>
          <cell r="L62">
            <v>0</v>
          </cell>
          <cell r="Q62">
            <v>0</v>
          </cell>
          <cell r="R62">
            <v>0</v>
          </cell>
          <cell r="S62">
            <v>0</v>
          </cell>
          <cell r="T62">
            <v>0</v>
          </cell>
          <cell r="U62">
            <v>0</v>
          </cell>
          <cell r="V62">
            <v>0</v>
          </cell>
          <cell r="W62">
            <v>0</v>
          </cell>
          <cell r="X62">
            <v>0</v>
          </cell>
          <cell r="Y62">
            <v>0</v>
          </cell>
          <cell r="Z62">
            <v>0</v>
          </cell>
          <cell r="AA62">
            <v>0</v>
          </cell>
          <cell r="AB62">
            <v>0</v>
          </cell>
        </row>
        <row r="63">
          <cell r="A63">
            <v>59</v>
          </cell>
          <cell r="B63" t="str">
            <v xml:space="preserve"> Gadgets - gifts</v>
          </cell>
          <cell r="D63">
            <v>0</v>
          </cell>
          <cell r="E63">
            <v>0</v>
          </cell>
          <cell r="L63">
            <v>0</v>
          </cell>
          <cell r="Q63">
            <v>0</v>
          </cell>
          <cell r="R63">
            <v>0</v>
          </cell>
          <cell r="S63">
            <v>0</v>
          </cell>
          <cell r="T63">
            <v>0</v>
          </cell>
          <cell r="U63">
            <v>0</v>
          </cell>
          <cell r="V63">
            <v>0</v>
          </cell>
          <cell r="W63">
            <v>0</v>
          </cell>
          <cell r="X63">
            <v>0</v>
          </cell>
          <cell r="Y63">
            <v>0</v>
          </cell>
          <cell r="Z63">
            <v>0</v>
          </cell>
          <cell r="AA63">
            <v>0</v>
          </cell>
          <cell r="AB63">
            <v>0</v>
          </cell>
        </row>
        <row r="64">
          <cell r="A64">
            <v>60</v>
          </cell>
          <cell r="B64" t="str">
            <v xml:space="preserve"> Brochures</v>
          </cell>
          <cell r="D64">
            <v>0</v>
          </cell>
          <cell r="E64">
            <v>0</v>
          </cell>
          <cell r="L64">
            <v>0</v>
          </cell>
          <cell r="Q64">
            <v>0</v>
          </cell>
          <cell r="R64">
            <v>0</v>
          </cell>
          <cell r="S64">
            <v>0</v>
          </cell>
          <cell r="T64">
            <v>0</v>
          </cell>
          <cell r="U64">
            <v>0</v>
          </cell>
          <cell r="V64">
            <v>0</v>
          </cell>
          <cell r="W64">
            <v>0</v>
          </cell>
          <cell r="X64">
            <v>0</v>
          </cell>
          <cell r="Y64">
            <v>0</v>
          </cell>
          <cell r="Z64">
            <v>0</v>
          </cell>
          <cell r="AA64">
            <v>0</v>
          </cell>
          <cell r="AB64">
            <v>0</v>
          </cell>
        </row>
        <row r="65">
          <cell r="A65">
            <v>61</v>
          </cell>
          <cell r="B65" t="str">
            <v xml:space="preserve"> Consulting</v>
          </cell>
          <cell r="D65">
            <v>0</v>
          </cell>
          <cell r="E65">
            <v>0</v>
          </cell>
          <cell r="L65">
            <v>0</v>
          </cell>
          <cell r="Q65">
            <v>0</v>
          </cell>
          <cell r="R65">
            <v>0</v>
          </cell>
          <cell r="S65">
            <v>0</v>
          </cell>
          <cell r="T65">
            <v>0</v>
          </cell>
          <cell r="U65">
            <v>0</v>
          </cell>
          <cell r="V65">
            <v>0</v>
          </cell>
          <cell r="W65">
            <v>0</v>
          </cell>
          <cell r="X65">
            <v>0</v>
          </cell>
          <cell r="Y65">
            <v>0</v>
          </cell>
          <cell r="Z65">
            <v>0</v>
          </cell>
          <cell r="AA65">
            <v>0</v>
          </cell>
          <cell r="AB65">
            <v>0</v>
          </cell>
        </row>
        <row r="66">
          <cell r="A66">
            <v>63</v>
          </cell>
          <cell r="B66" t="str">
            <v xml:space="preserve"> Registration &amp; Royalties</v>
          </cell>
          <cell r="D66">
            <v>0</v>
          </cell>
          <cell r="E66">
            <v>0</v>
          </cell>
          <cell r="L66">
            <v>0</v>
          </cell>
          <cell r="Q66">
            <v>0</v>
          </cell>
          <cell r="R66">
            <v>0</v>
          </cell>
          <cell r="S66">
            <v>0</v>
          </cell>
          <cell r="T66">
            <v>0</v>
          </cell>
          <cell r="U66">
            <v>0</v>
          </cell>
          <cell r="V66">
            <v>0</v>
          </cell>
          <cell r="W66">
            <v>0</v>
          </cell>
          <cell r="X66">
            <v>0</v>
          </cell>
          <cell r="Y66">
            <v>0</v>
          </cell>
          <cell r="Z66">
            <v>0</v>
          </cell>
          <cell r="AA66">
            <v>0</v>
          </cell>
          <cell r="AB66">
            <v>0</v>
          </cell>
        </row>
        <row r="67">
          <cell r="A67">
            <v>64</v>
          </cell>
          <cell r="B67" t="str">
            <v xml:space="preserve"> Memberships</v>
          </cell>
          <cell r="D67">
            <v>0</v>
          </cell>
          <cell r="E67">
            <v>0</v>
          </cell>
          <cell r="I67">
            <v>350</v>
          </cell>
          <cell r="K67">
            <v>51</v>
          </cell>
          <cell r="L67">
            <v>0</v>
          </cell>
          <cell r="Q67">
            <v>0</v>
          </cell>
          <cell r="R67">
            <v>0</v>
          </cell>
          <cell r="S67">
            <v>0</v>
          </cell>
          <cell r="T67">
            <v>0</v>
          </cell>
          <cell r="U67">
            <v>0</v>
          </cell>
          <cell r="V67">
            <v>350</v>
          </cell>
          <cell r="W67">
            <v>350</v>
          </cell>
          <cell r="X67">
            <v>401</v>
          </cell>
          <cell r="Y67">
            <v>401</v>
          </cell>
          <cell r="Z67">
            <v>401</v>
          </cell>
          <cell r="AA67">
            <v>401</v>
          </cell>
          <cell r="AB67">
            <v>401</v>
          </cell>
        </row>
        <row r="68">
          <cell r="A68">
            <v>65</v>
          </cell>
          <cell r="B68" t="str">
            <v xml:space="preserve"> Asia Pacific Sales Expenses</v>
          </cell>
          <cell r="D68">
            <v>0</v>
          </cell>
          <cell r="E68">
            <v>0</v>
          </cell>
          <cell r="L68">
            <v>0</v>
          </cell>
          <cell r="Q68">
            <v>0</v>
          </cell>
          <cell r="R68">
            <v>0</v>
          </cell>
          <cell r="S68">
            <v>0</v>
          </cell>
          <cell r="T68">
            <v>0</v>
          </cell>
          <cell r="U68">
            <v>0</v>
          </cell>
          <cell r="V68">
            <v>0</v>
          </cell>
          <cell r="W68">
            <v>0</v>
          </cell>
          <cell r="X68">
            <v>0</v>
          </cell>
          <cell r="Y68">
            <v>0</v>
          </cell>
          <cell r="Z68">
            <v>0</v>
          </cell>
          <cell r="AA68">
            <v>0</v>
          </cell>
          <cell r="AB68">
            <v>0</v>
          </cell>
        </row>
        <row r="69">
          <cell r="A69">
            <v>66</v>
          </cell>
          <cell r="B69" t="str">
            <v xml:space="preserve"> Penalties &amp; Fines</v>
          </cell>
          <cell r="D69">
            <v>0</v>
          </cell>
          <cell r="E69">
            <v>0</v>
          </cell>
          <cell r="L69">
            <v>0</v>
          </cell>
          <cell r="Q69">
            <v>0</v>
          </cell>
          <cell r="R69">
            <v>0</v>
          </cell>
          <cell r="S69">
            <v>0</v>
          </cell>
          <cell r="T69">
            <v>0</v>
          </cell>
          <cell r="U69">
            <v>0</v>
          </cell>
          <cell r="V69">
            <v>0</v>
          </cell>
          <cell r="W69">
            <v>0</v>
          </cell>
          <cell r="X69">
            <v>0</v>
          </cell>
          <cell r="Y69">
            <v>0</v>
          </cell>
          <cell r="Z69">
            <v>0</v>
          </cell>
          <cell r="AA69">
            <v>0</v>
          </cell>
          <cell r="AB69">
            <v>0</v>
          </cell>
        </row>
        <row r="70">
          <cell r="A70">
            <v>67</v>
          </cell>
          <cell r="B70" t="str">
            <v xml:space="preserve"> Axapta Implementation Project</v>
          </cell>
          <cell r="Q70">
            <v>0</v>
          </cell>
          <cell r="R70">
            <v>0</v>
          </cell>
          <cell r="S70">
            <v>0</v>
          </cell>
          <cell r="T70">
            <v>0</v>
          </cell>
          <cell r="U70">
            <v>0</v>
          </cell>
          <cell r="V70">
            <v>0</v>
          </cell>
          <cell r="W70">
            <v>0</v>
          </cell>
          <cell r="X70">
            <v>0</v>
          </cell>
          <cell r="Y70">
            <v>0</v>
          </cell>
          <cell r="Z70">
            <v>0</v>
          </cell>
          <cell r="AA70">
            <v>0</v>
          </cell>
          <cell r="AB70">
            <v>0</v>
          </cell>
        </row>
        <row r="71">
          <cell r="A71">
            <v>68</v>
          </cell>
          <cell r="B71" t="str">
            <v xml:space="preserve"> Special Projects Not Budgeted </v>
          </cell>
          <cell r="H71">
            <v>39502.6</v>
          </cell>
          <cell r="L71">
            <v>31945</v>
          </cell>
          <cell r="Q71">
            <v>0</v>
          </cell>
          <cell r="R71">
            <v>0</v>
          </cell>
          <cell r="S71">
            <v>0</v>
          </cell>
          <cell r="T71">
            <v>0</v>
          </cell>
          <cell r="U71">
            <v>39502.6</v>
          </cell>
          <cell r="V71">
            <v>39502.6</v>
          </cell>
          <cell r="W71">
            <v>39502.6</v>
          </cell>
          <cell r="X71">
            <v>39502.6</v>
          </cell>
          <cell r="Y71">
            <v>71447.600000000006</v>
          </cell>
          <cell r="Z71">
            <v>71447.600000000006</v>
          </cell>
          <cell r="AA71">
            <v>71447.600000000006</v>
          </cell>
          <cell r="AB71">
            <v>71447.600000000006</v>
          </cell>
        </row>
        <row r="72">
          <cell r="A72">
            <v>69</v>
          </cell>
          <cell r="B72" t="str">
            <v xml:space="preserve"> SGA expenses</v>
          </cell>
          <cell r="D72">
            <v>86986.38</v>
          </cell>
          <cell r="E72">
            <v>102671.49000000002</v>
          </cell>
          <cell r="F72">
            <v>99731.550000000017</v>
          </cell>
          <cell r="G72">
            <v>102159.63000000002</v>
          </cell>
          <cell r="H72">
            <v>138122.54</v>
          </cell>
          <cell r="I72">
            <v>114228.71</v>
          </cell>
          <cell r="J72">
            <v>92917.84</v>
          </cell>
          <cell r="K72">
            <v>96955.18</v>
          </cell>
          <cell r="L72">
            <v>135257.27000000002</v>
          </cell>
          <cell r="M72">
            <v>103199.97</v>
          </cell>
          <cell r="N72">
            <v>102681.05000000002</v>
          </cell>
          <cell r="O72">
            <v>188392.02000000002</v>
          </cell>
          <cell r="Q72">
            <v>86986.38</v>
          </cell>
          <cell r="R72">
            <v>189657.87000000002</v>
          </cell>
          <cell r="S72">
            <v>289389.42000000004</v>
          </cell>
          <cell r="T72">
            <v>391549.05000000005</v>
          </cell>
          <cell r="U72">
            <v>529671.59000000008</v>
          </cell>
          <cell r="V72">
            <v>643900.30000000005</v>
          </cell>
          <cell r="W72">
            <v>736818.14</v>
          </cell>
          <cell r="X72">
            <v>833773.32000000007</v>
          </cell>
          <cell r="Y72">
            <v>969030.59000000008</v>
          </cell>
          <cell r="Z72">
            <v>1072230.56</v>
          </cell>
          <cell r="AA72">
            <v>1174911.6100000001</v>
          </cell>
          <cell r="AB72">
            <v>1363303.6300000001</v>
          </cell>
        </row>
        <row r="73">
          <cell r="A73">
            <v>70</v>
          </cell>
          <cell r="B73" t="str">
            <v xml:space="preserve"> Depreciations</v>
          </cell>
          <cell r="D73">
            <v>243768.49</v>
          </cell>
          <cell r="E73">
            <v>243632.55</v>
          </cell>
          <cell r="F73">
            <v>244552.56</v>
          </cell>
          <cell r="G73">
            <v>245005.21</v>
          </cell>
          <cell r="H73">
            <v>245005.21</v>
          </cell>
          <cell r="I73">
            <v>245005.3</v>
          </cell>
          <cell r="J73">
            <v>245005.3</v>
          </cell>
          <cell r="K73">
            <v>245005.32</v>
          </cell>
          <cell r="L73">
            <v>244956.03</v>
          </cell>
          <cell r="M73">
            <v>244924.13</v>
          </cell>
          <cell r="N73">
            <v>242267.63</v>
          </cell>
          <cell r="O73">
            <v>242267.66</v>
          </cell>
          <cell r="Q73">
            <v>243768.49</v>
          </cell>
          <cell r="R73">
            <v>487401.04</v>
          </cell>
          <cell r="S73">
            <v>731953.6</v>
          </cell>
          <cell r="T73">
            <v>976958.80999999994</v>
          </cell>
          <cell r="U73">
            <v>1221964.02</v>
          </cell>
          <cell r="V73">
            <v>1466969.32</v>
          </cell>
          <cell r="W73">
            <v>1711974.62</v>
          </cell>
          <cell r="X73">
            <v>1956979.9400000002</v>
          </cell>
          <cell r="Y73">
            <v>2201935.9700000002</v>
          </cell>
          <cell r="Z73">
            <v>2446860.1</v>
          </cell>
          <cell r="AA73">
            <v>2689127.73</v>
          </cell>
          <cell r="AB73">
            <v>2931395.39</v>
          </cell>
        </row>
        <row r="74">
          <cell r="A74">
            <v>71</v>
          </cell>
          <cell r="B74" t="str">
            <v xml:space="preserve">Operating income </v>
          </cell>
          <cell r="D74">
            <v>-592357.67999999993</v>
          </cell>
          <cell r="E74">
            <v>-582740.88</v>
          </cell>
          <cell r="F74">
            <v>-120017.12000000023</v>
          </cell>
          <cell r="G74">
            <v>-552177.17999999993</v>
          </cell>
          <cell r="H74">
            <v>-125038.75000000006</v>
          </cell>
          <cell r="I74">
            <v>-1937065.0999999992</v>
          </cell>
          <cell r="J74">
            <v>-481453.48</v>
          </cell>
          <cell r="K74">
            <v>-101053.46000000011</v>
          </cell>
          <cell r="L74">
            <v>-675513.79000000027</v>
          </cell>
          <cell r="M74">
            <v>-11501001.691000002</v>
          </cell>
          <cell r="N74">
            <v>-142492.31000000041</v>
          </cell>
          <cell r="O74">
            <v>298423.5399999998</v>
          </cell>
          <cell r="Q74">
            <v>-592357.67999999993</v>
          </cell>
          <cell r="R74">
            <v>-1175098.56</v>
          </cell>
          <cell r="S74">
            <v>-1295115.6800000002</v>
          </cell>
          <cell r="T74">
            <v>-1847292.86</v>
          </cell>
          <cell r="U74">
            <v>-1972331.61</v>
          </cell>
          <cell r="V74">
            <v>-3909396.709999999</v>
          </cell>
          <cell r="W74">
            <v>-4390850.1899999995</v>
          </cell>
          <cell r="X74">
            <v>-4491903.6499999994</v>
          </cell>
          <cell r="Y74">
            <v>-5167417.4399999995</v>
          </cell>
          <cell r="Z74">
            <v>-16668419.131000001</v>
          </cell>
          <cell r="AA74">
            <v>-16810911.441</v>
          </cell>
          <cell r="AB74">
            <v>-16512487.901000001</v>
          </cell>
        </row>
        <row r="75">
          <cell r="A75">
            <v>72</v>
          </cell>
          <cell r="B75" t="str">
            <v xml:space="preserve"> Interest income loans</v>
          </cell>
          <cell r="Q75">
            <v>0</v>
          </cell>
          <cell r="R75">
            <v>0</v>
          </cell>
          <cell r="S75">
            <v>0</v>
          </cell>
          <cell r="T75">
            <v>0</v>
          </cell>
          <cell r="U75">
            <v>0</v>
          </cell>
          <cell r="V75">
            <v>0</v>
          </cell>
          <cell r="W75">
            <v>0</v>
          </cell>
          <cell r="X75">
            <v>0</v>
          </cell>
          <cell r="Y75">
            <v>0</v>
          </cell>
          <cell r="Z75">
            <v>0</v>
          </cell>
          <cell r="AA75">
            <v>0</v>
          </cell>
          <cell r="AB75">
            <v>0</v>
          </cell>
        </row>
        <row r="76">
          <cell r="A76">
            <v>73</v>
          </cell>
          <cell r="B76" t="str">
            <v xml:space="preserve"> Interest income bankaccounts</v>
          </cell>
          <cell r="Q76">
            <v>0</v>
          </cell>
          <cell r="R76">
            <v>0</v>
          </cell>
          <cell r="S76">
            <v>0</v>
          </cell>
          <cell r="T76">
            <v>0</v>
          </cell>
          <cell r="U76">
            <v>0</v>
          </cell>
          <cell r="V76">
            <v>0</v>
          </cell>
          <cell r="W76">
            <v>0</v>
          </cell>
          <cell r="X76">
            <v>0</v>
          </cell>
          <cell r="Y76">
            <v>0</v>
          </cell>
          <cell r="Z76">
            <v>0</v>
          </cell>
          <cell r="AA76">
            <v>0</v>
          </cell>
          <cell r="AB76">
            <v>0</v>
          </cell>
        </row>
        <row r="77">
          <cell r="A77">
            <v>74</v>
          </cell>
          <cell r="B77" t="str">
            <v xml:space="preserve"> Interest income delayed payments</v>
          </cell>
          <cell r="F77">
            <v>77200.75</v>
          </cell>
          <cell r="G77">
            <v>-1860.4</v>
          </cell>
          <cell r="I77">
            <v>-43794.47</v>
          </cell>
          <cell r="L77">
            <v>33487.480000000003</v>
          </cell>
          <cell r="Q77">
            <v>0</v>
          </cell>
          <cell r="R77">
            <v>0</v>
          </cell>
          <cell r="S77">
            <v>77200.75</v>
          </cell>
          <cell r="T77">
            <v>75340.350000000006</v>
          </cell>
          <cell r="U77">
            <v>75340.350000000006</v>
          </cell>
          <cell r="V77">
            <v>31545.880000000005</v>
          </cell>
          <cell r="W77">
            <v>31545.880000000005</v>
          </cell>
          <cell r="X77">
            <v>31545.880000000005</v>
          </cell>
          <cell r="Y77">
            <v>65033.360000000008</v>
          </cell>
          <cell r="Z77">
            <v>65033.360000000008</v>
          </cell>
          <cell r="AA77">
            <v>65033.360000000008</v>
          </cell>
          <cell r="AB77">
            <v>65033.360000000008</v>
          </cell>
        </row>
        <row r="78">
          <cell r="A78">
            <v>75</v>
          </cell>
          <cell r="B78" t="str">
            <v xml:space="preserve"> Financial income</v>
          </cell>
          <cell r="D78">
            <v>0</v>
          </cell>
          <cell r="E78">
            <v>0</v>
          </cell>
          <cell r="F78">
            <v>77200.75</v>
          </cell>
          <cell r="G78">
            <v>-1860.4</v>
          </cell>
          <cell r="H78">
            <v>0</v>
          </cell>
          <cell r="I78">
            <v>-43794.47</v>
          </cell>
          <cell r="J78">
            <v>0</v>
          </cell>
          <cell r="K78">
            <v>0</v>
          </cell>
          <cell r="L78">
            <v>33487.480000000003</v>
          </cell>
          <cell r="M78">
            <v>0</v>
          </cell>
          <cell r="N78">
            <v>0</v>
          </cell>
          <cell r="O78">
            <v>0</v>
          </cell>
          <cell r="Q78">
            <v>0</v>
          </cell>
          <cell r="R78">
            <v>0</v>
          </cell>
          <cell r="S78">
            <v>77200.75</v>
          </cell>
          <cell r="T78">
            <v>75340.350000000006</v>
          </cell>
          <cell r="U78">
            <v>75340.350000000006</v>
          </cell>
          <cell r="V78">
            <v>31545.880000000005</v>
          </cell>
          <cell r="W78">
            <v>31545.880000000005</v>
          </cell>
          <cell r="X78">
            <v>31545.880000000005</v>
          </cell>
          <cell r="Y78">
            <v>65033.360000000008</v>
          </cell>
          <cell r="Z78">
            <v>65033.360000000008</v>
          </cell>
          <cell r="AA78">
            <v>65033.360000000008</v>
          </cell>
          <cell r="AB78">
            <v>65033.360000000008</v>
          </cell>
        </row>
        <row r="79">
          <cell r="A79">
            <v>76</v>
          </cell>
          <cell r="B79" t="str">
            <v xml:space="preserve"> Miscellaneous sales</v>
          </cell>
          <cell r="E79">
            <v>400</v>
          </cell>
          <cell r="F79">
            <v>1750</v>
          </cell>
          <cell r="H79">
            <v>3100</v>
          </cell>
          <cell r="I79">
            <v>2861.84</v>
          </cell>
          <cell r="L79">
            <v>2750</v>
          </cell>
          <cell r="Q79">
            <v>0</v>
          </cell>
          <cell r="R79">
            <v>400</v>
          </cell>
          <cell r="S79">
            <v>2150</v>
          </cell>
          <cell r="T79">
            <v>2150</v>
          </cell>
          <cell r="U79">
            <v>5250</v>
          </cell>
          <cell r="V79">
            <v>8111.84</v>
          </cell>
          <cell r="W79">
            <v>8111.84</v>
          </cell>
          <cell r="X79">
            <v>8111.84</v>
          </cell>
          <cell r="Y79">
            <v>10861.84</v>
          </cell>
          <cell r="Z79">
            <v>10861.84</v>
          </cell>
          <cell r="AA79">
            <v>10861.84</v>
          </cell>
          <cell r="AB79">
            <v>10861.84</v>
          </cell>
        </row>
        <row r="80">
          <cell r="A80">
            <v>77</v>
          </cell>
          <cell r="B80" t="str">
            <v xml:space="preserve"> Other income</v>
          </cell>
          <cell r="F80">
            <v>50</v>
          </cell>
          <cell r="M80">
            <v>3077.6</v>
          </cell>
          <cell r="Q80">
            <v>0</v>
          </cell>
          <cell r="R80">
            <v>0</v>
          </cell>
          <cell r="S80">
            <v>50</v>
          </cell>
          <cell r="T80">
            <v>50</v>
          </cell>
          <cell r="U80">
            <v>50</v>
          </cell>
          <cell r="V80">
            <v>50</v>
          </cell>
          <cell r="W80">
            <v>50</v>
          </cell>
          <cell r="X80">
            <v>50</v>
          </cell>
          <cell r="Y80">
            <v>50</v>
          </cell>
          <cell r="Z80">
            <v>3127.6</v>
          </cell>
          <cell r="AA80">
            <v>3127.6</v>
          </cell>
          <cell r="AB80">
            <v>3127.6</v>
          </cell>
        </row>
        <row r="81">
          <cell r="A81">
            <v>78</v>
          </cell>
          <cell r="B81" t="str">
            <v xml:space="preserve"> Rounding off &amp; payment differences </v>
          </cell>
          <cell r="F81">
            <v>0.75</v>
          </cell>
          <cell r="H81">
            <v>0.02</v>
          </cell>
          <cell r="I81">
            <v>0.14000000000000001</v>
          </cell>
          <cell r="J81">
            <v>0.01</v>
          </cell>
          <cell r="K81">
            <v>0.06</v>
          </cell>
          <cell r="L81">
            <v>0.21</v>
          </cell>
          <cell r="M81">
            <v>0.05</v>
          </cell>
          <cell r="N81">
            <v>0.02</v>
          </cell>
          <cell r="Q81">
            <v>0</v>
          </cell>
          <cell r="R81">
            <v>0</v>
          </cell>
          <cell r="S81">
            <v>0.75</v>
          </cell>
          <cell r="T81">
            <v>0.75</v>
          </cell>
          <cell r="U81">
            <v>0.77</v>
          </cell>
          <cell r="V81">
            <v>0.91</v>
          </cell>
          <cell r="W81">
            <v>0.92</v>
          </cell>
          <cell r="X81">
            <v>0.98</v>
          </cell>
          <cell r="Y81">
            <v>1.19</v>
          </cell>
          <cell r="Z81">
            <v>1.24</v>
          </cell>
          <cell r="AA81">
            <v>1.26</v>
          </cell>
          <cell r="AB81">
            <v>1.26</v>
          </cell>
        </row>
        <row r="82">
          <cell r="A82">
            <v>79</v>
          </cell>
          <cell r="B82" t="str">
            <v xml:space="preserve"> Profit on sales fixed assets</v>
          </cell>
          <cell r="Q82">
            <v>0</v>
          </cell>
          <cell r="R82">
            <v>0</v>
          </cell>
          <cell r="S82">
            <v>0</v>
          </cell>
          <cell r="T82">
            <v>0</v>
          </cell>
          <cell r="U82">
            <v>0</v>
          </cell>
          <cell r="V82">
            <v>0</v>
          </cell>
          <cell r="W82">
            <v>0</v>
          </cell>
          <cell r="X82">
            <v>0</v>
          </cell>
          <cell r="Y82">
            <v>0</v>
          </cell>
          <cell r="Z82">
            <v>0</v>
          </cell>
          <cell r="AA82">
            <v>0</v>
          </cell>
          <cell r="AB82">
            <v>0</v>
          </cell>
        </row>
        <row r="83">
          <cell r="A83">
            <v>80</v>
          </cell>
          <cell r="B83" t="str">
            <v xml:space="preserve"> Other income</v>
          </cell>
          <cell r="D83">
            <v>0</v>
          </cell>
          <cell r="E83">
            <v>400</v>
          </cell>
          <cell r="F83">
            <v>1800.75</v>
          </cell>
          <cell r="G83">
            <v>0</v>
          </cell>
          <cell r="H83">
            <v>3100.02</v>
          </cell>
          <cell r="I83">
            <v>2861.98</v>
          </cell>
          <cell r="J83">
            <v>0.01</v>
          </cell>
          <cell r="K83">
            <v>0.06</v>
          </cell>
          <cell r="L83">
            <v>2750.21</v>
          </cell>
          <cell r="M83">
            <v>3077.65</v>
          </cell>
          <cell r="N83">
            <v>0.02</v>
          </cell>
          <cell r="O83">
            <v>0</v>
          </cell>
          <cell r="Q83">
            <v>0</v>
          </cell>
          <cell r="R83">
            <v>400</v>
          </cell>
          <cell r="S83">
            <v>2200.75</v>
          </cell>
          <cell r="T83">
            <v>2200.75</v>
          </cell>
          <cell r="U83">
            <v>5300.77</v>
          </cell>
          <cell r="V83">
            <v>8162.75</v>
          </cell>
          <cell r="W83">
            <v>8162.76</v>
          </cell>
          <cell r="X83">
            <v>8162.8200000000006</v>
          </cell>
          <cell r="Y83">
            <v>10913.03</v>
          </cell>
          <cell r="Z83">
            <v>13990.68</v>
          </cell>
          <cell r="AA83">
            <v>13990.7</v>
          </cell>
          <cell r="AB83">
            <v>13990.7</v>
          </cell>
        </row>
        <row r="84">
          <cell r="A84">
            <v>81</v>
          </cell>
          <cell r="B84" t="str">
            <v xml:space="preserve"> Interest expenses</v>
          </cell>
          <cell r="D84">
            <v>312.16000000000003</v>
          </cell>
          <cell r="E84">
            <v>312.16000000000003</v>
          </cell>
          <cell r="F84">
            <v>312.16000000000003</v>
          </cell>
          <cell r="G84">
            <v>312.16000000000003</v>
          </cell>
          <cell r="H84">
            <v>312.16000000000003</v>
          </cell>
          <cell r="I84">
            <v>312.16000000000003</v>
          </cell>
          <cell r="J84">
            <v>312.16000000000003</v>
          </cell>
          <cell r="K84">
            <v>312.16000000000003</v>
          </cell>
          <cell r="L84">
            <v>312.16000000000003</v>
          </cell>
          <cell r="M84">
            <v>312.16000000000003</v>
          </cell>
          <cell r="N84">
            <v>312.16000000000003</v>
          </cell>
          <cell r="O84">
            <v>312.16000000000003</v>
          </cell>
          <cell r="Q84">
            <v>312.16000000000003</v>
          </cell>
          <cell r="R84">
            <v>624.32000000000005</v>
          </cell>
          <cell r="S84">
            <v>936.48</v>
          </cell>
          <cell r="T84">
            <v>1248.6400000000001</v>
          </cell>
          <cell r="U84">
            <v>1560.8000000000002</v>
          </cell>
          <cell r="V84">
            <v>1872.9600000000003</v>
          </cell>
          <cell r="W84">
            <v>2185.1200000000003</v>
          </cell>
          <cell r="X84">
            <v>2497.2800000000002</v>
          </cell>
          <cell r="Y84">
            <v>2809.44</v>
          </cell>
          <cell r="Z84">
            <v>3121.6</v>
          </cell>
          <cell r="AA84">
            <v>3433.7599999999998</v>
          </cell>
          <cell r="AB84">
            <v>3745.9199999999996</v>
          </cell>
        </row>
        <row r="85">
          <cell r="A85">
            <v>82</v>
          </cell>
          <cell r="B85" t="str">
            <v xml:space="preserve"> Interest expenses bankaccounts</v>
          </cell>
          <cell r="Q85">
            <v>0</v>
          </cell>
          <cell r="R85">
            <v>0</v>
          </cell>
          <cell r="S85">
            <v>0</v>
          </cell>
          <cell r="T85">
            <v>0</v>
          </cell>
          <cell r="U85">
            <v>0</v>
          </cell>
          <cell r="V85">
            <v>0</v>
          </cell>
          <cell r="W85">
            <v>0</v>
          </cell>
          <cell r="X85">
            <v>0</v>
          </cell>
          <cell r="Y85">
            <v>0</v>
          </cell>
          <cell r="Z85">
            <v>0</v>
          </cell>
          <cell r="AA85">
            <v>0</v>
          </cell>
          <cell r="AB85">
            <v>0</v>
          </cell>
        </row>
        <row r="86">
          <cell r="A86">
            <v>83</v>
          </cell>
          <cell r="B86" t="str">
            <v xml:space="preserve"> Discount expenses drafts</v>
          </cell>
          <cell r="Q86">
            <v>0</v>
          </cell>
          <cell r="R86">
            <v>0</v>
          </cell>
          <cell r="S86">
            <v>0</v>
          </cell>
          <cell r="T86">
            <v>0</v>
          </cell>
          <cell r="U86">
            <v>0</v>
          </cell>
          <cell r="V86">
            <v>0</v>
          </cell>
          <cell r="W86">
            <v>0</v>
          </cell>
          <cell r="X86">
            <v>0</v>
          </cell>
          <cell r="Y86">
            <v>0</v>
          </cell>
          <cell r="Z86">
            <v>0</v>
          </cell>
          <cell r="AA86">
            <v>0</v>
          </cell>
          <cell r="AB86">
            <v>0</v>
          </cell>
        </row>
        <row r="87">
          <cell r="A87">
            <v>84</v>
          </cell>
          <cell r="B87" t="str">
            <v xml:space="preserve"> Bankcharges</v>
          </cell>
          <cell r="D87">
            <v>1715.8</v>
          </cell>
          <cell r="E87">
            <v>220.51</v>
          </cell>
          <cell r="F87">
            <v>1090.44</v>
          </cell>
          <cell r="G87">
            <v>1540.79</v>
          </cell>
          <cell r="H87">
            <v>1194.1600000000001</v>
          </cell>
          <cell r="I87">
            <v>1006.74</v>
          </cell>
          <cell r="J87">
            <v>611.87</v>
          </cell>
          <cell r="K87">
            <v>1536.98</v>
          </cell>
          <cell r="L87">
            <v>1187.98</v>
          </cell>
          <cell r="M87">
            <v>1263.2</v>
          </cell>
          <cell r="N87">
            <v>1920.84</v>
          </cell>
          <cell r="O87">
            <v>1855.17</v>
          </cell>
          <cell r="Q87">
            <v>1715.8</v>
          </cell>
          <cell r="R87">
            <v>1936.31</v>
          </cell>
          <cell r="S87">
            <v>3026.75</v>
          </cell>
          <cell r="T87">
            <v>4567.54</v>
          </cell>
          <cell r="U87">
            <v>5761.7</v>
          </cell>
          <cell r="V87">
            <v>6768.44</v>
          </cell>
          <cell r="W87">
            <v>7380.3099999999995</v>
          </cell>
          <cell r="X87">
            <v>8917.2899999999991</v>
          </cell>
          <cell r="Y87">
            <v>10105.269999999999</v>
          </cell>
          <cell r="Z87">
            <v>11368.47</v>
          </cell>
          <cell r="AA87">
            <v>13289.31</v>
          </cell>
          <cell r="AB87">
            <v>15144.48</v>
          </cell>
        </row>
        <row r="88">
          <cell r="A88">
            <v>85</v>
          </cell>
          <cell r="B88" t="str">
            <v xml:space="preserve"> Miscellaneous financial expenses</v>
          </cell>
          <cell r="J88">
            <v>33.25</v>
          </cell>
          <cell r="Q88">
            <v>0</v>
          </cell>
          <cell r="R88">
            <v>0</v>
          </cell>
          <cell r="S88">
            <v>0</v>
          </cell>
          <cell r="T88">
            <v>0</v>
          </cell>
          <cell r="U88">
            <v>0</v>
          </cell>
          <cell r="V88">
            <v>0</v>
          </cell>
          <cell r="W88">
            <v>33.25</v>
          </cell>
          <cell r="X88">
            <v>33.25</v>
          </cell>
          <cell r="Y88">
            <v>33.25</v>
          </cell>
          <cell r="Z88">
            <v>33.25</v>
          </cell>
          <cell r="AA88">
            <v>33.25</v>
          </cell>
          <cell r="AB88">
            <v>33.25</v>
          </cell>
        </row>
        <row r="89">
          <cell r="A89">
            <v>86</v>
          </cell>
          <cell r="B89" t="str">
            <v xml:space="preserve"> Financial expenses</v>
          </cell>
          <cell r="D89">
            <v>2027.96</v>
          </cell>
          <cell r="E89">
            <v>532.67000000000007</v>
          </cell>
          <cell r="F89">
            <v>1402.6000000000001</v>
          </cell>
          <cell r="G89">
            <v>1852.95</v>
          </cell>
          <cell r="H89">
            <v>1506.3200000000002</v>
          </cell>
          <cell r="I89">
            <v>1318.9</v>
          </cell>
          <cell r="J89">
            <v>957.28</v>
          </cell>
          <cell r="K89">
            <v>1849.14</v>
          </cell>
          <cell r="L89">
            <v>1500.14</v>
          </cell>
          <cell r="M89">
            <v>1575.3600000000001</v>
          </cell>
          <cell r="N89">
            <v>2233</v>
          </cell>
          <cell r="O89">
            <v>2167.33</v>
          </cell>
          <cell r="Q89">
            <v>2027.96</v>
          </cell>
          <cell r="R89">
            <v>2560.63</v>
          </cell>
          <cell r="S89">
            <v>3963.2300000000005</v>
          </cell>
          <cell r="T89">
            <v>5816.18</v>
          </cell>
          <cell r="U89">
            <v>7322.5</v>
          </cell>
          <cell r="V89">
            <v>8641.4</v>
          </cell>
          <cell r="W89">
            <v>9598.68</v>
          </cell>
          <cell r="X89">
            <v>11447.82</v>
          </cell>
          <cell r="Y89">
            <v>12947.96</v>
          </cell>
          <cell r="Z89">
            <v>14523.32</v>
          </cell>
          <cell r="AA89">
            <v>16756.32</v>
          </cell>
          <cell r="AB89">
            <v>18923.650000000001</v>
          </cell>
        </row>
        <row r="90">
          <cell r="A90">
            <v>87</v>
          </cell>
          <cell r="B90" t="str">
            <v xml:space="preserve"> Provision doubtful debts</v>
          </cell>
          <cell r="Q90">
            <v>0</v>
          </cell>
          <cell r="R90">
            <v>0</v>
          </cell>
          <cell r="S90">
            <v>0</v>
          </cell>
          <cell r="T90">
            <v>0</v>
          </cell>
          <cell r="U90">
            <v>0</v>
          </cell>
          <cell r="V90">
            <v>0</v>
          </cell>
          <cell r="W90">
            <v>0</v>
          </cell>
          <cell r="X90">
            <v>0</v>
          </cell>
          <cell r="Y90">
            <v>0</v>
          </cell>
          <cell r="Z90">
            <v>0</v>
          </cell>
          <cell r="AA90">
            <v>0</v>
          </cell>
          <cell r="AB90">
            <v>0</v>
          </cell>
        </row>
        <row r="91">
          <cell r="A91">
            <v>88</v>
          </cell>
          <cell r="B91" t="str">
            <v xml:space="preserve"> Losses on sales fixed assets</v>
          </cell>
          <cell r="Q91">
            <v>0</v>
          </cell>
          <cell r="R91">
            <v>0</v>
          </cell>
          <cell r="S91">
            <v>0</v>
          </cell>
          <cell r="T91">
            <v>0</v>
          </cell>
          <cell r="U91">
            <v>0</v>
          </cell>
          <cell r="V91">
            <v>0</v>
          </cell>
          <cell r="W91">
            <v>0</v>
          </cell>
          <cell r="X91">
            <v>0</v>
          </cell>
          <cell r="Y91">
            <v>0</v>
          </cell>
          <cell r="Z91">
            <v>0</v>
          </cell>
          <cell r="AA91">
            <v>0</v>
          </cell>
          <cell r="AB91">
            <v>0</v>
          </cell>
        </row>
        <row r="92">
          <cell r="A92">
            <v>89</v>
          </cell>
          <cell r="B92" t="str">
            <v xml:space="preserve"> Provision for Exchange Loss</v>
          </cell>
          <cell r="Q92">
            <v>0</v>
          </cell>
          <cell r="R92">
            <v>0</v>
          </cell>
          <cell r="S92">
            <v>0</v>
          </cell>
          <cell r="T92">
            <v>0</v>
          </cell>
          <cell r="U92">
            <v>0</v>
          </cell>
          <cell r="V92">
            <v>0</v>
          </cell>
          <cell r="W92">
            <v>0</v>
          </cell>
          <cell r="X92">
            <v>0</v>
          </cell>
          <cell r="Y92">
            <v>0</v>
          </cell>
          <cell r="Z92">
            <v>0</v>
          </cell>
          <cell r="AA92">
            <v>0</v>
          </cell>
          <cell r="AB92">
            <v>0</v>
          </cell>
        </row>
        <row r="93">
          <cell r="A93">
            <v>90</v>
          </cell>
          <cell r="B93" t="str">
            <v xml:space="preserve"> Transfer to legal reserve</v>
          </cell>
          <cell r="Q93">
            <v>0</v>
          </cell>
          <cell r="R93">
            <v>0</v>
          </cell>
          <cell r="S93">
            <v>0</v>
          </cell>
          <cell r="T93">
            <v>0</v>
          </cell>
          <cell r="U93">
            <v>0</v>
          </cell>
          <cell r="V93">
            <v>0</v>
          </cell>
          <cell r="W93">
            <v>0</v>
          </cell>
          <cell r="X93">
            <v>0</v>
          </cell>
          <cell r="Y93">
            <v>0</v>
          </cell>
          <cell r="Z93">
            <v>0</v>
          </cell>
          <cell r="AA93">
            <v>0</v>
          </cell>
          <cell r="AB93">
            <v>0</v>
          </cell>
        </row>
        <row r="94">
          <cell r="A94">
            <v>91</v>
          </cell>
          <cell r="B94" t="str">
            <v xml:space="preserve"> Rounding off &amp; payment differences </v>
          </cell>
          <cell r="D94">
            <v>0.01</v>
          </cell>
          <cell r="E94">
            <v>0.26</v>
          </cell>
          <cell r="F94">
            <v>0.03</v>
          </cell>
          <cell r="G94">
            <v>0.16</v>
          </cell>
          <cell r="L94">
            <v>0.01</v>
          </cell>
          <cell r="O94">
            <v>0.97</v>
          </cell>
          <cell r="Q94">
            <v>0.01</v>
          </cell>
          <cell r="R94">
            <v>0.27</v>
          </cell>
          <cell r="S94">
            <v>0.30000000000000004</v>
          </cell>
          <cell r="T94">
            <v>0.46000000000000008</v>
          </cell>
          <cell r="U94">
            <v>0.46000000000000008</v>
          </cell>
          <cell r="V94">
            <v>0.46000000000000008</v>
          </cell>
          <cell r="W94">
            <v>0.46000000000000008</v>
          </cell>
          <cell r="X94">
            <v>0.46000000000000008</v>
          </cell>
          <cell r="Y94">
            <v>0.47000000000000008</v>
          </cell>
          <cell r="Z94">
            <v>0.47000000000000008</v>
          </cell>
          <cell r="AA94">
            <v>0.47000000000000008</v>
          </cell>
          <cell r="AB94">
            <v>1.44</v>
          </cell>
        </row>
        <row r="95">
          <cell r="A95">
            <v>92</v>
          </cell>
          <cell r="B95" t="str">
            <v xml:space="preserve"> Other expenses</v>
          </cell>
          <cell r="D95">
            <v>0.01</v>
          </cell>
          <cell r="E95">
            <v>0.26</v>
          </cell>
          <cell r="F95">
            <v>0.03</v>
          </cell>
          <cell r="G95">
            <v>0.16</v>
          </cell>
          <cell r="H95">
            <v>0</v>
          </cell>
          <cell r="I95">
            <v>0</v>
          </cell>
          <cell r="J95">
            <v>0</v>
          </cell>
          <cell r="K95">
            <v>0</v>
          </cell>
          <cell r="L95">
            <v>0.01</v>
          </cell>
          <cell r="M95">
            <v>0</v>
          </cell>
          <cell r="N95">
            <v>0</v>
          </cell>
          <cell r="O95">
            <v>0.97</v>
          </cell>
          <cell r="Q95">
            <v>0.01</v>
          </cell>
          <cell r="R95">
            <v>0.27</v>
          </cell>
          <cell r="S95">
            <v>0.30000000000000004</v>
          </cell>
          <cell r="T95">
            <v>0.46000000000000008</v>
          </cell>
          <cell r="U95">
            <v>0.46000000000000008</v>
          </cell>
          <cell r="V95">
            <v>0.46000000000000008</v>
          </cell>
          <cell r="W95">
            <v>0.46000000000000008</v>
          </cell>
          <cell r="X95">
            <v>0.46000000000000008</v>
          </cell>
          <cell r="Y95">
            <v>0.47000000000000008</v>
          </cell>
          <cell r="Z95">
            <v>0.47000000000000008</v>
          </cell>
          <cell r="AA95">
            <v>0.47000000000000008</v>
          </cell>
          <cell r="AB95">
            <v>1.44</v>
          </cell>
        </row>
        <row r="96">
          <cell r="A96">
            <v>93</v>
          </cell>
          <cell r="B96" t="str">
            <v xml:space="preserve">Total other/fin- income(exp) </v>
          </cell>
          <cell r="D96">
            <v>-2027.97</v>
          </cell>
          <cell r="E96">
            <v>-132.93000000000006</v>
          </cell>
          <cell r="F96">
            <v>77598.87</v>
          </cell>
          <cell r="G96">
            <v>-3713.51</v>
          </cell>
          <cell r="H96">
            <v>1593.6999999999998</v>
          </cell>
          <cell r="I96">
            <v>-42251.39</v>
          </cell>
          <cell r="J96">
            <v>-957.27</v>
          </cell>
          <cell r="K96">
            <v>-1849.0800000000002</v>
          </cell>
          <cell r="L96">
            <v>34737.54</v>
          </cell>
          <cell r="M96">
            <v>1502.29</v>
          </cell>
          <cell r="N96">
            <v>-2232.98</v>
          </cell>
          <cell r="O96">
            <v>-2168.2999999999997</v>
          </cell>
          <cell r="Q96">
            <v>-2027.97</v>
          </cell>
          <cell r="R96">
            <v>-2160.9</v>
          </cell>
          <cell r="S96">
            <v>75437.97</v>
          </cell>
          <cell r="T96">
            <v>71724.460000000006</v>
          </cell>
          <cell r="U96">
            <v>73318.16</v>
          </cell>
          <cell r="V96">
            <v>31066.770000000004</v>
          </cell>
          <cell r="W96">
            <v>30109.500000000004</v>
          </cell>
          <cell r="X96">
            <v>28260.420000000002</v>
          </cell>
          <cell r="Y96">
            <v>62997.960000000006</v>
          </cell>
          <cell r="Z96">
            <v>64500.250000000007</v>
          </cell>
          <cell r="AA96">
            <v>62267.270000000004</v>
          </cell>
          <cell r="AB96">
            <v>60098.97</v>
          </cell>
        </row>
        <row r="97">
          <cell r="A97">
            <v>94</v>
          </cell>
        </row>
        <row r="98">
          <cell r="A98">
            <v>95</v>
          </cell>
          <cell r="B98" t="str">
            <v>Profit (-loss) before exchange differences</v>
          </cell>
          <cell r="D98">
            <v>-594385.64999999991</v>
          </cell>
          <cell r="E98">
            <v>-582873.81000000006</v>
          </cell>
          <cell r="F98">
            <v>-42418.250000000233</v>
          </cell>
          <cell r="G98">
            <v>-555890.68999999994</v>
          </cell>
          <cell r="H98">
            <v>-123445.05000000006</v>
          </cell>
          <cell r="I98">
            <v>-1979316.4899999991</v>
          </cell>
          <cell r="J98">
            <v>-482410.75</v>
          </cell>
          <cell r="K98">
            <v>-102902.54000000011</v>
          </cell>
          <cell r="L98">
            <v>-640776.25000000023</v>
          </cell>
          <cell r="M98">
            <v>-11499499.401000002</v>
          </cell>
          <cell r="N98">
            <v>-144725.29000000042</v>
          </cell>
          <cell r="O98">
            <v>296255.23999999982</v>
          </cell>
          <cell r="Q98">
            <v>-594385.64999999991</v>
          </cell>
          <cell r="R98">
            <v>-1177259.46</v>
          </cell>
          <cell r="S98">
            <v>-1219677.7100000002</v>
          </cell>
          <cell r="T98">
            <v>-1775568.4000000001</v>
          </cell>
          <cell r="U98">
            <v>-1899013.4500000002</v>
          </cell>
          <cell r="V98">
            <v>-3878329.9399999995</v>
          </cell>
          <cell r="W98">
            <v>-4360740.6899999995</v>
          </cell>
          <cell r="X98">
            <v>-4463643.2299999995</v>
          </cell>
          <cell r="Y98">
            <v>-5104419.4799999995</v>
          </cell>
          <cell r="Z98">
            <v>-16603918.881000001</v>
          </cell>
          <cell r="AA98">
            <v>-16748644.171000002</v>
          </cell>
          <cell r="AB98">
            <v>-16452388.931000002</v>
          </cell>
        </row>
        <row r="99">
          <cell r="A99">
            <v>96</v>
          </cell>
          <cell r="B99" t="str">
            <v xml:space="preserve"> Exchange differences (-loss)</v>
          </cell>
          <cell r="D99">
            <v>-438718.51</v>
          </cell>
          <cell r="E99">
            <v>-145024.70000000001</v>
          </cell>
          <cell r="F99">
            <v>185709.06</v>
          </cell>
          <cell r="G99">
            <v>-195547.76</v>
          </cell>
          <cell r="H99">
            <v>90003.76</v>
          </cell>
          <cell r="I99">
            <v>25552.12</v>
          </cell>
          <cell r="J99">
            <v>-14534.92</v>
          </cell>
          <cell r="K99">
            <v>20465.37</v>
          </cell>
          <cell r="L99">
            <v>22002.15</v>
          </cell>
          <cell r="M99">
            <v>7697.4</v>
          </cell>
          <cell r="N99">
            <v>4997.8100000000004</v>
          </cell>
          <cell r="O99">
            <v>-32493.34</v>
          </cell>
          <cell r="Q99">
            <v>-438718.51</v>
          </cell>
          <cell r="R99">
            <v>-583743.21</v>
          </cell>
          <cell r="S99">
            <v>-398034.14999999997</v>
          </cell>
          <cell r="T99">
            <v>-593581.90999999992</v>
          </cell>
          <cell r="U99">
            <v>-503578.14999999991</v>
          </cell>
          <cell r="V99">
            <v>-478026.02999999991</v>
          </cell>
          <cell r="W99">
            <v>-492560.9499999999</v>
          </cell>
          <cell r="X99">
            <v>-472095.5799999999</v>
          </cell>
          <cell r="Y99">
            <v>-450093.42999999988</v>
          </cell>
          <cell r="Z99">
            <v>-442396.02999999985</v>
          </cell>
          <cell r="AA99">
            <v>-437398.21999999986</v>
          </cell>
          <cell r="AB99">
            <v>-469891.55999999988</v>
          </cell>
        </row>
        <row r="100">
          <cell r="A100">
            <v>97</v>
          </cell>
          <cell r="B100" t="str">
            <v xml:space="preserve">Net income (-loss) </v>
          </cell>
          <cell r="D100">
            <v>-1033104.1599999999</v>
          </cell>
          <cell r="E100">
            <v>-727898.51</v>
          </cell>
          <cell r="F100">
            <v>143290.80999999976</v>
          </cell>
          <cell r="G100">
            <v>-751438.45</v>
          </cell>
          <cell r="H100">
            <v>-33441.290000000066</v>
          </cell>
          <cell r="I100">
            <v>-1953764.3699999989</v>
          </cell>
          <cell r="J100">
            <v>-496945.67</v>
          </cell>
          <cell r="K100">
            <v>-82437.170000000115</v>
          </cell>
          <cell r="L100">
            <v>-618774.10000000021</v>
          </cell>
          <cell r="M100">
            <v>-11491802.001000002</v>
          </cell>
          <cell r="N100">
            <v>-139727.48000000042</v>
          </cell>
          <cell r="O100">
            <v>263761.89999999979</v>
          </cell>
          <cell r="Q100">
            <v>-1033104.1599999999</v>
          </cell>
          <cell r="R100">
            <v>-1761002.67</v>
          </cell>
          <cell r="S100">
            <v>-1617711.86</v>
          </cell>
          <cell r="T100">
            <v>-2369150.31</v>
          </cell>
          <cell r="U100">
            <v>-2402591.6</v>
          </cell>
          <cell r="V100">
            <v>-4356355.9699999988</v>
          </cell>
          <cell r="W100">
            <v>-4853301.6399999987</v>
          </cell>
          <cell r="X100">
            <v>-4935738.8099999987</v>
          </cell>
          <cell r="Y100">
            <v>-5554512.9099999992</v>
          </cell>
          <cell r="Z100">
            <v>-17046314.911000002</v>
          </cell>
          <cell r="AA100">
            <v>-17186042.391000003</v>
          </cell>
          <cell r="AB100">
            <v>-16922280.491000004</v>
          </cell>
        </row>
      </sheetData>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EPORT"/>
      <sheetName val="INDEX"/>
      <sheetName val="Product Line Analysis"/>
      <sheetName val="Prior_TRIALBALANCE"/>
      <sheetName val="TRIALBALANCE"/>
      <sheetName val="BSHEET"/>
      <sheetName val="P&amp;l"/>
      <sheetName val="P&amp;LSCHEDULE"/>
      <sheetName val="BSSCHEDULE"/>
      <sheetName val="DRS"/>
      <sheetName val="CRS"/>
      <sheetName val="CHART"/>
      <sheetName val="CSEXPS"/>
      <sheetName val="CS_INTLUSA"/>
      <sheetName val="NOTE"/>
    </sheetNames>
    <sheetDataSet>
      <sheetData sheetId="0" refreshError="1"/>
      <sheetData sheetId="1" refreshError="1"/>
      <sheetData sheetId="2" refreshError="1"/>
      <sheetData sheetId="3" refreshError="1">
        <row r="13">
          <cell r="B13">
            <v>10000</v>
          </cell>
          <cell r="F13">
            <v>8418.75</v>
          </cell>
        </row>
        <row r="14">
          <cell r="B14">
            <v>10200</v>
          </cell>
          <cell r="F14">
            <v>332937.94</v>
          </cell>
        </row>
        <row r="15">
          <cell r="B15">
            <v>10400</v>
          </cell>
          <cell r="F15">
            <v>-166471</v>
          </cell>
        </row>
        <row r="16">
          <cell r="B16">
            <v>11000</v>
          </cell>
          <cell r="F16">
            <v>2068976.74</v>
          </cell>
        </row>
        <row r="17">
          <cell r="B17">
            <v>11001</v>
          </cell>
          <cell r="F17">
            <v>-59514.239999999998</v>
          </cell>
        </row>
        <row r="18">
          <cell r="B18">
            <v>12000</v>
          </cell>
          <cell r="F18">
            <v>169206.07</v>
          </cell>
        </row>
        <row r="19">
          <cell r="B19">
            <v>12100</v>
          </cell>
          <cell r="F19">
            <v>61611.38</v>
          </cell>
        </row>
        <row r="20">
          <cell r="B20">
            <v>12150</v>
          </cell>
          <cell r="F20">
            <v>4627</v>
          </cell>
        </row>
        <row r="21">
          <cell r="B21">
            <v>12175</v>
          </cell>
          <cell r="F21">
            <v>5089</v>
          </cell>
        </row>
        <row r="22">
          <cell r="B22">
            <v>1451</v>
          </cell>
          <cell r="F22">
            <v>7000</v>
          </cell>
        </row>
        <row r="23">
          <cell r="B23">
            <v>1704</v>
          </cell>
          <cell r="F23">
            <v>19000.3</v>
          </cell>
        </row>
        <row r="24">
          <cell r="B24">
            <v>1707</v>
          </cell>
          <cell r="F24">
            <v>768</v>
          </cell>
        </row>
        <row r="25">
          <cell r="B25">
            <v>1709</v>
          </cell>
          <cell r="F25">
            <v>3333.4</v>
          </cell>
        </row>
        <row r="26">
          <cell r="B26">
            <v>1710</v>
          </cell>
          <cell r="F26">
            <v>18751</v>
          </cell>
        </row>
        <row r="27">
          <cell r="B27">
            <v>1711</v>
          </cell>
          <cell r="F27">
            <v>3553.97</v>
          </cell>
        </row>
        <row r="28">
          <cell r="B28">
            <v>1810</v>
          </cell>
          <cell r="F28">
            <v>18164.5</v>
          </cell>
        </row>
        <row r="29">
          <cell r="B29">
            <v>1718</v>
          </cell>
          <cell r="F29">
            <v>42445.41</v>
          </cell>
        </row>
        <row r="30">
          <cell r="B30">
            <v>1819</v>
          </cell>
          <cell r="F30">
            <v>38170</v>
          </cell>
        </row>
        <row r="31">
          <cell r="B31">
            <v>1820</v>
          </cell>
          <cell r="F31">
            <v>18000</v>
          </cell>
        </row>
        <row r="32">
          <cell r="B32">
            <v>1719</v>
          </cell>
          <cell r="F32">
            <v>16000</v>
          </cell>
        </row>
        <row r="33">
          <cell r="B33">
            <v>1708</v>
          </cell>
          <cell r="F33">
            <v>5520</v>
          </cell>
        </row>
        <row r="34">
          <cell r="B34">
            <v>1902</v>
          </cell>
          <cell r="F34">
            <v>95044.62</v>
          </cell>
        </row>
        <row r="35">
          <cell r="B35">
            <v>1904</v>
          </cell>
          <cell r="F35">
            <v>32060.12</v>
          </cell>
        </row>
        <row r="36">
          <cell r="B36">
            <v>1905</v>
          </cell>
          <cell r="F36">
            <v>80389.600000000006</v>
          </cell>
        </row>
        <row r="37">
          <cell r="B37">
            <v>1906</v>
          </cell>
          <cell r="F37">
            <v>8051.84</v>
          </cell>
        </row>
        <row r="38">
          <cell r="B38">
            <v>1907</v>
          </cell>
          <cell r="F38">
            <v>27819.62</v>
          </cell>
        </row>
        <row r="39">
          <cell r="B39">
            <v>1952</v>
          </cell>
          <cell r="F39">
            <v>-23849.9</v>
          </cell>
        </row>
        <row r="40">
          <cell r="B40">
            <v>1954</v>
          </cell>
          <cell r="F40">
            <v>-14324.63</v>
          </cell>
        </row>
        <row r="41">
          <cell r="B41">
            <v>1955</v>
          </cell>
          <cell r="F41">
            <v>-64312.39</v>
          </cell>
        </row>
        <row r="42">
          <cell r="B42">
            <v>1956</v>
          </cell>
          <cell r="F42">
            <v>-6262.59</v>
          </cell>
        </row>
        <row r="43">
          <cell r="B43">
            <v>1957</v>
          </cell>
          <cell r="F43">
            <v>-8979.91</v>
          </cell>
        </row>
        <row r="44">
          <cell r="B44">
            <v>20000</v>
          </cell>
          <cell r="F44">
            <v>-1450221.85</v>
          </cell>
        </row>
        <row r="45">
          <cell r="B45">
            <v>2205</v>
          </cell>
          <cell r="F45">
            <v>-8000</v>
          </cell>
        </row>
        <row r="46">
          <cell r="B46">
            <v>23000</v>
          </cell>
          <cell r="F46">
            <v>-42380</v>
          </cell>
        </row>
        <row r="47">
          <cell r="B47">
            <v>23005</v>
          </cell>
          <cell r="F47">
            <v>-18943</v>
          </cell>
        </row>
        <row r="48">
          <cell r="B48">
            <v>23010</v>
          </cell>
          <cell r="F48">
            <v>-48783.3</v>
          </cell>
        </row>
        <row r="49">
          <cell r="B49">
            <v>2408</v>
          </cell>
          <cell r="F49">
            <v>-24473</v>
          </cell>
        </row>
        <row r="50">
          <cell r="B50">
            <v>2426</v>
          </cell>
          <cell r="F50">
            <v>-184752</v>
          </cell>
        </row>
        <row r="51">
          <cell r="B51">
            <v>2409</v>
          </cell>
          <cell r="F51">
            <v>0</v>
          </cell>
        </row>
        <row r="52">
          <cell r="B52">
            <v>39004</v>
          </cell>
          <cell r="F52">
            <v>-1432610.73</v>
          </cell>
        </row>
        <row r="53">
          <cell r="B53">
            <v>39005</v>
          </cell>
          <cell r="F53">
            <v>141759.31</v>
          </cell>
        </row>
        <row r="54">
          <cell r="B54">
            <v>39007</v>
          </cell>
          <cell r="F54">
            <v>-300000</v>
          </cell>
        </row>
        <row r="55">
          <cell r="B55">
            <v>40000</v>
          </cell>
          <cell r="F55">
            <v>-1821586.71</v>
          </cell>
        </row>
        <row r="56">
          <cell r="B56">
            <v>40050</v>
          </cell>
          <cell r="F56">
            <v>-252798.46</v>
          </cell>
        </row>
        <row r="57">
          <cell r="B57">
            <v>40075</v>
          </cell>
          <cell r="F57">
            <v>-1972067.64</v>
          </cell>
        </row>
        <row r="58">
          <cell r="B58">
            <v>40080</v>
          </cell>
          <cell r="F58">
            <v>-530724.56000000006</v>
          </cell>
        </row>
        <row r="59">
          <cell r="B59">
            <v>40100</v>
          </cell>
          <cell r="F59">
            <v>-335319.19</v>
          </cell>
        </row>
        <row r="60">
          <cell r="B60">
            <v>40200</v>
          </cell>
          <cell r="F60">
            <v>0</v>
          </cell>
        </row>
        <row r="61">
          <cell r="B61">
            <v>40210</v>
          </cell>
          <cell r="F61">
            <v>-60203.41</v>
          </cell>
        </row>
        <row r="62">
          <cell r="B62">
            <v>40211</v>
          </cell>
          <cell r="F62">
            <v>-18032</v>
          </cell>
        </row>
        <row r="63">
          <cell r="B63">
            <v>40212</v>
          </cell>
          <cell r="F63">
            <v>-47189</v>
          </cell>
        </row>
        <row r="64">
          <cell r="B64">
            <v>40213</v>
          </cell>
          <cell r="F64">
            <v>-15414</v>
          </cell>
        </row>
        <row r="65">
          <cell r="B65">
            <v>40600</v>
          </cell>
          <cell r="F65">
            <v>-200529.18</v>
          </cell>
        </row>
        <row r="66">
          <cell r="B66">
            <v>4100</v>
          </cell>
          <cell r="F66">
            <v>-3817</v>
          </cell>
        </row>
        <row r="67">
          <cell r="B67">
            <v>49000</v>
          </cell>
          <cell r="F67">
            <v>5891.89</v>
          </cell>
        </row>
        <row r="68">
          <cell r="B68">
            <v>50000</v>
          </cell>
          <cell r="F68">
            <v>264066.81</v>
          </cell>
        </row>
        <row r="69">
          <cell r="B69">
            <v>50100</v>
          </cell>
          <cell r="F69">
            <v>1073747.07</v>
          </cell>
        </row>
        <row r="70">
          <cell r="B70">
            <v>50150</v>
          </cell>
          <cell r="F70">
            <v>225420.61</v>
          </cell>
        </row>
        <row r="71">
          <cell r="B71">
            <v>50200</v>
          </cell>
          <cell r="F71">
            <v>1171249.31</v>
          </cell>
        </row>
        <row r="72">
          <cell r="B72">
            <v>50205</v>
          </cell>
          <cell r="F72">
            <v>100607.49</v>
          </cell>
        </row>
        <row r="73">
          <cell r="B73">
            <v>50210</v>
          </cell>
          <cell r="F73">
            <v>0</v>
          </cell>
        </row>
        <row r="74">
          <cell r="B74">
            <v>50220</v>
          </cell>
          <cell r="F74">
            <v>47175.32</v>
          </cell>
        </row>
        <row r="75">
          <cell r="B75">
            <v>50400</v>
          </cell>
          <cell r="F75">
            <v>66749.58</v>
          </cell>
        </row>
        <row r="76">
          <cell r="B76">
            <v>50401</v>
          </cell>
          <cell r="F76">
            <v>24960</v>
          </cell>
        </row>
        <row r="77">
          <cell r="B77">
            <v>50425</v>
          </cell>
          <cell r="F77">
            <v>177110.72</v>
          </cell>
        </row>
        <row r="78">
          <cell r="B78">
            <v>50445</v>
          </cell>
          <cell r="F78">
            <v>137337.53</v>
          </cell>
        </row>
        <row r="79">
          <cell r="B79">
            <v>50450</v>
          </cell>
          <cell r="F79">
            <v>0</v>
          </cell>
        </row>
        <row r="80">
          <cell r="B80">
            <v>50460</v>
          </cell>
          <cell r="F80">
            <v>62019.34</v>
          </cell>
        </row>
        <row r="81">
          <cell r="B81">
            <v>64000</v>
          </cell>
          <cell r="F81">
            <v>31962.2</v>
          </cell>
        </row>
        <row r="82">
          <cell r="B82">
            <v>69000</v>
          </cell>
          <cell r="F82">
            <v>10010</v>
          </cell>
        </row>
        <row r="83">
          <cell r="B83">
            <v>69005</v>
          </cell>
          <cell r="F83">
            <v>41666.6</v>
          </cell>
        </row>
        <row r="84">
          <cell r="B84" t="str">
            <v>8210-788300</v>
          </cell>
          <cell r="F84">
            <v>705791.85</v>
          </cell>
        </row>
        <row r="85">
          <cell r="B85" t="str">
            <v>8214-788300</v>
          </cell>
          <cell r="F85">
            <v>10000</v>
          </cell>
        </row>
        <row r="86">
          <cell r="B86" t="str">
            <v>8216-788300</v>
          </cell>
          <cell r="F86">
            <v>68500</v>
          </cell>
        </row>
        <row r="87">
          <cell r="B87" t="str">
            <v>8215-788300</v>
          </cell>
          <cell r="F87">
            <v>22575.59</v>
          </cell>
        </row>
        <row r="88">
          <cell r="B88" t="str">
            <v>8217-788300</v>
          </cell>
          <cell r="F88">
            <v>35639.79</v>
          </cell>
        </row>
        <row r="89">
          <cell r="B89" t="str">
            <v>8218-788300</v>
          </cell>
          <cell r="F89">
            <v>15525.92</v>
          </cell>
        </row>
        <row r="90">
          <cell r="B90" t="str">
            <v>8224-788300</v>
          </cell>
          <cell r="F90">
            <v>65300</v>
          </cell>
        </row>
        <row r="91">
          <cell r="B91" t="str">
            <v>8261-788300</v>
          </cell>
          <cell r="F91">
            <v>93166.47</v>
          </cell>
        </row>
        <row r="92">
          <cell r="B92" t="str">
            <v>8261-788300</v>
          </cell>
          <cell r="F92">
            <v>5090.5</v>
          </cell>
        </row>
        <row r="93">
          <cell r="B93" t="str">
            <v>8262-788300</v>
          </cell>
          <cell r="F93">
            <v>46537.68</v>
          </cell>
        </row>
        <row r="94">
          <cell r="B94" t="str">
            <v>8263-788300</v>
          </cell>
          <cell r="F94">
            <v>5758.65</v>
          </cell>
        </row>
        <row r="95">
          <cell r="B95" t="str">
            <v>8320-788300</v>
          </cell>
          <cell r="F95">
            <v>14769.4</v>
          </cell>
        </row>
        <row r="96">
          <cell r="B96" t="str">
            <v>8350-788300</v>
          </cell>
          <cell r="F96">
            <v>75877.789999999994</v>
          </cell>
        </row>
        <row r="97">
          <cell r="B97" t="str">
            <v>8381-788300</v>
          </cell>
          <cell r="F97">
            <v>6157.5</v>
          </cell>
        </row>
        <row r="98">
          <cell r="B98" t="str">
            <v>8383-788300</v>
          </cell>
          <cell r="F98">
            <v>5790</v>
          </cell>
        </row>
        <row r="99">
          <cell r="B99" t="str">
            <v>8382-788300</v>
          </cell>
          <cell r="F99">
            <v>75203.14</v>
          </cell>
        </row>
        <row r="100">
          <cell r="B100" t="str">
            <v>8520-788300</v>
          </cell>
          <cell r="F100">
            <v>9728.74</v>
          </cell>
        </row>
        <row r="101">
          <cell r="B101" t="str">
            <v>8540-788300</v>
          </cell>
          <cell r="F101">
            <v>8092.11</v>
          </cell>
        </row>
        <row r="102">
          <cell r="B102" t="str">
            <v>8900-788300</v>
          </cell>
          <cell r="F102">
            <v>26595.26</v>
          </cell>
        </row>
        <row r="103">
          <cell r="B103" t="str">
            <v>8611-788300</v>
          </cell>
          <cell r="F103">
            <v>23635.11</v>
          </cell>
        </row>
        <row r="104">
          <cell r="B104" t="str">
            <v>8612-788300</v>
          </cell>
          <cell r="F104">
            <v>710</v>
          </cell>
        </row>
        <row r="105">
          <cell r="B105" t="str">
            <v>8613-788300</v>
          </cell>
          <cell r="F105">
            <v>4583.6000000000004</v>
          </cell>
        </row>
        <row r="106">
          <cell r="B106" t="str">
            <v>8541-788300</v>
          </cell>
          <cell r="F106">
            <v>11400</v>
          </cell>
        </row>
        <row r="107">
          <cell r="B107" t="str">
            <v>8842-788300</v>
          </cell>
          <cell r="F107">
            <v>11080</v>
          </cell>
        </row>
        <row r="108">
          <cell r="B108" t="str">
            <v>8790-788300</v>
          </cell>
          <cell r="F108">
            <v>5005</v>
          </cell>
        </row>
        <row r="109">
          <cell r="B109" t="str">
            <v>8791-788300</v>
          </cell>
          <cell r="F109">
            <v>3722</v>
          </cell>
        </row>
        <row r="110">
          <cell r="B110" t="str">
            <v>8792-788300</v>
          </cell>
          <cell r="F110">
            <v>11981</v>
          </cell>
        </row>
        <row r="111">
          <cell r="B111" t="str">
            <v>8810-788300</v>
          </cell>
          <cell r="F111">
            <v>169617.7</v>
          </cell>
        </row>
        <row r="112">
          <cell r="B112" t="str">
            <v>8820-788300</v>
          </cell>
          <cell r="F112">
            <v>437.5</v>
          </cell>
        </row>
        <row r="113">
          <cell r="B113" t="str">
            <v>8830-788300</v>
          </cell>
          <cell r="F113">
            <v>52665.22</v>
          </cell>
        </row>
        <row r="114">
          <cell r="B114" t="str">
            <v>8840-788300</v>
          </cell>
          <cell r="F114">
            <v>8668.6</v>
          </cell>
        </row>
        <row r="115">
          <cell r="B115" t="str">
            <v>8890-788300</v>
          </cell>
          <cell r="F115">
            <v>11209.52</v>
          </cell>
        </row>
        <row r="116">
          <cell r="B116" t="str">
            <v>8891-788300</v>
          </cell>
          <cell r="F116">
            <v>14714.99</v>
          </cell>
        </row>
        <row r="117">
          <cell r="B117" t="str">
            <v>8530-788300</v>
          </cell>
          <cell r="F117">
            <v>16632</v>
          </cell>
        </row>
        <row r="118">
          <cell r="B118" t="str">
            <v>9410-788300</v>
          </cell>
          <cell r="F118">
            <v>13778.61</v>
          </cell>
        </row>
        <row r="119">
          <cell r="B119" t="str">
            <v>9361-788300</v>
          </cell>
          <cell r="F119">
            <v>602600</v>
          </cell>
        </row>
        <row r="120">
          <cell r="B120" t="str">
            <v>8901-788300</v>
          </cell>
          <cell r="F120">
            <v>24473</v>
          </cell>
        </row>
        <row r="121">
          <cell r="B121" t="str">
            <v>8906-788300</v>
          </cell>
          <cell r="F121">
            <v>35440</v>
          </cell>
        </row>
        <row r="122">
          <cell r="B122" t="str">
            <v>8905-788300</v>
          </cell>
          <cell r="F122">
            <v>40827</v>
          </cell>
        </row>
        <row r="123">
          <cell r="B123" t="str">
            <v>8907-788300</v>
          </cell>
          <cell r="F123">
            <v>30844.400000000001</v>
          </cell>
        </row>
        <row r="124">
          <cell r="B124" t="str">
            <v>9411-788300</v>
          </cell>
          <cell r="F124">
            <v>54761.01</v>
          </cell>
        </row>
        <row r="125">
          <cell r="F125">
            <v>0</v>
          </cell>
        </row>
        <row r="126">
          <cell r="F126">
            <v>0</v>
          </cell>
        </row>
        <row r="127">
          <cell r="F127">
            <v>0</v>
          </cell>
        </row>
        <row r="128">
          <cell r="F128">
            <v>0</v>
          </cell>
        </row>
        <row r="129">
          <cell r="F129">
            <v>0</v>
          </cell>
        </row>
        <row r="130">
          <cell r="F130">
            <v>0</v>
          </cell>
        </row>
        <row r="131">
          <cell r="F131">
            <v>0</v>
          </cell>
        </row>
        <row r="132">
          <cell r="F132">
            <v>0</v>
          </cell>
        </row>
        <row r="133">
          <cell r="F133">
            <v>0</v>
          </cell>
        </row>
        <row r="134">
          <cell r="F134">
            <v>0</v>
          </cell>
        </row>
        <row r="135">
          <cell r="F135">
            <v>0</v>
          </cell>
        </row>
        <row r="136">
          <cell r="F136">
            <v>0</v>
          </cell>
        </row>
        <row r="137">
          <cell r="F137">
            <v>0</v>
          </cell>
        </row>
        <row r="138">
          <cell r="F138">
            <v>0</v>
          </cell>
        </row>
        <row r="139">
          <cell r="F139">
            <v>0</v>
          </cell>
        </row>
        <row r="140">
          <cell r="F140">
            <v>0</v>
          </cell>
        </row>
        <row r="141">
          <cell r="F141">
            <v>0</v>
          </cell>
        </row>
        <row r="142">
          <cell r="F142">
            <v>0</v>
          </cell>
        </row>
        <row r="143">
          <cell r="F143">
            <v>0</v>
          </cell>
        </row>
        <row r="144">
          <cell r="F144">
            <v>0</v>
          </cell>
        </row>
        <row r="145">
          <cell r="F145">
            <v>0</v>
          </cell>
        </row>
      </sheetData>
      <sheetData sheetId="4" refreshError="1">
        <row r="13">
          <cell r="B13">
            <v>10000</v>
          </cell>
          <cell r="F13">
            <v>4284.25</v>
          </cell>
        </row>
        <row r="14">
          <cell r="B14">
            <v>10200</v>
          </cell>
          <cell r="F14">
            <v>159763.22</v>
          </cell>
        </row>
        <row r="15">
          <cell r="B15">
            <v>10400</v>
          </cell>
          <cell r="F15">
            <v>-221389</v>
          </cell>
        </row>
        <row r="16">
          <cell r="B16">
            <v>11000</v>
          </cell>
          <cell r="F16">
            <v>1893279.29</v>
          </cell>
        </row>
        <row r="17">
          <cell r="B17">
            <v>11001</v>
          </cell>
          <cell r="F17">
            <v>-65208.24</v>
          </cell>
        </row>
        <row r="18">
          <cell r="B18">
            <v>12000</v>
          </cell>
          <cell r="F18">
            <v>161741.93</v>
          </cell>
        </row>
        <row r="19">
          <cell r="B19">
            <v>12100</v>
          </cell>
          <cell r="F19">
            <v>76388.490000000005</v>
          </cell>
        </row>
        <row r="20">
          <cell r="B20">
            <v>12150</v>
          </cell>
          <cell r="F20">
            <v>4627</v>
          </cell>
        </row>
        <row r="21">
          <cell r="B21">
            <v>12175</v>
          </cell>
          <cell r="F21">
            <v>5089</v>
          </cell>
        </row>
        <row r="22">
          <cell r="B22">
            <v>1451</v>
          </cell>
          <cell r="F22">
            <v>3000</v>
          </cell>
        </row>
        <row r="23">
          <cell r="B23">
            <v>1452</v>
          </cell>
          <cell r="F23">
            <v>23012.71</v>
          </cell>
        </row>
        <row r="24">
          <cell r="B24">
            <v>1704</v>
          </cell>
          <cell r="F24">
            <v>11083.3</v>
          </cell>
        </row>
        <row r="25">
          <cell r="B25">
            <v>1707</v>
          </cell>
          <cell r="F25">
            <v>0</v>
          </cell>
        </row>
        <row r="26">
          <cell r="B26">
            <v>1709</v>
          </cell>
          <cell r="F26">
            <v>0</v>
          </cell>
        </row>
        <row r="27">
          <cell r="B27">
            <v>1710</v>
          </cell>
          <cell r="F27">
            <v>16668</v>
          </cell>
        </row>
        <row r="28">
          <cell r="B28">
            <v>1711</v>
          </cell>
          <cell r="F28">
            <v>1228.97</v>
          </cell>
        </row>
        <row r="29">
          <cell r="B29">
            <v>1810</v>
          </cell>
          <cell r="F29">
            <v>9084.75</v>
          </cell>
        </row>
        <row r="30">
          <cell r="B30">
            <v>1718</v>
          </cell>
          <cell r="F30">
            <v>51710.41</v>
          </cell>
        </row>
        <row r="31">
          <cell r="B31">
            <v>1721</v>
          </cell>
          <cell r="F31">
            <v>98929</v>
          </cell>
        </row>
        <row r="32">
          <cell r="B32">
            <v>1819</v>
          </cell>
          <cell r="F32">
            <v>51770</v>
          </cell>
        </row>
        <row r="33">
          <cell r="B33">
            <v>1820</v>
          </cell>
          <cell r="F33">
            <v>18000</v>
          </cell>
        </row>
        <row r="34">
          <cell r="B34">
            <v>1719</v>
          </cell>
          <cell r="F34">
            <v>16000</v>
          </cell>
        </row>
        <row r="35">
          <cell r="B35">
            <v>1708</v>
          </cell>
          <cell r="F35">
            <v>5520</v>
          </cell>
        </row>
        <row r="36">
          <cell r="B36">
            <v>1902</v>
          </cell>
          <cell r="F36">
            <v>95044.62</v>
          </cell>
        </row>
        <row r="37">
          <cell r="B37">
            <v>1904</v>
          </cell>
          <cell r="F37">
            <v>32060.12</v>
          </cell>
        </row>
        <row r="38">
          <cell r="B38">
            <v>1905</v>
          </cell>
          <cell r="F38">
            <v>80389.600000000006</v>
          </cell>
        </row>
        <row r="39">
          <cell r="B39">
            <v>1906</v>
          </cell>
          <cell r="F39">
            <v>8051.84</v>
          </cell>
        </row>
        <row r="40">
          <cell r="B40">
            <v>1907</v>
          </cell>
          <cell r="F40">
            <v>30119.62</v>
          </cell>
        </row>
        <row r="41">
          <cell r="B41">
            <v>1952</v>
          </cell>
          <cell r="F41">
            <v>-25159.48</v>
          </cell>
        </row>
        <row r="42">
          <cell r="B42">
            <v>1954</v>
          </cell>
          <cell r="F42">
            <v>-14623.06</v>
          </cell>
        </row>
        <row r="43">
          <cell r="B43">
            <v>1955</v>
          </cell>
          <cell r="F43">
            <v>-65652.22</v>
          </cell>
        </row>
        <row r="44">
          <cell r="B44">
            <v>1956</v>
          </cell>
          <cell r="F44">
            <v>-6486.26</v>
          </cell>
        </row>
        <row r="45">
          <cell r="B45">
            <v>1957</v>
          </cell>
          <cell r="F45">
            <v>-9300.6200000000008</v>
          </cell>
        </row>
        <row r="46">
          <cell r="B46">
            <v>20000</v>
          </cell>
          <cell r="F46">
            <v>-1468576.8</v>
          </cell>
        </row>
        <row r="47">
          <cell r="B47">
            <v>2205</v>
          </cell>
          <cell r="F47">
            <v>-17535.259999999998</v>
          </cell>
        </row>
        <row r="48">
          <cell r="B48">
            <v>23000</v>
          </cell>
          <cell r="F48">
            <v>-46462.7</v>
          </cell>
        </row>
        <row r="49">
          <cell r="B49">
            <v>23005</v>
          </cell>
          <cell r="F49">
            <v>-20673</v>
          </cell>
        </row>
        <row r="50">
          <cell r="B50">
            <v>23010</v>
          </cell>
          <cell r="F50">
            <v>-51867.74</v>
          </cell>
        </row>
        <row r="51">
          <cell r="B51">
            <v>2408</v>
          </cell>
          <cell r="F51">
            <v>-28020</v>
          </cell>
        </row>
        <row r="52">
          <cell r="B52">
            <v>2426</v>
          </cell>
          <cell r="F52">
            <v>-25000</v>
          </cell>
        </row>
        <row r="53">
          <cell r="B53">
            <v>2409</v>
          </cell>
          <cell r="F53">
            <v>0</v>
          </cell>
        </row>
        <row r="54">
          <cell r="B54">
            <v>39004</v>
          </cell>
          <cell r="F54">
            <v>-1492870.73</v>
          </cell>
        </row>
        <row r="55">
          <cell r="B55">
            <v>39005</v>
          </cell>
          <cell r="F55">
            <v>141759.31</v>
          </cell>
        </row>
        <row r="56">
          <cell r="B56">
            <v>39007</v>
          </cell>
          <cell r="F56">
            <v>-300000</v>
          </cell>
        </row>
        <row r="57">
          <cell r="B57">
            <v>40000</v>
          </cell>
          <cell r="F57">
            <v>-1920758.8</v>
          </cell>
        </row>
        <row r="58">
          <cell r="B58">
            <v>40050</v>
          </cell>
          <cell r="F58">
            <v>-252798.46</v>
          </cell>
        </row>
        <row r="59">
          <cell r="B59">
            <v>40075</v>
          </cell>
          <cell r="F59">
            <v>-2428995.65</v>
          </cell>
        </row>
        <row r="60">
          <cell r="B60">
            <v>40080</v>
          </cell>
          <cell r="F60">
            <v>-547507.76</v>
          </cell>
        </row>
        <row r="61">
          <cell r="B61">
            <v>40100</v>
          </cell>
          <cell r="F61">
            <v>-335319.19</v>
          </cell>
        </row>
        <row r="62">
          <cell r="B62">
            <v>40200</v>
          </cell>
          <cell r="F62">
            <v>0</v>
          </cell>
        </row>
        <row r="63">
          <cell r="B63">
            <v>40210</v>
          </cell>
          <cell r="F63">
            <v>-60203.41</v>
          </cell>
        </row>
        <row r="64">
          <cell r="B64">
            <v>40211</v>
          </cell>
          <cell r="F64">
            <v>-18032</v>
          </cell>
        </row>
        <row r="65">
          <cell r="B65">
            <v>40212</v>
          </cell>
          <cell r="F65">
            <v>-47189</v>
          </cell>
        </row>
        <row r="66">
          <cell r="B66">
            <v>40213</v>
          </cell>
          <cell r="F66">
            <v>-15414</v>
          </cell>
        </row>
        <row r="67">
          <cell r="B67">
            <v>40600</v>
          </cell>
          <cell r="F67">
            <v>-217529.18</v>
          </cell>
        </row>
        <row r="68">
          <cell r="B68">
            <v>4100</v>
          </cell>
          <cell r="F68">
            <v>-3817</v>
          </cell>
        </row>
        <row r="69">
          <cell r="B69">
            <v>40076</v>
          </cell>
          <cell r="F69">
            <v>-98929</v>
          </cell>
        </row>
        <row r="70">
          <cell r="B70">
            <v>49000</v>
          </cell>
          <cell r="F70">
            <v>5892.45</v>
          </cell>
        </row>
        <row r="71">
          <cell r="B71">
            <v>50000</v>
          </cell>
          <cell r="F71">
            <v>271767.90000000002</v>
          </cell>
        </row>
        <row r="72">
          <cell r="B72">
            <v>50100</v>
          </cell>
          <cell r="F72">
            <v>1551303.97</v>
          </cell>
        </row>
        <row r="73">
          <cell r="B73">
            <v>50150</v>
          </cell>
          <cell r="F73">
            <v>231988.39</v>
          </cell>
        </row>
        <row r="74">
          <cell r="B74">
            <v>50200</v>
          </cell>
          <cell r="F74">
            <v>1272054.6599999999</v>
          </cell>
        </row>
        <row r="75">
          <cell r="B75">
            <v>50205</v>
          </cell>
          <cell r="F75">
            <v>116735.49</v>
          </cell>
        </row>
        <row r="76">
          <cell r="B76">
            <v>50210</v>
          </cell>
          <cell r="F76">
            <v>0</v>
          </cell>
        </row>
        <row r="77">
          <cell r="B77">
            <v>50220</v>
          </cell>
          <cell r="F77">
            <v>47175.32</v>
          </cell>
        </row>
        <row r="78">
          <cell r="B78">
            <v>50400</v>
          </cell>
          <cell r="F78">
            <v>81352.429999999993</v>
          </cell>
        </row>
        <row r="79">
          <cell r="B79">
            <v>50401</v>
          </cell>
          <cell r="F79">
            <v>24960</v>
          </cell>
        </row>
        <row r="80">
          <cell r="B80">
            <v>50425</v>
          </cell>
          <cell r="F80">
            <v>203307.66</v>
          </cell>
        </row>
        <row r="81">
          <cell r="B81">
            <v>50445</v>
          </cell>
          <cell r="F81">
            <v>140734.53</v>
          </cell>
        </row>
        <row r="82">
          <cell r="B82">
            <v>50450</v>
          </cell>
          <cell r="F82">
            <v>0</v>
          </cell>
        </row>
        <row r="83">
          <cell r="B83">
            <v>50460</v>
          </cell>
          <cell r="F83">
            <v>73288.62</v>
          </cell>
        </row>
        <row r="84">
          <cell r="B84">
            <v>50461</v>
          </cell>
          <cell r="F84">
            <v>7714</v>
          </cell>
        </row>
        <row r="85">
          <cell r="B85">
            <v>64000</v>
          </cell>
          <cell r="F85">
            <v>35454.42</v>
          </cell>
        </row>
        <row r="86">
          <cell r="B86">
            <v>69000</v>
          </cell>
          <cell r="F86">
            <v>11011</v>
          </cell>
        </row>
        <row r="87">
          <cell r="B87">
            <v>69005</v>
          </cell>
          <cell r="F87">
            <v>45833.26</v>
          </cell>
        </row>
        <row r="88">
          <cell r="B88" t="str">
            <v>8210-788300</v>
          </cell>
          <cell r="F88">
            <v>787646.35</v>
          </cell>
        </row>
        <row r="89">
          <cell r="B89" t="str">
            <v>8214-788300</v>
          </cell>
          <cell r="F89">
            <v>11000</v>
          </cell>
        </row>
        <row r="90">
          <cell r="B90" t="str">
            <v>8216-788300</v>
          </cell>
          <cell r="F90">
            <v>68500</v>
          </cell>
        </row>
        <row r="91">
          <cell r="B91" t="str">
            <v>8215-788300</v>
          </cell>
          <cell r="F91">
            <v>24575.59</v>
          </cell>
        </row>
        <row r="92">
          <cell r="B92" t="str">
            <v>8222-788300</v>
          </cell>
          <cell r="F92">
            <v>1394.35</v>
          </cell>
        </row>
        <row r="93">
          <cell r="B93" t="str">
            <v>8217-788300</v>
          </cell>
          <cell r="F93">
            <v>35639.79</v>
          </cell>
        </row>
        <row r="94">
          <cell r="B94" t="str">
            <v>8218-788300</v>
          </cell>
          <cell r="F94">
            <v>15525.92</v>
          </cell>
        </row>
        <row r="95">
          <cell r="B95" t="str">
            <v>8224-788300</v>
          </cell>
          <cell r="F95">
            <v>65300</v>
          </cell>
        </row>
        <row r="96">
          <cell r="B96" t="str">
            <v>8261-788300</v>
          </cell>
          <cell r="F96">
            <v>93166.47</v>
          </cell>
        </row>
        <row r="97">
          <cell r="B97" t="str">
            <v>8261-788300</v>
          </cell>
          <cell r="F97">
            <v>6431.8</v>
          </cell>
        </row>
        <row r="98">
          <cell r="B98" t="str">
            <v>8262-788300</v>
          </cell>
          <cell r="F98">
            <v>59438.31</v>
          </cell>
        </row>
        <row r="99">
          <cell r="B99" t="str">
            <v>8263-788300</v>
          </cell>
          <cell r="F99">
            <v>8978.43</v>
          </cell>
        </row>
        <row r="100">
          <cell r="B100" t="str">
            <v>8320-788300</v>
          </cell>
          <cell r="F100">
            <v>16441.599999999999</v>
          </cell>
        </row>
        <row r="101">
          <cell r="B101" t="str">
            <v>8350-788300</v>
          </cell>
          <cell r="F101">
            <v>84082.22</v>
          </cell>
        </row>
        <row r="102">
          <cell r="B102" t="str">
            <v>8381-788300</v>
          </cell>
          <cell r="F102">
            <v>6828.5</v>
          </cell>
        </row>
        <row r="103">
          <cell r="B103" t="str">
            <v>8383-788300</v>
          </cell>
          <cell r="F103">
            <v>5790</v>
          </cell>
        </row>
        <row r="104">
          <cell r="B104" t="str">
            <v>8382-788300</v>
          </cell>
          <cell r="F104">
            <v>79813.83</v>
          </cell>
        </row>
        <row r="105">
          <cell r="B105" t="str">
            <v>8520-788300</v>
          </cell>
          <cell r="F105">
            <v>11898.74</v>
          </cell>
        </row>
        <row r="106">
          <cell r="B106" t="str">
            <v>8540-788300</v>
          </cell>
          <cell r="F106">
            <v>8092.11</v>
          </cell>
        </row>
        <row r="107">
          <cell r="B107" t="str">
            <v>8900-788300</v>
          </cell>
          <cell r="F107">
            <v>26595.26</v>
          </cell>
        </row>
        <row r="108">
          <cell r="B108" t="str">
            <v>8611-788300</v>
          </cell>
          <cell r="F108">
            <v>25818.11</v>
          </cell>
        </row>
        <row r="109">
          <cell r="B109" t="str">
            <v>8612-788300</v>
          </cell>
          <cell r="F109">
            <v>852</v>
          </cell>
        </row>
        <row r="110">
          <cell r="B110" t="str">
            <v>8613-788300</v>
          </cell>
          <cell r="F110">
            <v>5183.6000000000004</v>
          </cell>
        </row>
        <row r="111">
          <cell r="B111" t="str">
            <v>8541-788300</v>
          </cell>
          <cell r="F111">
            <v>12600</v>
          </cell>
        </row>
        <row r="112">
          <cell r="B112" t="str">
            <v>8842-788300</v>
          </cell>
          <cell r="F112">
            <v>11080</v>
          </cell>
        </row>
        <row r="113">
          <cell r="B113" t="str">
            <v>8790-788300</v>
          </cell>
          <cell r="F113">
            <v>5005</v>
          </cell>
        </row>
        <row r="114">
          <cell r="B114" t="str">
            <v>8791-788300</v>
          </cell>
          <cell r="F114">
            <v>3722</v>
          </cell>
        </row>
        <row r="115">
          <cell r="B115" t="str">
            <v>8792-788300</v>
          </cell>
          <cell r="F115">
            <v>12495</v>
          </cell>
        </row>
        <row r="116">
          <cell r="B116" t="str">
            <v>8810-788300</v>
          </cell>
          <cell r="F116">
            <v>192336.7</v>
          </cell>
        </row>
        <row r="117">
          <cell r="B117" t="str">
            <v>8820-788300</v>
          </cell>
          <cell r="F117">
            <v>968</v>
          </cell>
        </row>
        <row r="118">
          <cell r="B118" t="str">
            <v>8830-788300</v>
          </cell>
          <cell r="F118">
            <v>58359.22</v>
          </cell>
        </row>
        <row r="119">
          <cell r="B119" t="str">
            <v>8840-788300</v>
          </cell>
          <cell r="F119">
            <v>10751.6</v>
          </cell>
        </row>
        <row r="120">
          <cell r="B120" t="str">
            <v>8890-788300</v>
          </cell>
          <cell r="F120">
            <v>13195.02</v>
          </cell>
        </row>
        <row r="121">
          <cell r="B121" t="str">
            <v>8891-788300</v>
          </cell>
          <cell r="F121">
            <v>15164.99</v>
          </cell>
        </row>
        <row r="122">
          <cell r="B122" t="str">
            <v>8530-788300</v>
          </cell>
          <cell r="F122">
            <v>16632</v>
          </cell>
        </row>
        <row r="123">
          <cell r="B123" t="str">
            <v>9410-788300</v>
          </cell>
          <cell r="F123">
            <v>14558.61</v>
          </cell>
        </row>
        <row r="124">
          <cell r="B124" t="str">
            <v>9361-788300</v>
          </cell>
          <cell r="F124">
            <v>662860</v>
          </cell>
        </row>
        <row r="125">
          <cell r="B125" t="str">
            <v>8901-788300</v>
          </cell>
          <cell r="F125">
            <v>28020</v>
          </cell>
        </row>
        <row r="126">
          <cell r="B126" t="str">
            <v>8906-788300</v>
          </cell>
          <cell r="F126">
            <v>37170</v>
          </cell>
        </row>
        <row r="127">
          <cell r="B127" t="str">
            <v>8905-788300</v>
          </cell>
          <cell r="F127">
            <v>44909.7</v>
          </cell>
        </row>
        <row r="128">
          <cell r="B128" t="str">
            <v>8907-788300</v>
          </cell>
          <cell r="F128">
            <v>33928.839999999997</v>
          </cell>
        </row>
        <row r="129">
          <cell r="B129" t="str">
            <v>9411-788300</v>
          </cell>
          <cell r="F129">
            <v>63389.37</v>
          </cell>
        </row>
        <row r="130">
          <cell r="F130">
            <v>0</v>
          </cell>
        </row>
        <row r="132">
          <cell r="F132">
            <v>7.7852746471762657E-10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SCI"/>
      <sheetName val="SCE"/>
      <sheetName val="SCF"/>
      <sheetName val="PPE"/>
      <sheetName val="SCH"/>
      <sheetName val="MMTB"/>
      <sheetName val="CTB 15"/>
      <sheetName val="MAT "/>
      <sheetName val="RATIOS"/>
      <sheetName val="MAPS"/>
      <sheetName val="GEN EXP VAR"/>
      <sheetName val="DIR EXP VAR"/>
      <sheetName val="IPIX COMMENTS"/>
    </sheetNames>
    <sheetDataSet>
      <sheetData sheetId="0">
        <row r="3">
          <cell r="A3" t="str">
            <v>AL ASAB GENERAL TRANSPORT &amp; CONTRACTING ESTABLISHMENT</v>
          </cell>
        </row>
      </sheetData>
      <sheetData sheetId="1"/>
      <sheetData sheetId="2"/>
      <sheetData sheetId="3"/>
      <sheetData sheetId="4"/>
      <sheetData sheetId="5">
        <row r="208">
          <cell r="F208">
            <v>53671574</v>
          </cell>
        </row>
      </sheetData>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SCI"/>
      <sheetName val="SCE"/>
      <sheetName val="SCF"/>
      <sheetName val="PPE"/>
      <sheetName val="SCH"/>
      <sheetName val="Fin 2"/>
      <sheetName val="RPT"/>
      <sheetName val="Risk 2"/>
      <sheetName val="Risk 3"/>
      <sheetName val="Investment property"/>
      <sheetName val="Intan"/>
      <sheetName val="Invt in ass -non cur fin"/>
      <sheetName val="Inven"/>
      <sheetName val="TR"/>
      <sheetName val="TR2"/>
      <sheetName val="RPT 2"/>
      <sheetName val="Cash&amp;cash equi"/>
      <sheetName val="Other current financial"/>
      <sheetName val="SCA"/>
      <sheetName val="SH Loan"/>
      <sheetName val="Loan"/>
      <sheetName val="Adm"/>
      <sheetName val="Fin"/>
      <sheetName val="Sheet1"/>
      <sheetName val="Loans"/>
      <sheetName val="MMTB "/>
      <sheetName val="Client TB"/>
      <sheetName val="TB 09"/>
      <sheetName val="Client TB 09"/>
      <sheetName val="AdJV 10"/>
      <sheetName val="Sheet2"/>
      <sheetName val="Sheet3"/>
      <sheetName val="CTB 14"/>
      <sheetName val="CTB-2013"/>
      <sheetName val="CTB 12"/>
      <sheetName val="ADJV 11"/>
      <sheetName val="UBR "/>
      <sheetName val="MAPS 2013"/>
      <sheetName val="MAT"/>
      <sheetName val="RATIOS"/>
      <sheetName val="Genereal expense variance"/>
      <sheetName val="Direct expense variance"/>
      <sheetName val="IPIX COMMENTS"/>
      <sheetName val="Sheet4"/>
      <sheetName val="Sheet5"/>
    </sheetNames>
    <sheetDataSet>
      <sheetData sheetId="0"/>
      <sheetData sheetId="1" refreshError="1"/>
      <sheetData sheetId="2" refreshError="1"/>
      <sheetData sheetId="3">
        <row r="2">
          <cell r="A2" t="str">
            <v>FRONTLINE INDUSTRIAL ENGINEERING SERVICES LLC</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47">
          <cell r="H47">
            <v>205956</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RM"/>
      <sheetName val="FG"/>
      <sheetName val="Product Kit - Tubing"/>
      <sheetName val="KITS-IMP"/>
      <sheetName val="NEWRM-IMP"/>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CC"/>
      <sheetName val="Cash"/>
    </sheetNames>
    <sheetDataSet>
      <sheetData sheetId="0" refreshError="1"/>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I74"/>
  <sheetViews>
    <sheetView view="pageBreakPreview" topLeftCell="B1" zoomScaleSheetLayoutView="100" workbookViewId="0">
      <selection activeCell="N11" sqref="N11"/>
    </sheetView>
  </sheetViews>
  <sheetFormatPr baseColWidth="10" defaultColWidth="9.1640625" defaultRowHeight="18" customHeight="1"/>
  <cols>
    <col min="1" max="1" width="0.33203125" style="26" hidden="1" customWidth="1"/>
    <col min="2" max="2" width="40.33203125" style="26" customWidth="1"/>
    <col min="3" max="3" width="7.5" style="26" customWidth="1"/>
    <col min="4" max="4" width="9.5" style="26" customWidth="1"/>
    <col min="5" max="5" width="13.5" style="50" bestFit="1" customWidth="1"/>
    <col min="6" max="6" width="1.6640625" style="26" customWidth="1"/>
    <col min="7" max="7" width="14.83203125" style="50" bestFit="1" customWidth="1"/>
    <col min="8" max="8" width="13.1640625" style="50" customWidth="1"/>
    <col min="9" max="9" width="12.33203125" style="26" bestFit="1" customWidth="1"/>
    <col min="10" max="16384" width="9.1640625" style="26"/>
  </cols>
  <sheetData>
    <row r="1" spans="2:8" s="581" customFormat="1" ht="15" customHeight="1">
      <c r="B1" s="1049" t="s">
        <v>341</v>
      </c>
      <c r="C1" s="1049"/>
      <c r="D1" s="1049"/>
      <c r="E1" s="1049"/>
      <c r="F1" s="1049"/>
      <c r="G1" s="1049"/>
      <c r="H1" s="721"/>
    </row>
    <row r="2" spans="2:8" ht="4" customHeight="1">
      <c r="B2" s="138"/>
      <c r="C2" s="138"/>
      <c r="D2" s="138"/>
      <c r="E2" s="474"/>
      <c r="F2" s="505"/>
      <c r="G2" s="474"/>
      <c r="H2" s="474"/>
    </row>
    <row r="3" spans="2:8" s="411" customFormat="1" ht="18.75" customHeight="1">
      <c r="B3" s="320" t="s">
        <v>451</v>
      </c>
      <c r="C3" s="27"/>
      <c r="D3" s="27"/>
      <c r="E3" s="28"/>
      <c r="F3" s="27"/>
      <c r="G3" s="28"/>
      <c r="H3" s="28"/>
    </row>
    <row r="4" spans="2:8" s="29" customFormat="1" ht="18.75" customHeight="1">
      <c r="B4" s="30" t="s">
        <v>37</v>
      </c>
      <c r="C4" s="30"/>
      <c r="D4" s="30"/>
      <c r="E4" s="31"/>
      <c r="F4" s="30"/>
      <c r="G4" s="31"/>
      <c r="H4" s="31"/>
    </row>
    <row r="5" spans="2:8" s="29" customFormat="1" ht="18.75" customHeight="1">
      <c r="B5" s="30" t="s">
        <v>1084</v>
      </c>
      <c r="C5" s="30"/>
      <c r="D5" s="30"/>
      <c r="E5" s="31"/>
      <c r="F5" s="30"/>
      <c r="G5" s="31"/>
      <c r="H5" s="31"/>
    </row>
    <row r="6" spans="2:8" s="29" customFormat="1" ht="3.25" customHeight="1">
      <c r="B6" s="32"/>
      <c r="C6" s="32"/>
      <c r="D6" s="32"/>
      <c r="E6" s="33"/>
      <c r="F6" s="32"/>
      <c r="G6" s="33"/>
      <c r="H6" s="1017"/>
    </row>
    <row r="7" spans="2:8" s="29" customFormat="1" ht="9" customHeight="1">
      <c r="B7" s="13"/>
      <c r="C7" s="13"/>
      <c r="D7" s="13"/>
      <c r="E7" s="34"/>
      <c r="F7" s="13"/>
      <c r="G7" s="34"/>
      <c r="H7" s="34"/>
    </row>
    <row r="8" spans="2:8" ht="15" customHeight="1">
      <c r="B8" s="35"/>
      <c r="C8" s="14" t="s">
        <v>124</v>
      </c>
      <c r="D8" s="36"/>
      <c r="E8" s="473" t="str">
        <f>SCH!I17</f>
        <v>31.12.2020</v>
      </c>
      <c r="F8" s="146"/>
      <c r="G8" s="473" t="str">
        <f>SCH!K17</f>
        <v>31.12.2019</v>
      </c>
      <c r="H8" s="473"/>
    </row>
    <row r="9" spans="2:8" ht="15" customHeight="1">
      <c r="B9" s="35"/>
      <c r="C9" s="14"/>
      <c r="D9" s="36"/>
      <c r="E9" s="473" t="s">
        <v>1</v>
      </c>
      <c r="F9" s="146"/>
      <c r="G9" s="473" t="s">
        <v>1</v>
      </c>
      <c r="H9" s="473"/>
    </row>
    <row r="10" spans="2:8" ht="7.5" customHeight="1">
      <c r="B10" s="35"/>
      <c r="C10" s="36"/>
      <c r="D10" s="36"/>
      <c r="E10" s="37"/>
      <c r="F10" s="36"/>
      <c r="G10" s="37"/>
      <c r="H10" s="37"/>
    </row>
    <row r="11" spans="2:8" ht="15.75" customHeight="1">
      <c r="B11" s="6" t="s">
        <v>43</v>
      </c>
      <c r="C11" s="36"/>
      <c r="D11" s="36"/>
      <c r="E11" s="37"/>
      <c r="F11" s="36"/>
      <c r="G11" s="37"/>
      <c r="H11" s="37"/>
    </row>
    <row r="12" spans="2:8" ht="15" hidden="1" customHeight="1">
      <c r="B12" s="78" t="s">
        <v>44</v>
      </c>
      <c r="C12" s="36"/>
      <c r="D12" s="36"/>
      <c r="E12" s="37"/>
      <c r="F12" s="36"/>
      <c r="G12" s="37"/>
      <c r="H12" s="37"/>
    </row>
    <row r="13" spans="2:8" ht="17.75" hidden="1" customHeight="1">
      <c r="B13" s="9" t="s">
        <v>36</v>
      </c>
      <c r="C13" s="38" t="s">
        <v>93</v>
      </c>
      <c r="D13" s="38"/>
      <c r="E13" s="12">
        <f>PPE!J39</f>
        <v>0</v>
      </c>
      <c r="F13" s="38"/>
      <c r="G13" s="12">
        <f>PPE!L39</f>
        <v>0</v>
      </c>
      <c r="H13" s="12"/>
    </row>
    <row r="14" spans="2:8" ht="3" hidden="1" customHeight="1">
      <c r="B14" s="35"/>
      <c r="C14" s="20"/>
      <c r="D14" s="20"/>
      <c r="E14" s="143"/>
      <c r="F14" s="20"/>
      <c r="G14" s="143"/>
      <c r="H14" s="1018"/>
    </row>
    <row r="15" spans="2:8" ht="6" hidden="1" customHeight="1">
      <c r="B15" s="35"/>
      <c r="C15" s="20"/>
      <c r="D15" s="20"/>
      <c r="E15" s="39"/>
      <c r="F15" s="20"/>
      <c r="G15" s="39"/>
      <c r="H15" s="39"/>
    </row>
    <row r="16" spans="2:8" ht="18" customHeight="1">
      <c r="B16" s="78" t="s">
        <v>45</v>
      </c>
      <c r="C16" s="40"/>
      <c r="D16" s="40"/>
      <c r="E16" s="39"/>
      <c r="F16" s="40"/>
      <c r="G16" s="39"/>
      <c r="H16" s="39"/>
    </row>
    <row r="17" spans="2:9" ht="18" customHeight="1">
      <c r="B17" s="9" t="s">
        <v>135</v>
      </c>
      <c r="C17" s="234">
        <v>4</v>
      </c>
      <c r="D17" s="38"/>
      <c r="E17" s="12">
        <f>SCH!I28</f>
        <v>253597</v>
      </c>
      <c r="F17" s="470"/>
      <c r="G17" s="12">
        <f>SCH!K28</f>
        <v>443589</v>
      </c>
      <c r="H17" s="12">
        <f>G17-E17</f>
        <v>189992</v>
      </c>
      <c r="I17" s="967">
        <f>MMTB!G13-BS!E17</f>
        <v>0</v>
      </c>
    </row>
    <row r="18" spans="2:9" ht="16.5" customHeight="1">
      <c r="B18" s="9" t="s">
        <v>174</v>
      </c>
      <c r="C18" s="234">
        <v>5</v>
      </c>
      <c r="D18" s="38"/>
      <c r="E18" s="12">
        <f>SCH!I47</f>
        <v>4249720</v>
      </c>
      <c r="F18" s="470"/>
      <c r="G18" s="12">
        <f>SCH!K47</f>
        <v>6328282</v>
      </c>
      <c r="H18" s="12">
        <f t="shared" ref="H18:H19" si="0">G18-E18</f>
        <v>2078562</v>
      </c>
      <c r="I18" s="967">
        <f>MMTB!G14+MMTB!G15-BS!E18</f>
        <v>0</v>
      </c>
    </row>
    <row r="19" spans="2:9" ht="16.5" customHeight="1">
      <c r="B19" s="9" t="s">
        <v>116</v>
      </c>
      <c r="C19" s="233">
        <v>6</v>
      </c>
      <c r="D19" s="38"/>
      <c r="E19" s="12">
        <f>SCH!I111</f>
        <v>202675</v>
      </c>
      <c r="F19" s="470"/>
      <c r="G19" s="12">
        <f>SCH!K111</f>
        <v>202675</v>
      </c>
      <c r="H19" s="12">
        <f t="shared" si="0"/>
        <v>0</v>
      </c>
      <c r="I19" s="967">
        <f>MMTB!G18-BS!E19</f>
        <v>0</v>
      </c>
    </row>
    <row r="20" spans="2:9" ht="16.5" customHeight="1">
      <c r="B20" s="9" t="s">
        <v>19</v>
      </c>
      <c r="C20" s="233">
        <v>7</v>
      </c>
      <c r="D20" s="38"/>
      <c r="E20" s="12">
        <f>SCH!I121</f>
        <v>1827537</v>
      </c>
      <c r="F20" s="470"/>
      <c r="G20" s="12">
        <f>SCH!K121</f>
        <v>3200791</v>
      </c>
      <c r="H20" s="12"/>
      <c r="I20" s="967">
        <f>MMTB!G19-BS!E20</f>
        <v>0</v>
      </c>
    </row>
    <row r="21" spans="2:9" ht="3.25" hidden="1" customHeight="1">
      <c r="B21" s="35"/>
      <c r="C21" s="399"/>
      <c r="D21" s="20"/>
      <c r="E21" s="12"/>
      <c r="F21" s="20"/>
      <c r="G21" s="12"/>
      <c r="H21" s="12"/>
    </row>
    <row r="22" spans="2:9" ht="18" hidden="1" customHeight="1">
      <c r="B22" s="6" t="s">
        <v>46</v>
      </c>
      <c r="C22" s="40"/>
      <c r="D22" s="40"/>
      <c r="E22" s="84">
        <f>SUM(E17:E21)</f>
        <v>6533529</v>
      </c>
      <c r="F22" s="144"/>
      <c r="G22" s="84">
        <f>SUM(G17:G21)</f>
        <v>10175337</v>
      </c>
      <c r="H22" s="582"/>
    </row>
    <row r="23" spans="2:9" ht="3.25" hidden="1" customHeight="1">
      <c r="B23" s="35"/>
      <c r="C23" s="40"/>
      <c r="D23" s="40"/>
      <c r="E23" s="85"/>
      <c r="F23" s="40"/>
      <c r="G23" s="85"/>
      <c r="H23" s="582"/>
    </row>
    <row r="24" spans="2:9" ht="15.75" hidden="1" customHeight="1">
      <c r="B24" s="6" t="s">
        <v>46</v>
      </c>
      <c r="C24" s="40"/>
      <c r="D24" s="40"/>
      <c r="E24" s="12">
        <f>SUM(E22)</f>
        <v>6533529</v>
      </c>
      <c r="F24" s="40"/>
      <c r="G24" s="12">
        <f>SUM(G22)</f>
        <v>10175337</v>
      </c>
      <c r="H24" s="12"/>
    </row>
    <row r="25" spans="2:9" ht="3" customHeight="1">
      <c r="B25" s="6"/>
      <c r="C25" s="40"/>
      <c r="D25" s="40"/>
      <c r="E25" s="12"/>
      <c r="F25" s="40"/>
      <c r="G25" s="12"/>
      <c r="H25" s="12"/>
    </row>
    <row r="26" spans="2:9" ht="18" customHeight="1">
      <c r="B26" s="6" t="s">
        <v>148</v>
      </c>
      <c r="C26" s="40"/>
      <c r="D26" s="40"/>
      <c r="E26" s="88">
        <f>E22+E13</f>
        <v>6533529</v>
      </c>
      <c r="F26" s="40"/>
      <c r="G26" s="88">
        <f>G22+G13</f>
        <v>10175337</v>
      </c>
      <c r="H26" s="1019"/>
    </row>
    <row r="27" spans="2:9" ht="3.25" customHeight="1" thickBot="1">
      <c r="B27" s="6"/>
      <c r="C27" s="40"/>
      <c r="D27" s="40"/>
      <c r="E27" s="81"/>
      <c r="F27" s="40"/>
      <c r="G27" s="81"/>
      <c r="H27" s="1019"/>
    </row>
    <row r="28" spans="2:9" ht="9" customHeight="1" thickTop="1">
      <c r="B28" s="35"/>
      <c r="C28" s="40"/>
      <c r="D28" s="40"/>
      <c r="E28" s="39"/>
      <c r="F28" s="40"/>
      <c r="G28" s="39"/>
      <c r="H28" s="39"/>
    </row>
    <row r="29" spans="2:9" ht="18" customHeight="1">
      <c r="B29" s="6" t="s">
        <v>767</v>
      </c>
      <c r="C29" s="40"/>
      <c r="D29" s="40"/>
      <c r="E29" s="39"/>
      <c r="F29" s="40"/>
      <c r="G29" s="39"/>
      <c r="H29" s="39"/>
    </row>
    <row r="30" spans="2:9" ht="18" customHeight="1">
      <c r="B30" s="78" t="s">
        <v>768</v>
      </c>
      <c r="C30" s="40"/>
      <c r="D30" s="40"/>
      <c r="E30" s="39"/>
      <c r="F30" s="40"/>
      <c r="G30" s="39"/>
      <c r="H30" s="39"/>
    </row>
    <row r="31" spans="2:9" ht="16.5" hidden="1" customHeight="1">
      <c r="B31" s="9" t="s">
        <v>40</v>
      </c>
      <c r="C31" s="399"/>
      <c r="D31" s="38"/>
      <c r="E31" s="12">
        <f>SCH!E130</f>
        <v>0</v>
      </c>
      <c r="F31" s="38"/>
      <c r="G31" s="12">
        <f>SCH!G130</f>
        <v>0</v>
      </c>
      <c r="H31" s="12"/>
    </row>
    <row r="32" spans="2:9" ht="16.5" hidden="1" customHeight="1">
      <c r="B32" s="9" t="s">
        <v>193</v>
      </c>
      <c r="C32" s="399"/>
      <c r="D32" s="38"/>
      <c r="E32" s="12">
        <v>0</v>
      </c>
      <c r="F32" s="38"/>
      <c r="G32" s="12">
        <v>0</v>
      </c>
      <c r="H32" s="12"/>
    </row>
    <row r="33" spans="2:9" ht="18" customHeight="1">
      <c r="B33" s="9" t="s">
        <v>1037</v>
      </c>
      <c r="C33" s="38"/>
      <c r="D33" s="38"/>
      <c r="E33" s="12">
        <f>SCE!D37</f>
        <v>-10751059.000000002</v>
      </c>
      <c r="F33" s="38"/>
      <c r="G33" s="12">
        <f>SCE!D26</f>
        <v>-2215569</v>
      </c>
      <c r="H33" s="12">
        <f>E33-G33</f>
        <v>-8535490.0000000019</v>
      </c>
      <c r="I33" s="967">
        <f>MMTB!G59+E33</f>
        <v>0</v>
      </c>
    </row>
    <row r="34" spans="2:9" ht="18" customHeight="1">
      <c r="B34" s="9" t="s">
        <v>769</v>
      </c>
      <c r="C34" s="38"/>
      <c r="D34" s="38"/>
      <c r="E34" s="12">
        <f>SCE!F37</f>
        <v>10518251</v>
      </c>
      <c r="F34" s="38"/>
      <c r="G34" s="12">
        <f>SCE!F26</f>
        <v>3795873</v>
      </c>
      <c r="H34" s="12">
        <f>E34-G34</f>
        <v>6722378</v>
      </c>
      <c r="I34" s="967">
        <f>MMTB!G20+E34</f>
        <v>0</v>
      </c>
    </row>
    <row r="35" spans="2:9" ht="3.25" customHeight="1">
      <c r="B35" s="35"/>
      <c r="C35" s="38"/>
      <c r="D35" s="38"/>
      <c r="E35" s="85"/>
      <c r="F35" s="38"/>
      <c r="G35" s="85"/>
      <c r="H35" s="582"/>
    </row>
    <row r="36" spans="2:9" ht="18" customHeight="1">
      <c r="B36" s="6" t="s">
        <v>770</v>
      </c>
      <c r="C36" s="40"/>
      <c r="D36" s="40"/>
      <c r="E36" s="84">
        <f>SUM(E31:E35)</f>
        <v>-232808.00000000186</v>
      </c>
      <c r="F36" s="40"/>
      <c r="G36" s="84">
        <f>SUM(G31:G35)</f>
        <v>1580304</v>
      </c>
      <c r="H36" s="582"/>
    </row>
    <row r="37" spans="2:9" ht="16.5" hidden="1" customHeight="1">
      <c r="B37" s="9" t="s">
        <v>77</v>
      </c>
      <c r="C37" s="399" t="s">
        <v>170</v>
      </c>
      <c r="D37" s="38"/>
      <c r="E37" s="12">
        <f>SCH!E152</f>
        <v>0</v>
      </c>
      <c r="F37" s="38"/>
      <c r="G37" s="12">
        <f>SCH!G152</f>
        <v>0</v>
      </c>
      <c r="H37" s="12"/>
    </row>
    <row r="38" spans="2:9" ht="16.5" hidden="1" customHeight="1">
      <c r="B38" s="9" t="s">
        <v>322</v>
      </c>
      <c r="C38" s="399" t="s">
        <v>171</v>
      </c>
      <c r="D38" s="38"/>
      <c r="E38" s="12">
        <f>-MMTB!Q332</f>
        <v>0</v>
      </c>
      <c r="F38" s="38"/>
      <c r="G38" s="12">
        <f>-MMTB!S332</f>
        <v>0</v>
      </c>
      <c r="H38" s="12"/>
    </row>
    <row r="39" spans="2:9" ht="3" hidden="1" customHeight="1">
      <c r="B39" s="9"/>
      <c r="C39" s="40"/>
      <c r="D39" s="40"/>
      <c r="E39" s="85"/>
      <c r="F39" s="40"/>
      <c r="G39" s="85"/>
      <c r="H39" s="582"/>
    </row>
    <row r="40" spans="2:9" ht="16.5" hidden="1" customHeight="1">
      <c r="B40" s="6" t="s">
        <v>281</v>
      </c>
      <c r="C40" s="40"/>
      <c r="D40" s="40"/>
      <c r="E40" s="12">
        <f>SUM(E36:E39)</f>
        <v>-232808.00000000186</v>
      </c>
      <c r="F40" s="40"/>
      <c r="G40" s="12">
        <f>SUM(G36:G39)</f>
        <v>1580304</v>
      </c>
      <c r="H40" s="12"/>
    </row>
    <row r="41" spans="2:9" ht="3" customHeight="1">
      <c r="B41" s="9"/>
      <c r="C41" s="40"/>
      <c r="D41" s="40"/>
      <c r="E41" s="85"/>
      <c r="F41" s="40"/>
      <c r="G41" s="85"/>
      <c r="H41" s="582"/>
    </row>
    <row r="42" spans="2:9" ht="9" customHeight="1">
      <c r="B42" s="9"/>
      <c r="C42" s="40"/>
      <c r="D42" s="40"/>
      <c r="E42" s="12"/>
      <c r="F42" s="40"/>
      <c r="G42" s="12"/>
      <c r="H42" s="12"/>
    </row>
    <row r="43" spans="2:9" ht="18" customHeight="1">
      <c r="B43" s="78" t="s">
        <v>154</v>
      </c>
      <c r="C43" s="40"/>
      <c r="D43" s="40"/>
      <c r="E43" s="12"/>
      <c r="F43" s="40"/>
      <c r="G43" s="12"/>
      <c r="H43" s="12"/>
    </row>
    <row r="44" spans="2:9" ht="18" customHeight="1">
      <c r="B44" s="9" t="s">
        <v>217</v>
      </c>
      <c r="C44" s="233">
        <v>8</v>
      </c>
      <c r="D44" s="38"/>
      <c r="E44" s="12">
        <f>SCH!I177</f>
        <v>1360126</v>
      </c>
      <c r="F44" s="38"/>
      <c r="G44" s="12">
        <f>SCH!K177</f>
        <v>1610402</v>
      </c>
      <c r="H44" s="12">
        <f>E44-G44</f>
        <v>-250276</v>
      </c>
      <c r="I44" s="967">
        <f>MMTB!G27+BS!E44</f>
        <v>0</v>
      </c>
    </row>
    <row r="45" spans="2:9" ht="16.5" hidden="1" customHeight="1">
      <c r="B45" s="9" t="s">
        <v>153</v>
      </c>
      <c r="C45" s="399" t="s">
        <v>127</v>
      </c>
      <c r="D45" s="38"/>
      <c r="E45" s="12">
        <f>SCH!E191</f>
        <v>0</v>
      </c>
      <c r="F45" s="38"/>
      <c r="G45" s="12">
        <f>SCH!G191</f>
        <v>0</v>
      </c>
      <c r="H45" s="12"/>
    </row>
    <row r="46" spans="2:9" ht="3" customHeight="1">
      <c r="B46" s="6"/>
      <c r="C46" s="40"/>
      <c r="D46" s="40"/>
      <c r="E46" s="85"/>
      <c r="F46" s="40"/>
      <c r="G46" s="85"/>
      <c r="H46" s="582"/>
    </row>
    <row r="47" spans="2:9" ht="15.75" hidden="1" customHeight="1">
      <c r="B47" s="6" t="s">
        <v>169</v>
      </c>
      <c r="C47" s="40"/>
      <c r="D47" s="40"/>
      <c r="E47" s="12">
        <f>SUM(E44:E46)</f>
        <v>1360126</v>
      </c>
      <c r="F47" s="40"/>
      <c r="G47" s="12">
        <f>SUM(G44:G46)</f>
        <v>1610402</v>
      </c>
      <c r="H47" s="12"/>
    </row>
    <row r="48" spans="2:9" ht="3.25" hidden="1" customHeight="1">
      <c r="B48" s="6"/>
      <c r="C48" s="40"/>
      <c r="D48" s="40"/>
      <c r="E48" s="85"/>
      <c r="F48" s="40"/>
      <c r="G48" s="85"/>
      <c r="H48" s="582"/>
    </row>
    <row r="49" spans="2:9" ht="9" customHeight="1">
      <c r="B49" s="6"/>
      <c r="C49" s="40"/>
      <c r="D49" s="40"/>
      <c r="E49" s="12"/>
      <c r="F49" s="40"/>
      <c r="G49" s="12"/>
      <c r="H49" s="12"/>
    </row>
    <row r="50" spans="2:9" ht="18" customHeight="1">
      <c r="B50" s="78" t="s">
        <v>47</v>
      </c>
      <c r="C50" s="40"/>
      <c r="D50" s="40"/>
      <c r="E50" s="12"/>
      <c r="F50" s="40"/>
      <c r="G50" s="12"/>
      <c r="H50" s="12"/>
    </row>
    <row r="51" spans="2:9" ht="18" customHeight="1">
      <c r="B51" s="9" t="s">
        <v>125</v>
      </c>
      <c r="C51" s="233">
        <v>9</v>
      </c>
      <c r="D51" s="38"/>
      <c r="E51" s="12">
        <f>SCH!I208</f>
        <v>5406211</v>
      </c>
      <c r="F51" s="38"/>
      <c r="G51" s="12">
        <f>SCH!K208</f>
        <v>6984631</v>
      </c>
      <c r="H51" s="12">
        <f>E51-G51</f>
        <v>-1578420</v>
      </c>
      <c r="I51" s="967">
        <f>MMTB!G25+MMTB!G26+BS!E51</f>
        <v>0</v>
      </c>
    </row>
    <row r="52" spans="2:9" ht="18" hidden="1" customHeight="1">
      <c r="B52" s="9" t="s">
        <v>153</v>
      </c>
      <c r="C52" s="399" t="s">
        <v>127</v>
      </c>
      <c r="D52" s="38"/>
      <c r="E52" s="12">
        <f>-SCH!E189</f>
        <v>0</v>
      </c>
      <c r="F52" s="38"/>
      <c r="G52" s="12">
        <f>-SCH!G189</f>
        <v>0</v>
      </c>
      <c r="H52" s="12"/>
    </row>
    <row r="53" spans="2:9" ht="3.25" customHeight="1">
      <c r="B53" s="9"/>
      <c r="C53" s="38"/>
      <c r="D53" s="38"/>
      <c r="E53" s="85"/>
      <c r="F53" s="38"/>
      <c r="G53" s="85"/>
      <c r="H53" s="582"/>
    </row>
    <row r="54" spans="2:9" ht="18" hidden="1" customHeight="1">
      <c r="B54" s="6" t="s">
        <v>130</v>
      </c>
      <c r="C54" s="38"/>
      <c r="D54" s="38"/>
      <c r="E54" s="12">
        <f>SUM(E51:E53)</f>
        <v>5406211</v>
      </c>
      <c r="F54" s="38"/>
      <c r="G54" s="12">
        <f>SUM(G51:G53)</f>
        <v>6984631</v>
      </c>
      <c r="H54" s="12"/>
    </row>
    <row r="55" spans="2:9" ht="18" customHeight="1">
      <c r="B55" s="6" t="s">
        <v>155</v>
      </c>
      <c r="C55" s="38"/>
      <c r="D55" s="38"/>
      <c r="E55" s="12">
        <f>E54+E47</f>
        <v>6766337</v>
      </c>
      <c r="F55" s="38"/>
      <c r="G55" s="12">
        <f>G54+G47</f>
        <v>8595033</v>
      </c>
      <c r="H55" s="12"/>
    </row>
    <row r="56" spans="2:9" ht="3.25" customHeight="1">
      <c r="B56" s="79"/>
      <c r="C56" s="20"/>
      <c r="D56" s="20"/>
      <c r="E56" s="12"/>
      <c r="F56" s="20"/>
      <c r="G56" s="12"/>
      <c r="H56" s="12"/>
    </row>
    <row r="57" spans="2:9" ht="18" customHeight="1">
      <c r="B57" s="6" t="s">
        <v>880</v>
      </c>
      <c r="C57" s="40"/>
      <c r="D57" s="40"/>
      <c r="E57" s="88">
        <f>E55+E40</f>
        <v>6533528.9999999981</v>
      </c>
      <c r="F57" s="40"/>
      <c r="G57" s="88">
        <f>G55+G40</f>
        <v>10175337</v>
      </c>
      <c r="H57" s="1019"/>
    </row>
    <row r="58" spans="2:9" ht="3.25" customHeight="1" thickBot="1">
      <c r="B58" s="1"/>
      <c r="C58" s="40"/>
      <c r="D58" s="40"/>
      <c r="E58" s="81"/>
      <c r="F58" s="40"/>
      <c r="G58" s="81"/>
      <c r="H58" s="1019"/>
    </row>
    <row r="59" spans="2:9" ht="12" customHeight="1" thickTop="1">
      <c r="B59" s="14"/>
      <c r="C59" s="40"/>
      <c r="D59" s="40"/>
      <c r="E59" s="39"/>
      <c r="F59" s="40"/>
      <c r="G59" s="39"/>
      <c r="H59" s="39"/>
    </row>
    <row r="60" spans="2:9" s="42" customFormat="1" ht="18" customHeight="1">
      <c r="B60" s="9" t="s">
        <v>2336</v>
      </c>
      <c r="C60" s="9"/>
      <c r="D60" s="9"/>
      <c r="E60" s="50"/>
      <c r="F60" s="9"/>
      <c r="G60" s="50"/>
      <c r="H60" s="50"/>
    </row>
    <row r="61" spans="2:9" ht="2.25" customHeight="1">
      <c r="B61" s="35"/>
      <c r="C61" s="40"/>
      <c r="D61" s="40"/>
      <c r="E61" s="39"/>
      <c r="F61" s="40"/>
      <c r="G61" s="39"/>
      <c r="H61" s="39"/>
    </row>
    <row r="62" spans="2:9" s="42" customFormat="1" ht="18" customHeight="1">
      <c r="B62" s="9" t="s">
        <v>292</v>
      </c>
      <c r="C62" s="9"/>
      <c r="D62" s="9"/>
      <c r="E62" s="50"/>
      <c r="F62" s="9"/>
      <c r="G62" s="50"/>
      <c r="H62" s="50"/>
    </row>
    <row r="63" spans="2:9" ht="2.25" customHeight="1">
      <c r="B63" s="35"/>
      <c r="C63" s="40"/>
      <c r="D63" s="40"/>
      <c r="E63" s="39"/>
      <c r="F63" s="40"/>
      <c r="G63" s="39"/>
      <c r="H63" s="39"/>
    </row>
    <row r="64" spans="2:9" s="1044" customFormat="1" ht="18" customHeight="1">
      <c r="B64" s="1042" t="s">
        <v>2327</v>
      </c>
      <c r="C64" s="1042"/>
      <c r="D64" s="1042"/>
      <c r="E64" s="1043"/>
      <c r="F64" s="1042"/>
      <c r="G64" s="1043"/>
      <c r="H64" s="1043"/>
    </row>
    <row r="65" spans="2:8" s="223" customFormat="1" ht="4" customHeight="1">
      <c r="B65" s="220"/>
      <c r="C65" s="221"/>
      <c r="D65" s="221"/>
      <c r="E65" s="222"/>
      <c r="F65" s="586"/>
      <c r="G65" s="222"/>
      <c r="H65" s="222"/>
    </row>
    <row r="66" spans="2:8" s="42" customFormat="1" ht="18" customHeight="1">
      <c r="B66" s="9" t="s">
        <v>452</v>
      </c>
      <c r="C66" s="9"/>
      <c r="D66" s="9"/>
      <c r="E66" s="50"/>
      <c r="F66" s="9"/>
      <c r="G66" s="50"/>
      <c r="H66" s="50"/>
    </row>
    <row r="67" spans="2:8" s="42" customFormat="1" ht="18" customHeight="1">
      <c r="B67" s="80"/>
      <c r="C67" s="80"/>
      <c r="D67" s="80"/>
      <c r="E67" s="109"/>
      <c r="F67" s="80"/>
      <c r="G67" s="109"/>
      <c r="H67" s="109"/>
    </row>
    <row r="68" spans="2:8" s="42" customFormat="1" ht="18" customHeight="1">
      <c r="B68" s="80"/>
      <c r="C68" s="80"/>
      <c r="D68" s="80"/>
      <c r="E68" s="109"/>
      <c r="F68" s="80"/>
      <c r="G68" s="109"/>
      <c r="H68" s="109"/>
    </row>
    <row r="69" spans="2:8" s="42" customFormat="1" ht="18" customHeight="1">
      <c r="B69" s="315" t="s">
        <v>1072</v>
      </c>
      <c r="C69" s="9"/>
      <c r="D69" s="9"/>
      <c r="E69" s="50"/>
      <c r="F69" s="583" t="s">
        <v>1073</v>
      </c>
      <c r="G69" s="50"/>
      <c r="H69" s="50"/>
    </row>
    <row r="70" spans="2:8" s="42" customFormat="1" ht="18" customHeight="1">
      <c r="B70" s="9" t="s">
        <v>453</v>
      </c>
      <c r="C70" s="9"/>
      <c r="D70" s="9"/>
      <c r="E70" s="50"/>
      <c r="F70" s="583" t="s">
        <v>1074</v>
      </c>
      <c r="G70" s="50"/>
      <c r="H70" s="50"/>
    </row>
    <row r="71" spans="2:8" s="218" customFormat="1" ht="18" customHeight="1">
      <c r="E71" s="219"/>
      <c r="G71" s="219"/>
      <c r="H71" s="219"/>
    </row>
    <row r="72" spans="2:8" s="218" customFormat="1" ht="18" customHeight="1">
      <c r="E72" s="1028">
        <f>E26-E57</f>
        <v>0</v>
      </c>
      <c r="G72" s="219">
        <f>G26-G57</f>
        <v>0</v>
      </c>
      <c r="H72" s="219"/>
    </row>
    <row r="73" spans="2:8" s="218" customFormat="1" ht="18" customHeight="1">
      <c r="E73" s="219"/>
      <c r="G73" s="219"/>
      <c r="H73" s="219"/>
    </row>
    <row r="74" spans="2:8" s="218" customFormat="1" ht="18" customHeight="1">
      <c r="E74" s="219"/>
      <c r="G74" s="219"/>
      <c r="H74" s="219"/>
    </row>
  </sheetData>
  <mergeCells count="1">
    <mergeCell ref="B1:G1"/>
  </mergeCells>
  <phoneticPr fontId="0" type="noConversion"/>
  <printOptions horizontalCentered="1"/>
  <pageMargins left="1" right="0.75" top="0.45" bottom="0.45" header="0.55000000000000004" footer="0.15748031496063"/>
  <pageSetup fitToHeight="0" orientation="portrait" r:id="rId1"/>
  <headerFooter alignWithMargins="0"/>
  <ignoredErrors>
    <ignoredError sqref="C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B6B6-2EFD-4A97-B169-9C4C86CCB6AF}">
  <dimension ref="A3:D5"/>
  <sheetViews>
    <sheetView workbookViewId="0">
      <selection activeCell="N11" sqref="N11"/>
    </sheetView>
  </sheetViews>
  <sheetFormatPr baseColWidth="10" defaultColWidth="8.83203125" defaultRowHeight="13"/>
  <cols>
    <col min="1" max="1" width="11.33203125" bestFit="1" customWidth="1"/>
    <col min="2" max="3" width="12" bestFit="1" customWidth="1"/>
  </cols>
  <sheetData>
    <row r="3" spans="1:4">
      <c r="A3" s="549"/>
      <c r="B3" s="549"/>
      <c r="C3" s="1030"/>
    </row>
    <row r="5" spans="1:4">
      <c r="A5" s="549"/>
      <c r="B5" s="548"/>
      <c r="C5" s="549"/>
      <c r="D5" s="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5123-8F45-4DA5-8703-F64AD0358A79}">
  <sheetPr codeName="Sheet9"/>
  <dimension ref="A1:AB170"/>
  <sheetViews>
    <sheetView topLeftCell="I21" zoomScaleNormal="100" workbookViewId="0">
      <selection activeCell="N11" sqref="N11"/>
    </sheetView>
  </sheetViews>
  <sheetFormatPr baseColWidth="10" defaultColWidth="12.1640625" defaultRowHeight="12"/>
  <cols>
    <col min="1" max="1" width="16.6640625" style="736" hidden="1" customWidth="1"/>
    <col min="2" max="2" width="8.5" style="736" hidden="1" customWidth="1"/>
    <col min="3" max="3" width="14.83203125" style="736" hidden="1" customWidth="1"/>
    <col min="4" max="4" width="8.5" style="736" hidden="1" customWidth="1"/>
    <col min="5" max="5" width="12.83203125" style="736" hidden="1" customWidth="1"/>
    <col min="6" max="6" width="8.33203125" style="736" hidden="1" customWidth="1"/>
    <col min="7" max="8" width="13.83203125" style="736" hidden="1" customWidth="1"/>
    <col min="9" max="9" width="33.1640625" style="736" customWidth="1"/>
    <col min="10" max="10" width="13.5" style="736" bestFit="1" customWidth="1"/>
    <col min="11" max="11" width="9.5" style="736" hidden="1" customWidth="1"/>
    <col min="12" max="12" width="13.5" style="736" hidden="1" customWidth="1"/>
    <col min="13" max="13" width="8.5" style="736" hidden="1" customWidth="1"/>
    <col min="14" max="14" width="13.5" style="736" bestFit="1" customWidth="1"/>
    <col min="15" max="15" width="8" style="736" hidden="1" customWidth="1"/>
    <col min="16" max="17" width="17" style="736" hidden="1" customWidth="1"/>
    <col min="18" max="18" width="12.1640625" style="736" hidden="1" customWidth="1"/>
    <col min="19" max="19" width="13.5" style="736" hidden="1" customWidth="1"/>
    <col min="20" max="20" width="27.5" style="736" hidden="1" customWidth="1"/>
    <col min="21" max="23" width="12.1640625" style="737" hidden="1" customWidth="1"/>
    <col min="24" max="24" width="0" style="737" hidden="1" customWidth="1"/>
    <col min="25" max="26" width="0" style="736" hidden="1" customWidth="1"/>
    <col min="27" max="256" width="12.1640625" style="736"/>
    <col min="257" max="264" width="0" style="736" hidden="1" customWidth="1"/>
    <col min="265" max="265" width="33.1640625" style="736" customWidth="1"/>
    <col min="266" max="266" width="13.5" style="736" bestFit="1" customWidth="1"/>
    <col min="267" max="267" width="9.5" style="736" customWidth="1"/>
    <col min="268" max="268" width="13.5" style="736" bestFit="1" customWidth="1"/>
    <col min="269" max="269" width="8.5" style="736" bestFit="1" customWidth="1"/>
    <col min="270" max="270" width="13.5" style="736" bestFit="1" customWidth="1"/>
    <col min="271" max="279" width="0" style="736" hidden="1" customWidth="1"/>
    <col min="280" max="512" width="12.1640625" style="736"/>
    <col min="513" max="520" width="0" style="736" hidden="1" customWidth="1"/>
    <col min="521" max="521" width="33.1640625" style="736" customWidth="1"/>
    <col min="522" max="522" width="13.5" style="736" bestFit="1" customWidth="1"/>
    <col min="523" max="523" width="9.5" style="736" customWidth="1"/>
    <col min="524" max="524" width="13.5" style="736" bestFit="1" customWidth="1"/>
    <col min="525" max="525" width="8.5" style="736" bestFit="1" customWidth="1"/>
    <col min="526" max="526" width="13.5" style="736" bestFit="1" customWidth="1"/>
    <col min="527" max="535" width="0" style="736" hidden="1" customWidth="1"/>
    <col min="536" max="768" width="12.1640625" style="736"/>
    <col min="769" max="776" width="0" style="736" hidden="1" customWidth="1"/>
    <col min="777" max="777" width="33.1640625" style="736" customWidth="1"/>
    <col min="778" max="778" width="13.5" style="736" bestFit="1" customWidth="1"/>
    <col min="779" max="779" width="9.5" style="736" customWidth="1"/>
    <col min="780" max="780" width="13.5" style="736" bestFit="1" customWidth="1"/>
    <col min="781" max="781" width="8.5" style="736" bestFit="1" customWidth="1"/>
    <col min="782" max="782" width="13.5" style="736" bestFit="1" customWidth="1"/>
    <col min="783" max="791" width="0" style="736" hidden="1" customWidth="1"/>
    <col min="792" max="1024" width="12.1640625" style="736"/>
    <col min="1025" max="1032" width="0" style="736" hidden="1" customWidth="1"/>
    <col min="1033" max="1033" width="33.1640625" style="736" customWidth="1"/>
    <col min="1034" max="1034" width="13.5" style="736" bestFit="1" customWidth="1"/>
    <col min="1035" max="1035" width="9.5" style="736" customWidth="1"/>
    <col min="1036" max="1036" width="13.5" style="736" bestFit="1" customWidth="1"/>
    <col min="1037" max="1037" width="8.5" style="736" bestFit="1" customWidth="1"/>
    <col min="1038" max="1038" width="13.5" style="736" bestFit="1" customWidth="1"/>
    <col min="1039" max="1047" width="0" style="736" hidden="1" customWidth="1"/>
    <col min="1048" max="1280" width="12.1640625" style="736"/>
    <col min="1281" max="1288" width="0" style="736" hidden="1" customWidth="1"/>
    <col min="1289" max="1289" width="33.1640625" style="736" customWidth="1"/>
    <col min="1290" max="1290" width="13.5" style="736" bestFit="1" customWidth="1"/>
    <col min="1291" max="1291" width="9.5" style="736" customWidth="1"/>
    <col min="1292" max="1292" width="13.5" style="736" bestFit="1" customWidth="1"/>
    <col min="1293" max="1293" width="8.5" style="736" bestFit="1" customWidth="1"/>
    <col min="1294" max="1294" width="13.5" style="736" bestFit="1" customWidth="1"/>
    <col min="1295" max="1303" width="0" style="736" hidden="1" customWidth="1"/>
    <col min="1304" max="1536" width="12.1640625" style="736"/>
    <col min="1537" max="1544" width="0" style="736" hidden="1" customWidth="1"/>
    <col min="1545" max="1545" width="33.1640625" style="736" customWidth="1"/>
    <col min="1546" max="1546" width="13.5" style="736" bestFit="1" customWidth="1"/>
    <col min="1547" max="1547" width="9.5" style="736" customWidth="1"/>
    <col min="1548" max="1548" width="13.5" style="736" bestFit="1" customWidth="1"/>
    <col min="1549" max="1549" width="8.5" style="736" bestFit="1" customWidth="1"/>
    <col min="1550" max="1550" width="13.5" style="736" bestFit="1" customWidth="1"/>
    <col min="1551" max="1559" width="0" style="736" hidden="1" customWidth="1"/>
    <col min="1560" max="1792" width="12.1640625" style="736"/>
    <col min="1793" max="1800" width="0" style="736" hidden="1" customWidth="1"/>
    <col min="1801" max="1801" width="33.1640625" style="736" customWidth="1"/>
    <col min="1802" max="1802" width="13.5" style="736" bestFit="1" customWidth="1"/>
    <col min="1803" max="1803" width="9.5" style="736" customWidth="1"/>
    <col min="1804" max="1804" width="13.5" style="736" bestFit="1" customWidth="1"/>
    <col min="1805" max="1805" width="8.5" style="736" bestFit="1" customWidth="1"/>
    <col min="1806" max="1806" width="13.5" style="736" bestFit="1" customWidth="1"/>
    <col min="1807" max="1815" width="0" style="736" hidden="1" customWidth="1"/>
    <col min="1816" max="2048" width="12.1640625" style="736"/>
    <col min="2049" max="2056" width="0" style="736" hidden="1" customWidth="1"/>
    <col min="2057" max="2057" width="33.1640625" style="736" customWidth="1"/>
    <col min="2058" max="2058" width="13.5" style="736" bestFit="1" customWidth="1"/>
    <col min="2059" max="2059" width="9.5" style="736" customWidth="1"/>
    <col min="2060" max="2060" width="13.5" style="736" bestFit="1" customWidth="1"/>
    <col min="2061" max="2061" width="8.5" style="736" bestFit="1" customWidth="1"/>
    <col min="2062" max="2062" width="13.5" style="736" bestFit="1" customWidth="1"/>
    <col min="2063" max="2071" width="0" style="736" hidden="1" customWidth="1"/>
    <col min="2072" max="2304" width="12.1640625" style="736"/>
    <col min="2305" max="2312" width="0" style="736" hidden="1" customWidth="1"/>
    <col min="2313" max="2313" width="33.1640625" style="736" customWidth="1"/>
    <col min="2314" max="2314" width="13.5" style="736" bestFit="1" customWidth="1"/>
    <col min="2315" max="2315" width="9.5" style="736" customWidth="1"/>
    <col min="2316" max="2316" width="13.5" style="736" bestFit="1" customWidth="1"/>
    <col min="2317" max="2317" width="8.5" style="736" bestFit="1" customWidth="1"/>
    <col min="2318" max="2318" width="13.5" style="736" bestFit="1" customWidth="1"/>
    <col min="2319" max="2327" width="0" style="736" hidden="1" customWidth="1"/>
    <col min="2328" max="2560" width="12.1640625" style="736"/>
    <col min="2561" max="2568" width="0" style="736" hidden="1" customWidth="1"/>
    <col min="2569" max="2569" width="33.1640625" style="736" customWidth="1"/>
    <col min="2570" max="2570" width="13.5" style="736" bestFit="1" customWidth="1"/>
    <col min="2571" max="2571" width="9.5" style="736" customWidth="1"/>
    <col min="2572" max="2572" width="13.5" style="736" bestFit="1" customWidth="1"/>
    <col min="2573" max="2573" width="8.5" style="736" bestFit="1" customWidth="1"/>
    <col min="2574" max="2574" width="13.5" style="736" bestFit="1" customWidth="1"/>
    <col min="2575" max="2583" width="0" style="736" hidden="1" customWidth="1"/>
    <col min="2584" max="2816" width="12.1640625" style="736"/>
    <col min="2817" max="2824" width="0" style="736" hidden="1" customWidth="1"/>
    <col min="2825" max="2825" width="33.1640625" style="736" customWidth="1"/>
    <col min="2826" max="2826" width="13.5" style="736" bestFit="1" customWidth="1"/>
    <col min="2827" max="2827" width="9.5" style="736" customWidth="1"/>
    <col min="2828" max="2828" width="13.5" style="736" bestFit="1" customWidth="1"/>
    <col min="2829" max="2829" width="8.5" style="736" bestFit="1" customWidth="1"/>
    <col min="2830" max="2830" width="13.5" style="736" bestFit="1" customWidth="1"/>
    <col min="2831" max="2839" width="0" style="736" hidden="1" customWidth="1"/>
    <col min="2840" max="3072" width="12.1640625" style="736"/>
    <col min="3073" max="3080" width="0" style="736" hidden="1" customWidth="1"/>
    <col min="3081" max="3081" width="33.1640625" style="736" customWidth="1"/>
    <col min="3082" max="3082" width="13.5" style="736" bestFit="1" customWidth="1"/>
    <col min="3083" max="3083" width="9.5" style="736" customWidth="1"/>
    <col min="3084" max="3084" width="13.5" style="736" bestFit="1" customWidth="1"/>
    <col min="3085" max="3085" width="8.5" style="736" bestFit="1" customWidth="1"/>
    <col min="3086" max="3086" width="13.5" style="736" bestFit="1" customWidth="1"/>
    <col min="3087" max="3095" width="0" style="736" hidden="1" customWidth="1"/>
    <col min="3096" max="3328" width="12.1640625" style="736"/>
    <col min="3329" max="3336" width="0" style="736" hidden="1" customWidth="1"/>
    <col min="3337" max="3337" width="33.1640625" style="736" customWidth="1"/>
    <col min="3338" max="3338" width="13.5" style="736" bestFit="1" customWidth="1"/>
    <col min="3339" max="3339" width="9.5" style="736" customWidth="1"/>
    <col min="3340" max="3340" width="13.5" style="736" bestFit="1" customWidth="1"/>
    <col min="3341" max="3341" width="8.5" style="736" bestFit="1" customWidth="1"/>
    <col min="3342" max="3342" width="13.5" style="736" bestFit="1" customWidth="1"/>
    <col min="3343" max="3351" width="0" style="736" hidden="1" customWidth="1"/>
    <col min="3352" max="3584" width="12.1640625" style="736"/>
    <col min="3585" max="3592" width="0" style="736" hidden="1" customWidth="1"/>
    <col min="3593" max="3593" width="33.1640625" style="736" customWidth="1"/>
    <col min="3594" max="3594" width="13.5" style="736" bestFit="1" customWidth="1"/>
    <col min="3595" max="3595" width="9.5" style="736" customWidth="1"/>
    <col min="3596" max="3596" width="13.5" style="736" bestFit="1" customWidth="1"/>
    <col min="3597" max="3597" width="8.5" style="736" bestFit="1" customWidth="1"/>
    <col min="3598" max="3598" width="13.5" style="736" bestFit="1" customWidth="1"/>
    <col min="3599" max="3607" width="0" style="736" hidden="1" customWidth="1"/>
    <col min="3608" max="3840" width="12.1640625" style="736"/>
    <col min="3841" max="3848" width="0" style="736" hidden="1" customWidth="1"/>
    <col min="3849" max="3849" width="33.1640625" style="736" customWidth="1"/>
    <col min="3850" max="3850" width="13.5" style="736" bestFit="1" customWidth="1"/>
    <col min="3851" max="3851" width="9.5" style="736" customWidth="1"/>
    <col min="3852" max="3852" width="13.5" style="736" bestFit="1" customWidth="1"/>
    <col min="3853" max="3853" width="8.5" style="736" bestFit="1" customWidth="1"/>
    <col min="3854" max="3854" width="13.5" style="736" bestFit="1" customWidth="1"/>
    <col min="3855" max="3863" width="0" style="736" hidden="1" customWidth="1"/>
    <col min="3864" max="4096" width="12.1640625" style="736"/>
    <col min="4097" max="4104" width="0" style="736" hidden="1" customWidth="1"/>
    <col min="4105" max="4105" width="33.1640625" style="736" customWidth="1"/>
    <col min="4106" max="4106" width="13.5" style="736" bestFit="1" customWidth="1"/>
    <col min="4107" max="4107" width="9.5" style="736" customWidth="1"/>
    <col min="4108" max="4108" width="13.5" style="736" bestFit="1" customWidth="1"/>
    <col min="4109" max="4109" width="8.5" style="736" bestFit="1" customWidth="1"/>
    <col min="4110" max="4110" width="13.5" style="736" bestFit="1" customWidth="1"/>
    <col min="4111" max="4119" width="0" style="736" hidden="1" customWidth="1"/>
    <col min="4120" max="4352" width="12.1640625" style="736"/>
    <col min="4353" max="4360" width="0" style="736" hidden="1" customWidth="1"/>
    <col min="4361" max="4361" width="33.1640625" style="736" customWidth="1"/>
    <col min="4362" max="4362" width="13.5" style="736" bestFit="1" customWidth="1"/>
    <col min="4363" max="4363" width="9.5" style="736" customWidth="1"/>
    <col min="4364" max="4364" width="13.5" style="736" bestFit="1" customWidth="1"/>
    <col min="4365" max="4365" width="8.5" style="736" bestFit="1" customWidth="1"/>
    <col min="4366" max="4366" width="13.5" style="736" bestFit="1" customWidth="1"/>
    <col min="4367" max="4375" width="0" style="736" hidden="1" customWidth="1"/>
    <col min="4376" max="4608" width="12.1640625" style="736"/>
    <col min="4609" max="4616" width="0" style="736" hidden="1" customWidth="1"/>
    <col min="4617" max="4617" width="33.1640625" style="736" customWidth="1"/>
    <col min="4618" max="4618" width="13.5" style="736" bestFit="1" customWidth="1"/>
    <col min="4619" max="4619" width="9.5" style="736" customWidth="1"/>
    <col min="4620" max="4620" width="13.5" style="736" bestFit="1" customWidth="1"/>
    <col min="4621" max="4621" width="8.5" style="736" bestFit="1" customWidth="1"/>
    <col min="4622" max="4622" width="13.5" style="736" bestFit="1" customWidth="1"/>
    <col min="4623" max="4631" width="0" style="736" hidden="1" customWidth="1"/>
    <col min="4632" max="4864" width="12.1640625" style="736"/>
    <col min="4865" max="4872" width="0" style="736" hidden="1" customWidth="1"/>
    <col min="4873" max="4873" width="33.1640625" style="736" customWidth="1"/>
    <col min="4874" max="4874" width="13.5" style="736" bestFit="1" customWidth="1"/>
    <col min="4875" max="4875" width="9.5" style="736" customWidth="1"/>
    <col min="4876" max="4876" width="13.5" style="736" bestFit="1" customWidth="1"/>
    <col min="4877" max="4877" width="8.5" style="736" bestFit="1" customWidth="1"/>
    <col min="4878" max="4878" width="13.5" style="736" bestFit="1" customWidth="1"/>
    <col min="4879" max="4887" width="0" style="736" hidden="1" customWidth="1"/>
    <col min="4888" max="5120" width="12.1640625" style="736"/>
    <col min="5121" max="5128" width="0" style="736" hidden="1" customWidth="1"/>
    <col min="5129" max="5129" width="33.1640625" style="736" customWidth="1"/>
    <col min="5130" max="5130" width="13.5" style="736" bestFit="1" customWidth="1"/>
    <col min="5131" max="5131" width="9.5" style="736" customWidth="1"/>
    <col min="5132" max="5132" width="13.5" style="736" bestFit="1" customWidth="1"/>
    <col min="5133" max="5133" width="8.5" style="736" bestFit="1" customWidth="1"/>
    <col min="5134" max="5134" width="13.5" style="736" bestFit="1" customWidth="1"/>
    <col min="5135" max="5143" width="0" style="736" hidden="1" customWidth="1"/>
    <col min="5144" max="5376" width="12.1640625" style="736"/>
    <col min="5377" max="5384" width="0" style="736" hidden="1" customWidth="1"/>
    <col min="5385" max="5385" width="33.1640625" style="736" customWidth="1"/>
    <col min="5386" max="5386" width="13.5" style="736" bestFit="1" customWidth="1"/>
    <col min="5387" max="5387" width="9.5" style="736" customWidth="1"/>
    <col min="5388" max="5388" width="13.5" style="736" bestFit="1" customWidth="1"/>
    <col min="5389" max="5389" width="8.5" style="736" bestFit="1" customWidth="1"/>
    <col min="5390" max="5390" width="13.5" style="736" bestFit="1" customWidth="1"/>
    <col min="5391" max="5399" width="0" style="736" hidden="1" customWidth="1"/>
    <col min="5400" max="5632" width="12.1640625" style="736"/>
    <col min="5633" max="5640" width="0" style="736" hidden="1" customWidth="1"/>
    <col min="5641" max="5641" width="33.1640625" style="736" customWidth="1"/>
    <col min="5642" max="5642" width="13.5" style="736" bestFit="1" customWidth="1"/>
    <col min="5643" max="5643" width="9.5" style="736" customWidth="1"/>
    <col min="5644" max="5644" width="13.5" style="736" bestFit="1" customWidth="1"/>
    <col min="5645" max="5645" width="8.5" style="736" bestFit="1" customWidth="1"/>
    <col min="5646" max="5646" width="13.5" style="736" bestFit="1" customWidth="1"/>
    <col min="5647" max="5655" width="0" style="736" hidden="1" customWidth="1"/>
    <col min="5656" max="5888" width="12.1640625" style="736"/>
    <col min="5889" max="5896" width="0" style="736" hidden="1" customWidth="1"/>
    <col min="5897" max="5897" width="33.1640625" style="736" customWidth="1"/>
    <col min="5898" max="5898" width="13.5" style="736" bestFit="1" customWidth="1"/>
    <col min="5899" max="5899" width="9.5" style="736" customWidth="1"/>
    <col min="5900" max="5900" width="13.5" style="736" bestFit="1" customWidth="1"/>
    <col min="5901" max="5901" width="8.5" style="736" bestFit="1" customWidth="1"/>
    <col min="5902" max="5902" width="13.5" style="736" bestFit="1" customWidth="1"/>
    <col min="5903" max="5911" width="0" style="736" hidden="1" customWidth="1"/>
    <col min="5912" max="6144" width="12.1640625" style="736"/>
    <col min="6145" max="6152" width="0" style="736" hidden="1" customWidth="1"/>
    <col min="6153" max="6153" width="33.1640625" style="736" customWidth="1"/>
    <col min="6154" max="6154" width="13.5" style="736" bestFit="1" customWidth="1"/>
    <col min="6155" max="6155" width="9.5" style="736" customWidth="1"/>
    <col min="6156" max="6156" width="13.5" style="736" bestFit="1" customWidth="1"/>
    <col min="6157" max="6157" width="8.5" style="736" bestFit="1" customWidth="1"/>
    <col min="6158" max="6158" width="13.5" style="736" bestFit="1" customWidth="1"/>
    <col min="6159" max="6167" width="0" style="736" hidden="1" customWidth="1"/>
    <col min="6168" max="6400" width="12.1640625" style="736"/>
    <col min="6401" max="6408" width="0" style="736" hidden="1" customWidth="1"/>
    <col min="6409" max="6409" width="33.1640625" style="736" customWidth="1"/>
    <col min="6410" max="6410" width="13.5" style="736" bestFit="1" customWidth="1"/>
    <col min="6411" max="6411" width="9.5" style="736" customWidth="1"/>
    <col min="6412" max="6412" width="13.5" style="736" bestFit="1" customWidth="1"/>
    <col min="6413" max="6413" width="8.5" style="736" bestFit="1" customWidth="1"/>
    <col min="6414" max="6414" width="13.5" style="736" bestFit="1" customWidth="1"/>
    <col min="6415" max="6423" width="0" style="736" hidden="1" customWidth="1"/>
    <col min="6424" max="6656" width="12.1640625" style="736"/>
    <col min="6657" max="6664" width="0" style="736" hidden="1" customWidth="1"/>
    <col min="6665" max="6665" width="33.1640625" style="736" customWidth="1"/>
    <col min="6666" max="6666" width="13.5" style="736" bestFit="1" customWidth="1"/>
    <col min="6667" max="6667" width="9.5" style="736" customWidth="1"/>
    <col min="6668" max="6668" width="13.5" style="736" bestFit="1" customWidth="1"/>
    <col min="6669" max="6669" width="8.5" style="736" bestFit="1" customWidth="1"/>
    <col min="6670" max="6670" width="13.5" style="736" bestFit="1" customWidth="1"/>
    <col min="6671" max="6679" width="0" style="736" hidden="1" customWidth="1"/>
    <col min="6680" max="6912" width="12.1640625" style="736"/>
    <col min="6913" max="6920" width="0" style="736" hidden="1" customWidth="1"/>
    <col min="6921" max="6921" width="33.1640625" style="736" customWidth="1"/>
    <col min="6922" max="6922" width="13.5" style="736" bestFit="1" customWidth="1"/>
    <col min="6923" max="6923" width="9.5" style="736" customWidth="1"/>
    <col min="6924" max="6924" width="13.5" style="736" bestFit="1" customWidth="1"/>
    <col min="6925" max="6925" width="8.5" style="736" bestFit="1" customWidth="1"/>
    <col min="6926" max="6926" width="13.5" style="736" bestFit="1" customWidth="1"/>
    <col min="6927" max="6935" width="0" style="736" hidden="1" customWidth="1"/>
    <col min="6936" max="7168" width="12.1640625" style="736"/>
    <col min="7169" max="7176" width="0" style="736" hidden="1" customWidth="1"/>
    <col min="7177" max="7177" width="33.1640625" style="736" customWidth="1"/>
    <col min="7178" max="7178" width="13.5" style="736" bestFit="1" customWidth="1"/>
    <col min="7179" max="7179" width="9.5" style="736" customWidth="1"/>
    <col min="7180" max="7180" width="13.5" style="736" bestFit="1" customWidth="1"/>
    <col min="7181" max="7181" width="8.5" style="736" bestFit="1" customWidth="1"/>
    <col min="7182" max="7182" width="13.5" style="736" bestFit="1" customWidth="1"/>
    <col min="7183" max="7191" width="0" style="736" hidden="1" customWidth="1"/>
    <col min="7192" max="7424" width="12.1640625" style="736"/>
    <col min="7425" max="7432" width="0" style="736" hidden="1" customWidth="1"/>
    <col min="7433" max="7433" width="33.1640625" style="736" customWidth="1"/>
    <col min="7434" max="7434" width="13.5" style="736" bestFit="1" customWidth="1"/>
    <col min="7435" max="7435" width="9.5" style="736" customWidth="1"/>
    <col min="7436" max="7436" width="13.5" style="736" bestFit="1" customWidth="1"/>
    <col min="7437" max="7437" width="8.5" style="736" bestFit="1" customWidth="1"/>
    <col min="7438" max="7438" width="13.5" style="736" bestFit="1" customWidth="1"/>
    <col min="7439" max="7447" width="0" style="736" hidden="1" customWidth="1"/>
    <col min="7448" max="7680" width="12.1640625" style="736"/>
    <col min="7681" max="7688" width="0" style="736" hidden="1" customWidth="1"/>
    <col min="7689" max="7689" width="33.1640625" style="736" customWidth="1"/>
    <col min="7690" max="7690" width="13.5" style="736" bestFit="1" customWidth="1"/>
    <col min="7691" max="7691" width="9.5" style="736" customWidth="1"/>
    <col min="7692" max="7692" width="13.5" style="736" bestFit="1" customWidth="1"/>
    <col min="7693" max="7693" width="8.5" style="736" bestFit="1" customWidth="1"/>
    <col min="7694" max="7694" width="13.5" style="736" bestFit="1" customWidth="1"/>
    <col min="7695" max="7703" width="0" style="736" hidden="1" customWidth="1"/>
    <col min="7704" max="7936" width="12.1640625" style="736"/>
    <col min="7937" max="7944" width="0" style="736" hidden="1" customWidth="1"/>
    <col min="7945" max="7945" width="33.1640625" style="736" customWidth="1"/>
    <col min="7946" max="7946" width="13.5" style="736" bestFit="1" customWidth="1"/>
    <col min="7947" max="7947" width="9.5" style="736" customWidth="1"/>
    <col min="7948" max="7948" width="13.5" style="736" bestFit="1" customWidth="1"/>
    <col min="7949" max="7949" width="8.5" style="736" bestFit="1" customWidth="1"/>
    <col min="7950" max="7950" width="13.5" style="736" bestFit="1" customWidth="1"/>
    <col min="7951" max="7959" width="0" style="736" hidden="1" customWidth="1"/>
    <col min="7960" max="8192" width="12.1640625" style="736"/>
    <col min="8193" max="8200" width="0" style="736" hidden="1" customWidth="1"/>
    <col min="8201" max="8201" width="33.1640625" style="736" customWidth="1"/>
    <col min="8202" max="8202" width="13.5" style="736" bestFit="1" customWidth="1"/>
    <col min="8203" max="8203" width="9.5" style="736" customWidth="1"/>
    <col min="8204" max="8204" width="13.5" style="736" bestFit="1" customWidth="1"/>
    <col min="8205" max="8205" width="8.5" style="736" bestFit="1" customWidth="1"/>
    <col min="8206" max="8206" width="13.5" style="736" bestFit="1" customWidth="1"/>
    <col min="8207" max="8215" width="0" style="736" hidden="1" customWidth="1"/>
    <col min="8216" max="8448" width="12.1640625" style="736"/>
    <col min="8449" max="8456" width="0" style="736" hidden="1" customWidth="1"/>
    <col min="8457" max="8457" width="33.1640625" style="736" customWidth="1"/>
    <col min="8458" max="8458" width="13.5" style="736" bestFit="1" customWidth="1"/>
    <col min="8459" max="8459" width="9.5" style="736" customWidth="1"/>
    <col min="8460" max="8460" width="13.5" style="736" bestFit="1" customWidth="1"/>
    <col min="8461" max="8461" width="8.5" style="736" bestFit="1" customWidth="1"/>
    <col min="8462" max="8462" width="13.5" style="736" bestFit="1" customWidth="1"/>
    <col min="8463" max="8471" width="0" style="736" hidden="1" customWidth="1"/>
    <col min="8472" max="8704" width="12.1640625" style="736"/>
    <col min="8705" max="8712" width="0" style="736" hidden="1" customWidth="1"/>
    <col min="8713" max="8713" width="33.1640625" style="736" customWidth="1"/>
    <col min="8714" max="8714" width="13.5" style="736" bestFit="1" customWidth="1"/>
    <col min="8715" max="8715" width="9.5" style="736" customWidth="1"/>
    <col min="8716" max="8716" width="13.5" style="736" bestFit="1" customWidth="1"/>
    <col min="8717" max="8717" width="8.5" style="736" bestFit="1" customWidth="1"/>
    <col min="8718" max="8718" width="13.5" style="736" bestFit="1" customWidth="1"/>
    <col min="8719" max="8727" width="0" style="736" hidden="1" customWidth="1"/>
    <col min="8728" max="8960" width="12.1640625" style="736"/>
    <col min="8961" max="8968" width="0" style="736" hidden="1" customWidth="1"/>
    <col min="8969" max="8969" width="33.1640625" style="736" customWidth="1"/>
    <col min="8970" max="8970" width="13.5" style="736" bestFit="1" customWidth="1"/>
    <col min="8971" max="8971" width="9.5" style="736" customWidth="1"/>
    <col min="8972" max="8972" width="13.5" style="736" bestFit="1" customWidth="1"/>
    <col min="8973" max="8973" width="8.5" style="736" bestFit="1" customWidth="1"/>
    <col min="8974" max="8974" width="13.5" style="736" bestFit="1" customWidth="1"/>
    <col min="8975" max="8983" width="0" style="736" hidden="1" customWidth="1"/>
    <col min="8984" max="9216" width="12.1640625" style="736"/>
    <col min="9217" max="9224" width="0" style="736" hidden="1" customWidth="1"/>
    <col min="9225" max="9225" width="33.1640625" style="736" customWidth="1"/>
    <col min="9226" max="9226" width="13.5" style="736" bestFit="1" customWidth="1"/>
    <col min="9227" max="9227" width="9.5" style="736" customWidth="1"/>
    <col min="9228" max="9228" width="13.5" style="736" bestFit="1" customWidth="1"/>
    <col min="9229" max="9229" width="8.5" style="736" bestFit="1" customWidth="1"/>
    <col min="9230" max="9230" width="13.5" style="736" bestFit="1" customWidth="1"/>
    <col min="9231" max="9239" width="0" style="736" hidden="1" customWidth="1"/>
    <col min="9240" max="9472" width="12.1640625" style="736"/>
    <col min="9473" max="9480" width="0" style="736" hidden="1" customWidth="1"/>
    <col min="9481" max="9481" width="33.1640625" style="736" customWidth="1"/>
    <col min="9482" max="9482" width="13.5" style="736" bestFit="1" customWidth="1"/>
    <col min="9483" max="9483" width="9.5" style="736" customWidth="1"/>
    <col min="9484" max="9484" width="13.5" style="736" bestFit="1" customWidth="1"/>
    <col min="9485" max="9485" width="8.5" style="736" bestFit="1" customWidth="1"/>
    <col min="9486" max="9486" width="13.5" style="736" bestFit="1" customWidth="1"/>
    <col min="9487" max="9495" width="0" style="736" hidden="1" customWidth="1"/>
    <col min="9496" max="9728" width="12.1640625" style="736"/>
    <col min="9729" max="9736" width="0" style="736" hidden="1" customWidth="1"/>
    <col min="9737" max="9737" width="33.1640625" style="736" customWidth="1"/>
    <col min="9738" max="9738" width="13.5" style="736" bestFit="1" customWidth="1"/>
    <col min="9739" max="9739" width="9.5" style="736" customWidth="1"/>
    <col min="9740" max="9740" width="13.5" style="736" bestFit="1" customWidth="1"/>
    <col min="9741" max="9741" width="8.5" style="736" bestFit="1" customWidth="1"/>
    <col min="9742" max="9742" width="13.5" style="736" bestFit="1" customWidth="1"/>
    <col min="9743" max="9751" width="0" style="736" hidden="1" customWidth="1"/>
    <col min="9752" max="9984" width="12.1640625" style="736"/>
    <col min="9985" max="9992" width="0" style="736" hidden="1" customWidth="1"/>
    <col min="9993" max="9993" width="33.1640625" style="736" customWidth="1"/>
    <col min="9994" max="9994" width="13.5" style="736" bestFit="1" customWidth="1"/>
    <col min="9995" max="9995" width="9.5" style="736" customWidth="1"/>
    <col min="9996" max="9996" width="13.5" style="736" bestFit="1" customWidth="1"/>
    <col min="9997" max="9997" width="8.5" style="736" bestFit="1" customWidth="1"/>
    <col min="9998" max="9998" width="13.5" style="736" bestFit="1" customWidth="1"/>
    <col min="9999" max="10007" width="0" style="736" hidden="1" customWidth="1"/>
    <col min="10008" max="10240" width="12.1640625" style="736"/>
    <col min="10241" max="10248" width="0" style="736" hidden="1" customWidth="1"/>
    <col min="10249" max="10249" width="33.1640625" style="736" customWidth="1"/>
    <col min="10250" max="10250" width="13.5" style="736" bestFit="1" customWidth="1"/>
    <col min="10251" max="10251" width="9.5" style="736" customWidth="1"/>
    <col min="10252" max="10252" width="13.5" style="736" bestFit="1" customWidth="1"/>
    <col min="10253" max="10253" width="8.5" style="736" bestFit="1" customWidth="1"/>
    <col min="10254" max="10254" width="13.5" style="736" bestFit="1" customWidth="1"/>
    <col min="10255" max="10263" width="0" style="736" hidden="1" customWidth="1"/>
    <col min="10264" max="10496" width="12.1640625" style="736"/>
    <col min="10497" max="10504" width="0" style="736" hidden="1" customWidth="1"/>
    <col min="10505" max="10505" width="33.1640625" style="736" customWidth="1"/>
    <col min="10506" max="10506" width="13.5" style="736" bestFit="1" customWidth="1"/>
    <col min="10507" max="10507" width="9.5" style="736" customWidth="1"/>
    <col min="10508" max="10508" width="13.5" style="736" bestFit="1" customWidth="1"/>
    <col min="10509" max="10509" width="8.5" style="736" bestFit="1" customWidth="1"/>
    <col min="10510" max="10510" width="13.5" style="736" bestFit="1" customWidth="1"/>
    <col min="10511" max="10519" width="0" style="736" hidden="1" customWidth="1"/>
    <col min="10520" max="10752" width="12.1640625" style="736"/>
    <col min="10753" max="10760" width="0" style="736" hidden="1" customWidth="1"/>
    <col min="10761" max="10761" width="33.1640625" style="736" customWidth="1"/>
    <col min="10762" max="10762" width="13.5" style="736" bestFit="1" customWidth="1"/>
    <col min="10763" max="10763" width="9.5" style="736" customWidth="1"/>
    <col min="10764" max="10764" width="13.5" style="736" bestFit="1" customWidth="1"/>
    <col min="10765" max="10765" width="8.5" style="736" bestFit="1" customWidth="1"/>
    <col min="10766" max="10766" width="13.5" style="736" bestFit="1" customWidth="1"/>
    <col min="10767" max="10775" width="0" style="736" hidden="1" customWidth="1"/>
    <col min="10776" max="11008" width="12.1640625" style="736"/>
    <col min="11009" max="11016" width="0" style="736" hidden="1" customWidth="1"/>
    <col min="11017" max="11017" width="33.1640625" style="736" customWidth="1"/>
    <col min="11018" max="11018" width="13.5" style="736" bestFit="1" customWidth="1"/>
    <col min="11019" max="11019" width="9.5" style="736" customWidth="1"/>
    <col min="11020" max="11020" width="13.5" style="736" bestFit="1" customWidth="1"/>
    <col min="11021" max="11021" width="8.5" style="736" bestFit="1" customWidth="1"/>
    <col min="11022" max="11022" width="13.5" style="736" bestFit="1" customWidth="1"/>
    <col min="11023" max="11031" width="0" style="736" hidden="1" customWidth="1"/>
    <col min="11032" max="11264" width="12.1640625" style="736"/>
    <col min="11265" max="11272" width="0" style="736" hidden="1" customWidth="1"/>
    <col min="11273" max="11273" width="33.1640625" style="736" customWidth="1"/>
    <col min="11274" max="11274" width="13.5" style="736" bestFit="1" customWidth="1"/>
    <col min="11275" max="11275" width="9.5" style="736" customWidth="1"/>
    <col min="11276" max="11276" width="13.5" style="736" bestFit="1" customWidth="1"/>
    <col min="11277" max="11277" width="8.5" style="736" bestFit="1" customWidth="1"/>
    <col min="11278" max="11278" width="13.5" style="736" bestFit="1" customWidth="1"/>
    <col min="11279" max="11287" width="0" style="736" hidden="1" customWidth="1"/>
    <col min="11288" max="11520" width="12.1640625" style="736"/>
    <col min="11521" max="11528" width="0" style="736" hidden="1" customWidth="1"/>
    <col min="11529" max="11529" width="33.1640625" style="736" customWidth="1"/>
    <col min="11530" max="11530" width="13.5" style="736" bestFit="1" customWidth="1"/>
    <col min="11531" max="11531" width="9.5" style="736" customWidth="1"/>
    <col min="11532" max="11532" width="13.5" style="736" bestFit="1" customWidth="1"/>
    <col min="11533" max="11533" width="8.5" style="736" bestFit="1" customWidth="1"/>
    <col min="11534" max="11534" width="13.5" style="736" bestFit="1" customWidth="1"/>
    <col min="11535" max="11543" width="0" style="736" hidden="1" customWidth="1"/>
    <col min="11544" max="11776" width="12.1640625" style="736"/>
    <col min="11777" max="11784" width="0" style="736" hidden="1" customWidth="1"/>
    <col min="11785" max="11785" width="33.1640625" style="736" customWidth="1"/>
    <col min="11786" max="11786" width="13.5" style="736" bestFit="1" customWidth="1"/>
    <col min="11787" max="11787" width="9.5" style="736" customWidth="1"/>
    <col min="11788" max="11788" width="13.5" style="736" bestFit="1" customWidth="1"/>
    <col min="11789" max="11789" width="8.5" style="736" bestFit="1" customWidth="1"/>
    <col min="11790" max="11790" width="13.5" style="736" bestFit="1" customWidth="1"/>
    <col min="11791" max="11799" width="0" style="736" hidden="1" customWidth="1"/>
    <col min="11800" max="12032" width="12.1640625" style="736"/>
    <col min="12033" max="12040" width="0" style="736" hidden="1" customWidth="1"/>
    <col min="12041" max="12041" width="33.1640625" style="736" customWidth="1"/>
    <col min="12042" max="12042" width="13.5" style="736" bestFit="1" customWidth="1"/>
    <col min="12043" max="12043" width="9.5" style="736" customWidth="1"/>
    <col min="12044" max="12044" width="13.5" style="736" bestFit="1" customWidth="1"/>
    <col min="12045" max="12045" width="8.5" style="736" bestFit="1" customWidth="1"/>
    <col min="12046" max="12046" width="13.5" style="736" bestFit="1" customWidth="1"/>
    <col min="12047" max="12055" width="0" style="736" hidden="1" customWidth="1"/>
    <col min="12056" max="12288" width="12.1640625" style="736"/>
    <col min="12289" max="12296" width="0" style="736" hidden="1" customWidth="1"/>
    <col min="12297" max="12297" width="33.1640625" style="736" customWidth="1"/>
    <col min="12298" max="12298" width="13.5" style="736" bestFit="1" customWidth="1"/>
    <col min="12299" max="12299" width="9.5" style="736" customWidth="1"/>
    <col min="12300" max="12300" width="13.5" style="736" bestFit="1" customWidth="1"/>
    <col min="12301" max="12301" width="8.5" style="736" bestFit="1" customWidth="1"/>
    <col min="12302" max="12302" width="13.5" style="736" bestFit="1" customWidth="1"/>
    <col min="12303" max="12311" width="0" style="736" hidden="1" customWidth="1"/>
    <col min="12312" max="12544" width="12.1640625" style="736"/>
    <col min="12545" max="12552" width="0" style="736" hidden="1" customWidth="1"/>
    <col min="12553" max="12553" width="33.1640625" style="736" customWidth="1"/>
    <col min="12554" max="12554" width="13.5" style="736" bestFit="1" customWidth="1"/>
    <col min="12555" max="12555" width="9.5" style="736" customWidth="1"/>
    <col min="12556" max="12556" width="13.5" style="736" bestFit="1" customWidth="1"/>
    <col min="12557" max="12557" width="8.5" style="736" bestFit="1" customWidth="1"/>
    <col min="12558" max="12558" width="13.5" style="736" bestFit="1" customWidth="1"/>
    <col min="12559" max="12567" width="0" style="736" hidden="1" customWidth="1"/>
    <col min="12568" max="12800" width="12.1640625" style="736"/>
    <col min="12801" max="12808" width="0" style="736" hidden="1" customWidth="1"/>
    <col min="12809" max="12809" width="33.1640625" style="736" customWidth="1"/>
    <col min="12810" max="12810" width="13.5" style="736" bestFit="1" customWidth="1"/>
    <col min="12811" max="12811" width="9.5" style="736" customWidth="1"/>
    <col min="12812" max="12812" width="13.5" style="736" bestFit="1" customWidth="1"/>
    <col min="12813" max="12813" width="8.5" style="736" bestFit="1" customWidth="1"/>
    <col min="12814" max="12814" width="13.5" style="736" bestFit="1" customWidth="1"/>
    <col min="12815" max="12823" width="0" style="736" hidden="1" customWidth="1"/>
    <col min="12824" max="13056" width="12.1640625" style="736"/>
    <col min="13057" max="13064" width="0" style="736" hidden="1" customWidth="1"/>
    <col min="13065" max="13065" width="33.1640625" style="736" customWidth="1"/>
    <col min="13066" max="13066" width="13.5" style="736" bestFit="1" customWidth="1"/>
    <col min="13067" max="13067" width="9.5" style="736" customWidth="1"/>
    <col min="13068" max="13068" width="13.5" style="736" bestFit="1" customWidth="1"/>
    <col min="13069" max="13069" width="8.5" style="736" bestFit="1" customWidth="1"/>
    <col min="13070" max="13070" width="13.5" style="736" bestFit="1" customWidth="1"/>
    <col min="13071" max="13079" width="0" style="736" hidden="1" customWidth="1"/>
    <col min="13080" max="13312" width="12.1640625" style="736"/>
    <col min="13313" max="13320" width="0" style="736" hidden="1" customWidth="1"/>
    <col min="13321" max="13321" width="33.1640625" style="736" customWidth="1"/>
    <col min="13322" max="13322" width="13.5" style="736" bestFit="1" customWidth="1"/>
    <col min="13323" max="13323" width="9.5" style="736" customWidth="1"/>
    <col min="13324" max="13324" width="13.5" style="736" bestFit="1" customWidth="1"/>
    <col min="13325" max="13325" width="8.5" style="736" bestFit="1" customWidth="1"/>
    <col min="13326" max="13326" width="13.5" style="736" bestFit="1" customWidth="1"/>
    <col min="13327" max="13335" width="0" style="736" hidden="1" customWidth="1"/>
    <col min="13336" max="13568" width="12.1640625" style="736"/>
    <col min="13569" max="13576" width="0" style="736" hidden="1" customWidth="1"/>
    <col min="13577" max="13577" width="33.1640625" style="736" customWidth="1"/>
    <col min="13578" max="13578" width="13.5" style="736" bestFit="1" customWidth="1"/>
    <col min="13579" max="13579" width="9.5" style="736" customWidth="1"/>
    <col min="13580" max="13580" width="13.5" style="736" bestFit="1" customWidth="1"/>
    <col min="13581" max="13581" width="8.5" style="736" bestFit="1" customWidth="1"/>
    <col min="13582" max="13582" width="13.5" style="736" bestFit="1" customWidth="1"/>
    <col min="13583" max="13591" width="0" style="736" hidden="1" customWidth="1"/>
    <col min="13592" max="13824" width="12.1640625" style="736"/>
    <col min="13825" max="13832" width="0" style="736" hidden="1" customWidth="1"/>
    <col min="13833" max="13833" width="33.1640625" style="736" customWidth="1"/>
    <col min="13834" max="13834" width="13.5" style="736" bestFit="1" customWidth="1"/>
    <col min="13835" max="13835" width="9.5" style="736" customWidth="1"/>
    <col min="13836" max="13836" width="13.5" style="736" bestFit="1" customWidth="1"/>
    <col min="13837" max="13837" width="8.5" style="736" bestFit="1" customWidth="1"/>
    <col min="13838" max="13838" width="13.5" style="736" bestFit="1" customWidth="1"/>
    <col min="13839" max="13847" width="0" style="736" hidden="1" customWidth="1"/>
    <col min="13848" max="14080" width="12.1640625" style="736"/>
    <col min="14081" max="14088" width="0" style="736" hidden="1" customWidth="1"/>
    <col min="14089" max="14089" width="33.1640625" style="736" customWidth="1"/>
    <col min="14090" max="14090" width="13.5" style="736" bestFit="1" customWidth="1"/>
    <col min="14091" max="14091" width="9.5" style="736" customWidth="1"/>
    <col min="14092" max="14092" width="13.5" style="736" bestFit="1" customWidth="1"/>
    <col min="14093" max="14093" width="8.5" style="736" bestFit="1" customWidth="1"/>
    <col min="14094" max="14094" width="13.5" style="736" bestFit="1" customWidth="1"/>
    <col min="14095" max="14103" width="0" style="736" hidden="1" customWidth="1"/>
    <col min="14104" max="14336" width="12.1640625" style="736"/>
    <col min="14337" max="14344" width="0" style="736" hidden="1" customWidth="1"/>
    <col min="14345" max="14345" width="33.1640625" style="736" customWidth="1"/>
    <col min="14346" max="14346" width="13.5" style="736" bestFit="1" customWidth="1"/>
    <col min="14347" max="14347" width="9.5" style="736" customWidth="1"/>
    <col min="14348" max="14348" width="13.5" style="736" bestFit="1" customWidth="1"/>
    <col min="14349" max="14349" width="8.5" style="736" bestFit="1" customWidth="1"/>
    <col min="14350" max="14350" width="13.5" style="736" bestFit="1" customWidth="1"/>
    <col min="14351" max="14359" width="0" style="736" hidden="1" customWidth="1"/>
    <col min="14360" max="14592" width="12.1640625" style="736"/>
    <col min="14593" max="14600" width="0" style="736" hidden="1" customWidth="1"/>
    <col min="14601" max="14601" width="33.1640625" style="736" customWidth="1"/>
    <col min="14602" max="14602" width="13.5" style="736" bestFit="1" customWidth="1"/>
    <col min="14603" max="14603" width="9.5" style="736" customWidth="1"/>
    <col min="14604" max="14604" width="13.5" style="736" bestFit="1" customWidth="1"/>
    <col min="14605" max="14605" width="8.5" style="736" bestFit="1" customWidth="1"/>
    <col min="14606" max="14606" width="13.5" style="736" bestFit="1" customWidth="1"/>
    <col min="14607" max="14615" width="0" style="736" hidden="1" customWidth="1"/>
    <col min="14616" max="14848" width="12.1640625" style="736"/>
    <col min="14849" max="14856" width="0" style="736" hidden="1" customWidth="1"/>
    <col min="14857" max="14857" width="33.1640625" style="736" customWidth="1"/>
    <col min="14858" max="14858" width="13.5" style="736" bestFit="1" customWidth="1"/>
    <col min="14859" max="14859" width="9.5" style="736" customWidth="1"/>
    <col min="14860" max="14860" width="13.5" style="736" bestFit="1" customWidth="1"/>
    <col min="14861" max="14861" width="8.5" style="736" bestFit="1" customWidth="1"/>
    <col min="14862" max="14862" width="13.5" style="736" bestFit="1" customWidth="1"/>
    <col min="14863" max="14871" width="0" style="736" hidden="1" customWidth="1"/>
    <col min="14872" max="15104" width="12.1640625" style="736"/>
    <col min="15105" max="15112" width="0" style="736" hidden="1" customWidth="1"/>
    <col min="15113" max="15113" width="33.1640625" style="736" customWidth="1"/>
    <col min="15114" max="15114" width="13.5" style="736" bestFit="1" customWidth="1"/>
    <col min="15115" max="15115" width="9.5" style="736" customWidth="1"/>
    <col min="15116" max="15116" width="13.5" style="736" bestFit="1" customWidth="1"/>
    <col min="15117" max="15117" width="8.5" style="736" bestFit="1" customWidth="1"/>
    <col min="15118" max="15118" width="13.5" style="736" bestFit="1" customWidth="1"/>
    <col min="15119" max="15127" width="0" style="736" hidden="1" customWidth="1"/>
    <col min="15128" max="15360" width="12.1640625" style="736"/>
    <col min="15361" max="15368" width="0" style="736" hidden="1" customWidth="1"/>
    <col min="15369" max="15369" width="33.1640625" style="736" customWidth="1"/>
    <col min="15370" max="15370" width="13.5" style="736" bestFit="1" customWidth="1"/>
    <col min="15371" max="15371" width="9.5" style="736" customWidth="1"/>
    <col min="15372" max="15372" width="13.5" style="736" bestFit="1" customWidth="1"/>
    <col min="15373" max="15373" width="8.5" style="736" bestFit="1" customWidth="1"/>
    <col min="15374" max="15374" width="13.5" style="736" bestFit="1" customWidth="1"/>
    <col min="15375" max="15383" width="0" style="736" hidden="1" customWidth="1"/>
    <col min="15384" max="15616" width="12.1640625" style="736"/>
    <col min="15617" max="15624" width="0" style="736" hidden="1" customWidth="1"/>
    <col min="15625" max="15625" width="33.1640625" style="736" customWidth="1"/>
    <col min="15626" max="15626" width="13.5" style="736" bestFit="1" customWidth="1"/>
    <col min="15627" max="15627" width="9.5" style="736" customWidth="1"/>
    <col min="15628" max="15628" width="13.5" style="736" bestFit="1" customWidth="1"/>
    <col min="15629" max="15629" width="8.5" style="736" bestFit="1" customWidth="1"/>
    <col min="15630" max="15630" width="13.5" style="736" bestFit="1" customWidth="1"/>
    <col min="15631" max="15639" width="0" style="736" hidden="1" customWidth="1"/>
    <col min="15640" max="15872" width="12.1640625" style="736"/>
    <col min="15873" max="15880" width="0" style="736" hidden="1" customWidth="1"/>
    <col min="15881" max="15881" width="33.1640625" style="736" customWidth="1"/>
    <col min="15882" max="15882" width="13.5" style="736" bestFit="1" customWidth="1"/>
    <col min="15883" max="15883" width="9.5" style="736" customWidth="1"/>
    <col min="15884" max="15884" width="13.5" style="736" bestFit="1" customWidth="1"/>
    <col min="15885" max="15885" width="8.5" style="736" bestFit="1" customWidth="1"/>
    <col min="15886" max="15886" width="13.5" style="736" bestFit="1" customWidth="1"/>
    <col min="15887" max="15895" width="0" style="736" hidden="1" customWidth="1"/>
    <col min="15896" max="16128" width="12.1640625" style="736"/>
    <col min="16129" max="16136" width="0" style="736" hidden="1" customWidth="1"/>
    <col min="16137" max="16137" width="33.1640625" style="736" customWidth="1"/>
    <col min="16138" max="16138" width="13.5" style="736" bestFit="1" customWidth="1"/>
    <col min="16139" max="16139" width="9.5" style="736" customWidth="1"/>
    <col min="16140" max="16140" width="13.5" style="736" bestFit="1" customWidth="1"/>
    <col min="16141" max="16141" width="8.5" style="736" bestFit="1" customWidth="1"/>
    <col min="16142" max="16142" width="13.5" style="736" bestFit="1" customWidth="1"/>
    <col min="16143" max="16151" width="0" style="736" hidden="1" customWidth="1"/>
    <col min="16152" max="16384" width="12.1640625" style="736"/>
  </cols>
  <sheetData>
    <row r="1" spans="1:22" ht="6.75" customHeight="1"/>
    <row r="2" spans="1:22" ht="8.25" customHeight="1" thickBot="1"/>
    <row r="3" spans="1:22" ht="75" customHeight="1" thickTop="1" thickBot="1">
      <c r="A3" s="1113"/>
      <c r="B3" s="1114"/>
      <c r="C3" s="1114"/>
      <c r="D3" s="1114"/>
      <c r="E3" s="1114"/>
      <c r="F3" s="1114"/>
      <c r="G3" s="1114"/>
      <c r="H3" s="1114"/>
      <c r="I3" s="1114"/>
      <c r="J3" s="1114"/>
      <c r="K3" s="1114"/>
      <c r="L3" s="1114"/>
      <c r="M3" s="1114"/>
      <c r="N3" s="1114"/>
      <c r="O3" s="1114"/>
      <c r="P3" s="1114"/>
      <c r="Q3" s="1115"/>
    </row>
    <row r="4" spans="1:22" ht="24.75" customHeight="1" thickTop="1" thickBot="1">
      <c r="A4" s="1116" t="s">
        <v>2155</v>
      </c>
      <c r="B4" s="1117"/>
      <c r="C4" s="1117"/>
      <c r="D4" s="1117"/>
      <c r="E4" s="1117"/>
      <c r="F4" s="1117"/>
      <c r="G4" s="1117"/>
      <c r="H4" s="1117"/>
      <c r="I4" s="1117"/>
      <c r="J4" s="1117"/>
      <c r="K4" s="1117"/>
      <c r="L4" s="1117"/>
      <c r="M4" s="1117"/>
      <c r="N4" s="1117"/>
      <c r="O4" s="1117"/>
      <c r="P4" s="1117"/>
      <c r="Q4" s="1118"/>
    </row>
    <row r="5" spans="1:22" ht="13" thickTop="1">
      <c r="A5" s="1119" t="s">
        <v>2156</v>
      </c>
      <c r="B5" s="1120"/>
      <c r="C5" s="1120"/>
      <c r="D5" s="1120"/>
      <c r="E5" s="1120"/>
      <c r="F5" s="1120"/>
      <c r="G5" s="1120"/>
      <c r="H5" s="1120"/>
      <c r="I5" s="1121" t="s">
        <v>2157</v>
      </c>
      <c r="J5" s="1120" t="s">
        <v>2158</v>
      </c>
      <c r="K5" s="1120"/>
      <c r="L5" s="1120"/>
      <c r="M5" s="1120"/>
      <c r="N5" s="1120"/>
      <c r="O5" s="1120"/>
      <c r="P5" s="1120"/>
      <c r="Q5" s="1124"/>
    </row>
    <row r="6" spans="1:22">
      <c r="A6" s="1125" t="s">
        <v>2159</v>
      </c>
      <c r="B6" s="1112" t="s">
        <v>201</v>
      </c>
      <c r="C6" s="1110" t="s">
        <v>2160</v>
      </c>
      <c r="D6" s="1112" t="s">
        <v>201</v>
      </c>
      <c r="E6" s="1110" t="s">
        <v>2161</v>
      </c>
      <c r="F6" s="1112" t="s">
        <v>201</v>
      </c>
      <c r="G6" s="1110" t="s">
        <v>2162</v>
      </c>
      <c r="H6" s="1110"/>
      <c r="I6" s="1122"/>
      <c r="J6" s="1110" t="s">
        <v>2159</v>
      </c>
      <c r="K6" s="1112" t="s">
        <v>201</v>
      </c>
      <c r="L6" s="1110" t="s">
        <v>2160</v>
      </c>
      <c r="M6" s="1112" t="s">
        <v>201</v>
      </c>
      <c r="N6" s="1110" t="s">
        <v>2161</v>
      </c>
      <c r="O6" s="1112" t="s">
        <v>201</v>
      </c>
      <c r="P6" s="1110" t="s">
        <v>2162</v>
      </c>
      <c r="Q6" s="1111"/>
      <c r="R6" s="738"/>
      <c r="S6" s="738"/>
      <c r="T6" s="738"/>
      <c r="U6" s="739"/>
    </row>
    <row r="7" spans="1:22">
      <c r="A7" s="1125"/>
      <c r="B7" s="1112"/>
      <c r="C7" s="1110"/>
      <c r="D7" s="1112"/>
      <c r="E7" s="1110"/>
      <c r="F7" s="1112"/>
      <c r="G7" s="740" t="s">
        <v>2160</v>
      </c>
      <c r="H7" s="741" t="s">
        <v>2161</v>
      </c>
      <c r="I7" s="1123"/>
      <c r="J7" s="1110"/>
      <c r="K7" s="1112"/>
      <c r="L7" s="1110"/>
      <c r="M7" s="1112"/>
      <c r="N7" s="1110"/>
      <c r="O7" s="1112"/>
      <c r="P7" s="740" t="s">
        <v>2160</v>
      </c>
      <c r="Q7" s="742" t="s">
        <v>2161</v>
      </c>
      <c r="R7" s="738"/>
      <c r="S7" s="743" t="s">
        <v>2163</v>
      </c>
      <c r="T7" s="743" t="s">
        <v>2164</v>
      </c>
      <c r="U7" s="744" t="s">
        <v>2165</v>
      </c>
      <c r="V7" s="744" t="s">
        <v>2166</v>
      </c>
    </row>
    <row r="8" spans="1:22" ht="13" thickBot="1">
      <c r="A8" s="745"/>
      <c r="B8" s="746"/>
      <c r="C8" s="747"/>
      <c r="D8" s="746"/>
      <c r="E8" s="747"/>
      <c r="F8" s="746"/>
      <c r="G8" s="748"/>
      <c r="H8" s="749"/>
      <c r="I8" s="750"/>
      <c r="J8" s="747"/>
      <c r="K8" s="746"/>
      <c r="L8" s="747"/>
      <c r="M8" s="746"/>
      <c r="N8" s="747"/>
      <c r="O8" s="746"/>
      <c r="P8" s="748"/>
      <c r="Q8" s="751"/>
    </row>
    <row r="9" spans="1:22" ht="14" thickBot="1">
      <c r="A9" s="752">
        <v>1611247.72</v>
      </c>
      <c r="B9" s="753"/>
      <c r="C9" s="754">
        <v>4920156.0599999996</v>
      </c>
      <c r="D9" s="753"/>
      <c r="E9" s="754">
        <v>3714932.48</v>
      </c>
      <c r="F9" s="753"/>
      <c r="G9" s="755">
        <v>-3308908.34</v>
      </c>
      <c r="H9" s="756">
        <v>-2103684.7599999998</v>
      </c>
      <c r="I9" s="757" t="s">
        <v>2167</v>
      </c>
      <c r="J9" s="754">
        <v>14793420.720000001</v>
      </c>
      <c r="K9" s="753"/>
      <c r="L9" s="754">
        <v>41833227</v>
      </c>
      <c r="M9" s="753"/>
      <c r="N9" s="754">
        <v>38433791.020000003</v>
      </c>
      <c r="O9" s="753"/>
      <c r="P9" s="755">
        <v>-27039806.280000001</v>
      </c>
      <c r="Q9" s="758">
        <v>-23640370.300000004</v>
      </c>
      <c r="S9" s="759" t="s">
        <v>1627</v>
      </c>
      <c r="T9" s="759" t="s">
        <v>2168</v>
      </c>
    </row>
    <row r="10" spans="1:22">
      <c r="A10" s="760"/>
      <c r="B10" s="746"/>
      <c r="C10" s="761"/>
      <c r="D10" s="746">
        <v>11</v>
      </c>
      <c r="E10" s="761"/>
      <c r="F10" s="746"/>
      <c r="G10" s="762"/>
      <c r="H10" s="749"/>
      <c r="I10" s="763"/>
      <c r="J10" s="761"/>
      <c r="K10" s="746"/>
      <c r="L10" s="761"/>
      <c r="M10" s="746"/>
      <c r="N10" s="761"/>
      <c r="O10" s="746"/>
      <c r="P10" s="762"/>
      <c r="Q10" s="751"/>
    </row>
    <row r="11" spans="1:22">
      <c r="A11" s="764" t="s">
        <v>2169</v>
      </c>
      <c r="B11" s="765"/>
      <c r="C11" s="765"/>
      <c r="D11" s="765"/>
      <c r="E11" s="765"/>
      <c r="F11" s="765"/>
      <c r="G11" s="765"/>
      <c r="H11" s="765"/>
      <c r="I11" s="765" t="s">
        <v>2170</v>
      </c>
      <c r="J11" s="765"/>
      <c r="K11" s="765"/>
      <c r="L11" s="765"/>
      <c r="M11" s="765"/>
      <c r="N11" s="765"/>
      <c r="O11" s="765"/>
      <c r="P11" s="765"/>
      <c r="Q11" s="766"/>
      <c r="R11" s="738"/>
      <c r="S11" s="738"/>
      <c r="T11" s="738"/>
      <c r="U11" s="739"/>
      <c r="V11" s="739"/>
    </row>
    <row r="12" spans="1:22">
      <c r="A12" s="760">
        <v>873202.73</v>
      </c>
      <c r="B12" s="767">
        <v>1</v>
      </c>
      <c r="C12" s="761">
        <v>3168750</v>
      </c>
      <c r="D12" s="767"/>
      <c r="E12" s="761">
        <v>2223207.41</v>
      </c>
      <c r="F12" s="767">
        <v>1</v>
      </c>
      <c r="G12" s="768">
        <v>-2295547.27</v>
      </c>
      <c r="H12" s="769">
        <v>-1350004.6800000002</v>
      </c>
      <c r="I12" s="763" t="s">
        <v>58</v>
      </c>
      <c r="J12" s="971">
        <f>ROUND(8954966.05,0)</f>
        <v>8954966</v>
      </c>
      <c r="K12" s="767">
        <v>1</v>
      </c>
      <c r="L12" s="761">
        <v>23505321.809999999</v>
      </c>
      <c r="M12" s="767">
        <v>1</v>
      </c>
      <c r="N12" s="761">
        <v>22695577.239999998</v>
      </c>
      <c r="O12" s="767">
        <v>1</v>
      </c>
      <c r="P12" s="768">
        <v>-14550355.759999998</v>
      </c>
      <c r="Q12" s="770">
        <v>-13740611.189999998</v>
      </c>
      <c r="S12" s="759" t="s">
        <v>1627</v>
      </c>
      <c r="T12" s="759" t="s">
        <v>2171</v>
      </c>
      <c r="U12" s="771" t="s">
        <v>2172</v>
      </c>
      <c r="V12" s="771" t="s">
        <v>2172</v>
      </c>
    </row>
    <row r="13" spans="1:22">
      <c r="A13" s="760">
        <v>46443.12</v>
      </c>
      <c r="B13" s="767">
        <v>5.318709894551063E-2</v>
      </c>
      <c r="C13" s="761">
        <v>90131.25</v>
      </c>
      <c r="D13" s="767">
        <v>2.8443786982248521E-2</v>
      </c>
      <c r="E13" s="761">
        <v>101359.58</v>
      </c>
      <c r="F13" s="767">
        <v>4.5591598671398816E-2</v>
      </c>
      <c r="G13" s="768">
        <v>-43688.13</v>
      </c>
      <c r="H13" s="769">
        <v>-54916.46</v>
      </c>
      <c r="I13" s="763" t="s">
        <v>2173</v>
      </c>
      <c r="J13" s="971">
        <v>524755.98</v>
      </c>
      <c r="K13" s="767">
        <v>5.8599438241309684E-2</v>
      </c>
      <c r="L13" s="761">
        <v>1081575</v>
      </c>
      <c r="M13" s="767">
        <v>4.6014047743854314E-2</v>
      </c>
      <c r="N13" s="975">
        <v>1187923.67</v>
      </c>
      <c r="O13" s="767">
        <v>5.2341637202614727E-2</v>
      </c>
      <c r="P13" s="768">
        <v>-556819.02</v>
      </c>
      <c r="Q13" s="770">
        <v>-663167.68999999994</v>
      </c>
      <c r="S13" s="759" t="s">
        <v>1720</v>
      </c>
      <c r="T13" s="759" t="s">
        <v>1720</v>
      </c>
      <c r="U13" s="771" t="s">
        <v>2172</v>
      </c>
      <c r="V13" s="771" t="s">
        <v>2174</v>
      </c>
    </row>
    <row r="14" spans="1:22">
      <c r="A14" s="760">
        <v>0</v>
      </c>
      <c r="B14" s="767">
        <v>0</v>
      </c>
      <c r="C14" s="761">
        <v>0</v>
      </c>
      <c r="D14" s="767">
        <v>0</v>
      </c>
      <c r="E14" s="761">
        <v>0</v>
      </c>
      <c r="F14" s="767">
        <v>0</v>
      </c>
      <c r="G14" s="768">
        <v>0</v>
      </c>
      <c r="H14" s="769">
        <v>0</v>
      </c>
      <c r="I14" s="763" t="s">
        <v>2175</v>
      </c>
      <c r="J14" s="971">
        <v>0</v>
      </c>
      <c r="K14" s="767">
        <v>0</v>
      </c>
      <c r="L14" s="761">
        <v>0</v>
      </c>
      <c r="M14" s="767">
        <v>0</v>
      </c>
      <c r="N14" s="975">
        <v>2530</v>
      </c>
      <c r="O14" s="767">
        <v>1.1147546384239929E-4</v>
      </c>
      <c r="P14" s="768">
        <v>0</v>
      </c>
      <c r="Q14" s="770">
        <v>-2530</v>
      </c>
      <c r="S14" s="759" t="s">
        <v>1728</v>
      </c>
      <c r="T14" s="759" t="s">
        <v>1728</v>
      </c>
      <c r="U14" s="771" t="s">
        <v>2172</v>
      </c>
      <c r="V14" s="771" t="s">
        <v>2174</v>
      </c>
    </row>
    <row r="15" spans="1:22">
      <c r="A15" s="760">
        <v>0</v>
      </c>
      <c r="B15" s="767">
        <v>0</v>
      </c>
      <c r="C15" s="761">
        <v>15000</v>
      </c>
      <c r="D15" s="767">
        <v>4.7337278106508876E-3</v>
      </c>
      <c r="E15" s="761">
        <v>18500</v>
      </c>
      <c r="F15" s="767">
        <v>8.3213108758035306E-3</v>
      </c>
      <c r="G15" s="768">
        <v>-15000</v>
      </c>
      <c r="H15" s="769">
        <v>-18500</v>
      </c>
      <c r="I15" s="763" t="s">
        <v>2176</v>
      </c>
      <c r="J15" s="971">
        <v>51600.01</v>
      </c>
      <c r="K15" s="767">
        <v>5.762167015697396E-3</v>
      </c>
      <c r="L15" s="761">
        <v>180000</v>
      </c>
      <c r="M15" s="767">
        <v>7.6578402735767524E-3</v>
      </c>
      <c r="N15" s="975">
        <v>133097.42000000001</v>
      </c>
      <c r="O15" s="767">
        <v>5.8644650714334522E-3</v>
      </c>
      <c r="P15" s="768">
        <v>-128399.98999999999</v>
      </c>
      <c r="Q15" s="770">
        <v>-81497.41</v>
      </c>
      <c r="S15" s="759" t="s">
        <v>1724</v>
      </c>
      <c r="T15" s="759" t="s">
        <v>1724</v>
      </c>
      <c r="U15" s="771" t="s">
        <v>2172</v>
      </c>
      <c r="V15" s="771" t="s">
        <v>2174</v>
      </c>
    </row>
    <row r="16" spans="1:22">
      <c r="A16" s="760">
        <v>45486.63</v>
      </c>
      <c r="B16" s="767">
        <v>5.2091717578574219E-2</v>
      </c>
      <c r="C16" s="761">
        <v>164103.14000000001</v>
      </c>
      <c r="D16" s="767">
        <v>5.1787973175542408E-2</v>
      </c>
      <c r="E16" s="761">
        <v>161847.12</v>
      </c>
      <c r="F16" s="767">
        <v>7.2798929722890759E-2</v>
      </c>
      <c r="G16" s="768">
        <v>-118616.51000000001</v>
      </c>
      <c r="H16" s="769">
        <v>-116360.48999999999</v>
      </c>
      <c r="I16" s="763" t="s">
        <v>573</v>
      </c>
      <c r="J16" s="971">
        <v>1163629.5</v>
      </c>
      <c r="K16" s="767">
        <v>0.12994236868156522</v>
      </c>
      <c r="L16" s="761">
        <v>1969237.68</v>
      </c>
      <c r="M16" s="767">
        <v>8.3778375634160268E-2</v>
      </c>
      <c r="N16" s="975">
        <v>1994939.46</v>
      </c>
      <c r="O16" s="767">
        <v>8.7899921597235392E-2</v>
      </c>
      <c r="P16" s="768">
        <v>-805608.17999999993</v>
      </c>
      <c r="Q16" s="770">
        <v>-831309.96</v>
      </c>
      <c r="S16" s="759" t="s">
        <v>1730</v>
      </c>
      <c r="T16" s="759" t="s">
        <v>1730</v>
      </c>
      <c r="U16" s="771" t="s">
        <v>2172</v>
      </c>
      <c r="V16" s="771" t="s">
        <v>2174</v>
      </c>
    </row>
    <row r="17" spans="1:22" ht="13">
      <c r="A17" s="760">
        <v>108163.92</v>
      </c>
      <c r="B17" s="767">
        <v>0.12387034108333582</v>
      </c>
      <c r="C17" s="761">
        <v>433616.36</v>
      </c>
      <c r="D17" s="767">
        <v>0.13684145483234714</v>
      </c>
      <c r="E17" s="761">
        <v>322259.15999999997</v>
      </c>
      <c r="F17" s="767">
        <v>0.14495235961812486</v>
      </c>
      <c r="G17" s="768">
        <v>-325452.44</v>
      </c>
      <c r="H17" s="769">
        <v>-214095.24</v>
      </c>
      <c r="I17" s="763" t="s">
        <v>729</v>
      </c>
      <c r="J17" s="971">
        <v>1606495.17</v>
      </c>
      <c r="K17" s="767">
        <v>0.17939712568759542</v>
      </c>
      <c r="L17" s="761">
        <v>4021267.7</v>
      </c>
      <c r="M17" s="767">
        <v>0.17107903191051868</v>
      </c>
      <c r="N17" s="975">
        <v>3639770.13</v>
      </c>
      <c r="O17" s="767">
        <v>0.16037354289385769</v>
      </c>
      <c r="P17" s="768">
        <v>-2414772.5300000003</v>
      </c>
      <c r="Q17" s="770">
        <v>-2033274.96</v>
      </c>
      <c r="S17" s="772" t="s">
        <v>1800</v>
      </c>
      <c r="T17" s="772" t="s">
        <v>2177</v>
      </c>
      <c r="U17" s="771" t="s">
        <v>2172</v>
      </c>
      <c r="V17" s="771" t="s">
        <v>2174</v>
      </c>
    </row>
    <row r="18" spans="1:22">
      <c r="A18" s="773"/>
      <c r="B18" s="746"/>
      <c r="C18" s="761"/>
      <c r="D18" s="746"/>
      <c r="E18" s="761"/>
      <c r="F18" s="746"/>
      <c r="G18" s="762"/>
      <c r="H18" s="749"/>
      <c r="I18" s="763"/>
      <c r="J18" s="774"/>
      <c r="K18" s="746"/>
      <c r="L18" s="761"/>
      <c r="M18" s="746"/>
      <c r="N18" s="761"/>
      <c r="O18" s="746"/>
      <c r="P18" s="762"/>
      <c r="Q18" s="751"/>
    </row>
    <row r="19" spans="1:22">
      <c r="A19" s="775">
        <v>673109.05999999994</v>
      </c>
      <c r="B19" s="776">
        <v>0.77085084239257928</v>
      </c>
      <c r="C19" s="777">
        <v>2465899.25</v>
      </c>
      <c r="D19" s="776">
        <v>0.77819305719921106</v>
      </c>
      <c r="E19" s="777">
        <v>1619241.55</v>
      </c>
      <c r="F19" s="776">
        <v>0.72833580111178198</v>
      </c>
      <c r="G19" s="768">
        <v>-1792790.19</v>
      </c>
      <c r="H19" s="778">
        <v>-946132.49000000011</v>
      </c>
      <c r="I19" s="779" t="s">
        <v>2178</v>
      </c>
      <c r="J19" s="780">
        <v>5608485.3900000006</v>
      </c>
      <c r="K19" s="776">
        <v>0.62629890037383229</v>
      </c>
      <c r="L19" s="777">
        <v>16253241.43</v>
      </c>
      <c r="M19" s="776">
        <v>0.69147070443789005</v>
      </c>
      <c r="N19" s="777">
        <v>15737316.559999999</v>
      </c>
      <c r="O19" s="776">
        <v>0.6934089577710163</v>
      </c>
      <c r="P19" s="768">
        <v>-10644756.039999999</v>
      </c>
      <c r="Q19" s="770">
        <v>-10128831.169999998</v>
      </c>
      <c r="R19" s="738"/>
      <c r="S19" s="738"/>
      <c r="T19" s="738"/>
      <c r="U19" s="739"/>
      <c r="V19" s="739"/>
    </row>
    <row r="20" spans="1:22">
      <c r="A20" s="773"/>
      <c r="B20" s="746"/>
      <c r="C20" s="761"/>
      <c r="D20" s="746"/>
      <c r="E20" s="761"/>
      <c r="F20" s="746"/>
      <c r="G20" s="762"/>
      <c r="H20" s="781"/>
      <c r="I20" s="763"/>
      <c r="J20" s="782"/>
      <c r="K20" s="746"/>
      <c r="L20" s="761"/>
      <c r="M20" s="746"/>
      <c r="N20" s="761"/>
      <c r="O20" s="746"/>
      <c r="P20" s="762"/>
      <c r="Q20" s="751"/>
    </row>
    <row r="21" spans="1:22">
      <c r="A21" s="764" t="s">
        <v>2169</v>
      </c>
      <c r="B21" s="765"/>
      <c r="C21" s="765"/>
      <c r="D21" s="765"/>
      <c r="E21" s="765"/>
      <c r="F21" s="765"/>
      <c r="G21" s="765"/>
      <c r="H21" s="783"/>
      <c r="I21" s="765" t="s">
        <v>2179</v>
      </c>
      <c r="J21" s="784"/>
      <c r="K21" s="765"/>
      <c r="L21" s="765"/>
      <c r="M21" s="765"/>
      <c r="N21" s="765"/>
      <c r="O21" s="765"/>
      <c r="P21" s="765"/>
      <c r="Q21" s="766"/>
      <c r="R21" s="738"/>
      <c r="S21" s="738"/>
      <c r="T21" s="738"/>
      <c r="U21" s="739"/>
      <c r="V21" s="739"/>
    </row>
    <row r="22" spans="1:22" ht="13">
      <c r="A22" s="760">
        <v>406389.73</v>
      </c>
      <c r="B22" s="776">
        <v>0.58363202265905179</v>
      </c>
      <c r="C22" s="761">
        <v>923979</v>
      </c>
      <c r="D22" s="776">
        <v>0.57030072937195753</v>
      </c>
      <c r="E22" s="761">
        <v>807888.7</v>
      </c>
      <c r="F22" s="776">
        <v>0.5767585402543326</v>
      </c>
      <c r="G22" s="768">
        <v>-517589.27</v>
      </c>
      <c r="H22" s="778">
        <v>-401498.97</v>
      </c>
      <c r="I22" s="763" t="s">
        <v>2180</v>
      </c>
      <c r="J22" s="785">
        <v>3164912.07</v>
      </c>
      <c r="K22" s="776">
        <v>0.59302739823162409</v>
      </c>
      <c r="L22" s="761">
        <v>9596574</v>
      </c>
      <c r="M22" s="776">
        <v>0.57112224879682283</v>
      </c>
      <c r="N22" s="761">
        <v>8232609.0700000003</v>
      </c>
      <c r="O22" s="776">
        <v>0.57014401092877998</v>
      </c>
      <c r="P22" s="768">
        <v>-6431661.9299999997</v>
      </c>
      <c r="Q22" s="770">
        <v>-5067697</v>
      </c>
      <c r="S22" s="772" t="s">
        <v>1631</v>
      </c>
      <c r="T22" s="772" t="s">
        <v>1635</v>
      </c>
      <c r="U22" s="771" t="s">
        <v>2181</v>
      </c>
      <c r="V22" s="771" t="s">
        <v>2182</v>
      </c>
    </row>
    <row r="23" spans="1:22" ht="13">
      <c r="A23" s="760">
        <v>240422.67</v>
      </c>
      <c r="B23" s="776">
        <v>0.34528030318381753</v>
      </c>
      <c r="C23" s="761">
        <v>632265</v>
      </c>
      <c r="D23" s="776">
        <v>0.39024825310570987</v>
      </c>
      <c r="E23" s="761">
        <v>496737.38</v>
      </c>
      <c r="F23" s="776">
        <v>0.35462499497586952</v>
      </c>
      <c r="G23" s="768">
        <v>-391842.32999999996</v>
      </c>
      <c r="H23" s="778">
        <v>-256314.71</v>
      </c>
      <c r="I23" s="763" t="s">
        <v>540</v>
      </c>
      <c r="J23" s="785">
        <v>1933880.71</v>
      </c>
      <c r="K23" s="776">
        <v>0.3623621195711848</v>
      </c>
      <c r="L23" s="761">
        <v>6544484</v>
      </c>
      <c r="M23" s="776">
        <v>0.38948279034734962</v>
      </c>
      <c r="N23" s="761">
        <v>5336434.55</v>
      </c>
      <c r="O23" s="776">
        <v>0.36957131967835793</v>
      </c>
      <c r="P23" s="768">
        <v>-4610603.29</v>
      </c>
      <c r="Q23" s="770">
        <v>-3402553.84</v>
      </c>
      <c r="S23" s="772" t="s">
        <v>1639</v>
      </c>
      <c r="T23" s="772" t="s">
        <v>1643</v>
      </c>
      <c r="U23" s="771" t="s">
        <v>2181</v>
      </c>
      <c r="V23" s="771" t="s">
        <v>2182</v>
      </c>
    </row>
    <row r="24" spans="1:22">
      <c r="A24" s="760">
        <v>26558.880000000001</v>
      </c>
      <c r="B24" s="776">
        <v>3.8142235666140084E-2</v>
      </c>
      <c r="C24" s="761">
        <v>0</v>
      </c>
      <c r="D24" s="776">
        <v>0</v>
      </c>
      <c r="E24" s="761">
        <v>29003.21</v>
      </c>
      <c r="F24" s="776">
        <v>2.0705635642991247E-2</v>
      </c>
      <c r="G24" s="768">
        <v>26558.880000000001</v>
      </c>
      <c r="H24" s="778">
        <v>-2444.3299999999981</v>
      </c>
      <c r="I24" s="763" t="s">
        <v>2183</v>
      </c>
      <c r="J24" s="785">
        <v>122166.33</v>
      </c>
      <c r="K24" s="776">
        <v>2.2890993250060818E-2</v>
      </c>
      <c r="L24" s="761">
        <v>0</v>
      </c>
      <c r="M24" s="776">
        <v>0</v>
      </c>
      <c r="N24" s="761">
        <v>281597.40000000002</v>
      </c>
      <c r="O24" s="776">
        <v>1.9501845616375909E-2</v>
      </c>
      <c r="P24" s="768">
        <v>122166.33</v>
      </c>
      <c r="Q24" s="770">
        <v>-159431.07</v>
      </c>
      <c r="S24" s="786" t="s">
        <v>2184</v>
      </c>
      <c r="T24" s="786" t="s">
        <v>2184</v>
      </c>
      <c r="U24" s="771" t="s">
        <v>2181</v>
      </c>
      <c r="V24" s="771" t="s">
        <v>2182</v>
      </c>
    </row>
    <row r="25" spans="1:22">
      <c r="A25" s="760">
        <v>22940.29</v>
      </c>
      <c r="B25" s="776">
        <v>3.2945438490990464E-2</v>
      </c>
      <c r="C25" s="761">
        <v>63917</v>
      </c>
      <c r="D25" s="776">
        <v>3.9451017522332654E-2</v>
      </c>
      <c r="E25" s="761">
        <v>67110.61</v>
      </c>
      <c r="F25" s="776">
        <v>4.7910829126806477E-2</v>
      </c>
      <c r="G25" s="768">
        <v>-40976.71</v>
      </c>
      <c r="H25" s="778">
        <v>-44170.32</v>
      </c>
      <c r="I25" s="763" t="s">
        <v>853</v>
      </c>
      <c r="J25" s="785">
        <v>115914.16</v>
      </c>
      <c r="K25" s="776">
        <v>2.1719488947130276E-2</v>
      </c>
      <c r="L25" s="761">
        <v>661954</v>
      </c>
      <c r="M25" s="776">
        <v>3.9394960855827513E-2</v>
      </c>
      <c r="N25" s="761">
        <v>588884.63</v>
      </c>
      <c r="O25" s="776">
        <v>4.0782823776486031E-2</v>
      </c>
      <c r="P25" s="768">
        <v>-546039.84</v>
      </c>
      <c r="Q25" s="770">
        <v>-472970.47</v>
      </c>
      <c r="S25" s="786" t="s">
        <v>2185</v>
      </c>
      <c r="T25" s="786" t="s">
        <v>2185</v>
      </c>
      <c r="U25" s="771" t="s">
        <v>2181</v>
      </c>
      <c r="V25" s="771" t="s">
        <v>2182</v>
      </c>
    </row>
    <row r="26" spans="1:22">
      <c r="A26" s="775">
        <v>696311.57000000007</v>
      </c>
      <c r="B26" s="776">
        <v>0.99999999999999978</v>
      </c>
      <c r="C26" s="777">
        <v>1620161</v>
      </c>
      <c r="D26" s="776">
        <v>1</v>
      </c>
      <c r="E26" s="777">
        <v>1400739.9000000001</v>
      </c>
      <c r="F26" s="776">
        <v>0.99999999999999978</v>
      </c>
      <c r="G26" s="768">
        <v>-923849.42999999993</v>
      </c>
      <c r="H26" s="778">
        <v>-704428.33000000007</v>
      </c>
      <c r="I26" s="787" t="s">
        <v>2186</v>
      </c>
      <c r="J26" s="970">
        <v>5336873.2699999996</v>
      </c>
      <c r="K26" s="776">
        <v>1</v>
      </c>
      <c r="L26" s="777">
        <v>16803012</v>
      </c>
      <c r="M26" s="776">
        <v>1</v>
      </c>
      <c r="N26" s="777">
        <v>14439525.650000002</v>
      </c>
      <c r="O26" s="776">
        <v>0.99999999999999989</v>
      </c>
      <c r="P26" s="768">
        <v>-11466138.73</v>
      </c>
      <c r="Q26" s="770">
        <v>-9102652.3800000027</v>
      </c>
      <c r="S26" s="738"/>
    </row>
    <row r="27" spans="1:22">
      <c r="A27" s="760"/>
      <c r="B27" s="746"/>
      <c r="C27" s="761"/>
      <c r="D27" s="746"/>
      <c r="E27" s="761"/>
      <c r="F27" s="746"/>
      <c r="G27" s="762"/>
      <c r="H27" s="781"/>
      <c r="I27" s="763"/>
      <c r="J27" s="785"/>
      <c r="K27" s="746"/>
      <c r="L27" s="761"/>
      <c r="M27" s="746"/>
      <c r="N27" s="761"/>
      <c r="O27" s="746"/>
      <c r="P27" s="762"/>
      <c r="Q27" s="751"/>
    </row>
    <row r="28" spans="1:22">
      <c r="A28" s="788"/>
      <c r="B28" s="789"/>
      <c r="C28" s="790"/>
      <c r="D28" s="789"/>
      <c r="E28" s="790"/>
      <c r="F28" s="789"/>
      <c r="G28" s="790"/>
      <c r="H28" s="791"/>
      <c r="I28" s="792"/>
      <c r="J28" s="793"/>
      <c r="K28" s="789"/>
      <c r="L28" s="790"/>
      <c r="M28" s="789"/>
      <c r="N28" s="790"/>
      <c r="O28" s="789"/>
      <c r="P28" s="790"/>
      <c r="Q28" s="794"/>
    </row>
    <row r="29" spans="1:22" ht="13">
      <c r="A29" s="760">
        <v>101315.98</v>
      </c>
      <c r="B29" s="767">
        <v>0.24930743205543113</v>
      </c>
      <c r="C29" s="761">
        <v>242663.75</v>
      </c>
      <c r="D29" s="767">
        <v>0.26262907490321752</v>
      </c>
      <c r="E29" s="761">
        <v>234617.54</v>
      </c>
      <c r="F29" s="767">
        <v>0.29040824559125533</v>
      </c>
      <c r="G29" s="768">
        <v>-141347.77000000002</v>
      </c>
      <c r="H29" s="778">
        <v>-133301.56</v>
      </c>
      <c r="I29" s="763" t="s">
        <v>2187</v>
      </c>
      <c r="J29" s="1015">
        <v>832648.16</v>
      </c>
      <c r="K29" s="767">
        <v>0.26308729645054563</v>
      </c>
      <c r="L29" s="761">
        <v>2524203.06</v>
      </c>
      <c r="M29" s="767">
        <v>0.26303168818372058</v>
      </c>
      <c r="N29" s="975">
        <v>2310268.4900000002</v>
      </c>
      <c r="O29" s="767">
        <v>0.2806240974588145</v>
      </c>
      <c r="P29" s="768">
        <v>-1691554.9</v>
      </c>
      <c r="Q29" s="770">
        <v>-1477620.33</v>
      </c>
      <c r="R29" s="738"/>
      <c r="S29" s="772" t="s">
        <v>1706</v>
      </c>
      <c r="T29" s="772" t="s">
        <v>2188</v>
      </c>
      <c r="U29" s="771" t="s">
        <v>2181</v>
      </c>
      <c r="V29" s="771" t="s">
        <v>2182</v>
      </c>
    </row>
    <row r="30" spans="1:22" ht="13">
      <c r="A30" s="760">
        <v>85771.72</v>
      </c>
      <c r="B30" s="767">
        <v>0.3567538784924067</v>
      </c>
      <c r="C30" s="761">
        <v>247558.79</v>
      </c>
      <c r="D30" s="767">
        <v>0.39154277083185057</v>
      </c>
      <c r="E30" s="761">
        <v>185461.93</v>
      </c>
      <c r="F30" s="767">
        <v>0.373360124418259</v>
      </c>
      <c r="G30" s="768">
        <v>-161787.07</v>
      </c>
      <c r="H30" s="778">
        <v>-99690.209999999992</v>
      </c>
      <c r="I30" s="763" t="s">
        <v>2189</v>
      </c>
      <c r="J30" s="1015">
        <v>688902.31</v>
      </c>
      <c r="K30" s="767">
        <v>0.3562279236964932</v>
      </c>
      <c r="L30" s="761">
        <v>2559463.44</v>
      </c>
      <c r="M30" s="767">
        <v>0.39108712619665659</v>
      </c>
      <c r="N30" s="975">
        <v>2020982.42</v>
      </c>
      <c r="O30" s="767">
        <v>0.37871398984927118</v>
      </c>
      <c r="P30" s="768">
        <v>-1870561.13</v>
      </c>
      <c r="Q30" s="770">
        <v>-1332080.1099999999</v>
      </c>
      <c r="R30" s="738"/>
      <c r="S30" s="772" t="s">
        <v>1708</v>
      </c>
      <c r="T30" s="772" t="s">
        <v>2190</v>
      </c>
      <c r="U30" s="771" t="s">
        <v>2181</v>
      </c>
      <c r="V30" s="771" t="s">
        <v>2182</v>
      </c>
    </row>
    <row r="31" spans="1:22" ht="13">
      <c r="A31" s="760">
        <v>4090.27</v>
      </c>
      <c r="B31" s="767">
        <v>5.8741950819516031E-3</v>
      </c>
      <c r="C31" s="761">
        <v>10715.1</v>
      </c>
      <c r="D31" s="767">
        <v>6.6136019815314657E-3</v>
      </c>
      <c r="E31" s="761">
        <v>4873.82</v>
      </c>
      <c r="F31" s="767">
        <v>3.4794611048061092E-3</v>
      </c>
      <c r="G31" s="768">
        <v>-6624.83</v>
      </c>
      <c r="H31" s="778">
        <v>-783.54999999999973</v>
      </c>
      <c r="I31" s="763" t="s">
        <v>2191</v>
      </c>
      <c r="J31" s="1015">
        <v>21258.23</v>
      </c>
      <c r="K31" s="767">
        <v>3.9832742740020131E-3</v>
      </c>
      <c r="L31" s="761">
        <v>99916.2</v>
      </c>
      <c r="M31" s="767">
        <v>5.9463267657012923E-3</v>
      </c>
      <c r="N31" s="975">
        <v>43222.239999999998</v>
      </c>
      <c r="O31" s="767">
        <v>2.9933282469012403E-3</v>
      </c>
      <c r="P31" s="768">
        <v>-78657.97</v>
      </c>
      <c r="Q31" s="770">
        <v>-21964.01</v>
      </c>
      <c r="R31" s="738"/>
      <c r="S31" s="772" t="s">
        <v>2192</v>
      </c>
      <c r="T31" s="772" t="s">
        <v>1711</v>
      </c>
      <c r="U31" s="771" t="s">
        <v>2181</v>
      </c>
      <c r="V31" s="771" t="s">
        <v>2182</v>
      </c>
    </row>
    <row r="32" spans="1:22">
      <c r="A32" s="760">
        <v>81139.09</v>
      </c>
      <c r="B32" s="767">
        <v>0.11652698805507423</v>
      </c>
      <c r="C32" s="761">
        <v>184141.67</v>
      </c>
      <c r="D32" s="767">
        <v>0.11365640204893218</v>
      </c>
      <c r="E32" s="761">
        <v>204904.21</v>
      </c>
      <c r="F32" s="767">
        <v>0.14628283951931403</v>
      </c>
      <c r="G32" s="768">
        <v>-103002.58000000002</v>
      </c>
      <c r="H32" s="778">
        <v>-123765.12</v>
      </c>
      <c r="I32" s="763" t="s">
        <v>2173</v>
      </c>
      <c r="J32" s="1015">
        <v>943133.9</v>
      </c>
      <c r="K32" s="767">
        <v>0.17672031024263016</v>
      </c>
      <c r="L32" s="761">
        <v>2209700.04</v>
      </c>
      <c r="M32" s="767">
        <v>0.13150618710502618</v>
      </c>
      <c r="N32" s="975">
        <v>2211662.52</v>
      </c>
      <c r="O32" s="767">
        <v>0.15316725587865829</v>
      </c>
      <c r="P32" s="768">
        <v>-1266566.1400000001</v>
      </c>
      <c r="Q32" s="770">
        <v>-1268528.6200000001</v>
      </c>
      <c r="S32" s="759" t="s">
        <v>1720</v>
      </c>
      <c r="T32" s="759" t="s">
        <v>1720</v>
      </c>
      <c r="U32" s="771" t="s">
        <v>2181</v>
      </c>
      <c r="V32" s="771" t="s">
        <v>2182</v>
      </c>
    </row>
    <row r="33" spans="1:22">
      <c r="A33" s="760">
        <v>1000</v>
      </c>
      <c r="B33" s="767">
        <v>1.4361387101466659E-3</v>
      </c>
      <c r="C33" s="761">
        <v>0</v>
      </c>
      <c r="D33" s="767">
        <v>0</v>
      </c>
      <c r="E33" s="761">
        <v>0</v>
      </c>
      <c r="F33" s="767">
        <v>0</v>
      </c>
      <c r="G33" s="768">
        <v>1000</v>
      </c>
      <c r="H33" s="778">
        <v>1000</v>
      </c>
      <c r="I33" s="763" t="s">
        <v>2175</v>
      </c>
      <c r="J33" s="1015">
        <v>5200</v>
      </c>
      <c r="K33" s="767">
        <v>9.7435328457780681E-4</v>
      </c>
      <c r="L33" s="761">
        <v>0</v>
      </c>
      <c r="M33" s="767">
        <v>0</v>
      </c>
      <c r="N33" s="975">
        <v>40750</v>
      </c>
      <c r="O33" s="767">
        <v>2.8221148663564299E-3</v>
      </c>
      <c r="P33" s="768">
        <v>5200</v>
      </c>
      <c r="Q33" s="770">
        <v>-35550</v>
      </c>
      <c r="S33" s="759" t="s">
        <v>1728</v>
      </c>
      <c r="T33" s="759" t="s">
        <v>1728</v>
      </c>
      <c r="U33" s="771" t="s">
        <v>2181</v>
      </c>
      <c r="V33" s="771" t="s">
        <v>2182</v>
      </c>
    </row>
    <row r="34" spans="1:22">
      <c r="A34" s="760">
        <v>1170</v>
      </c>
      <c r="B34" s="767">
        <v>1.6802822908715991E-3</v>
      </c>
      <c r="C34" s="761">
        <v>0</v>
      </c>
      <c r="D34" s="767">
        <v>0</v>
      </c>
      <c r="E34" s="761">
        <v>0</v>
      </c>
      <c r="F34" s="767">
        <v>0</v>
      </c>
      <c r="G34" s="768">
        <v>1170</v>
      </c>
      <c r="H34" s="778">
        <v>1170</v>
      </c>
      <c r="I34" s="763" t="s">
        <v>2176</v>
      </c>
      <c r="J34" s="1015">
        <v>3653.25</v>
      </c>
      <c r="K34" s="767">
        <v>6.8453002632382174E-4</v>
      </c>
      <c r="L34" s="761">
        <v>0</v>
      </c>
      <c r="M34" s="767">
        <v>0</v>
      </c>
      <c r="N34" s="975">
        <v>6082.04</v>
      </c>
      <c r="O34" s="767">
        <v>4.2120774237483342E-4</v>
      </c>
      <c r="P34" s="768">
        <v>3653.25</v>
      </c>
      <c r="Q34" s="770">
        <v>-2428.79</v>
      </c>
      <c r="S34" s="759" t="s">
        <v>1724</v>
      </c>
      <c r="T34" s="759" t="s">
        <v>1724</v>
      </c>
      <c r="U34" s="771" t="s">
        <v>2181</v>
      </c>
      <c r="V34" s="771" t="s">
        <v>2182</v>
      </c>
    </row>
    <row r="35" spans="1:22">
      <c r="A35" s="760">
        <v>84593.47</v>
      </c>
      <c r="B35" s="767">
        <v>0.12148795689263069</v>
      </c>
      <c r="C35" s="761">
        <v>307540.65000000002</v>
      </c>
      <c r="D35" s="767">
        <v>0.18982104247664278</v>
      </c>
      <c r="E35" s="761">
        <v>282321.38</v>
      </c>
      <c r="F35" s="767">
        <v>0.20155160854631182</v>
      </c>
      <c r="G35" s="768">
        <v>-222947.18000000002</v>
      </c>
      <c r="H35" s="778">
        <v>-197727.91</v>
      </c>
      <c r="I35" s="763" t="s">
        <v>573</v>
      </c>
      <c r="J35" s="1015">
        <v>1976897.59</v>
      </c>
      <c r="K35" s="767">
        <v>0.37042243463277896</v>
      </c>
      <c r="L35" s="761">
        <v>3690487.8</v>
      </c>
      <c r="M35" s="767">
        <v>0.2196325158846521</v>
      </c>
      <c r="N35" s="975">
        <v>3368384.57</v>
      </c>
      <c r="O35" s="767">
        <v>0.23327529253012541</v>
      </c>
      <c r="P35" s="768">
        <v>-1713590.2099999997</v>
      </c>
      <c r="Q35" s="770">
        <v>-1391486.9799999997</v>
      </c>
      <c r="S35" s="759" t="s">
        <v>1730</v>
      </c>
      <c r="T35" s="759" t="s">
        <v>1730</v>
      </c>
      <c r="U35" s="771" t="s">
        <v>2181</v>
      </c>
      <c r="V35" s="771" t="s">
        <v>2182</v>
      </c>
    </row>
    <row r="36" spans="1:22" ht="13">
      <c r="A36" s="760">
        <v>72777.990000000005</v>
      </c>
      <c r="B36" s="767">
        <v>0.10451928868566696</v>
      </c>
      <c r="C36" s="761">
        <v>141696.47</v>
      </c>
      <c r="D36" s="767">
        <v>8.7458264950211737E-2</v>
      </c>
      <c r="E36" s="761">
        <v>136629.01999999999</v>
      </c>
      <c r="F36" s="767">
        <v>9.7540606932093515E-2</v>
      </c>
      <c r="G36" s="768">
        <v>-68918.48</v>
      </c>
      <c r="H36" s="778">
        <v>-63851.029999999984</v>
      </c>
      <c r="I36" s="763" t="s">
        <v>729</v>
      </c>
      <c r="J36" s="1015">
        <v>579219.14</v>
      </c>
      <c r="K36" s="767">
        <v>0.1085315878223955</v>
      </c>
      <c r="L36" s="761">
        <v>1700357.64</v>
      </c>
      <c r="M36" s="767">
        <v>0.10119362171496396</v>
      </c>
      <c r="N36" s="975">
        <v>1662308.96</v>
      </c>
      <c r="O36" s="767">
        <v>0.11512213076057659</v>
      </c>
      <c r="P36" s="768">
        <v>-1121138.31</v>
      </c>
      <c r="Q36" s="770">
        <v>-1083089.6299999999</v>
      </c>
      <c r="R36" s="738"/>
      <c r="S36" s="772" t="s">
        <v>1800</v>
      </c>
      <c r="T36" s="772" t="s">
        <v>2177</v>
      </c>
      <c r="U36" s="771" t="s">
        <v>2181</v>
      </c>
      <c r="V36" s="771" t="s">
        <v>2182</v>
      </c>
    </row>
    <row r="37" spans="1:22">
      <c r="A37" s="760"/>
      <c r="B37" s="746"/>
      <c r="C37" s="761"/>
      <c r="D37" s="746"/>
      <c r="E37" s="761"/>
      <c r="F37" s="746"/>
      <c r="G37" s="762"/>
      <c r="H37" s="781"/>
      <c r="I37" s="763"/>
      <c r="J37" s="785"/>
      <c r="K37" s="746"/>
      <c r="L37" s="761"/>
      <c r="M37" s="746"/>
      <c r="N37" s="761"/>
      <c r="O37" s="746"/>
      <c r="P37" s="762"/>
      <c r="Q37" s="751"/>
      <c r="R37" s="738"/>
      <c r="S37" s="738"/>
      <c r="T37" s="738"/>
      <c r="U37" s="739"/>
      <c r="V37" s="739"/>
    </row>
    <row r="38" spans="1:22">
      <c r="A38" s="775">
        <v>264453.05000000016</v>
      </c>
      <c r="B38" s="776">
        <v>0.379791262121352</v>
      </c>
      <c r="C38" s="777">
        <v>485844.56999999983</v>
      </c>
      <c r="D38" s="776">
        <v>0.29987425323779537</v>
      </c>
      <c r="E38" s="777">
        <v>351932.00000000023</v>
      </c>
      <c r="F38" s="776">
        <v>0.25124721584642529</v>
      </c>
      <c r="G38" s="768">
        <v>-221391.51999999967</v>
      </c>
      <c r="H38" s="778">
        <v>-87478.95000000007</v>
      </c>
      <c r="I38" s="779" t="s">
        <v>2178</v>
      </c>
      <c r="J38" s="780">
        <v>285960.49999999942</v>
      </c>
      <c r="K38" s="776">
        <v>5.3582029314329108E-2</v>
      </c>
      <c r="L38" s="777">
        <v>4018883.8200000022</v>
      </c>
      <c r="M38" s="776">
        <v>0.23917639408934555</v>
      </c>
      <c r="N38" s="777">
        <v>2775864.4100000029</v>
      </c>
      <c r="O38" s="776">
        <v>0.19224069247731851</v>
      </c>
      <c r="P38" s="768">
        <v>-3732923.3200000026</v>
      </c>
      <c r="Q38" s="770">
        <v>-2489903.9100000034</v>
      </c>
      <c r="R38" s="738"/>
      <c r="S38" s="738"/>
      <c r="T38" s="738"/>
      <c r="U38" s="739"/>
      <c r="V38" s="739"/>
    </row>
    <row r="39" spans="1:22">
      <c r="A39" s="775"/>
      <c r="B39" s="795"/>
      <c r="C39" s="777"/>
      <c r="D39" s="795"/>
      <c r="E39" s="777"/>
      <c r="F39" s="795"/>
      <c r="G39" s="768"/>
      <c r="H39" s="778"/>
      <c r="I39" s="779"/>
      <c r="J39" s="780"/>
      <c r="K39" s="795"/>
      <c r="L39" s="777"/>
      <c r="M39" s="795"/>
      <c r="N39" s="777"/>
      <c r="O39" s="795"/>
      <c r="P39" s="768"/>
      <c r="Q39" s="770"/>
      <c r="R39" s="738"/>
      <c r="S39" s="738"/>
      <c r="T39" s="738"/>
      <c r="U39" s="739"/>
      <c r="V39" s="739"/>
    </row>
    <row r="40" spans="1:22">
      <c r="A40" s="775"/>
      <c r="B40" s="795"/>
      <c r="C40" s="777"/>
      <c r="D40" s="795"/>
      <c r="E40" s="777"/>
      <c r="F40" s="795"/>
      <c r="G40" s="768"/>
      <c r="H40" s="778"/>
      <c r="I40" s="779"/>
      <c r="J40" s="780"/>
      <c r="K40" s="795"/>
      <c r="L40" s="777"/>
      <c r="M40" s="795"/>
      <c r="N40" s="777"/>
      <c r="O40" s="795"/>
      <c r="P40" s="768"/>
      <c r="Q40" s="770"/>
    </row>
    <row r="41" spans="1:22">
      <c r="A41" s="764" t="s">
        <v>2169</v>
      </c>
      <c r="B41" s="765"/>
      <c r="C41" s="765"/>
      <c r="D41" s="765"/>
      <c r="E41" s="765"/>
      <c r="F41" s="765"/>
      <c r="G41" s="765"/>
      <c r="H41" s="783"/>
      <c r="I41" s="765" t="s">
        <v>2193</v>
      </c>
      <c r="J41" s="784"/>
      <c r="K41" s="765"/>
      <c r="L41" s="765"/>
      <c r="M41" s="765"/>
      <c r="N41" s="765"/>
      <c r="O41" s="765"/>
      <c r="P41" s="765"/>
      <c r="Q41" s="766"/>
      <c r="R41" s="738"/>
      <c r="S41" s="738"/>
      <c r="T41" s="738"/>
      <c r="U41" s="739"/>
      <c r="V41" s="739"/>
    </row>
    <row r="42" spans="1:22" ht="13">
      <c r="A42" s="760">
        <v>206.4</v>
      </c>
      <c r="B42" s="776">
        <v>1</v>
      </c>
      <c r="C42" s="761">
        <v>613</v>
      </c>
      <c r="D42" s="776">
        <v>1</v>
      </c>
      <c r="E42" s="761">
        <v>470.52</v>
      </c>
      <c r="F42" s="776">
        <v>1</v>
      </c>
      <c r="G42" s="768">
        <v>-406.6</v>
      </c>
      <c r="H42" s="778">
        <v>-264.12</v>
      </c>
      <c r="I42" s="763" t="s">
        <v>2194</v>
      </c>
      <c r="J42" s="785">
        <v>3241.28</v>
      </c>
      <c r="K42" s="776">
        <v>1</v>
      </c>
      <c r="L42" s="761">
        <v>7002</v>
      </c>
      <c r="M42" s="776">
        <v>1</v>
      </c>
      <c r="N42" s="761">
        <v>6339.52</v>
      </c>
      <c r="O42" s="776">
        <v>1</v>
      </c>
      <c r="P42" s="768">
        <v>-3760.72</v>
      </c>
      <c r="Q42" s="770">
        <v>-3098.2400000000002</v>
      </c>
      <c r="S42" s="772" t="s">
        <v>1659</v>
      </c>
      <c r="T42" s="772" t="s">
        <v>1659</v>
      </c>
      <c r="U42" s="771" t="s">
        <v>2195</v>
      </c>
      <c r="V42" s="771" t="s">
        <v>2195</v>
      </c>
    </row>
    <row r="43" spans="1:22" ht="13">
      <c r="A43" s="760">
        <v>0</v>
      </c>
      <c r="B43" s="776">
        <v>0</v>
      </c>
      <c r="C43" s="761">
        <v>0</v>
      </c>
      <c r="D43" s="776">
        <v>0</v>
      </c>
      <c r="E43" s="761">
        <v>0</v>
      </c>
      <c r="F43" s="776">
        <v>0</v>
      </c>
      <c r="G43" s="768">
        <v>0</v>
      </c>
      <c r="H43" s="778">
        <v>0</v>
      </c>
      <c r="I43" s="763" t="s">
        <v>2196</v>
      </c>
      <c r="J43" s="785">
        <v>0</v>
      </c>
      <c r="K43" s="776">
        <v>0</v>
      </c>
      <c r="L43" s="761">
        <v>0</v>
      </c>
      <c r="M43" s="776">
        <v>0</v>
      </c>
      <c r="N43" s="761">
        <v>0</v>
      </c>
      <c r="O43" s="776">
        <v>0</v>
      </c>
      <c r="P43" s="768">
        <v>0</v>
      </c>
      <c r="Q43" s="770">
        <v>0</v>
      </c>
      <c r="S43" s="772" t="s">
        <v>2197</v>
      </c>
      <c r="T43" s="772" t="s">
        <v>2197</v>
      </c>
      <c r="U43" s="771">
        <v>410</v>
      </c>
      <c r="V43" s="771">
        <v>410</v>
      </c>
    </row>
    <row r="44" spans="1:22">
      <c r="A44" s="775">
        <v>206.4</v>
      </c>
      <c r="B44" s="776">
        <v>1</v>
      </c>
      <c r="C44" s="796">
        <v>613</v>
      </c>
      <c r="D44" s="776">
        <v>1</v>
      </c>
      <c r="E44" s="777">
        <v>470.52</v>
      </c>
      <c r="F44" s="776">
        <v>1</v>
      </c>
      <c r="G44" s="768">
        <v>-406.6</v>
      </c>
      <c r="H44" s="778">
        <v>-264.12</v>
      </c>
      <c r="I44" s="779" t="s">
        <v>2198</v>
      </c>
      <c r="J44" s="973">
        <v>3241.28</v>
      </c>
      <c r="K44" s="776">
        <v>1</v>
      </c>
      <c r="L44" s="777">
        <v>7002</v>
      </c>
      <c r="M44" s="776">
        <v>1</v>
      </c>
      <c r="N44" s="777">
        <v>6339.52</v>
      </c>
      <c r="O44" s="776">
        <v>1</v>
      </c>
      <c r="P44" s="768"/>
      <c r="Q44" s="770"/>
      <c r="S44" s="772"/>
      <c r="T44" s="772"/>
      <c r="U44" s="771"/>
      <c r="V44" s="771"/>
    </row>
    <row r="45" spans="1:22" ht="13">
      <c r="A45" s="760">
        <v>68.11</v>
      </c>
      <c r="B45" s="767">
        <v>0.32999031007751939</v>
      </c>
      <c r="C45" s="797">
        <v>202.36</v>
      </c>
      <c r="D45" s="767">
        <v>0.33011419249592172</v>
      </c>
      <c r="E45" s="761">
        <v>155.27000000000001</v>
      </c>
      <c r="F45" s="767">
        <v>0.32999659950692856</v>
      </c>
      <c r="G45" s="768">
        <v>-134.25</v>
      </c>
      <c r="H45" s="778">
        <v>-87.160000000000011</v>
      </c>
      <c r="I45" s="763" t="s">
        <v>80</v>
      </c>
      <c r="J45" s="785">
        <v>1070.24</v>
      </c>
      <c r="K45" s="767">
        <v>0.33019054200809556</v>
      </c>
      <c r="L45" s="761">
        <v>2310.69</v>
      </c>
      <c r="M45" s="767">
        <v>0.33000428449014568</v>
      </c>
      <c r="N45" s="975">
        <v>1789.74</v>
      </c>
      <c r="O45" s="767">
        <v>0.28231474938165663</v>
      </c>
      <c r="P45" s="768">
        <v>-1240.45</v>
      </c>
      <c r="Q45" s="770">
        <v>-719.5</v>
      </c>
      <c r="S45" s="772" t="s">
        <v>1712</v>
      </c>
      <c r="T45" s="772" t="s">
        <v>2199</v>
      </c>
      <c r="U45" s="771" t="s">
        <v>2195</v>
      </c>
      <c r="V45" s="771" t="s">
        <v>2195</v>
      </c>
    </row>
    <row r="46" spans="1:22">
      <c r="A46" s="760">
        <v>1850</v>
      </c>
      <c r="B46" s="767">
        <v>8.9631782945736429</v>
      </c>
      <c r="C46" s="761">
        <v>3562.5</v>
      </c>
      <c r="D46" s="767">
        <v>5.8115823817292007</v>
      </c>
      <c r="E46" s="761">
        <v>2700</v>
      </c>
      <c r="F46" s="767">
        <v>5.7383320581484316</v>
      </c>
      <c r="G46" s="768">
        <v>-1712.5</v>
      </c>
      <c r="H46" s="778">
        <v>-850</v>
      </c>
      <c r="I46" s="763" t="s">
        <v>2173</v>
      </c>
      <c r="J46" s="1015">
        <v>18208.72</v>
      </c>
      <c r="K46" s="767">
        <v>5.6177559482673516</v>
      </c>
      <c r="L46" s="761">
        <v>42750</v>
      </c>
      <c r="M46" s="767">
        <v>6.1053984575835472</v>
      </c>
      <c r="N46" s="761">
        <v>40817.089999999997</v>
      </c>
      <c r="O46" s="767">
        <v>6.4385142723739328</v>
      </c>
      <c r="P46" s="768">
        <v>-24541.279999999999</v>
      </c>
      <c r="Q46" s="770">
        <v>-22608.369999999995</v>
      </c>
      <c r="S46" s="759" t="s">
        <v>1720</v>
      </c>
      <c r="T46" s="759" t="s">
        <v>1720</v>
      </c>
      <c r="U46" s="771" t="s">
        <v>2195</v>
      </c>
      <c r="V46" s="771" t="s">
        <v>2195</v>
      </c>
    </row>
    <row r="47" spans="1:22">
      <c r="A47" s="760">
        <v>0</v>
      </c>
      <c r="B47" s="767">
        <v>0</v>
      </c>
      <c r="C47" s="761">
        <v>0</v>
      </c>
      <c r="D47" s="767">
        <v>0</v>
      </c>
      <c r="E47" s="761">
        <v>0</v>
      </c>
      <c r="F47" s="767">
        <v>0</v>
      </c>
      <c r="G47" s="768">
        <v>0</v>
      </c>
      <c r="H47" s="778">
        <v>0</v>
      </c>
      <c r="I47" s="763" t="s">
        <v>2175</v>
      </c>
      <c r="J47" s="1015">
        <v>0</v>
      </c>
      <c r="K47" s="767">
        <v>0</v>
      </c>
      <c r="L47" s="761">
        <v>0</v>
      </c>
      <c r="M47" s="767">
        <v>0</v>
      </c>
      <c r="N47" s="761">
        <v>0</v>
      </c>
      <c r="O47" s="767">
        <v>0</v>
      </c>
      <c r="P47" s="768">
        <v>0</v>
      </c>
      <c r="Q47" s="770">
        <v>0</v>
      </c>
      <c r="S47" s="759" t="s">
        <v>1728</v>
      </c>
      <c r="T47" s="759" t="s">
        <v>1728</v>
      </c>
      <c r="U47" s="771" t="s">
        <v>2195</v>
      </c>
      <c r="V47" s="771" t="s">
        <v>2195</v>
      </c>
    </row>
    <row r="48" spans="1:22">
      <c r="A48" s="760">
        <v>0</v>
      </c>
      <c r="B48" s="767">
        <v>0</v>
      </c>
      <c r="C48" s="761">
        <v>0</v>
      </c>
      <c r="D48" s="767">
        <v>0</v>
      </c>
      <c r="E48" s="761">
        <v>0</v>
      </c>
      <c r="F48" s="767">
        <v>0</v>
      </c>
      <c r="G48" s="768">
        <v>0</v>
      </c>
      <c r="H48" s="778">
        <v>0</v>
      </c>
      <c r="I48" s="763" t="s">
        <v>2176</v>
      </c>
      <c r="J48" s="1015">
        <v>0</v>
      </c>
      <c r="K48" s="767">
        <v>0</v>
      </c>
      <c r="L48" s="761">
        <v>0</v>
      </c>
      <c r="M48" s="767">
        <v>0</v>
      </c>
      <c r="N48" s="761">
        <v>0</v>
      </c>
      <c r="O48" s="767">
        <v>0</v>
      </c>
      <c r="P48" s="768">
        <v>0</v>
      </c>
      <c r="Q48" s="770">
        <v>0</v>
      </c>
      <c r="S48" s="759" t="s">
        <v>1724</v>
      </c>
      <c r="T48" s="759" t="s">
        <v>1724</v>
      </c>
      <c r="U48" s="771" t="s">
        <v>2195</v>
      </c>
      <c r="V48" s="771" t="s">
        <v>2195</v>
      </c>
    </row>
    <row r="49" spans="1:22">
      <c r="A49" s="760">
        <v>2731</v>
      </c>
      <c r="B49" s="767">
        <v>13.231589147286821</v>
      </c>
      <c r="C49" s="761">
        <v>6819.46</v>
      </c>
      <c r="D49" s="767">
        <v>11.124730831973899</v>
      </c>
      <c r="E49" s="761">
        <v>7107.78</v>
      </c>
      <c r="F49" s="767">
        <v>15.106222902320837</v>
      </c>
      <c r="G49" s="768">
        <v>-4088.46</v>
      </c>
      <c r="H49" s="778">
        <v>-4376.78</v>
      </c>
      <c r="I49" s="763" t="s">
        <v>573</v>
      </c>
      <c r="J49" s="1015">
        <v>55387.91</v>
      </c>
      <c r="K49" s="767">
        <v>17.088283023990524</v>
      </c>
      <c r="L49" s="761">
        <v>81833.52</v>
      </c>
      <c r="M49" s="767">
        <v>11.687163667523565</v>
      </c>
      <c r="N49" s="761">
        <v>93136.19</v>
      </c>
      <c r="O49" s="767">
        <v>14.691363068497299</v>
      </c>
      <c r="P49" s="768">
        <v>-26445.61</v>
      </c>
      <c r="Q49" s="770">
        <v>-37748.28</v>
      </c>
      <c r="S49" s="759" t="s">
        <v>1730</v>
      </c>
      <c r="T49" s="759" t="s">
        <v>1730</v>
      </c>
      <c r="U49" s="771" t="s">
        <v>2195</v>
      </c>
      <c r="V49" s="771" t="s">
        <v>2195</v>
      </c>
    </row>
    <row r="50" spans="1:22" ht="13">
      <c r="A50" s="760">
        <v>8334.81</v>
      </c>
      <c r="B50" s="798">
        <v>40.381831395348833</v>
      </c>
      <c r="C50" s="797">
        <v>27324.1</v>
      </c>
      <c r="D50" s="767">
        <v>44.574388254486131</v>
      </c>
      <c r="E50" s="761">
        <v>29792.240000000002</v>
      </c>
      <c r="F50" s="767">
        <v>63.317691065204464</v>
      </c>
      <c r="G50" s="768">
        <v>-18989.29</v>
      </c>
      <c r="H50" s="778">
        <v>-21457.43</v>
      </c>
      <c r="I50" s="763" t="s">
        <v>729</v>
      </c>
      <c r="J50" s="785">
        <v>328883.15000000002</v>
      </c>
      <c r="K50" s="767">
        <v>101.46705930990227</v>
      </c>
      <c r="L50" s="761">
        <v>327839.2</v>
      </c>
      <c r="M50" s="767">
        <v>46.820794058840335</v>
      </c>
      <c r="N50" s="761">
        <v>341860.77</v>
      </c>
      <c r="O50" s="767">
        <v>53.925339773358232</v>
      </c>
      <c r="P50" s="768">
        <v>1043.9500000000116</v>
      </c>
      <c r="Q50" s="770">
        <v>-12977.619999999995</v>
      </c>
      <c r="S50" s="772" t="s">
        <v>1800</v>
      </c>
      <c r="T50" s="772" t="s">
        <v>2177</v>
      </c>
      <c r="U50" s="771" t="s">
        <v>2195</v>
      </c>
      <c r="V50" s="771" t="s">
        <v>2195</v>
      </c>
    </row>
    <row r="51" spans="1:22">
      <c r="A51" s="760"/>
      <c r="B51" s="799"/>
      <c r="C51" s="761"/>
      <c r="D51" s="746"/>
      <c r="E51" s="761"/>
      <c r="F51" s="746"/>
      <c r="G51" s="762"/>
      <c r="H51" s="781"/>
      <c r="I51" s="763"/>
      <c r="J51" s="785"/>
      <c r="K51" s="746"/>
      <c r="L51" s="761"/>
      <c r="M51" s="746"/>
      <c r="N51" s="761"/>
      <c r="O51" s="746"/>
      <c r="P51" s="762"/>
      <c r="Q51" s="751"/>
    </row>
    <row r="52" spans="1:22">
      <c r="A52" s="775">
        <v>-12777.52</v>
      </c>
      <c r="B52" s="798"/>
      <c r="C52" s="777">
        <v>-37295.42</v>
      </c>
      <c r="D52" s="767">
        <v>-60.840815660685152</v>
      </c>
      <c r="E52" s="777">
        <v>-39284.770000000004</v>
      </c>
      <c r="F52" s="767">
        <v>-83.492242625180666</v>
      </c>
      <c r="G52" s="768">
        <v>24517.899999999998</v>
      </c>
      <c r="H52" s="778">
        <v>26507.250000000004</v>
      </c>
      <c r="I52" s="779" t="s">
        <v>2178</v>
      </c>
      <c r="J52" s="780">
        <v>-400308.74</v>
      </c>
      <c r="K52" s="767">
        <v>-123.50328882416822</v>
      </c>
      <c r="L52" s="777">
        <v>-447731.41000000003</v>
      </c>
      <c r="M52" s="767">
        <v>-63.943360468437596</v>
      </c>
      <c r="N52" s="972">
        <v>-471264.27</v>
      </c>
      <c r="O52" s="767">
        <v>-74.337531863611119</v>
      </c>
      <c r="P52" s="768">
        <v>47422.670000000042</v>
      </c>
      <c r="Q52" s="770">
        <v>70955.530000000028</v>
      </c>
    </row>
    <row r="53" spans="1:22" ht="13" thickBot="1">
      <c r="A53" s="800"/>
      <c r="B53" s="801"/>
      <c r="C53" s="802"/>
      <c r="D53" s="801"/>
      <c r="E53" s="802"/>
      <c r="F53" s="801"/>
      <c r="G53" s="803"/>
      <c r="H53" s="804"/>
      <c r="I53" s="805"/>
      <c r="J53" s="806"/>
      <c r="K53" s="801"/>
      <c r="L53" s="802"/>
      <c r="M53" s="801"/>
      <c r="N53" s="802"/>
      <c r="O53" s="801"/>
      <c r="P53" s="803"/>
      <c r="Q53" s="807"/>
    </row>
    <row r="54" spans="1:22" ht="13" thickTop="1">
      <c r="A54" s="764" t="s">
        <v>2169</v>
      </c>
      <c r="B54" s="765"/>
      <c r="C54" s="765"/>
      <c r="D54" s="765"/>
      <c r="E54" s="765"/>
      <c r="F54" s="765"/>
      <c r="G54" s="765"/>
      <c r="H54" s="783"/>
      <c r="I54" s="765" t="s">
        <v>2200</v>
      </c>
      <c r="J54" s="784"/>
      <c r="K54" s="765"/>
      <c r="L54" s="765"/>
      <c r="M54" s="765"/>
      <c r="N54" s="765"/>
      <c r="O54" s="765"/>
      <c r="P54" s="765"/>
      <c r="Q54" s="766"/>
    </row>
    <row r="55" spans="1:22">
      <c r="A55" s="760">
        <v>995.98</v>
      </c>
      <c r="B55" s="767">
        <v>0.13473372644987089</v>
      </c>
      <c r="C55" s="761">
        <v>10000</v>
      </c>
      <c r="D55" s="767">
        <v>0.28795208477309375</v>
      </c>
      <c r="E55" s="761">
        <v>5928.13</v>
      </c>
      <c r="F55" s="767">
        <v>0.28053654750750073</v>
      </c>
      <c r="G55" s="768">
        <v>-9004.02</v>
      </c>
      <c r="H55" s="778">
        <v>-4932.1499999999996</v>
      </c>
      <c r="I55" s="763" t="s">
        <v>2201</v>
      </c>
      <c r="J55" s="785">
        <v>18984.28</v>
      </c>
      <c r="K55" s="767">
        <v>0.19434304645225775</v>
      </c>
      <c r="L55" s="761">
        <v>120000</v>
      </c>
      <c r="M55" s="767">
        <v>0.29814997937795978</v>
      </c>
      <c r="N55" s="761">
        <v>73316.240000000005</v>
      </c>
      <c r="O55" s="767">
        <v>0.23515220856517532</v>
      </c>
      <c r="P55" s="768">
        <v>-101015.72</v>
      </c>
      <c r="Q55" s="770">
        <v>-54331.960000000006</v>
      </c>
      <c r="S55" s="759" t="s">
        <v>1663</v>
      </c>
      <c r="T55" s="759" t="s">
        <v>2202</v>
      </c>
      <c r="U55" s="771" t="s">
        <v>2203</v>
      </c>
      <c r="V55" s="771" t="s">
        <v>2203</v>
      </c>
    </row>
    <row r="56" spans="1:22">
      <c r="A56" s="760">
        <v>6252.59</v>
      </c>
      <c r="B56" s="767">
        <v>0.84583500739291773</v>
      </c>
      <c r="C56" s="761">
        <v>24528</v>
      </c>
      <c r="D56" s="767">
        <v>0.70628887353144432</v>
      </c>
      <c r="E56" s="761">
        <v>15144.49</v>
      </c>
      <c r="F56" s="767">
        <v>0.71668181000785569</v>
      </c>
      <c r="G56" s="768">
        <v>-18275.41</v>
      </c>
      <c r="H56" s="778">
        <v>-8891.9</v>
      </c>
      <c r="I56" s="763" t="s">
        <v>2204</v>
      </c>
      <c r="J56" s="785">
        <v>77647.5</v>
      </c>
      <c r="K56" s="767">
        <v>0.79488143344923723</v>
      </c>
      <c r="L56" s="761">
        <v>280082</v>
      </c>
      <c r="M56" s="767">
        <v>0.69588702103448108</v>
      </c>
      <c r="N56" s="761">
        <v>236487.85</v>
      </c>
      <c r="O56" s="767">
        <v>0.75850371249712056</v>
      </c>
      <c r="P56" s="768">
        <v>-202434.5</v>
      </c>
      <c r="Q56" s="770">
        <v>-158840.35</v>
      </c>
      <c r="S56" s="759" t="s">
        <v>1669</v>
      </c>
      <c r="T56" s="759" t="s">
        <v>2205</v>
      </c>
      <c r="U56" s="771" t="s">
        <v>2206</v>
      </c>
      <c r="V56" s="771" t="s">
        <v>2207</v>
      </c>
    </row>
    <row r="57" spans="1:22">
      <c r="A57" s="760">
        <v>143.63999999999999</v>
      </c>
      <c r="B57" s="767">
        <v>1.9431266157211441E-2</v>
      </c>
      <c r="C57" s="761">
        <v>200</v>
      </c>
      <c r="D57" s="767">
        <v>5.7590416954618751E-3</v>
      </c>
      <c r="E57" s="761">
        <v>58.78</v>
      </c>
      <c r="F57" s="767">
        <v>2.7816424846437058E-3</v>
      </c>
      <c r="G57" s="768">
        <v>-56.360000000000014</v>
      </c>
      <c r="H57" s="778">
        <v>84.859999999999985</v>
      </c>
      <c r="I57" s="763" t="s">
        <v>2208</v>
      </c>
      <c r="J57" s="785">
        <v>1052.5999999999999</v>
      </c>
      <c r="K57" s="767">
        <v>1.0775520098505E-2</v>
      </c>
      <c r="L57" s="761">
        <v>2400</v>
      </c>
      <c r="M57" s="767">
        <v>5.962999587559195E-3</v>
      </c>
      <c r="N57" s="761">
        <v>1977.97</v>
      </c>
      <c r="O57" s="767">
        <v>6.3440789377041127E-3</v>
      </c>
      <c r="P57" s="768">
        <v>-1347.4</v>
      </c>
      <c r="Q57" s="770">
        <v>-925.37000000000012</v>
      </c>
      <c r="S57" s="759" t="s">
        <v>1673</v>
      </c>
      <c r="T57" s="759" t="s">
        <v>2209</v>
      </c>
      <c r="U57" s="771" t="s">
        <v>2210</v>
      </c>
      <c r="V57" s="771" t="s">
        <v>2210</v>
      </c>
    </row>
    <row r="58" spans="1:22">
      <c r="A58" s="760"/>
      <c r="B58" s="795"/>
      <c r="C58" s="761"/>
      <c r="D58" s="795"/>
      <c r="E58" s="761"/>
      <c r="F58" s="795"/>
      <c r="G58" s="762"/>
      <c r="H58" s="781"/>
      <c r="I58" s="763"/>
      <c r="J58" s="785"/>
      <c r="K58" s="795"/>
      <c r="L58" s="761"/>
      <c r="M58" s="795"/>
      <c r="N58" s="761"/>
      <c r="O58" s="795"/>
      <c r="P58" s="762"/>
      <c r="Q58" s="751"/>
      <c r="R58" s="738"/>
      <c r="S58" s="808"/>
      <c r="T58" s="738"/>
      <c r="U58" s="739"/>
      <c r="V58" s="739"/>
    </row>
    <row r="59" spans="1:22">
      <c r="A59" s="775">
        <v>7392.21</v>
      </c>
      <c r="B59" s="809">
        <v>1</v>
      </c>
      <c r="C59" s="777">
        <v>34728</v>
      </c>
      <c r="D59" s="809">
        <v>1</v>
      </c>
      <c r="E59" s="777">
        <v>21131.399999999998</v>
      </c>
      <c r="F59" s="809">
        <v>1</v>
      </c>
      <c r="G59" s="768">
        <v>-27335.79</v>
      </c>
      <c r="H59" s="778">
        <v>-13739.189999999999</v>
      </c>
      <c r="I59" s="787" t="s">
        <v>2211</v>
      </c>
      <c r="J59" s="974">
        <v>97684.38</v>
      </c>
      <c r="K59" s="809">
        <v>1</v>
      </c>
      <c r="L59" s="777">
        <v>402482</v>
      </c>
      <c r="M59" s="809">
        <v>1</v>
      </c>
      <c r="N59" s="777">
        <v>311782.06</v>
      </c>
      <c r="O59" s="809">
        <v>1</v>
      </c>
      <c r="P59" s="768">
        <v>-304797.62</v>
      </c>
      <c r="Q59" s="770">
        <v>-214097.68</v>
      </c>
      <c r="R59" s="738"/>
      <c r="S59" s="738"/>
      <c r="T59" s="738"/>
      <c r="U59" s="739"/>
      <c r="V59" s="739"/>
    </row>
    <row r="60" spans="1:22">
      <c r="A60" s="775"/>
      <c r="B60" s="795"/>
      <c r="C60" s="777"/>
      <c r="D60" s="795"/>
      <c r="E60" s="777"/>
      <c r="F60" s="795"/>
      <c r="G60" s="768"/>
      <c r="H60" s="778"/>
      <c r="I60" s="779"/>
      <c r="J60" s="780"/>
      <c r="K60" s="795"/>
      <c r="L60" s="777"/>
      <c r="M60" s="795"/>
      <c r="N60" s="777"/>
      <c r="O60" s="795"/>
      <c r="P60" s="768"/>
      <c r="Q60" s="770"/>
      <c r="R60" s="738"/>
      <c r="S60" s="738"/>
      <c r="T60" s="738"/>
      <c r="U60" s="739"/>
      <c r="V60" s="739"/>
    </row>
    <row r="61" spans="1:22" ht="13">
      <c r="A61" s="760">
        <v>4523.1499999999996</v>
      </c>
      <c r="B61" s="795"/>
      <c r="C61" s="761">
        <v>14716.8</v>
      </c>
      <c r="D61" s="795"/>
      <c r="E61" s="761">
        <v>7705.05</v>
      </c>
      <c r="F61" s="795"/>
      <c r="G61" s="768">
        <v>-10193.65</v>
      </c>
      <c r="H61" s="778">
        <v>-3181.9000000000005</v>
      </c>
      <c r="I61" s="763" t="s">
        <v>80</v>
      </c>
      <c r="J61" s="785">
        <v>40281.800000000003</v>
      </c>
      <c r="K61" s="795"/>
      <c r="L61" s="761">
        <v>168049.2</v>
      </c>
      <c r="M61" s="795"/>
      <c r="N61" s="761">
        <v>99701.49</v>
      </c>
      <c r="O61" s="795"/>
      <c r="P61" s="768">
        <v>-127767.40000000001</v>
      </c>
      <c r="Q61" s="770">
        <v>-59419.69</v>
      </c>
      <c r="R61" s="738"/>
      <c r="S61" s="772" t="s">
        <v>1712</v>
      </c>
      <c r="T61" s="772" t="s">
        <v>2212</v>
      </c>
      <c r="U61" s="771" t="s">
        <v>2203</v>
      </c>
      <c r="V61" s="810" t="s">
        <v>2213</v>
      </c>
    </row>
    <row r="62" spans="1:22">
      <c r="A62" s="760">
        <v>2946.77</v>
      </c>
      <c r="B62" s="795"/>
      <c r="C62" s="761">
        <v>7975</v>
      </c>
      <c r="D62" s="795"/>
      <c r="E62" s="761">
        <v>8761.2900000000009</v>
      </c>
      <c r="F62" s="795"/>
      <c r="G62" s="768">
        <v>-5028.2299999999996</v>
      </c>
      <c r="H62" s="778">
        <v>-5814.52</v>
      </c>
      <c r="I62" s="763" t="s">
        <v>2173</v>
      </c>
      <c r="J62" s="1015">
        <v>37964.400000000001</v>
      </c>
      <c r="K62" s="795"/>
      <c r="L62" s="761">
        <v>95700</v>
      </c>
      <c r="M62" s="795"/>
      <c r="N62" s="761">
        <v>103544.93</v>
      </c>
      <c r="O62" s="795"/>
      <c r="P62" s="768">
        <v>-57735.6</v>
      </c>
      <c r="Q62" s="770">
        <v>-65580.53</v>
      </c>
      <c r="S62" s="759" t="s">
        <v>1720</v>
      </c>
      <c r="T62" s="759" t="s">
        <v>1720</v>
      </c>
      <c r="U62" s="771" t="s">
        <v>2203</v>
      </c>
      <c r="V62" s="810" t="s">
        <v>2213</v>
      </c>
    </row>
    <row r="63" spans="1:22">
      <c r="A63" s="760">
        <v>0</v>
      </c>
      <c r="B63" s="795"/>
      <c r="C63" s="761">
        <v>0</v>
      </c>
      <c r="D63" s="795"/>
      <c r="E63" s="761">
        <v>0</v>
      </c>
      <c r="F63" s="795"/>
      <c r="G63" s="768">
        <v>0</v>
      </c>
      <c r="H63" s="778">
        <v>0</v>
      </c>
      <c r="I63" s="763" t="s">
        <v>2175</v>
      </c>
      <c r="J63" s="1015">
        <v>0</v>
      </c>
      <c r="K63" s="795"/>
      <c r="L63" s="761">
        <v>0</v>
      </c>
      <c r="M63" s="795"/>
      <c r="N63" s="761">
        <v>40</v>
      </c>
      <c r="O63" s="795"/>
      <c r="P63" s="768">
        <v>0</v>
      </c>
      <c r="Q63" s="770">
        <v>-40</v>
      </c>
      <c r="S63" s="759" t="s">
        <v>1728</v>
      </c>
      <c r="T63" s="759" t="s">
        <v>1728</v>
      </c>
      <c r="U63" s="771" t="s">
        <v>2203</v>
      </c>
      <c r="V63" s="810" t="s">
        <v>2213</v>
      </c>
    </row>
    <row r="64" spans="1:22">
      <c r="A64" s="760">
        <v>0</v>
      </c>
      <c r="B64" s="795"/>
      <c r="C64" s="761">
        <v>0</v>
      </c>
      <c r="D64" s="795"/>
      <c r="E64" s="761">
        <v>0</v>
      </c>
      <c r="F64" s="795"/>
      <c r="G64" s="768">
        <v>0</v>
      </c>
      <c r="H64" s="778">
        <v>0</v>
      </c>
      <c r="I64" s="763" t="s">
        <v>2176</v>
      </c>
      <c r="J64" s="1015">
        <v>0</v>
      </c>
      <c r="K64" s="795"/>
      <c r="L64" s="761">
        <v>0</v>
      </c>
      <c r="M64" s="795"/>
      <c r="N64" s="761">
        <v>0</v>
      </c>
      <c r="O64" s="795"/>
      <c r="P64" s="768">
        <v>0</v>
      </c>
      <c r="Q64" s="770">
        <v>0</v>
      </c>
      <c r="S64" s="759" t="s">
        <v>1724</v>
      </c>
      <c r="T64" s="759" t="s">
        <v>1724</v>
      </c>
      <c r="U64" s="771" t="s">
        <v>2203</v>
      </c>
      <c r="V64" s="810" t="s">
        <v>2213</v>
      </c>
    </row>
    <row r="65" spans="1:28">
      <c r="A65" s="760">
        <v>4120.3900000000003</v>
      </c>
      <c r="B65" s="795"/>
      <c r="C65" s="761">
        <v>13823.91</v>
      </c>
      <c r="D65" s="795"/>
      <c r="E65" s="761">
        <v>12714.13</v>
      </c>
      <c r="F65" s="795"/>
      <c r="G65" s="768">
        <v>-9703.52</v>
      </c>
      <c r="H65" s="778">
        <v>-8593.739999999998</v>
      </c>
      <c r="I65" s="763" t="s">
        <v>573</v>
      </c>
      <c r="J65" s="1015">
        <v>97703.6</v>
      </c>
      <c r="K65" s="795"/>
      <c r="L65" s="761">
        <v>165886.92000000001</v>
      </c>
      <c r="M65" s="795"/>
      <c r="N65" s="761">
        <v>168670.81</v>
      </c>
      <c r="O65" s="795"/>
      <c r="P65" s="768">
        <v>-68183.320000000007</v>
      </c>
      <c r="Q65" s="770">
        <v>-70967.209999999992</v>
      </c>
      <c r="S65" s="759" t="s">
        <v>1730</v>
      </c>
      <c r="T65" s="759" t="s">
        <v>1730</v>
      </c>
      <c r="U65" s="771" t="s">
        <v>2203</v>
      </c>
      <c r="V65" s="810" t="s">
        <v>2213</v>
      </c>
    </row>
    <row r="66" spans="1:28" ht="13">
      <c r="A66" s="760">
        <v>3222.5</v>
      </c>
      <c r="B66" s="795"/>
      <c r="C66" s="761">
        <v>8506.84</v>
      </c>
      <c r="D66" s="795"/>
      <c r="E66" s="761">
        <v>4403.76</v>
      </c>
      <c r="F66" s="795"/>
      <c r="G66" s="768">
        <v>-5284.34</v>
      </c>
      <c r="H66" s="778">
        <v>-1181.2600000000002</v>
      </c>
      <c r="I66" s="763" t="s">
        <v>729</v>
      </c>
      <c r="J66" s="785">
        <v>26700.77</v>
      </c>
      <c r="K66" s="795"/>
      <c r="L66" s="761">
        <v>102682.08</v>
      </c>
      <c r="M66" s="795"/>
      <c r="N66" s="761">
        <v>70109.31</v>
      </c>
      <c r="O66" s="795"/>
      <c r="P66" s="768">
        <v>-75981.31</v>
      </c>
      <c r="Q66" s="770">
        <v>-43408.539999999994</v>
      </c>
      <c r="S66" s="772" t="s">
        <v>1800</v>
      </c>
      <c r="T66" s="772" t="s">
        <v>2177</v>
      </c>
      <c r="U66" s="771" t="s">
        <v>2203</v>
      </c>
      <c r="V66" s="810" t="s">
        <v>2213</v>
      </c>
      <c r="AB66" s="950">
        <f>N65+N49+N35+N16</f>
        <v>5625131.0299999993</v>
      </c>
    </row>
    <row r="67" spans="1:28">
      <c r="A67" s="775"/>
      <c r="B67" s="795"/>
      <c r="C67" s="777"/>
      <c r="D67" s="795"/>
      <c r="E67" s="777"/>
      <c r="F67" s="795"/>
      <c r="G67" s="768"/>
      <c r="H67" s="778"/>
      <c r="I67" s="779"/>
      <c r="J67" s="780"/>
      <c r="K67" s="795"/>
      <c r="L67" s="777"/>
      <c r="M67" s="795"/>
      <c r="N67" s="777"/>
      <c r="O67" s="795"/>
      <c r="P67" s="768"/>
      <c r="Q67" s="770"/>
      <c r="AB67" s="950">
        <f>SUM(N62:N65)+SUM(N46:N49)+SUM(N32:N35)+SUM(N13:N16)</f>
        <v>9351578.6999999993</v>
      </c>
    </row>
    <row r="68" spans="1:28">
      <c r="A68" s="775">
        <v>-7420.6</v>
      </c>
      <c r="B68" s="811">
        <v>-1.003840529422189</v>
      </c>
      <c r="C68" s="777">
        <v>-10294.549999999999</v>
      </c>
      <c r="D68" s="811">
        <v>-0.29643371343008523</v>
      </c>
      <c r="E68" s="777">
        <v>-12452.830000000002</v>
      </c>
      <c r="F68" s="811">
        <v>-0.589304542055898</v>
      </c>
      <c r="G68" s="768">
        <v>2873.9499999999989</v>
      </c>
      <c r="H68" s="778">
        <v>5032.2300000000014</v>
      </c>
      <c r="I68" s="779" t="s">
        <v>2178</v>
      </c>
      <c r="J68" s="780">
        <v>-104966.19000000002</v>
      </c>
      <c r="K68" s="811">
        <v>-1.0745442618359251</v>
      </c>
      <c r="L68" s="777">
        <v>-129836.20000000003</v>
      </c>
      <c r="M68" s="811">
        <v>-0.32258883627093887</v>
      </c>
      <c r="N68" s="777">
        <v>-130284.47999999998</v>
      </c>
      <c r="O68" s="811">
        <v>-0.417870354695841</v>
      </c>
      <c r="P68" s="768">
        <v>-201900.23</v>
      </c>
      <c r="Q68" s="770">
        <v>-179996.27999999997</v>
      </c>
    </row>
    <row r="69" spans="1:28">
      <c r="A69" s="775"/>
      <c r="B69" s="795"/>
      <c r="C69" s="777"/>
      <c r="D69" s="795"/>
      <c r="E69" s="777"/>
      <c r="F69" s="795"/>
      <c r="G69" s="768"/>
      <c r="H69" s="778"/>
      <c r="I69" s="779"/>
      <c r="J69" s="780"/>
      <c r="K69" s="795"/>
      <c r="L69" s="777"/>
      <c r="M69" s="795"/>
      <c r="N69" s="777"/>
      <c r="O69" s="795"/>
      <c r="P69" s="768"/>
      <c r="Q69" s="770"/>
    </row>
    <row r="70" spans="1:28">
      <c r="A70" s="764" t="s">
        <v>2169</v>
      </c>
      <c r="B70" s="765"/>
      <c r="C70" s="765"/>
      <c r="D70" s="765"/>
      <c r="E70" s="765"/>
      <c r="F70" s="765"/>
      <c r="G70" s="765"/>
      <c r="H70" s="783"/>
      <c r="I70" s="765" t="s">
        <v>2214</v>
      </c>
      <c r="J70" s="784"/>
      <c r="K70" s="765"/>
      <c r="L70" s="765"/>
      <c r="M70" s="765"/>
      <c r="N70" s="765"/>
      <c r="O70" s="765"/>
      <c r="P70" s="765"/>
      <c r="Q70" s="766"/>
    </row>
    <row r="71" spans="1:28">
      <c r="A71" s="760">
        <v>34134.81</v>
      </c>
      <c r="B71" s="795"/>
      <c r="C71" s="761">
        <v>95904.06</v>
      </c>
      <c r="D71" s="795"/>
      <c r="E71" s="761">
        <v>69383.25</v>
      </c>
      <c r="F71" s="795"/>
      <c r="G71" s="768">
        <v>-61769.25</v>
      </c>
      <c r="H71" s="778">
        <v>-35248.44</v>
      </c>
      <c r="I71" s="763" t="s">
        <v>2215</v>
      </c>
      <c r="J71" s="785">
        <v>400655.74</v>
      </c>
      <c r="K71" s="795"/>
      <c r="L71" s="761">
        <v>1115409.19</v>
      </c>
      <c r="M71" s="795"/>
      <c r="N71" s="761">
        <v>980566.55</v>
      </c>
      <c r="O71" s="795"/>
      <c r="P71" s="768">
        <v>-714753.45</v>
      </c>
      <c r="Q71" s="770">
        <v>-579910.81000000006</v>
      </c>
      <c r="S71" s="759" t="s">
        <v>1682</v>
      </c>
      <c r="T71" s="759" t="s">
        <v>2216</v>
      </c>
      <c r="U71" s="771" t="s">
        <v>2217</v>
      </c>
      <c r="V71" s="771" t="s">
        <v>2217</v>
      </c>
    </row>
    <row r="72" spans="1:28" ht="13">
      <c r="A72" s="760">
        <v>0</v>
      </c>
      <c r="B72" s="795"/>
      <c r="C72" s="761">
        <v>0</v>
      </c>
      <c r="D72" s="795"/>
      <c r="E72" s="761">
        <v>0</v>
      </c>
      <c r="F72" s="795"/>
      <c r="G72" s="768">
        <v>0</v>
      </c>
      <c r="H72" s="778">
        <v>0</v>
      </c>
      <c r="I72" s="763" t="s">
        <v>729</v>
      </c>
      <c r="J72" s="785">
        <v>0</v>
      </c>
      <c r="K72" s="795"/>
      <c r="L72" s="761">
        <v>0</v>
      </c>
      <c r="M72" s="795"/>
      <c r="N72" s="761">
        <v>0</v>
      </c>
      <c r="O72" s="795"/>
      <c r="P72" s="768">
        <v>0</v>
      </c>
      <c r="Q72" s="770">
        <v>0</v>
      </c>
      <c r="S72" s="772" t="s">
        <v>1800</v>
      </c>
      <c r="T72" s="772" t="s">
        <v>2177</v>
      </c>
      <c r="U72" s="771" t="s">
        <v>2217</v>
      </c>
      <c r="V72" s="771" t="s">
        <v>2217</v>
      </c>
    </row>
    <row r="73" spans="1:28">
      <c r="A73" s="760"/>
      <c r="B73" s="746"/>
      <c r="C73" s="761"/>
      <c r="D73" s="746"/>
      <c r="E73" s="761"/>
      <c r="F73" s="746"/>
      <c r="G73" s="762"/>
      <c r="H73" s="781"/>
      <c r="I73" s="763"/>
      <c r="J73" s="785"/>
      <c r="K73" s="746"/>
      <c r="L73" s="761"/>
      <c r="M73" s="746"/>
      <c r="N73" s="761"/>
      <c r="O73" s="746"/>
      <c r="P73" s="762"/>
      <c r="Q73" s="751"/>
    </row>
    <row r="74" spans="1:28">
      <c r="A74" s="775">
        <v>34134.81</v>
      </c>
      <c r="B74" s="746"/>
      <c r="C74" s="777">
        <v>95904.06</v>
      </c>
      <c r="D74" s="746"/>
      <c r="E74" s="777">
        <v>69383.25</v>
      </c>
      <c r="F74" s="746"/>
      <c r="G74" s="768">
        <v>-61769.25</v>
      </c>
      <c r="H74" s="778">
        <v>-35248.44</v>
      </c>
      <c r="I74" s="779" t="s">
        <v>2178</v>
      </c>
      <c r="J74" s="974">
        <v>400655.74</v>
      </c>
      <c r="K74" s="746"/>
      <c r="L74" s="777">
        <v>1115409.19</v>
      </c>
      <c r="M74" s="746"/>
      <c r="N74" s="777">
        <v>980566.55</v>
      </c>
      <c r="O74" s="746"/>
      <c r="P74" s="768">
        <v>-714753.45</v>
      </c>
      <c r="Q74" s="770">
        <v>-579910.81000000006</v>
      </c>
    </row>
    <row r="75" spans="1:28" ht="13" thickBot="1">
      <c r="A75" s="760"/>
      <c r="B75" s="746"/>
      <c r="C75" s="761"/>
      <c r="D75" s="746"/>
      <c r="E75" s="761"/>
      <c r="F75" s="746"/>
      <c r="G75" s="762"/>
      <c r="H75" s="781"/>
      <c r="I75" s="763"/>
      <c r="J75" s="785"/>
      <c r="K75" s="746"/>
      <c r="L75" s="761"/>
      <c r="M75" s="746"/>
      <c r="N75" s="761"/>
      <c r="O75" s="746"/>
      <c r="P75" s="762"/>
      <c r="Q75" s="751"/>
    </row>
    <row r="76" spans="1:28" ht="14" thickBot="1">
      <c r="A76" s="812">
        <v>951498.8</v>
      </c>
      <c r="B76" s="813">
        <v>0.59053538955512075</v>
      </c>
      <c r="C76" s="814">
        <v>3000057.91</v>
      </c>
      <c r="D76" s="813">
        <v>0.6097485269603421</v>
      </c>
      <c r="E76" s="814">
        <v>1988819.2000000002</v>
      </c>
      <c r="F76" s="813">
        <v>0.53535810158250852</v>
      </c>
      <c r="G76" s="815">
        <v>-2048559.11</v>
      </c>
      <c r="H76" s="816">
        <v>-1037320.4000000001</v>
      </c>
      <c r="I76" s="817" t="s">
        <v>2218</v>
      </c>
      <c r="J76" s="818">
        <v>5789826.6999999993</v>
      </c>
      <c r="K76" s="813">
        <v>0.39137849247891865</v>
      </c>
      <c r="L76" s="814">
        <v>20809966.830000002</v>
      </c>
      <c r="M76" s="813">
        <v>0.49745067073118698</v>
      </c>
      <c r="N76" s="814">
        <v>18892198.770000003</v>
      </c>
      <c r="O76" s="813">
        <v>0.49155178993841553</v>
      </c>
      <c r="P76" s="815">
        <v>-15020140.130000003</v>
      </c>
      <c r="Q76" s="819">
        <v>-13102372.070000004</v>
      </c>
    </row>
    <row r="77" spans="1:28">
      <c r="A77" s="760"/>
      <c r="B77" s="746"/>
      <c r="C77" s="761"/>
      <c r="D77" s="746"/>
      <c r="E77" s="761"/>
      <c r="F77" s="746"/>
      <c r="G77" s="762"/>
      <c r="H77" s="781"/>
      <c r="I77" s="820"/>
      <c r="J77" s="821"/>
      <c r="K77" s="822"/>
      <c r="L77" s="823"/>
      <c r="M77" s="822"/>
      <c r="N77" s="823"/>
      <c r="O77" s="822"/>
      <c r="P77" s="824"/>
      <c r="Q77" s="825"/>
    </row>
    <row r="78" spans="1:28" s="737" customFormat="1">
      <c r="A78" s="764" t="s">
        <v>2169</v>
      </c>
      <c r="B78" s="765"/>
      <c r="C78" s="765"/>
      <c r="D78" s="765"/>
      <c r="E78" s="765"/>
      <c r="F78" s="765"/>
      <c r="G78" s="765"/>
      <c r="H78" s="783"/>
      <c r="I78" s="765" t="s">
        <v>2219</v>
      </c>
      <c r="J78" s="784"/>
      <c r="K78" s="765"/>
      <c r="L78" s="765"/>
      <c r="M78" s="765"/>
      <c r="N78" s="765"/>
      <c r="O78" s="765"/>
      <c r="P78" s="765"/>
      <c r="Q78" s="766"/>
      <c r="R78" s="736"/>
      <c r="S78" s="736"/>
      <c r="T78" s="736"/>
    </row>
    <row r="79" spans="1:28" s="737" customFormat="1">
      <c r="A79" s="764"/>
      <c r="B79" s="765"/>
      <c r="C79" s="765"/>
      <c r="D79" s="765"/>
      <c r="E79" s="765"/>
      <c r="F79" s="765"/>
      <c r="G79" s="765"/>
      <c r="H79" s="783"/>
      <c r="I79" s="765" t="s">
        <v>2220</v>
      </c>
      <c r="J79" s="784"/>
      <c r="K79" s="765"/>
      <c r="L79" s="765"/>
      <c r="M79" s="765"/>
      <c r="N79" s="765"/>
      <c r="O79" s="765"/>
      <c r="P79" s="765"/>
      <c r="Q79" s="766"/>
      <c r="R79" s="736"/>
      <c r="S79" s="736"/>
      <c r="T79" s="736"/>
    </row>
    <row r="80" spans="1:28" s="737" customFormat="1">
      <c r="A80" s="760">
        <v>35181.85</v>
      </c>
      <c r="B80" s="767"/>
      <c r="C80" s="761">
        <v>64679.17</v>
      </c>
      <c r="D80" s="767"/>
      <c r="E80" s="761">
        <v>78893.539999999994</v>
      </c>
      <c r="F80" s="767"/>
      <c r="G80" s="768">
        <v>-29497.32</v>
      </c>
      <c r="H80" s="778">
        <v>-43711.689999999995</v>
      </c>
      <c r="I80" s="763" t="s">
        <v>2173</v>
      </c>
      <c r="J80" s="1015">
        <v>430854.41</v>
      </c>
      <c r="K80" s="767"/>
      <c r="L80" s="761">
        <v>776150.04</v>
      </c>
      <c r="M80" s="767"/>
      <c r="N80" s="761">
        <v>930017.99</v>
      </c>
      <c r="P80" s="768">
        <v>-345295.63000000006</v>
      </c>
      <c r="Q80" s="770">
        <v>-499163.58</v>
      </c>
      <c r="R80" s="736"/>
      <c r="S80" s="759" t="s">
        <v>1720</v>
      </c>
      <c r="T80" s="759" t="s">
        <v>1720</v>
      </c>
      <c r="U80" s="771">
        <v>510</v>
      </c>
      <c r="V80" s="771">
        <v>560</v>
      </c>
    </row>
    <row r="81" spans="1:22" s="737" customFormat="1">
      <c r="A81" s="760">
        <v>0</v>
      </c>
      <c r="B81" s="767"/>
      <c r="C81" s="761">
        <v>0</v>
      </c>
      <c r="D81" s="767"/>
      <c r="E81" s="761">
        <v>0</v>
      </c>
      <c r="F81" s="767"/>
      <c r="G81" s="768">
        <v>0</v>
      </c>
      <c r="H81" s="778">
        <v>0</v>
      </c>
      <c r="I81" s="763" t="s">
        <v>2175</v>
      </c>
      <c r="J81" s="1015">
        <v>80</v>
      </c>
      <c r="K81" s="767"/>
      <c r="L81" s="761">
        <v>0</v>
      </c>
      <c r="M81" s="767"/>
      <c r="N81" s="761">
        <v>1320</v>
      </c>
      <c r="P81" s="768">
        <v>80</v>
      </c>
      <c r="Q81" s="770">
        <v>-1240</v>
      </c>
      <c r="R81" s="736"/>
      <c r="S81" s="759" t="s">
        <v>1728</v>
      </c>
      <c r="T81" s="759" t="s">
        <v>1728</v>
      </c>
      <c r="U81" s="771">
        <v>510</v>
      </c>
      <c r="V81" s="771">
        <v>560</v>
      </c>
    </row>
    <row r="82" spans="1:22" s="737" customFormat="1">
      <c r="A82" s="760">
        <v>19950</v>
      </c>
      <c r="B82" s="767"/>
      <c r="C82" s="761">
        <v>35000</v>
      </c>
      <c r="D82" s="767"/>
      <c r="E82" s="761">
        <v>33900</v>
      </c>
      <c r="F82" s="767"/>
      <c r="G82" s="768">
        <v>-15050</v>
      </c>
      <c r="H82" s="778">
        <v>-13950</v>
      </c>
      <c r="I82" s="763" t="s">
        <v>2176</v>
      </c>
      <c r="J82" s="1015">
        <v>275127.59000000003</v>
      </c>
      <c r="K82" s="767"/>
      <c r="L82" s="761">
        <v>420000</v>
      </c>
      <c r="M82" s="767"/>
      <c r="N82" s="761">
        <v>364094.71999999997</v>
      </c>
      <c r="O82" s="767"/>
      <c r="P82" s="768">
        <v>-144872.40999999997</v>
      </c>
      <c r="Q82" s="770">
        <v>-88967.129999999946</v>
      </c>
      <c r="R82" s="736"/>
      <c r="S82" s="759" t="s">
        <v>1724</v>
      </c>
      <c r="T82" s="759" t="s">
        <v>1724</v>
      </c>
      <c r="U82" s="771">
        <v>510</v>
      </c>
      <c r="V82" s="771">
        <v>560</v>
      </c>
    </row>
    <row r="83" spans="1:22" s="737" customFormat="1">
      <c r="A83" s="760">
        <v>40398.629999999997</v>
      </c>
      <c r="B83" s="767"/>
      <c r="C83" s="761">
        <v>80105.25</v>
      </c>
      <c r="D83" s="767"/>
      <c r="E83" s="761">
        <v>89217.3</v>
      </c>
      <c r="F83" s="767"/>
      <c r="G83" s="768">
        <v>-39706.620000000003</v>
      </c>
      <c r="H83" s="778">
        <v>-48818.670000000006</v>
      </c>
      <c r="I83" s="763" t="s">
        <v>573</v>
      </c>
      <c r="J83" s="1015">
        <v>743594.71</v>
      </c>
      <c r="K83" s="767"/>
      <c r="L83" s="761">
        <v>961263</v>
      </c>
      <c r="M83" s="767"/>
      <c r="N83" s="761">
        <v>1063299.29</v>
      </c>
      <c r="O83" s="767"/>
      <c r="P83" s="768">
        <v>-217668.29000000004</v>
      </c>
      <c r="Q83" s="770">
        <v>-319704.58000000007</v>
      </c>
      <c r="R83" s="736"/>
      <c r="S83" s="759" t="s">
        <v>1730</v>
      </c>
      <c r="T83" s="759" t="s">
        <v>1730</v>
      </c>
      <c r="U83" s="771">
        <v>510</v>
      </c>
      <c r="V83" s="771">
        <v>560</v>
      </c>
    </row>
    <row r="84" spans="1:22" s="737" customFormat="1" ht="13">
      <c r="A84" s="760">
        <v>155227.92000000001</v>
      </c>
      <c r="B84" s="767"/>
      <c r="C84" s="761">
        <v>220072.66</v>
      </c>
      <c r="D84" s="767"/>
      <c r="E84" s="761">
        <v>205977.13</v>
      </c>
      <c r="F84" s="767"/>
      <c r="G84" s="768">
        <v>-64844.739999999991</v>
      </c>
      <c r="H84" s="778">
        <v>-50749.209999999992</v>
      </c>
      <c r="I84" s="763" t="s">
        <v>729</v>
      </c>
      <c r="J84" s="785">
        <v>1739878.66</v>
      </c>
      <c r="K84" s="767"/>
      <c r="L84" s="761">
        <v>2391346.5699999998</v>
      </c>
      <c r="M84" s="767"/>
      <c r="N84" s="761">
        <v>2421769.7400000002</v>
      </c>
      <c r="O84" s="767"/>
      <c r="P84" s="768">
        <v>-651467.90999999992</v>
      </c>
      <c r="Q84" s="770">
        <v>-681891.08000000031</v>
      </c>
      <c r="R84" s="736"/>
      <c r="S84" s="772" t="s">
        <v>1800</v>
      </c>
      <c r="T84" s="772" t="s">
        <v>2135</v>
      </c>
      <c r="U84" s="771">
        <v>510</v>
      </c>
      <c r="V84" s="771">
        <v>560</v>
      </c>
    </row>
    <row r="85" spans="1:22" s="737" customFormat="1">
      <c r="A85" s="775">
        <v>250758.40000000002</v>
      </c>
      <c r="B85" s="767">
        <v>0.15562994869590879</v>
      </c>
      <c r="C85" s="777">
        <v>399857.07999999996</v>
      </c>
      <c r="D85" s="767">
        <v>8.1269186408692892E-2</v>
      </c>
      <c r="E85" s="777">
        <v>407987.97</v>
      </c>
      <c r="F85" s="767">
        <v>0.10982379146767157</v>
      </c>
      <c r="G85" s="768">
        <v>-149098.67999999993</v>
      </c>
      <c r="H85" s="778">
        <v>-157229.56999999995</v>
      </c>
      <c r="I85" s="763" t="s">
        <v>2221</v>
      </c>
      <c r="J85" s="780">
        <v>3189535.37</v>
      </c>
      <c r="K85" s="767">
        <v>0.21560499294716198</v>
      </c>
      <c r="L85" s="777">
        <v>4548759.6099999994</v>
      </c>
      <c r="M85" s="767">
        <v>0.10873556586968534</v>
      </c>
      <c r="N85" s="777">
        <v>4780501.74</v>
      </c>
      <c r="O85" s="767">
        <v>0.12438277914120791</v>
      </c>
      <c r="P85" s="768">
        <v>-1359224.2399999993</v>
      </c>
      <c r="Q85" s="770">
        <v>-1590966.37</v>
      </c>
      <c r="R85" s="736"/>
      <c r="S85" s="772"/>
      <c r="T85" s="772"/>
      <c r="U85" s="771"/>
      <c r="V85" s="771"/>
    </row>
    <row r="86" spans="1:22" s="737" customFormat="1">
      <c r="A86" s="760"/>
      <c r="B86" s="767"/>
      <c r="C86" s="761"/>
      <c r="D86" s="767"/>
      <c r="E86" s="761"/>
      <c r="F86" s="767"/>
      <c r="G86" s="768"/>
      <c r="H86" s="778"/>
      <c r="I86" s="763"/>
      <c r="J86" s="785"/>
      <c r="K86" s="767"/>
      <c r="L86" s="761"/>
      <c r="M86" s="767"/>
      <c r="N86" s="761"/>
      <c r="O86" s="767"/>
      <c r="P86" s="768"/>
      <c r="Q86" s="770"/>
      <c r="R86" s="736"/>
      <c r="S86" s="772"/>
      <c r="T86" s="772"/>
      <c r="U86" s="771"/>
      <c r="V86" s="771"/>
    </row>
    <row r="87" spans="1:22" s="737" customFormat="1">
      <c r="A87" s="760"/>
      <c r="B87" s="767"/>
      <c r="C87" s="761"/>
      <c r="D87" s="767"/>
      <c r="E87" s="761"/>
      <c r="F87" s="767"/>
      <c r="G87" s="768"/>
      <c r="H87" s="778"/>
      <c r="I87" s="765" t="s">
        <v>2222</v>
      </c>
      <c r="J87" s="785"/>
      <c r="K87" s="767"/>
      <c r="L87" s="761"/>
      <c r="M87" s="767"/>
      <c r="N87" s="761"/>
      <c r="O87" s="767"/>
      <c r="P87" s="768"/>
      <c r="Q87" s="770"/>
      <c r="R87" s="736"/>
      <c r="S87" s="772"/>
      <c r="T87" s="772"/>
      <c r="U87" s="771"/>
      <c r="V87" s="771"/>
    </row>
    <row r="88" spans="1:22" s="737" customFormat="1">
      <c r="A88" s="760">
        <v>21195.05</v>
      </c>
      <c r="B88" s="767"/>
      <c r="C88" s="761">
        <v>31072.92</v>
      </c>
      <c r="D88" s="767"/>
      <c r="E88" s="761">
        <v>38967.75</v>
      </c>
      <c r="F88" s="767"/>
      <c r="G88" s="768">
        <v>-9877.869999999999</v>
      </c>
      <c r="H88" s="778">
        <v>-17772.7</v>
      </c>
      <c r="I88" s="763" t="s">
        <v>2173</v>
      </c>
      <c r="J88" s="1015">
        <v>203641.34</v>
      </c>
      <c r="K88" s="767"/>
      <c r="L88" s="761">
        <v>372875.04</v>
      </c>
      <c r="M88" s="767"/>
      <c r="N88" s="761">
        <v>426493.46</v>
      </c>
      <c r="O88" s="767"/>
      <c r="P88" s="768">
        <v>-169233.69999999998</v>
      </c>
      <c r="Q88" s="770">
        <v>-222852.12000000002</v>
      </c>
      <c r="R88" s="736"/>
      <c r="S88" s="759" t="s">
        <v>1720</v>
      </c>
      <c r="T88" s="759" t="s">
        <v>1720</v>
      </c>
      <c r="U88" s="771">
        <v>610</v>
      </c>
      <c r="V88" s="771">
        <v>630</v>
      </c>
    </row>
    <row r="89" spans="1:22" s="737" customFormat="1" hidden="1">
      <c r="A89" s="760">
        <v>0</v>
      </c>
      <c r="B89" s="767"/>
      <c r="C89" s="761">
        <v>0</v>
      </c>
      <c r="D89" s="767"/>
      <c r="E89" s="761">
        <v>0</v>
      </c>
      <c r="F89" s="767"/>
      <c r="G89" s="768">
        <v>0</v>
      </c>
      <c r="H89" s="778">
        <v>0</v>
      </c>
      <c r="I89" s="763" t="s">
        <v>2175</v>
      </c>
      <c r="J89" s="1015">
        <v>0</v>
      </c>
      <c r="K89" s="767"/>
      <c r="L89" s="761">
        <v>0</v>
      </c>
      <c r="M89" s="767"/>
      <c r="N89" s="761">
        <v>0</v>
      </c>
      <c r="O89" s="767"/>
      <c r="P89" s="768">
        <v>0</v>
      </c>
      <c r="Q89" s="770">
        <v>0</v>
      </c>
      <c r="R89" s="736"/>
      <c r="S89" s="759" t="s">
        <v>1728</v>
      </c>
      <c r="T89" s="759" t="s">
        <v>1728</v>
      </c>
      <c r="U89" s="771">
        <v>610</v>
      </c>
      <c r="V89" s="771">
        <v>630</v>
      </c>
    </row>
    <row r="90" spans="1:22" s="737" customFormat="1" hidden="1">
      <c r="A90" s="760">
        <v>0</v>
      </c>
      <c r="B90" s="767"/>
      <c r="C90" s="761">
        <v>0</v>
      </c>
      <c r="D90" s="767"/>
      <c r="E90" s="761">
        <v>0</v>
      </c>
      <c r="F90" s="767"/>
      <c r="G90" s="768">
        <v>0</v>
      </c>
      <c r="H90" s="778">
        <v>0</v>
      </c>
      <c r="I90" s="763" t="s">
        <v>2176</v>
      </c>
      <c r="J90" s="1015">
        <v>0</v>
      </c>
      <c r="K90" s="767"/>
      <c r="L90" s="761">
        <v>0</v>
      </c>
      <c r="M90" s="767"/>
      <c r="N90" s="761">
        <v>0</v>
      </c>
      <c r="O90" s="767"/>
      <c r="P90" s="768">
        <v>0</v>
      </c>
      <c r="Q90" s="770">
        <v>0</v>
      </c>
      <c r="R90" s="736"/>
      <c r="S90" s="759" t="s">
        <v>1724</v>
      </c>
      <c r="T90" s="759" t="s">
        <v>1724</v>
      </c>
      <c r="U90" s="771">
        <v>610</v>
      </c>
      <c r="V90" s="771">
        <v>630</v>
      </c>
    </row>
    <row r="91" spans="1:22" s="737" customFormat="1">
      <c r="A91" s="760">
        <v>20434.98</v>
      </c>
      <c r="B91" s="767"/>
      <c r="C91" s="761">
        <v>43824.33</v>
      </c>
      <c r="D91" s="767"/>
      <c r="E91" s="761">
        <v>47348.79</v>
      </c>
      <c r="F91" s="767"/>
      <c r="G91" s="768">
        <v>-23389.350000000002</v>
      </c>
      <c r="H91" s="778">
        <v>-26913.81</v>
      </c>
      <c r="I91" s="763" t="s">
        <v>573</v>
      </c>
      <c r="J91" s="1015">
        <v>337471.62</v>
      </c>
      <c r="K91" s="767"/>
      <c r="L91" s="761">
        <v>525891.96</v>
      </c>
      <c r="M91" s="767"/>
      <c r="N91" s="761">
        <v>567533.02</v>
      </c>
      <c r="O91" s="767"/>
      <c r="P91" s="768">
        <v>-188420.33999999997</v>
      </c>
      <c r="Q91" s="770">
        <v>-230061.40000000002</v>
      </c>
      <c r="R91" s="736"/>
      <c r="S91" s="759" t="s">
        <v>1730</v>
      </c>
      <c r="T91" s="759" t="s">
        <v>1730</v>
      </c>
      <c r="U91" s="771">
        <v>610</v>
      </c>
      <c r="V91" s="771">
        <v>630</v>
      </c>
    </row>
    <row r="92" spans="1:22" s="737" customFormat="1" ht="13">
      <c r="A92" s="760">
        <v>9900.31</v>
      </c>
      <c r="B92" s="767"/>
      <c r="C92" s="761">
        <v>113036.21</v>
      </c>
      <c r="D92" s="767"/>
      <c r="E92" s="761">
        <v>-1068.8599999999999</v>
      </c>
      <c r="F92" s="767"/>
      <c r="G92" s="768">
        <v>-103135.90000000001</v>
      </c>
      <c r="H92" s="778">
        <v>10969.17</v>
      </c>
      <c r="I92" s="763" t="s">
        <v>729</v>
      </c>
      <c r="J92" s="785">
        <v>366518.56</v>
      </c>
      <c r="K92" s="767"/>
      <c r="L92" s="761">
        <v>1086832.52</v>
      </c>
      <c r="M92" s="767"/>
      <c r="N92" s="761">
        <v>951507.26</v>
      </c>
      <c r="O92" s="767"/>
      <c r="P92" s="768">
        <v>-720313.96</v>
      </c>
      <c r="Q92" s="770">
        <v>-584988.69999999995</v>
      </c>
      <c r="R92" s="736"/>
      <c r="S92" s="772" t="s">
        <v>1800</v>
      </c>
      <c r="T92" s="772" t="s">
        <v>2177</v>
      </c>
      <c r="U92" s="771">
        <v>610</v>
      </c>
      <c r="V92" s="771">
        <v>630</v>
      </c>
    </row>
    <row r="93" spans="1:22" s="737" customFormat="1">
      <c r="A93" s="775">
        <v>51530.34</v>
      </c>
      <c r="B93" s="767">
        <v>3.1981637187359371E-2</v>
      </c>
      <c r="C93" s="777">
        <v>187933.46000000002</v>
      </c>
      <c r="D93" s="767">
        <v>3.8196646144594046E-2</v>
      </c>
      <c r="E93" s="777">
        <v>85247.680000000008</v>
      </c>
      <c r="F93" s="767">
        <v>2.2947302665377114E-2</v>
      </c>
      <c r="G93" s="768">
        <v>-136403.12000000002</v>
      </c>
      <c r="H93" s="778">
        <v>-33717.340000000011</v>
      </c>
      <c r="I93" s="763" t="s">
        <v>2223</v>
      </c>
      <c r="J93" s="780">
        <v>907631.52</v>
      </c>
      <c r="K93" s="767">
        <v>6.135372860537424E-2</v>
      </c>
      <c r="L93" s="777">
        <v>1985599.52</v>
      </c>
      <c r="M93" s="767">
        <v>4.7464651005766301E-2</v>
      </c>
      <c r="N93" s="777">
        <v>1945533.74</v>
      </c>
      <c r="O93" s="767">
        <v>5.0620396488797889E-2</v>
      </c>
      <c r="P93" s="768">
        <v>-1077968</v>
      </c>
      <c r="Q93" s="770">
        <v>-1037902.22</v>
      </c>
      <c r="R93" s="736"/>
      <c r="S93" s="772"/>
      <c r="T93" s="772"/>
      <c r="U93" s="771"/>
      <c r="V93" s="771"/>
    </row>
    <row r="94" spans="1:22" s="737" customFormat="1">
      <c r="A94" s="760"/>
      <c r="B94" s="767"/>
      <c r="C94" s="761"/>
      <c r="D94" s="767"/>
      <c r="E94" s="761"/>
      <c r="F94" s="767"/>
      <c r="G94" s="768"/>
      <c r="H94" s="778"/>
      <c r="I94" s="763"/>
      <c r="J94" s="785"/>
      <c r="K94" s="767"/>
      <c r="L94" s="761"/>
      <c r="M94" s="767"/>
      <c r="N94" s="761"/>
      <c r="O94" s="767"/>
      <c r="P94" s="768"/>
      <c r="Q94" s="770"/>
      <c r="R94" s="736"/>
      <c r="S94" s="772"/>
      <c r="T94" s="772"/>
      <c r="U94" s="771"/>
      <c r="V94" s="771"/>
    </row>
    <row r="95" spans="1:22" s="737" customFormat="1">
      <c r="A95" s="760"/>
      <c r="B95" s="767"/>
      <c r="C95" s="761"/>
      <c r="D95" s="767"/>
      <c r="E95" s="761"/>
      <c r="F95" s="767"/>
      <c r="G95" s="768"/>
      <c r="H95" s="778"/>
      <c r="I95" s="765" t="s">
        <v>2224</v>
      </c>
      <c r="J95" s="785"/>
      <c r="K95" s="767"/>
      <c r="L95" s="761"/>
      <c r="M95" s="767"/>
      <c r="N95" s="761"/>
      <c r="O95" s="767"/>
      <c r="P95" s="768"/>
      <c r="Q95" s="770"/>
      <c r="R95" s="736"/>
      <c r="S95" s="772"/>
      <c r="T95" s="772"/>
      <c r="U95" s="771"/>
      <c r="V95" s="771"/>
    </row>
    <row r="96" spans="1:22" s="737" customFormat="1">
      <c r="A96" s="760">
        <v>7512.96</v>
      </c>
      <c r="B96" s="767"/>
      <c r="C96" s="761">
        <v>28420.83</v>
      </c>
      <c r="D96" s="767"/>
      <c r="E96" s="761">
        <v>34177.42</v>
      </c>
      <c r="F96" s="767"/>
      <c r="G96" s="768">
        <v>-20907.870000000003</v>
      </c>
      <c r="H96" s="778">
        <v>-26664.46</v>
      </c>
      <c r="I96" s="763" t="s">
        <v>2173</v>
      </c>
      <c r="J96" s="1015">
        <v>150790.60999999999</v>
      </c>
      <c r="K96" s="767"/>
      <c r="L96" s="761">
        <v>341049.96</v>
      </c>
      <c r="M96" s="767"/>
      <c r="N96" s="761">
        <v>379321.05</v>
      </c>
      <c r="O96" s="767"/>
      <c r="P96" s="768">
        <v>-190259.35000000003</v>
      </c>
      <c r="Q96" s="770">
        <v>-228530.44</v>
      </c>
      <c r="R96" s="736"/>
      <c r="S96" s="759" t="s">
        <v>1720</v>
      </c>
      <c r="T96" s="759" t="s">
        <v>1720</v>
      </c>
      <c r="U96" s="810">
        <v>710</v>
      </c>
      <c r="V96" s="810">
        <v>710</v>
      </c>
    </row>
    <row r="97" spans="1:22" s="737" customFormat="1">
      <c r="A97" s="760">
        <v>0</v>
      </c>
      <c r="B97" s="767"/>
      <c r="C97" s="761">
        <v>0</v>
      </c>
      <c r="D97" s="767"/>
      <c r="E97" s="761">
        <v>0</v>
      </c>
      <c r="F97" s="767"/>
      <c r="G97" s="768">
        <v>0</v>
      </c>
      <c r="H97" s="778">
        <v>0</v>
      </c>
      <c r="I97" s="763" t="s">
        <v>2175</v>
      </c>
      <c r="J97" s="1015">
        <v>100</v>
      </c>
      <c r="K97" s="767"/>
      <c r="L97" s="761">
        <v>0</v>
      </c>
      <c r="M97" s="767"/>
      <c r="N97" s="761">
        <v>0</v>
      </c>
      <c r="O97" s="767"/>
      <c r="P97" s="768">
        <v>100</v>
      </c>
      <c r="Q97" s="770">
        <v>100</v>
      </c>
      <c r="R97" s="736"/>
      <c r="S97" s="759" t="s">
        <v>1728</v>
      </c>
      <c r="T97" s="759" t="s">
        <v>1728</v>
      </c>
      <c r="U97" s="810">
        <v>710</v>
      </c>
      <c r="V97" s="810">
        <v>710</v>
      </c>
    </row>
    <row r="98" spans="1:22" s="737" customFormat="1">
      <c r="A98" s="760">
        <v>0</v>
      </c>
      <c r="B98" s="767"/>
      <c r="C98" s="761">
        <v>500</v>
      </c>
      <c r="D98" s="767"/>
      <c r="E98" s="761">
        <v>300</v>
      </c>
      <c r="F98" s="767"/>
      <c r="G98" s="768">
        <v>-500</v>
      </c>
      <c r="H98" s="778">
        <v>-300</v>
      </c>
      <c r="I98" s="763" t="s">
        <v>2176</v>
      </c>
      <c r="J98" s="1015">
        <v>0</v>
      </c>
      <c r="K98" s="767"/>
      <c r="L98" s="761">
        <v>6000</v>
      </c>
      <c r="M98" s="767"/>
      <c r="N98" s="761">
        <v>300</v>
      </c>
      <c r="O98" s="767"/>
      <c r="P98" s="768">
        <v>-6000</v>
      </c>
      <c r="Q98" s="770">
        <v>-300</v>
      </c>
      <c r="R98" s="736"/>
      <c r="S98" s="759" t="s">
        <v>1724</v>
      </c>
      <c r="T98" s="759" t="s">
        <v>1724</v>
      </c>
      <c r="U98" s="810">
        <v>710</v>
      </c>
      <c r="V98" s="810">
        <v>710</v>
      </c>
    </row>
    <row r="99" spans="1:22" s="737" customFormat="1">
      <c r="A99" s="760">
        <v>9157.4599999999991</v>
      </c>
      <c r="B99" s="767"/>
      <c r="C99" s="761">
        <v>39624.32</v>
      </c>
      <c r="D99" s="767"/>
      <c r="E99" s="761">
        <v>40586.839999999997</v>
      </c>
      <c r="F99" s="767"/>
      <c r="G99" s="768">
        <v>-30466.86</v>
      </c>
      <c r="H99" s="778">
        <v>-31429.379999999997</v>
      </c>
      <c r="I99" s="763" t="s">
        <v>573</v>
      </c>
      <c r="J99" s="1015">
        <v>236207.78</v>
      </c>
      <c r="K99" s="767"/>
      <c r="L99" s="761">
        <v>475491.84000000003</v>
      </c>
      <c r="M99" s="767"/>
      <c r="N99" s="761">
        <v>451737.32</v>
      </c>
      <c r="O99" s="767"/>
      <c r="P99" s="768">
        <v>-239284.06000000003</v>
      </c>
      <c r="Q99" s="770">
        <v>-215529.54</v>
      </c>
      <c r="R99" s="736"/>
      <c r="S99" s="759" t="s">
        <v>1730</v>
      </c>
      <c r="T99" s="759" t="s">
        <v>1730</v>
      </c>
      <c r="U99" s="810">
        <v>710</v>
      </c>
      <c r="V99" s="810">
        <v>710</v>
      </c>
    </row>
    <row r="100" spans="1:22" s="737" customFormat="1" ht="13">
      <c r="A100" s="760">
        <v>42980.14</v>
      </c>
      <c r="B100" s="767"/>
      <c r="C100" s="761">
        <v>77987.78</v>
      </c>
      <c r="D100" s="767"/>
      <c r="E100" s="761">
        <v>87632.46</v>
      </c>
      <c r="F100" s="767"/>
      <c r="G100" s="768">
        <v>-35007.64</v>
      </c>
      <c r="H100" s="778">
        <v>-44652.320000000007</v>
      </c>
      <c r="I100" s="763" t="s">
        <v>729</v>
      </c>
      <c r="J100" s="1015">
        <v>452573.48</v>
      </c>
      <c r="K100" s="767"/>
      <c r="L100" s="761">
        <v>935853.36</v>
      </c>
      <c r="M100" s="767"/>
      <c r="N100" s="761">
        <v>760745.67</v>
      </c>
      <c r="O100" s="767"/>
      <c r="P100" s="768">
        <v>-483279.88</v>
      </c>
      <c r="Q100" s="770">
        <v>-308172.19000000006</v>
      </c>
      <c r="R100" s="736"/>
      <c r="S100" s="772" t="s">
        <v>1800</v>
      </c>
      <c r="T100" s="772" t="s">
        <v>2177</v>
      </c>
      <c r="U100" s="810">
        <v>710</v>
      </c>
      <c r="V100" s="810">
        <v>710</v>
      </c>
    </row>
    <row r="101" spans="1:22" s="737" customFormat="1">
      <c r="A101" s="775">
        <v>59650.559999999998</v>
      </c>
      <c r="B101" s="767">
        <v>3.7021346413449077E-2</v>
      </c>
      <c r="C101" s="777">
        <v>146532.93</v>
      </c>
      <c r="D101" s="767">
        <v>2.9782171177716667E-2</v>
      </c>
      <c r="E101" s="777">
        <v>162696.72</v>
      </c>
      <c r="F101" s="767">
        <v>4.3795337028575014E-2</v>
      </c>
      <c r="G101" s="768">
        <v>-86882.37</v>
      </c>
      <c r="H101" s="778">
        <v>-103046.16</v>
      </c>
      <c r="I101" s="763" t="s">
        <v>2225</v>
      </c>
      <c r="J101" s="780">
        <v>839671.87</v>
      </c>
      <c r="K101" s="767">
        <v>5.6759818157865516E-2</v>
      </c>
      <c r="L101" s="777">
        <v>1758395.1600000001</v>
      </c>
      <c r="M101" s="767">
        <v>4.2033457280261935E-2</v>
      </c>
      <c r="N101" s="777">
        <v>1592104.04</v>
      </c>
      <c r="O101" s="767">
        <v>4.1424590126212323E-2</v>
      </c>
      <c r="P101" s="768">
        <v>-918723.29000000015</v>
      </c>
      <c r="Q101" s="770">
        <v>-752432.17</v>
      </c>
      <c r="R101" s="736"/>
      <c r="S101" s="772"/>
      <c r="T101" s="772"/>
      <c r="U101" s="810"/>
      <c r="V101" s="810"/>
    </row>
    <row r="102" spans="1:22" s="737" customFormat="1">
      <c r="A102" s="760"/>
      <c r="B102" s="767"/>
      <c r="C102" s="761"/>
      <c r="D102" s="767"/>
      <c r="E102" s="761"/>
      <c r="F102" s="767"/>
      <c r="G102" s="768"/>
      <c r="H102" s="778"/>
      <c r="I102" s="763"/>
      <c r="J102" s="785"/>
      <c r="K102" s="767"/>
      <c r="L102" s="761"/>
      <c r="M102" s="767"/>
      <c r="N102" s="761"/>
      <c r="O102" s="767"/>
      <c r="P102" s="768"/>
      <c r="Q102" s="770"/>
      <c r="R102" s="736"/>
      <c r="S102" s="772"/>
      <c r="T102" s="772"/>
      <c r="U102" s="810"/>
      <c r="V102" s="810"/>
    </row>
    <row r="103" spans="1:22" s="737" customFormat="1" ht="13">
      <c r="A103" s="775"/>
      <c r="B103" s="767"/>
      <c r="C103" s="777"/>
      <c r="D103" s="767"/>
      <c r="E103" s="761"/>
      <c r="F103" s="767"/>
      <c r="G103" s="768"/>
      <c r="H103" s="778"/>
      <c r="I103" s="765" t="s">
        <v>2226</v>
      </c>
      <c r="J103" s="785"/>
      <c r="K103" s="767"/>
      <c r="L103" s="761"/>
      <c r="M103" s="767"/>
      <c r="N103" s="761"/>
      <c r="O103" s="767"/>
      <c r="P103" s="768"/>
      <c r="Q103" s="770"/>
      <c r="R103" s="736"/>
      <c r="S103" s="772" t="s">
        <v>1800</v>
      </c>
      <c r="T103" s="772" t="s">
        <v>2177</v>
      </c>
      <c r="U103" s="810">
        <v>750</v>
      </c>
      <c r="V103" s="810">
        <v>750</v>
      </c>
    </row>
    <row r="104" spans="1:22" s="737" customFormat="1" ht="13">
      <c r="A104" s="760">
        <v>31693</v>
      </c>
      <c r="B104" s="826"/>
      <c r="C104" s="761">
        <v>36000</v>
      </c>
      <c r="D104" s="826"/>
      <c r="E104" s="761">
        <v>34042.160000000003</v>
      </c>
      <c r="F104" s="767"/>
      <c r="G104" s="762">
        <v>-4307</v>
      </c>
      <c r="H104" s="781">
        <v>-2349.1600000000035</v>
      </c>
      <c r="I104" s="763" t="s">
        <v>951</v>
      </c>
      <c r="J104" s="1015">
        <v>267778.03999999998</v>
      </c>
      <c r="K104" s="767"/>
      <c r="L104" s="761">
        <v>450000</v>
      </c>
      <c r="M104" s="767"/>
      <c r="N104" s="761">
        <v>404147.28</v>
      </c>
      <c r="O104" s="767"/>
      <c r="P104" s="762">
        <v>-182221.96000000002</v>
      </c>
      <c r="Q104" s="751">
        <v>-136369.24000000005</v>
      </c>
      <c r="R104" s="736"/>
      <c r="S104" s="772" t="s">
        <v>2095</v>
      </c>
      <c r="T104" s="772" t="s">
        <v>2095</v>
      </c>
      <c r="U104" s="810">
        <v>750</v>
      </c>
      <c r="V104" s="810">
        <v>750</v>
      </c>
    </row>
    <row r="105" spans="1:22" s="737" customFormat="1" ht="13">
      <c r="A105" s="760">
        <v>216941.3</v>
      </c>
      <c r="B105" s="826"/>
      <c r="C105" s="761">
        <v>280000</v>
      </c>
      <c r="D105" s="826"/>
      <c r="E105" s="761">
        <v>254959.95</v>
      </c>
      <c r="F105" s="767"/>
      <c r="G105" s="762">
        <v>-63058.700000000012</v>
      </c>
      <c r="H105" s="781">
        <v>-38018.650000000023</v>
      </c>
      <c r="I105" s="763" t="s">
        <v>2227</v>
      </c>
      <c r="J105" s="1015">
        <v>2699014.37</v>
      </c>
      <c r="K105" s="767"/>
      <c r="L105" s="761">
        <v>3315000</v>
      </c>
      <c r="M105" s="767"/>
      <c r="N105" s="761">
        <v>3591284.2</v>
      </c>
      <c r="O105" s="767"/>
      <c r="P105" s="762">
        <v>-615985.62999999989</v>
      </c>
      <c r="Q105" s="751">
        <v>-892269.83000000007</v>
      </c>
      <c r="R105" s="736"/>
      <c r="S105" s="772" t="s">
        <v>2103</v>
      </c>
      <c r="T105" s="772" t="s">
        <v>2103</v>
      </c>
      <c r="U105" s="810">
        <v>750</v>
      </c>
      <c r="V105" s="810">
        <v>750</v>
      </c>
    </row>
    <row r="106" spans="1:22" s="737" customFormat="1" ht="13">
      <c r="A106" s="760">
        <v>6369</v>
      </c>
      <c r="B106" s="826"/>
      <c r="C106" s="761">
        <v>4011</v>
      </c>
      <c r="D106" s="826"/>
      <c r="E106" s="761">
        <v>6575.8</v>
      </c>
      <c r="F106" s="767"/>
      <c r="G106" s="762">
        <v>2358</v>
      </c>
      <c r="H106" s="781">
        <v>-206.80000000000018</v>
      </c>
      <c r="I106" s="763" t="s">
        <v>687</v>
      </c>
      <c r="J106" s="1015">
        <v>52890.2</v>
      </c>
      <c r="K106" s="767"/>
      <c r="L106" s="761">
        <v>48066</v>
      </c>
      <c r="M106" s="767"/>
      <c r="N106" s="761">
        <v>78071.399999999994</v>
      </c>
      <c r="O106" s="767"/>
      <c r="P106" s="762">
        <v>4824.1999999999971</v>
      </c>
      <c r="Q106" s="751">
        <v>-25181.199999999997</v>
      </c>
      <c r="R106" s="736"/>
      <c r="S106" s="772" t="s">
        <v>2058</v>
      </c>
      <c r="T106" s="772" t="s">
        <v>2058</v>
      </c>
      <c r="U106" s="810">
        <v>750</v>
      </c>
      <c r="V106" s="810">
        <v>750</v>
      </c>
    </row>
    <row r="107" spans="1:22" s="737" customFormat="1" ht="13">
      <c r="A107" s="760">
        <v>3750</v>
      </c>
      <c r="B107" s="826"/>
      <c r="C107" s="761">
        <v>7989</v>
      </c>
      <c r="D107" s="826"/>
      <c r="E107" s="761">
        <v>5852</v>
      </c>
      <c r="F107" s="767"/>
      <c r="G107" s="762">
        <v>-4239</v>
      </c>
      <c r="H107" s="781">
        <v>-2102</v>
      </c>
      <c r="I107" s="763" t="s">
        <v>2228</v>
      </c>
      <c r="J107" s="1015">
        <v>47536</v>
      </c>
      <c r="K107" s="767"/>
      <c r="L107" s="761">
        <v>95934</v>
      </c>
      <c r="M107" s="767"/>
      <c r="N107" s="761">
        <v>114129.37</v>
      </c>
      <c r="O107" s="767"/>
      <c r="P107" s="762">
        <v>-48398</v>
      </c>
      <c r="Q107" s="751">
        <v>-66593.37</v>
      </c>
      <c r="R107" s="736"/>
      <c r="S107" s="772" t="s">
        <v>2099</v>
      </c>
      <c r="T107" s="772" t="s">
        <v>2099</v>
      </c>
      <c r="U107" s="810">
        <v>750</v>
      </c>
      <c r="V107" s="810">
        <v>750</v>
      </c>
    </row>
    <row r="108" spans="1:22" s="737" customFormat="1">
      <c r="A108" s="775">
        <v>258753.3</v>
      </c>
      <c r="B108" s="767">
        <v>0.16059187968936273</v>
      </c>
      <c r="C108" s="777">
        <v>328000</v>
      </c>
      <c r="D108" s="767">
        <v>6.6664552099593363E-2</v>
      </c>
      <c r="E108" s="777">
        <v>301429.90999999997</v>
      </c>
      <c r="F108" s="767">
        <v>8.1140077679150699E-2</v>
      </c>
      <c r="G108" s="768">
        <v>-69246.700000000012</v>
      </c>
      <c r="H108" s="778">
        <v>-42676.61000000003</v>
      </c>
      <c r="I108" s="779" t="s">
        <v>2229</v>
      </c>
      <c r="J108" s="780">
        <v>3067218.6100000003</v>
      </c>
      <c r="K108" s="767">
        <v>0.2073366713523713</v>
      </c>
      <c r="L108" s="780">
        <v>3909000</v>
      </c>
      <c r="M108" s="767">
        <v>9.3442468590816577E-2</v>
      </c>
      <c r="N108" s="780">
        <v>4187632.2500000005</v>
      </c>
      <c r="O108" s="767">
        <v>0.10895704375924975</v>
      </c>
      <c r="P108" s="768">
        <v>-841781.3899999999</v>
      </c>
      <c r="Q108" s="770">
        <v>-1120413.6400000001</v>
      </c>
      <c r="R108" s="736"/>
      <c r="S108" s="772"/>
      <c r="T108" s="772"/>
      <c r="U108" s="810"/>
      <c r="V108" s="810"/>
    </row>
    <row r="109" spans="1:22" s="737" customFormat="1">
      <c r="A109" s="775"/>
      <c r="B109" s="827"/>
      <c r="C109" s="777"/>
      <c r="D109" s="827"/>
      <c r="E109" s="761"/>
      <c r="F109" s="827"/>
      <c r="G109" s="768"/>
      <c r="H109" s="778"/>
      <c r="I109" s="763"/>
      <c r="J109" s="785"/>
      <c r="K109" s="827"/>
      <c r="L109" s="761"/>
      <c r="M109" s="827"/>
      <c r="N109" s="761"/>
      <c r="O109" s="827"/>
      <c r="P109" s="768"/>
      <c r="Q109" s="770"/>
      <c r="R109" s="736"/>
      <c r="S109" s="772"/>
      <c r="T109" s="772"/>
      <c r="U109" s="810"/>
      <c r="V109" s="810"/>
    </row>
    <row r="110" spans="1:22" s="737" customFormat="1">
      <c r="A110" s="760"/>
      <c r="B110" s="827"/>
      <c r="C110" s="761"/>
      <c r="D110" s="827"/>
      <c r="E110" s="761"/>
      <c r="F110" s="827"/>
      <c r="G110" s="768"/>
      <c r="H110" s="778"/>
      <c r="I110" s="763"/>
      <c r="J110" s="785"/>
      <c r="K110" s="827"/>
      <c r="L110" s="761"/>
      <c r="M110" s="827"/>
      <c r="N110" s="761"/>
      <c r="O110" s="827"/>
      <c r="P110" s="768"/>
      <c r="Q110" s="770"/>
      <c r="R110" s="736"/>
      <c r="S110" s="772"/>
      <c r="T110" s="772"/>
      <c r="U110" s="810"/>
      <c r="V110" s="810"/>
    </row>
    <row r="111" spans="1:22" s="737" customFormat="1">
      <c r="A111" s="775">
        <v>620692.6</v>
      </c>
      <c r="B111" s="828">
        <v>0.38522481198607994</v>
      </c>
      <c r="C111" s="777">
        <v>1062323.47</v>
      </c>
      <c r="D111" s="828">
        <v>0.21591255583059699</v>
      </c>
      <c r="E111" s="777">
        <v>957362.28</v>
      </c>
      <c r="F111" s="828">
        <v>0.2577065088407744</v>
      </c>
      <c r="G111" s="768">
        <v>-441630.87</v>
      </c>
      <c r="H111" s="778">
        <v>-336669.68000000005</v>
      </c>
      <c r="I111" s="765" t="s">
        <v>2230</v>
      </c>
      <c r="J111" s="777">
        <v>8004057.3700000001</v>
      </c>
      <c r="K111" s="828">
        <v>0.54105521106277299</v>
      </c>
      <c r="L111" s="777">
        <v>12201754.289999999</v>
      </c>
      <c r="M111" s="828">
        <v>0.29167614274653014</v>
      </c>
      <c r="N111" s="777">
        <v>12505771.770000001</v>
      </c>
      <c r="O111" s="828">
        <v>0.32538480951546789</v>
      </c>
      <c r="P111" s="768">
        <v>-4197696.919999999</v>
      </c>
      <c r="Q111" s="770">
        <v>-4501714.4000000013</v>
      </c>
      <c r="R111" s="736"/>
      <c r="S111" s="736"/>
      <c r="T111" s="736"/>
    </row>
    <row r="112" spans="1:22" s="737" customFormat="1">
      <c r="A112" s="775"/>
      <c r="B112" s="829"/>
      <c r="C112" s="777"/>
      <c r="D112" s="829"/>
      <c r="E112" s="777"/>
      <c r="F112" s="829"/>
      <c r="G112" s="768"/>
      <c r="H112" s="778"/>
      <c r="I112" s="779"/>
      <c r="J112" s="780"/>
      <c r="K112" s="829"/>
      <c r="L112" s="777"/>
      <c r="M112" s="829"/>
      <c r="N112" s="777"/>
      <c r="O112" s="829"/>
      <c r="P112" s="768"/>
      <c r="Q112" s="770"/>
      <c r="R112" s="736"/>
      <c r="S112" s="736"/>
      <c r="T112" s="736"/>
    </row>
    <row r="113" spans="1:22" s="737" customFormat="1" ht="13">
      <c r="A113" s="775">
        <v>-158006.94</v>
      </c>
      <c r="B113" s="830">
        <v>-9.8064958006581382E-2</v>
      </c>
      <c r="C113" s="777">
        <v>-482425.22</v>
      </c>
      <c r="D113" s="830">
        <v>-9.8050796380633506E-2</v>
      </c>
      <c r="E113" s="777">
        <v>-364603.8</v>
      </c>
      <c r="F113" s="829"/>
      <c r="G113" s="768">
        <v>324418.27999999997</v>
      </c>
      <c r="H113" s="778">
        <v>206596.86</v>
      </c>
      <c r="I113" s="765" t="s">
        <v>2231</v>
      </c>
      <c r="J113" s="780">
        <v>-1441415.29</v>
      </c>
      <c r="K113" s="829"/>
      <c r="L113" s="777">
        <v>-4071781.82</v>
      </c>
      <c r="M113" s="829"/>
      <c r="N113" s="777">
        <v>-3750470.78</v>
      </c>
      <c r="O113" s="829"/>
      <c r="P113" s="768">
        <v>2630366.5299999998</v>
      </c>
      <c r="Q113" s="770">
        <v>2309055.4899999998</v>
      </c>
      <c r="R113" s="736"/>
      <c r="S113" s="772" t="s">
        <v>1720</v>
      </c>
      <c r="T113" s="772" t="s">
        <v>2177</v>
      </c>
      <c r="U113" s="810">
        <v>890</v>
      </c>
      <c r="V113" s="810">
        <v>890</v>
      </c>
    </row>
    <row r="114" spans="1:22" s="737" customFormat="1" ht="13">
      <c r="A114" s="760">
        <v>0</v>
      </c>
      <c r="B114" s="829"/>
      <c r="C114" s="761">
        <v>0</v>
      </c>
      <c r="D114" s="829"/>
      <c r="E114" s="761">
        <v>0</v>
      </c>
      <c r="F114" s="829"/>
      <c r="G114" s="768">
        <v>0</v>
      </c>
      <c r="H114" s="778">
        <v>0</v>
      </c>
      <c r="I114" s="763" t="s">
        <v>2232</v>
      </c>
      <c r="J114" s="785">
        <v>0</v>
      </c>
      <c r="K114" s="829"/>
      <c r="L114" s="761">
        <v>0</v>
      </c>
      <c r="M114" s="829"/>
      <c r="N114" s="761">
        <v>0</v>
      </c>
      <c r="O114" s="829"/>
      <c r="P114" s="768">
        <v>0</v>
      </c>
      <c r="Q114" s="770">
        <v>0</v>
      </c>
      <c r="R114" s="736"/>
      <c r="S114" s="772" t="s">
        <v>1720</v>
      </c>
      <c r="T114" s="772" t="s">
        <v>2177</v>
      </c>
      <c r="U114" s="810">
        <v>870</v>
      </c>
      <c r="V114" s="810">
        <v>870</v>
      </c>
    </row>
    <row r="115" spans="1:22" s="737" customFormat="1" ht="13">
      <c r="A115" s="760">
        <v>0</v>
      </c>
      <c r="B115" s="829"/>
      <c r="C115" s="761">
        <v>0</v>
      </c>
      <c r="D115" s="829"/>
      <c r="E115" s="761">
        <v>0</v>
      </c>
      <c r="F115" s="829"/>
      <c r="G115" s="768">
        <v>0</v>
      </c>
      <c r="H115" s="778">
        <v>0</v>
      </c>
      <c r="I115" s="763" t="s">
        <v>2233</v>
      </c>
      <c r="J115" s="785">
        <v>0</v>
      </c>
      <c r="K115" s="829"/>
      <c r="L115" s="761">
        <v>0</v>
      </c>
      <c r="M115" s="829"/>
      <c r="N115" s="761">
        <v>0.06</v>
      </c>
      <c r="O115" s="829"/>
      <c r="P115" s="768">
        <v>0</v>
      </c>
      <c r="Q115" s="770">
        <v>-0.06</v>
      </c>
      <c r="R115" s="736"/>
      <c r="S115" s="772" t="s">
        <v>1720</v>
      </c>
      <c r="T115" s="772" t="s">
        <v>2177</v>
      </c>
      <c r="U115" s="810">
        <v>830</v>
      </c>
      <c r="V115" s="810">
        <v>830</v>
      </c>
    </row>
    <row r="116" spans="1:22" s="737" customFormat="1" ht="13">
      <c r="A116" s="760">
        <v>0</v>
      </c>
      <c r="B116" s="829"/>
      <c r="C116" s="761">
        <v>0</v>
      </c>
      <c r="D116" s="829"/>
      <c r="E116" s="761">
        <v>0</v>
      </c>
      <c r="F116" s="829"/>
      <c r="G116" s="768">
        <v>0</v>
      </c>
      <c r="H116" s="778">
        <v>0</v>
      </c>
      <c r="I116" s="763" t="s">
        <v>2234</v>
      </c>
      <c r="J116" s="785">
        <v>0</v>
      </c>
      <c r="K116" s="829"/>
      <c r="L116" s="761">
        <v>0</v>
      </c>
      <c r="M116" s="829"/>
      <c r="N116" s="761">
        <v>0</v>
      </c>
      <c r="O116" s="829"/>
      <c r="P116" s="768">
        <v>0</v>
      </c>
      <c r="Q116" s="770">
        <v>0</v>
      </c>
      <c r="R116" s="736"/>
      <c r="S116" s="772" t="s">
        <v>1720</v>
      </c>
      <c r="T116" s="772" t="s">
        <v>2177</v>
      </c>
      <c r="U116" s="810">
        <v>850</v>
      </c>
      <c r="V116" s="810">
        <v>850</v>
      </c>
    </row>
    <row r="117" spans="1:22" s="737" customFormat="1" ht="13">
      <c r="A117" s="760">
        <v>0</v>
      </c>
      <c r="B117" s="829"/>
      <c r="C117" s="761">
        <v>0</v>
      </c>
      <c r="D117" s="829"/>
      <c r="E117" s="761">
        <v>0</v>
      </c>
      <c r="F117" s="829"/>
      <c r="G117" s="768">
        <v>0</v>
      </c>
      <c r="H117" s="778">
        <v>0</v>
      </c>
      <c r="I117" s="763" t="s">
        <v>987</v>
      </c>
      <c r="J117" s="785">
        <v>0</v>
      </c>
      <c r="K117" s="829"/>
      <c r="L117" s="761">
        <v>0</v>
      </c>
      <c r="M117" s="829"/>
      <c r="N117" s="761">
        <v>0</v>
      </c>
      <c r="O117" s="829"/>
      <c r="P117" s="768">
        <v>0</v>
      </c>
      <c r="Q117" s="770">
        <v>0</v>
      </c>
      <c r="R117" s="736"/>
      <c r="S117" s="772" t="s">
        <v>1720</v>
      </c>
      <c r="T117" s="772" t="s">
        <v>2177</v>
      </c>
      <c r="U117" s="810">
        <v>880</v>
      </c>
      <c r="V117" s="810">
        <v>880</v>
      </c>
    </row>
    <row r="118" spans="1:22" s="737" customFormat="1">
      <c r="A118" s="775">
        <v>462685.66</v>
      </c>
      <c r="B118" s="829"/>
      <c r="C118" s="777">
        <v>579898.25</v>
      </c>
      <c r="D118" s="829"/>
      <c r="E118" s="777">
        <v>592758.48</v>
      </c>
      <c r="F118" s="829"/>
      <c r="G118" s="768">
        <v>-117212.59000000003</v>
      </c>
      <c r="H118" s="778">
        <v>-130072.82</v>
      </c>
      <c r="I118" s="787" t="s">
        <v>2230</v>
      </c>
      <c r="J118" s="780">
        <v>6562642.0800000001</v>
      </c>
      <c r="K118" s="829"/>
      <c r="L118" s="777">
        <v>8129972.4699999988</v>
      </c>
      <c r="M118" s="829"/>
      <c r="N118" s="777">
        <v>8755301.0500000007</v>
      </c>
      <c r="O118" s="829"/>
      <c r="P118" s="768">
        <v>-1567330.3899999987</v>
      </c>
      <c r="Q118" s="770">
        <v>-2192658.9700000007</v>
      </c>
      <c r="R118" s="736"/>
      <c r="S118" s="736"/>
      <c r="T118" s="736"/>
    </row>
    <row r="119" spans="1:22" s="737" customFormat="1" ht="13" thickBot="1">
      <c r="A119" s="775"/>
      <c r="B119" s="829"/>
      <c r="C119" s="777"/>
      <c r="D119" s="829"/>
      <c r="E119" s="831"/>
      <c r="F119" s="829"/>
      <c r="G119" s="768"/>
      <c r="H119" s="832"/>
      <c r="I119" s="779"/>
      <c r="J119" s="833"/>
      <c r="K119" s="834"/>
      <c r="L119" s="835"/>
      <c r="M119" s="834"/>
      <c r="N119" s="835"/>
      <c r="O119" s="834"/>
      <c r="P119" s="836"/>
      <c r="Q119" s="837"/>
      <c r="R119" s="736"/>
      <c r="S119" s="736"/>
      <c r="T119" s="736"/>
    </row>
    <row r="120" spans="1:22" s="737" customFormat="1" ht="22.5" customHeight="1" thickBot="1">
      <c r="A120" s="838">
        <v>488813.14000000007</v>
      </c>
      <c r="B120" s="839">
        <v>0.30337553557562214</v>
      </c>
      <c r="C120" s="840">
        <v>2420159.66</v>
      </c>
      <c r="D120" s="839">
        <v>0.49188676751037858</v>
      </c>
      <c r="E120" s="840">
        <v>1396060.7200000002</v>
      </c>
      <c r="F120" s="839">
        <v>0.37579706428473236</v>
      </c>
      <c r="G120" s="841">
        <v>-1931346.52</v>
      </c>
      <c r="H120" s="842">
        <v>-907247.58000000007</v>
      </c>
      <c r="I120" s="843" t="s">
        <v>2235</v>
      </c>
      <c r="J120" s="844">
        <v>-772815.38000000082</v>
      </c>
      <c r="K120" s="839">
        <v>-5.2240478698425116E-2</v>
      </c>
      <c r="L120" s="840">
        <v>12679994.360000003</v>
      </c>
      <c r="M120" s="839">
        <v>0.30310820535073718</v>
      </c>
      <c r="N120" s="840">
        <v>10136897.720000003</v>
      </c>
      <c r="O120" s="839">
        <v>0.26374961852514128</v>
      </c>
      <c r="P120" s="841">
        <v>-13452809.740000004</v>
      </c>
      <c r="Q120" s="845">
        <v>-10909713.100000003</v>
      </c>
      <c r="R120" s="736"/>
      <c r="S120" s="736"/>
      <c r="T120" s="736"/>
    </row>
    <row r="121" spans="1:22" s="737" customFormat="1" ht="16" thickTop="1">
      <c r="A121" s="846" t="s">
        <v>2169</v>
      </c>
      <c r="B121" s="847"/>
      <c r="C121" s="847"/>
      <c r="D121" s="847"/>
      <c r="E121" s="847"/>
      <c r="F121" s="847"/>
      <c r="G121" s="847"/>
      <c r="H121" s="847"/>
      <c r="I121" s="848" t="s">
        <v>2236</v>
      </c>
      <c r="J121" s="847"/>
      <c r="K121" s="847"/>
      <c r="L121" s="847"/>
      <c r="M121" s="847"/>
      <c r="N121" s="847"/>
      <c r="O121" s="847"/>
      <c r="P121" s="847"/>
      <c r="Q121" s="849"/>
      <c r="R121" s="736"/>
      <c r="S121" s="736"/>
      <c r="T121" s="736"/>
    </row>
    <row r="122" spans="1:22" s="737" customFormat="1" ht="13">
      <c r="A122" s="760">
        <v>15485.03</v>
      </c>
      <c r="B122" s="850">
        <v>9.6105830331291338E-3</v>
      </c>
      <c r="C122" s="761">
        <v>16500</v>
      </c>
      <c r="D122" s="850">
        <v>3.3535521635466178E-3</v>
      </c>
      <c r="E122" s="761">
        <v>15596.85</v>
      </c>
      <c r="F122" s="850">
        <v>4.1984208552829473E-3</v>
      </c>
      <c r="G122" s="768">
        <v>-1014.9699999999993</v>
      </c>
      <c r="H122" s="778">
        <v>-111.81999999999971</v>
      </c>
      <c r="I122" s="763" t="s">
        <v>29</v>
      </c>
      <c r="J122" s="1015">
        <v>180513.72</v>
      </c>
      <c r="K122" s="850">
        <v>1.2202297454837746E-2</v>
      </c>
      <c r="L122" s="761">
        <v>198000</v>
      </c>
      <c r="M122" s="850">
        <v>4.7330797597804255E-3</v>
      </c>
      <c r="N122" s="761">
        <v>192088.9</v>
      </c>
      <c r="O122" s="850">
        <v>4.997917064700738E-3</v>
      </c>
      <c r="P122" s="768">
        <v>-17486.28</v>
      </c>
      <c r="Q122" s="770">
        <v>-11575.179999999993</v>
      </c>
      <c r="R122" s="736"/>
      <c r="S122" s="808" t="s">
        <v>2237</v>
      </c>
      <c r="T122" s="808" t="s">
        <v>2133</v>
      </c>
      <c r="U122" s="737">
        <v>950</v>
      </c>
      <c r="V122" s="737">
        <v>950</v>
      </c>
    </row>
    <row r="123" spans="1:22" ht="13">
      <c r="A123" s="760">
        <v>0</v>
      </c>
      <c r="B123" s="795"/>
      <c r="C123" s="761">
        <v>0</v>
      </c>
      <c r="D123" s="795"/>
      <c r="E123" s="761">
        <v>0</v>
      </c>
      <c r="F123" s="795"/>
      <c r="G123" s="768">
        <v>0</v>
      </c>
      <c r="H123" s="778">
        <v>0</v>
      </c>
      <c r="I123" s="763" t="s">
        <v>2238</v>
      </c>
      <c r="J123" s="785">
        <v>0</v>
      </c>
      <c r="K123" s="795"/>
      <c r="L123" s="761">
        <v>0</v>
      </c>
      <c r="M123" s="795"/>
      <c r="N123" s="761">
        <v>0</v>
      </c>
      <c r="O123" s="795"/>
      <c r="P123" s="768">
        <v>0</v>
      </c>
      <c r="Q123" s="770">
        <v>0</v>
      </c>
      <c r="S123" s="808" t="s">
        <v>2239</v>
      </c>
      <c r="T123" s="808" t="s">
        <v>2239</v>
      </c>
      <c r="U123" s="737">
        <v>950</v>
      </c>
      <c r="V123" s="737">
        <v>950</v>
      </c>
    </row>
    <row r="124" spans="1:22" ht="13">
      <c r="A124" s="760">
        <v>0</v>
      </c>
      <c r="B124" s="767">
        <v>0</v>
      </c>
      <c r="C124" s="761">
        <v>196806.22</v>
      </c>
      <c r="D124" s="767">
        <v>3.9999995447298882E-2</v>
      </c>
      <c r="E124" s="761">
        <v>148597.29999999999</v>
      </c>
      <c r="F124" s="767">
        <v>4.0000000215347116E-2</v>
      </c>
      <c r="G124" s="768">
        <v>-196806.22</v>
      </c>
      <c r="H124" s="778">
        <v>-148597.29999999999</v>
      </c>
      <c r="I124" s="763" t="s">
        <v>2240</v>
      </c>
      <c r="J124" s="1015">
        <v>305206.64</v>
      </c>
      <c r="K124" s="767">
        <v>2.0631241805174592E-2</v>
      </c>
      <c r="L124" s="761">
        <v>1673329.06</v>
      </c>
      <c r="M124" s="767">
        <v>3.9999999521911134E-2</v>
      </c>
      <c r="N124" s="761">
        <v>1537335.33</v>
      </c>
      <c r="O124" s="767">
        <v>3.999957561303303E-2</v>
      </c>
      <c r="P124" s="768">
        <v>-1368122.42</v>
      </c>
      <c r="Q124" s="770">
        <v>-1232128.69</v>
      </c>
      <c r="S124" s="808" t="s">
        <v>2129</v>
      </c>
      <c r="T124" s="808" t="s">
        <v>2129</v>
      </c>
      <c r="U124" s="737">
        <v>950</v>
      </c>
      <c r="V124" s="737">
        <v>950</v>
      </c>
    </row>
    <row r="125" spans="1:22" ht="13">
      <c r="A125" s="760">
        <v>48026.15</v>
      </c>
      <c r="B125" s="767">
        <v>5.4999999828218592E-2</v>
      </c>
      <c r="C125" s="761">
        <v>174281.25</v>
      </c>
      <c r="D125" s="767">
        <v>5.5E-2</v>
      </c>
      <c r="E125" s="761">
        <v>122276.4</v>
      </c>
      <c r="F125" s="767">
        <v>5.4999996604005556E-2</v>
      </c>
      <c r="G125" s="768">
        <v>-126255.1</v>
      </c>
      <c r="H125" s="778">
        <v>-74250.25</v>
      </c>
      <c r="I125" s="763" t="s">
        <v>2241</v>
      </c>
      <c r="J125" s="1015">
        <v>492523.11</v>
      </c>
      <c r="K125" s="767">
        <v>5.4999997459510182E-2</v>
      </c>
      <c r="L125" s="761">
        <v>1292792.71</v>
      </c>
      <c r="M125" s="767">
        <v>5.5000000444580172E-2</v>
      </c>
      <c r="N125" s="761">
        <v>1248044.03</v>
      </c>
      <c r="O125" s="767">
        <v>5.499062732805822E-2</v>
      </c>
      <c r="P125" s="768">
        <v>-800269.6</v>
      </c>
      <c r="Q125" s="770">
        <v>-2.9850699898026356E-9</v>
      </c>
      <c r="S125" s="808" t="s">
        <v>2125</v>
      </c>
      <c r="T125" s="808" t="s">
        <v>2125</v>
      </c>
      <c r="U125" s="737">
        <v>950</v>
      </c>
      <c r="V125" s="737">
        <v>950</v>
      </c>
    </row>
    <row r="126" spans="1:22">
      <c r="A126" s="775">
        <v>63511.18</v>
      </c>
      <c r="B126" s="828">
        <v>3.9417390145321668E-2</v>
      </c>
      <c r="C126" s="777">
        <v>387587.47</v>
      </c>
      <c r="D126" s="828">
        <v>7.8775442338306648E-2</v>
      </c>
      <c r="E126" s="777">
        <v>286470.55</v>
      </c>
      <c r="F126" s="828">
        <v>7.7113258866013085E-2</v>
      </c>
      <c r="G126" s="768">
        <v>-324076.28999999998</v>
      </c>
      <c r="H126" s="778">
        <v>-222959.37</v>
      </c>
      <c r="I126" s="779" t="s">
        <v>2242</v>
      </c>
      <c r="J126" s="780">
        <v>978243.47</v>
      </c>
      <c r="K126" s="828">
        <v>6.6126928214612413E-2</v>
      </c>
      <c r="L126" s="777">
        <v>3164121.77</v>
      </c>
      <c r="M126" s="828">
        <v>7.5636569227614206E-2</v>
      </c>
      <c r="N126" s="777">
        <v>2977468.26</v>
      </c>
      <c r="O126" s="828">
        <v>7.74700642580535E-2</v>
      </c>
      <c r="P126" s="768">
        <v>-2185878.2999999998</v>
      </c>
      <c r="Q126" s="770">
        <v>-9.5096410130017933E-3</v>
      </c>
      <c r="R126" s="738"/>
      <c r="S126" s="738"/>
      <c r="T126" s="738"/>
      <c r="U126" s="739"/>
      <c r="V126" s="739"/>
    </row>
    <row r="127" spans="1:22" ht="13" thickBot="1">
      <c r="A127" s="775"/>
      <c r="B127" s="829"/>
      <c r="C127" s="777"/>
      <c r="D127" s="829"/>
      <c r="E127" s="777"/>
      <c r="F127" s="829"/>
      <c r="G127" s="768"/>
      <c r="H127" s="778"/>
      <c r="I127" s="779"/>
      <c r="J127" s="780"/>
      <c r="K127" s="829"/>
      <c r="L127" s="777"/>
      <c r="M127" s="829"/>
      <c r="N127" s="777"/>
      <c r="O127" s="829"/>
      <c r="P127" s="768"/>
      <c r="Q127" s="770"/>
      <c r="R127" s="738"/>
      <c r="S127" s="738"/>
      <c r="T127" s="738"/>
      <c r="U127" s="739"/>
      <c r="V127" s="739"/>
    </row>
    <row r="128" spans="1:22" ht="17" thickBot="1">
      <c r="A128" s="851">
        <v>425301.96000000008</v>
      </c>
      <c r="B128" s="852">
        <v>0.26395814543030049</v>
      </c>
      <c r="C128" s="853">
        <v>2032572.1900000002</v>
      </c>
      <c r="D128" s="852">
        <v>0.41311132517207194</v>
      </c>
      <c r="E128" s="853">
        <v>1109590.1700000002</v>
      </c>
      <c r="F128" s="852">
        <v>0.29868380541871925</v>
      </c>
      <c r="G128" s="854">
        <v>-1607270.23</v>
      </c>
      <c r="H128" s="854">
        <v>-684288.21000000008</v>
      </c>
      <c r="I128" s="855" t="s">
        <v>2243</v>
      </c>
      <c r="J128" s="853">
        <v>-1751058.8500000008</v>
      </c>
      <c r="K128" s="852">
        <v>-0.11836740691303753</v>
      </c>
      <c r="L128" s="853">
        <v>9515872.5900000036</v>
      </c>
      <c r="M128" s="852">
        <v>0.22747163612312299</v>
      </c>
      <c r="N128" s="853">
        <v>7159429.4600000028</v>
      </c>
      <c r="O128" s="852">
        <v>0.18627955426708781</v>
      </c>
      <c r="P128" s="853">
        <v>-11266931.440000005</v>
      </c>
      <c r="Q128" s="856">
        <v>-8910488.3100000042</v>
      </c>
      <c r="R128" s="738"/>
      <c r="S128" s="738"/>
      <c r="T128" s="738"/>
      <c r="U128" s="739"/>
      <c r="V128" s="739"/>
    </row>
    <row r="129" spans="1:25" ht="13" thickTop="1">
      <c r="A129" s="775"/>
      <c r="B129" s="829"/>
      <c r="C129" s="777"/>
      <c r="D129" s="829"/>
      <c r="E129" s="777"/>
      <c r="F129" s="829"/>
      <c r="G129" s="768"/>
      <c r="H129" s="778"/>
      <c r="I129" s="779"/>
      <c r="J129" s="780"/>
      <c r="K129" s="829"/>
      <c r="L129" s="777"/>
      <c r="M129" s="829"/>
      <c r="N129" s="777"/>
      <c r="O129" s="829"/>
      <c r="P129" s="768"/>
      <c r="Q129" s="770"/>
      <c r="R129" s="738"/>
      <c r="S129" s="738"/>
      <c r="T129" s="738"/>
      <c r="U129" s="739"/>
      <c r="V129" s="739"/>
    </row>
    <row r="130" spans="1:25" ht="13">
      <c r="A130" s="760">
        <v>750000</v>
      </c>
      <c r="B130" s="767">
        <v>0.46547777271641383</v>
      </c>
      <c r="C130" s="761">
        <v>725000</v>
      </c>
      <c r="D130" s="767">
        <v>0.14735304961038168</v>
      </c>
      <c r="E130" s="761">
        <v>750000</v>
      </c>
      <c r="F130" s="767">
        <v>0.20188792233445924</v>
      </c>
      <c r="G130" s="768">
        <v>25000</v>
      </c>
      <c r="H130" s="778">
        <v>0</v>
      </c>
      <c r="I130" s="787" t="s">
        <v>2244</v>
      </c>
      <c r="J130" s="785">
        <v>9000000</v>
      </c>
      <c r="K130" s="767">
        <v>0.60837856033070348</v>
      </c>
      <c r="L130" s="761">
        <v>8700000</v>
      </c>
      <c r="M130" s="767">
        <v>0.20796865611156415</v>
      </c>
      <c r="N130" s="761">
        <v>9375000</v>
      </c>
      <c r="O130" s="767">
        <v>0.24392597636599209</v>
      </c>
      <c r="P130" s="768">
        <v>300000</v>
      </c>
      <c r="Q130" s="770">
        <v>-375000</v>
      </c>
      <c r="R130" s="738"/>
      <c r="S130" s="808" t="s">
        <v>2131</v>
      </c>
      <c r="T130" s="808" t="s">
        <v>2131</v>
      </c>
      <c r="U130" s="737">
        <v>950</v>
      </c>
      <c r="V130" s="737">
        <v>950</v>
      </c>
    </row>
    <row r="131" spans="1:25" ht="13" thickBot="1">
      <c r="A131" s="857"/>
      <c r="B131" s="858"/>
      <c r="C131" s="859"/>
      <c r="D131" s="858"/>
      <c r="E131" s="859"/>
      <c r="F131" s="858"/>
      <c r="G131" s="860"/>
      <c r="H131" s="832"/>
      <c r="I131" s="779"/>
      <c r="J131" s="861"/>
      <c r="K131" s="858"/>
      <c r="L131" s="859"/>
      <c r="M131" s="858"/>
      <c r="N131" s="859"/>
      <c r="O131" s="858"/>
      <c r="P131" s="860"/>
      <c r="Q131" s="862"/>
      <c r="S131" s="808"/>
      <c r="T131" s="808"/>
      <c r="U131" s="863"/>
      <c r="V131" s="863"/>
    </row>
    <row r="132" spans="1:25" s="961" customFormat="1" ht="17" thickBot="1">
      <c r="A132" s="954">
        <v>-324698.03999999992</v>
      </c>
      <c r="B132" s="955">
        <v>-0.20151962728611336</v>
      </c>
      <c r="C132" s="956">
        <v>1307572.1900000002</v>
      </c>
      <c r="D132" s="955">
        <v>0.26575827556169029</v>
      </c>
      <c r="E132" s="956">
        <v>359590.17000000016</v>
      </c>
      <c r="F132" s="957">
        <v>9.6795883084260029E-2</v>
      </c>
      <c r="G132" s="958">
        <v>-1632270.23</v>
      </c>
      <c r="H132" s="958">
        <v>-684288.21000000008</v>
      </c>
      <c r="I132" s="959" t="s">
        <v>2245</v>
      </c>
      <c r="J132" s="956">
        <v>-10751058.850000001</v>
      </c>
      <c r="K132" s="955">
        <v>-0.72674596724374108</v>
      </c>
      <c r="L132" s="956">
        <v>815872.59000000358</v>
      </c>
      <c r="M132" s="955">
        <v>1.950298001155884E-2</v>
      </c>
      <c r="N132" s="956">
        <v>-2215570.5399999972</v>
      </c>
      <c r="O132" s="957">
        <v>-5.7646422098904283E-2</v>
      </c>
      <c r="P132" s="958">
        <v>-11566931.440000005</v>
      </c>
      <c r="Q132" s="960">
        <v>-8535488.3100000042</v>
      </c>
      <c r="S132" s="962"/>
      <c r="T132" s="962"/>
      <c r="U132" s="963"/>
      <c r="V132" s="963"/>
      <c r="W132" s="964"/>
      <c r="X132" s="956">
        <v>2215703</v>
      </c>
      <c r="Y132" s="969">
        <f>N132</f>
        <v>-2215570.5399999972</v>
      </c>
    </row>
    <row r="133" spans="1:25" ht="13" thickBot="1">
      <c r="A133" s="857"/>
      <c r="B133" s="858"/>
      <c r="C133" s="859"/>
      <c r="D133" s="864"/>
      <c r="E133" s="859"/>
      <c r="F133" s="864"/>
      <c r="G133" s="865">
        <v>0.58368087645486122</v>
      </c>
      <c r="H133" s="866">
        <v>0.43126593739263491</v>
      </c>
      <c r="I133" s="779"/>
      <c r="J133" s="861"/>
      <c r="K133" s="864"/>
      <c r="L133" s="859"/>
      <c r="M133" s="864"/>
      <c r="N133" s="859"/>
      <c r="O133" s="864"/>
      <c r="P133" s="865">
        <v>0.4975187174306932</v>
      </c>
      <c r="Q133" s="866">
        <v>0.46148655717123016</v>
      </c>
      <c r="S133" s="808"/>
      <c r="T133" s="808"/>
      <c r="U133" s="863"/>
      <c r="V133" s="863"/>
      <c r="Y133" s="950">
        <f>N132-X132</f>
        <v>-4431273.5399999972</v>
      </c>
    </row>
    <row r="134" spans="1:25" ht="17" thickBot="1">
      <c r="A134" s="867"/>
      <c r="B134" s="868"/>
      <c r="C134" s="869"/>
      <c r="D134" s="870"/>
      <c r="E134" s="869"/>
      <c r="F134" s="870"/>
      <c r="G134" s="755"/>
      <c r="H134" s="871"/>
      <c r="I134" s="872" t="s">
        <v>2246</v>
      </c>
      <c r="J134" s="873"/>
      <c r="K134" s="870"/>
      <c r="L134" s="869"/>
      <c r="M134" s="870"/>
      <c r="N134" s="869"/>
      <c r="O134" s="870"/>
      <c r="P134" s="755"/>
      <c r="Q134" s="874"/>
      <c r="S134" s="808"/>
      <c r="T134" s="808"/>
      <c r="U134" s="863"/>
      <c r="V134" s="863"/>
    </row>
    <row r="135" spans="1:25" ht="16">
      <c r="A135" s="857"/>
      <c r="B135" s="858"/>
      <c r="C135" s="859"/>
      <c r="D135" s="864"/>
      <c r="E135" s="859"/>
      <c r="F135" s="864"/>
      <c r="G135" s="768"/>
      <c r="H135" s="832"/>
      <c r="I135" s="875"/>
      <c r="J135" s="876"/>
      <c r="K135" s="864"/>
      <c r="L135" s="859"/>
      <c r="M135" s="864"/>
      <c r="N135" s="859"/>
      <c r="O135" s="864"/>
      <c r="P135" s="768"/>
      <c r="Q135" s="862"/>
      <c r="S135" s="808"/>
      <c r="T135" s="808"/>
      <c r="U135" s="863"/>
      <c r="V135" s="863"/>
    </row>
    <row r="136" spans="1:25" ht="13">
      <c r="A136" s="877">
        <v>7657</v>
      </c>
      <c r="B136" s="858"/>
      <c r="C136" s="878">
        <v>9579</v>
      </c>
      <c r="D136" s="879"/>
      <c r="E136" s="878">
        <v>9579</v>
      </c>
      <c r="F136" s="864"/>
      <c r="G136" s="880">
        <v>-1922</v>
      </c>
      <c r="H136" s="881">
        <v>-1922</v>
      </c>
      <c r="I136" s="763" t="s">
        <v>2247</v>
      </c>
      <c r="J136" s="882">
        <v>104104</v>
      </c>
      <c r="K136" s="883"/>
      <c r="L136" s="884">
        <v>113094</v>
      </c>
      <c r="M136" s="883"/>
      <c r="N136" s="882">
        <v>112785</v>
      </c>
      <c r="O136" s="883"/>
      <c r="P136" s="885">
        <v>-8990</v>
      </c>
      <c r="Q136" s="886">
        <v>-8681</v>
      </c>
      <c r="S136" s="808" t="s">
        <v>2248</v>
      </c>
      <c r="T136" s="808" t="s">
        <v>2248</v>
      </c>
      <c r="U136" s="887" t="s">
        <v>2172</v>
      </c>
      <c r="V136" s="887" t="s">
        <v>2172</v>
      </c>
    </row>
    <row r="137" spans="1:25" ht="13">
      <c r="A137" s="888">
        <v>0</v>
      </c>
      <c r="B137" s="858"/>
      <c r="C137" s="878">
        <v>0</v>
      </c>
      <c r="D137" s="889"/>
      <c r="E137" s="878">
        <v>0</v>
      </c>
      <c r="F137" s="864"/>
      <c r="G137" s="880">
        <v>0</v>
      </c>
      <c r="H137" s="881">
        <v>0</v>
      </c>
      <c r="I137" s="763" t="s">
        <v>2249</v>
      </c>
      <c r="J137" s="882">
        <v>0</v>
      </c>
      <c r="K137" s="883"/>
      <c r="L137" s="884">
        <v>0</v>
      </c>
      <c r="M137" s="883"/>
      <c r="N137" s="884">
        <v>0</v>
      </c>
      <c r="O137" s="883"/>
      <c r="P137" s="885">
        <v>0</v>
      </c>
      <c r="Q137" s="886">
        <v>0</v>
      </c>
      <c r="S137" s="808" t="s">
        <v>2250</v>
      </c>
      <c r="T137" s="808" t="s">
        <v>2250</v>
      </c>
      <c r="U137" s="863"/>
      <c r="V137" s="863"/>
    </row>
    <row r="138" spans="1:25">
      <c r="A138" s="888">
        <v>7657</v>
      </c>
      <c r="B138" s="858"/>
      <c r="C138" s="878">
        <v>9579</v>
      </c>
      <c r="D138" s="889"/>
      <c r="E138" s="878">
        <v>9579</v>
      </c>
      <c r="F138" s="864"/>
      <c r="G138" s="880">
        <v>-1922</v>
      </c>
      <c r="H138" s="881">
        <v>-1922</v>
      </c>
      <c r="I138" s="763" t="s">
        <v>2251</v>
      </c>
      <c r="J138" s="890">
        <v>104104</v>
      </c>
      <c r="K138" s="883"/>
      <c r="L138" s="891">
        <v>113094</v>
      </c>
      <c r="M138" s="883"/>
      <c r="N138" s="891">
        <v>112785</v>
      </c>
      <c r="O138" s="883"/>
      <c r="P138" s="885">
        <v>-8990</v>
      </c>
      <c r="Q138" s="886">
        <v>-8681</v>
      </c>
      <c r="S138" s="808"/>
      <c r="T138" s="808"/>
      <c r="U138" s="863"/>
      <c r="V138" s="863"/>
    </row>
    <row r="139" spans="1:25" ht="13">
      <c r="A139" s="888">
        <v>6940</v>
      </c>
      <c r="B139" s="858"/>
      <c r="C139" s="878">
        <v>8750</v>
      </c>
      <c r="D139" s="889"/>
      <c r="E139" s="892">
        <v>7941</v>
      </c>
      <c r="F139" s="864"/>
      <c r="G139" s="880">
        <v>-1810</v>
      </c>
      <c r="H139" s="881">
        <v>-1001</v>
      </c>
      <c r="I139" s="763" t="s">
        <v>2252</v>
      </c>
      <c r="J139" s="882">
        <v>50484</v>
      </c>
      <c r="K139" s="883"/>
      <c r="L139" s="884">
        <v>91613</v>
      </c>
      <c r="M139" s="883"/>
      <c r="N139" s="884">
        <v>93013</v>
      </c>
      <c r="O139" s="883"/>
      <c r="P139" s="885">
        <v>-41129</v>
      </c>
      <c r="Q139" s="886">
        <v>-42529</v>
      </c>
      <c r="S139" s="808" t="s">
        <v>2253</v>
      </c>
      <c r="T139" s="808" t="s">
        <v>2253</v>
      </c>
      <c r="U139" s="887" t="s">
        <v>2172</v>
      </c>
      <c r="V139" s="887" t="s">
        <v>2172</v>
      </c>
      <c r="W139" s="737">
        <v>100</v>
      </c>
      <c r="X139" s="737">
        <v>121</v>
      </c>
    </row>
    <row r="140" spans="1:25" ht="13">
      <c r="A140" s="888">
        <v>7</v>
      </c>
      <c r="B140" s="858"/>
      <c r="C140" s="878">
        <v>10</v>
      </c>
      <c r="D140" s="889"/>
      <c r="E140" s="892">
        <v>37</v>
      </c>
      <c r="F140" s="864"/>
      <c r="G140" s="880">
        <v>-3</v>
      </c>
      <c r="H140" s="881">
        <v>-30</v>
      </c>
      <c r="I140" s="763" t="s">
        <v>2254</v>
      </c>
      <c r="J140" s="882">
        <v>47</v>
      </c>
      <c r="K140" s="883"/>
      <c r="L140" s="884">
        <v>265</v>
      </c>
      <c r="M140" s="883"/>
      <c r="N140" s="884">
        <v>310</v>
      </c>
      <c r="O140" s="883"/>
      <c r="P140" s="885">
        <v>-218</v>
      </c>
      <c r="Q140" s="886">
        <v>-263</v>
      </c>
      <c r="S140" s="808" t="s">
        <v>2253</v>
      </c>
      <c r="T140" s="808" t="s">
        <v>2253</v>
      </c>
      <c r="U140" s="887" t="s">
        <v>2172</v>
      </c>
      <c r="V140" s="887" t="s">
        <v>2172</v>
      </c>
      <c r="W140" s="737">
        <v>122</v>
      </c>
      <c r="X140" s="737">
        <v>122</v>
      </c>
    </row>
    <row r="141" spans="1:25" ht="13">
      <c r="A141" s="888">
        <v>6947</v>
      </c>
      <c r="B141" s="858"/>
      <c r="C141" s="878">
        <v>8459</v>
      </c>
      <c r="D141" s="889"/>
      <c r="E141" s="892">
        <v>7978</v>
      </c>
      <c r="F141" s="864"/>
      <c r="G141" s="880">
        <v>-1512</v>
      </c>
      <c r="H141" s="881">
        <v>-1031</v>
      </c>
      <c r="I141" s="763" t="s">
        <v>2255</v>
      </c>
      <c r="J141" s="882">
        <v>50531</v>
      </c>
      <c r="K141" s="883"/>
      <c r="L141" s="884">
        <v>91878</v>
      </c>
      <c r="M141" s="883"/>
      <c r="N141" s="884">
        <v>93323</v>
      </c>
      <c r="O141" s="883"/>
      <c r="P141" s="885">
        <v>-41347</v>
      </c>
      <c r="Q141" s="886">
        <v>-42792</v>
      </c>
      <c r="S141" s="808" t="s">
        <v>2253</v>
      </c>
      <c r="T141" s="808" t="s">
        <v>2253</v>
      </c>
      <c r="U141" s="887" t="s">
        <v>2172</v>
      </c>
      <c r="V141" s="887" t="s">
        <v>2172</v>
      </c>
      <c r="W141" s="737">
        <v>100</v>
      </c>
      <c r="X141" s="737">
        <v>124</v>
      </c>
    </row>
    <row r="142" spans="1:25">
      <c r="A142" s="893">
        <v>0.90727438944756433</v>
      </c>
      <c r="B142" s="858"/>
      <c r="C142" s="894">
        <v>0.91345651946967321</v>
      </c>
      <c r="D142" s="895"/>
      <c r="E142" s="896">
        <v>0.8328635556947489</v>
      </c>
      <c r="F142" s="864"/>
      <c r="G142" s="897">
        <v>-6.1821300221088782E-3</v>
      </c>
      <c r="H142" s="898">
        <v>7.4410833752815431E-2</v>
      </c>
      <c r="I142" s="763" t="s">
        <v>2256</v>
      </c>
      <c r="J142" s="899">
        <v>0.48538961038961037</v>
      </c>
      <c r="K142" s="864"/>
      <c r="L142" s="900">
        <v>0.81240384105257568</v>
      </c>
      <c r="M142" s="864"/>
      <c r="N142" s="900">
        <v>0.82744159241033821</v>
      </c>
      <c r="O142" s="864"/>
      <c r="P142" s="901">
        <v>-0.32701423066296531</v>
      </c>
      <c r="Q142" s="902">
        <v>-0.34205198202072784</v>
      </c>
      <c r="S142" s="808"/>
      <c r="T142" s="808"/>
      <c r="U142" s="863"/>
      <c r="V142" s="863"/>
    </row>
    <row r="143" spans="1:25" ht="13">
      <c r="A143" s="888">
        <v>0</v>
      </c>
      <c r="B143" s="858"/>
      <c r="C143" s="878">
        <v>0</v>
      </c>
      <c r="D143" s="889"/>
      <c r="E143" s="892">
        <v>0</v>
      </c>
      <c r="F143" s="864"/>
      <c r="G143" s="880">
        <v>0</v>
      </c>
      <c r="H143" s="903">
        <v>0</v>
      </c>
      <c r="I143" s="763" t="s">
        <v>2257</v>
      </c>
      <c r="J143" s="904">
        <v>85</v>
      </c>
      <c r="K143" s="864"/>
      <c r="L143" s="878">
        <v>0</v>
      </c>
      <c r="M143" s="864"/>
      <c r="N143" s="878">
        <v>34</v>
      </c>
      <c r="O143" s="864"/>
      <c r="P143" s="768">
        <v>85</v>
      </c>
      <c r="Q143" s="770">
        <v>51</v>
      </c>
      <c r="S143" s="808" t="s">
        <v>2253</v>
      </c>
      <c r="T143" s="808" t="s">
        <v>2253</v>
      </c>
      <c r="U143" s="887" t="s">
        <v>2172</v>
      </c>
      <c r="V143" s="887" t="s">
        <v>2172</v>
      </c>
      <c r="W143" s="737">
        <v>125</v>
      </c>
      <c r="X143" s="737">
        <v>125</v>
      </c>
    </row>
    <row r="144" spans="1:25">
      <c r="A144" s="905">
        <v>1.611343025766518</v>
      </c>
      <c r="B144" s="858"/>
      <c r="C144" s="761">
        <v>1.4498167632107815</v>
      </c>
      <c r="D144" s="864"/>
      <c r="E144" s="761">
        <v>1.6536725996490349</v>
      </c>
      <c r="F144" s="864"/>
      <c r="G144" s="880">
        <v>0.16152626255573654</v>
      </c>
      <c r="H144" s="832">
        <v>-4.2329573882516902E-2</v>
      </c>
      <c r="I144" s="763" t="s">
        <v>2258</v>
      </c>
      <c r="J144" s="906">
        <v>1.7272367457600284</v>
      </c>
      <c r="K144" s="864"/>
      <c r="L144" s="907">
        <v>1.5242060123206862</v>
      </c>
      <c r="M144" s="864"/>
      <c r="N144" s="907">
        <v>1.5450103404305477</v>
      </c>
      <c r="O144" s="864"/>
      <c r="P144" s="768">
        <v>0.20303073343934219</v>
      </c>
      <c r="Q144" s="770">
        <v>0.18222640532948065</v>
      </c>
      <c r="S144" s="808"/>
      <c r="T144" s="808"/>
      <c r="U144" s="863"/>
      <c r="V144" s="863"/>
    </row>
    <row r="145" spans="1:24">
      <c r="A145" s="908">
        <v>125.82171902017291</v>
      </c>
      <c r="B145" s="858"/>
      <c r="C145" s="761">
        <v>362.14285714285717</v>
      </c>
      <c r="D145" s="864"/>
      <c r="E145" s="761">
        <v>279.96567308903161</v>
      </c>
      <c r="F145" s="864"/>
      <c r="G145" s="768">
        <v>-236.32113812268426</v>
      </c>
      <c r="H145" s="832">
        <v>-154.1439540688587</v>
      </c>
      <c r="I145" s="763" t="s">
        <v>2259</v>
      </c>
      <c r="J145" s="909">
        <v>177.38226071626656</v>
      </c>
      <c r="K145" s="864"/>
      <c r="L145" s="910">
        <v>256.57190365996092</v>
      </c>
      <c r="M145" s="864"/>
      <c r="N145" s="910">
        <v>244.00435681033832</v>
      </c>
      <c r="O145" s="864"/>
      <c r="P145" s="768">
        <v>-79.189642943694366</v>
      </c>
      <c r="Q145" s="770">
        <v>-66.622096094071765</v>
      </c>
      <c r="S145" s="808"/>
      <c r="T145" s="808"/>
      <c r="U145" s="863"/>
      <c r="V145" s="863"/>
    </row>
    <row r="146" spans="1:24">
      <c r="A146" s="908">
        <v>114.0397975708502</v>
      </c>
      <c r="B146" s="858"/>
      <c r="C146" s="761">
        <v>330.80175383651738</v>
      </c>
      <c r="D146" s="864"/>
      <c r="E146" s="761">
        <v>232.0918060340328</v>
      </c>
      <c r="F146" s="864"/>
      <c r="G146" s="768">
        <v>-216.76195626566718</v>
      </c>
      <c r="H146" s="832">
        <v>-118.0520084631826</v>
      </c>
      <c r="I146" s="763" t="s">
        <v>2260</v>
      </c>
      <c r="J146" s="909">
        <v>86.019423365096443</v>
      </c>
      <c r="K146" s="864"/>
      <c r="L146" s="910">
        <v>207.83880497639132</v>
      </c>
      <c r="M146" s="864"/>
      <c r="N146" s="910">
        <v>201.2286850201711</v>
      </c>
      <c r="O146" s="864"/>
      <c r="P146" s="768">
        <v>-121.81938161129487</v>
      </c>
      <c r="Q146" s="770">
        <v>-115.20926165507466</v>
      </c>
      <c r="S146" s="808"/>
      <c r="T146" s="808"/>
      <c r="U146" s="863"/>
      <c r="V146" s="863"/>
    </row>
    <row r="147" spans="1:24">
      <c r="A147" s="908">
        <v>210.42806843411256</v>
      </c>
      <c r="B147" s="858"/>
      <c r="C147" s="761">
        <v>513.63984340745378</v>
      </c>
      <c r="D147" s="864"/>
      <c r="E147" s="761">
        <v>387.82049065664472</v>
      </c>
      <c r="F147" s="864"/>
      <c r="G147" s="768">
        <v>-303.21177497334122</v>
      </c>
      <c r="H147" s="832">
        <v>-177.39242222253216</v>
      </c>
      <c r="I147" s="763" t="s">
        <v>2261</v>
      </c>
      <c r="J147" s="909">
        <v>142.10232767232768</v>
      </c>
      <c r="K147" s="864"/>
      <c r="L147" s="910">
        <v>369.8978460395777</v>
      </c>
      <c r="M147" s="864"/>
      <c r="N147" s="910">
        <v>340.77041290951814</v>
      </c>
      <c r="O147" s="864"/>
      <c r="P147" s="768">
        <v>-227.79551836725003</v>
      </c>
      <c r="Q147" s="770">
        <v>-198.66808523719047</v>
      </c>
      <c r="S147" s="808"/>
      <c r="T147" s="808"/>
      <c r="U147" s="863"/>
      <c r="V147" s="863"/>
    </row>
    <row r="148" spans="1:24" ht="13">
      <c r="A148" s="888">
        <v>11194</v>
      </c>
      <c r="B148" s="858"/>
      <c r="C148" s="878">
        <v>12264</v>
      </c>
      <c r="D148" s="864"/>
      <c r="E148" s="878">
        <v>13193</v>
      </c>
      <c r="F148" s="864"/>
      <c r="G148" s="880">
        <v>-1070</v>
      </c>
      <c r="H148" s="903">
        <v>-1999</v>
      </c>
      <c r="I148" s="763" t="s">
        <v>2262</v>
      </c>
      <c r="J148" s="882">
        <v>87279</v>
      </c>
      <c r="K148" s="883"/>
      <c r="L148" s="884">
        <v>140041</v>
      </c>
      <c r="M148" s="883"/>
      <c r="N148" s="884">
        <v>144185</v>
      </c>
      <c r="O148" s="883"/>
      <c r="P148" s="885">
        <v>-52762</v>
      </c>
      <c r="Q148" s="886">
        <v>-56906</v>
      </c>
      <c r="S148" s="808" t="s">
        <v>2263</v>
      </c>
      <c r="T148" s="808" t="s">
        <v>2263</v>
      </c>
      <c r="U148" s="887" t="s">
        <v>2172</v>
      </c>
      <c r="V148" s="887" t="s">
        <v>2172</v>
      </c>
    </row>
    <row r="149" spans="1:24" ht="13">
      <c r="A149" s="888">
        <v>2186</v>
      </c>
      <c r="B149" s="858"/>
      <c r="C149" s="878">
        <v>3400</v>
      </c>
      <c r="D149" s="864"/>
      <c r="E149" s="888">
        <v>4055</v>
      </c>
      <c r="F149" s="864"/>
      <c r="G149" s="880">
        <v>-1214</v>
      </c>
      <c r="H149" s="903">
        <v>-1869</v>
      </c>
      <c r="I149" s="763" t="s">
        <v>2264</v>
      </c>
      <c r="J149" s="888">
        <v>18282</v>
      </c>
      <c r="K149" s="883"/>
      <c r="L149" s="888">
        <v>40800</v>
      </c>
      <c r="M149" s="883"/>
      <c r="N149" s="888">
        <v>43889</v>
      </c>
      <c r="O149" s="883"/>
      <c r="P149" s="885">
        <v>-22518</v>
      </c>
      <c r="Q149" s="886">
        <v>-25607</v>
      </c>
      <c r="S149" s="808" t="s">
        <v>2265</v>
      </c>
      <c r="T149" s="808" t="s">
        <v>2265</v>
      </c>
      <c r="U149" s="887"/>
      <c r="V149" s="887"/>
    </row>
    <row r="150" spans="1:24" ht="13">
      <c r="A150" s="905">
        <v>5.1207685269899361</v>
      </c>
      <c r="B150" s="911"/>
      <c r="C150" s="912">
        <v>3.6070588235294117</v>
      </c>
      <c r="D150" s="913"/>
      <c r="E150" s="912">
        <v>3.253514180024661</v>
      </c>
      <c r="F150" s="864"/>
      <c r="G150" s="768">
        <v>1.5137097034605245</v>
      </c>
      <c r="H150" s="914">
        <v>1.8672543469652751</v>
      </c>
      <c r="I150" s="763" t="s">
        <v>2266</v>
      </c>
      <c r="J150" s="909">
        <v>4.7740400393829994</v>
      </c>
      <c r="K150" s="864"/>
      <c r="L150" s="915">
        <v>3.4323774509803924</v>
      </c>
      <c r="M150" s="864"/>
      <c r="N150" s="910">
        <v>3.2852195310897949</v>
      </c>
      <c r="O150" s="864"/>
      <c r="P150" s="768">
        <v>1.341662588402607</v>
      </c>
      <c r="Q150" s="770">
        <v>1.4888205082932044</v>
      </c>
      <c r="S150" s="808" t="s">
        <v>2267</v>
      </c>
      <c r="T150" s="808" t="s">
        <v>2267</v>
      </c>
      <c r="U150" s="887" t="s">
        <v>2172</v>
      </c>
      <c r="V150" s="887" t="s">
        <v>2172</v>
      </c>
    </row>
    <row r="151" spans="1:24">
      <c r="A151" s="916"/>
      <c r="B151" s="858"/>
      <c r="C151" s="761"/>
      <c r="D151" s="864"/>
      <c r="E151" s="761"/>
      <c r="F151" s="864"/>
      <c r="G151" s="768"/>
      <c r="H151" s="832"/>
      <c r="I151" s="763"/>
      <c r="J151" s="917"/>
      <c r="K151" s="864"/>
      <c r="L151" s="859"/>
      <c r="M151" s="864"/>
      <c r="N151" s="859"/>
      <c r="O151" s="864"/>
      <c r="P151" s="768"/>
      <c r="Q151" s="862"/>
      <c r="S151" s="808"/>
      <c r="T151" s="808"/>
      <c r="U151" s="863"/>
      <c r="V151" s="863"/>
    </row>
    <row r="152" spans="1:24" ht="13">
      <c r="A152" s="888">
        <v>8227</v>
      </c>
      <c r="B152" s="858"/>
      <c r="C152" s="878">
        <v>18880</v>
      </c>
      <c r="D152" s="879"/>
      <c r="E152" s="878">
        <v>16992</v>
      </c>
      <c r="F152" s="864"/>
      <c r="G152" s="880">
        <v>-10653</v>
      </c>
      <c r="H152" s="903">
        <v>-8765</v>
      </c>
      <c r="I152" s="763" t="s">
        <v>2268</v>
      </c>
      <c r="J152" s="918">
        <v>72938</v>
      </c>
      <c r="K152" s="919"/>
      <c r="L152" s="920">
        <v>189568</v>
      </c>
      <c r="M152" s="919"/>
      <c r="N152" s="920">
        <v>191681</v>
      </c>
      <c r="O152" s="919"/>
      <c r="P152" s="921">
        <v>-116630</v>
      </c>
      <c r="Q152" s="922">
        <v>-118743</v>
      </c>
      <c r="S152" s="808" t="s">
        <v>2269</v>
      </c>
      <c r="T152" s="808" t="s">
        <v>2269</v>
      </c>
      <c r="U152" s="863" t="s">
        <v>2181</v>
      </c>
      <c r="V152" s="863" t="s">
        <v>2270</v>
      </c>
    </row>
    <row r="153" spans="1:24">
      <c r="A153" s="916">
        <v>49.397074267655277</v>
      </c>
      <c r="B153" s="858"/>
      <c r="C153" s="878">
        <v>48.939565677966101</v>
      </c>
      <c r="D153" s="879"/>
      <c r="E153" s="878">
        <v>47.545238935969863</v>
      </c>
      <c r="F153" s="864"/>
      <c r="G153" s="768">
        <v>0.4575085896891764</v>
      </c>
      <c r="H153" s="832">
        <v>1.8518353316854146</v>
      </c>
      <c r="I153" s="763" t="s">
        <v>2271</v>
      </c>
      <c r="J153" s="923">
        <v>43.39181318379994</v>
      </c>
      <c r="K153" s="879"/>
      <c r="L153" s="924">
        <v>50.623385803511141</v>
      </c>
      <c r="M153" s="879"/>
      <c r="N153" s="924">
        <v>42.949531095935434</v>
      </c>
      <c r="O153" s="864"/>
      <c r="P153" s="768">
        <v>-7.2315726197112014</v>
      </c>
      <c r="Q153" s="770">
        <v>0.44228208786450551</v>
      </c>
      <c r="S153" s="808"/>
      <c r="T153" s="808"/>
      <c r="U153" s="863"/>
      <c r="V153" s="863"/>
    </row>
    <row r="154" spans="1:24">
      <c r="A154" s="916">
        <v>84.637361127993202</v>
      </c>
      <c r="B154" s="858"/>
      <c r="C154" s="878">
        <v>85.813612288135587</v>
      </c>
      <c r="D154" s="879"/>
      <c r="E154" s="878">
        <v>82.435257768361595</v>
      </c>
      <c r="F154" s="864"/>
      <c r="G154" s="768">
        <v>-1.1762511601423853</v>
      </c>
      <c r="H154" s="832">
        <v>2.2021033596316073</v>
      </c>
      <c r="I154" s="763" t="s">
        <v>2272</v>
      </c>
      <c r="J154" s="923">
        <v>73.169997395047844</v>
      </c>
      <c r="K154" s="879"/>
      <c r="L154" s="924">
        <v>88.638441087103303</v>
      </c>
      <c r="M154" s="879"/>
      <c r="N154" s="924">
        <v>75.331022114867949</v>
      </c>
      <c r="O154" s="864"/>
      <c r="P154" s="768">
        <v>-15.468443692055459</v>
      </c>
      <c r="Q154" s="770">
        <v>-2.1610247198201051</v>
      </c>
      <c r="S154" s="808"/>
      <c r="T154" s="808"/>
      <c r="U154" s="863"/>
      <c r="V154" s="863"/>
    </row>
    <row r="155" spans="1:24" ht="13">
      <c r="A155" s="888">
        <v>3167</v>
      </c>
      <c r="B155" s="858"/>
      <c r="C155" s="878">
        <v>8748</v>
      </c>
      <c r="D155" s="879"/>
      <c r="E155" s="878">
        <v>9992</v>
      </c>
      <c r="F155" s="864"/>
      <c r="G155" s="880">
        <v>-5581</v>
      </c>
      <c r="H155" s="903">
        <v>-6825</v>
      </c>
      <c r="I155" s="763" t="s">
        <v>2273</v>
      </c>
      <c r="J155" s="882">
        <v>36644</v>
      </c>
      <c r="K155" s="883"/>
      <c r="L155" s="884">
        <v>83928</v>
      </c>
      <c r="M155" s="883"/>
      <c r="N155" s="884">
        <v>97220</v>
      </c>
      <c r="O155" s="883"/>
      <c r="P155" s="885">
        <v>-47284</v>
      </c>
      <c r="Q155" s="886">
        <v>-60576</v>
      </c>
      <c r="S155" s="808" t="s">
        <v>2269</v>
      </c>
      <c r="T155" s="808" t="s">
        <v>2269</v>
      </c>
      <c r="U155" s="863" t="s">
        <v>2181</v>
      </c>
      <c r="V155" s="863" t="s">
        <v>2270</v>
      </c>
      <c r="W155" s="737">
        <v>101</v>
      </c>
      <c r="X155" s="737">
        <v>101</v>
      </c>
    </row>
    <row r="156" spans="1:24" ht="13" thickBot="1">
      <c r="A156" s="925">
        <v>0.2829194211184563</v>
      </c>
      <c r="B156" s="858"/>
      <c r="C156" s="926">
        <v>0.71330724070450102</v>
      </c>
      <c r="D156" s="926"/>
      <c r="E156" s="926">
        <v>0.75737133328280148</v>
      </c>
      <c r="F156" s="864"/>
      <c r="G156" s="901">
        <v>-0.43038781958604472</v>
      </c>
      <c r="H156" s="898">
        <v>-0.47445191216434518</v>
      </c>
      <c r="I156" s="763" t="s">
        <v>2274</v>
      </c>
      <c r="J156" s="927">
        <v>0.41984899002050896</v>
      </c>
      <c r="K156" s="864"/>
      <c r="L156" s="928">
        <v>0.59931020201226781</v>
      </c>
      <c r="M156" s="864"/>
      <c r="N156" s="928">
        <v>0.67427263584977637</v>
      </c>
      <c r="O156" s="864"/>
      <c r="P156" s="901">
        <v>-0.17946121199175885</v>
      </c>
      <c r="Q156" s="902">
        <v>-0.25442364582926741</v>
      </c>
      <c r="S156" s="808"/>
      <c r="T156" s="808"/>
      <c r="U156" s="863"/>
      <c r="V156" s="863"/>
    </row>
    <row r="157" spans="1:24" ht="13" thickBot="1">
      <c r="A157" s="929"/>
      <c r="B157" s="868"/>
      <c r="C157" s="869"/>
      <c r="D157" s="870"/>
      <c r="E157" s="869"/>
      <c r="F157" s="870"/>
      <c r="G157" s="755"/>
      <c r="H157" s="871"/>
      <c r="I157" s="930"/>
      <c r="J157" s="873"/>
      <c r="K157" s="870"/>
      <c r="L157" s="869"/>
      <c r="M157" s="870"/>
      <c r="N157" s="869"/>
      <c r="O157" s="870"/>
      <c r="P157" s="755"/>
      <c r="Q157" s="874"/>
      <c r="S157" s="808"/>
      <c r="T157" s="808"/>
      <c r="U157" s="863"/>
      <c r="V157" s="863"/>
    </row>
    <row r="158" spans="1:24" ht="13">
      <c r="A158" s="931">
        <v>162</v>
      </c>
      <c r="B158" s="858"/>
      <c r="C158" s="878">
        <v>234</v>
      </c>
      <c r="D158" s="795"/>
      <c r="E158" s="878">
        <v>216</v>
      </c>
      <c r="F158" s="864"/>
      <c r="G158" s="932">
        <v>-72</v>
      </c>
      <c r="H158" s="933">
        <v>-54</v>
      </c>
      <c r="I158" s="934" t="s">
        <v>2275</v>
      </c>
      <c r="J158" s="904">
        <v>190.25</v>
      </c>
      <c r="K158" s="795"/>
      <c r="L158" s="878">
        <v>234.33333333333334</v>
      </c>
      <c r="M158" s="795"/>
      <c r="N158" s="878">
        <v>215.33333333333334</v>
      </c>
      <c r="O158" s="795"/>
      <c r="P158" s="932">
        <v>-44.083333333333343</v>
      </c>
      <c r="Q158" s="935">
        <v>-25.083333333333343</v>
      </c>
      <c r="S158" s="808" t="s">
        <v>2276</v>
      </c>
      <c r="T158" s="808" t="s">
        <v>2276</v>
      </c>
      <c r="U158" s="863"/>
      <c r="V158" s="863"/>
    </row>
    <row r="159" spans="1:24">
      <c r="A159" s="760">
        <v>196268.84</v>
      </c>
      <c r="B159" s="795"/>
      <c r="C159" s="761">
        <v>409983.34</v>
      </c>
      <c r="D159" s="795"/>
      <c r="E159" s="761">
        <v>469763.79</v>
      </c>
      <c r="F159" s="795"/>
      <c r="G159" s="762">
        <v>-213714.50000000003</v>
      </c>
      <c r="H159" s="781">
        <v>-273494.94999999995</v>
      </c>
      <c r="I159" s="934" t="s">
        <v>2173</v>
      </c>
      <c r="J159" s="785">
        <v>2309349.36</v>
      </c>
      <c r="K159" s="795"/>
      <c r="L159" s="761">
        <v>4919800.08</v>
      </c>
      <c r="M159" s="795"/>
      <c r="N159" s="761">
        <v>5279780.71</v>
      </c>
      <c r="O159" s="795"/>
      <c r="P159" s="762">
        <v>-2610450.7200000002</v>
      </c>
      <c r="Q159" s="751">
        <v>-2970431.35</v>
      </c>
      <c r="S159" s="759" t="s">
        <v>1720</v>
      </c>
      <c r="T159" s="759" t="s">
        <v>1720</v>
      </c>
      <c r="U159" s="771" t="s">
        <v>2277</v>
      </c>
      <c r="V159" s="771">
        <v>999</v>
      </c>
    </row>
    <row r="160" spans="1:24">
      <c r="A160" s="760">
        <v>0</v>
      </c>
      <c r="B160" s="795"/>
      <c r="C160" s="761">
        <v>0</v>
      </c>
      <c r="D160" s="795"/>
      <c r="E160" s="761">
        <v>0</v>
      </c>
      <c r="F160" s="795"/>
      <c r="G160" s="762">
        <v>0</v>
      </c>
      <c r="H160" s="781">
        <v>0</v>
      </c>
      <c r="I160" s="934" t="s">
        <v>2278</v>
      </c>
      <c r="J160" s="785">
        <v>0</v>
      </c>
      <c r="K160" s="795"/>
      <c r="L160" s="761">
        <v>0</v>
      </c>
      <c r="M160" s="795"/>
      <c r="N160" s="761">
        <v>0</v>
      </c>
      <c r="O160" s="795"/>
      <c r="P160" s="762">
        <v>0</v>
      </c>
      <c r="Q160" s="751">
        <v>0</v>
      </c>
      <c r="S160" s="759" t="s">
        <v>2279</v>
      </c>
      <c r="T160" s="759" t="s">
        <v>2279</v>
      </c>
      <c r="U160" s="771">
        <v>890</v>
      </c>
      <c r="V160" s="771">
        <v>890</v>
      </c>
    </row>
    <row r="161" spans="1:22" s="737" customFormat="1">
      <c r="A161" s="760">
        <v>1000</v>
      </c>
      <c r="B161" s="795"/>
      <c r="C161" s="761">
        <v>0</v>
      </c>
      <c r="D161" s="795"/>
      <c r="E161" s="761">
        <v>0</v>
      </c>
      <c r="F161" s="795"/>
      <c r="G161" s="762">
        <v>1000</v>
      </c>
      <c r="H161" s="781">
        <v>1000</v>
      </c>
      <c r="I161" s="934" t="s">
        <v>2175</v>
      </c>
      <c r="J161" s="785">
        <v>5380</v>
      </c>
      <c r="K161" s="795"/>
      <c r="L161" s="761">
        <v>0</v>
      </c>
      <c r="M161" s="795"/>
      <c r="N161" s="761">
        <v>44640</v>
      </c>
      <c r="O161" s="795"/>
      <c r="P161" s="762">
        <v>5380</v>
      </c>
      <c r="Q161" s="751">
        <v>-39260</v>
      </c>
      <c r="R161" s="736"/>
      <c r="S161" s="759" t="s">
        <v>1728</v>
      </c>
      <c r="T161" s="759" t="s">
        <v>1728</v>
      </c>
      <c r="U161" s="771" t="s">
        <v>2277</v>
      </c>
      <c r="V161" s="771">
        <v>999</v>
      </c>
    </row>
    <row r="162" spans="1:22" s="737" customFormat="1">
      <c r="A162" s="760">
        <v>21120</v>
      </c>
      <c r="B162" s="795"/>
      <c r="C162" s="761">
        <v>50500</v>
      </c>
      <c r="D162" s="795"/>
      <c r="E162" s="761">
        <v>52700</v>
      </c>
      <c r="F162" s="795"/>
      <c r="G162" s="762">
        <v>-29380</v>
      </c>
      <c r="H162" s="781">
        <v>-31580</v>
      </c>
      <c r="I162" s="934" t="s">
        <v>2176</v>
      </c>
      <c r="J162" s="785">
        <v>330380.84999999998</v>
      </c>
      <c r="K162" s="795"/>
      <c r="L162" s="761">
        <v>606000</v>
      </c>
      <c r="M162" s="795"/>
      <c r="N162" s="761">
        <v>503574.18</v>
      </c>
      <c r="O162" s="795"/>
      <c r="P162" s="762">
        <v>-275619.15000000002</v>
      </c>
      <c r="Q162" s="751">
        <v>-173193.33000000002</v>
      </c>
      <c r="R162" s="736"/>
      <c r="S162" s="759" t="s">
        <v>1724</v>
      </c>
      <c r="T162" s="759" t="s">
        <v>1724</v>
      </c>
      <c r="U162" s="771" t="s">
        <v>2277</v>
      </c>
      <c r="V162" s="771">
        <v>999</v>
      </c>
    </row>
    <row r="163" spans="1:22" s="737" customFormat="1">
      <c r="A163" s="760">
        <v>206922.56</v>
      </c>
      <c r="B163" s="795"/>
      <c r="C163" s="761">
        <v>655841.06000000006</v>
      </c>
      <c r="D163" s="795"/>
      <c r="E163" s="761">
        <v>641143.34</v>
      </c>
      <c r="F163" s="795"/>
      <c r="G163" s="762">
        <v>-448918.50000000006</v>
      </c>
      <c r="H163" s="781">
        <v>-434220.77999999997</v>
      </c>
      <c r="I163" s="934" t="s">
        <v>573</v>
      </c>
      <c r="J163" s="785">
        <v>4610892.71</v>
      </c>
      <c r="K163" s="795"/>
      <c r="L163" s="761">
        <v>7870092.7199999997</v>
      </c>
      <c r="M163" s="795"/>
      <c r="N163" s="761">
        <v>7707700.6600000001</v>
      </c>
      <c r="O163" s="795"/>
      <c r="P163" s="762">
        <v>-3259200.01</v>
      </c>
      <c r="Q163" s="751">
        <v>-3096807.95</v>
      </c>
      <c r="R163" s="736"/>
      <c r="S163" s="759" t="s">
        <v>1730</v>
      </c>
      <c r="T163" s="759" t="s">
        <v>1730</v>
      </c>
      <c r="U163" s="771" t="s">
        <v>2277</v>
      </c>
      <c r="V163" s="771">
        <v>999</v>
      </c>
    </row>
    <row r="164" spans="1:22" s="737" customFormat="1">
      <c r="A164" s="775">
        <v>425311.4</v>
      </c>
      <c r="B164" s="829"/>
      <c r="C164" s="777">
        <v>1116324.4000000001</v>
      </c>
      <c r="D164" s="795"/>
      <c r="E164" s="777">
        <v>1163607.1299999999</v>
      </c>
      <c r="F164" s="795"/>
      <c r="G164" s="768">
        <v>-691013.00000000012</v>
      </c>
      <c r="H164" s="769">
        <v>-738295.72999999986</v>
      </c>
      <c r="I164" s="936" t="s">
        <v>2280</v>
      </c>
      <c r="J164" s="777">
        <v>7256002.9199999999</v>
      </c>
      <c r="K164" s="829"/>
      <c r="L164" s="777">
        <v>13395892.800000001</v>
      </c>
      <c r="M164" s="795"/>
      <c r="N164" s="777">
        <v>13535695.550000001</v>
      </c>
      <c r="O164" s="795"/>
      <c r="P164" s="768">
        <v>-6139889.8800000008</v>
      </c>
      <c r="Q164" s="769">
        <v>-6279692.6300000008</v>
      </c>
      <c r="R164" s="736"/>
      <c r="S164" s="759"/>
      <c r="T164" s="759"/>
      <c r="U164" s="771"/>
      <c r="V164" s="771"/>
    </row>
    <row r="165" spans="1:22" s="737" customFormat="1">
      <c r="A165" s="857"/>
      <c r="B165" s="858"/>
      <c r="C165" s="859"/>
      <c r="D165" s="864"/>
      <c r="E165" s="859"/>
      <c r="F165" s="864"/>
      <c r="G165" s="768"/>
      <c r="H165" s="937"/>
      <c r="I165" s="938"/>
      <c r="J165" s="861"/>
      <c r="K165" s="864"/>
      <c r="L165" s="859"/>
      <c r="M165" s="864"/>
      <c r="N165" s="859"/>
      <c r="O165" s="864"/>
      <c r="P165" s="768"/>
      <c r="Q165" s="862"/>
      <c r="R165" s="736"/>
      <c r="S165" s="808"/>
      <c r="T165" s="808"/>
      <c r="U165" s="863"/>
      <c r="V165" s="863"/>
    </row>
    <row r="166" spans="1:22" s="737" customFormat="1">
      <c r="A166" s="939">
        <v>0.2639640042438664</v>
      </c>
      <c r="B166" s="858"/>
      <c r="C166" s="926">
        <v>0.22688800647514426</v>
      </c>
      <c r="D166" s="864"/>
      <c r="E166" s="940">
        <v>0.31322430118568395</v>
      </c>
      <c r="F166" s="864"/>
      <c r="G166" s="768"/>
      <c r="H166" s="937"/>
      <c r="I166" s="938" t="s">
        <v>2281</v>
      </c>
      <c r="J166" s="941">
        <v>0.49048851224722012</v>
      </c>
      <c r="K166" s="858"/>
      <c r="L166" s="926">
        <v>0.32022135896903198</v>
      </c>
      <c r="M166" s="926"/>
      <c r="N166" s="926">
        <v>0.35218216030150024</v>
      </c>
      <c r="O166" s="864"/>
      <c r="P166" s="768"/>
      <c r="Q166" s="862"/>
      <c r="R166" s="736"/>
      <c r="S166" s="808"/>
      <c r="T166" s="808"/>
      <c r="U166" s="863"/>
      <c r="V166" s="863"/>
    </row>
    <row r="167" spans="1:22" s="737" customFormat="1">
      <c r="A167" s="857"/>
      <c r="B167" s="858"/>
      <c r="C167" s="859"/>
      <c r="D167" s="864"/>
      <c r="E167" s="859"/>
      <c r="F167" s="864"/>
      <c r="G167" s="768"/>
      <c r="H167" s="937"/>
      <c r="I167" s="779" t="s">
        <v>2169</v>
      </c>
      <c r="J167" s="861"/>
      <c r="K167" s="864"/>
      <c r="L167" s="859"/>
      <c r="M167" s="864"/>
      <c r="N167" s="859"/>
      <c r="O167" s="864"/>
      <c r="P167" s="768"/>
      <c r="Q167" s="862"/>
      <c r="R167" s="736"/>
      <c r="S167" s="808"/>
      <c r="T167" s="808"/>
      <c r="U167" s="863"/>
      <c r="V167" s="863"/>
    </row>
    <row r="168" spans="1:22" s="737" customFormat="1" ht="13" thickBot="1">
      <c r="A168" s="942"/>
      <c r="B168" s="943"/>
      <c r="C168" s="944"/>
      <c r="D168" s="943"/>
      <c r="E168" s="944"/>
      <c r="F168" s="943"/>
      <c r="G168" s="945"/>
      <c r="H168" s="946"/>
      <c r="I168" s="947"/>
      <c r="J168" s="948"/>
      <c r="K168" s="943"/>
      <c r="L168" s="944"/>
      <c r="M168" s="943"/>
      <c r="N168" s="944"/>
      <c r="O168" s="943"/>
      <c r="P168" s="945"/>
      <c r="Q168" s="949"/>
      <c r="R168" s="736"/>
      <c r="S168" s="736"/>
      <c r="T168" s="736"/>
    </row>
    <row r="169" spans="1:22" s="737" customFormat="1" ht="13" thickTop="1">
      <c r="A169" s="736"/>
      <c r="B169" s="736"/>
      <c r="C169" s="736"/>
      <c r="D169" s="736"/>
      <c r="E169" s="736"/>
      <c r="F169" s="736"/>
      <c r="G169" s="736"/>
      <c r="H169" s="736"/>
      <c r="I169" s="736"/>
      <c r="J169" s="736"/>
      <c r="K169" s="736"/>
      <c r="L169" s="736"/>
      <c r="M169" s="736"/>
      <c r="N169" s="736"/>
      <c r="O169" s="736"/>
      <c r="P169" s="736"/>
      <c r="Q169" s="736"/>
      <c r="R169" s="736"/>
      <c r="S169" s="736"/>
      <c r="T169" s="736"/>
    </row>
    <row r="170" spans="1:22">
      <c r="A170" s="950">
        <v>0</v>
      </c>
      <c r="C170" s="950">
        <v>0</v>
      </c>
      <c r="E170" s="950">
        <v>0</v>
      </c>
      <c r="J170" s="950">
        <v>0</v>
      </c>
      <c r="L170" s="950">
        <v>0</v>
      </c>
      <c r="N170" s="950">
        <v>0</v>
      </c>
    </row>
  </sheetData>
  <mergeCells count="19">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 ref="J6:J7"/>
    <mergeCell ref="K6:K7"/>
    <mergeCell ref="L6:L7"/>
    <mergeCell ref="M6:M7"/>
  </mergeCells>
  <dataValidations count="390">
    <dataValidation type="textLength" errorStyle="information" allowBlank="1" showInputMessage="1" error="XLBVal:6=43889_x000d__x000a_" sqref="N149 JJ149 TF149 ADB149 AMX149 AWT149 BGP149 BQL149 CAH149 CKD149 CTZ149 DDV149 DNR149 DXN149 EHJ149 ERF149 FBB149 FKX149 FUT149 GEP149 GOL149 GYH149 HID149 HRZ149 IBV149 ILR149 IVN149 JFJ149 JPF149 JZB149 KIX149 KST149 LCP149 LML149 LWH149 MGD149 MPZ149 MZV149 NJR149 NTN149 ODJ149 ONF149 OXB149 PGX149 PQT149 QAP149 QKL149 QUH149 RED149 RNZ149 RXV149 SHR149 SRN149 TBJ149 TLF149 TVB149 UEX149 UOT149 UYP149 VIL149 VSH149 WCD149 WLZ149 WVV149 N65685 JJ65685 TF65685 ADB65685 AMX65685 AWT65685 BGP65685 BQL65685 CAH65685 CKD65685 CTZ65685 DDV65685 DNR65685 DXN65685 EHJ65685 ERF65685 FBB65685 FKX65685 FUT65685 GEP65685 GOL65685 GYH65685 HID65685 HRZ65685 IBV65685 ILR65685 IVN65685 JFJ65685 JPF65685 JZB65685 KIX65685 KST65685 LCP65685 LML65685 LWH65685 MGD65685 MPZ65685 MZV65685 NJR65685 NTN65685 ODJ65685 ONF65685 OXB65685 PGX65685 PQT65685 QAP65685 QKL65685 QUH65685 RED65685 RNZ65685 RXV65685 SHR65685 SRN65685 TBJ65685 TLF65685 TVB65685 UEX65685 UOT65685 UYP65685 VIL65685 VSH65685 WCD65685 WLZ65685 WVV65685 N131221 JJ131221 TF131221 ADB131221 AMX131221 AWT131221 BGP131221 BQL131221 CAH131221 CKD131221 CTZ131221 DDV131221 DNR131221 DXN131221 EHJ131221 ERF131221 FBB131221 FKX131221 FUT131221 GEP131221 GOL131221 GYH131221 HID131221 HRZ131221 IBV131221 ILR131221 IVN131221 JFJ131221 JPF131221 JZB131221 KIX131221 KST131221 LCP131221 LML131221 LWH131221 MGD131221 MPZ131221 MZV131221 NJR131221 NTN131221 ODJ131221 ONF131221 OXB131221 PGX131221 PQT131221 QAP131221 QKL131221 QUH131221 RED131221 RNZ131221 RXV131221 SHR131221 SRN131221 TBJ131221 TLF131221 TVB131221 UEX131221 UOT131221 UYP131221 VIL131221 VSH131221 WCD131221 WLZ131221 WVV131221 N196757 JJ196757 TF196757 ADB196757 AMX196757 AWT196757 BGP196757 BQL196757 CAH196757 CKD196757 CTZ196757 DDV196757 DNR196757 DXN196757 EHJ196757 ERF196757 FBB196757 FKX196757 FUT196757 GEP196757 GOL196757 GYH196757 HID196757 HRZ196757 IBV196757 ILR196757 IVN196757 JFJ196757 JPF196757 JZB196757 KIX196757 KST196757 LCP196757 LML196757 LWH196757 MGD196757 MPZ196757 MZV196757 NJR196757 NTN196757 ODJ196757 ONF196757 OXB196757 PGX196757 PQT196757 QAP196757 QKL196757 QUH196757 RED196757 RNZ196757 RXV196757 SHR196757 SRN196757 TBJ196757 TLF196757 TVB196757 UEX196757 UOT196757 UYP196757 VIL196757 VSH196757 WCD196757 WLZ196757 WVV196757 N262293 JJ262293 TF262293 ADB262293 AMX262293 AWT262293 BGP262293 BQL262293 CAH262293 CKD262293 CTZ262293 DDV262293 DNR262293 DXN262293 EHJ262293 ERF262293 FBB262293 FKX262293 FUT262293 GEP262293 GOL262293 GYH262293 HID262293 HRZ262293 IBV262293 ILR262293 IVN262293 JFJ262293 JPF262293 JZB262293 KIX262293 KST262293 LCP262293 LML262293 LWH262293 MGD262293 MPZ262293 MZV262293 NJR262293 NTN262293 ODJ262293 ONF262293 OXB262293 PGX262293 PQT262293 QAP262293 QKL262293 QUH262293 RED262293 RNZ262293 RXV262293 SHR262293 SRN262293 TBJ262293 TLF262293 TVB262293 UEX262293 UOT262293 UYP262293 VIL262293 VSH262293 WCD262293 WLZ262293 WVV262293 N327829 JJ327829 TF327829 ADB327829 AMX327829 AWT327829 BGP327829 BQL327829 CAH327829 CKD327829 CTZ327829 DDV327829 DNR327829 DXN327829 EHJ327829 ERF327829 FBB327829 FKX327829 FUT327829 GEP327829 GOL327829 GYH327829 HID327829 HRZ327829 IBV327829 ILR327829 IVN327829 JFJ327829 JPF327829 JZB327829 KIX327829 KST327829 LCP327829 LML327829 LWH327829 MGD327829 MPZ327829 MZV327829 NJR327829 NTN327829 ODJ327829 ONF327829 OXB327829 PGX327829 PQT327829 QAP327829 QKL327829 QUH327829 RED327829 RNZ327829 RXV327829 SHR327829 SRN327829 TBJ327829 TLF327829 TVB327829 UEX327829 UOT327829 UYP327829 VIL327829 VSH327829 WCD327829 WLZ327829 WVV327829 N393365 JJ393365 TF393365 ADB393365 AMX393365 AWT393365 BGP393365 BQL393365 CAH393365 CKD393365 CTZ393365 DDV393365 DNR393365 DXN393365 EHJ393365 ERF393365 FBB393365 FKX393365 FUT393365 GEP393365 GOL393365 GYH393365 HID393365 HRZ393365 IBV393365 ILR393365 IVN393365 JFJ393365 JPF393365 JZB393365 KIX393365 KST393365 LCP393365 LML393365 LWH393365 MGD393365 MPZ393365 MZV393365 NJR393365 NTN393365 ODJ393365 ONF393365 OXB393365 PGX393365 PQT393365 QAP393365 QKL393365 QUH393365 RED393365 RNZ393365 RXV393365 SHR393365 SRN393365 TBJ393365 TLF393365 TVB393365 UEX393365 UOT393365 UYP393365 VIL393365 VSH393365 WCD393365 WLZ393365 WVV393365 N458901 JJ458901 TF458901 ADB458901 AMX458901 AWT458901 BGP458901 BQL458901 CAH458901 CKD458901 CTZ458901 DDV458901 DNR458901 DXN458901 EHJ458901 ERF458901 FBB458901 FKX458901 FUT458901 GEP458901 GOL458901 GYH458901 HID458901 HRZ458901 IBV458901 ILR458901 IVN458901 JFJ458901 JPF458901 JZB458901 KIX458901 KST458901 LCP458901 LML458901 LWH458901 MGD458901 MPZ458901 MZV458901 NJR458901 NTN458901 ODJ458901 ONF458901 OXB458901 PGX458901 PQT458901 QAP458901 QKL458901 QUH458901 RED458901 RNZ458901 RXV458901 SHR458901 SRN458901 TBJ458901 TLF458901 TVB458901 UEX458901 UOT458901 UYP458901 VIL458901 VSH458901 WCD458901 WLZ458901 WVV458901 N524437 JJ524437 TF524437 ADB524437 AMX524437 AWT524437 BGP524437 BQL524437 CAH524437 CKD524437 CTZ524437 DDV524437 DNR524437 DXN524437 EHJ524437 ERF524437 FBB524437 FKX524437 FUT524437 GEP524437 GOL524437 GYH524437 HID524437 HRZ524437 IBV524437 ILR524437 IVN524437 JFJ524437 JPF524437 JZB524437 KIX524437 KST524437 LCP524437 LML524437 LWH524437 MGD524437 MPZ524437 MZV524437 NJR524437 NTN524437 ODJ524437 ONF524437 OXB524437 PGX524437 PQT524437 QAP524437 QKL524437 QUH524437 RED524437 RNZ524437 RXV524437 SHR524437 SRN524437 TBJ524437 TLF524437 TVB524437 UEX524437 UOT524437 UYP524437 VIL524437 VSH524437 WCD524437 WLZ524437 WVV524437 N589973 JJ589973 TF589973 ADB589973 AMX589973 AWT589973 BGP589973 BQL589973 CAH589973 CKD589973 CTZ589973 DDV589973 DNR589973 DXN589973 EHJ589973 ERF589973 FBB589973 FKX589973 FUT589973 GEP589973 GOL589973 GYH589973 HID589973 HRZ589973 IBV589973 ILR589973 IVN589973 JFJ589973 JPF589973 JZB589973 KIX589973 KST589973 LCP589973 LML589973 LWH589973 MGD589973 MPZ589973 MZV589973 NJR589973 NTN589973 ODJ589973 ONF589973 OXB589973 PGX589973 PQT589973 QAP589973 QKL589973 QUH589973 RED589973 RNZ589973 RXV589973 SHR589973 SRN589973 TBJ589973 TLF589973 TVB589973 UEX589973 UOT589973 UYP589973 VIL589973 VSH589973 WCD589973 WLZ589973 WVV589973 N655509 JJ655509 TF655509 ADB655509 AMX655509 AWT655509 BGP655509 BQL655509 CAH655509 CKD655509 CTZ655509 DDV655509 DNR655509 DXN655509 EHJ655509 ERF655509 FBB655509 FKX655509 FUT655509 GEP655509 GOL655509 GYH655509 HID655509 HRZ655509 IBV655509 ILR655509 IVN655509 JFJ655509 JPF655509 JZB655509 KIX655509 KST655509 LCP655509 LML655509 LWH655509 MGD655509 MPZ655509 MZV655509 NJR655509 NTN655509 ODJ655509 ONF655509 OXB655509 PGX655509 PQT655509 QAP655509 QKL655509 QUH655509 RED655509 RNZ655509 RXV655509 SHR655509 SRN655509 TBJ655509 TLF655509 TVB655509 UEX655509 UOT655509 UYP655509 VIL655509 VSH655509 WCD655509 WLZ655509 WVV655509 N721045 JJ721045 TF721045 ADB721045 AMX721045 AWT721045 BGP721045 BQL721045 CAH721045 CKD721045 CTZ721045 DDV721045 DNR721045 DXN721045 EHJ721045 ERF721045 FBB721045 FKX721045 FUT721045 GEP721045 GOL721045 GYH721045 HID721045 HRZ721045 IBV721045 ILR721045 IVN721045 JFJ721045 JPF721045 JZB721045 KIX721045 KST721045 LCP721045 LML721045 LWH721045 MGD721045 MPZ721045 MZV721045 NJR721045 NTN721045 ODJ721045 ONF721045 OXB721045 PGX721045 PQT721045 QAP721045 QKL721045 QUH721045 RED721045 RNZ721045 RXV721045 SHR721045 SRN721045 TBJ721045 TLF721045 TVB721045 UEX721045 UOT721045 UYP721045 VIL721045 VSH721045 WCD721045 WLZ721045 WVV721045 N786581 JJ786581 TF786581 ADB786581 AMX786581 AWT786581 BGP786581 BQL786581 CAH786581 CKD786581 CTZ786581 DDV786581 DNR786581 DXN786581 EHJ786581 ERF786581 FBB786581 FKX786581 FUT786581 GEP786581 GOL786581 GYH786581 HID786581 HRZ786581 IBV786581 ILR786581 IVN786581 JFJ786581 JPF786581 JZB786581 KIX786581 KST786581 LCP786581 LML786581 LWH786581 MGD786581 MPZ786581 MZV786581 NJR786581 NTN786581 ODJ786581 ONF786581 OXB786581 PGX786581 PQT786581 QAP786581 QKL786581 QUH786581 RED786581 RNZ786581 RXV786581 SHR786581 SRN786581 TBJ786581 TLF786581 TVB786581 UEX786581 UOT786581 UYP786581 VIL786581 VSH786581 WCD786581 WLZ786581 WVV786581 N852117 JJ852117 TF852117 ADB852117 AMX852117 AWT852117 BGP852117 BQL852117 CAH852117 CKD852117 CTZ852117 DDV852117 DNR852117 DXN852117 EHJ852117 ERF852117 FBB852117 FKX852117 FUT852117 GEP852117 GOL852117 GYH852117 HID852117 HRZ852117 IBV852117 ILR852117 IVN852117 JFJ852117 JPF852117 JZB852117 KIX852117 KST852117 LCP852117 LML852117 LWH852117 MGD852117 MPZ852117 MZV852117 NJR852117 NTN852117 ODJ852117 ONF852117 OXB852117 PGX852117 PQT852117 QAP852117 QKL852117 QUH852117 RED852117 RNZ852117 RXV852117 SHR852117 SRN852117 TBJ852117 TLF852117 TVB852117 UEX852117 UOT852117 UYP852117 VIL852117 VSH852117 WCD852117 WLZ852117 WVV852117 N917653 JJ917653 TF917653 ADB917653 AMX917653 AWT917653 BGP917653 BQL917653 CAH917653 CKD917653 CTZ917653 DDV917653 DNR917653 DXN917653 EHJ917653 ERF917653 FBB917653 FKX917653 FUT917653 GEP917653 GOL917653 GYH917653 HID917653 HRZ917653 IBV917653 ILR917653 IVN917653 JFJ917653 JPF917653 JZB917653 KIX917653 KST917653 LCP917653 LML917653 LWH917653 MGD917653 MPZ917653 MZV917653 NJR917653 NTN917653 ODJ917653 ONF917653 OXB917653 PGX917653 PQT917653 QAP917653 QKL917653 QUH917653 RED917653 RNZ917653 RXV917653 SHR917653 SRN917653 TBJ917653 TLF917653 TVB917653 UEX917653 UOT917653 UYP917653 VIL917653 VSH917653 WCD917653 WLZ917653 WVV917653 N983189 JJ983189 TF983189 ADB983189 AMX983189 AWT983189 BGP983189 BQL983189 CAH983189 CKD983189 CTZ983189 DDV983189 DNR983189 DXN983189 EHJ983189 ERF983189 FBB983189 FKX983189 FUT983189 GEP983189 GOL983189 GYH983189 HID983189 HRZ983189 IBV983189 ILR983189 IVN983189 JFJ983189 JPF983189 JZB983189 KIX983189 KST983189 LCP983189 LML983189 LWH983189 MGD983189 MPZ983189 MZV983189 NJR983189 NTN983189 ODJ983189 ONF983189 OXB983189 PGX983189 PQT983189 QAP983189 QKL983189 QUH983189 RED983189 RNZ983189 RXV983189 SHR983189 SRN983189 TBJ983189 TLF983189 TVB983189 UEX983189 UOT983189 UYP983189 VIL983189 VSH983189 WCD983189 WLZ983189 WVV983189" xr:uid="{59231484-44E7-4719-90E6-F1BD382A40F5}">
      <formula1>0</formula1>
      <formula2>300</formula2>
    </dataValidation>
    <dataValidation type="textLength" errorStyle="information" allowBlank="1" showInputMessage="1" error="XLBVal:6=18282_x000d__x000a_" sqref="J149 JF149 TB149 ACX149 AMT149 AWP149 BGL149 BQH149 CAD149 CJZ149 CTV149 DDR149 DNN149 DXJ149 EHF149 ERB149 FAX149 FKT149 FUP149 GEL149 GOH149 GYD149 HHZ149 HRV149 IBR149 ILN149 IVJ149 JFF149 JPB149 JYX149 KIT149 KSP149 LCL149 LMH149 LWD149 MFZ149 MPV149 MZR149 NJN149 NTJ149 ODF149 ONB149 OWX149 PGT149 PQP149 QAL149 QKH149 QUD149 RDZ149 RNV149 RXR149 SHN149 SRJ149 TBF149 TLB149 TUX149 UET149 UOP149 UYL149 VIH149 VSD149 WBZ149 WLV149 WVR149 J65685 JF65685 TB65685 ACX65685 AMT65685 AWP65685 BGL65685 BQH65685 CAD65685 CJZ65685 CTV65685 DDR65685 DNN65685 DXJ65685 EHF65685 ERB65685 FAX65685 FKT65685 FUP65685 GEL65685 GOH65685 GYD65685 HHZ65685 HRV65685 IBR65685 ILN65685 IVJ65685 JFF65685 JPB65685 JYX65685 KIT65685 KSP65685 LCL65685 LMH65685 LWD65685 MFZ65685 MPV65685 MZR65685 NJN65685 NTJ65685 ODF65685 ONB65685 OWX65685 PGT65685 PQP65685 QAL65685 QKH65685 QUD65685 RDZ65685 RNV65685 RXR65685 SHN65685 SRJ65685 TBF65685 TLB65685 TUX65685 UET65685 UOP65685 UYL65685 VIH65685 VSD65685 WBZ65685 WLV65685 WVR65685 J131221 JF131221 TB131221 ACX131221 AMT131221 AWP131221 BGL131221 BQH131221 CAD131221 CJZ131221 CTV131221 DDR131221 DNN131221 DXJ131221 EHF131221 ERB131221 FAX131221 FKT131221 FUP131221 GEL131221 GOH131221 GYD131221 HHZ131221 HRV131221 IBR131221 ILN131221 IVJ131221 JFF131221 JPB131221 JYX131221 KIT131221 KSP131221 LCL131221 LMH131221 LWD131221 MFZ131221 MPV131221 MZR131221 NJN131221 NTJ131221 ODF131221 ONB131221 OWX131221 PGT131221 PQP131221 QAL131221 QKH131221 QUD131221 RDZ131221 RNV131221 RXR131221 SHN131221 SRJ131221 TBF131221 TLB131221 TUX131221 UET131221 UOP131221 UYL131221 VIH131221 VSD131221 WBZ131221 WLV131221 WVR131221 J196757 JF196757 TB196757 ACX196757 AMT196757 AWP196757 BGL196757 BQH196757 CAD196757 CJZ196757 CTV196757 DDR196757 DNN196757 DXJ196757 EHF196757 ERB196757 FAX196757 FKT196757 FUP196757 GEL196757 GOH196757 GYD196757 HHZ196757 HRV196757 IBR196757 ILN196757 IVJ196757 JFF196757 JPB196757 JYX196757 KIT196757 KSP196757 LCL196757 LMH196757 LWD196757 MFZ196757 MPV196757 MZR196757 NJN196757 NTJ196757 ODF196757 ONB196757 OWX196757 PGT196757 PQP196757 QAL196757 QKH196757 QUD196757 RDZ196757 RNV196757 RXR196757 SHN196757 SRJ196757 TBF196757 TLB196757 TUX196757 UET196757 UOP196757 UYL196757 VIH196757 VSD196757 WBZ196757 WLV196757 WVR196757 J262293 JF262293 TB262293 ACX262293 AMT262293 AWP262293 BGL262293 BQH262293 CAD262293 CJZ262293 CTV262293 DDR262293 DNN262293 DXJ262293 EHF262293 ERB262293 FAX262293 FKT262293 FUP262293 GEL262293 GOH262293 GYD262293 HHZ262293 HRV262293 IBR262293 ILN262293 IVJ262293 JFF262293 JPB262293 JYX262293 KIT262293 KSP262293 LCL262293 LMH262293 LWD262293 MFZ262293 MPV262293 MZR262293 NJN262293 NTJ262293 ODF262293 ONB262293 OWX262293 PGT262293 PQP262293 QAL262293 QKH262293 QUD262293 RDZ262293 RNV262293 RXR262293 SHN262293 SRJ262293 TBF262293 TLB262293 TUX262293 UET262293 UOP262293 UYL262293 VIH262293 VSD262293 WBZ262293 WLV262293 WVR262293 J327829 JF327829 TB327829 ACX327829 AMT327829 AWP327829 BGL327829 BQH327829 CAD327829 CJZ327829 CTV327829 DDR327829 DNN327829 DXJ327829 EHF327829 ERB327829 FAX327829 FKT327829 FUP327829 GEL327829 GOH327829 GYD327829 HHZ327829 HRV327829 IBR327829 ILN327829 IVJ327829 JFF327829 JPB327829 JYX327829 KIT327829 KSP327829 LCL327829 LMH327829 LWD327829 MFZ327829 MPV327829 MZR327829 NJN327829 NTJ327829 ODF327829 ONB327829 OWX327829 PGT327829 PQP327829 QAL327829 QKH327829 QUD327829 RDZ327829 RNV327829 RXR327829 SHN327829 SRJ327829 TBF327829 TLB327829 TUX327829 UET327829 UOP327829 UYL327829 VIH327829 VSD327829 WBZ327829 WLV327829 WVR327829 J393365 JF393365 TB393365 ACX393365 AMT393365 AWP393365 BGL393365 BQH393365 CAD393365 CJZ393365 CTV393365 DDR393365 DNN393365 DXJ393365 EHF393365 ERB393365 FAX393365 FKT393365 FUP393365 GEL393365 GOH393365 GYD393365 HHZ393365 HRV393365 IBR393365 ILN393365 IVJ393365 JFF393365 JPB393365 JYX393365 KIT393365 KSP393365 LCL393365 LMH393365 LWD393365 MFZ393365 MPV393365 MZR393365 NJN393365 NTJ393365 ODF393365 ONB393365 OWX393365 PGT393365 PQP393365 QAL393365 QKH393365 QUD393365 RDZ393365 RNV393365 RXR393365 SHN393365 SRJ393365 TBF393365 TLB393365 TUX393365 UET393365 UOP393365 UYL393365 VIH393365 VSD393365 WBZ393365 WLV393365 WVR393365 J458901 JF458901 TB458901 ACX458901 AMT458901 AWP458901 BGL458901 BQH458901 CAD458901 CJZ458901 CTV458901 DDR458901 DNN458901 DXJ458901 EHF458901 ERB458901 FAX458901 FKT458901 FUP458901 GEL458901 GOH458901 GYD458901 HHZ458901 HRV458901 IBR458901 ILN458901 IVJ458901 JFF458901 JPB458901 JYX458901 KIT458901 KSP458901 LCL458901 LMH458901 LWD458901 MFZ458901 MPV458901 MZR458901 NJN458901 NTJ458901 ODF458901 ONB458901 OWX458901 PGT458901 PQP458901 QAL458901 QKH458901 QUD458901 RDZ458901 RNV458901 RXR458901 SHN458901 SRJ458901 TBF458901 TLB458901 TUX458901 UET458901 UOP458901 UYL458901 VIH458901 VSD458901 WBZ458901 WLV458901 WVR458901 J524437 JF524437 TB524437 ACX524437 AMT524437 AWP524437 BGL524437 BQH524437 CAD524437 CJZ524437 CTV524437 DDR524437 DNN524437 DXJ524437 EHF524437 ERB524437 FAX524437 FKT524437 FUP524437 GEL524437 GOH524437 GYD524437 HHZ524437 HRV524437 IBR524437 ILN524437 IVJ524437 JFF524437 JPB524437 JYX524437 KIT524437 KSP524437 LCL524437 LMH524437 LWD524437 MFZ524437 MPV524437 MZR524437 NJN524437 NTJ524437 ODF524437 ONB524437 OWX524437 PGT524437 PQP524437 QAL524437 QKH524437 QUD524437 RDZ524437 RNV524437 RXR524437 SHN524437 SRJ524437 TBF524437 TLB524437 TUX524437 UET524437 UOP524437 UYL524437 VIH524437 VSD524437 WBZ524437 WLV524437 WVR524437 J589973 JF589973 TB589973 ACX589973 AMT589973 AWP589973 BGL589973 BQH589973 CAD589973 CJZ589973 CTV589973 DDR589973 DNN589973 DXJ589973 EHF589973 ERB589973 FAX589973 FKT589973 FUP589973 GEL589973 GOH589973 GYD589973 HHZ589973 HRV589973 IBR589973 ILN589973 IVJ589973 JFF589973 JPB589973 JYX589973 KIT589973 KSP589973 LCL589973 LMH589973 LWD589973 MFZ589973 MPV589973 MZR589973 NJN589973 NTJ589973 ODF589973 ONB589973 OWX589973 PGT589973 PQP589973 QAL589973 QKH589973 QUD589973 RDZ589973 RNV589973 RXR589973 SHN589973 SRJ589973 TBF589973 TLB589973 TUX589973 UET589973 UOP589973 UYL589973 VIH589973 VSD589973 WBZ589973 WLV589973 WVR589973 J655509 JF655509 TB655509 ACX655509 AMT655509 AWP655509 BGL655509 BQH655509 CAD655509 CJZ655509 CTV655509 DDR655509 DNN655509 DXJ655509 EHF655509 ERB655509 FAX655509 FKT655509 FUP655509 GEL655509 GOH655509 GYD655509 HHZ655509 HRV655509 IBR655509 ILN655509 IVJ655509 JFF655509 JPB655509 JYX655509 KIT655509 KSP655509 LCL655509 LMH655509 LWD655509 MFZ655509 MPV655509 MZR655509 NJN655509 NTJ655509 ODF655509 ONB655509 OWX655509 PGT655509 PQP655509 QAL655509 QKH655509 QUD655509 RDZ655509 RNV655509 RXR655509 SHN655509 SRJ655509 TBF655509 TLB655509 TUX655509 UET655509 UOP655509 UYL655509 VIH655509 VSD655509 WBZ655509 WLV655509 WVR655509 J721045 JF721045 TB721045 ACX721045 AMT721045 AWP721045 BGL721045 BQH721045 CAD721045 CJZ721045 CTV721045 DDR721045 DNN721045 DXJ721045 EHF721045 ERB721045 FAX721045 FKT721045 FUP721045 GEL721045 GOH721045 GYD721045 HHZ721045 HRV721045 IBR721045 ILN721045 IVJ721045 JFF721045 JPB721045 JYX721045 KIT721045 KSP721045 LCL721045 LMH721045 LWD721045 MFZ721045 MPV721045 MZR721045 NJN721045 NTJ721045 ODF721045 ONB721045 OWX721045 PGT721045 PQP721045 QAL721045 QKH721045 QUD721045 RDZ721045 RNV721045 RXR721045 SHN721045 SRJ721045 TBF721045 TLB721045 TUX721045 UET721045 UOP721045 UYL721045 VIH721045 VSD721045 WBZ721045 WLV721045 WVR721045 J786581 JF786581 TB786581 ACX786581 AMT786581 AWP786581 BGL786581 BQH786581 CAD786581 CJZ786581 CTV786581 DDR786581 DNN786581 DXJ786581 EHF786581 ERB786581 FAX786581 FKT786581 FUP786581 GEL786581 GOH786581 GYD786581 HHZ786581 HRV786581 IBR786581 ILN786581 IVJ786581 JFF786581 JPB786581 JYX786581 KIT786581 KSP786581 LCL786581 LMH786581 LWD786581 MFZ786581 MPV786581 MZR786581 NJN786581 NTJ786581 ODF786581 ONB786581 OWX786581 PGT786581 PQP786581 QAL786581 QKH786581 QUD786581 RDZ786581 RNV786581 RXR786581 SHN786581 SRJ786581 TBF786581 TLB786581 TUX786581 UET786581 UOP786581 UYL786581 VIH786581 VSD786581 WBZ786581 WLV786581 WVR786581 J852117 JF852117 TB852117 ACX852117 AMT852117 AWP852117 BGL852117 BQH852117 CAD852117 CJZ852117 CTV852117 DDR852117 DNN852117 DXJ852117 EHF852117 ERB852117 FAX852117 FKT852117 FUP852117 GEL852117 GOH852117 GYD852117 HHZ852117 HRV852117 IBR852117 ILN852117 IVJ852117 JFF852117 JPB852117 JYX852117 KIT852117 KSP852117 LCL852117 LMH852117 LWD852117 MFZ852117 MPV852117 MZR852117 NJN852117 NTJ852117 ODF852117 ONB852117 OWX852117 PGT852117 PQP852117 QAL852117 QKH852117 QUD852117 RDZ852117 RNV852117 RXR852117 SHN852117 SRJ852117 TBF852117 TLB852117 TUX852117 UET852117 UOP852117 UYL852117 VIH852117 VSD852117 WBZ852117 WLV852117 WVR852117 J917653 JF917653 TB917653 ACX917653 AMT917653 AWP917653 BGL917653 BQH917653 CAD917653 CJZ917653 CTV917653 DDR917653 DNN917653 DXJ917653 EHF917653 ERB917653 FAX917653 FKT917653 FUP917653 GEL917653 GOH917653 GYD917653 HHZ917653 HRV917653 IBR917653 ILN917653 IVJ917653 JFF917653 JPB917653 JYX917653 KIT917653 KSP917653 LCL917653 LMH917653 LWD917653 MFZ917653 MPV917653 MZR917653 NJN917653 NTJ917653 ODF917653 ONB917653 OWX917653 PGT917653 PQP917653 QAL917653 QKH917653 QUD917653 RDZ917653 RNV917653 RXR917653 SHN917653 SRJ917653 TBF917653 TLB917653 TUX917653 UET917653 UOP917653 UYL917653 VIH917653 VSD917653 WBZ917653 WLV917653 WVR917653 J983189 JF983189 TB983189 ACX983189 AMT983189 AWP983189 BGL983189 BQH983189 CAD983189 CJZ983189 CTV983189 DDR983189 DNN983189 DXJ983189 EHF983189 ERB983189 FAX983189 FKT983189 FUP983189 GEL983189 GOH983189 GYD983189 HHZ983189 HRV983189 IBR983189 ILN983189 IVJ983189 JFF983189 JPB983189 JYX983189 KIT983189 KSP983189 LCL983189 LMH983189 LWD983189 MFZ983189 MPV983189 MZR983189 NJN983189 NTJ983189 ODF983189 ONB983189 OWX983189 PGT983189 PQP983189 QAL983189 QKH983189 QUD983189 RDZ983189 RNV983189 RXR983189 SHN983189 SRJ983189 TBF983189 TLB983189 TUX983189 UET983189 UOP983189 UYL983189 VIH983189 VSD983189 WBZ983189 WLV983189 WVR983189" xr:uid="{1987B218-C3FE-4251-8C9C-E74CF342FA46}">
      <formula1>0</formula1>
      <formula2>300</formula2>
    </dataValidation>
    <dataValidation type="textLength" errorStyle="information" allowBlank="1" showInputMessage="1" error="XLBVal:6=0_x000d__x000a_" sqref="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65651:E65652 JA65651:JA65652 SW65651:SW65652 ACS65651:ACS65652 AMO65651:AMO65652 AWK65651:AWK65652 BGG65651:BGG65652 BQC65651:BQC65652 BZY65651:BZY65652 CJU65651:CJU65652 CTQ65651:CTQ65652 DDM65651:DDM65652 DNI65651:DNI65652 DXE65651:DXE65652 EHA65651:EHA65652 EQW65651:EQW65652 FAS65651:FAS65652 FKO65651:FKO65652 FUK65651:FUK65652 GEG65651:GEG65652 GOC65651:GOC65652 GXY65651:GXY65652 HHU65651:HHU65652 HRQ65651:HRQ65652 IBM65651:IBM65652 ILI65651:ILI65652 IVE65651:IVE65652 JFA65651:JFA65652 JOW65651:JOW65652 JYS65651:JYS65652 KIO65651:KIO65652 KSK65651:KSK65652 LCG65651:LCG65652 LMC65651:LMC65652 LVY65651:LVY65652 MFU65651:MFU65652 MPQ65651:MPQ65652 MZM65651:MZM65652 NJI65651:NJI65652 NTE65651:NTE65652 ODA65651:ODA65652 OMW65651:OMW65652 OWS65651:OWS65652 PGO65651:PGO65652 PQK65651:PQK65652 QAG65651:QAG65652 QKC65651:QKC65652 QTY65651:QTY65652 RDU65651:RDU65652 RNQ65651:RNQ65652 RXM65651:RXM65652 SHI65651:SHI65652 SRE65651:SRE65652 TBA65651:TBA65652 TKW65651:TKW65652 TUS65651:TUS65652 UEO65651:UEO65652 UOK65651:UOK65652 UYG65651:UYG65652 VIC65651:VIC65652 VRY65651:VRY65652 WBU65651:WBU65652 WLQ65651:WLQ65652 WVM65651:WVM65652 E131187:E131188 JA131187:JA131188 SW131187:SW131188 ACS131187:ACS131188 AMO131187:AMO131188 AWK131187:AWK131188 BGG131187:BGG131188 BQC131187:BQC131188 BZY131187:BZY131188 CJU131187:CJU131188 CTQ131187:CTQ131188 DDM131187:DDM131188 DNI131187:DNI131188 DXE131187:DXE131188 EHA131187:EHA131188 EQW131187:EQW131188 FAS131187:FAS131188 FKO131187:FKO131188 FUK131187:FUK131188 GEG131187:GEG131188 GOC131187:GOC131188 GXY131187:GXY131188 HHU131187:HHU131188 HRQ131187:HRQ131188 IBM131187:IBM131188 ILI131187:ILI131188 IVE131187:IVE131188 JFA131187:JFA131188 JOW131187:JOW131188 JYS131187:JYS131188 KIO131187:KIO131188 KSK131187:KSK131188 LCG131187:LCG131188 LMC131187:LMC131188 LVY131187:LVY131188 MFU131187:MFU131188 MPQ131187:MPQ131188 MZM131187:MZM131188 NJI131187:NJI131188 NTE131187:NTE131188 ODA131187:ODA131188 OMW131187:OMW131188 OWS131187:OWS131188 PGO131187:PGO131188 PQK131187:PQK131188 QAG131187:QAG131188 QKC131187:QKC131188 QTY131187:QTY131188 RDU131187:RDU131188 RNQ131187:RNQ131188 RXM131187:RXM131188 SHI131187:SHI131188 SRE131187:SRE131188 TBA131187:TBA131188 TKW131187:TKW131188 TUS131187:TUS131188 UEO131187:UEO131188 UOK131187:UOK131188 UYG131187:UYG131188 VIC131187:VIC131188 VRY131187:VRY131188 WBU131187:WBU131188 WLQ131187:WLQ131188 WVM131187:WVM131188 E196723:E196724 JA196723:JA196724 SW196723:SW196724 ACS196723:ACS196724 AMO196723:AMO196724 AWK196723:AWK196724 BGG196723:BGG196724 BQC196723:BQC196724 BZY196723:BZY196724 CJU196723:CJU196724 CTQ196723:CTQ196724 DDM196723:DDM196724 DNI196723:DNI196724 DXE196723:DXE196724 EHA196723:EHA196724 EQW196723:EQW196724 FAS196723:FAS196724 FKO196723:FKO196724 FUK196723:FUK196724 GEG196723:GEG196724 GOC196723:GOC196724 GXY196723:GXY196724 HHU196723:HHU196724 HRQ196723:HRQ196724 IBM196723:IBM196724 ILI196723:ILI196724 IVE196723:IVE196724 JFA196723:JFA196724 JOW196723:JOW196724 JYS196723:JYS196724 KIO196723:KIO196724 KSK196723:KSK196724 LCG196723:LCG196724 LMC196723:LMC196724 LVY196723:LVY196724 MFU196723:MFU196724 MPQ196723:MPQ196724 MZM196723:MZM196724 NJI196723:NJI196724 NTE196723:NTE196724 ODA196723:ODA196724 OMW196723:OMW196724 OWS196723:OWS196724 PGO196723:PGO196724 PQK196723:PQK196724 QAG196723:QAG196724 QKC196723:QKC196724 QTY196723:QTY196724 RDU196723:RDU196724 RNQ196723:RNQ196724 RXM196723:RXM196724 SHI196723:SHI196724 SRE196723:SRE196724 TBA196723:TBA196724 TKW196723:TKW196724 TUS196723:TUS196724 UEO196723:UEO196724 UOK196723:UOK196724 UYG196723:UYG196724 VIC196723:VIC196724 VRY196723:VRY196724 WBU196723:WBU196724 WLQ196723:WLQ196724 WVM196723:WVM196724 E262259:E262260 JA262259:JA262260 SW262259:SW262260 ACS262259:ACS262260 AMO262259:AMO262260 AWK262259:AWK262260 BGG262259:BGG262260 BQC262259:BQC262260 BZY262259:BZY262260 CJU262259:CJU262260 CTQ262259:CTQ262260 DDM262259:DDM262260 DNI262259:DNI262260 DXE262259:DXE262260 EHA262259:EHA262260 EQW262259:EQW262260 FAS262259:FAS262260 FKO262259:FKO262260 FUK262259:FUK262260 GEG262259:GEG262260 GOC262259:GOC262260 GXY262259:GXY262260 HHU262259:HHU262260 HRQ262259:HRQ262260 IBM262259:IBM262260 ILI262259:ILI262260 IVE262259:IVE262260 JFA262259:JFA262260 JOW262259:JOW262260 JYS262259:JYS262260 KIO262259:KIO262260 KSK262259:KSK262260 LCG262259:LCG262260 LMC262259:LMC262260 LVY262259:LVY262260 MFU262259:MFU262260 MPQ262259:MPQ262260 MZM262259:MZM262260 NJI262259:NJI262260 NTE262259:NTE262260 ODA262259:ODA262260 OMW262259:OMW262260 OWS262259:OWS262260 PGO262259:PGO262260 PQK262259:PQK262260 QAG262259:QAG262260 QKC262259:QKC262260 QTY262259:QTY262260 RDU262259:RDU262260 RNQ262259:RNQ262260 RXM262259:RXM262260 SHI262259:SHI262260 SRE262259:SRE262260 TBA262259:TBA262260 TKW262259:TKW262260 TUS262259:TUS262260 UEO262259:UEO262260 UOK262259:UOK262260 UYG262259:UYG262260 VIC262259:VIC262260 VRY262259:VRY262260 WBU262259:WBU262260 WLQ262259:WLQ262260 WVM262259:WVM262260 E327795:E327796 JA327795:JA327796 SW327795:SW327796 ACS327795:ACS327796 AMO327795:AMO327796 AWK327795:AWK327796 BGG327795:BGG327796 BQC327795:BQC327796 BZY327795:BZY327796 CJU327795:CJU327796 CTQ327795:CTQ327796 DDM327795:DDM327796 DNI327795:DNI327796 DXE327795:DXE327796 EHA327795:EHA327796 EQW327795:EQW327796 FAS327795:FAS327796 FKO327795:FKO327796 FUK327795:FUK327796 GEG327795:GEG327796 GOC327795:GOC327796 GXY327795:GXY327796 HHU327795:HHU327796 HRQ327795:HRQ327796 IBM327795:IBM327796 ILI327795:ILI327796 IVE327795:IVE327796 JFA327795:JFA327796 JOW327795:JOW327796 JYS327795:JYS327796 KIO327795:KIO327796 KSK327795:KSK327796 LCG327795:LCG327796 LMC327795:LMC327796 LVY327795:LVY327796 MFU327795:MFU327796 MPQ327795:MPQ327796 MZM327795:MZM327796 NJI327795:NJI327796 NTE327795:NTE327796 ODA327795:ODA327796 OMW327795:OMW327796 OWS327795:OWS327796 PGO327795:PGO327796 PQK327795:PQK327796 QAG327795:QAG327796 QKC327795:QKC327796 QTY327795:QTY327796 RDU327795:RDU327796 RNQ327795:RNQ327796 RXM327795:RXM327796 SHI327795:SHI327796 SRE327795:SRE327796 TBA327795:TBA327796 TKW327795:TKW327796 TUS327795:TUS327796 UEO327795:UEO327796 UOK327795:UOK327796 UYG327795:UYG327796 VIC327795:VIC327796 VRY327795:VRY327796 WBU327795:WBU327796 WLQ327795:WLQ327796 WVM327795:WVM327796 E393331:E393332 JA393331:JA393332 SW393331:SW393332 ACS393331:ACS393332 AMO393331:AMO393332 AWK393331:AWK393332 BGG393331:BGG393332 BQC393331:BQC393332 BZY393331:BZY393332 CJU393331:CJU393332 CTQ393331:CTQ393332 DDM393331:DDM393332 DNI393331:DNI393332 DXE393331:DXE393332 EHA393331:EHA393332 EQW393331:EQW393332 FAS393331:FAS393332 FKO393331:FKO393332 FUK393331:FUK393332 GEG393331:GEG393332 GOC393331:GOC393332 GXY393331:GXY393332 HHU393331:HHU393332 HRQ393331:HRQ393332 IBM393331:IBM393332 ILI393331:ILI393332 IVE393331:IVE393332 JFA393331:JFA393332 JOW393331:JOW393332 JYS393331:JYS393332 KIO393331:KIO393332 KSK393331:KSK393332 LCG393331:LCG393332 LMC393331:LMC393332 LVY393331:LVY393332 MFU393331:MFU393332 MPQ393331:MPQ393332 MZM393331:MZM393332 NJI393331:NJI393332 NTE393331:NTE393332 ODA393331:ODA393332 OMW393331:OMW393332 OWS393331:OWS393332 PGO393331:PGO393332 PQK393331:PQK393332 QAG393331:QAG393332 QKC393331:QKC393332 QTY393331:QTY393332 RDU393331:RDU393332 RNQ393331:RNQ393332 RXM393331:RXM393332 SHI393331:SHI393332 SRE393331:SRE393332 TBA393331:TBA393332 TKW393331:TKW393332 TUS393331:TUS393332 UEO393331:UEO393332 UOK393331:UOK393332 UYG393331:UYG393332 VIC393331:VIC393332 VRY393331:VRY393332 WBU393331:WBU393332 WLQ393331:WLQ393332 WVM393331:WVM393332 E458867:E458868 JA458867:JA458868 SW458867:SW458868 ACS458867:ACS458868 AMO458867:AMO458868 AWK458867:AWK458868 BGG458867:BGG458868 BQC458867:BQC458868 BZY458867:BZY458868 CJU458867:CJU458868 CTQ458867:CTQ458868 DDM458867:DDM458868 DNI458867:DNI458868 DXE458867:DXE458868 EHA458867:EHA458868 EQW458867:EQW458868 FAS458867:FAS458868 FKO458867:FKO458868 FUK458867:FUK458868 GEG458867:GEG458868 GOC458867:GOC458868 GXY458867:GXY458868 HHU458867:HHU458868 HRQ458867:HRQ458868 IBM458867:IBM458868 ILI458867:ILI458868 IVE458867:IVE458868 JFA458867:JFA458868 JOW458867:JOW458868 JYS458867:JYS458868 KIO458867:KIO458868 KSK458867:KSK458868 LCG458867:LCG458868 LMC458867:LMC458868 LVY458867:LVY458868 MFU458867:MFU458868 MPQ458867:MPQ458868 MZM458867:MZM458868 NJI458867:NJI458868 NTE458867:NTE458868 ODA458867:ODA458868 OMW458867:OMW458868 OWS458867:OWS458868 PGO458867:PGO458868 PQK458867:PQK458868 QAG458867:QAG458868 QKC458867:QKC458868 QTY458867:QTY458868 RDU458867:RDU458868 RNQ458867:RNQ458868 RXM458867:RXM458868 SHI458867:SHI458868 SRE458867:SRE458868 TBA458867:TBA458868 TKW458867:TKW458868 TUS458867:TUS458868 UEO458867:UEO458868 UOK458867:UOK458868 UYG458867:UYG458868 VIC458867:VIC458868 VRY458867:VRY458868 WBU458867:WBU458868 WLQ458867:WLQ458868 WVM458867:WVM458868 E524403:E524404 JA524403:JA524404 SW524403:SW524404 ACS524403:ACS524404 AMO524403:AMO524404 AWK524403:AWK524404 BGG524403:BGG524404 BQC524403:BQC524404 BZY524403:BZY524404 CJU524403:CJU524404 CTQ524403:CTQ524404 DDM524403:DDM524404 DNI524403:DNI524404 DXE524403:DXE524404 EHA524403:EHA524404 EQW524403:EQW524404 FAS524403:FAS524404 FKO524403:FKO524404 FUK524403:FUK524404 GEG524403:GEG524404 GOC524403:GOC524404 GXY524403:GXY524404 HHU524403:HHU524404 HRQ524403:HRQ524404 IBM524403:IBM524404 ILI524403:ILI524404 IVE524403:IVE524404 JFA524403:JFA524404 JOW524403:JOW524404 JYS524403:JYS524404 KIO524403:KIO524404 KSK524403:KSK524404 LCG524403:LCG524404 LMC524403:LMC524404 LVY524403:LVY524404 MFU524403:MFU524404 MPQ524403:MPQ524404 MZM524403:MZM524404 NJI524403:NJI524404 NTE524403:NTE524404 ODA524403:ODA524404 OMW524403:OMW524404 OWS524403:OWS524404 PGO524403:PGO524404 PQK524403:PQK524404 QAG524403:QAG524404 QKC524403:QKC524404 QTY524403:QTY524404 RDU524403:RDU524404 RNQ524403:RNQ524404 RXM524403:RXM524404 SHI524403:SHI524404 SRE524403:SRE524404 TBA524403:TBA524404 TKW524403:TKW524404 TUS524403:TUS524404 UEO524403:UEO524404 UOK524403:UOK524404 UYG524403:UYG524404 VIC524403:VIC524404 VRY524403:VRY524404 WBU524403:WBU524404 WLQ524403:WLQ524404 WVM524403:WVM524404 E589939:E589940 JA589939:JA589940 SW589939:SW589940 ACS589939:ACS589940 AMO589939:AMO589940 AWK589939:AWK589940 BGG589939:BGG589940 BQC589939:BQC589940 BZY589939:BZY589940 CJU589939:CJU589940 CTQ589939:CTQ589940 DDM589939:DDM589940 DNI589939:DNI589940 DXE589939:DXE589940 EHA589939:EHA589940 EQW589939:EQW589940 FAS589939:FAS589940 FKO589939:FKO589940 FUK589939:FUK589940 GEG589939:GEG589940 GOC589939:GOC589940 GXY589939:GXY589940 HHU589939:HHU589940 HRQ589939:HRQ589940 IBM589939:IBM589940 ILI589939:ILI589940 IVE589939:IVE589940 JFA589939:JFA589940 JOW589939:JOW589940 JYS589939:JYS589940 KIO589939:KIO589940 KSK589939:KSK589940 LCG589939:LCG589940 LMC589939:LMC589940 LVY589939:LVY589940 MFU589939:MFU589940 MPQ589939:MPQ589940 MZM589939:MZM589940 NJI589939:NJI589940 NTE589939:NTE589940 ODA589939:ODA589940 OMW589939:OMW589940 OWS589939:OWS589940 PGO589939:PGO589940 PQK589939:PQK589940 QAG589939:QAG589940 QKC589939:QKC589940 QTY589939:QTY589940 RDU589939:RDU589940 RNQ589939:RNQ589940 RXM589939:RXM589940 SHI589939:SHI589940 SRE589939:SRE589940 TBA589939:TBA589940 TKW589939:TKW589940 TUS589939:TUS589940 UEO589939:UEO589940 UOK589939:UOK589940 UYG589939:UYG589940 VIC589939:VIC589940 VRY589939:VRY589940 WBU589939:WBU589940 WLQ589939:WLQ589940 WVM589939:WVM589940 E655475:E655476 JA655475:JA655476 SW655475:SW655476 ACS655475:ACS655476 AMO655475:AMO655476 AWK655475:AWK655476 BGG655475:BGG655476 BQC655475:BQC655476 BZY655475:BZY655476 CJU655475:CJU655476 CTQ655475:CTQ655476 DDM655475:DDM655476 DNI655475:DNI655476 DXE655475:DXE655476 EHA655475:EHA655476 EQW655475:EQW655476 FAS655475:FAS655476 FKO655475:FKO655476 FUK655475:FUK655476 GEG655475:GEG655476 GOC655475:GOC655476 GXY655475:GXY655476 HHU655475:HHU655476 HRQ655475:HRQ655476 IBM655475:IBM655476 ILI655475:ILI655476 IVE655475:IVE655476 JFA655475:JFA655476 JOW655475:JOW655476 JYS655475:JYS655476 KIO655475:KIO655476 KSK655475:KSK655476 LCG655475:LCG655476 LMC655475:LMC655476 LVY655475:LVY655476 MFU655475:MFU655476 MPQ655475:MPQ655476 MZM655475:MZM655476 NJI655475:NJI655476 NTE655475:NTE655476 ODA655475:ODA655476 OMW655475:OMW655476 OWS655475:OWS655476 PGO655475:PGO655476 PQK655475:PQK655476 QAG655475:QAG655476 QKC655475:QKC655476 QTY655475:QTY655476 RDU655475:RDU655476 RNQ655475:RNQ655476 RXM655475:RXM655476 SHI655475:SHI655476 SRE655475:SRE655476 TBA655475:TBA655476 TKW655475:TKW655476 TUS655475:TUS655476 UEO655475:UEO655476 UOK655475:UOK655476 UYG655475:UYG655476 VIC655475:VIC655476 VRY655475:VRY655476 WBU655475:WBU655476 WLQ655475:WLQ655476 WVM655475:WVM655476 E721011:E721012 JA721011:JA721012 SW721011:SW721012 ACS721011:ACS721012 AMO721011:AMO721012 AWK721011:AWK721012 BGG721011:BGG721012 BQC721011:BQC721012 BZY721011:BZY721012 CJU721011:CJU721012 CTQ721011:CTQ721012 DDM721011:DDM721012 DNI721011:DNI721012 DXE721011:DXE721012 EHA721011:EHA721012 EQW721011:EQW721012 FAS721011:FAS721012 FKO721011:FKO721012 FUK721011:FUK721012 GEG721011:GEG721012 GOC721011:GOC721012 GXY721011:GXY721012 HHU721011:HHU721012 HRQ721011:HRQ721012 IBM721011:IBM721012 ILI721011:ILI721012 IVE721011:IVE721012 JFA721011:JFA721012 JOW721011:JOW721012 JYS721011:JYS721012 KIO721011:KIO721012 KSK721011:KSK721012 LCG721011:LCG721012 LMC721011:LMC721012 LVY721011:LVY721012 MFU721011:MFU721012 MPQ721011:MPQ721012 MZM721011:MZM721012 NJI721011:NJI721012 NTE721011:NTE721012 ODA721011:ODA721012 OMW721011:OMW721012 OWS721011:OWS721012 PGO721011:PGO721012 PQK721011:PQK721012 QAG721011:QAG721012 QKC721011:QKC721012 QTY721011:QTY721012 RDU721011:RDU721012 RNQ721011:RNQ721012 RXM721011:RXM721012 SHI721011:SHI721012 SRE721011:SRE721012 TBA721011:TBA721012 TKW721011:TKW721012 TUS721011:TUS721012 UEO721011:UEO721012 UOK721011:UOK721012 UYG721011:UYG721012 VIC721011:VIC721012 VRY721011:VRY721012 WBU721011:WBU721012 WLQ721011:WLQ721012 WVM721011:WVM721012 E786547:E786548 JA786547:JA786548 SW786547:SW786548 ACS786547:ACS786548 AMO786547:AMO786548 AWK786547:AWK786548 BGG786547:BGG786548 BQC786547:BQC786548 BZY786547:BZY786548 CJU786547:CJU786548 CTQ786547:CTQ786548 DDM786547:DDM786548 DNI786547:DNI786548 DXE786547:DXE786548 EHA786547:EHA786548 EQW786547:EQW786548 FAS786547:FAS786548 FKO786547:FKO786548 FUK786547:FUK786548 GEG786547:GEG786548 GOC786547:GOC786548 GXY786547:GXY786548 HHU786547:HHU786548 HRQ786547:HRQ786548 IBM786547:IBM786548 ILI786547:ILI786548 IVE786547:IVE786548 JFA786547:JFA786548 JOW786547:JOW786548 JYS786547:JYS786548 KIO786547:KIO786548 KSK786547:KSK786548 LCG786547:LCG786548 LMC786547:LMC786548 LVY786547:LVY786548 MFU786547:MFU786548 MPQ786547:MPQ786548 MZM786547:MZM786548 NJI786547:NJI786548 NTE786547:NTE786548 ODA786547:ODA786548 OMW786547:OMW786548 OWS786547:OWS786548 PGO786547:PGO786548 PQK786547:PQK786548 QAG786547:QAG786548 QKC786547:QKC786548 QTY786547:QTY786548 RDU786547:RDU786548 RNQ786547:RNQ786548 RXM786547:RXM786548 SHI786547:SHI786548 SRE786547:SRE786548 TBA786547:TBA786548 TKW786547:TKW786548 TUS786547:TUS786548 UEO786547:UEO786548 UOK786547:UOK786548 UYG786547:UYG786548 VIC786547:VIC786548 VRY786547:VRY786548 WBU786547:WBU786548 WLQ786547:WLQ786548 WVM786547:WVM786548 E852083:E852084 JA852083:JA852084 SW852083:SW852084 ACS852083:ACS852084 AMO852083:AMO852084 AWK852083:AWK852084 BGG852083:BGG852084 BQC852083:BQC852084 BZY852083:BZY852084 CJU852083:CJU852084 CTQ852083:CTQ852084 DDM852083:DDM852084 DNI852083:DNI852084 DXE852083:DXE852084 EHA852083:EHA852084 EQW852083:EQW852084 FAS852083:FAS852084 FKO852083:FKO852084 FUK852083:FUK852084 GEG852083:GEG852084 GOC852083:GOC852084 GXY852083:GXY852084 HHU852083:HHU852084 HRQ852083:HRQ852084 IBM852083:IBM852084 ILI852083:ILI852084 IVE852083:IVE852084 JFA852083:JFA852084 JOW852083:JOW852084 JYS852083:JYS852084 KIO852083:KIO852084 KSK852083:KSK852084 LCG852083:LCG852084 LMC852083:LMC852084 LVY852083:LVY852084 MFU852083:MFU852084 MPQ852083:MPQ852084 MZM852083:MZM852084 NJI852083:NJI852084 NTE852083:NTE852084 ODA852083:ODA852084 OMW852083:OMW852084 OWS852083:OWS852084 PGO852083:PGO852084 PQK852083:PQK852084 QAG852083:QAG852084 QKC852083:QKC852084 QTY852083:QTY852084 RDU852083:RDU852084 RNQ852083:RNQ852084 RXM852083:RXM852084 SHI852083:SHI852084 SRE852083:SRE852084 TBA852083:TBA852084 TKW852083:TKW852084 TUS852083:TUS852084 UEO852083:UEO852084 UOK852083:UOK852084 UYG852083:UYG852084 VIC852083:VIC852084 VRY852083:VRY852084 WBU852083:WBU852084 WLQ852083:WLQ852084 WVM852083:WVM852084 E917619:E917620 JA917619:JA917620 SW917619:SW917620 ACS917619:ACS917620 AMO917619:AMO917620 AWK917619:AWK917620 BGG917619:BGG917620 BQC917619:BQC917620 BZY917619:BZY917620 CJU917619:CJU917620 CTQ917619:CTQ917620 DDM917619:DDM917620 DNI917619:DNI917620 DXE917619:DXE917620 EHA917619:EHA917620 EQW917619:EQW917620 FAS917619:FAS917620 FKO917619:FKO917620 FUK917619:FUK917620 GEG917619:GEG917620 GOC917619:GOC917620 GXY917619:GXY917620 HHU917619:HHU917620 HRQ917619:HRQ917620 IBM917619:IBM917620 ILI917619:ILI917620 IVE917619:IVE917620 JFA917619:JFA917620 JOW917619:JOW917620 JYS917619:JYS917620 KIO917619:KIO917620 KSK917619:KSK917620 LCG917619:LCG917620 LMC917619:LMC917620 LVY917619:LVY917620 MFU917619:MFU917620 MPQ917619:MPQ917620 MZM917619:MZM917620 NJI917619:NJI917620 NTE917619:NTE917620 ODA917619:ODA917620 OMW917619:OMW917620 OWS917619:OWS917620 PGO917619:PGO917620 PQK917619:PQK917620 QAG917619:QAG917620 QKC917619:QKC917620 QTY917619:QTY917620 RDU917619:RDU917620 RNQ917619:RNQ917620 RXM917619:RXM917620 SHI917619:SHI917620 SRE917619:SRE917620 TBA917619:TBA917620 TKW917619:TKW917620 TUS917619:TUS917620 UEO917619:UEO917620 UOK917619:UOK917620 UYG917619:UYG917620 VIC917619:VIC917620 VRY917619:VRY917620 WBU917619:WBU917620 WLQ917619:WLQ917620 WVM917619:WVM917620 E983155:E983156 JA983155:JA983156 SW983155:SW983156 ACS983155:ACS983156 AMO983155:AMO983156 AWK983155:AWK983156 BGG983155:BGG983156 BQC983155:BQC983156 BZY983155:BZY983156 CJU983155:CJU983156 CTQ983155:CTQ983156 DDM983155:DDM983156 DNI983155:DNI983156 DXE983155:DXE983156 EHA983155:EHA983156 EQW983155:EQW983156 FAS983155:FAS983156 FKO983155:FKO983156 FUK983155:FUK983156 GEG983155:GEG983156 GOC983155:GOC983156 GXY983155:GXY983156 HHU983155:HHU983156 HRQ983155:HRQ983156 IBM983155:IBM983156 ILI983155:ILI983156 IVE983155:IVE983156 JFA983155:JFA983156 JOW983155:JOW983156 JYS983155:JYS983156 KIO983155:KIO983156 KSK983155:KSK983156 LCG983155:LCG983156 LMC983155:LMC983156 LVY983155:LVY983156 MFU983155:MFU983156 MPQ983155:MPQ983156 MZM983155:MZM983156 NJI983155:NJI983156 NTE983155:NTE983156 ODA983155:ODA983156 OMW983155:OMW983156 OWS983155:OWS983156 PGO983155:PGO983156 PQK983155:PQK983156 QAG983155:QAG983156 QKC983155:QKC983156 QTY983155:QTY983156 RDU983155:RDU983156 RNQ983155:RNQ983156 RXM983155:RXM983156 SHI983155:SHI983156 SRE983155:SRE983156 TBA983155:TBA983156 TKW983155:TKW983156 TUS983155:TUS983156 UEO983155:UEO983156 UOK983155:UOK983156 UYG983155:UYG983156 VIC983155:VIC983156 VRY983155:VRY983156 WBU983155:WBU983156 WLQ983155:WLQ983156 WVM983155:WVM983156 C115:C117 IY115:IY117 SU115:SU117 ACQ115:ACQ117 AMM115:AMM117 AWI115:AWI117 BGE115:BGE117 BQA115:BQA117 BZW115:BZW117 CJS115:CJS117 CTO115:CTO117 DDK115:DDK117 DNG115:DNG117 DXC115:DXC117 EGY115:EGY117 EQU115:EQU117 FAQ115:FAQ117 FKM115:FKM117 FUI115:FUI117 GEE115:GEE117 GOA115:GOA117 GXW115:GXW117 HHS115:HHS117 HRO115:HRO117 IBK115:IBK117 ILG115:ILG117 IVC115:IVC117 JEY115:JEY117 JOU115:JOU117 JYQ115:JYQ117 KIM115:KIM117 KSI115:KSI117 LCE115:LCE117 LMA115:LMA117 LVW115:LVW117 MFS115:MFS117 MPO115:MPO117 MZK115:MZK117 NJG115:NJG117 NTC115:NTC117 OCY115:OCY117 OMU115:OMU117 OWQ115:OWQ117 PGM115:PGM117 PQI115:PQI117 QAE115:QAE117 QKA115:QKA117 QTW115:QTW117 RDS115:RDS117 RNO115:RNO117 RXK115:RXK117 SHG115:SHG117 SRC115:SRC117 TAY115:TAY117 TKU115:TKU117 TUQ115:TUQ117 UEM115:UEM117 UOI115:UOI117 UYE115:UYE117 VIA115:VIA117 VRW115:VRW117 WBS115:WBS117 WLO115:WLO117 WVK115:WVK117 C65651:C65653 IY65651:IY65653 SU65651:SU65653 ACQ65651:ACQ65653 AMM65651:AMM65653 AWI65651:AWI65653 BGE65651:BGE65653 BQA65651:BQA65653 BZW65651:BZW65653 CJS65651:CJS65653 CTO65651:CTO65653 DDK65651:DDK65653 DNG65651:DNG65653 DXC65651:DXC65653 EGY65651:EGY65653 EQU65651:EQU65653 FAQ65651:FAQ65653 FKM65651:FKM65653 FUI65651:FUI65653 GEE65651:GEE65653 GOA65651:GOA65653 GXW65651:GXW65653 HHS65651:HHS65653 HRO65651:HRO65653 IBK65651:IBK65653 ILG65651:ILG65653 IVC65651:IVC65653 JEY65651:JEY65653 JOU65651:JOU65653 JYQ65651:JYQ65653 KIM65651:KIM65653 KSI65651:KSI65653 LCE65651:LCE65653 LMA65651:LMA65653 LVW65651:LVW65653 MFS65651:MFS65653 MPO65651:MPO65653 MZK65651:MZK65653 NJG65651:NJG65653 NTC65651:NTC65653 OCY65651:OCY65653 OMU65651:OMU65653 OWQ65651:OWQ65653 PGM65651:PGM65653 PQI65651:PQI65653 QAE65651:QAE65653 QKA65651:QKA65653 QTW65651:QTW65653 RDS65651:RDS65653 RNO65651:RNO65653 RXK65651:RXK65653 SHG65651:SHG65653 SRC65651:SRC65653 TAY65651:TAY65653 TKU65651:TKU65653 TUQ65651:TUQ65653 UEM65651:UEM65653 UOI65651:UOI65653 UYE65651:UYE65653 VIA65651:VIA65653 VRW65651:VRW65653 WBS65651:WBS65653 WLO65651:WLO65653 WVK65651:WVK65653 C131187:C131189 IY131187:IY131189 SU131187:SU131189 ACQ131187:ACQ131189 AMM131187:AMM131189 AWI131187:AWI131189 BGE131187:BGE131189 BQA131187:BQA131189 BZW131187:BZW131189 CJS131187:CJS131189 CTO131187:CTO131189 DDK131187:DDK131189 DNG131187:DNG131189 DXC131187:DXC131189 EGY131187:EGY131189 EQU131187:EQU131189 FAQ131187:FAQ131189 FKM131187:FKM131189 FUI131187:FUI131189 GEE131187:GEE131189 GOA131187:GOA131189 GXW131187:GXW131189 HHS131187:HHS131189 HRO131187:HRO131189 IBK131187:IBK131189 ILG131187:ILG131189 IVC131187:IVC131189 JEY131187:JEY131189 JOU131187:JOU131189 JYQ131187:JYQ131189 KIM131187:KIM131189 KSI131187:KSI131189 LCE131187:LCE131189 LMA131187:LMA131189 LVW131187:LVW131189 MFS131187:MFS131189 MPO131187:MPO131189 MZK131187:MZK131189 NJG131187:NJG131189 NTC131187:NTC131189 OCY131187:OCY131189 OMU131187:OMU131189 OWQ131187:OWQ131189 PGM131187:PGM131189 PQI131187:PQI131189 QAE131187:QAE131189 QKA131187:QKA131189 QTW131187:QTW131189 RDS131187:RDS131189 RNO131187:RNO131189 RXK131187:RXK131189 SHG131187:SHG131189 SRC131187:SRC131189 TAY131187:TAY131189 TKU131187:TKU131189 TUQ131187:TUQ131189 UEM131187:UEM131189 UOI131187:UOI131189 UYE131187:UYE131189 VIA131187:VIA131189 VRW131187:VRW131189 WBS131187:WBS131189 WLO131187:WLO131189 WVK131187:WVK131189 C196723:C196725 IY196723:IY196725 SU196723:SU196725 ACQ196723:ACQ196725 AMM196723:AMM196725 AWI196723:AWI196725 BGE196723:BGE196725 BQA196723:BQA196725 BZW196723:BZW196725 CJS196723:CJS196725 CTO196723:CTO196725 DDK196723:DDK196725 DNG196723:DNG196725 DXC196723:DXC196725 EGY196723:EGY196725 EQU196723:EQU196725 FAQ196723:FAQ196725 FKM196723:FKM196725 FUI196723:FUI196725 GEE196723:GEE196725 GOA196723:GOA196725 GXW196723:GXW196725 HHS196723:HHS196725 HRO196723:HRO196725 IBK196723:IBK196725 ILG196723:ILG196725 IVC196723:IVC196725 JEY196723:JEY196725 JOU196723:JOU196725 JYQ196723:JYQ196725 KIM196723:KIM196725 KSI196723:KSI196725 LCE196723:LCE196725 LMA196723:LMA196725 LVW196723:LVW196725 MFS196723:MFS196725 MPO196723:MPO196725 MZK196723:MZK196725 NJG196723:NJG196725 NTC196723:NTC196725 OCY196723:OCY196725 OMU196723:OMU196725 OWQ196723:OWQ196725 PGM196723:PGM196725 PQI196723:PQI196725 QAE196723:QAE196725 QKA196723:QKA196725 QTW196723:QTW196725 RDS196723:RDS196725 RNO196723:RNO196725 RXK196723:RXK196725 SHG196723:SHG196725 SRC196723:SRC196725 TAY196723:TAY196725 TKU196723:TKU196725 TUQ196723:TUQ196725 UEM196723:UEM196725 UOI196723:UOI196725 UYE196723:UYE196725 VIA196723:VIA196725 VRW196723:VRW196725 WBS196723:WBS196725 WLO196723:WLO196725 WVK196723:WVK196725 C262259:C262261 IY262259:IY262261 SU262259:SU262261 ACQ262259:ACQ262261 AMM262259:AMM262261 AWI262259:AWI262261 BGE262259:BGE262261 BQA262259:BQA262261 BZW262259:BZW262261 CJS262259:CJS262261 CTO262259:CTO262261 DDK262259:DDK262261 DNG262259:DNG262261 DXC262259:DXC262261 EGY262259:EGY262261 EQU262259:EQU262261 FAQ262259:FAQ262261 FKM262259:FKM262261 FUI262259:FUI262261 GEE262259:GEE262261 GOA262259:GOA262261 GXW262259:GXW262261 HHS262259:HHS262261 HRO262259:HRO262261 IBK262259:IBK262261 ILG262259:ILG262261 IVC262259:IVC262261 JEY262259:JEY262261 JOU262259:JOU262261 JYQ262259:JYQ262261 KIM262259:KIM262261 KSI262259:KSI262261 LCE262259:LCE262261 LMA262259:LMA262261 LVW262259:LVW262261 MFS262259:MFS262261 MPO262259:MPO262261 MZK262259:MZK262261 NJG262259:NJG262261 NTC262259:NTC262261 OCY262259:OCY262261 OMU262259:OMU262261 OWQ262259:OWQ262261 PGM262259:PGM262261 PQI262259:PQI262261 QAE262259:QAE262261 QKA262259:QKA262261 QTW262259:QTW262261 RDS262259:RDS262261 RNO262259:RNO262261 RXK262259:RXK262261 SHG262259:SHG262261 SRC262259:SRC262261 TAY262259:TAY262261 TKU262259:TKU262261 TUQ262259:TUQ262261 UEM262259:UEM262261 UOI262259:UOI262261 UYE262259:UYE262261 VIA262259:VIA262261 VRW262259:VRW262261 WBS262259:WBS262261 WLO262259:WLO262261 WVK262259:WVK262261 C327795:C327797 IY327795:IY327797 SU327795:SU327797 ACQ327795:ACQ327797 AMM327795:AMM327797 AWI327795:AWI327797 BGE327795:BGE327797 BQA327795:BQA327797 BZW327795:BZW327797 CJS327795:CJS327797 CTO327795:CTO327797 DDK327795:DDK327797 DNG327795:DNG327797 DXC327795:DXC327797 EGY327795:EGY327797 EQU327795:EQU327797 FAQ327795:FAQ327797 FKM327795:FKM327797 FUI327795:FUI327797 GEE327795:GEE327797 GOA327795:GOA327797 GXW327795:GXW327797 HHS327795:HHS327797 HRO327795:HRO327797 IBK327795:IBK327797 ILG327795:ILG327797 IVC327795:IVC327797 JEY327795:JEY327797 JOU327795:JOU327797 JYQ327795:JYQ327797 KIM327795:KIM327797 KSI327795:KSI327797 LCE327795:LCE327797 LMA327795:LMA327797 LVW327795:LVW327797 MFS327795:MFS327797 MPO327795:MPO327797 MZK327795:MZK327797 NJG327795:NJG327797 NTC327795:NTC327797 OCY327795:OCY327797 OMU327795:OMU327797 OWQ327795:OWQ327797 PGM327795:PGM327797 PQI327795:PQI327797 QAE327795:QAE327797 QKA327795:QKA327797 QTW327795:QTW327797 RDS327795:RDS327797 RNO327795:RNO327797 RXK327795:RXK327797 SHG327795:SHG327797 SRC327795:SRC327797 TAY327795:TAY327797 TKU327795:TKU327797 TUQ327795:TUQ327797 UEM327795:UEM327797 UOI327795:UOI327797 UYE327795:UYE327797 VIA327795:VIA327797 VRW327795:VRW327797 WBS327795:WBS327797 WLO327795:WLO327797 WVK327795:WVK327797 C393331:C393333 IY393331:IY393333 SU393331:SU393333 ACQ393331:ACQ393333 AMM393331:AMM393333 AWI393331:AWI393333 BGE393331:BGE393333 BQA393331:BQA393333 BZW393331:BZW393333 CJS393331:CJS393333 CTO393331:CTO393333 DDK393331:DDK393333 DNG393331:DNG393333 DXC393331:DXC393333 EGY393331:EGY393333 EQU393331:EQU393333 FAQ393331:FAQ393333 FKM393331:FKM393333 FUI393331:FUI393333 GEE393331:GEE393333 GOA393331:GOA393333 GXW393331:GXW393333 HHS393331:HHS393333 HRO393331:HRO393333 IBK393331:IBK393333 ILG393331:ILG393333 IVC393331:IVC393333 JEY393331:JEY393333 JOU393331:JOU393333 JYQ393331:JYQ393333 KIM393331:KIM393333 KSI393331:KSI393333 LCE393331:LCE393333 LMA393331:LMA393333 LVW393331:LVW393333 MFS393331:MFS393333 MPO393331:MPO393333 MZK393331:MZK393333 NJG393331:NJG393333 NTC393331:NTC393333 OCY393331:OCY393333 OMU393331:OMU393333 OWQ393331:OWQ393333 PGM393331:PGM393333 PQI393331:PQI393333 QAE393331:QAE393333 QKA393331:QKA393333 QTW393331:QTW393333 RDS393331:RDS393333 RNO393331:RNO393333 RXK393331:RXK393333 SHG393331:SHG393333 SRC393331:SRC393333 TAY393331:TAY393333 TKU393331:TKU393333 TUQ393331:TUQ393333 UEM393331:UEM393333 UOI393331:UOI393333 UYE393331:UYE393333 VIA393331:VIA393333 VRW393331:VRW393333 WBS393331:WBS393333 WLO393331:WLO393333 WVK393331:WVK393333 C458867:C458869 IY458867:IY458869 SU458867:SU458869 ACQ458867:ACQ458869 AMM458867:AMM458869 AWI458867:AWI458869 BGE458867:BGE458869 BQA458867:BQA458869 BZW458867:BZW458869 CJS458867:CJS458869 CTO458867:CTO458869 DDK458867:DDK458869 DNG458867:DNG458869 DXC458867:DXC458869 EGY458867:EGY458869 EQU458867:EQU458869 FAQ458867:FAQ458869 FKM458867:FKM458869 FUI458867:FUI458869 GEE458867:GEE458869 GOA458867:GOA458869 GXW458867:GXW458869 HHS458867:HHS458869 HRO458867:HRO458869 IBK458867:IBK458869 ILG458867:ILG458869 IVC458867:IVC458869 JEY458867:JEY458869 JOU458867:JOU458869 JYQ458867:JYQ458869 KIM458867:KIM458869 KSI458867:KSI458869 LCE458867:LCE458869 LMA458867:LMA458869 LVW458867:LVW458869 MFS458867:MFS458869 MPO458867:MPO458869 MZK458867:MZK458869 NJG458867:NJG458869 NTC458867:NTC458869 OCY458867:OCY458869 OMU458867:OMU458869 OWQ458867:OWQ458869 PGM458867:PGM458869 PQI458867:PQI458869 QAE458867:QAE458869 QKA458867:QKA458869 QTW458867:QTW458869 RDS458867:RDS458869 RNO458867:RNO458869 RXK458867:RXK458869 SHG458867:SHG458869 SRC458867:SRC458869 TAY458867:TAY458869 TKU458867:TKU458869 TUQ458867:TUQ458869 UEM458867:UEM458869 UOI458867:UOI458869 UYE458867:UYE458869 VIA458867:VIA458869 VRW458867:VRW458869 WBS458867:WBS458869 WLO458867:WLO458869 WVK458867:WVK458869 C524403:C524405 IY524403:IY524405 SU524403:SU524405 ACQ524403:ACQ524405 AMM524403:AMM524405 AWI524403:AWI524405 BGE524403:BGE524405 BQA524403:BQA524405 BZW524403:BZW524405 CJS524403:CJS524405 CTO524403:CTO524405 DDK524403:DDK524405 DNG524403:DNG524405 DXC524403:DXC524405 EGY524403:EGY524405 EQU524403:EQU524405 FAQ524403:FAQ524405 FKM524403:FKM524405 FUI524403:FUI524405 GEE524403:GEE524405 GOA524403:GOA524405 GXW524403:GXW524405 HHS524403:HHS524405 HRO524403:HRO524405 IBK524403:IBK524405 ILG524403:ILG524405 IVC524403:IVC524405 JEY524403:JEY524405 JOU524403:JOU524405 JYQ524403:JYQ524405 KIM524403:KIM524405 KSI524403:KSI524405 LCE524403:LCE524405 LMA524403:LMA524405 LVW524403:LVW524405 MFS524403:MFS524405 MPO524403:MPO524405 MZK524403:MZK524405 NJG524403:NJG524405 NTC524403:NTC524405 OCY524403:OCY524405 OMU524403:OMU524405 OWQ524403:OWQ524405 PGM524403:PGM524405 PQI524403:PQI524405 QAE524403:QAE524405 QKA524403:QKA524405 QTW524403:QTW524405 RDS524403:RDS524405 RNO524403:RNO524405 RXK524403:RXK524405 SHG524403:SHG524405 SRC524403:SRC524405 TAY524403:TAY524405 TKU524403:TKU524405 TUQ524403:TUQ524405 UEM524403:UEM524405 UOI524403:UOI524405 UYE524403:UYE524405 VIA524403:VIA524405 VRW524403:VRW524405 WBS524403:WBS524405 WLO524403:WLO524405 WVK524403:WVK524405 C589939:C589941 IY589939:IY589941 SU589939:SU589941 ACQ589939:ACQ589941 AMM589939:AMM589941 AWI589939:AWI589941 BGE589939:BGE589941 BQA589939:BQA589941 BZW589939:BZW589941 CJS589939:CJS589941 CTO589939:CTO589941 DDK589939:DDK589941 DNG589939:DNG589941 DXC589939:DXC589941 EGY589939:EGY589941 EQU589939:EQU589941 FAQ589939:FAQ589941 FKM589939:FKM589941 FUI589939:FUI589941 GEE589939:GEE589941 GOA589939:GOA589941 GXW589939:GXW589941 HHS589939:HHS589941 HRO589939:HRO589941 IBK589939:IBK589941 ILG589939:ILG589941 IVC589939:IVC589941 JEY589939:JEY589941 JOU589939:JOU589941 JYQ589939:JYQ589941 KIM589939:KIM589941 KSI589939:KSI589941 LCE589939:LCE589941 LMA589939:LMA589941 LVW589939:LVW589941 MFS589939:MFS589941 MPO589939:MPO589941 MZK589939:MZK589941 NJG589939:NJG589941 NTC589939:NTC589941 OCY589939:OCY589941 OMU589939:OMU589941 OWQ589939:OWQ589941 PGM589939:PGM589941 PQI589939:PQI589941 QAE589939:QAE589941 QKA589939:QKA589941 QTW589939:QTW589941 RDS589939:RDS589941 RNO589939:RNO589941 RXK589939:RXK589941 SHG589939:SHG589941 SRC589939:SRC589941 TAY589939:TAY589941 TKU589939:TKU589941 TUQ589939:TUQ589941 UEM589939:UEM589941 UOI589939:UOI589941 UYE589939:UYE589941 VIA589939:VIA589941 VRW589939:VRW589941 WBS589939:WBS589941 WLO589939:WLO589941 WVK589939:WVK589941 C655475:C655477 IY655475:IY655477 SU655475:SU655477 ACQ655475:ACQ655477 AMM655475:AMM655477 AWI655475:AWI655477 BGE655475:BGE655477 BQA655475:BQA655477 BZW655475:BZW655477 CJS655475:CJS655477 CTO655475:CTO655477 DDK655475:DDK655477 DNG655475:DNG655477 DXC655475:DXC655477 EGY655475:EGY655477 EQU655475:EQU655477 FAQ655475:FAQ655477 FKM655475:FKM655477 FUI655475:FUI655477 GEE655475:GEE655477 GOA655475:GOA655477 GXW655475:GXW655477 HHS655475:HHS655477 HRO655475:HRO655477 IBK655475:IBK655477 ILG655475:ILG655477 IVC655475:IVC655477 JEY655475:JEY655477 JOU655475:JOU655477 JYQ655475:JYQ655477 KIM655475:KIM655477 KSI655475:KSI655477 LCE655475:LCE655477 LMA655475:LMA655477 LVW655475:LVW655477 MFS655475:MFS655477 MPO655475:MPO655477 MZK655475:MZK655477 NJG655475:NJG655477 NTC655475:NTC655477 OCY655475:OCY655477 OMU655475:OMU655477 OWQ655475:OWQ655477 PGM655475:PGM655477 PQI655475:PQI655477 QAE655475:QAE655477 QKA655475:QKA655477 QTW655475:QTW655477 RDS655475:RDS655477 RNO655475:RNO655477 RXK655475:RXK655477 SHG655475:SHG655477 SRC655475:SRC655477 TAY655475:TAY655477 TKU655475:TKU655477 TUQ655475:TUQ655477 UEM655475:UEM655477 UOI655475:UOI655477 UYE655475:UYE655477 VIA655475:VIA655477 VRW655475:VRW655477 WBS655475:WBS655477 WLO655475:WLO655477 WVK655475:WVK655477 C721011:C721013 IY721011:IY721013 SU721011:SU721013 ACQ721011:ACQ721013 AMM721011:AMM721013 AWI721011:AWI721013 BGE721011:BGE721013 BQA721011:BQA721013 BZW721011:BZW721013 CJS721011:CJS721013 CTO721011:CTO721013 DDK721011:DDK721013 DNG721011:DNG721013 DXC721011:DXC721013 EGY721011:EGY721013 EQU721011:EQU721013 FAQ721011:FAQ721013 FKM721011:FKM721013 FUI721011:FUI721013 GEE721011:GEE721013 GOA721011:GOA721013 GXW721011:GXW721013 HHS721011:HHS721013 HRO721011:HRO721013 IBK721011:IBK721013 ILG721011:ILG721013 IVC721011:IVC721013 JEY721011:JEY721013 JOU721011:JOU721013 JYQ721011:JYQ721013 KIM721011:KIM721013 KSI721011:KSI721013 LCE721011:LCE721013 LMA721011:LMA721013 LVW721011:LVW721013 MFS721011:MFS721013 MPO721011:MPO721013 MZK721011:MZK721013 NJG721011:NJG721013 NTC721011:NTC721013 OCY721011:OCY721013 OMU721011:OMU721013 OWQ721011:OWQ721013 PGM721011:PGM721013 PQI721011:PQI721013 QAE721011:QAE721013 QKA721011:QKA721013 QTW721011:QTW721013 RDS721011:RDS721013 RNO721011:RNO721013 RXK721011:RXK721013 SHG721011:SHG721013 SRC721011:SRC721013 TAY721011:TAY721013 TKU721011:TKU721013 TUQ721011:TUQ721013 UEM721011:UEM721013 UOI721011:UOI721013 UYE721011:UYE721013 VIA721011:VIA721013 VRW721011:VRW721013 WBS721011:WBS721013 WLO721011:WLO721013 WVK721011:WVK721013 C786547:C786549 IY786547:IY786549 SU786547:SU786549 ACQ786547:ACQ786549 AMM786547:AMM786549 AWI786547:AWI786549 BGE786547:BGE786549 BQA786547:BQA786549 BZW786547:BZW786549 CJS786547:CJS786549 CTO786547:CTO786549 DDK786547:DDK786549 DNG786547:DNG786549 DXC786547:DXC786549 EGY786547:EGY786549 EQU786547:EQU786549 FAQ786547:FAQ786549 FKM786547:FKM786549 FUI786547:FUI786549 GEE786547:GEE786549 GOA786547:GOA786549 GXW786547:GXW786549 HHS786547:HHS786549 HRO786547:HRO786549 IBK786547:IBK786549 ILG786547:ILG786549 IVC786547:IVC786549 JEY786547:JEY786549 JOU786547:JOU786549 JYQ786547:JYQ786549 KIM786547:KIM786549 KSI786547:KSI786549 LCE786547:LCE786549 LMA786547:LMA786549 LVW786547:LVW786549 MFS786547:MFS786549 MPO786547:MPO786549 MZK786547:MZK786549 NJG786547:NJG786549 NTC786547:NTC786549 OCY786547:OCY786549 OMU786547:OMU786549 OWQ786547:OWQ786549 PGM786547:PGM786549 PQI786547:PQI786549 QAE786547:QAE786549 QKA786547:QKA786549 QTW786547:QTW786549 RDS786547:RDS786549 RNO786547:RNO786549 RXK786547:RXK786549 SHG786547:SHG786549 SRC786547:SRC786549 TAY786547:TAY786549 TKU786547:TKU786549 TUQ786547:TUQ786549 UEM786547:UEM786549 UOI786547:UOI786549 UYE786547:UYE786549 VIA786547:VIA786549 VRW786547:VRW786549 WBS786547:WBS786549 WLO786547:WLO786549 WVK786547:WVK786549 C852083:C852085 IY852083:IY852085 SU852083:SU852085 ACQ852083:ACQ852085 AMM852083:AMM852085 AWI852083:AWI852085 BGE852083:BGE852085 BQA852083:BQA852085 BZW852083:BZW852085 CJS852083:CJS852085 CTO852083:CTO852085 DDK852083:DDK852085 DNG852083:DNG852085 DXC852083:DXC852085 EGY852083:EGY852085 EQU852083:EQU852085 FAQ852083:FAQ852085 FKM852083:FKM852085 FUI852083:FUI852085 GEE852083:GEE852085 GOA852083:GOA852085 GXW852083:GXW852085 HHS852083:HHS852085 HRO852083:HRO852085 IBK852083:IBK852085 ILG852083:ILG852085 IVC852083:IVC852085 JEY852083:JEY852085 JOU852083:JOU852085 JYQ852083:JYQ852085 KIM852083:KIM852085 KSI852083:KSI852085 LCE852083:LCE852085 LMA852083:LMA852085 LVW852083:LVW852085 MFS852083:MFS852085 MPO852083:MPO852085 MZK852083:MZK852085 NJG852083:NJG852085 NTC852083:NTC852085 OCY852083:OCY852085 OMU852083:OMU852085 OWQ852083:OWQ852085 PGM852083:PGM852085 PQI852083:PQI852085 QAE852083:QAE852085 QKA852083:QKA852085 QTW852083:QTW852085 RDS852083:RDS852085 RNO852083:RNO852085 RXK852083:RXK852085 SHG852083:SHG852085 SRC852083:SRC852085 TAY852083:TAY852085 TKU852083:TKU852085 TUQ852083:TUQ852085 UEM852083:UEM852085 UOI852083:UOI852085 UYE852083:UYE852085 VIA852083:VIA852085 VRW852083:VRW852085 WBS852083:WBS852085 WLO852083:WLO852085 WVK852083:WVK852085 C917619:C917621 IY917619:IY917621 SU917619:SU917621 ACQ917619:ACQ917621 AMM917619:AMM917621 AWI917619:AWI917621 BGE917619:BGE917621 BQA917619:BQA917621 BZW917619:BZW917621 CJS917619:CJS917621 CTO917619:CTO917621 DDK917619:DDK917621 DNG917619:DNG917621 DXC917619:DXC917621 EGY917619:EGY917621 EQU917619:EQU917621 FAQ917619:FAQ917621 FKM917619:FKM917621 FUI917619:FUI917621 GEE917619:GEE917621 GOA917619:GOA917621 GXW917619:GXW917621 HHS917619:HHS917621 HRO917619:HRO917621 IBK917619:IBK917621 ILG917619:ILG917621 IVC917619:IVC917621 JEY917619:JEY917621 JOU917619:JOU917621 JYQ917619:JYQ917621 KIM917619:KIM917621 KSI917619:KSI917621 LCE917619:LCE917621 LMA917619:LMA917621 LVW917619:LVW917621 MFS917619:MFS917621 MPO917619:MPO917621 MZK917619:MZK917621 NJG917619:NJG917621 NTC917619:NTC917621 OCY917619:OCY917621 OMU917619:OMU917621 OWQ917619:OWQ917621 PGM917619:PGM917621 PQI917619:PQI917621 QAE917619:QAE917621 QKA917619:QKA917621 QTW917619:QTW917621 RDS917619:RDS917621 RNO917619:RNO917621 RXK917619:RXK917621 SHG917619:SHG917621 SRC917619:SRC917621 TAY917619:TAY917621 TKU917619:TKU917621 TUQ917619:TUQ917621 UEM917619:UEM917621 UOI917619:UOI917621 UYE917619:UYE917621 VIA917619:VIA917621 VRW917619:VRW917621 WBS917619:WBS917621 WLO917619:WLO917621 WVK917619:WVK917621 C983155:C983157 IY983155:IY983157 SU983155:SU983157 ACQ983155:ACQ983157 AMM983155:AMM983157 AWI983155:AWI983157 BGE983155:BGE983157 BQA983155:BQA983157 BZW983155:BZW983157 CJS983155:CJS983157 CTO983155:CTO983157 DDK983155:DDK983157 DNG983155:DNG983157 DXC983155:DXC983157 EGY983155:EGY983157 EQU983155:EQU983157 FAQ983155:FAQ983157 FKM983155:FKM983157 FUI983155:FUI983157 GEE983155:GEE983157 GOA983155:GOA983157 GXW983155:GXW983157 HHS983155:HHS983157 HRO983155:HRO983157 IBK983155:IBK983157 ILG983155:ILG983157 IVC983155:IVC983157 JEY983155:JEY983157 JOU983155:JOU983157 JYQ983155:JYQ983157 KIM983155:KIM983157 KSI983155:KSI983157 LCE983155:LCE983157 LMA983155:LMA983157 LVW983155:LVW983157 MFS983155:MFS983157 MPO983155:MPO983157 MZK983155:MZK983157 NJG983155:NJG983157 NTC983155:NTC983157 OCY983155:OCY983157 OMU983155:OMU983157 OWQ983155:OWQ983157 PGM983155:PGM983157 PQI983155:PQI983157 QAE983155:QAE983157 QKA983155:QKA983157 QTW983155:QTW983157 RDS983155:RDS983157 RNO983155:RNO983157 RXK983155:RXK983157 SHG983155:SHG983157 SRC983155:SRC983157 TAY983155:TAY983157 TKU983155:TKU983157 TUQ983155:TUQ983157 UEM983155:UEM983157 UOI983155:UOI983157 UYE983155:UYE983157 VIA983155:VIA983157 VRW983155:VRW983157 WBS983155:WBS983157 WLO983155:WLO983157 WVK983155:WVK983157 A115:A116 IW115:IW116 SS115:SS116 ACO115:ACO116 AMK115:AMK116 AWG115:AWG116 BGC115:BGC116 BPY115:BPY116 BZU115:BZU116 CJQ115:CJQ116 CTM115:CTM116 DDI115:DDI116 DNE115:DNE116 DXA115:DXA116 EGW115:EGW116 EQS115:EQS116 FAO115:FAO116 FKK115:FKK116 FUG115:FUG116 GEC115:GEC116 GNY115:GNY116 GXU115:GXU116 HHQ115:HHQ116 HRM115:HRM116 IBI115:IBI116 ILE115:ILE116 IVA115:IVA116 JEW115:JEW116 JOS115:JOS116 JYO115:JYO116 KIK115:KIK116 KSG115:KSG116 LCC115:LCC116 LLY115:LLY116 LVU115:LVU116 MFQ115:MFQ116 MPM115:MPM116 MZI115:MZI116 NJE115:NJE116 NTA115:NTA116 OCW115:OCW116 OMS115:OMS116 OWO115:OWO116 PGK115:PGK116 PQG115:PQG116 QAC115:QAC116 QJY115:QJY116 QTU115:QTU116 RDQ115:RDQ116 RNM115:RNM116 RXI115:RXI116 SHE115:SHE116 SRA115:SRA116 TAW115:TAW116 TKS115:TKS116 TUO115:TUO116 UEK115:UEK116 UOG115:UOG116 UYC115:UYC116 VHY115:VHY116 VRU115:VRU116 WBQ115:WBQ116 WLM115:WLM116 WVI115:WVI116 A65651:A65652 IW65651:IW65652 SS65651:SS65652 ACO65651:ACO65652 AMK65651:AMK65652 AWG65651:AWG65652 BGC65651:BGC65652 BPY65651:BPY65652 BZU65651:BZU65652 CJQ65651:CJQ65652 CTM65651:CTM65652 DDI65651:DDI65652 DNE65651:DNE65652 DXA65651:DXA65652 EGW65651:EGW65652 EQS65651:EQS65652 FAO65651:FAO65652 FKK65651:FKK65652 FUG65651:FUG65652 GEC65651:GEC65652 GNY65651:GNY65652 GXU65651:GXU65652 HHQ65651:HHQ65652 HRM65651:HRM65652 IBI65651:IBI65652 ILE65651:ILE65652 IVA65651:IVA65652 JEW65651:JEW65652 JOS65651:JOS65652 JYO65651:JYO65652 KIK65651:KIK65652 KSG65651:KSG65652 LCC65651:LCC65652 LLY65651:LLY65652 LVU65651:LVU65652 MFQ65651:MFQ65652 MPM65651:MPM65652 MZI65651:MZI65652 NJE65651:NJE65652 NTA65651:NTA65652 OCW65651:OCW65652 OMS65651:OMS65652 OWO65651:OWO65652 PGK65651:PGK65652 PQG65651:PQG65652 QAC65651:QAC65652 QJY65651:QJY65652 QTU65651:QTU65652 RDQ65651:RDQ65652 RNM65651:RNM65652 RXI65651:RXI65652 SHE65651:SHE65652 SRA65651:SRA65652 TAW65651:TAW65652 TKS65651:TKS65652 TUO65651:TUO65652 UEK65651:UEK65652 UOG65651:UOG65652 UYC65651:UYC65652 VHY65651:VHY65652 VRU65651:VRU65652 WBQ65651:WBQ65652 WLM65651:WLM65652 WVI65651:WVI65652 A131187:A131188 IW131187:IW131188 SS131187:SS131188 ACO131187:ACO131188 AMK131187:AMK131188 AWG131187:AWG131188 BGC131187:BGC131188 BPY131187:BPY131188 BZU131187:BZU131188 CJQ131187:CJQ131188 CTM131187:CTM131188 DDI131187:DDI131188 DNE131187:DNE131188 DXA131187:DXA131188 EGW131187:EGW131188 EQS131187:EQS131188 FAO131187:FAO131188 FKK131187:FKK131188 FUG131187:FUG131188 GEC131187:GEC131188 GNY131187:GNY131188 GXU131187:GXU131188 HHQ131187:HHQ131188 HRM131187:HRM131188 IBI131187:IBI131188 ILE131187:ILE131188 IVA131187:IVA131188 JEW131187:JEW131188 JOS131187:JOS131188 JYO131187:JYO131188 KIK131187:KIK131188 KSG131187:KSG131188 LCC131187:LCC131188 LLY131187:LLY131188 LVU131187:LVU131188 MFQ131187:MFQ131188 MPM131187:MPM131188 MZI131187:MZI131188 NJE131187:NJE131188 NTA131187:NTA131188 OCW131187:OCW131188 OMS131187:OMS131188 OWO131187:OWO131188 PGK131187:PGK131188 PQG131187:PQG131188 QAC131187:QAC131188 QJY131187:QJY131188 QTU131187:QTU131188 RDQ131187:RDQ131188 RNM131187:RNM131188 RXI131187:RXI131188 SHE131187:SHE131188 SRA131187:SRA131188 TAW131187:TAW131188 TKS131187:TKS131188 TUO131187:TUO131188 UEK131187:UEK131188 UOG131187:UOG131188 UYC131187:UYC131188 VHY131187:VHY131188 VRU131187:VRU131188 WBQ131187:WBQ131188 WLM131187:WLM131188 WVI131187:WVI131188 A196723:A196724 IW196723:IW196724 SS196723:SS196724 ACO196723:ACO196724 AMK196723:AMK196724 AWG196723:AWG196724 BGC196723:BGC196724 BPY196723:BPY196724 BZU196723:BZU196724 CJQ196723:CJQ196724 CTM196723:CTM196724 DDI196723:DDI196724 DNE196723:DNE196724 DXA196723:DXA196724 EGW196723:EGW196724 EQS196723:EQS196724 FAO196723:FAO196724 FKK196723:FKK196724 FUG196723:FUG196724 GEC196723:GEC196724 GNY196723:GNY196724 GXU196723:GXU196724 HHQ196723:HHQ196724 HRM196723:HRM196724 IBI196723:IBI196724 ILE196723:ILE196724 IVA196723:IVA196724 JEW196723:JEW196724 JOS196723:JOS196724 JYO196723:JYO196724 KIK196723:KIK196724 KSG196723:KSG196724 LCC196723:LCC196724 LLY196723:LLY196724 LVU196723:LVU196724 MFQ196723:MFQ196724 MPM196723:MPM196724 MZI196723:MZI196724 NJE196723:NJE196724 NTA196723:NTA196724 OCW196723:OCW196724 OMS196723:OMS196724 OWO196723:OWO196724 PGK196723:PGK196724 PQG196723:PQG196724 QAC196723:QAC196724 QJY196723:QJY196724 QTU196723:QTU196724 RDQ196723:RDQ196724 RNM196723:RNM196724 RXI196723:RXI196724 SHE196723:SHE196724 SRA196723:SRA196724 TAW196723:TAW196724 TKS196723:TKS196724 TUO196723:TUO196724 UEK196723:UEK196724 UOG196723:UOG196724 UYC196723:UYC196724 VHY196723:VHY196724 VRU196723:VRU196724 WBQ196723:WBQ196724 WLM196723:WLM196724 WVI196723:WVI196724 A262259:A262260 IW262259:IW262260 SS262259:SS262260 ACO262259:ACO262260 AMK262259:AMK262260 AWG262259:AWG262260 BGC262259:BGC262260 BPY262259:BPY262260 BZU262259:BZU262260 CJQ262259:CJQ262260 CTM262259:CTM262260 DDI262259:DDI262260 DNE262259:DNE262260 DXA262259:DXA262260 EGW262259:EGW262260 EQS262259:EQS262260 FAO262259:FAO262260 FKK262259:FKK262260 FUG262259:FUG262260 GEC262259:GEC262260 GNY262259:GNY262260 GXU262259:GXU262260 HHQ262259:HHQ262260 HRM262259:HRM262260 IBI262259:IBI262260 ILE262259:ILE262260 IVA262259:IVA262260 JEW262259:JEW262260 JOS262259:JOS262260 JYO262259:JYO262260 KIK262259:KIK262260 KSG262259:KSG262260 LCC262259:LCC262260 LLY262259:LLY262260 LVU262259:LVU262260 MFQ262259:MFQ262260 MPM262259:MPM262260 MZI262259:MZI262260 NJE262259:NJE262260 NTA262259:NTA262260 OCW262259:OCW262260 OMS262259:OMS262260 OWO262259:OWO262260 PGK262259:PGK262260 PQG262259:PQG262260 QAC262259:QAC262260 QJY262259:QJY262260 QTU262259:QTU262260 RDQ262259:RDQ262260 RNM262259:RNM262260 RXI262259:RXI262260 SHE262259:SHE262260 SRA262259:SRA262260 TAW262259:TAW262260 TKS262259:TKS262260 TUO262259:TUO262260 UEK262259:UEK262260 UOG262259:UOG262260 UYC262259:UYC262260 VHY262259:VHY262260 VRU262259:VRU262260 WBQ262259:WBQ262260 WLM262259:WLM262260 WVI262259:WVI262260 A327795:A327796 IW327795:IW327796 SS327795:SS327796 ACO327795:ACO327796 AMK327795:AMK327796 AWG327795:AWG327796 BGC327795:BGC327796 BPY327795:BPY327796 BZU327795:BZU327796 CJQ327795:CJQ327796 CTM327795:CTM327796 DDI327795:DDI327796 DNE327795:DNE327796 DXA327795:DXA327796 EGW327795:EGW327796 EQS327795:EQS327796 FAO327795:FAO327796 FKK327795:FKK327796 FUG327795:FUG327796 GEC327795:GEC327796 GNY327795:GNY327796 GXU327795:GXU327796 HHQ327795:HHQ327796 HRM327795:HRM327796 IBI327795:IBI327796 ILE327795:ILE327796 IVA327795:IVA327796 JEW327795:JEW327796 JOS327795:JOS327796 JYO327795:JYO327796 KIK327795:KIK327796 KSG327795:KSG327796 LCC327795:LCC327796 LLY327795:LLY327796 LVU327795:LVU327796 MFQ327795:MFQ327796 MPM327795:MPM327796 MZI327795:MZI327796 NJE327795:NJE327796 NTA327795:NTA327796 OCW327795:OCW327796 OMS327795:OMS327796 OWO327795:OWO327796 PGK327795:PGK327796 PQG327795:PQG327796 QAC327795:QAC327796 QJY327795:QJY327796 QTU327795:QTU327796 RDQ327795:RDQ327796 RNM327795:RNM327796 RXI327795:RXI327796 SHE327795:SHE327796 SRA327795:SRA327796 TAW327795:TAW327796 TKS327795:TKS327796 TUO327795:TUO327796 UEK327795:UEK327796 UOG327795:UOG327796 UYC327795:UYC327796 VHY327795:VHY327796 VRU327795:VRU327796 WBQ327795:WBQ327796 WLM327795:WLM327796 WVI327795:WVI327796 A393331:A393332 IW393331:IW393332 SS393331:SS393332 ACO393331:ACO393332 AMK393331:AMK393332 AWG393331:AWG393332 BGC393331:BGC393332 BPY393331:BPY393332 BZU393331:BZU393332 CJQ393331:CJQ393332 CTM393331:CTM393332 DDI393331:DDI393332 DNE393331:DNE393332 DXA393331:DXA393332 EGW393331:EGW393332 EQS393331:EQS393332 FAO393331:FAO393332 FKK393331:FKK393332 FUG393331:FUG393332 GEC393331:GEC393332 GNY393331:GNY393332 GXU393331:GXU393332 HHQ393331:HHQ393332 HRM393331:HRM393332 IBI393331:IBI393332 ILE393331:ILE393332 IVA393331:IVA393332 JEW393331:JEW393332 JOS393331:JOS393332 JYO393331:JYO393332 KIK393331:KIK393332 KSG393331:KSG393332 LCC393331:LCC393332 LLY393331:LLY393332 LVU393331:LVU393332 MFQ393331:MFQ393332 MPM393331:MPM393332 MZI393331:MZI393332 NJE393331:NJE393332 NTA393331:NTA393332 OCW393331:OCW393332 OMS393331:OMS393332 OWO393331:OWO393332 PGK393331:PGK393332 PQG393331:PQG393332 QAC393331:QAC393332 QJY393331:QJY393332 QTU393331:QTU393332 RDQ393331:RDQ393332 RNM393331:RNM393332 RXI393331:RXI393332 SHE393331:SHE393332 SRA393331:SRA393332 TAW393331:TAW393332 TKS393331:TKS393332 TUO393331:TUO393332 UEK393331:UEK393332 UOG393331:UOG393332 UYC393331:UYC393332 VHY393331:VHY393332 VRU393331:VRU393332 WBQ393331:WBQ393332 WLM393331:WLM393332 WVI393331:WVI393332 A458867:A458868 IW458867:IW458868 SS458867:SS458868 ACO458867:ACO458868 AMK458867:AMK458868 AWG458867:AWG458868 BGC458867:BGC458868 BPY458867:BPY458868 BZU458867:BZU458868 CJQ458867:CJQ458868 CTM458867:CTM458868 DDI458867:DDI458868 DNE458867:DNE458868 DXA458867:DXA458868 EGW458867:EGW458868 EQS458867:EQS458868 FAO458867:FAO458868 FKK458867:FKK458868 FUG458867:FUG458868 GEC458867:GEC458868 GNY458867:GNY458868 GXU458867:GXU458868 HHQ458867:HHQ458868 HRM458867:HRM458868 IBI458867:IBI458868 ILE458867:ILE458868 IVA458867:IVA458868 JEW458867:JEW458868 JOS458867:JOS458868 JYO458867:JYO458868 KIK458867:KIK458868 KSG458867:KSG458868 LCC458867:LCC458868 LLY458867:LLY458868 LVU458867:LVU458868 MFQ458867:MFQ458868 MPM458867:MPM458868 MZI458867:MZI458868 NJE458867:NJE458868 NTA458867:NTA458868 OCW458867:OCW458868 OMS458867:OMS458868 OWO458867:OWO458868 PGK458867:PGK458868 PQG458867:PQG458868 QAC458867:QAC458868 QJY458867:QJY458868 QTU458867:QTU458868 RDQ458867:RDQ458868 RNM458867:RNM458868 RXI458867:RXI458868 SHE458867:SHE458868 SRA458867:SRA458868 TAW458867:TAW458868 TKS458867:TKS458868 TUO458867:TUO458868 UEK458867:UEK458868 UOG458867:UOG458868 UYC458867:UYC458868 VHY458867:VHY458868 VRU458867:VRU458868 WBQ458867:WBQ458868 WLM458867:WLM458868 WVI458867:WVI458868 A524403:A524404 IW524403:IW524404 SS524403:SS524404 ACO524403:ACO524404 AMK524403:AMK524404 AWG524403:AWG524404 BGC524403:BGC524404 BPY524403:BPY524404 BZU524403:BZU524404 CJQ524403:CJQ524404 CTM524403:CTM524404 DDI524403:DDI524404 DNE524403:DNE524404 DXA524403:DXA524404 EGW524403:EGW524404 EQS524403:EQS524404 FAO524403:FAO524404 FKK524403:FKK524404 FUG524403:FUG524404 GEC524403:GEC524404 GNY524403:GNY524404 GXU524403:GXU524404 HHQ524403:HHQ524404 HRM524403:HRM524404 IBI524403:IBI524404 ILE524403:ILE524404 IVA524403:IVA524404 JEW524403:JEW524404 JOS524403:JOS524404 JYO524403:JYO524404 KIK524403:KIK524404 KSG524403:KSG524404 LCC524403:LCC524404 LLY524403:LLY524404 LVU524403:LVU524404 MFQ524403:MFQ524404 MPM524403:MPM524404 MZI524403:MZI524404 NJE524403:NJE524404 NTA524403:NTA524404 OCW524403:OCW524404 OMS524403:OMS524404 OWO524403:OWO524404 PGK524403:PGK524404 PQG524403:PQG524404 QAC524403:QAC524404 QJY524403:QJY524404 QTU524403:QTU524404 RDQ524403:RDQ524404 RNM524403:RNM524404 RXI524403:RXI524404 SHE524403:SHE524404 SRA524403:SRA524404 TAW524403:TAW524404 TKS524403:TKS524404 TUO524403:TUO524404 UEK524403:UEK524404 UOG524403:UOG524404 UYC524403:UYC524404 VHY524403:VHY524404 VRU524403:VRU524404 WBQ524403:WBQ524404 WLM524403:WLM524404 WVI524403:WVI524404 A589939:A589940 IW589939:IW589940 SS589939:SS589940 ACO589939:ACO589940 AMK589939:AMK589940 AWG589939:AWG589940 BGC589939:BGC589940 BPY589939:BPY589940 BZU589939:BZU589940 CJQ589939:CJQ589940 CTM589939:CTM589940 DDI589939:DDI589940 DNE589939:DNE589940 DXA589939:DXA589940 EGW589939:EGW589940 EQS589939:EQS589940 FAO589939:FAO589940 FKK589939:FKK589940 FUG589939:FUG589940 GEC589939:GEC589940 GNY589939:GNY589940 GXU589939:GXU589940 HHQ589939:HHQ589940 HRM589939:HRM589940 IBI589939:IBI589940 ILE589939:ILE589940 IVA589939:IVA589940 JEW589939:JEW589940 JOS589939:JOS589940 JYO589939:JYO589940 KIK589939:KIK589940 KSG589939:KSG589940 LCC589939:LCC589940 LLY589939:LLY589940 LVU589939:LVU589940 MFQ589939:MFQ589940 MPM589939:MPM589940 MZI589939:MZI589940 NJE589939:NJE589940 NTA589939:NTA589940 OCW589939:OCW589940 OMS589939:OMS589940 OWO589939:OWO589940 PGK589939:PGK589940 PQG589939:PQG589940 QAC589939:QAC589940 QJY589939:QJY589940 QTU589939:QTU589940 RDQ589939:RDQ589940 RNM589939:RNM589940 RXI589939:RXI589940 SHE589939:SHE589940 SRA589939:SRA589940 TAW589939:TAW589940 TKS589939:TKS589940 TUO589939:TUO589940 UEK589939:UEK589940 UOG589939:UOG589940 UYC589939:UYC589940 VHY589939:VHY589940 VRU589939:VRU589940 WBQ589939:WBQ589940 WLM589939:WLM589940 WVI589939:WVI589940 A655475:A655476 IW655475:IW655476 SS655475:SS655476 ACO655475:ACO655476 AMK655475:AMK655476 AWG655475:AWG655476 BGC655475:BGC655476 BPY655475:BPY655476 BZU655475:BZU655476 CJQ655475:CJQ655476 CTM655475:CTM655476 DDI655475:DDI655476 DNE655475:DNE655476 DXA655475:DXA655476 EGW655475:EGW655476 EQS655475:EQS655476 FAO655475:FAO655476 FKK655475:FKK655476 FUG655475:FUG655476 GEC655475:GEC655476 GNY655475:GNY655476 GXU655475:GXU655476 HHQ655475:HHQ655476 HRM655475:HRM655476 IBI655475:IBI655476 ILE655475:ILE655476 IVA655475:IVA655476 JEW655475:JEW655476 JOS655475:JOS655476 JYO655475:JYO655476 KIK655475:KIK655476 KSG655475:KSG655476 LCC655475:LCC655476 LLY655475:LLY655476 LVU655475:LVU655476 MFQ655475:MFQ655476 MPM655475:MPM655476 MZI655475:MZI655476 NJE655475:NJE655476 NTA655475:NTA655476 OCW655475:OCW655476 OMS655475:OMS655476 OWO655475:OWO655476 PGK655475:PGK655476 PQG655475:PQG655476 QAC655475:QAC655476 QJY655475:QJY655476 QTU655475:QTU655476 RDQ655475:RDQ655476 RNM655475:RNM655476 RXI655475:RXI655476 SHE655475:SHE655476 SRA655475:SRA655476 TAW655475:TAW655476 TKS655475:TKS655476 TUO655475:TUO655476 UEK655475:UEK655476 UOG655475:UOG655476 UYC655475:UYC655476 VHY655475:VHY655476 VRU655475:VRU655476 WBQ655475:WBQ655476 WLM655475:WLM655476 WVI655475:WVI655476 A721011:A721012 IW721011:IW721012 SS721011:SS721012 ACO721011:ACO721012 AMK721011:AMK721012 AWG721011:AWG721012 BGC721011:BGC721012 BPY721011:BPY721012 BZU721011:BZU721012 CJQ721011:CJQ721012 CTM721011:CTM721012 DDI721011:DDI721012 DNE721011:DNE721012 DXA721011:DXA721012 EGW721011:EGW721012 EQS721011:EQS721012 FAO721011:FAO721012 FKK721011:FKK721012 FUG721011:FUG721012 GEC721011:GEC721012 GNY721011:GNY721012 GXU721011:GXU721012 HHQ721011:HHQ721012 HRM721011:HRM721012 IBI721011:IBI721012 ILE721011:ILE721012 IVA721011:IVA721012 JEW721011:JEW721012 JOS721011:JOS721012 JYO721011:JYO721012 KIK721011:KIK721012 KSG721011:KSG721012 LCC721011:LCC721012 LLY721011:LLY721012 LVU721011:LVU721012 MFQ721011:MFQ721012 MPM721011:MPM721012 MZI721011:MZI721012 NJE721011:NJE721012 NTA721011:NTA721012 OCW721011:OCW721012 OMS721011:OMS721012 OWO721011:OWO721012 PGK721011:PGK721012 PQG721011:PQG721012 QAC721011:QAC721012 QJY721011:QJY721012 QTU721011:QTU721012 RDQ721011:RDQ721012 RNM721011:RNM721012 RXI721011:RXI721012 SHE721011:SHE721012 SRA721011:SRA721012 TAW721011:TAW721012 TKS721011:TKS721012 TUO721011:TUO721012 UEK721011:UEK721012 UOG721011:UOG721012 UYC721011:UYC721012 VHY721011:VHY721012 VRU721011:VRU721012 WBQ721011:WBQ721012 WLM721011:WLM721012 WVI721011:WVI721012 A786547:A786548 IW786547:IW786548 SS786547:SS786548 ACO786547:ACO786548 AMK786547:AMK786548 AWG786547:AWG786548 BGC786547:BGC786548 BPY786547:BPY786548 BZU786547:BZU786548 CJQ786547:CJQ786548 CTM786547:CTM786548 DDI786547:DDI786548 DNE786547:DNE786548 DXA786547:DXA786548 EGW786547:EGW786548 EQS786547:EQS786548 FAO786547:FAO786548 FKK786547:FKK786548 FUG786547:FUG786548 GEC786547:GEC786548 GNY786547:GNY786548 GXU786547:GXU786548 HHQ786547:HHQ786548 HRM786547:HRM786548 IBI786547:IBI786548 ILE786547:ILE786548 IVA786547:IVA786548 JEW786547:JEW786548 JOS786547:JOS786548 JYO786547:JYO786548 KIK786547:KIK786548 KSG786547:KSG786548 LCC786547:LCC786548 LLY786547:LLY786548 LVU786547:LVU786548 MFQ786547:MFQ786548 MPM786547:MPM786548 MZI786547:MZI786548 NJE786547:NJE786548 NTA786547:NTA786548 OCW786547:OCW786548 OMS786547:OMS786548 OWO786547:OWO786548 PGK786547:PGK786548 PQG786547:PQG786548 QAC786547:QAC786548 QJY786547:QJY786548 QTU786547:QTU786548 RDQ786547:RDQ786548 RNM786547:RNM786548 RXI786547:RXI786548 SHE786547:SHE786548 SRA786547:SRA786548 TAW786547:TAW786548 TKS786547:TKS786548 TUO786547:TUO786548 UEK786547:UEK786548 UOG786547:UOG786548 UYC786547:UYC786548 VHY786547:VHY786548 VRU786547:VRU786548 WBQ786547:WBQ786548 WLM786547:WLM786548 WVI786547:WVI786548 A852083:A852084 IW852083:IW852084 SS852083:SS852084 ACO852083:ACO852084 AMK852083:AMK852084 AWG852083:AWG852084 BGC852083:BGC852084 BPY852083:BPY852084 BZU852083:BZU852084 CJQ852083:CJQ852084 CTM852083:CTM852084 DDI852083:DDI852084 DNE852083:DNE852084 DXA852083:DXA852084 EGW852083:EGW852084 EQS852083:EQS852084 FAO852083:FAO852084 FKK852083:FKK852084 FUG852083:FUG852084 GEC852083:GEC852084 GNY852083:GNY852084 GXU852083:GXU852084 HHQ852083:HHQ852084 HRM852083:HRM852084 IBI852083:IBI852084 ILE852083:ILE852084 IVA852083:IVA852084 JEW852083:JEW852084 JOS852083:JOS852084 JYO852083:JYO852084 KIK852083:KIK852084 KSG852083:KSG852084 LCC852083:LCC852084 LLY852083:LLY852084 LVU852083:LVU852084 MFQ852083:MFQ852084 MPM852083:MPM852084 MZI852083:MZI852084 NJE852083:NJE852084 NTA852083:NTA852084 OCW852083:OCW852084 OMS852083:OMS852084 OWO852083:OWO852084 PGK852083:PGK852084 PQG852083:PQG852084 QAC852083:QAC852084 QJY852083:QJY852084 QTU852083:QTU852084 RDQ852083:RDQ852084 RNM852083:RNM852084 RXI852083:RXI852084 SHE852083:SHE852084 SRA852083:SRA852084 TAW852083:TAW852084 TKS852083:TKS852084 TUO852083:TUO852084 UEK852083:UEK852084 UOG852083:UOG852084 UYC852083:UYC852084 VHY852083:VHY852084 VRU852083:VRU852084 WBQ852083:WBQ852084 WLM852083:WLM852084 WVI852083:WVI852084 A917619:A917620 IW917619:IW917620 SS917619:SS917620 ACO917619:ACO917620 AMK917619:AMK917620 AWG917619:AWG917620 BGC917619:BGC917620 BPY917619:BPY917620 BZU917619:BZU917620 CJQ917619:CJQ917620 CTM917619:CTM917620 DDI917619:DDI917620 DNE917619:DNE917620 DXA917619:DXA917620 EGW917619:EGW917620 EQS917619:EQS917620 FAO917619:FAO917620 FKK917619:FKK917620 FUG917619:FUG917620 GEC917619:GEC917620 GNY917619:GNY917620 GXU917619:GXU917620 HHQ917619:HHQ917620 HRM917619:HRM917620 IBI917619:IBI917620 ILE917619:ILE917620 IVA917619:IVA917620 JEW917619:JEW917620 JOS917619:JOS917620 JYO917619:JYO917620 KIK917619:KIK917620 KSG917619:KSG917620 LCC917619:LCC917620 LLY917619:LLY917620 LVU917619:LVU917620 MFQ917619:MFQ917620 MPM917619:MPM917620 MZI917619:MZI917620 NJE917619:NJE917620 NTA917619:NTA917620 OCW917619:OCW917620 OMS917619:OMS917620 OWO917619:OWO917620 PGK917619:PGK917620 PQG917619:PQG917620 QAC917619:QAC917620 QJY917619:QJY917620 QTU917619:QTU917620 RDQ917619:RDQ917620 RNM917619:RNM917620 RXI917619:RXI917620 SHE917619:SHE917620 SRA917619:SRA917620 TAW917619:TAW917620 TKS917619:TKS917620 TUO917619:TUO917620 UEK917619:UEK917620 UOG917619:UOG917620 UYC917619:UYC917620 VHY917619:VHY917620 VRU917619:VRU917620 WBQ917619:WBQ917620 WLM917619:WLM917620 WVI917619:WVI917620 A983155:A983156 IW983155:IW983156 SS983155:SS983156 ACO983155:ACO983156 AMK983155:AMK983156 AWG983155:AWG983156 BGC983155:BGC983156 BPY983155:BPY983156 BZU983155:BZU983156 CJQ983155:CJQ983156 CTM983155:CTM983156 DDI983155:DDI983156 DNE983155:DNE983156 DXA983155:DXA983156 EGW983155:EGW983156 EQS983155:EQS983156 FAO983155:FAO983156 FKK983155:FKK983156 FUG983155:FUG983156 GEC983155:GEC983156 GNY983155:GNY983156 GXU983155:GXU983156 HHQ983155:HHQ983156 HRM983155:HRM983156 IBI983155:IBI983156 ILE983155:ILE983156 IVA983155:IVA983156 JEW983155:JEW983156 JOS983155:JOS983156 JYO983155:JYO983156 KIK983155:KIK983156 KSG983155:KSG983156 LCC983155:LCC983156 LLY983155:LLY983156 LVU983155:LVU983156 MFQ983155:MFQ983156 MPM983155:MPM983156 MZI983155:MZI983156 NJE983155:NJE983156 NTA983155:NTA983156 OCW983155:OCW983156 OMS983155:OMS983156 OWO983155:OWO983156 PGK983155:PGK983156 PQG983155:PQG983156 QAC983155:QAC983156 QJY983155:QJY983156 QTU983155:QTU983156 RDQ983155:RDQ983156 RNM983155:RNM983156 RXI983155:RXI983156 SHE983155:SHE983156 SRA983155:SRA983156 TAW983155:TAW983156 TKS983155:TKS983156 TUO983155:TUO983156 UEK983155:UEK983156 UOG983155:UOG983156 UYC983155:UYC983156 VHY983155:VHY983156 VRU983155:VRU983156 WBQ983155:WBQ983156 WLM983155:WLM983156 WVI983155:WVI983156 L115:L117 JH115:JH117 TD115:TD117 ACZ115:ACZ117 AMV115:AMV117 AWR115:AWR117 BGN115:BGN117 BQJ115:BQJ117 CAF115:CAF117 CKB115:CKB117 CTX115:CTX117 DDT115:DDT117 DNP115:DNP117 DXL115:DXL117 EHH115:EHH117 ERD115:ERD117 FAZ115:FAZ117 FKV115:FKV117 FUR115:FUR117 GEN115:GEN117 GOJ115:GOJ117 GYF115:GYF117 HIB115:HIB117 HRX115:HRX117 IBT115:IBT117 ILP115:ILP117 IVL115:IVL117 JFH115:JFH117 JPD115:JPD117 JYZ115:JYZ117 KIV115:KIV117 KSR115:KSR117 LCN115:LCN117 LMJ115:LMJ117 LWF115:LWF117 MGB115:MGB117 MPX115:MPX117 MZT115:MZT117 NJP115:NJP117 NTL115:NTL117 ODH115:ODH117 OND115:OND117 OWZ115:OWZ117 PGV115:PGV117 PQR115:PQR117 QAN115:QAN117 QKJ115:QKJ117 QUF115:QUF117 REB115:REB117 RNX115:RNX117 RXT115:RXT117 SHP115:SHP117 SRL115:SRL117 TBH115:TBH117 TLD115:TLD117 TUZ115:TUZ117 UEV115:UEV117 UOR115:UOR117 UYN115:UYN117 VIJ115:VIJ117 VSF115:VSF117 WCB115:WCB117 WLX115:WLX117 WVT115:WVT117 L65651:L65653 JH65651:JH65653 TD65651:TD65653 ACZ65651:ACZ65653 AMV65651:AMV65653 AWR65651:AWR65653 BGN65651:BGN65653 BQJ65651:BQJ65653 CAF65651:CAF65653 CKB65651:CKB65653 CTX65651:CTX65653 DDT65651:DDT65653 DNP65651:DNP65653 DXL65651:DXL65653 EHH65651:EHH65653 ERD65651:ERD65653 FAZ65651:FAZ65653 FKV65651:FKV65653 FUR65651:FUR65653 GEN65651:GEN65653 GOJ65651:GOJ65653 GYF65651:GYF65653 HIB65651:HIB65653 HRX65651:HRX65653 IBT65651:IBT65653 ILP65651:ILP65653 IVL65651:IVL65653 JFH65651:JFH65653 JPD65651:JPD65653 JYZ65651:JYZ65653 KIV65651:KIV65653 KSR65651:KSR65653 LCN65651:LCN65653 LMJ65651:LMJ65653 LWF65651:LWF65653 MGB65651:MGB65653 MPX65651:MPX65653 MZT65651:MZT65653 NJP65651:NJP65653 NTL65651:NTL65653 ODH65651:ODH65653 OND65651:OND65653 OWZ65651:OWZ65653 PGV65651:PGV65653 PQR65651:PQR65653 QAN65651:QAN65653 QKJ65651:QKJ65653 QUF65651:QUF65653 REB65651:REB65653 RNX65651:RNX65653 RXT65651:RXT65653 SHP65651:SHP65653 SRL65651:SRL65653 TBH65651:TBH65653 TLD65651:TLD65653 TUZ65651:TUZ65653 UEV65651:UEV65653 UOR65651:UOR65653 UYN65651:UYN65653 VIJ65651:VIJ65653 VSF65651:VSF65653 WCB65651:WCB65653 WLX65651:WLX65653 WVT65651:WVT65653 L131187:L131189 JH131187:JH131189 TD131187:TD131189 ACZ131187:ACZ131189 AMV131187:AMV131189 AWR131187:AWR131189 BGN131187:BGN131189 BQJ131187:BQJ131189 CAF131187:CAF131189 CKB131187:CKB131189 CTX131187:CTX131189 DDT131187:DDT131189 DNP131187:DNP131189 DXL131187:DXL131189 EHH131187:EHH131189 ERD131187:ERD131189 FAZ131187:FAZ131189 FKV131187:FKV131189 FUR131187:FUR131189 GEN131187:GEN131189 GOJ131187:GOJ131189 GYF131187:GYF131189 HIB131187:HIB131189 HRX131187:HRX131189 IBT131187:IBT131189 ILP131187:ILP131189 IVL131187:IVL131189 JFH131187:JFH131189 JPD131187:JPD131189 JYZ131187:JYZ131189 KIV131187:KIV131189 KSR131187:KSR131189 LCN131187:LCN131189 LMJ131187:LMJ131189 LWF131187:LWF131189 MGB131187:MGB131189 MPX131187:MPX131189 MZT131187:MZT131189 NJP131187:NJP131189 NTL131187:NTL131189 ODH131187:ODH131189 OND131187:OND131189 OWZ131187:OWZ131189 PGV131187:PGV131189 PQR131187:PQR131189 QAN131187:QAN131189 QKJ131187:QKJ131189 QUF131187:QUF131189 REB131187:REB131189 RNX131187:RNX131189 RXT131187:RXT131189 SHP131187:SHP131189 SRL131187:SRL131189 TBH131187:TBH131189 TLD131187:TLD131189 TUZ131187:TUZ131189 UEV131187:UEV131189 UOR131187:UOR131189 UYN131187:UYN131189 VIJ131187:VIJ131189 VSF131187:VSF131189 WCB131187:WCB131189 WLX131187:WLX131189 WVT131187:WVT131189 L196723:L196725 JH196723:JH196725 TD196723:TD196725 ACZ196723:ACZ196725 AMV196723:AMV196725 AWR196723:AWR196725 BGN196723:BGN196725 BQJ196723:BQJ196725 CAF196723:CAF196725 CKB196723:CKB196725 CTX196723:CTX196725 DDT196723:DDT196725 DNP196723:DNP196725 DXL196723:DXL196725 EHH196723:EHH196725 ERD196723:ERD196725 FAZ196723:FAZ196725 FKV196723:FKV196725 FUR196723:FUR196725 GEN196723:GEN196725 GOJ196723:GOJ196725 GYF196723:GYF196725 HIB196723:HIB196725 HRX196723:HRX196725 IBT196723:IBT196725 ILP196723:ILP196725 IVL196723:IVL196725 JFH196723:JFH196725 JPD196723:JPD196725 JYZ196723:JYZ196725 KIV196723:KIV196725 KSR196723:KSR196725 LCN196723:LCN196725 LMJ196723:LMJ196725 LWF196723:LWF196725 MGB196723:MGB196725 MPX196723:MPX196725 MZT196723:MZT196725 NJP196723:NJP196725 NTL196723:NTL196725 ODH196723:ODH196725 OND196723:OND196725 OWZ196723:OWZ196725 PGV196723:PGV196725 PQR196723:PQR196725 QAN196723:QAN196725 QKJ196723:QKJ196725 QUF196723:QUF196725 REB196723:REB196725 RNX196723:RNX196725 RXT196723:RXT196725 SHP196723:SHP196725 SRL196723:SRL196725 TBH196723:TBH196725 TLD196723:TLD196725 TUZ196723:TUZ196725 UEV196723:UEV196725 UOR196723:UOR196725 UYN196723:UYN196725 VIJ196723:VIJ196725 VSF196723:VSF196725 WCB196723:WCB196725 WLX196723:WLX196725 WVT196723:WVT196725 L262259:L262261 JH262259:JH262261 TD262259:TD262261 ACZ262259:ACZ262261 AMV262259:AMV262261 AWR262259:AWR262261 BGN262259:BGN262261 BQJ262259:BQJ262261 CAF262259:CAF262261 CKB262259:CKB262261 CTX262259:CTX262261 DDT262259:DDT262261 DNP262259:DNP262261 DXL262259:DXL262261 EHH262259:EHH262261 ERD262259:ERD262261 FAZ262259:FAZ262261 FKV262259:FKV262261 FUR262259:FUR262261 GEN262259:GEN262261 GOJ262259:GOJ262261 GYF262259:GYF262261 HIB262259:HIB262261 HRX262259:HRX262261 IBT262259:IBT262261 ILP262259:ILP262261 IVL262259:IVL262261 JFH262259:JFH262261 JPD262259:JPD262261 JYZ262259:JYZ262261 KIV262259:KIV262261 KSR262259:KSR262261 LCN262259:LCN262261 LMJ262259:LMJ262261 LWF262259:LWF262261 MGB262259:MGB262261 MPX262259:MPX262261 MZT262259:MZT262261 NJP262259:NJP262261 NTL262259:NTL262261 ODH262259:ODH262261 OND262259:OND262261 OWZ262259:OWZ262261 PGV262259:PGV262261 PQR262259:PQR262261 QAN262259:QAN262261 QKJ262259:QKJ262261 QUF262259:QUF262261 REB262259:REB262261 RNX262259:RNX262261 RXT262259:RXT262261 SHP262259:SHP262261 SRL262259:SRL262261 TBH262259:TBH262261 TLD262259:TLD262261 TUZ262259:TUZ262261 UEV262259:UEV262261 UOR262259:UOR262261 UYN262259:UYN262261 VIJ262259:VIJ262261 VSF262259:VSF262261 WCB262259:WCB262261 WLX262259:WLX262261 WVT262259:WVT262261 L327795:L327797 JH327795:JH327797 TD327795:TD327797 ACZ327795:ACZ327797 AMV327795:AMV327797 AWR327795:AWR327797 BGN327795:BGN327797 BQJ327795:BQJ327797 CAF327795:CAF327797 CKB327795:CKB327797 CTX327795:CTX327797 DDT327795:DDT327797 DNP327795:DNP327797 DXL327795:DXL327797 EHH327795:EHH327797 ERD327795:ERD327797 FAZ327795:FAZ327797 FKV327795:FKV327797 FUR327795:FUR327797 GEN327795:GEN327797 GOJ327795:GOJ327797 GYF327795:GYF327797 HIB327795:HIB327797 HRX327795:HRX327797 IBT327795:IBT327797 ILP327795:ILP327797 IVL327795:IVL327797 JFH327795:JFH327797 JPD327795:JPD327797 JYZ327795:JYZ327797 KIV327795:KIV327797 KSR327795:KSR327797 LCN327795:LCN327797 LMJ327795:LMJ327797 LWF327795:LWF327797 MGB327795:MGB327797 MPX327795:MPX327797 MZT327795:MZT327797 NJP327795:NJP327797 NTL327795:NTL327797 ODH327795:ODH327797 OND327795:OND327797 OWZ327795:OWZ327797 PGV327795:PGV327797 PQR327795:PQR327797 QAN327795:QAN327797 QKJ327795:QKJ327797 QUF327795:QUF327797 REB327795:REB327797 RNX327795:RNX327797 RXT327795:RXT327797 SHP327795:SHP327797 SRL327795:SRL327797 TBH327795:TBH327797 TLD327795:TLD327797 TUZ327795:TUZ327797 UEV327795:UEV327797 UOR327795:UOR327797 UYN327795:UYN327797 VIJ327795:VIJ327797 VSF327795:VSF327797 WCB327795:WCB327797 WLX327795:WLX327797 WVT327795:WVT327797 L393331:L393333 JH393331:JH393333 TD393331:TD393333 ACZ393331:ACZ393333 AMV393331:AMV393333 AWR393331:AWR393333 BGN393331:BGN393333 BQJ393331:BQJ393333 CAF393331:CAF393333 CKB393331:CKB393333 CTX393331:CTX393333 DDT393331:DDT393333 DNP393331:DNP393333 DXL393331:DXL393333 EHH393331:EHH393333 ERD393331:ERD393333 FAZ393331:FAZ393333 FKV393331:FKV393333 FUR393331:FUR393333 GEN393331:GEN393333 GOJ393331:GOJ393333 GYF393331:GYF393333 HIB393331:HIB393333 HRX393331:HRX393333 IBT393331:IBT393333 ILP393331:ILP393333 IVL393331:IVL393333 JFH393331:JFH393333 JPD393331:JPD393333 JYZ393331:JYZ393333 KIV393331:KIV393333 KSR393331:KSR393333 LCN393331:LCN393333 LMJ393331:LMJ393333 LWF393331:LWF393333 MGB393331:MGB393333 MPX393331:MPX393333 MZT393331:MZT393333 NJP393331:NJP393333 NTL393331:NTL393333 ODH393331:ODH393333 OND393331:OND393333 OWZ393331:OWZ393333 PGV393331:PGV393333 PQR393331:PQR393333 QAN393331:QAN393333 QKJ393331:QKJ393333 QUF393331:QUF393333 REB393331:REB393333 RNX393331:RNX393333 RXT393331:RXT393333 SHP393331:SHP393333 SRL393331:SRL393333 TBH393331:TBH393333 TLD393331:TLD393333 TUZ393331:TUZ393333 UEV393331:UEV393333 UOR393331:UOR393333 UYN393331:UYN393333 VIJ393331:VIJ393333 VSF393331:VSF393333 WCB393331:WCB393333 WLX393331:WLX393333 WVT393331:WVT393333 L458867:L458869 JH458867:JH458869 TD458867:TD458869 ACZ458867:ACZ458869 AMV458867:AMV458869 AWR458867:AWR458869 BGN458867:BGN458869 BQJ458867:BQJ458869 CAF458867:CAF458869 CKB458867:CKB458869 CTX458867:CTX458869 DDT458867:DDT458869 DNP458867:DNP458869 DXL458867:DXL458869 EHH458867:EHH458869 ERD458867:ERD458869 FAZ458867:FAZ458869 FKV458867:FKV458869 FUR458867:FUR458869 GEN458867:GEN458869 GOJ458867:GOJ458869 GYF458867:GYF458869 HIB458867:HIB458869 HRX458867:HRX458869 IBT458867:IBT458869 ILP458867:ILP458869 IVL458867:IVL458869 JFH458867:JFH458869 JPD458867:JPD458869 JYZ458867:JYZ458869 KIV458867:KIV458869 KSR458867:KSR458869 LCN458867:LCN458869 LMJ458867:LMJ458869 LWF458867:LWF458869 MGB458867:MGB458869 MPX458867:MPX458869 MZT458867:MZT458869 NJP458867:NJP458869 NTL458867:NTL458869 ODH458867:ODH458869 OND458867:OND458869 OWZ458867:OWZ458869 PGV458867:PGV458869 PQR458867:PQR458869 QAN458867:QAN458869 QKJ458867:QKJ458869 QUF458867:QUF458869 REB458867:REB458869 RNX458867:RNX458869 RXT458867:RXT458869 SHP458867:SHP458869 SRL458867:SRL458869 TBH458867:TBH458869 TLD458867:TLD458869 TUZ458867:TUZ458869 UEV458867:UEV458869 UOR458867:UOR458869 UYN458867:UYN458869 VIJ458867:VIJ458869 VSF458867:VSF458869 WCB458867:WCB458869 WLX458867:WLX458869 WVT458867:WVT458869 L524403:L524405 JH524403:JH524405 TD524403:TD524405 ACZ524403:ACZ524405 AMV524403:AMV524405 AWR524403:AWR524405 BGN524403:BGN524405 BQJ524403:BQJ524405 CAF524403:CAF524405 CKB524403:CKB524405 CTX524403:CTX524405 DDT524403:DDT524405 DNP524403:DNP524405 DXL524403:DXL524405 EHH524403:EHH524405 ERD524403:ERD524405 FAZ524403:FAZ524405 FKV524403:FKV524405 FUR524403:FUR524405 GEN524403:GEN524405 GOJ524403:GOJ524405 GYF524403:GYF524405 HIB524403:HIB524405 HRX524403:HRX524405 IBT524403:IBT524405 ILP524403:ILP524405 IVL524403:IVL524405 JFH524403:JFH524405 JPD524403:JPD524405 JYZ524403:JYZ524405 KIV524403:KIV524405 KSR524403:KSR524405 LCN524403:LCN524405 LMJ524403:LMJ524405 LWF524403:LWF524405 MGB524403:MGB524405 MPX524403:MPX524405 MZT524403:MZT524405 NJP524403:NJP524405 NTL524403:NTL524405 ODH524403:ODH524405 OND524403:OND524405 OWZ524403:OWZ524405 PGV524403:PGV524405 PQR524403:PQR524405 QAN524403:QAN524405 QKJ524403:QKJ524405 QUF524403:QUF524405 REB524403:REB524405 RNX524403:RNX524405 RXT524403:RXT524405 SHP524403:SHP524405 SRL524403:SRL524405 TBH524403:TBH524405 TLD524403:TLD524405 TUZ524403:TUZ524405 UEV524403:UEV524405 UOR524403:UOR524405 UYN524403:UYN524405 VIJ524403:VIJ524405 VSF524403:VSF524405 WCB524403:WCB524405 WLX524403:WLX524405 WVT524403:WVT524405 L589939:L589941 JH589939:JH589941 TD589939:TD589941 ACZ589939:ACZ589941 AMV589939:AMV589941 AWR589939:AWR589941 BGN589939:BGN589941 BQJ589939:BQJ589941 CAF589939:CAF589941 CKB589939:CKB589941 CTX589939:CTX589941 DDT589939:DDT589941 DNP589939:DNP589941 DXL589939:DXL589941 EHH589939:EHH589941 ERD589939:ERD589941 FAZ589939:FAZ589941 FKV589939:FKV589941 FUR589939:FUR589941 GEN589939:GEN589941 GOJ589939:GOJ589941 GYF589939:GYF589941 HIB589939:HIB589941 HRX589939:HRX589941 IBT589939:IBT589941 ILP589939:ILP589941 IVL589939:IVL589941 JFH589939:JFH589941 JPD589939:JPD589941 JYZ589939:JYZ589941 KIV589939:KIV589941 KSR589939:KSR589941 LCN589939:LCN589941 LMJ589939:LMJ589941 LWF589939:LWF589941 MGB589939:MGB589941 MPX589939:MPX589941 MZT589939:MZT589941 NJP589939:NJP589941 NTL589939:NTL589941 ODH589939:ODH589941 OND589939:OND589941 OWZ589939:OWZ589941 PGV589939:PGV589941 PQR589939:PQR589941 QAN589939:QAN589941 QKJ589939:QKJ589941 QUF589939:QUF589941 REB589939:REB589941 RNX589939:RNX589941 RXT589939:RXT589941 SHP589939:SHP589941 SRL589939:SRL589941 TBH589939:TBH589941 TLD589939:TLD589941 TUZ589939:TUZ589941 UEV589939:UEV589941 UOR589939:UOR589941 UYN589939:UYN589941 VIJ589939:VIJ589941 VSF589939:VSF589941 WCB589939:WCB589941 WLX589939:WLX589941 WVT589939:WVT589941 L655475:L655477 JH655475:JH655477 TD655475:TD655477 ACZ655475:ACZ655477 AMV655475:AMV655477 AWR655475:AWR655477 BGN655475:BGN655477 BQJ655475:BQJ655477 CAF655475:CAF655477 CKB655475:CKB655477 CTX655475:CTX655477 DDT655475:DDT655477 DNP655475:DNP655477 DXL655475:DXL655477 EHH655475:EHH655477 ERD655475:ERD655477 FAZ655475:FAZ655477 FKV655475:FKV655477 FUR655475:FUR655477 GEN655475:GEN655477 GOJ655475:GOJ655477 GYF655475:GYF655477 HIB655475:HIB655477 HRX655475:HRX655477 IBT655475:IBT655477 ILP655475:ILP655477 IVL655475:IVL655477 JFH655475:JFH655477 JPD655475:JPD655477 JYZ655475:JYZ655477 KIV655475:KIV655477 KSR655475:KSR655477 LCN655475:LCN655477 LMJ655475:LMJ655477 LWF655475:LWF655477 MGB655475:MGB655477 MPX655475:MPX655477 MZT655475:MZT655477 NJP655475:NJP655477 NTL655475:NTL655477 ODH655475:ODH655477 OND655475:OND655477 OWZ655475:OWZ655477 PGV655475:PGV655477 PQR655475:PQR655477 QAN655475:QAN655477 QKJ655475:QKJ655477 QUF655475:QUF655477 REB655475:REB655477 RNX655475:RNX655477 RXT655475:RXT655477 SHP655475:SHP655477 SRL655475:SRL655477 TBH655475:TBH655477 TLD655475:TLD655477 TUZ655475:TUZ655477 UEV655475:UEV655477 UOR655475:UOR655477 UYN655475:UYN655477 VIJ655475:VIJ655477 VSF655475:VSF655477 WCB655475:WCB655477 WLX655475:WLX655477 WVT655475:WVT655477 L721011:L721013 JH721011:JH721013 TD721011:TD721013 ACZ721011:ACZ721013 AMV721011:AMV721013 AWR721011:AWR721013 BGN721011:BGN721013 BQJ721011:BQJ721013 CAF721011:CAF721013 CKB721011:CKB721013 CTX721011:CTX721013 DDT721011:DDT721013 DNP721011:DNP721013 DXL721011:DXL721013 EHH721011:EHH721013 ERD721011:ERD721013 FAZ721011:FAZ721013 FKV721011:FKV721013 FUR721011:FUR721013 GEN721011:GEN721013 GOJ721011:GOJ721013 GYF721011:GYF721013 HIB721011:HIB721013 HRX721011:HRX721013 IBT721011:IBT721013 ILP721011:ILP721013 IVL721011:IVL721013 JFH721011:JFH721013 JPD721011:JPD721013 JYZ721011:JYZ721013 KIV721011:KIV721013 KSR721011:KSR721013 LCN721011:LCN721013 LMJ721011:LMJ721013 LWF721011:LWF721013 MGB721011:MGB721013 MPX721011:MPX721013 MZT721011:MZT721013 NJP721011:NJP721013 NTL721011:NTL721013 ODH721011:ODH721013 OND721011:OND721013 OWZ721011:OWZ721013 PGV721011:PGV721013 PQR721011:PQR721013 QAN721011:QAN721013 QKJ721011:QKJ721013 QUF721011:QUF721013 REB721011:REB721013 RNX721011:RNX721013 RXT721011:RXT721013 SHP721011:SHP721013 SRL721011:SRL721013 TBH721011:TBH721013 TLD721011:TLD721013 TUZ721011:TUZ721013 UEV721011:UEV721013 UOR721011:UOR721013 UYN721011:UYN721013 VIJ721011:VIJ721013 VSF721011:VSF721013 WCB721011:WCB721013 WLX721011:WLX721013 WVT721011:WVT721013 L786547:L786549 JH786547:JH786549 TD786547:TD786549 ACZ786547:ACZ786549 AMV786547:AMV786549 AWR786547:AWR786549 BGN786547:BGN786549 BQJ786547:BQJ786549 CAF786547:CAF786549 CKB786547:CKB786549 CTX786547:CTX786549 DDT786547:DDT786549 DNP786547:DNP786549 DXL786547:DXL786549 EHH786547:EHH786549 ERD786547:ERD786549 FAZ786547:FAZ786549 FKV786547:FKV786549 FUR786547:FUR786549 GEN786547:GEN786549 GOJ786547:GOJ786549 GYF786547:GYF786549 HIB786547:HIB786549 HRX786547:HRX786549 IBT786547:IBT786549 ILP786547:ILP786549 IVL786547:IVL786549 JFH786547:JFH786549 JPD786547:JPD786549 JYZ786547:JYZ786549 KIV786547:KIV786549 KSR786547:KSR786549 LCN786547:LCN786549 LMJ786547:LMJ786549 LWF786547:LWF786549 MGB786547:MGB786549 MPX786547:MPX786549 MZT786547:MZT786549 NJP786547:NJP786549 NTL786547:NTL786549 ODH786547:ODH786549 OND786547:OND786549 OWZ786547:OWZ786549 PGV786547:PGV786549 PQR786547:PQR786549 QAN786547:QAN786549 QKJ786547:QKJ786549 QUF786547:QUF786549 REB786547:REB786549 RNX786547:RNX786549 RXT786547:RXT786549 SHP786547:SHP786549 SRL786547:SRL786549 TBH786547:TBH786549 TLD786547:TLD786549 TUZ786547:TUZ786549 UEV786547:UEV786549 UOR786547:UOR786549 UYN786547:UYN786549 VIJ786547:VIJ786549 VSF786547:VSF786549 WCB786547:WCB786549 WLX786547:WLX786549 WVT786547:WVT786549 L852083:L852085 JH852083:JH852085 TD852083:TD852085 ACZ852083:ACZ852085 AMV852083:AMV852085 AWR852083:AWR852085 BGN852083:BGN852085 BQJ852083:BQJ852085 CAF852083:CAF852085 CKB852083:CKB852085 CTX852083:CTX852085 DDT852083:DDT852085 DNP852083:DNP852085 DXL852083:DXL852085 EHH852083:EHH852085 ERD852083:ERD852085 FAZ852083:FAZ852085 FKV852083:FKV852085 FUR852083:FUR852085 GEN852083:GEN852085 GOJ852083:GOJ852085 GYF852083:GYF852085 HIB852083:HIB852085 HRX852083:HRX852085 IBT852083:IBT852085 ILP852083:ILP852085 IVL852083:IVL852085 JFH852083:JFH852085 JPD852083:JPD852085 JYZ852083:JYZ852085 KIV852083:KIV852085 KSR852083:KSR852085 LCN852083:LCN852085 LMJ852083:LMJ852085 LWF852083:LWF852085 MGB852083:MGB852085 MPX852083:MPX852085 MZT852083:MZT852085 NJP852083:NJP852085 NTL852083:NTL852085 ODH852083:ODH852085 OND852083:OND852085 OWZ852083:OWZ852085 PGV852083:PGV852085 PQR852083:PQR852085 QAN852083:QAN852085 QKJ852083:QKJ852085 QUF852083:QUF852085 REB852083:REB852085 RNX852083:RNX852085 RXT852083:RXT852085 SHP852083:SHP852085 SRL852083:SRL852085 TBH852083:TBH852085 TLD852083:TLD852085 TUZ852083:TUZ852085 UEV852083:UEV852085 UOR852083:UOR852085 UYN852083:UYN852085 VIJ852083:VIJ852085 VSF852083:VSF852085 WCB852083:WCB852085 WLX852083:WLX852085 WVT852083:WVT852085 L917619:L917621 JH917619:JH917621 TD917619:TD917621 ACZ917619:ACZ917621 AMV917619:AMV917621 AWR917619:AWR917621 BGN917619:BGN917621 BQJ917619:BQJ917621 CAF917619:CAF917621 CKB917619:CKB917621 CTX917619:CTX917621 DDT917619:DDT917621 DNP917619:DNP917621 DXL917619:DXL917621 EHH917619:EHH917621 ERD917619:ERD917621 FAZ917619:FAZ917621 FKV917619:FKV917621 FUR917619:FUR917621 GEN917619:GEN917621 GOJ917619:GOJ917621 GYF917619:GYF917621 HIB917619:HIB917621 HRX917619:HRX917621 IBT917619:IBT917621 ILP917619:ILP917621 IVL917619:IVL917621 JFH917619:JFH917621 JPD917619:JPD917621 JYZ917619:JYZ917621 KIV917619:KIV917621 KSR917619:KSR917621 LCN917619:LCN917621 LMJ917619:LMJ917621 LWF917619:LWF917621 MGB917619:MGB917621 MPX917619:MPX917621 MZT917619:MZT917621 NJP917619:NJP917621 NTL917619:NTL917621 ODH917619:ODH917621 OND917619:OND917621 OWZ917619:OWZ917621 PGV917619:PGV917621 PQR917619:PQR917621 QAN917619:QAN917621 QKJ917619:QKJ917621 QUF917619:QUF917621 REB917619:REB917621 RNX917619:RNX917621 RXT917619:RXT917621 SHP917619:SHP917621 SRL917619:SRL917621 TBH917619:TBH917621 TLD917619:TLD917621 TUZ917619:TUZ917621 UEV917619:UEV917621 UOR917619:UOR917621 UYN917619:UYN917621 VIJ917619:VIJ917621 VSF917619:VSF917621 WCB917619:WCB917621 WLX917619:WLX917621 WVT917619:WVT917621 L983155:L983157 JH983155:JH983157 TD983155:TD983157 ACZ983155:ACZ983157 AMV983155:AMV983157 AWR983155:AWR983157 BGN983155:BGN983157 BQJ983155:BQJ983157 CAF983155:CAF983157 CKB983155:CKB983157 CTX983155:CTX983157 DDT983155:DDT983157 DNP983155:DNP983157 DXL983155:DXL983157 EHH983155:EHH983157 ERD983155:ERD983157 FAZ983155:FAZ983157 FKV983155:FKV983157 FUR983155:FUR983157 GEN983155:GEN983157 GOJ983155:GOJ983157 GYF983155:GYF983157 HIB983155:HIB983157 HRX983155:HRX983157 IBT983155:IBT983157 ILP983155:ILP983157 IVL983155:IVL983157 JFH983155:JFH983157 JPD983155:JPD983157 JYZ983155:JYZ983157 KIV983155:KIV983157 KSR983155:KSR983157 LCN983155:LCN983157 LMJ983155:LMJ983157 LWF983155:LWF983157 MGB983155:MGB983157 MPX983155:MPX983157 MZT983155:MZT983157 NJP983155:NJP983157 NTL983155:NTL983157 ODH983155:ODH983157 OND983155:OND983157 OWZ983155:OWZ983157 PGV983155:PGV983157 PQR983155:PQR983157 QAN983155:QAN983157 QKJ983155:QKJ983157 QUF983155:QUF983157 REB983155:REB983157 RNX983155:RNX983157 RXT983155:RXT983157 SHP983155:SHP983157 SRL983155:SRL983157 TBH983155:TBH983157 TLD983155:TLD983157 TUZ983155:TUZ983157 UEV983155:UEV983157 UOR983155:UOR983157 UYN983155:UYN983157 VIJ983155:VIJ983157 VSF983155:VSF983157 WCB983155:WCB983157 WLX983155:WLX983157 WVT983155:WVT983157 J115:J116 JF115:JF116 TB115:TB116 ACX115:ACX116 AMT115:AMT116 AWP115:AWP116 BGL115:BGL116 BQH115:BQH116 CAD115:CAD116 CJZ115:CJZ116 CTV115:CTV116 DDR115:DDR116 DNN115:DNN116 DXJ115:DXJ116 EHF115:EHF116 ERB115:ERB116 FAX115:FAX116 FKT115:FKT116 FUP115:FUP116 GEL115:GEL116 GOH115:GOH116 GYD115:GYD116 HHZ115:HHZ116 HRV115:HRV116 IBR115:IBR116 ILN115:ILN116 IVJ115:IVJ116 JFF115:JFF116 JPB115:JPB116 JYX115:JYX116 KIT115:KIT116 KSP115:KSP116 LCL115:LCL116 LMH115:LMH116 LWD115:LWD116 MFZ115:MFZ116 MPV115:MPV116 MZR115:MZR116 NJN115:NJN116 NTJ115:NTJ116 ODF115:ODF116 ONB115:ONB116 OWX115:OWX116 PGT115:PGT116 PQP115:PQP116 QAL115:QAL116 QKH115:QKH116 QUD115:QUD116 RDZ115:RDZ116 RNV115:RNV116 RXR115:RXR116 SHN115:SHN116 SRJ115:SRJ116 TBF115:TBF116 TLB115:TLB116 TUX115:TUX116 UET115:UET116 UOP115:UOP116 UYL115:UYL116 VIH115:VIH116 VSD115:VSD116 WBZ115:WBZ116 WLV115:WLV116 WVR115:WVR116 J65651:J65652 JF65651:JF65652 TB65651:TB65652 ACX65651:ACX65652 AMT65651:AMT65652 AWP65651:AWP65652 BGL65651:BGL65652 BQH65651:BQH65652 CAD65651:CAD65652 CJZ65651:CJZ65652 CTV65651:CTV65652 DDR65651:DDR65652 DNN65651:DNN65652 DXJ65651:DXJ65652 EHF65651:EHF65652 ERB65651:ERB65652 FAX65651:FAX65652 FKT65651:FKT65652 FUP65651:FUP65652 GEL65651:GEL65652 GOH65651:GOH65652 GYD65651:GYD65652 HHZ65651:HHZ65652 HRV65651:HRV65652 IBR65651:IBR65652 ILN65651:ILN65652 IVJ65651:IVJ65652 JFF65651:JFF65652 JPB65651:JPB65652 JYX65651:JYX65652 KIT65651:KIT65652 KSP65651:KSP65652 LCL65651:LCL65652 LMH65651:LMH65652 LWD65651:LWD65652 MFZ65651:MFZ65652 MPV65651:MPV65652 MZR65651:MZR65652 NJN65651:NJN65652 NTJ65651:NTJ65652 ODF65651:ODF65652 ONB65651:ONB65652 OWX65651:OWX65652 PGT65651:PGT65652 PQP65651:PQP65652 QAL65651:QAL65652 QKH65651:QKH65652 QUD65651:QUD65652 RDZ65651:RDZ65652 RNV65651:RNV65652 RXR65651:RXR65652 SHN65651:SHN65652 SRJ65651:SRJ65652 TBF65651:TBF65652 TLB65651:TLB65652 TUX65651:TUX65652 UET65651:UET65652 UOP65651:UOP65652 UYL65651:UYL65652 VIH65651:VIH65652 VSD65651:VSD65652 WBZ65651:WBZ65652 WLV65651:WLV65652 WVR65651:WVR65652 J131187:J131188 JF131187:JF131188 TB131187:TB131188 ACX131187:ACX131188 AMT131187:AMT131188 AWP131187:AWP131188 BGL131187:BGL131188 BQH131187:BQH131188 CAD131187:CAD131188 CJZ131187:CJZ131188 CTV131187:CTV131188 DDR131187:DDR131188 DNN131187:DNN131188 DXJ131187:DXJ131188 EHF131187:EHF131188 ERB131187:ERB131188 FAX131187:FAX131188 FKT131187:FKT131188 FUP131187:FUP131188 GEL131187:GEL131188 GOH131187:GOH131188 GYD131187:GYD131188 HHZ131187:HHZ131188 HRV131187:HRV131188 IBR131187:IBR131188 ILN131187:ILN131188 IVJ131187:IVJ131188 JFF131187:JFF131188 JPB131187:JPB131188 JYX131187:JYX131188 KIT131187:KIT131188 KSP131187:KSP131188 LCL131187:LCL131188 LMH131187:LMH131188 LWD131187:LWD131188 MFZ131187:MFZ131188 MPV131187:MPV131188 MZR131187:MZR131188 NJN131187:NJN131188 NTJ131187:NTJ131188 ODF131187:ODF131188 ONB131187:ONB131188 OWX131187:OWX131188 PGT131187:PGT131188 PQP131187:PQP131188 QAL131187:QAL131188 QKH131187:QKH131188 QUD131187:QUD131188 RDZ131187:RDZ131188 RNV131187:RNV131188 RXR131187:RXR131188 SHN131187:SHN131188 SRJ131187:SRJ131188 TBF131187:TBF131188 TLB131187:TLB131188 TUX131187:TUX131188 UET131187:UET131188 UOP131187:UOP131188 UYL131187:UYL131188 VIH131187:VIH131188 VSD131187:VSD131188 WBZ131187:WBZ131188 WLV131187:WLV131188 WVR131187:WVR131188 J196723:J196724 JF196723:JF196724 TB196723:TB196724 ACX196723:ACX196724 AMT196723:AMT196724 AWP196723:AWP196724 BGL196723:BGL196724 BQH196723:BQH196724 CAD196723:CAD196724 CJZ196723:CJZ196724 CTV196723:CTV196724 DDR196723:DDR196724 DNN196723:DNN196724 DXJ196723:DXJ196724 EHF196723:EHF196724 ERB196723:ERB196724 FAX196723:FAX196724 FKT196723:FKT196724 FUP196723:FUP196724 GEL196723:GEL196724 GOH196723:GOH196724 GYD196723:GYD196724 HHZ196723:HHZ196724 HRV196723:HRV196724 IBR196723:IBR196724 ILN196723:ILN196724 IVJ196723:IVJ196724 JFF196723:JFF196724 JPB196723:JPB196724 JYX196723:JYX196724 KIT196723:KIT196724 KSP196723:KSP196724 LCL196723:LCL196724 LMH196723:LMH196724 LWD196723:LWD196724 MFZ196723:MFZ196724 MPV196723:MPV196724 MZR196723:MZR196724 NJN196723:NJN196724 NTJ196723:NTJ196724 ODF196723:ODF196724 ONB196723:ONB196724 OWX196723:OWX196724 PGT196723:PGT196724 PQP196723:PQP196724 QAL196723:QAL196724 QKH196723:QKH196724 QUD196723:QUD196724 RDZ196723:RDZ196724 RNV196723:RNV196724 RXR196723:RXR196724 SHN196723:SHN196724 SRJ196723:SRJ196724 TBF196723:TBF196724 TLB196723:TLB196724 TUX196723:TUX196724 UET196723:UET196724 UOP196723:UOP196724 UYL196723:UYL196724 VIH196723:VIH196724 VSD196723:VSD196724 WBZ196723:WBZ196724 WLV196723:WLV196724 WVR196723:WVR196724 J262259:J262260 JF262259:JF262260 TB262259:TB262260 ACX262259:ACX262260 AMT262259:AMT262260 AWP262259:AWP262260 BGL262259:BGL262260 BQH262259:BQH262260 CAD262259:CAD262260 CJZ262259:CJZ262260 CTV262259:CTV262260 DDR262259:DDR262260 DNN262259:DNN262260 DXJ262259:DXJ262260 EHF262259:EHF262260 ERB262259:ERB262260 FAX262259:FAX262260 FKT262259:FKT262260 FUP262259:FUP262260 GEL262259:GEL262260 GOH262259:GOH262260 GYD262259:GYD262260 HHZ262259:HHZ262260 HRV262259:HRV262260 IBR262259:IBR262260 ILN262259:ILN262260 IVJ262259:IVJ262260 JFF262259:JFF262260 JPB262259:JPB262260 JYX262259:JYX262260 KIT262259:KIT262260 KSP262259:KSP262260 LCL262259:LCL262260 LMH262259:LMH262260 LWD262259:LWD262260 MFZ262259:MFZ262260 MPV262259:MPV262260 MZR262259:MZR262260 NJN262259:NJN262260 NTJ262259:NTJ262260 ODF262259:ODF262260 ONB262259:ONB262260 OWX262259:OWX262260 PGT262259:PGT262260 PQP262259:PQP262260 QAL262259:QAL262260 QKH262259:QKH262260 QUD262259:QUD262260 RDZ262259:RDZ262260 RNV262259:RNV262260 RXR262259:RXR262260 SHN262259:SHN262260 SRJ262259:SRJ262260 TBF262259:TBF262260 TLB262259:TLB262260 TUX262259:TUX262260 UET262259:UET262260 UOP262259:UOP262260 UYL262259:UYL262260 VIH262259:VIH262260 VSD262259:VSD262260 WBZ262259:WBZ262260 WLV262259:WLV262260 WVR262259:WVR262260 J327795:J327796 JF327795:JF327796 TB327795:TB327796 ACX327795:ACX327796 AMT327795:AMT327796 AWP327795:AWP327796 BGL327795:BGL327796 BQH327795:BQH327796 CAD327795:CAD327796 CJZ327795:CJZ327796 CTV327795:CTV327796 DDR327795:DDR327796 DNN327795:DNN327796 DXJ327795:DXJ327796 EHF327795:EHF327796 ERB327795:ERB327796 FAX327795:FAX327796 FKT327795:FKT327796 FUP327795:FUP327796 GEL327795:GEL327796 GOH327795:GOH327796 GYD327795:GYD327796 HHZ327795:HHZ327796 HRV327795:HRV327796 IBR327795:IBR327796 ILN327795:ILN327796 IVJ327795:IVJ327796 JFF327795:JFF327796 JPB327795:JPB327796 JYX327795:JYX327796 KIT327795:KIT327796 KSP327795:KSP327796 LCL327795:LCL327796 LMH327795:LMH327796 LWD327795:LWD327796 MFZ327795:MFZ327796 MPV327795:MPV327796 MZR327795:MZR327796 NJN327795:NJN327796 NTJ327795:NTJ327796 ODF327795:ODF327796 ONB327795:ONB327796 OWX327795:OWX327796 PGT327795:PGT327796 PQP327795:PQP327796 QAL327795:QAL327796 QKH327795:QKH327796 QUD327795:QUD327796 RDZ327795:RDZ327796 RNV327795:RNV327796 RXR327795:RXR327796 SHN327795:SHN327796 SRJ327795:SRJ327796 TBF327795:TBF327796 TLB327795:TLB327796 TUX327795:TUX327796 UET327795:UET327796 UOP327795:UOP327796 UYL327795:UYL327796 VIH327795:VIH327796 VSD327795:VSD327796 WBZ327795:WBZ327796 WLV327795:WLV327796 WVR327795:WVR327796 J393331:J393332 JF393331:JF393332 TB393331:TB393332 ACX393331:ACX393332 AMT393331:AMT393332 AWP393331:AWP393332 BGL393331:BGL393332 BQH393331:BQH393332 CAD393331:CAD393332 CJZ393331:CJZ393332 CTV393331:CTV393332 DDR393331:DDR393332 DNN393331:DNN393332 DXJ393331:DXJ393332 EHF393331:EHF393332 ERB393331:ERB393332 FAX393331:FAX393332 FKT393331:FKT393332 FUP393331:FUP393332 GEL393331:GEL393332 GOH393331:GOH393332 GYD393331:GYD393332 HHZ393331:HHZ393332 HRV393331:HRV393332 IBR393331:IBR393332 ILN393331:ILN393332 IVJ393331:IVJ393332 JFF393331:JFF393332 JPB393331:JPB393332 JYX393331:JYX393332 KIT393331:KIT393332 KSP393331:KSP393332 LCL393331:LCL393332 LMH393331:LMH393332 LWD393331:LWD393332 MFZ393331:MFZ393332 MPV393331:MPV393332 MZR393331:MZR393332 NJN393331:NJN393332 NTJ393331:NTJ393332 ODF393331:ODF393332 ONB393331:ONB393332 OWX393331:OWX393332 PGT393331:PGT393332 PQP393331:PQP393332 QAL393331:QAL393332 QKH393331:QKH393332 QUD393331:QUD393332 RDZ393331:RDZ393332 RNV393331:RNV393332 RXR393331:RXR393332 SHN393331:SHN393332 SRJ393331:SRJ393332 TBF393331:TBF393332 TLB393331:TLB393332 TUX393331:TUX393332 UET393331:UET393332 UOP393331:UOP393332 UYL393331:UYL393332 VIH393331:VIH393332 VSD393331:VSD393332 WBZ393331:WBZ393332 WLV393331:WLV393332 WVR393331:WVR393332 J458867:J458868 JF458867:JF458868 TB458867:TB458868 ACX458867:ACX458868 AMT458867:AMT458868 AWP458867:AWP458868 BGL458867:BGL458868 BQH458867:BQH458868 CAD458867:CAD458868 CJZ458867:CJZ458868 CTV458867:CTV458868 DDR458867:DDR458868 DNN458867:DNN458868 DXJ458867:DXJ458868 EHF458867:EHF458868 ERB458867:ERB458868 FAX458867:FAX458868 FKT458867:FKT458868 FUP458867:FUP458868 GEL458867:GEL458868 GOH458867:GOH458868 GYD458867:GYD458868 HHZ458867:HHZ458868 HRV458867:HRV458868 IBR458867:IBR458868 ILN458867:ILN458868 IVJ458867:IVJ458868 JFF458867:JFF458868 JPB458867:JPB458868 JYX458867:JYX458868 KIT458867:KIT458868 KSP458867:KSP458868 LCL458867:LCL458868 LMH458867:LMH458868 LWD458867:LWD458868 MFZ458867:MFZ458868 MPV458867:MPV458868 MZR458867:MZR458868 NJN458867:NJN458868 NTJ458867:NTJ458868 ODF458867:ODF458868 ONB458867:ONB458868 OWX458867:OWX458868 PGT458867:PGT458868 PQP458867:PQP458868 QAL458867:QAL458868 QKH458867:QKH458868 QUD458867:QUD458868 RDZ458867:RDZ458868 RNV458867:RNV458868 RXR458867:RXR458868 SHN458867:SHN458868 SRJ458867:SRJ458868 TBF458867:TBF458868 TLB458867:TLB458868 TUX458867:TUX458868 UET458867:UET458868 UOP458867:UOP458868 UYL458867:UYL458868 VIH458867:VIH458868 VSD458867:VSD458868 WBZ458867:WBZ458868 WLV458867:WLV458868 WVR458867:WVR458868 J524403:J524404 JF524403:JF524404 TB524403:TB524404 ACX524403:ACX524404 AMT524403:AMT524404 AWP524403:AWP524404 BGL524403:BGL524404 BQH524403:BQH524404 CAD524403:CAD524404 CJZ524403:CJZ524404 CTV524403:CTV524404 DDR524403:DDR524404 DNN524403:DNN524404 DXJ524403:DXJ524404 EHF524403:EHF524404 ERB524403:ERB524404 FAX524403:FAX524404 FKT524403:FKT524404 FUP524403:FUP524404 GEL524403:GEL524404 GOH524403:GOH524404 GYD524403:GYD524404 HHZ524403:HHZ524404 HRV524403:HRV524404 IBR524403:IBR524404 ILN524403:ILN524404 IVJ524403:IVJ524404 JFF524403:JFF524404 JPB524403:JPB524404 JYX524403:JYX524404 KIT524403:KIT524404 KSP524403:KSP524404 LCL524403:LCL524404 LMH524403:LMH524404 LWD524403:LWD524404 MFZ524403:MFZ524404 MPV524403:MPV524404 MZR524403:MZR524404 NJN524403:NJN524404 NTJ524403:NTJ524404 ODF524403:ODF524404 ONB524403:ONB524404 OWX524403:OWX524404 PGT524403:PGT524404 PQP524403:PQP524404 QAL524403:QAL524404 QKH524403:QKH524404 QUD524403:QUD524404 RDZ524403:RDZ524404 RNV524403:RNV524404 RXR524403:RXR524404 SHN524403:SHN524404 SRJ524403:SRJ524404 TBF524403:TBF524404 TLB524403:TLB524404 TUX524403:TUX524404 UET524403:UET524404 UOP524403:UOP524404 UYL524403:UYL524404 VIH524403:VIH524404 VSD524403:VSD524404 WBZ524403:WBZ524404 WLV524403:WLV524404 WVR524403:WVR524404 J589939:J589940 JF589939:JF589940 TB589939:TB589940 ACX589939:ACX589940 AMT589939:AMT589940 AWP589939:AWP589940 BGL589939:BGL589940 BQH589939:BQH589940 CAD589939:CAD589940 CJZ589939:CJZ589940 CTV589939:CTV589940 DDR589939:DDR589940 DNN589939:DNN589940 DXJ589939:DXJ589940 EHF589939:EHF589940 ERB589939:ERB589940 FAX589939:FAX589940 FKT589939:FKT589940 FUP589939:FUP589940 GEL589939:GEL589940 GOH589939:GOH589940 GYD589939:GYD589940 HHZ589939:HHZ589940 HRV589939:HRV589940 IBR589939:IBR589940 ILN589939:ILN589940 IVJ589939:IVJ589940 JFF589939:JFF589940 JPB589939:JPB589940 JYX589939:JYX589940 KIT589939:KIT589940 KSP589939:KSP589940 LCL589939:LCL589940 LMH589939:LMH589940 LWD589939:LWD589940 MFZ589939:MFZ589940 MPV589939:MPV589940 MZR589939:MZR589940 NJN589939:NJN589940 NTJ589939:NTJ589940 ODF589939:ODF589940 ONB589939:ONB589940 OWX589939:OWX589940 PGT589939:PGT589940 PQP589939:PQP589940 QAL589939:QAL589940 QKH589939:QKH589940 QUD589939:QUD589940 RDZ589939:RDZ589940 RNV589939:RNV589940 RXR589939:RXR589940 SHN589939:SHN589940 SRJ589939:SRJ589940 TBF589939:TBF589940 TLB589939:TLB589940 TUX589939:TUX589940 UET589939:UET589940 UOP589939:UOP589940 UYL589939:UYL589940 VIH589939:VIH589940 VSD589939:VSD589940 WBZ589939:WBZ589940 WLV589939:WLV589940 WVR589939:WVR589940 J655475:J655476 JF655475:JF655476 TB655475:TB655476 ACX655475:ACX655476 AMT655475:AMT655476 AWP655475:AWP655476 BGL655475:BGL655476 BQH655475:BQH655476 CAD655475:CAD655476 CJZ655475:CJZ655476 CTV655475:CTV655476 DDR655475:DDR655476 DNN655475:DNN655476 DXJ655475:DXJ655476 EHF655475:EHF655476 ERB655475:ERB655476 FAX655475:FAX655476 FKT655475:FKT655476 FUP655475:FUP655476 GEL655475:GEL655476 GOH655475:GOH655476 GYD655475:GYD655476 HHZ655475:HHZ655476 HRV655475:HRV655476 IBR655475:IBR655476 ILN655475:ILN655476 IVJ655475:IVJ655476 JFF655475:JFF655476 JPB655475:JPB655476 JYX655475:JYX655476 KIT655475:KIT655476 KSP655475:KSP655476 LCL655475:LCL655476 LMH655475:LMH655476 LWD655475:LWD655476 MFZ655475:MFZ655476 MPV655475:MPV655476 MZR655475:MZR655476 NJN655475:NJN655476 NTJ655475:NTJ655476 ODF655475:ODF655476 ONB655475:ONB655476 OWX655475:OWX655476 PGT655475:PGT655476 PQP655475:PQP655476 QAL655475:QAL655476 QKH655475:QKH655476 QUD655475:QUD655476 RDZ655475:RDZ655476 RNV655475:RNV655476 RXR655475:RXR655476 SHN655475:SHN655476 SRJ655475:SRJ655476 TBF655475:TBF655476 TLB655475:TLB655476 TUX655475:TUX655476 UET655475:UET655476 UOP655475:UOP655476 UYL655475:UYL655476 VIH655475:VIH655476 VSD655475:VSD655476 WBZ655475:WBZ655476 WLV655475:WLV655476 WVR655475:WVR655476 J721011:J721012 JF721011:JF721012 TB721011:TB721012 ACX721011:ACX721012 AMT721011:AMT721012 AWP721011:AWP721012 BGL721011:BGL721012 BQH721011:BQH721012 CAD721011:CAD721012 CJZ721011:CJZ721012 CTV721011:CTV721012 DDR721011:DDR721012 DNN721011:DNN721012 DXJ721011:DXJ721012 EHF721011:EHF721012 ERB721011:ERB721012 FAX721011:FAX721012 FKT721011:FKT721012 FUP721011:FUP721012 GEL721011:GEL721012 GOH721011:GOH721012 GYD721011:GYD721012 HHZ721011:HHZ721012 HRV721011:HRV721012 IBR721011:IBR721012 ILN721011:ILN721012 IVJ721011:IVJ721012 JFF721011:JFF721012 JPB721011:JPB721012 JYX721011:JYX721012 KIT721011:KIT721012 KSP721011:KSP721012 LCL721011:LCL721012 LMH721011:LMH721012 LWD721011:LWD721012 MFZ721011:MFZ721012 MPV721011:MPV721012 MZR721011:MZR721012 NJN721011:NJN721012 NTJ721011:NTJ721012 ODF721011:ODF721012 ONB721011:ONB721012 OWX721011:OWX721012 PGT721011:PGT721012 PQP721011:PQP721012 QAL721011:QAL721012 QKH721011:QKH721012 QUD721011:QUD721012 RDZ721011:RDZ721012 RNV721011:RNV721012 RXR721011:RXR721012 SHN721011:SHN721012 SRJ721011:SRJ721012 TBF721011:TBF721012 TLB721011:TLB721012 TUX721011:TUX721012 UET721011:UET721012 UOP721011:UOP721012 UYL721011:UYL721012 VIH721011:VIH721012 VSD721011:VSD721012 WBZ721011:WBZ721012 WLV721011:WLV721012 WVR721011:WVR721012 J786547:J786548 JF786547:JF786548 TB786547:TB786548 ACX786547:ACX786548 AMT786547:AMT786548 AWP786547:AWP786548 BGL786547:BGL786548 BQH786547:BQH786548 CAD786547:CAD786548 CJZ786547:CJZ786548 CTV786547:CTV786548 DDR786547:DDR786548 DNN786547:DNN786548 DXJ786547:DXJ786548 EHF786547:EHF786548 ERB786547:ERB786548 FAX786547:FAX786548 FKT786547:FKT786548 FUP786547:FUP786548 GEL786547:GEL786548 GOH786547:GOH786548 GYD786547:GYD786548 HHZ786547:HHZ786548 HRV786547:HRV786548 IBR786547:IBR786548 ILN786547:ILN786548 IVJ786547:IVJ786548 JFF786547:JFF786548 JPB786547:JPB786548 JYX786547:JYX786548 KIT786547:KIT786548 KSP786547:KSP786548 LCL786547:LCL786548 LMH786547:LMH786548 LWD786547:LWD786548 MFZ786547:MFZ786548 MPV786547:MPV786548 MZR786547:MZR786548 NJN786547:NJN786548 NTJ786547:NTJ786548 ODF786547:ODF786548 ONB786547:ONB786548 OWX786547:OWX786548 PGT786547:PGT786548 PQP786547:PQP786548 QAL786547:QAL786548 QKH786547:QKH786548 QUD786547:QUD786548 RDZ786547:RDZ786548 RNV786547:RNV786548 RXR786547:RXR786548 SHN786547:SHN786548 SRJ786547:SRJ786548 TBF786547:TBF786548 TLB786547:TLB786548 TUX786547:TUX786548 UET786547:UET786548 UOP786547:UOP786548 UYL786547:UYL786548 VIH786547:VIH786548 VSD786547:VSD786548 WBZ786547:WBZ786548 WLV786547:WLV786548 WVR786547:WVR786548 J852083:J852084 JF852083:JF852084 TB852083:TB852084 ACX852083:ACX852084 AMT852083:AMT852084 AWP852083:AWP852084 BGL852083:BGL852084 BQH852083:BQH852084 CAD852083:CAD852084 CJZ852083:CJZ852084 CTV852083:CTV852084 DDR852083:DDR852084 DNN852083:DNN852084 DXJ852083:DXJ852084 EHF852083:EHF852084 ERB852083:ERB852084 FAX852083:FAX852084 FKT852083:FKT852084 FUP852083:FUP852084 GEL852083:GEL852084 GOH852083:GOH852084 GYD852083:GYD852084 HHZ852083:HHZ852084 HRV852083:HRV852084 IBR852083:IBR852084 ILN852083:ILN852084 IVJ852083:IVJ852084 JFF852083:JFF852084 JPB852083:JPB852084 JYX852083:JYX852084 KIT852083:KIT852084 KSP852083:KSP852084 LCL852083:LCL852084 LMH852083:LMH852084 LWD852083:LWD852084 MFZ852083:MFZ852084 MPV852083:MPV852084 MZR852083:MZR852084 NJN852083:NJN852084 NTJ852083:NTJ852084 ODF852083:ODF852084 ONB852083:ONB852084 OWX852083:OWX852084 PGT852083:PGT852084 PQP852083:PQP852084 QAL852083:QAL852084 QKH852083:QKH852084 QUD852083:QUD852084 RDZ852083:RDZ852084 RNV852083:RNV852084 RXR852083:RXR852084 SHN852083:SHN852084 SRJ852083:SRJ852084 TBF852083:TBF852084 TLB852083:TLB852084 TUX852083:TUX852084 UET852083:UET852084 UOP852083:UOP852084 UYL852083:UYL852084 VIH852083:VIH852084 VSD852083:VSD852084 WBZ852083:WBZ852084 WLV852083:WLV852084 WVR852083:WVR852084 J917619:J917620 JF917619:JF917620 TB917619:TB917620 ACX917619:ACX917620 AMT917619:AMT917620 AWP917619:AWP917620 BGL917619:BGL917620 BQH917619:BQH917620 CAD917619:CAD917620 CJZ917619:CJZ917620 CTV917619:CTV917620 DDR917619:DDR917620 DNN917619:DNN917620 DXJ917619:DXJ917620 EHF917619:EHF917620 ERB917619:ERB917620 FAX917619:FAX917620 FKT917619:FKT917620 FUP917619:FUP917620 GEL917619:GEL917620 GOH917619:GOH917620 GYD917619:GYD917620 HHZ917619:HHZ917620 HRV917619:HRV917620 IBR917619:IBR917620 ILN917619:ILN917620 IVJ917619:IVJ917620 JFF917619:JFF917620 JPB917619:JPB917620 JYX917619:JYX917620 KIT917619:KIT917620 KSP917619:KSP917620 LCL917619:LCL917620 LMH917619:LMH917620 LWD917619:LWD917620 MFZ917619:MFZ917620 MPV917619:MPV917620 MZR917619:MZR917620 NJN917619:NJN917620 NTJ917619:NTJ917620 ODF917619:ODF917620 ONB917619:ONB917620 OWX917619:OWX917620 PGT917619:PGT917620 PQP917619:PQP917620 QAL917619:QAL917620 QKH917619:QKH917620 QUD917619:QUD917620 RDZ917619:RDZ917620 RNV917619:RNV917620 RXR917619:RXR917620 SHN917619:SHN917620 SRJ917619:SRJ917620 TBF917619:TBF917620 TLB917619:TLB917620 TUX917619:TUX917620 UET917619:UET917620 UOP917619:UOP917620 UYL917619:UYL917620 VIH917619:VIH917620 VSD917619:VSD917620 WBZ917619:WBZ917620 WLV917619:WLV917620 WVR917619:WVR917620 J983155:J983156 JF983155:JF983156 TB983155:TB983156 ACX983155:ACX983156 AMT983155:AMT983156 AWP983155:AWP983156 BGL983155:BGL983156 BQH983155:BQH983156 CAD983155:CAD983156 CJZ983155:CJZ983156 CTV983155:CTV983156 DDR983155:DDR983156 DNN983155:DNN983156 DXJ983155:DXJ983156 EHF983155:EHF983156 ERB983155:ERB983156 FAX983155:FAX983156 FKT983155:FKT983156 FUP983155:FUP983156 GEL983155:GEL983156 GOH983155:GOH983156 GYD983155:GYD983156 HHZ983155:HHZ983156 HRV983155:HRV983156 IBR983155:IBR983156 ILN983155:ILN983156 IVJ983155:IVJ983156 JFF983155:JFF983156 JPB983155:JPB983156 JYX983155:JYX983156 KIT983155:KIT983156 KSP983155:KSP983156 LCL983155:LCL983156 LMH983155:LMH983156 LWD983155:LWD983156 MFZ983155:MFZ983156 MPV983155:MPV983156 MZR983155:MZR983156 NJN983155:NJN983156 NTJ983155:NTJ983156 ODF983155:ODF983156 ONB983155:ONB983156 OWX983155:OWX983156 PGT983155:PGT983156 PQP983155:PQP983156 QAL983155:QAL983156 QKH983155:QKH983156 QUD983155:QUD983156 RDZ983155:RDZ983156 RNV983155:RNV983156 RXR983155:RXR983156 SHN983155:SHN983156 SRJ983155:SRJ983156 TBF983155:TBF983156 TLB983155:TLB983156 TUX983155:TUX983156 UET983155:UET983156 UOP983155:UOP983156 UYL983155:UYL983156 VIH983155:VIH983156 VSD983155:VSD983156 WBZ983155:WBZ983156 WLV983155:WLV983156 WVR983155:WVR983156 N116 JJ116 TF116 ADB116 AMX116 AWT116 BGP116 BQL116 CAH116 CKD116 CTZ116 DDV116 DNR116 DXN116 EHJ116 ERF116 FBB116 FKX116 FUT116 GEP116 GOL116 GYH116 HID116 HRZ116 IBV116 ILR116 IVN116 JFJ116 JPF116 JZB116 KIX116 KST116 LCP116 LML116 LWH116 MGD116 MPZ116 MZV116 NJR116 NTN116 ODJ116 ONF116 OXB116 PGX116 PQT116 QAP116 QKL116 QUH116 RED116 RNZ116 RXV116 SHR116 SRN116 TBJ116 TLF116 TVB116 UEX116 UOT116 UYP116 VIL116 VSH116 WCD116 WLZ116 WVV116 N65652 JJ65652 TF65652 ADB65652 AMX65652 AWT65652 BGP65652 BQL65652 CAH65652 CKD65652 CTZ65652 DDV65652 DNR65652 DXN65652 EHJ65652 ERF65652 FBB65652 FKX65652 FUT65652 GEP65652 GOL65652 GYH65652 HID65652 HRZ65652 IBV65652 ILR65652 IVN65652 JFJ65652 JPF65652 JZB65652 KIX65652 KST65652 LCP65652 LML65652 LWH65652 MGD65652 MPZ65652 MZV65652 NJR65652 NTN65652 ODJ65652 ONF65652 OXB65652 PGX65652 PQT65652 QAP65652 QKL65652 QUH65652 RED65652 RNZ65652 RXV65652 SHR65652 SRN65652 TBJ65652 TLF65652 TVB65652 UEX65652 UOT65652 UYP65652 VIL65652 VSH65652 WCD65652 WLZ65652 WVV65652 N131188 JJ131188 TF131188 ADB131188 AMX131188 AWT131188 BGP131188 BQL131188 CAH131188 CKD131188 CTZ131188 DDV131188 DNR131188 DXN131188 EHJ131188 ERF131188 FBB131188 FKX131188 FUT131188 GEP131188 GOL131188 GYH131188 HID131188 HRZ131188 IBV131188 ILR131188 IVN131188 JFJ131188 JPF131188 JZB131188 KIX131188 KST131188 LCP131188 LML131188 LWH131188 MGD131188 MPZ131188 MZV131188 NJR131188 NTN131188 ODJ131188 ONF131188 OXB131188 PGX131188 PQT131188 QAP131188 QKL131188 QUH131188 RED131188 RNZ131188 RXV131188 SHR131188 SRN131188 TBJ131188 TLF131188 TVB131188 UEX131188 UOT131188 UYP131188 VIL131188 VSH131188 WCD131188 WLZ131188 WVV131188 N196724 JJ196724 TF196724 ADB196724 AMX196724 AWT196724 BGP196724 BQL196724 CAH196724 CKD196724 CTZ196724 DDV196724 DNR196724 DXN196724 EHJ196724 ERF196724 FBB196724 FKX196724 FUT196724 GEP196724 GOL196724 GYH196724 HID196724 HRZ196724 IBV196724 ILR196724 IVN196724 JFJ196724 JPF196724 JZB196724 KIX196724 KST196724 LCP196724 LML196724 LWH196724 MGD196724 MPZ196724 MZV196724 NJR196724 NTN196724 ODJ196724 ONF196724 OXB196724 PGX196724 PQT196724 QAP196724 QKL196724 QUH196724 RED196724 RNZ196724 RXV196724 SHR196724 SRN196724 TBJ196724 TLF196724 TVB196724 UEX196724 UOT196724 UYP196724 VIL196724 VSH196724 WCD196724 WLZ196724 WVV196724 N262260 JJ262260 TF262260 ADB262260 AMX262260 AWT262260 BGP262260 BQL262260 CAH262260 CKD262260 CTZ262260 DDV262260 DNR262260 DXN262260 EHJ262260 ERF262260 FBB262260 FKX262260 FUT262260 GEP262260 GOL262260 GYH262260 HID262260 HRZ262260 IBV262260 ILR262260 IVN262260 JFJ262260 JPF262260 JZB262260 KIX262260 KST262260 LCP262260 LML262260 LWH262260 MGD262260 MPZ262260 MZV262260 NJR262260 NTN262260 ODJ262260 ONF262260 OXB262260 PGX262260 PQT262260 QAP262260 QKL262260 QUH262260 RED262260 RNZ262260 RXV262260 SHR262260 SRN262260 TBJ262260 TLF262260 TVB262260 UEX262260 UOT262260 UYP262260 VIL262260 VSH262260 WCD262260 WLZ262260 WVV262260 N327796 JJ327796 TF327796 ADB327796 AMX327796 AWT327796 BGP327796 BQL327796 CAH327796 CKD327796 CTZ327796 DDV327796 DNR327796 DXN327796 EHJ327796 ERF327796 FBB327796 FKX327796 FUT327796 GEP327796 GOL327796 GYH327796 HID327796 HRZ327796 IBV327796 ILR327796 IVN327796 JFJ327796 JPF327796 JZB327796 KIX327796 KST327796 LCP327796 LML327796 LWH327796 MGD327796 MPZ327796 MZV327796 NJR327796 NTN327796 ODJ327796 ONF327796 OXB327796 PGX327796 PQT327796 QAP327796 QKL327796 QUH327796 RED327796 RNZ327796 RXV327796 SHR327796 SRN327796 TBJ327796 TLF327796 TVB327796 UEX327796 UOT327796 UYP327796 VIL327796 VSH327796 WCD327796 WLZ327796 WVV327796 N393332 JJ393332 TF393332 ADB393332 AMX393332 AWT393332 BGP393332 BQL393332 CAH393332 CKD393332 CTZ393332 DDV393332 DNR393332 DXN393332 EHJ393332 ERF393332 FBB393332 FKX393332 FUT393332 GEP393332 GOL393332 GYH393332 HID393332 HRZ393332 IBV393332 ILR393332 IVN393332 JFJ393332 JPF393332 JZB393332 KIX393332 KST393332 LCP393332 LML393332 LWH393332 MGD393332 MPZ393332 MZV393332 NJR393332 NTN393332 ODJ393332 ONF393332 OXB393332 PGX393332 PQT393332 QAP393332 QKL393332 QUH393332 RED393332 RNZ393332 RXV393332 SHR393332 SRN393332 TBJ393332 TLF393332 TVB393332 UEX393332 UOT393332 UYP393332 VIL393332 VSH393332 WCD393332 WLZ393332 WVV393332 N458868 JJ458868 TF458868 ADB458868 AMX458868 AWT458868 BGP458868 BQL458868 CAH458868 CKD458868 CTZ458868 DDV458868 DNR458868 DXN458868 EHJ458868 ERF458868 FBB458868 FKX458868 FUT458868 GEP458868 GOL458868 GYH458868 HID458868 HRZ458868 IBV458868 ILR458868 IVN458868 JFJ458868 JPF458868 JZB458868 KIX458868 KST458868 LCP458868 LML458868 LWH458868 MGD458868 MPZ458868 MZV458868 NJR458868 NTN458868 ODJ458868 ONF458868 OXB458868 PGX458868 PQT458868 QAP458868 QKL458868 QUH458868 RED458868 RNZ458868 RXV458868 SHR458868 SRN458868 TBJ458868 TLF458868 TVB458868 UEX458868 UOT458868 UYP458868 VIL458868 VSH458868 WCD458868 WLZ458868 WVV458868 N524404 JJ524404 TF524404 ADB524404 AMX524404 AWT524404 BGP524404 BQL524404 CAH524404 CKD524404 CTZ524404 DDV524404 DNR524404 DXN524404 EHJ524404 ERF524404 FBB524404 FKX524404 FUT524404 GEP524404 GOL524404 GYH524404 HID524404 HRZ524404 IBV524404 ILR524404 IVN524404 JFJ524404 JPF524404 JZB524404 KIX524404 KST524404 LCP524404 LML524404 LWH524404 MGD524404 MPZ524404 MZV524404 NJR524404 NTN524404 ODJ524404 ONF524404 OXB524404 PGX524404 PQT524404 QAP524404 QKL524404 QUH524404 RED524404 RNZ524404 RXV524404 SHR524404 SRN524404 TBJ524404 TLF524404 TVB524404 UEX524404 UOT524404 UYP524404 VIL524404 VSH524404 WCD524404 WLZ524404 WVV524404 N589940 JJ589940 TF589940 ADB589940 AMX589940 AWT589940 BGP589940 BQL589940 CAH589940 CKD589940 CTZ589940 DDV589940 DNR589940 DXN589940 EHJ589940 ERF589940 FBB589940 FKX589940 FUT589940 GEP589940 GOL589940 GYH589940 HID589940 HRZ589940 IBV589940 ILR589940 IVN589940 JFJ589940 JPF589940 JZB589940 KIX589940 KST589940 LCP589940 LML589940 LWH589940 MGD589940 MPZ589940 MZV589940 NJR589940 NTN589940 ODJ589940 ONF589940 OXB589940 PGX589940 PQT589940 QAP589940 QKL589940 QUH589940 RED589940 RNZ589940 RXV589940 SHR589940 SRN589940 TBJ589940 TLF589940 TVB589940 UEX589940 UOT589940 UYP589940 VIL589940 VSH589940 WCD589940 WLZ589940 WVV589940 N655476 JJ655476 TF655476 ADB655476 AMX655476 AWT655476 BGP655476 BQL655476 CAH655476 CKD655476 CTZ655476 DDV655476 DNR655476 DXN655476 EHJ655476 ERF655476 FBB655476 FKX655476 FUT655476 GEP655476 GOL655476 GYH655476 HID655476 HRZ655476 IBV655476 ILR655476 IVN655476 JFJ655476 JPF655476 JZB655476 KIX655476 KST655476 LCP655476 LML655476 LWH655476 MGD655476 MPZ655476 MZV655476 NJR655476 NTN655476 ODJ655476 ONF655476 OXB655476 PGX655476 PQT655476 QAP655476 QKL655476 QUH655476 RED655476 RNZ655476 RXV655476 SHR655476 SRN655476 TBJ655476 TLF655476 TVB655476 UEX655476 UOT655476 UYP655476 VIL655476 VSH655476 WCD655476 WLZ655476 WVV655476 N721012 JJ721012 TF721012 ADB721012 AMX721012 AWT721012 BGP721012 BQL721012 CAH721012 CKD721012 CTZ721012 DDV721012 DNR721012 DXN721012 EHJ721012 ERF721012 FBB721012 FKX721012 FUT721012 GEP721012 GOL721012 GYH721012 HID721012 HRZ721012 IBV721012 ILR721012 IVN721012 JFJ721012 JPF721012 JZB721012 KIX721012 KST721012 LCP721012 LML721012 LWH721012 MGD721012 MPZ721012 MZV721012 NJR721012 NTN721012 ODJ721012 ONF721012 OXB721012 PGX721012 PQT721012 QAP721012 QKL721012 QUH721012 RED721012 RNZ721012 RXV721012 SHR721012 SRN721012 TBJ721012 TLF721012 TVB721012 UEX721012 UOT721012 UYP721012 VIL721012 VSH721012 WCD721012 WLZ721012 WVV721012 N786548 JJ786548 TF786548 ADB786548 AMX786548 AWT786548 BGP786548 BQL786548 CAH786548 CKD786548 CTZ786548 DDV786548 DNR786548 DXN786548 EHJ786548 ERF786548 FBB786548 FKX786548 FUT786548 GEP786548 GOL786548 GYH786548 HID786548 HRZ786548 IBV786548 ILR786548 IVN786548 JFJ786548 JPF786548 JZB786548 KIX786548 KST786548 LCP786548 LML786548 LWH786548 MGD786548 MPZ786548 MZV786548 NJR786548 NTN786548 ODJ786548 ONF786548 OXB786548 PGX786548 PQT786548 QAP786548 QKL786548 QUH786548 RED786548 RNZ786548 RXV786548 SHR786548 SRN786548 TBJ786548 TLF786548 TVB786548 UEX786548 UOT786548 UYP786548 VIL786548 VSH786548 WCD786548 WLZ786548 WVV786548 N852084 JJ852084 TF852084 ADB852084 AMX852084 AWT852084 BGP852084 BQL852084 CAH852084 CKD852084 CTZ852084 DDV852084 DNR852084 DXN852084 EHJ852084 ERF852084 FBB852084 FKX852084 FUT852084 GEP852084 GOL852084 GYH852084 HID852084 HRZ852084 IBV852084 ILR852084 IVN852084 JFJ852084 JPF852084 JZB852084 KIX852084 KST852084 LCP852084 LML852084 LWH852084 MGD852084 MPZ852084 MZV852084 NJR852084 NTN852084 ODJ852084 ONF852084 OXB852084 PGX852084 PQT852084 QAP852084 QKL852084 QUH852084 RED852084 RNZ852084 RXV852084 SHR852084 SRN852084 TBJ852084 TLF852084 TVB852084 UEX852084 UOT852084 UYP852084 VIL852084 VSH852084 WCD852084 WLZ852084 WVV852084 N917620 JJ917620 TF917620 ADB917620 AMX917620 AWT917620 BGP917620 BQL917620 CAH917620 CKD917620 CTZ917620 DDV917620 DNR917620 DXN917620 EHJ917620 ERF917620 FBB917620 FKX917620 FUT917620 GEP917620 GOL917620 GYH917620 HID917620 HRZ917620 IBV917620 ILR917620 IVN917620 JFJ917620 JPF917620 JZB917620 KIX917620 KST917620 LCP917620 LML917620 LWH917620 MGD917620 MPZ917620 MZV917620 NJR917620 NTN917620 ODJ917620 ONF917620 OXB917620 PGX917620 PQT917620 QAP917620 QKL917620 QUH917620 RED917620 RNZ917620 RXV917620 SHR917620 SRN917620 TBJ917620 TLF917620 TVB917620 UEX917620 UOT917620 UYP917620 VIL917620 VSH917620 WCD917620 WLZ917620 WVV917620 N983156 JJ983156 TF983156 ADB983156 AMX983156 AWT983156 BGP983156 BQL983156 CAH983156 CKD983156 CTZ983156 DDV983156 DNR983156 DXN983156 EHJ983156 ERF983156 FBB983156 FKX983156 FUT983156 GEP983156 GOL983156 GYH983156 HID983156 HRZ983156 IBV983156 ILR983156 IVN983156 JFJ983156 JPF983156 JZB983156 KIX983156 KST983156 LCP983156 LML983156 LWH983156 MGD983156 MPZ983156 MZV983156 NJR983156 NTN983156 ODJ983156 ONF983156 OXB983156 PGX983156 PQT983156 QAP983156 QKL983156 QUH983156 RED983156 RNZ983156 RXV983156 SHR983156 SRN983156 TBJ983156 TLF983156 TVB983156 UEX983156 UOT983156 UYP983156 VIL983156 VSH983156 WCD983156 WLZ983156 WVV983156" xr:uid="{B713F843-8F23-4E01-B82D-22E7F39DC8EA}">
      <formula1>0</formula1>
      <formula2>300</formula2>
    </dataValidation>
    <dataValidation type="textLength" errorStyle="information" allowBlank="1" showInputMessage="1" error="XLBVal:6=0.06_x000d__x000a_" sqref="N115 JJ115 TF115 ADB115 AMX115 AWT115 BGP115 BQL115 CAH115 CKD115 CTZ115 DDV115 DNR115 DXN115 EHJ115 ERF115 FBB115 FKX115 FUT115 GEP115 GOL115 GYH115 HID115 HRZ115 IBV115 ILR115 IVN115 JFJ115 JPF115 JZB115 KIX115 KST115 LCP115 LML115 LWH115 MGD115 MPZ115 MZV115 NJR115 NTN115 ODJ115 ONF115 OXB115 PGX115 PQT115 QAP115 QKL115 QUH115 RED115 RNZ115 RXV115 SHR115 SRN115 TBJ115 TLF115 TVB115 UEX115 UOT115 UYP115 VIL115 VSH115 WCD115 WLZ115 WVV115 N65651 JJ65651 TF65651 ADB65651 AMX65651 AWT65651 BGP65651 BQL65651 CAH65651 CKD65651 CTZ65651 DDV65651 DNR65651 DXN65651 EHJ65651 ERF65651 FBB65651 FKX65651 FUT65651 GEP65651 GOL65651 GYH65651 HID65651 HRZ65651 IBV65651 ILR65651 IVN65651 JFJ65651 JPF65651 JZB65651 KIX65651 KST65651 LCP65651 LML65651 LWH65651 MGD65651 MPZ65651 MZV65651 NJR65651 NTN65651 ODJ65651 ONF65651 OXB65651 PGX65651 PQT65651 QAP65651 QKL65651 QUH65651 RED65651 RNZ65651 RXV65651 SHR65651 SRN65651 TBJ65651 TLF65651 TVB65651 UEX65651 UOT65651 UYP65651 VIL65651 VSH65651 WCD65651 WLZ65651 WVV65651 N131187 JJ131187 TF131187 ADB131187 AMX131187 AWT131187 BGP131187 BQL131187 CAH131187 CKD131187 CTZ131187 DDV131187 DNR131187 DXN131187 EHJ131187 ERF131187 FBB131187 FKX131187 FUT131187 GEP131187 GOL131187 GYH131187 HID131187 HRZ131187 IBV131187 ILR131187 IVN131187 JFJ131187 JPF131187 JZB131187 KIX131187 KST131187 LCP131187 LML131187 LWH131187 MGD131187 MPZ131187 MZV131187 NJR131187 NTN131187 ODJ131187 ONF131187 OXB131187 PGX131187 PQT131187 QAP131187 QKL131187 QUH131187 RED131187 RNZ131187 RXV131187 SHR131187 SRN131187 TBJ131187 TLF131187 TVB131187 UEX131187 UOT131187 UYP131187 VIL131187 VSH131187 WCD131187 WLZ131187 WVV131187 N196723 JJ196723 TF196723 ADB196723 AMX196723 AWT196723 BGP196723 BQL196723 CAH196723 CKD196723 CTZ196723 DDV196723 DNR196723 DXN196723 EHJ196723 ERF196723 FBB196723 FKX196723 FUT196723 GEP196723 GOL196723 GYH196723 HID196723 HRZ196723 IBV196723 ILR196723 IVN196723 JFJ196723 JPF196723 JZB196723 KIX196723 KST196723 LCP196723 LML196723 LWH196723 MGD196723 MPZ196723 MZV196723 NJR196723 NTN196723 ODJ196723 ONF196723 OXB196723 PGX196723 PQT196723 QAP196723 QKL196723 QUH196723 RED196723 RNZ196723 RXV196723 SHR196723 SRN196723 TBJ196723 TLF196723 TVB196723 UEX196723 UOT196723 UYP196723 VIL196723 VSH196723 WCD196723 WLZ196723 WVV196723 N262259 JJ262259 TF262259 ADB262259 AMX262259 AWT262259 BGP262259 BQL262259 CAH262259 CKD262259 CTZ262259 DDV262259 DNR262259 DXN262259 EHJ262259 ERF262259 FBB262259 FKX262259 FUT262259 GEP262259 GOL262259 GYH262259 HID262259 HRZ262259 IBV262259 ILR262259 IVN262259 JFJ262259 JPF262259 JZB262259 KIX262259 KST262259 LCP262259 LML262259 LWH262259 MGD262259 MPZ262259 MZV262259 NJR262259 NTN262259 ODJ262259 ONF262259 OXB262259 PGX262259 PQT262259 QAP262259 QKL262259 QUH262259 RED262259 RNZ262259 RXV262259 SHR262259 SRN262259 TBJ262259 TLF262259 TVB262259 UEX262259 UOT262259 UYP262259 VIL262259 VSH262259 WCD262259 WLZ262259 WVV262259 N327795 JJ327795 TF327795 ADB327795 AMX327795 AWT327795 BGP327795 BQL327795 CAH327795 CKD327795 CTZ327795 DDV327795 DNR327795 DXN327795 EHJ327795 ERF327795 FBB327795 FKX327795 FUT327795 GEP327795 GOL327795 GYH327795 HID327795 HRZ327795 IBV327795 ILR327795 IVN327795 JFJ327795 JPF327795 JZB327795 KIX327795 KST327795 LCP327795 LML327795 LWH327795 MGD327795 MPZ327795 MZV327795 NJR327795 NTN327795 ODJ327795 ONF327795 OXB327795 PGX327795 PQT327795 QAP327795 QKL327795 QUH327795 RED327795 RNZ327795 RXV327795 SHR327795 SRN327795 TBJ327795 TLF327795 TVB327795 UEX327795 UOT327795 UYP327795 VIL327795 VSH327795 WCD327795 WLZ327795 WVV327795 N393331 JJ393331 TF393331 ADB393331 AMX393331 AWT393331 BGP393331 BQL393331 CAH393331 CKD393331 CTZ393331 DDV393331 DNR393331 DXN393331 EHJ393331 ERF393331 FBB393331 FKX393331 FUT393331 GEP393331 GOL393331 GYH393331 HID393331 HRZ393331 IBV393331 ILR393331 IVN393331 JFJ393331 JPF393331 JZB393331 KIX393331 KST393331 LCP393331 LML393331 LWH393331 MGD393331 MPZ393331 MZV393331 NJR393331 NTN393331 ODJ393331 ONF393331 OXB393331 PGX393331 PQT393331 QAP393331 QKL393331 QUH393331 RED393331 RNZ393331 RXV393331 SHR393331 SRN393331 TBJ393331 TLF393331 TVB393331 UEX393331 UOT393331 UYP393331 VIL393331 VSH393331 WCD393331 WLZ393331 WVV393331 N458867 JJ458867 TF458867 ADB458867 AMX458867 AWT458867 BGP458867 BQL458867 CAH458867 CKD458867 CTZ458867 DDV458867 DNR458867 DXN458867 EHJ458867 ERF458867 FBB458867 FKX458867 FUT458867 GEP458867 GOL458867 GYH458867 HID458867 HRZ458867 IBV458867 ILR458867 IVN458867 JFJ458867 JPF458867 JZB458867 KIX458867 KST458867 LCP458867 LML458867 LWH458867 MGD458867 MPZ458867 MZV458867 NJR458867 NTN458867 ODJ458867 ONF458867 OXB458867 PGX458867 PQT458867 QAP458867 QKL458867 QUH458867 RED458867 RNZ458867 RXV458867 SHR458867 SRN458867 TBJ458867 TLF458867 TVB458867 UEX458867 UOT458867 UYP458867 VIL458867 VSH458867 WCD458867 WLZ458867 WVV458867 N524403 JJ524403 TF524403 ADB524403 AMX524403 AWT524403 BGP524403 BQL524403 CAH524403 CKD524403 CTZ524403 DDV524403 DNR524403 DXN524403 EHJ524403 ERF524403 FBB524403 FKX524403 FUT524403 GEP524403 GOL524403 GYH524403 HID524403 HRZ524403 IBV524403 ILR524403 IVN524403 JFJ524403 JPF524403 JZB524403 KIX524403 KST524403 LCP524403 LML524403 LWH524403 MGD524403 MPZ524403 MZV524403 NJR524403 NTN524403 ODJ524403 ONF524403 OXB524403 PGX524403 PQT524403 QAP524403 QKL524403 QUH524403 RED524403 RNZ524403 RXV524403 SHR524403 SRN524403 TBJ524403 TLF524403 TVB524403 UEX524403 UOT524403 UYP524403 VIL524403 VSH524403 WCD524403 WLZ524403 WVV524403 N589939 JJ589939 TF589939 ADB589939 AMX589939 AWT589939 BGP589939 BQL589939 CAH589939 CKD589939 CTZ589939 DDV589939 DNR589939 DXN589939 EHJ589939 ERF589939 FBB589939 FKX589939 FUT589939 GEP589939 GOL589939 GYH589939 HID589939 HRZ589939 IBV589939 ILR589939 IVN589939 JFJ589939 JPF589939 JZB589939 KIX589939 KST589939 LCP589939 LML589939 LWH589939 MGD589939 MPZ589939 MZV589939 NJR589939 NTN589939 ODJ589939 ONF589939 OXB589939 PGX589939 PQT589939 QAP589939 QKL589939 QUH589939 RED589939 RNZ589939 RXV589939 SHR589939 SRN589939 TBJ589939 TLF589939 TVB589939 UEX589939 UOT589939 UYP589939 VIL589939 VSH589939 WCD589939 WLZ589939 WVV589939 N655475 JJ655475 TF655475 ADB655475 AMX655475 AWT655475 BGP655475 BQL655475 CAH655475 CKD655475 CTZ655475 DDV655475 DNR655475 DXN655475 EHJ655475 ERF655475 FBB655475 FKX655475 FUT655475 GEP655475 GOL655475 GYH655475 HID655475 HRZ655475 IBV655475 ILR655475 IVN655475 JFJ655475 JPF655475 JZB655475 KIX655475 KST655475 LCP655475 LML655475 LWH655475 MGD655475 MPZ655475 MZV655475 NJR655475 NTN655475 ODJ655475 ONF655475 OXB655475 PGX655475 PQT655475 QAP655475 QKL655475 QUH655475 RED655475 RNZ655475 RXV655475 SHR655475 SRN655475 TBJ655475 TLF655475 TVB655475 UEX655475 UOT655475 UYP655475 VIL655475 VSH655475 WCD655475 WLZ655475 WVV655475 N721011 JJ721011 TF721011 ADB721011 AMX721011 AWT721011 BGP721011 BQL721011 CAH721011 CKD721011 CTZ721011 DDV721011 DNR721011 DXN721011 EHJ721011 ERF721011 FBB721011 FKX721011 FUT721011 GEP721011 GOL721011 GYH721011 HID721011 HRZ721011 IBV721011 ILR721011 IVN721011 JFJ721011 JPF721011 JZB721011 KIX721011 KST721011 LCP721011 LML721011 LWH721011 MGD721011 MPZ721011 MZV721011 NJR721011 NTN721011 ODJ721011 ONF721011 OXB721011 PGX721011 PQT721011 QAP721011 QKL721011 QUH721011 RED721011 RNZ721011 RXV721011 SHR721011 SRN721011 TBJ721011 TLF721011 TVB721011 UEX721011 UOT721011 UYP721011 VIL721011 VSH721011 WCD721011 WLZ721011 WVV721011 N786547 JJ786547 TF786547 ADB786547 AMX786547 AWT786547 BGP786547 BQL786547 CAH786547 CKD786547 CTZ786547 DDV786547 DNR786547 DXN786547 EHJ786547 ERF786547 FBB786547 FKX786547 FUT786547 GEP786547 GOL786547 GYH786547 HID786547 HRZ786547 IBV786547 ILR786547 IVN786547 JFJ786547 JPF786547 JZB786547 KIX786547 KST786547 LCP786547 LML786547 LWH786547 MGD786547 MPZ786547 MZV786547 NJR786547 NTN786547 ODJ786547 ONF786547 OXB786547 PGX786547 PQT786547 QAP786547 QKL786547 QUH786547 RED786547 RNZ786547 RXV786547 SHR786547 SRN786547 TBJ786547 TLF786547 TVB786547 UEX786547 UOT786547 UYP786547 VIL786547 VSH786547 WCD786547 WLZ786547 WVV786547 N852083 JJ852083 TF852083 ADB852083 AMX852083 AWT852083 BGP852083 BQL852083 CAH852083 CKD852083 CTZ852083 DDV852083 DNR852083 DXN852083 EHJ852083 ERF852083 FBB852083 FKX852083 FUT852083 GEP852083 GOL852083 GYH852083 HID852083 HRZ852083 IBV852083 ILR852083 IVN852083 JFJ852083 JPF852083 JZB852083 KIX852083 KST852083 LCP852083 LML852083 LWH852083 MGD852083 MPZ852083 MZV852083 NJR852083 NTN852083 ODJ852083 ONF852083 OXB852083 PGX852083 PQT852083 QAP852083 QKL852083 QUH852083 RED852083 RNZ852083 RXV852083 SHR852083 SRN852083 TBJ852083 TLF852083 TVB852083 UEX852083 UOT852083 UYP852083 VIL852083 VSH852083 WCD852083 WLZ852083 WVV852083 N917619 JJ917619 TF917619 ADB917619 AMX917619 AWT917619 BGP917619 BQL917619 CAH917619 CKD917619 CTZ917619 DDV917619 DNR917619 DXN917619 EHJ917619 ERF917619 FBB917619 FKX917619 FUT917619 GEP917619 GOL917619 GYH917619 HID917619 HRZ917619 IBV917619 ILR917619 IVN917619 JFJ917619 JPF917619 JZB917619 KIX917619 KST917619 LCP917619 LML917619 LWH917619 MGD917619 MPZ917619 MZV917619 NJR917619 NTN917619 ODJ917619 ONF917619 OXB917619 PGX917619 PQT917619 QAP917619 QKL917619 QUH917619 RED917619 RNZ917619 RXV917619 SHR917619 SRN917619 TBJ917619 TLF917619 TVB917619 UEX917619 UOT917619 UYP917619 VIL917619 VSH917619 WCD917619 WLZ917619 WVV917619 N983155 JJ983155 TF983155 ADB983155 AMX983155 AWT983155 BGP983155 BQL983155 CAH983155 CKD983155 CTZ983155 DDV983155 DNR983155 DXN983155 EHJ983155 ERF983155 FBB983155 FKX983155 FUT983155 GEP983155 GOL983155 GYH983155 HID983155 HRZ983155 IBV983155 ILR983155 IVN983155 JFJ983155 JPF983155 JZB983155 KIX983155 KST983155 LCP983155 LML983155 LWH983155 MGD983155 MPZ983155 MZV983155 NJR983155 NTN983155 ODJ983155 ONF983155 OXB983155 PGX983155 PQT983155 QAP983155 QKL983155 QUH983155 RED983155 RNZ983155 RXV983155 SHR983155 SRN983155 TBJ983155 TLF983155 TVB983155 UEX983155 UOT983155 UYP983155 VIL983155 VSH983155 WCD983155 WLZ983155 WVV983155" xr:uid="{2E9CB7F4-38D2-4F71-A4EB-B82C839896CA}">
      <formula1>0</formula1>
      <formula2>300</formula2>
    </dataValidation>
    <dataValidation type="textLength" errorStyle="information" allowBlank="1" showInputMessage="1" error="XLBVal:6=4055_x000d__x000a_" sqref="E149 JA149 SW149 ACS149 AMO149 AWK149 BGG149 BQC149 BZY149 CJU149 CTQ149 DDM149 DNI149 DXE149 EHA149 EQW149 FAS149 FKO149 FUK149 GEG149 GOC149 GXY149 HHU149 HRQ149 IBM149 ILI149 IVE149 JFA149 JOW149 JYS149 KIO149 KSK149 LCG149 LMC149 LVY149 MFU149 MPQ149 MZM149 NJI149 NTE149 ODA149 OMW149 OWS149 PGO149 PQK149 QAG149 QKC149 QTY149 RDU149 RNQ149 RXM149 SHI149 SRE149 TBA149 TKW149 TUS149 UEO149 UOK149 UYG149 VIC149 VRY149 WBU149 WLQ149 WVM149 E65685 JA65685 SW65685 ACS65685 AMO65685 AWK65685 BGG65685 BQC65685 BZY65685 CJU65685 CTQ65685 DDM65685 DNI65685 DXE65685 EHA65685 EQW65685 FAS65685 FKO65685 FUK65685 GEG65685 GOC65685 GXY65685 HHU65685 HRQ65685 IBM65685 ILI65685 IVE65685 JFA65685 JOW65685 JYS65685 KIO65685 KSK65685 LCG65685 LMC65685 LVY65685 MFU65685 MPQ65685 MZM65685 NJI65685 NTE65685 ODA65685 OMW65685 OWS65685 PGO65685 PQK65685 QAG65685 QKC65685 QTY65685 RDU65685 RNQ65685 RXM65685 SHI65685 SRE65685 TBA65685 TKW65685 TUS65685 UEO65685 UOK65685 UYG65685 VIC65685 VRY65685 WBU65685 WLQ65685 WVM65685 E131221 JA131221 SW131221 ACS131221 AMO131221 AWK131221 BGG131221 BQC131221 BZY131221 CJU131221 CTQ131221 DDM131221 DNI131221 DXE131221 EHA131221 EQW131221 FAS131221 FKO131221 FUK131221 GEG131221 GOC131221 GXY131221 HHU131221 HRQ131221 IBM131221 ILI131221 IVE131221 JFA131221 JOW131221 JYS131221 KIO131221 KSK131221 LCG131221 LMC131221 LVY131221 MFU131221 MPQ131221 MZM131221 NJI131221 NTE131221 ODA131221 OMW131221 OWS131221 PGO131221 PQK131221 QAG131221 QKC131221 QTY131221 RDU131221 RNQ131221 RXM131221 SHI131221 SRE131221 TBA131221 TKW131221 TUS131221 UEO131221 UOK131221 UYG131221 VIC131221 VRY131221 WBU131221 WLQ131221 WVM131221 E196757 JA196757 SW196757 ACS196757 AMO196757 AWK196757 BGG196757 BQC196757 BZY196757 CJU196757 CTQ196757 DDM196757 DNI196757 DXE196757 EHA196757 EQW196757 FAS196757 FKO196757 FUK196757 GEG196757 GOC196757 GXY196757 HHU196757 HRQ196757 IBM196757 ILI196757 IVE196757 JFA196757 JOW196757 JYS196757 KIO196757 KSK196757 LCG196757 LMC196757 LVY196757 MFU196757 MPQ196757 MZM196757 NJI196757 NTE196757 ODA196757 OMW196757 OWS196757 PGO196757 PQK196757 QAG196757 QKC196757 QTY196757 RDU196757 RNQ196757 RXM196757 SHI196757 SRE196757 TBA196757 TKW196757 TUS196757 UEO196757 UOK196757 UYG196757 VIC196757 VRY196757 WBU196757 WLQ196757 WVM196757 E262293 JA262293 SW262293 ACS262293 AMO262293 AWK262293 BGG262293 BQC262293 BZY262293 CJU262293 CTQ262293 DDM262293 DNI262293 DXE262293 EHA262293 EQW262293 FAS262293 FKO262293 FUK262293 GEG262293 GOC262293 GXY262293 HHU262293 HRQ262293 IBM262293 ILI262293 IVE262293 JFA262293 JOW262293 JYS262293 KIO262293 KSK262293 LCG262293 LMC262293 LVY262293 MFU262293 MPQ262293 MZM262293 NJI262293 NTE262293 ODA262293 OMW262293 OWS262293 PGO262293 PQK262293 QAG262293 QKC262293 QTY262293 RDU262293 RNQ262293 RXM262293 SHI262293 SRE262293 TBA262293 TKW262293 TUS262293 UEO262293 UOK262293 UYG262293 VIC262293 VRY262293 WBU262293 WLQ262293 WVM262293 E327829 JA327829 SW327829 ACS327829 AMO327829 AWK327829 BGG327829 BQC327829 BZY327829 CJU327829 CTQ327829 DDM327829 DNI327829 DXE327829 EHA327829 EQW327829 FAS327829 FKO327829 FUK327829 GEG327829 GOC327829 GXY327829 HHU327829 HRQ327829 IBM327829 ILI327829 IVE327829 JFA327829 JOW327829 JYS327829 KIO327829 KSK327829 LCG327829 LMC327829 LVY327829 MFU327829 MPQ327829 MZM327829 NJI327829 NTE327829 ODA327829 OMW327829 OWS327829 PGO327829 PQK327829 QAG327829 QKC327829 QTY327829 RDU327829 RNQ327829 RXM327829 SHI327829 SRE327829 TBA327829 TKW327829 TUS327829 UEO327829 UOK327829 UYG327829 VIC327829 VRY327829 WBU327829 WLQ327829 WVM327829 E393365 JA393365 SW393365 ACS393365 AMO393365 AWK393365 BGG393365 BQC393365 BZY393365 CJU393365 CTQ393365 DDM393365 DNI393365 DXE393365 EHA393365 EQW393365 FAS393365 FKO393365 FUK393365 GEG393365 GOC393365 GXY393365 HHU393365 HRQ393365 IBM393365 ILI393365 IVE393365 JFA393365 JOW393365 JYS393365 KIO393365 KSK393365 LCG393365 LMC393365 LVY393365 MFU393365 MPQ393365 MZM393365 NJI393365 NTE393365 ODA393365 OMW393365 OWS393365 PGO393365 PQK393365 QAG393365 QKC393365 QTY393365 RDU393365 RNQ393365 RXM393365 SHI393365 SRE393365 TBA393365 TKW393365 TUS393365 UEO393365 UOK393365 UYG393365 VIC393365 VRY393365 WBU393365 WLQ393365 WVM393365 E458901 JA458901 SW458901 ACS458901 AMO458901 AWK458901 BGG458901 BQC458901 BZY458901 CJU458901 CTQ458901 DDM458901 DNI458901 DXE458901 EHA458901 EQW458901 FAS458901 FKO458901 FUK458901 GEG458901 GOC458901 GXY458901 HHU458901 HRQ458901 IBM458901 ILI458901 IVE458901 JFA458901 JOW458901 JYS458901 KIO458901 KSK458901 LCG458901 LMC458901 LVY458901 MFU458901 MPQ458901 MZM458901 NJI458901 NTE458901 ODA458901 OMW458901 OWS458901 PGO458901 PQK458901 QAG458901 QKC458901 QTY458901 RDU458901 RNQ458901 RXM458901 SHI458901 SRE458901 TBA458901 TKW458901 TUS458901 UEO458901 UOK458901 UYG458901 VIC458901 VRY458901 WBU458901 WLQ458901 WVM458901 E524437 JA524437 SW524437 ACS524437 AMO524437 AWK524437 BGG524437 BQC524437 BZY524437 CJU524437 CTQ524437 DDM524437 DNI524437 DXE524437 EHA524437 EQW524437 FAS524437 FKO524437 FUK524437 GEG524437 GOC524437 GXY524437 HHU524437 HRQ524437 IBM524437 ILI524437 IVE524437 JFA524437 JOW524437 JYS524437 KIO524437 KSK524437 LCG524437 LMC524437 LVY524437 MFU524437 MPQ524437 MZM524437 NJI524437 NTE524437 ODA524437 OMW524437 OWS524437 PGO524437 PQK524437 QAG524437 QKC524437 QTY524437 RDU524437 RNQ524437 RXM524437 SHI524437 SRE524437 TBA524437 TKW524437 TUS524437 UEO524437 UOK524437 UYG524437 VIC524437 VRY524437 WBU524437 WLQ524437 WVM524437 E589973 JA589973 SW589973 ACS589973 AMO589973 AWK589973 BGG589973 BQC589973 BZY589973 CJU589973 CTQ589973 DDM589973 DNI589973 DXE589973 EHA589973 EQW589973 FAS589973 FKO589973 FUK589973 GEG589973 GOC589973 GXY589973 HHU589973 HRQ589973 IBM589973 ILI589973 IVE589973 JFA589973 JOW589973 JYS589973 KIO589973 KSK589973 LCG589973 LMC589973 LVY589973 MFU589973 MPQ589973 MZM589973 NJI589973 NTE589973 ODA589973 OMW589973 OWS589973 PGO589973 PQK589973 QAG589973 QKC589973 QTY589973 RDU589973 RNQ589973 RXM589973 SHI589973 SRE589973 TBA589973 TKW589973 TUS589973 UEO589973 UOK589973 UYG589973 VIC589973 VRY589973 WBU589973 WLQ589973 WVM589973 E655509 JA655509 SW655509 ACS655509 AMO655509 AWK655509 BGG655509 BQC655509 BZY655509 CJU655509 CTQ655509 DDM655509 DNI655509 DXE655509 EHA655509 EQW655509 FAS655509 FKO655509 FUK655509 GEG655509 GOC655509 GXY655509 HHU655509 HRQ655509 IBM655509 ILI655509 IVE655509 JFA655509 JOW655509 JYS655509 KIO655509 KSK655509 LCG655509 LMC655509 LVY655509 MFU655509 MPQ655509 MZM655509 NJI655509 NTE655509 ODA655509 OMW655509 OWS655509 PGO655509 PQK655509 QAG655509 QKC655509 QTY655509 RDU655509 RNQ655509 RXM655509 SHI655509 SRE655509 TBA655509 TKW655509 TUS655509 UEO655509 UOK655509 UYG655509 VIC655509 VRY655509 WBU655509 WLQ655509 WVM655509 E721045 JA721045 SW721045 ACS721045 AMO721045 AWK721045 BGG721045 BQC721045 BZY721045 CJU721045 CTQ721045 DDM721045 DNI721045 DXE721045 EHA721045 EQW721045 FAS721045 FKO721045 FUK721045 GEG721045 GOC721045 GXY721045 HHU721045 HRQ721045 IBM721045 ILI721045 IVE721045 JFA721045 JOW721045 JYS721045 KIO721045 KSK721045 LCG721045 LMC721045 LVY721045 MFU721045 MPQ721045 MZM721045 NJI721045 NTE721045 ODA721045 OMW721045 OWS721045 PGO721045 PQK721045 QAG721045 QKC721045 QTY721045 RDU721045 RNQ721045 RXM721045 SHI721045 SRE721045 TBA721045 TKW721045 TUS721045 UEO721045 UOK721045 UYG721045 VIC721045 VRY721045 WBU721045 WLQ721045 WVM721045 E786581 JA786581 SW786581 ACS786581 AMO786581 AWK786581 BGG786581 BQC786581 BZY786581 CJU786581 CTQ786581 DDM786581 DNI786581 DXE786581 EHA786581 EQW786581 FAS786581 FKO786581 FUK786581 GEG786581 GOC786581 GXY786581 HHU786581 HRQ786581 IBM786581 ILI786581 IVE786581 JFA786581 JOW786581 JYS786581 KIO786581 KSK786581 LCG786581 LMC786581 LVY786581 MFU786581 MPQ786581 MZM786581 NJI786581 NTE786581 ODA786581 OMW786581 OWS786581 PGO786581 PQK786581 QAG786581 QKC786581 QTY786581 RDU786581 RNQ786581 RXM786581 SHI786581 SRE786581 TBA786581 TKW786581 TUS786581 UEO786581 UOK786581 UYG786581 VIC786581 VRY786581 WBU786581 WLQ786581 WVM786581 E852117 JA852117 SW852117 ACS852117 AMO852117 AWK852117 BGG852117 BQC852117 BZY852117 CJU852117 CTQ852117 DDM852117 DNI852117 DXE852117 EHA852117 EQW852117 FAS852117 FKO852117 FUK852117 GEG852117 GOC852117 GXY852117 HHU852117 HRQ852117 IBM852117 ILI852117 IVE852117 JFA852117 JOW852117 JYS852117 KIO852117 KSK852117 LCG852117 LMC852117 LVY852117 MFU852117 MPQ852117 MZM852117 NJI852117 NTE852117 ODA852117 OMW852117 OWS852117 PGO852117 PQK852117 QAG852117 QKC852117 QTY852117 RDU852117 RNQ852117 RXM852117 SHI852117 SRE852117 TBA852117 TKW852117 TUS852117 UEO852117 UOK852117 UYG852117 VIC852117 VRY852117 WBU852117 WLQ852117 WVM852117 E917653 JA917653 SW917653 ACS917653 AMO917653 AWK917653 BGG917653 BQC917653 BZY917653 CJU917653 CTQ917653 DDM917653 DNI917653 DXE917653 EHA917653 EQW917653 FAS917653 FKO917653 FUK917653 GEG917653 GOC917653 GXY917653 HHU917653 HRQ917653 IBM917653 ILI917653 IVE917653 JFA917653 JOW917653 JYS917653 KIO917653 KSK917653 LCG917653 LMC917653 LVY917653 MFU917653 MPQ917653 MZM917653 NJI917653 NTE917653 ODA917653 OMW917653 OWS917653 PGO917653 PQK917653 QAG917653 QKC917653 QTY917653 RDU917653 RNQ917653 RXM917653 SHI917653 SRE917653 TBA917653 TKW917653 TUS917653 UEO917653 UOK917653 UYG917653 VIC917653 VRY917653 WBU917653 WLQ917653 WVM917653 E983189 JA983189 SW983189 ACS983189 AMO983189 AWK983189 BGG983189 BQC983189 BZY983189 CJU983189 CTQ983189 DDM983189 DNI983189 DXE983189 EHA983189 EQW983189 FAS983189 FKO983189 FUK983189 GEG983189 GOC983189 GXY983189 HHU983189 HRQ983189 IBM983189 ILI983189 IVE983189 JFA983189 JOW983189 JYS983189 KIO983189 KSK983189 LCG983189 LMC983189 LVY983189 MFU983189 MPQ983189 MZM983189 NJI983189 NTE983189 ODA983189 OMW983189 OWS983189 PGO983189 PQK983189 QAG983189 QKC983189 QTY983189 RDU983189 RNQ983189 RXM983189 SHI983189 SRE983189 TBA983189 TKW983189 TUS983189 UEO983189 UOK983189 UYG983189 VIC983189 VRY983189 WBU983189 WLQ983189 WVM983189" xr:uid="{C91DC68E-D57A-4F5E-93A1-DF4D4E472A47}">
      <formula1>0</formula1>
      <formula2>300</formula2>
    </dataValidation>
    <dataValidation type="textLength" errorStyle="information" allowBlank="1" showInputMessage="1" error="XLBVal:6=2186_x000d__x000a_" sqref="A149 IW149 SS149 ACO149 AMK149 AWG149 BGC149 BPY149 BZU149 CJQ149 CTM149 DDI149 DNE149 DXA149 EGW149 EQS149 FAO149 FKK149 FUG149 GEC149 GNY149 GXU149 HHQ149 HRM149 IBI149 ILE149 IVA149 JEW149 JOS149 JYO149 KIK149 KSG149 LCC149 LLY149 LVU149 MFQ149 MPM149 MZI149 NJE149 NTA149 OCW149 OMS149 OWO149 PGK149 PQG149 QAC149 QJY149 QTU149 RDQ149 RNM149 RXI149 SHE149 SRA149 TAW149 TKS149 TUO149 UEK149 UOG149 UYC149 VHY149 VRU149 WBQ149 WLM149 WVI149 A65685 IW65685 SS65685 ACO65685 AMK65685 AWG65685 BGC65685 BPY65685 BZU65685 CJQ65685 CTM65685 DDI65685 DNE65685 DXA65685 EGW65685 EQS65685 FAO65685 FKK65685 FUG65685 GEC65685 GNY65685 GXU65685 HHQ65685 HRM65685 IBI65685 ILE65685 IVA65685 JEW65685 JOS65685 JYO65685 KIK65685 KSG65685 LCC65685 LLY65685 LVU65685 MFQ65685 MPM65685 MZI65685 NJE65685 NTA65685 OCW65685 OMS65685 OWO65685 PGK65685 PQG65685 QAC65685 QJY65685 QTU65685 RDQ65685 RNM65685 RXI65685 SHE65685 SRA65685 TAW65685 TKS65685 TUO65685 UEK65685 UOG65685 UYC65685 VHY65685 VRU65685 WBQ65685 WLM65685 WVI65685 A131221 IW131221 SS131221 ACO131221 AMK131221 AWG131221 BGC131221 BPY131221 BZU131221 CJQ131221 CTM131221 DDI131221 DNE131221 DXA131221 EGW131221 EQS131221 FAO131221 FKK131221 FUG131221 GEC131221 GNY131221 GXU131221 HHQ131221 HRM131221 IBI131221 ILE131221 IVA131221 JEW131221 JOS131221 JYO131221 KIK131221 KSG131221 LCC131221 LLY131221 LVU131221 MFQ131221 MPM131221 MZI131221 NJE131221 NTA131221 OCW131221 OMS131221 OWO131221 PGK131221 PQG131221 QAC131221 QJY131221 QTU131221 RDQ131221 RNM131221 RXI131221 SHE131221 SRA131221 TAW131221 TKS131221 TUO131221 UEK131221 UOG131221 UYC131221 VHY131221 VRU131221 WBQ131221 WLM131221 WVI131221 A196757 IW196757 SS196757 ACO196757 AMK196757 AWG196757 BGC196757 BPY196757 BZU196757 CJQ196757 CTM196757 DDI196757 DNE196757 DXA196757 EGW196757 EQS196757 FAO196757 FKK196757 FUG196757 GEC196757 GNY196757 GXU196757 HHQ196757 HRM196757 IBI196757 ILE196757 IVA196757 JEW196757 JOS196757 JYO196757 KIK196757 KSG196757 LCC196757 LLY196757 LVU196757 MFQ196757 MPM196757 MZI196757 NJE196757 NTA196757 OCW196757 OMS196757 OWO196757 PGK196757 PQG196757 QAC196757 QJY196757 QTU196757 RDQ196757 RNM196757 RXI196757 SHE196757 SRA196757 TAW196757 TKS196757 TUO196757 UEK196757 UOG196757 UYC196757 VHY196757 VRU196757 WBQ196757 WLM196757 WVI196757 A262293 IW262293 SS262293 ACO262293 AMK262293 AWG262293 BGC262293 BPY262293 BZU262293 CJQ262293 CTM262293 DDI262293 DNE262293 DXA262293 EGW262293 EQS262293 FAO262293 FKK262293 FUG262293 GEC262293 GNY262293 GXU262293 HHQ262293 HRM262293 IBI262293 ILE262293 IVA262293 JEW262293 JOS262293 JYO262293 KIK262293 KSG262293 LCC262293 LLY262293 LVU262293 MFQ262293 MPM262293 MZI262293 NJE262293 NTA262293 OCW262293 OMS262293 OWO262293 PGK262293 PQG262293 QAC262293 QJY262293 QTU262293 RDQ262293 RNM262293 RXI262293 SHE262293 SRA262293 TAW262293 TKS262293 TUO262293 UEK262293 UOG262293 UYC262293 VHY262293 VRU262293 WBQ262293 WLM262293 WVI262293 A327829 IW327829 SS327829 ACO327829 AMK327829 AWG327829 BGC327829 BPY327829 BZU327829 CJQ327829 CTM327829 DDI327829 DNE327829 DXA327829 EGW327829 EQS327829 FAO327829 FKK327829 FUG327829 GEC327829 GNY327829 GXU327829 HHQ327829 HRM327829 IBI327829 ILE327829 IVA327829 JEW327829 JOS327829 JYO327829 KIK327829 KSG327829 LCC327829 LLY327829 LVU327829 MFQ327829 MPM327829 MZI327829 NJE327829 NTA327829 OCW327829 OMS327829 OWO327829 PGK327829 PQG327829 QAC327829 QJY327829 QTU327829 RDQ327829 RNM327829 RXI327829 SHE327829 SRA327829 TAW327829 TKS327829 TUO327829 UEK327829 UOG327829 UYC327829 VHY327829 VRU327829 WBQ327829 WLM327829 WVI327829 A393365 IW393365 SS393365 ACO393365 AMK393365 AWG393365 BGC393365 BPY393365 BZU393365 CJQ393365 CTM393365 DDI393365 DNE393365 DXA393365 EGW393365 EQS393365 FAO393365 FKK393365 FUG393365 GEC393365 GNY393365 GXU393365 HHQ393365 HRM393365 IBI393365 ILE393365 IVA393365 JEW393365 JOS393365 JYO393365 KIK393365 KSG393365 LCC393365 LLY393365 LVU393365 MFQ393365 MPM393365 MZI393365 NJE393365 NTA393365 OCW393365 OMS393365 OWO393365 PGK393365 PQG393365 QAC393365 QJY393365 QTU393365 RDQ393365 RNM393365 RXI393365 SHE393365 SRA393365 TAW393365 TKS393365 TUO393365 UEK393365 UOG393365 UYC393365 VHY393365 VRU393365 WBQ393365 WLM393365 WVI393365 A458901 IW458901 SS458901 ACO458901 AMK458901 AWG458901 BGC458901 BPY458901 BZU458901 CJQ458901 CTM458901 DDI458901 DNE458901 DXA458901 EGW458901 EQS458901 FAO458901 FKK458901 FUG458901 GEC458901 GNY458901 GXU458901 HHQ458901 HRM458901 IBI458901 ILE458901 IVA458901 JEW458901 JOS458901 JYO458901 KIK458901 KSG458901 LCC458901 LLY458901 LVU458901 MFQ458901 MPM458901 MZI458901 NJE458901 NTA458901 OCW458901 OMS458901 OWO458901 PGK458901 PQG458901 QAC458901 QJY458901 QTU458901 RDQ458901 RNM458901 RXI458901 SHE458901 SRA458901 TAW458901 TKS458901 TUO458901 UEK458901 UOG458901 UYC458901 VHY458901 VRU458901 WBQ458901 WLM458901 WVI458901 A524437 IW524437 SS524437 ACO524437 AMK524437 AWG524437 BGC524437 BPY524437 BZU524437 CJQ524437 CTM524437 DDI524437 DNE524437 DXA524437 EGW524437 EQS524437 FAO524437 FKK524437 FUG524437 GEC524437 GNY524437 GXU524437 HHQ524437 HRM524437 IBI524437 ILE524437 IVA524437 JEW524437 JOS524437 JYO524437 KIK524437 KSG524437 LCC524437 LLY524437 LVU524437 MFQ524437 MPM524437 MZI524437 NJE524437 NTA524437 OCW524437 OMS524437 OWO524437 PGK524437 PQG524437 QAC524437 QJY524437 QTU524437 RDQ524437 RNM524437 RXI524437 SHE524437 SRA524437 TAW524437 TKS524437 TUO524437 UEK524437 UOG524437 UYC524437 VHY524437 VRU524437 WBQ524437 WLM524437 WVI524437 A589973 IW589973 SS589973 ACO589973 AMK589973 AWG589973 BGC589973 BPY589973 BZU589973 CJQ589973 CTM589973 DDI589973 DNE589973 DXA589973 EGW589973 EQS589973 FAO589973 FKK589973 FUG589973 GEC589973 GNY589973 GXU589973 HHQ589973 HRM589973 IBI589973 ILE589973 IVA589973 JEW589973 JOS589973 JYO589973 KIK589973 KSG589973 LCC589973 LLY589973 LVU589973 MFQ589973 MPM589973 MZI589973 NJE589973 NTA589973 OCW589973 OMS589973 OWO589973 PGK589973 PQG589973 QAC589973 QJY589973 QTU589973 RDQ589973 RNM589973 RXI589973 SHE589973 SRA589973 TAW589973 TKS589973 TUO589973 UEK589973 UOG589973 UYC589973 VHY589973 VRU589973 WBQ589973 WLM589973 WVI589973 A655509 IW655509 SS655509 ACO655509 AMK655509 AWG655509 BGC655509 BPY655509 BZU655509 CJQ655509 CTM655509 DDI655509 DNE655509 DXA655509 EGW655509 EQS655509 FAO655509 FKK655509 FUG655509 GEC655509 GNY655509 GXU655509 HHQ655509 HRM655509 IBI655509 ILE655509 IVA655509 JEW655509 JOS655509 JYO655509 KIK655509 KSG655509 LCC655509 LLY655509 LVU655509 MFQ655509 MPM655509 MZI655509 NJE655509 NTA655509 OCW655509 OMS655509 OWO655509 PGK655509 PQG655509 QAC655509 QJY655509 QTU655509 RDQ655509 RNM655509 RXI655509 SHE655509 SRA655509 TAW655509 TKS655509 TUO655509 UEK655509 UOG655509 UYC655509 VHY655509 VRU655509 WBQ655509 WLM655509 WVI655509 A721045 IW721045 SS721045 ACO721045 AMK721045 AWG721045 BGC721045 BPY721045 BZU721045 CJQ721045 CTM721045 DDI721045 DNE721045 DXA721045 EGW721045 EQS721045 FAO721045 FKK721045 FUG721045 GEC721045 GNY721045 GXU721045 HHQ721045 HRM721045 IBI721045 ILE721045 IVA721045 JEW721045 JOS721045 JYO721045 KIK721045 KSG721045 LCC721045 LLY721045 LVU721045 MFQ721045 MPM721045 MZI721045 NJE721045 NTA721045 OCW721045 OMS721045 OWO721045 PGK721045 PQG721045 QAC721045 QJY721045 QTU721045 RDQ721045 RNM721045 RXI721045 SHE721045 SRA721045 TAW721045 TKS721045 TUO721045 UEK721045 UOG721045 UYC721045 VHY721045 VRU721045 WBQ721045 WLM721045 WVI721045 A786581 IW786581 SS786581 ACO786581 AMK786581 AWG786581 BGC786581 BPY786581 BZU786581 CJQ786581 CTM786581 DDI786581 DNE786581 DXA786581 EGW786581 EQS786581 FAO786581 FKK786581 FUG786581 GEC786581 GNY786581 GXU786581 HHQ786581 HRM786581 IBI786581 ILE786581 IVA786581 JEW786581 JOS786581 JYO786581 KIK786581 KSG786581 LCC786581 LLY786581 LVU786581 MFQ786581 MPM786581 MZI786581 NJE786581 NTA786581 OCW786581 OMS786581 OWO786581 PGK786581 PQG786581 QAC786581 QJY786581 QTU786581 RDQ786581 RNM786581 RXI786581 SHE786581 SRA786581 TAW786581 TKS786581 TUO786581 UEK786581 UOG786581 UYC786581 VHY786581 VRU786581 WBQ786581 WLM786581 WVI786581 A852117 IW852117 SS852117 ACO852117 AMK852117 AWG852117 BGC852117 BPY852117 BZU852117 CJQ852117 CTM852117 DDI852117 DNE852117 DXA852117 EGW852117 EQS852117 FAO852117 FKK852117 FUG852117 GEC852117 GNY852117 GXU852117 HHQ852117 HRM852117 IBI852117 ILE852117 IVA852117 JEW852117 JOS852117 JYO852117 KIK852117 KSG852117 LCC852117 LLY852117 LVU852117 MFQ852117 MPM852117 MZI852117 NJE852117 NTA852117 OCW852117 OMS852117 OWO852117 PGK852117 PQG852117 QAC852117 QJY852117 QTU852117 RDQ852117 RNM852117 RXI852117 SHE852117 SRA852117 TAW852117 TKS852117 TUO852117 UEK852117 UOG852117 UYC852117 VHY852117 VRU852117 WBQ852117 WLM852117 WVI852117 A917653 IW917653 SS917653 ACO917653 AMK917653 AWG917653 BGC917653 BPY917653 BZU917653 CJQ917653 CTM917653 DDI917653 DNE917653 DXA917653 EGW917653 EQS917653 FAO917653 FKK917653 FUG917653 GEC917653 GNY917653 GXU917653 HHQ917653 HRM917653 IBI917653 ILE917653 IVA917653 JEW917653 JOS917653 JYO917653 KIK917653 KSG917653 LCC917653 LLY917653 LVU917653 MFQ917653 MPM917653 MZI917653 NJE917653 NTA917653 OCW917653 OMS917653 OWO917653 PGK917653 PQG917653 QAC917653 QJY917653 QTU917653 RDQ917653 RNM917653 RXI917653 SHE917653 SRA917653 TAW917653 TKS917653 TUO917653 UEK917653 UOG917653 UYC917653 VHY917653 VRU917653 WBQ917653 WLM917653 WVI917653 A983189 IW983189 SS983189 ACO983189 AMK983189 AWG983189 BGC983189 BPY983189 BZU983189 CJQ983189 CTM983189 DDI983189 DNE983189 DXA983189 EGW983189 EQS983189 FAO983189 FKK983189 FUG983189 GEC983189 GNY983189 GXU983189 HHQ983189 HRM983189 IBI983189 ILE983189 IVA983189 JEW983189 JOS983189 JYO983189 KIK983189 KSG983189 LCC983189 LLY983189 LVU983189 MFQ983189 MPM983189 MZI983189 NJE983189 NTA983189 OCW983189 OMS983189 OWO983189 PGK983189 PQG983189 QAC983189 QJY983189 QTU983189 RDQ983189 RNM983189 RXI983189 SHE983189 SRA983189 TAW983189 TKS983189 TUO983189 UEK983189 UOG983189 UYC983189 VHY983189 VRU983189 WBQ983189 WLM983189 WVI983189" xr:uid="{60C3FAFD-249B-43CB-A574-8C1A3286EF66}">
      <formula1>0</formula1>
      <formula2>300</formula2>
    </dataValidation>
    <dataValidation type="textLength" errorStyle="information" allowBlank="1" showInputMessage="1" error="XLBVal:6=2584_x000d__x000a_" sqref="N158 JJ158 TF158 ADB158 AMX158 AWT158 BGP158 BQL158 CAH158 CKD158 CTZ158 DDV158 DNR158 DXN158 EHJ158 ERF158 FBB158 FKX158 FUT158 GEP158 GOL158 GYH158 HID158 HRZ158 IBV158 ILR158 IVN158 JFJ158 JPF158 JZB158 KIX158 KST158 LCP158 LML158 LWH158 MGD158 MPZ158 MZV158 NJR158 NTN158 ODJ158 ONF158 OXB158 PGX158 PQT158 QAP158 QKL158 QUH158 RED158 RNZ158 RXV158 SHR158 SRN158 TBJ158 TLF158 TVB158 UEX158 UOT158 UYP158 VIL158 VSH158 WCD158 WLZ158 WVV158 N65694 JJ65694 TF65694 ADB65694 AMX65694 AWT65694 BGP65694 BQL65694 CAH65694 CKD65694 CTZ65694 DDV65694 DNR65694 DXN65694 EHJ65694 ERF65694 FBB65694 FKX65694 FUT65694 GEP65694 GOL65694 GYH65694 HID65694 HRZ65694 IBV65694 ILR65694 IVN65694 JFJ65694 JPF65694 JZB65694 KIX65694 KST65694 LCP65694 LML65694 LWH65694 MGD65694 MPZ65694 MZV65694 NJR65694 NTN65694 ODJ65694 ONF65694 OXB65694 PGX65694 PQT65694 QAP65694 QKL65694 QUH65694 RED65694 RNZ65694 RXV65694 SHR65694 SRN65694 TBJ65694 TLF65694 TVB65694 UEX65694 UOT65694 UYP65694 VIL65694 VSH65694 WCD65694 WLZ65694 WVV65694 N131230 JJ131230 TF131230 ADB131230 AMX131230 AWT131230 BGP131230 BQL131230 CAH131230 CKD131230 CTZ131230 DDV131230 DNR131230 DXN131230 EHJ131230 ERF131230 FBB131230 FKX131230 FUT131230 GEP131230 GOL131230 GYH131230 HID131230 HRZ131230 IBV131230 ILR131230 IVN131230 JFJ131230 JPF131230 JZB131230 KIX131230 KST131230 LCP131230 LML131230 LWH131230 MGD131230 MPZ131230 MZV131230 NJR131230 NTN131230 ODJ131230 ONF131230 OXB131230 PGX131230 PQT131230 QAP131230 QKL131230 QUH131230 RED131230 RNZ131230 RXV131230 SHR131230 SRN131230 TBJ131230 TLF131230 TVB131230 UEX131230 UOT131230 UYP131230 VIL131230 VSH131230 WCD131230 WLZ131230 WVV131230 N196766 JJ196766 TF196766 ADB196766 AMX196766 AWT196766 BGP196766 BQL196766 CAH196766 CKD196766 CTZ196766 DDV196766 DNR196766 DXN196766 EHJ196766 ERF196766 FBB196766 FKX196766 FUT196766 GEP196766 GOL196766 GYH196766 HID196766 HRZ196766 IBV196766 ILR196766 IVN196766 JFJ196766 JPF196766 JZB196766 KIX196766 KST196766 LCP196766 LML196766 LWH196766 MGD196766 MPZ196766 MZV196766 NJR196766 NTN196766 ODJ196766 ONF196766 OXB196766 PGX196766 PQT196766 QAP196766 QKL196766 QUH196766 RED196766 RNZ196766 RXV196766 SHR196766 SRN196766 TBJ196766 TLF196766 TVB196766 UEX196766 UOT196766 UYP196766 VIL196766 VSH196766 WCD196766 WLZ196766 WVV196766 N262302 JJ262302 TF262302 ADB262302 AMX262302 AWT262302 BGP262302 BQL262302 CAH262302 CKD262302 CTZ262302 DDV262302 DNR262302 DXN262302 EHJ262302 ERF262302 FBB262302 FKX262302 FUT262302 GEP262302 GOL262302 GYH262302 HID262302 HRZ262302 IBV262302 ILR262302 IVN262302 JFJ262302 JPF262302 JZB262302 KIX262302 KST262302 LCP262302 LML262302 LWH262302 MGD262302 MPZ262302 MZV262302 NJR262302 NTN262302 ODJ262302 ONF262302 OXB262302 PGX262302 PQT262302 QAP262302 QKL262302 QUH262302 RED262302 RNZ262302 RXV262302 SHR262302 SRN262302 TBJ262302 TLF262302 TVB262302 UEX262302 UOT262302 UYP262302 VIL262302 VSH262302 WCD262302 WLZ262302 WVV262302 N327838 JJ327838 TF327838 ADB327838 AMX327838 AWT327838 BGP327838 BQL327838 CAH327838 CKD327838 CTZ327838 DDV327838 DNR327838 DXN327838 EHJ327838 ERF327838 FBB327838 FKX327838 FUT327838 GEP327838 GOL327838 GYH327838 HID327838 HRZ327838 IBV327838 ILR327838 IVN327838 JFJ327838 JPF327838 JZB327838 KIX327838 KST327838 LCP327838 LML327838 LWH327838 MGD327838 MPZ327838 MZV327838 NJR327838 NTN327838 ODJ327838 ONF327838 OXB327838 PGX327838 PQT327838 QAP327838 QKL327838 QUH327838 RED327838 RNZ327838 RXV327838 SHR327838 SRN327838 TBJ327838 TLF327838 TVB327838 UEX327838 UOT327838 UYP327838 VIL327838 VSH327838 WCD327838 WLZ327838 WVV327838 N393374 JJ393374 TF393374 ADB393374 AMX393374 AWT393374 BGP393374 BQL393374 CAH393374 CKD393374 CTZ393374 DDV393374 DNR393374 DXN393374 EHJ393374 ERF393374 FBB393374 FKX393374 FUT393374 GEP393374 GOL393374 GYH393374 HID393374 HRZ393374 IBV393374 ILR393374 IVN393374 JFJ393374 JPF393374 JZB393374 KIX393374 KST393374 LCP393374 LML393374 LWH393374 MGD393374 MPZ393374 MZV393374 NJR393374 NTN393374 ODJ393374 ONF393374 OXB393374 PGX393374 PQT393374 QAP393374 QKL393374 QUH393374 RED393374 RNZ393374 RXV393374 SHR393374 SRN393374 TBJ393374 TLF393374 TVB393374 UEX393374 UOT393374 UYP393374 VIL393374 VSH393374 WCD393374 WLZ393374 WVV393374 N458910 JJ458910 TF458910 ADB458910 AMX458910 AWT458910 BGP458910 BQL458910 CAH458910 CKD458910 CTZ458910 DDV458910 DNR458910 DXN458910 EHJ458910 ERF458910 FBB458910 FKX458910 FUT458910 GEP458910 GOL458910 GYH458910 HID458910 HRZ458910 IBV458910 ILR458910 IVN458910 JFJ458910 JPF458910 JZB458910 KIX458910 KST458910 LCP458910 LML458910 LWH458910 MGD458910 MPZ458910 MZV458910 NJR458910 NTN458910 ODJ458910 ONF458910 OXB458910 PGX458910 PQT458910 QAP458910 QKL458910 QUH458910 RED458910 RNZ458910 RXV458910 SHR458910 SRN458910 TBJ458910 TLF458910 TVB458910 UEX458910 UOT458910 UYP458910 VIL458910 VSH458910 WCD458910 WLZ458910 WVV458910 N524446 JJ524446 TF524446 ADB524446 AMX524446 AWT524446 BGP524446 BQL524446 CAH524446 CKD524446 CTZ524446 DDV524446 DNR524446 DXN524446 EHJ524446 ERF524446 FBB524446 FKX524446 FUT524446 GEP524446 GOL524446 GYH524446 HID524446 HRZ524446 IBV524446 ILR524446 IVN524446 JFJ524446 JPF524446 JZB524446 KIX524446 KST524446 LCP524446 LML524446 LWH524446 MGD524446 MPZ524446 MZV524446 NJR524446 NTN524446 ODJ524446 ONF524446 OXB524446 PGX524446 PQT524446 QAP524446 QKL524446 QUH524446 RED524446 RNZ524446 RXV524446 SHR524446 SRN524446 TBJ524446 TLF524446 TVB524446 UEX524446 UOT524446 UYP524446 VIL524446 VSH524446 WCD524446 WLZ524446 WVV524446 N589982 JJ589982 TF589982 ADB589982 AMX589982 AWT589982 BGP589982 BQL589982 CAH589982 CKD589982 CTZ589982 DDV589982 DNR589982 DXN589982 EHJ589982 ERF589982 FBB589982 FKX589982 FUT589982 GEP589982 GOL589982 GYH589982 HID589982 HRZ589982 IBV589982 ILR589982 IVN589982 JFJ589982 JPF589982 JZB589982 KIX589982 KST589982 LCP589982 LML589982 LWH589982 MGD589982 MPZ589982 MZV589982 NJR589982 NTN589982 ODJ589982 ONF589982 OXB589982 PGX589982 PQT589982 QAP589982 QKL589982 QUH589982 RED589982 RNZ589982 RXV589982 SHR589982 SRN589982 TBJ589982 TLF589982 TVB589982 UEX589982 UOT589982 UYP589982 VIL589982 VSH589982 WCD589982 WLZ589982 WVV589982 N655518 JJ655518 TF655518 ADB655518 AMX655518 AWT655518 BGP655518 BQL655518 CAH655518 CKD655518 CTZ655518 DDV655518 DNR655518 DXN655518 EHJ655518 ERF655518 FBB655518 FKX655518 FUT655518 GEP655518 GOL655518 GYH655518 HID655518 HRZ655518 IBV655518 ILR655518 IVN655518 JFJ655518 JPF655518 JZB655518 KIX655518 KST655518 LCP655518 LML655518 LWH655518 MGD655518 MPZ655518 MZV655518 NJR655518 NTN655518 ODJ655518 ONF655518 OXB655518 PGX655518 PQT655518 QAP655518 QKL655518 QUH655518 RED655518 RNZ655518 RXV655518 SHR655518 SRN655518 TBJ655518 TLF655518 TVB655518 UEX655518 UOT655518 UYP655518 VIL655518 VSH655518 WCD655518 WLZ655518 WVV655518 N721054 JJ721054 TF721054 ADB721054 AMX721054 AWT721054 BGP721054 BQL721054 CAH721054 CKD721054 CTZ721054 DDV721054 DNR721054 DXN721054 EHJ721054 ERF721054 FBB721054 FKX721054 FUT721054 GEP721054 GOL721054 GYH721054 HID721054 HRZ721054 IBV721054 ILR721054 IVN721054 JFJ721054 JPF721054 JZB721054 KIX721054 KST721054 LCP721054 LML721054 LWH721054 MGD721054 MPZ721054 MZV721054 NJR721054 NTN721054 ODJ721054 ONF721054 OXB721054 PGX721054 PQT721054 QAP721054 QKL721054 QUH721054 RED721054 RNZ721054 RXV721054 SHR721054 SRN721054 TBJ721054 TLF721054 TVB721054 UEX721054 UOT721054 UYP721054 VIL721054 VSH721054 WCD721054 WLZ721054 WVV721054 N786590 JJ786590 TF786590 ADB786590 AMX786590 AWT786590 BGP786590 BQL786590 CAH786590 CKD786590 CTZ786590 DDV786590 DNR786590 DXN786590 EHJ786590 ERF786590 FBB786590 FKX786590 FUT786590 GEP786590 GOL786590 GYH786590 HID786590 HRZ786590 IBV786590 ILR786590 IVN786590 JFJ786590 JPF786590 JZB786590 KIX786590 KST786590 LCP786590 LML786590 LWH786590 MGD786590 MPZ786590 MZV786590 NJR786590 NTN786590 ODJ786590 ONF786590 OXB786590 PGX786590 PQT786590 QAP786590 QKL786590 QUH786590 RED786590 RNZ786590 RXV786590 SHR786590 SRN786590 TBJ786590 TLF786590 TVB786590 UEX786590 UOT786590 UYP786590 VIL786590 VSH786590 WCD786590 WLZ786590 WVV786590 N852126 JJ852126 TF852126 ADB852126 AMX852126 AWT852126 BGP852126 BQL852126 CAH852126 CKD852126 CTZ852126 DDV852126 DNR852126 DXN852126 EHJ852126 ERF852126 FBB852126 FKX852126 FUT852126 GEP852126 GOL852126 GYH852126 HID852126 HRZ852126 IBV852126 ILR852126 IVN852126 JFJ852126 JPF852126 JZB852126 KIX852126 KST852126 LCP852126 LML852126 LWH852126 MGD852126 MPZ852126 MZV852126 NJR852126 NTN852126 ODJ852126 ONF852126 OXB852126 PGX852126 PQT852126 QAP852126 QKL852126 QUH852126 RED852126 RNZ852126 RXV852126 SHR852126 SRN852126 TBJ852126 TLF852126 TVB852126 UEX852126 UOT852126 UYP852126 VIL852126 VSH852126 WCD852126 WLZ852126 WVV852126 N917662 JJ917662 TF917662 ADB917662 AMX917662 AWT917662 BGP917662 BQL917662 CAH917662 CKD917662 CTZ917662 DDV917662 DNR917662 DXN917662 EHJ917662 ERF917662 FBB917662 FKX917662 FUT917662 GEP917662 GOL917662 GYH917662 HID917662 HRZ917662 IBV917662 ILR917662 IVN917662 JFJ917662 JPF917662 JZB917662 KIX917662 KST917662 LCP917662 LML917662 LWH917662 MGD917662 MPZ917662 MZV917662 NJR917662 NTN917662 ODJ917662 ONF917662 OXB917662 PGX917662 PQT917662 QAP917662 QKL917662 QUH917662 RED917662 RNZ917662 RXV917662 SHR917662 SRN917662 TBJ917662 TLF917662 TVB917662 UEX917662 UOT917662 UYP917662 VIL917662 VSH917662 WCD917662 WLZ917662 WVV917662 N983198 JJ983198 TF983198 ADB983198 AMX983198 AWT983198 BGP983198 BQL983198 CAH983198 CKD983198 CTZ983198 DDV983198 DNR983198 DXN983198 EHJ983198 ERF983198 FBB983198 FKX983198 FUT983198 GEP983198 GOL983198 GYH983198 HID983198 HRZ983198 IBV983198 ILR983198 IVN983198 JFJ983198 JPF983198 JZB983198 KIX983198 KST983198 LCP983198 LML983198 LWH983198 MGD983198 MPZ983198 MZV983198 NJR983198 NTN983198 ODJ983198 ONF983198 OXB983198 PGX983198 PQT983198 QAP983198 QKL983198 QUH983198 RED983198 RNZ983198 RXV983198 SHR983198 SRN983198 TBJ983198 TLF983198 TVB983198 UEX983198 UOT983198 UYP983198 VIL983198 VSH983198 WCD983198 WLZ983198 WVV983198" xr:uid="{0EC52A7B-3C34-47C8-97F1-CDE22D8CB687}">
      <formula1>0</formula1>
      <formula2>300</formula2>
    </dataValidation>
    <dataValidation type="textLength" errorStyle="information" allowBlank="1" showInputMessage="1" error="XLBVal:6=48066_x000d__x000a_" sqref="L106 JH106 TD106 ACZ106 AMV106 AWR106 BGN106 BQJ106 CAF106 CKB106 CTX106 DDT106 DNP106 DXL106 EHH106 ERD106 FAZ106 FKV106 FUR106 GEN106 GOJ106 GYF106 HIB106 HRX106 IBT106 ILP106 IVL106 JFH106 JPD106 JYZ106 KIV106 KSR106 LCN106 LMJ106 LWF106 MGB106 MPX106 MZT106 NJP106 NTL106 ODH106 OND106 OWZ106 PGV106 PQR106 QAN106 QKJ106 QUF106 REB106 RNX106 RXT106 SHP106 SRL106 TBH106 TLD106 TUZ106 UEV106 UOR106 UYN106 VIJ106 VSF106 WCB106 WLX106 WVT106 L65642 JH65642 TD65642 ACZ65642 AMV65642 AWR65642 BGN65642 BQJ65642 CAF65642 CKB65642 CTX65642 DDT65642 DNP65642 DXL65642 EHH65642 ERD65642 FAZ65642 FKV65642 FUR65642 GEN65642 GOJ65642 GYF65642 HIB65642 HRX65642 IBT65642 ILP65642 IVL65642 JFH65642 JPD65642 JYZ65642 KIV65642 KSR65642 LCN65642 LMJ65642 LWF65642 MGB65642 MPX65642 MZT65642 NJP65642 NTL65642 ODH65642 OND65642 OWZ65642 PGV65642 PQR65642 QAN65642 QKJ65642 QUF65642 REB65642 RNX65642 RXT65642 SHP65642 SRL65642 TBH65642 TLD65642 TUZ65642 UEV65642 UOR65642 UYN65642 VIJ65642 VSF65642 WCB65642 WLX65642 WVT65642 L131178 JH131178 TD131178 ACZ131178 AMV131178 AWR131178 BGN131178 BQJ131178 CAF131178 CKB131178 CTX131178 DDT131178 DNP131178 DXL131178 EHH131178 ERD131178 FAZ131178 FKV131178 FUR131178 GEN131178 GOJ131178 GYF131178 HIB131178 HRX131178 IBT131178 ILP131178 IVL131178 JFH131178 JPD131178 JYZ131178 KIV131178 KSR131178 LCN131178 LMJ131178 LWF131178 MGB131178 MPX131178 MZT131178 NJP131178 NTL131178 ODH131178 OND131178 OWZ131178 PGV131178 PQR131178 QAN131178 QKJ131178 QUF131178 REB131178 RNX131178 RXT131178 SHP131178 SRL131178 TBH131178 TLD131178 TUZ131178 UEV131178 UOR131178 UYN131178 VIJ131178 VSF131178 WCB131178 WLX131178 WVT131178 L196714 JH196714 TD196714 ACZ196714 AMV196714 AWR196714 BGN196714 BQJ196714 CAF196714 CKB196714 CTX196714 DDT196714 DNP196714 DXL196714 EHH196714 ERD196714 FAZ196714 FKV196714 FUR196714 GEN196714 GOJ196714 GYF196714 HIB196714 HRX196714 IBT196714 ILP196714 IVL196714 JFH196714 JPD196714 JYZ196714 KIV196714 KSR196714 LCN196714 LMJ196714 LWF196714 MGB196714 MPX196714 MZT196714 NJP196714 NTL196714 ODH196714 OND196714 OWZ196714 PGV196714 PQR196714 QAN196714 QKJ196714 QUF196714 REB196714 RNX196714 RXT196714 SHP196714 SRL196714 TBH196714 TLD196714 TUZ196714 UEV196714 UOR196714 UYN196714 VIJ196714 VSF196714 WCB196714 WLX196714 WVT196714 L262250 JH262250 TD262250 ACZ262250 AMV262250 AWR262250 BGN262250 BQJ262250 CAF262250 CKB262250 CTX262250 DDT262250 DNP262250 DXL262250 EHH262250 ERD262250 FAZ262250 FKV262250 FUR262250 GEN262250 GOJ262250 GYF262250 HIB262250 HRX262250 IBT262250 ILP262250 IVL262250 JFH262250 JPD262250 JYZ262250 KIV262250 KSR262250 LCN262250 LMJ262250 LWF262250 MGB262250 MPX262250 MZT262250 NJP262250 NTL262250 ODH262250 OND262250 OWZ262250 PGV262250 PQR262250 QAN262250 QKJ262250 QUF262250 REB262250 RNX262250 RXT262250 SHP262250 SRL262250 TBH262250 TLD262250 TUZ262250 UEV262250 UOR262250 UYN262250 VIJ262250 VSF262250 WCB262250 WLX262250 WVT262250 L327786 JH327786 TD327786 ACZ327786 AMV327786 AWR327786 BGN327786 BQJ327786 CAF327786 CKB327786 CTX327786 DDT327786 DNP327786 DXL327786 EHH327786 ERD327786 FAZ327786 FKV327786 FUR327786 GEN327786 GOJ327786 GYF327786 HIB327786 HRX327786 IBT327786 ILP327786 IVL327786 JFH327786 JPD327786 JYZ327786 KIV327786 KSR327786 LCN327786 LMJ327786 LWF327786 MGB327786 MPX327786 MZT327786 NJP327786 NTL327786 ODH327786 OND327786 OWZ327786 PGV327786 PQR327786 QAN327786 QKJ327786 QUF327786 REB327786 RNX327786 RXT327786 SHP327786 SRL327786 TBH327786 TLD327786 TUZ327786 UEV327786 UOR327786 UYN327786 VIJ327786 VSF327786 WCB327786 WLX327786 WVT327786 L393322 JH393322 TD393322 ACZ393322 AMV393322 AWR393322 BGN393322 BQJ393322 CAF393322 CKB393322 CTX393322 DDT393322 DNP393322 DXL393322 EHH393322 ERD393322 FAZ393322 FKV393322 FUR393322 GEN393322 GOJ393322 GYF393322 HIB393322 HRX393322 IBT393322 ILP393322 IVL393322 JFH393322 JPD393322 JYZ393322 KIV393322 KSR393322 LCN393322 LMJ393322 LWF393322 MGB393322 MPX393322 MZT393322 NJP393322 NTL393322 ODH393322 OND393322 OWZ393322 PGV393322 PQR393322 QAN393322 QKJ393322 QUF393322 REB393322 RNX393322 RXT393322 SHP393322 SRL393322 TBH393322 TLD393322 TUZ393322 UEV393322 UOR393322 UYN393322 VIJ393322 VSF393322 WCB393322 WLX393322 WVT393322 L458858 JH458858 TD458858 ACZ458858 AMV458858 AWR458858 BGN458858 BQJ458858 CAF458858 CKB458858 CTX458858 DDT458858 DNP458858 DXL458858 EHH458858 ERD458858 FAZ458858 FKV458858 FUR458858 GEN458858 GOJ458858 GYF458858 HIB458858 HRX458858 IBT458858 ILP458858 IVL458858 JFH458858 JPD458858 JYZ458858 KIV458858 KSR458858 LCN458858 LMJ458858 LWF458858 MGB458858 MPX458858 MZT458858 NJP458858 NTL458858 ODH458858 OND458858 OWZ458858 PGV458858 PQR458858 QAN458858 QKJ458858 QUF458858 REB458858 RNX458858 RXT458858 SHP458858 SRL458858 TBH458858 TLD458858 TUZ458858 UEV458858 UOR458858 UYN458858 VIJ458858 VSF458858 WCB458858 WLX458858 WVT458858 L524394 JH524394 TD524394 ACZ524394 AMV524394 AWR524394 BGN524394 BQJ524394 CAF524394 CKB524394 CTX524394 DDT524394 DNP524394 DXL524394 EHH524394 ERD524394 FAZ524394 FKV524394 FUR524394 GEN524394 GOJ524394 GYF524394 HIB524394 HRX524394 IBT524394 ILP524394 IVL524394 JFH524394 JPD524394 JYZ524394 KIV524394 KSR524394 LCN524394 LMJ524394 LWF524394 MGB524394 MPX524394 MZT524394 NJP524394 NTL524394 ODH524394 OND524394 OWZ524394 PGV524394 PQR524394 QAN524394 QKJ524394 QUF524394 REB524394 RNX524394 RXT524394 SHP524394 SRL524394 TBH524394 TLD524394 TUZ524394 UEV524394 UOR524394 UYN524394 VIJ524394 VSF524394 WCB524394 WLX524394 WVT524394 L589930 JH589930 TD589930 ACZ589930 AMV589930 AWR589930 BGN589930 BQJ589930 CAF589930 CKB589930 CTX589930 DDT589930 DNP589930 DXL589930 EHH589930 ERD589930 FAZ589930 FKV589930 FUR589930 GEN589930 GOJ589930 GYF589930 HIB589930 HRX589930 IBT589930 ILP589930 IVL589930 JFH589930 JPD589930 JYZ589930 KIV589930 KSR589930 LCN589930 LMJ589930 LWF589930 MGB589930 MPX589930 MZT589930 NJP589930 NTL589930 ODH589930 OND589930 OWZ589930 PGV589930 PQR589930 QAN589930 QKJ589930 QUF589930 REB589930 RNX589930 RXT589930 SHP589930 SRL589930 TBH589930 TLD589930 TUZ589930 UEV589930 UOR589930 UYN589930 VIJ589930 VSF589930 WCB589930 WLX589930 WVT589930 L655466 JH655466 TD655466 ACZ655466 AMV655466 AWR655466 BGN655466 BQJ655466 CAF655466 CKB655466 CTX655466 DDT655466 DNP655466 DXL655466 EHH655466 ERD655466 FAZ655466 FKV655466 FUR655466 GEN655466 GOJ655466 GYF655466 HIB655466 HRX655466 IBT655466 ILP655466 IVL655466 JFH655466 JPD655466 JYZ655466 KIV655466 KSR655466 LCN655466 LMJ655466 LWF655466 MGB655466 MPX655466 MZT655466 NJP655466 NTL655466 ODH655466 OND655466 OWZ655466 PGV655466 PQR655466 QAN655466 QKJ655466 QUF655466 REB655466 RNX655466 RXT655466 SHP655466 SRL655466 TBH655466 TLD655466 TUZ655466 UEV655466 UOR655466 UYN655466 VIJ655466 VSF655466 WCB655466 WLX655466 WVT655466 L721002 JH721002 TD721002 ACZ721002 AMV721002 AWR721002 BGN721002 BQJ721002 CAF721002 CKB721002 CTX721002 DDT721002 DNP721002 DXL721002 EHH721002 ERD721002 FAZ721002 FKV721002 FUR721002 GEN721002 GOJ721002 GYF721002 HIB721002 HRX721002 IBT721002 ILP721002 IVL721002 JFH721002 JPD721002 JYZ721002 KIV721002 KSR721002 LCN721002 LMJ721002 LWF721002 MGB721002 MPX721002 MZT721002 NJP721002 NTL721002 ODH721002 OND721002 OWZ721002 PGV721002 PQR721002 QAN721002 QKJ721002 QUF721002 REB721002 RNX721002 RXT721002 SHP721002 SRL721002 TBH721002 TLD721002 TUZ721002 UEV721002 UOR721002 UYN721002 VIJ721002 VSF721002 WCB721002 WLX721002 WVT721002 L786538 JH786538 TD786538 ACZ786538 AMV786538 AWR786538 BGN786538 BQJ786538 CAF786538 CKB786538 CTX786538 DDT786538 DNP786538 DXL786538 EHH786538 ERD786538 FAZ786538 FKV786538 FUR786538 GEN786538 GOJ786538 GYF786538 HIB786538 HRX786538 IBT786538 ILP786538 IVL786538 JFH786538 JPD786538 JYZ786538 KIV786538 KSR786538 LCN786538 LMJ786538 LWF786538 MGB786538 MPX786538 MZT786538 NJP786538 NTL786538 ODH786538 OND786538 OWZ786538 PGV786538 PQR786538 QAN786538 QKJ786538 QUF786538 REB786538 RNX786538 RXT786538 SHP786538 SRL786538 TBH786538 TLD786538 TUZ786538 UEV786538 UOR786538 UYN786538 VIJ786538 VSF786538 WCB786538 WLX786538 WVT786538 L852074 JH852074 TD852074 ACZ852074 AMV852074 AWR852074 BGN852074 BQJ852074 CAF852074 CKB852074 CTX852074 DDT852074 DNP852074 DXL852074 EHH852074 ERD852074 FAZ852074 FKV852074 FUR852074 GEN852074 GOJ852074 GYF852074 HIB852074 HRX852074 IBT852074 ILP852074 IVL852074 JFH852074 JPD852074 JYZ852074 KIV852074 KSR852074 LCN852074 LMJ852074 LWF852074 MGB852074 MPX852074 MZT852074 NJP852074 NTL852074 ODH852074 OND852074 OWZ852074 PGV852074 PQR852074 QAN852074 QKJ852074 QUF852074 REB852074 RNX852074 RXT852074 SHP852074 SRL852074 TBH852074 TLD852074 TUZ852074 UEV852074 UOR852074 UYN852074 VIJ852074 VSF852074 WCB852074 WLX852074 WVT852074 L917610 JH917610 TD917610 ACZ917610 AMV917610 AWR917610 BGN917610 BQJ917610 CAF917610 CKB917610 CTX917610 DDT917610 DNP917610 DXL917610 EHH917610 ERD917610 FAZ917610 FKV917610 FUR917610 GEN917610 GOJ917610 GYF917610 HIB917610 HRX917610 IBT917610 ILP917610 IVL917610 JFH917610 JPD917610 JYZ917610 KIV917610 KSR917610 LCN917610 LMJ917610 LWF917610 MGB917610 MPX917610 MZT917610 NJP917610 NTL917610 ODH917610 OND917610 OWZ917610 PGV917610 PQR917610 QAN917610 QKJ917610 QUF917610 REB917610 RNX917610 RXT917610 SHP917610 SRL917610 TBH917610 TLD917610 TUZ917610 UEV917610 UOR917610 UYN917610 VIJ917610 VSF917610 WCB917610 WLX917610 WVT917610 L983146 JH983146 TD983146 ACZ983146 AMV983146 AWR983146 BGN983146 BQJ983146 CAF983146 CKB983146 CTX983146 DDT983146 DNP983146 DXL983146 EHH983146 ERD983146 FAZ983146 FKV983146 FUR983146 GEN983146 GOJ983146 GYF983146 HIB983146 HRX983146 IBT983146 ILP983146 IVL983146 JFH983146 JPD983146 JYZ983146 KIV983146 KSR983146 LCN983146 LMJ983146 LWF983146 MGB983146 MPX983146 MZT983146 NJP983146 NTL983146 ODH983146 OND983146 OWZ983146 PGV983146 PQR983146 QAN983146 QKJ983146 QUF983146 REB983146 RNX983146 RXT983146 SHP983146 SRL983146 TBH983146 TLD983146 TUZ983146 UEV983146 UOR983146 UYN983146 VIJ983146 VSF983146 WCB983146 WLX983146 WVT983146" xr:uid="{595369E7-CFE4-401A-AE1B-EAA66EBBC08D}">
      <formula1>0</formula1>
      <formula2>300</formula2>
    </dataValidation>
    <dataValidation type="textLength" errorStyle="information" allowBlank="1" showInputMessage="1" error="XLBVal:6=4011_x000d__x000a_" sqref="C106 IY106 SU106 ACQ106 AMM106 AWI106 BGE106 BQA106 BZW106 CJS106 CTO106 DDK106 DNG106 DXC106 EGY106 EQU106 FAQ106 FKM106 FUI106 GEE106 GOA106 GXW106 HHS106 HRO106 IBK106 ILG106 IVC106 JEY106 JOU106 JYQ106 KIM106 KSI106 LCE106 LMA106 LVW106 MFS106 MPO106 MZK106 NJG106 NTC106 OCY106 OMU106 OWQ106 PGM106 PQI106 QAE106 QKA106 QTW106 RDS106 RNO106 RXK106 SHG106 SRC106 TAY106 TKU106 TUQ106 UEM106 UOI106 UYE106 VIA106 VRW106 WBS106 WLO106 WVK106 C65642 IY65642 SU65642 ACQ65642 AMM65642 AWI65642 BGE65642 BQA65642 BZW65642 CJS65642 CTO65642 DDK65642 DNG65642 DXC65642 EGY65642 EQU65642 FAQ65642 FKM65642 FUI65642 GEE65642 GOA65642 GXW65642 HHS65642 HRO65642 IBK65642 ILG65642 IVC65642 JEY65642 JOU65642 JYQ65642 KIM65642 KSI65642 LCE65642 LMA65642 LVW65642 MFS65642 MPO65642 MZK65642 NJG65642 NTC65642 OCY65642 OMU65642 OWQ65642 PGM65642 PQI65642 QAE65642 QKA65642 QTW65642 RDS65642 RNO65642 RXK65642 SHG65642 SRC65642 TAY65642 TKU65642 TUQ65642 UEM65642 UOI65642 UYE65642 VIA65642 VRW65642 WBS65642 WLO65642 WVK65642 C131178 IY131178 SU131178 ACQ131178 AMM131178 AWI131178 BGE131178 BQA131178 BZW131178 CJS131178 CTO131178 DDK131178 DNG131178 DXC131178 EGY131178 EQU131178 FAQ131178 FKM131178 FUI131178 GEE131178 GOA131178 GXW131178 HHS131178 HRO131178 IBK131178 ILG131178 IVC131178 JEY131178 JOU131178 JYQ131178 KIM131178 KSI131178 LCE131178 LMA131178 LVW131178 MFS131178 MPO131178 MZK131178 NJG131178 NTC131178 OCY131178 OMU131178 OWQ131178 PGM131178 PQI131178 QAE131178 QKA131178 QTW131178 RDS131178 RNO131178 RXK131178 SHG131178 SRC131178 TAY131178 TKU131178 TUQ131178 UEM131178 UOI131178 UYE131178 VIA131178 VRW131178 WBS131178 WLO131178 WVK131178 C196714 IY196714 SU196714 ACQ196714 AMM196714 AWI196714 BGE196714 BQA196714 BZW196714 CJS196714 CTO196714 DDK196714 DNG196714 DXC196714 EGY196714 EQU196714 FAQ196714 FKM196714 FUI196714 GEE196714 GOA196714 GXW196714 HHS196714 HRO196714 IBK196714 ILG196714 IVC196714 JEY196714 JOU196714 JYQ196714 KIM196714 KSI196714 LCE196714 LMA196714 LVW196714 MFS196714 MPO196714 MZK196714 NJG196714 NTC196714 OCY196714 OMU196714 OWQ196714 PGM196714 PQI196714 QAE196714 QKA196714 QTW196714 RDS196714 RNO196714 RXK196714 SHG196714 SRC196714 TAY196714 TKU196714 TUQ196714 UEM196714 UOI196714 UYE196714 VIA196714 VRW196714 WBS196714 WLO196714 WVK196714 C262250 IY262250 SU262250 ACQ262250 AMM262250 AWI262250 BGE262250 BQA262250 BZW262250 CJS262250 CTO262250 DDK262250 DNG262250 DXC262250 EGY262250 EQU262250 FAQ262250 FKM262250 FUI262250 GEE262250 GOA262250 GXW262250 HHS262250 HRO262250 IBK262250 ILG262250 IVC262250 JEY262250 JOU262250 JYQ262250 KIM262250 KSI262250 LCE262250 LMA262250 LVW262250 MFS262250 MPO262250 MZK262250 NJG262250 NTC262250 OCY262250 OMU262250 OWQ262250 PGM262250 PQI262250 QAE262250 QKA262250 QTW262250 RDS262250 RNO262250 RXK262250 SHG262250 SRC262250 TAY262250 TKU262250 TUQ262250 UEM262250 UOI262250 UYE262250 VIA262250 VRW262250 WBS262250 WLO262250 WVK262250 C327786 IY327786 SU327786 ACQ327786 AMM327786 AWI327786 BGE327786 BQA327786 BZW327786 CJS327786 CTO327786 DDK327786 DNG327786 DXC327786 EGY327786 EQU327786 FAQ327786 FKM327786 FUI327786 GEE327786 GOA327786 GXW327786 HHS327786 HRO327786 IBK327786 ILG327786 IVC327786 JEY327786 JOU327786 JYQ327786 KIM327786 KSI327786 LCE327786 LMA327786 LVW327786 MFS327786 MPO327786 MZK327786 NJG327786 NTC327786 OCY327786 OMU327786 OWQ327786 PGM327786 PQI327786 QAE327786 QKA327786 QTW327786 RDS327786 RNO327786 RXK327786 SHG327786 SRC327786 TAY327786 TKU327786 TUQ327786 UEM327786 UOI327786 UYE327786 VIA327786 VRW327786 WBS327786 WLO327786 WVK327786 C393322 IY393322 SU393322 ACQ393322 AMM393322 AWI393322 BGE393322 BQA393322 BZW393322 CJS393322 CTO393322 DDK393322 DNG393322 DXC393322 EGY393322 EQU393322 FAQ393322 FKM393322 FUI393322 GEE393322 GOA393322 GXW393322 HHS393322 HRO393322 IBK393322 ILG393322 IVC393322 JEY393322 JOU393322 JYQ393322 KIM393322 KSI393322 LCE393322 LMA393322 LVW393322 MFS393322 MPO393322 MZK393322 NJG393322 NTC393322 OCY393322 OMU393322 OWQ393322 PGM393322 PQI393322 QAE393322 QKA393322 QTW393322 RDS393322 RNO393322 RXK393322 SHG393322 SRC393322 TAY393322 TKU393322 TUQ393322 UEM393322 UOI393322 UYE393322 VIA393322 VRW393322 WBS393322 WLO393322 WVK393322 C458858 IY458858 SU458858 ACQ458858 AMM458858 AWI458858 BGE458858 BQA458858 BZW458858 CJS458858 CTO458858 DDK458858 DNG458858 DXC458858 EGY458858 EQU458858 FAQ458858 FKM458858 FUI458858 GEE458858 GOA458858 GXW458858 HHS458858 HRO458858 IBK458858 ILG458858 IVC458858 JEY458858 JOU458858 JYQ458858 KIM458858 KSI458858 LCE458858 LMA458858 LVW458858 MFS458858 MPO458858 MZK458858 NJG458858 NTC458858 OCY458858 OMU458858 OWQ458858 PGM458858 PQI458858 QAE458858 QKA458858 QTW458858 RDS458858 RNO458858 RXK458858 SHG458858 SRC458858 TAY458858 TKU458858 TUQ458858 UEM458858 UOI458858 UYE458858 VIA458858 VRW458858 WBS458858 WLO458858 WVK458858 C524394 IY524394 SU524394 ACQ524394 AMM524394 AWI524394 BGE524394 BQA524394 BZW524394 CJS524394 CTO524394 DDK524394 DNG524394 DXC524394 EGY524394 EQU524394 FAQ524394 FKM524394 FUI524394 GEE524394 GOA524394 GXW524394 HHS524394 HRO524394 IBK524394 ILG524394 IVC524394 JEY524394 JOU524394 JYQ524394 KIM524394 KSI524394 LCE524394 LMA524394 LVW524394 MFS524394 MPO524394 MZK524394 NJG524394 NTC524394 OCY524394 OMU524394 OWQ524394 PGM524394 PQI524394 QAE524394 QKA524394 QTW524394 RDS524394 RNO524394 RXK524394 SHG524394 SRC524394 TAY524394 TKU524394 TUQ524394 UEM524394 UOI524394 UYE524394 VIA524394 VRW524394 WBS524394 WLO524394 WVK524394 C589930 IY589930 SU589930 ACQ589930 AMM589930 AWI589930 BGE589930 BQA589930 BZW589930 CJS589930 CTO589930 DDK589930 DNG589930 DXC589930 EGY589930 EQU589930 FAQ589930 FKM589930 FUI589930 GEE589930 GOA589930 GXW589930 HHS589930 HRO589930 IBK589930 ILG589930 IVC589930 JEY589930 JOU589930 JYQ589930 KIM589930 KSI589930 LCE589930 LMA589930 LVW589930 MFS589930 MPO589930 MZK589930 NJG589930 NTC589930 OCY589930 OMU589930 OWQ589930 PGM589930 PQI589930 QAE589930 QKA589930 QTW589930 RDS589930 RNO589930 RXK589930 SHG589930 SRC589930 TAY589930 TKU589930 TUQ589930 UEM589930 UOI589930 UYE589930 VIA589930 VRW589930 WBS589930 WLO589930 WVK589930 C655466 IY655466 SU655466 ACQ655466 AMM655466 AWI655466 BGE655466 BQA655466 BZW655466 CJS655466 CTO655466 DDK655466 DNG655466 DXC655466 EGY655466 EQU655466 FAQ655466 FKM655466 FUI655466 GEE655466 GOA655466 GXW655466 HHS655466 HRO655466 IBK655466 ILG655466 IVC655466 JEY655466 JOU655466 JYQ655466 KIM655466 KSI655466 LCE655466 LMA655466 LVW655466 MFS655466 MPO655466 MZK655466 NJG655466 NTC655466 OCY655466 OMU655466 OWQ655466 PGM655466 PQI655466 QAE655466 QKA655466 QTW655466 RDS655466 RNO655466 RXK655466 SHG655466 SRC655466 TAY655466 TKU655466 TUQ655466 UEM655466 UOI655466 UYE655466 VIA655466 VRW655466 WBS655466 WLO655466 WVK655466 C721002 IY721002 SU721002 ACQ721002 AMM721002 AWI721002 BGE721002 BQA721002 BZW721002 CJS721002 CTO721002 DDK721002 DNG721002 DXC721002 EGY721002 EQU721002 FAQ721002 FKM721002 FUI721002 GEE721002 GOA721002 GXW721002 HHS721002 HRO721002 IBK721002 ILG721002 IVC721002 JEY721002 JOU721002 JYQ721002 KIM721002 KSI721002 LCE721002 LMA721002 LVW721002 MFS721002 MPO721002 MZK721002 NJG721002 NTC721002 OCY721002 OMU721002 OWQ721002 PGM721002 PQI721002 QAE721002 QKA721002 QTW721002 RDS721002 RNO721002 RXK721002 SHG721002 SRC721002 TAY721002 TKU721002 TUQ721002 UEM721002 UOI721002 UYE721002 VIA721002 VRW721002 WBS721002 WLO721002 WVK721002 C786538 IY786538 SU786538 ACQ786538 AMM786538 AWI786538 BGE786538 BQA786538 BZW786538 CJS786538 CTO786538 DDK786538 DNG786538 DXC786538 EGY786538 EQU786538 FAQ786538 FKM786538 FUI786538 GEE786538 GOA786538 GXW786538 HHS786538 HRO786538 IBK786538 ILG786538 IVC786538 JEY786538 JOU786538 JYQ786538 KIM786538 KSI786538 LCE786538 LMA786538 LVW786538 MFS786538 MPO786538 MZK786538 NJG786538 NTC786538 OCY786538 OMU786538 OWQ786538 PGM786538 PQI786538 QAE786538 QKA786538 QTW786538 RDS786538 RNO786538 RXK786538 SHG786538 SRC786538 TAY786538 TKU786538 TUQ786538 UEM786538 UOI786538 UYE786538 VIA786538 VRW786538 WBS786538 WLO786538 WVK786538 C852074 IY852074 SU852074 ACQ852074 AMM852074 AWI852074 BGE852074 BQA852074 BZW852074 CJS852074 CTO852074 DDK852074 DNG852074 DXC852074 EGY852074 EQU852074 FAQ852074 FKM852074 FUI852074 GEE852074 GOA852074 GXW852074 HHS852074 HRO852074 IBK852074 ILG852074 IVC852074 JEY852074 JOU852074 JYQ852074 KIM852074 KSI852074 LCE852074 LMA852074 LVW852074 MFS852074 MPO852074 MZK852074 NJG852074 NTC852074 OCY852074 OMU852074 OWQ852074 PGM852074 PQI852074 QAE852074 QKA852074 QTW852074 RDS852074 RNO852074 RXK852074 SHG852074 SRC852074 TAY852074 TKU852074 TUQ852074 UEM852074 UOI852074 UYE852074 VIA852074 VRW852074 WBS852074 WLO852074 WVK852074 C917610 IY917610 SU917610 ACQ917610 AMM917610 AWI917610 BGE917610 BQA917610 BZW917610 CJS917610 CTO917610 DDK917610 DNG917610 DXC917610 EGY917610 EQU917610 FAQ917610 FKM917610 FUI917610 GEE917610 GOA917610 GXW917610 HHS917610 HRO917610 IBK917610 ILG917610 IVC917610 JEY917610 JOU917610 JYQ917610 KIM917610 KSI917610 LCE917610 LMA917610 LVW917610 MFS917610 MPO917610 MZK917610 NJG917610 NTC917610 OCY917610 OMU917610 OWQ917610 PGM917610 PQI917610 QAE917610 QKA917610 QTW917610 RDS917610 RNO917610 RXK917610 SHG917610 SRC917610 TAY917610 TKU917610 TUQ917610 UEM917610 UOI917610 UYE917610 VIA917610 VRW917610 WBS917610 WLO917610 WVK917610 C983146 IY983146 SU983146 ACQ983146 AMM983146 AWI983146 BGE983146 BQA983146 BZW983146 CJS983146 CTO983146 DDK983146 DNG983146 DXC983146 EGY983146 EQU983146 FAQ983146 FKM983146 FUI983146 GEE983146 GOA983146 GXW983146 HHS983146 HRO983146 IBK983146 ILG983146 IVC983146 JEY983146 JOU983146 JYQ983146 KIM983146 KSI983146 LCE983146 LMA983146 LVW983146 MFS983146 MPO983146 MZK983146 NJG983146 NTC983146 OCY983146 OMU983146 OWQ983146 PGM983146 PQI983146 QAE983146 QKA983146 QTW983146 RDS983146 RNO983146 RXK983146 SHG983146 SRC983146 TAY983146 TKU983146 TUQ983146 UEM983146 UOI983146 UYE983146 VIA983146 VRW983146 WBS983146 WLO983146 WVK983146" xr:uid="{D36ED15D-3B31-4AC5-B806-116C77AD3D18}">
      <formula1>0</formula1>
      <formula2>300</formula2>
    </dataValidation>
    <dataValidation type="textLength" errorStyle="information" allowBlank="1" showInputMessage="1" error="XLBVal:6=6000_x000d__x000a_" sqref="L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L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L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L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L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L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L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L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L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L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L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L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L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L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L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L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xr:uid="{5B16CB13-AEFC-4876-B75F-EED91E7ADA38}">
      <formula1>0</formula1>
      <formula2>300</formula2>
    </dataValidation>
    <dataValidation type="textLength" errorStyle="information" allowBlank="1" showInputMessage="1" error="XLBVal:6=500_x000d__x000a_" sqref="C98 IY98 SU98 ACQ98 AMM98 AWI98 BGE98 BQA98 BZW98 CJS98 CTO98 DDK98 DNG98 DXC98 EGY98 EQU98 FAQ98 FKM98 FUI98 GEE98 GOA98 GXW98 HHS98 HRO98 IBK98 ILG98 IVC98 JEY98 JOU98 JYQ98 KIM98 KSI98 LCE98 LMA98 LVW98 MFS98 MPO98 MZK98 NJG98 NTC98 OCY98 OMU98 OWQ98 PGM98 PQI98 QAE98 QKA98 QTW98 RDS98 RNO98 RXK98 SHG98 SRC98 TAY98 TKU98 TUQ98 UEM98 UOI98 UYE98 VIA98 VRW98 WBS98 WLO98 WVK98 C65634 IY65634 SU65634 ACQ65634 AMM65634 AWI65634 BGE65634 BQA65634 BZW65634 CJS65634 CTO65634 DDK65634 DNG65634 DXC65634 EGY65634 EQU65634 FAQ65634 FKM65634 FUI65634 GEE65634 GOA65634 GXW65634 HHS65634 HRO65634 IBK65634 ILG65634 IVC65634 JEY65634 JOU65634 JYQ65634 KIM65634 KSI65634 LCE65634 LMA65634 LVW65634 MFS65634 MPO65634 MZK65634 NJG65634 NTC65634 OCY65634 OMU65634 OWQ65634 PGM65634 PQI65634 QAE65634 QKA65634 QTW65634 RDS65634 RNO65634 RXK65634 SHG65634 SRC65634 TAY65634 TKU65634 TUQ65634 UEM65634 UOI65634 UYE65634 VIA65634 VRW65634 WBS65634 WLO65634 WVK65634 C131170 IY131170 SU131170 ACQ131170 AMM131170 AWI131170 BGE131170 BQA131170 BZW131170 CJS131170 CTO131170 DDK131170 DNG131170 DXC131170 EGY131170 EQU131170 FAQ131170 FKM131170 FUI131170 GEE131170 GOA131170 GXW131170 HHS131170 HRO131170 IBK131170 ILG131170 IVC131170 JEY131170 JOU131170 JYQ131170 KIM131170 KSI131170 LCE131170 LMA131170 LVW131170 MFS131170 MPO131170 MZK131170 NJG131170 NTC131170 OCY131170 OMU131170 OWQ131170 PGM131170 PQI131170 QAE131170 QKA131170 QTW131170 RDS131170 RNO131170 RXK131170 SHG131170 SRC131170 TAY131170 TKU131170 TUQ131170 UEM131170 UOI131170 UYE131170 VIA131170 VRW131170 WBS131170 WLO131170 WVK131170 C196706 IY196706 SU196706 ACQ196706 AMM196706 AWI196706 BGE196706 BQA196706 BZW196706 CJS196706 CTO196706 DDK196706 DNG196706 DXC196706 EGY196706 EQU196706 FAQ196706 FKM196706 FUI196706 GEE196706 GOA196706 GXW196706 HHS196706 HRO196706 IBK196706 ILG196706 IVC196706 JEY196706 JOU196706 JYQ196706 KIM196706 KSI196706 LCE196706 LMA196706 LVW196706 MFS196706 MPO196706 MZK196706 NJG196706 NTC196706 OCY196706 OMU196706 OWQ196706 PGM196706 PQI196706 QAE196706 QKA196706 QTW196706 RDS196706 RNO196706 RXK196706 SHG196706 SRC196706 TAY196706 TKU196706 TUQ196706 UEM196706 UOI196706 UYE196706 VIA196706 VRW196706 WBS196706 WLO196706 WVK196706 C262242 IY262242 SU262242 ACQ262242 AMM262242 AWI262242 BGE262242 BQA262242 BZW262242 CJS262242 CTO262242 DDK262242 DNG262242 DXC262242 EGY262242 EQU262242 FAQ262242 FKM262242 FUI262242 GEE262242 GOA262242 GXW262242 HHS262242 HRO262242 IBK262242 ILG262242 IVC262242 JEY262242 JOU262242 JYQ262242 KIM262242 KSI262242 LCE262242 LMA262242 LVW262242 MFS262242 MPO262242 MZK262242 NJG262242 NTC262242 OCY262242 OMU262242 OWQ262242 PGM262242 PQI262242 QAE262242 QKA262242 QTW262242 RDS262242 RNO262242 RXK262242 SHG262242 SRC262242 TAY262242 TKU262242 TUQ262242 UEM262242 UOI262242 UYE262242 VIA262242 VRW262242 WBS262242 WLO262242 WVK262242 C327778 IY327778 SU327778 ACQ327778 AMM327778 AWI327778 BGE327778 BQA327778 BZW327778 CJS327778 CTO327778 DDK327778 DNG327778 DXC327778 EGY327778 EQU327778 FAQ327778 FKM327778 FUI327778 GEE327778 GOA327778 GXW327778 HHS327778 HRO327778 IBK327778 ILG327778 IVC327778 JEY327778 JOU327778 JYQ327778 KIM327778 KSI327778 LCE327778 LMA327778 LVW327778 MFS327778 MPO327778 MZK327778 NJG327778 NTC327778 OCY327778 OMU327778 OWQ327778 PGM327778 PQI327778 QAE327778 QKA327778 QTW327778 RDS327778 RNO327778 RXK327778 SHG327778 SRC327778 TAY327778 TKU327778 TUQ327778 UEM327778 UOI327778 UYE327778 VIA327778 VRW327778 WBS327778 WLO327778 WVK327778 C393314 IY393314 SU393314 ACQ393314 AMM393314 AWI393314 BGE393314 BQA393314 BZW393314 CJS393314 CTO393314 DDK393314 DNG393314 DXC393314 EGY393314 EQU393314 FAQ393314 FKM393314 FUI393314 GEE393314 GOA393314 GXW393314 HHS393314 HRO393314 IBK393314 ILG393314 IVC393314 JEY393314 JOU393314 JYQ393314 KIM393314 KSI393314 LCE393314 LMA393314 LVW393314 MFS393314 MPO393314 MZK393314 NJG393314 NTC393314 OCY393314 OMU393314 OWQ393314 PGM393314 PQI393314 QAE393314 QKA393314 QTW393314 RDS393314 RNO393314 RXK393314 SHG393314 SRC393314 TAY393314 TKU393314 TUQ393314 UEM393314 UOI393314 UYE393314 VIA393314 VRW393314 WBS393314 WLO393314 WVK393314 C458850 IY458850 SU458850 ACQ458850 AMM458850 AWI458850 BGE458850 BQA458850 BZW458850 CJS458850 CTO458850 DDK458850 DNG458850 DXC458850 EGY458850 EQU458850 FAQ458850 FKM458850 FUI458850 GEE458850 GOA458850 GXW458850 HHS458850 HRO458850 IBK458850 ILG458850 IVC458850 JEY458850 JOU458850 JYQ458850 KIM458850 KSI458850 LCE458850 LMA458850 LVW458850 MFS458850 MPO458850 MZK458850 NJG458850 NTC458850 OCY458850 OMU458850 OWQ458850 PGM458850 PQI458850 QAE458850 QKA458850 QTW458850 RDS458850 RNO458850 RXK458850 SHG458850 SRC458850 TAY458850 TKU458850 TUQ458850 UEM458850 UOI458850 UYE458850 VIA458850 VRW458850 WBS458850 WLO458850 WVK458850 C524386 IY524386 SU524386 ACQ524386 AMM524386 AWI524386 BGE524386 BQA524386 BZW524386 CJS524386 CTO524386 DDK524386 DNG524386 DXC524386 EGY524386 EQU524386 FAQ524386 FKM524386 FUI524386 GEE524386 GOA524386 GXW524386 HHS524386 HRO524386 IBK524386 ILG524386 IVC524386 JEY524386 JOU524386 JYQ524386 KIM524386 KSI524386 LCE524386 LMA524386 LVW524386 MFS524386 MPO524386 MZK524386 NJG524386 NTC524386 OCY524386 OMU524386 OWQ524386 PGM524386 PQI524386 QAE524386 QKA524386 QTW524386 RDS524386 RNO524386 RXK524386 SHG524386 SRC524386 TAY524386 TKU524386 TUQ524386 UEM524386 UOI524386 UYE524386 VIA524386 VRW524386 WBS524386 WLO524386 WVK524386 C589922 IY589922 SU589922 ACQ589922 AMM589922 AWI589922 BGE589922 BQA589922 BZW589922 CJS589922 CTO589922 DDK589922 DNG589922 DXC589922 EGY589922 EQU589922 FAQ589922 FKM589922 FUI589922 GEE589922 GOA589922 GXW589922 HHS589922 HRO589922 IBK589922 ILG589922 IVC589922 JEY589922 JOU589922 JYQ589922 KIM589922 KSI589922 LCE589922 LMA589922 LVW589922 MFS589922 MPO589922 MZK589922 NJG589922 NTC589922 OCY589922 OMU589922 OWQ589922 PGM589922 PQI589922 QAE589922 QKA589922 QTW589922 RDS589922 RNO589922 RXK589922 SHG589922 SRC589922 TAY589922 TKU589922 TUQ589922 UEM589922 UOI589922 UYE589922 VIA589922 VRW589922 WBS589922 WLO589922 WVK589922 C655458 IY655458 SU655458 ACQ655458 AMM655458 AWI655458 BGE655458 BQA655458 BZW655458 CJS655458 CTO655458 DDK655458 DNG655458 DXC655458 EGY655458 EQU655458 FAQ655458 FKM655458 FUI655458 GEE655458 GOA655458 GXW655458 HHS655458 HRO655458 IBK655458 ILG655458 IVC655458 JEY655458 JOU655458 JYQ655458 KIM655458 KSI655458 LCE655458 LMA655458 LVW655458 MFS655458 MPO655458 MZK655458 NJG655458 NTC655458 OCY655458 OMU655458 OWQ655458 PGM655458 PQI655458 QAE655458 QKA655458 QTW655458 RDS655458 RNO655458 RXK655458 SHG655458 SRC655458 TAY655458 TKU655458 TUQ655458 UEM655458 UOI655458 UYE655458 VIA655458 VRW655458 WBS655458 WLO655458 WVK655458 C720994 IY720994 SU720994 ACQ720994 AMM720994 AWI720994 BGE720994 BQA720994 BZW720994 CJS720994 CTO720994 DDK720994 DNG720994 DXC720994 EGY720994 EQU720994 FAQ720994 FKM720994 FUI720994 GEE720994 GOA720994 GXW720994 HHS720994 HRO720994 IBK720994 ILG720994 IVC720994 JEY720994 JOU720994 JYQ720994 KIM720994 KSI720994 LCE720994 LMA720994 LVW720994 MFS720994 MPO720994 MZK720994 NJG720994 NTC720994 OCY720994 OMU720994 OWQ720994 PGM720994 PQI720994 QAE720994 QKA720994 QTW720994 RDS720994 RNO720994 RXK720994 SHG720994 SRC720994 TAY720994 TKU720994 TUQ720994 UEM720994 UOI720994 UYE720994 VIA720994 VRW720994 WBS720994 WLO720994 WVK720994 C786530 IY786530 SU786530 ACQ786530 AMM786530 AWI786530 BGE786530 BQA786530 BZW786530 CJS786530 CTO786530 DDK786530 DNG786530 DXC786530 EGY786530 EQU786530 FAQ786530 FKM786530 FUI786530 GEE786530 GOA786530 GXW786530 HHS786530 HRO786530 IBK786530 ILG786530 IVC786530 JEY786530 JOU786530 JYQ786530 KIM786530 KSI786530 LCE786530 LMA786530 LVW786530 MFS786530 MPO786530 MZK786530 NJG786530 NTC786530 OCY786530 OMU786530 OWQ786530 PGM786530 PQI786530 QAE786530 QKA786530 QTW786530 RDS786530 RNO786530 RXK786530 SHG786530 SRC786530 TAY786530 TKU786530 TUQ786530 UEM786530 UOI786530 UYE786530 VIA786530 VRW786530 WBS786530 WLO786530 WVK786530 C852066 IY852066 SU852066 ACQ852066 AMM852066 AWI852066 BGE852066 BQA852066 BZW852066 CJS852066 CTO852066 DDK852066 DNG852066 DXC852066 EGY852066 EQU852066 FAQ852066 FKM852066 FUI852066 GEE852066 GOA852066 GXW852066 HHS852066 HRO852066 IBK852066 ILG852066 IVC852066 JEY852066 JOU852066 JYQ852066 KIM852066 KSI852066 LCE852066 LMA852066 LVW852066 MFS852066 MPO852066 MZK852066 NJG852066 NTC852066 OCY852066 OMU852066 OWQ852066 PGM852066 PQI852066 QAE852066 QKA852066 QTW852066 RDS852066 RNO852066 RXK852066 SHG852066 SRC852066 TAY852066 TKU852066 TUQ852066 UEM852066 UOI852066 UYE852066 VIA852066 VRW852066 WBS852066 WLO852066 WVK852066 C917602 IY917602 SU917602 ACQ917602 AMM917602 AWI917602 BGE917602 BQA917602 BZW917602 CJS917602 CTO917602 DDK917602 DNG917602 DXC917602 EGY917602 EQU917602 FAQ917602 FKM917602 FUI917602 GEE917602 GOA917602 GXW917602 HHS917602 HRO917602 IBK917602 ILG917602 IVC917602 JEY917602 JOU917602 JYQ917602 KIM917602 KSI917602 LCE917602 LMA917602 LVW917602 MFS917602 MPO917602 MZK917602 NJG917602 NTC917602 OCY917602 OMU917602 OWQ917602 PGM917602 PQI917602 QAE917602 QKA917602 QTW917602 RDS917602 RNO917602 RXK917602 SHG917602 SRC917602 TAY917602 TKU917602 TUQ917602 UEM917602 UOI917602 UYE917602 VIA917602 VRW917602 WBS917602 WLO917602 WVK917602 C983138 IY983138 SU983138 ACQ983138 AMM983138 AWI983138 BGE983138 BQA983138 BZW983138 CJS983138 CTO983138 DDK983138 DNG983138 DXC983138 EGY983138 EQU983138 FAQ983138 FKM983138 FUI983138 GEE983138 GOA983138 GXW983138 HHS983138 HRO983138 IBK983138 ILG983138 IVC983138 JEY983138 JOU983138 JYQ983138 KIM983138 KSI983138 LCE983138 LMA983138 LVW983138 MFS983138 MPO983138 MZK983138 NJG983138 NTC983138 OCY983138 OMU983138 OWQ983138 PGM983138 PQI983138 QAE983138 QKA983138 QTW983138 RDS983138 RNO983138 RXK983138 SHG983138 SRC983138 TAY983138 TKU983138 TUQ983138 UEM983138 UOI983138 UYE983138 VIA983138 VRW983138 WBS983138 WLO983138 WVK983138" xr:uid="{72FE8947-3BF4-44EC-96DC-7AE44DF2569B}">
      <formula1>0</formula1>
      <formula2>300</formula2>
    </dataValidation>
    <dataValidation type="textLength" errorStyle="information" allowBlank="1" showInputMessage="1" error="XLBVal:6=148597.3_x000d__x000a_" sqref="E124 JA124 SW124 ACS124 AMO124 AWK124 BGG124 BQC124 BZY124 CJU124 CTQ124 DDM124 DNI124 DXE124 EHA124 EQW124 FAS124 FKO124 FUK124 GEG124 GOC124 GXY124 HHU124 HRQ124 IBM124 ILI124 IVE124 JFA124 JOW124 JYS124 KIO124 KSK124 LCG124 LMC124 LVY124 MFU124 MPQ124 MZM124 NJI124 NTE124 ODA124 OMW124 OWS124 PGO124 PQK124 QAG124 QKC124 QTY124 RDU124 RNQ124 RXM124 SHI124 SRE124 TBA124 TKW124 TUS124 UEO124 UOK124 UYG124 VIC124 VRY124 WBU124 WLQ124 WVM124 E65660 JA65660 SW65660 ACS65660 AMO65660 AWK65660 BGG65660 BQC65660 BZY65660 CJU65660 CTQ65660 DDM65660 DNI65660 DXE65660 EHA65660 EQW65660 FAS65660 FKO65660 FUK65660 GEG65660 GOC65660 GXY65660 HHU65660 HRQ65660 IBM65660 ILI65660 IVE65660 JFA65660 JOW65660 JYS65660 KIO65660 KSK65660 LCG65660 LMC65660 LVY65660 MFU65660 MPQ65660 MZM65660 NJI65660 NTE65660 ODA65660 OMW65660 OWS65660 PGO65660 PQK65660 QAG65660 QKC65660 QTY65660 RDU65660 RNQ65660 RXM65660 SHI65660 SRE65660 TBA65660 TKW65660 TUS65660 UEO65660 UOK65660 UYG65660 VIC65660 VRY65660 WBU65660 WLQ65660 WVM65660 E131196 JA131196 SW131196 ACS131196 AMO131196 AWK131196 BGG131196 BQC131196 BZY131196 CJU131196 CTQ131196 DDM131196 DNI131196 DXE131196 EHA131196 EQW131196 FAS131196 FKO131196 FUK131196 GEG131196 GOC131196 GXY131196 HHU131196 HRQ131196 IBM131196 ILI131196 IVE131196 JFA131196 JOW131196 JYS131196 KIO131196 KSK131196 LCG131196 LMC131196 LVY131196 MFU131196 MPQ131196 MZM131196 NJI131196 NTE131196 ODA131196 OMW131196 OWS131196 PGO131196 PQK131196 QAG131196 QKC131196 QTY131196 RDU131196 RNQ131196 RXM131196 SHI131196 SRE131196 TBA131196 TKW131196 TUS131196 UEO131196 UOK131196 UYG131196 VIC131196 VRY131196 WBU131196 WLQ131196 WVM131196 E196732 JA196732 SW196732 ACS196732 AMO196732 AWK196732 BGG196732 BQC196732 BZY196732 CJU196732 CTQ196732 DDM196732 DNI196732 DXE196732 EHA196732 EQW196732 FAS196732 FKO196732 FUK196732 GEG196732 GOC196732 GXY196732 HHU196732 HRQ196732 IBM196732 ILI196732 IVE196732 JFA196732 JOW196732 JYS196732 KIO196732 KSK196732 LCG196732 LMC196732 LVY196732 MFU196732 MPQ196732 MZM196732 NJI196732 NTE196732 ODA196732 OMW196732 OWS196732 PGO196732 PQK196732 QAG196732 QKC196732 QTY196732 RDU196732 RNQ196732 RXM196732 SHI196732 SRE196732 TBA196732 TKW196732 TUS196732 UEO196732 UOK196732 UYG196732 VIC196732 VRY196732 WBU196732 WLQ196732 WVM196732 E262268 JA262268 SW262268 ACS262268 AMO262268 AWK262268 BGG262268 BQC262268 BZY262268 CJU262268 CTQ262268 DDM262268 DNI262268 DXE262268 EHA262268 EQW262268 FAS262268 FKO262268 FUK262268 GEG262268 GOC262268 GXY262268 HHU262268 HRQ262268 IBM262268 ILI262268 IVE262268 JFA262268 JOW262268 JYS262268 KIO262268 KSK262268 LCG262268 LMC262268 LVY262268 MFU262268 MPQ262268 MZM262268 NJI262268 NTE262268 ODA262268 OMW262268 OWS262268 PGO262268 PQK262268 QAG262268 QKC262268 QTY262268 RDU262268 RNQ262268 RXM262268 SHI262268 SRE262268 TBA262268 TKW262268 TUS262268 UEO262268 UOK262268 UYG262268 VIC262268 VRY262268 WBU262268 WLQ262268 WVM262268 E327804 JA327804 SW327804 ACS327804 AMO327804 AWK327804 BGG327804 BQC327804 BZY327804 CJU327804 CTQ327804 DDM327804 DNI327804 DXE327804 EHA327804 EQW327804 FAS327804 FKO327804 FUK327804 GEG327804 GOC327804 GXY327804 HHU327804 HRQ327804 IBM327804 ILI327804 IVE327804 JFA327804 JOW327804 JYS327804 KIO327804 KSK327804 LCG327804 LMC327804 LVY327804 MFU327804 MPQ327804 MZM327804 NJI327804 NTE327804 ODA327804 OMW327804 OWS327804 PGO327804 PQK327804 QAG327804 QKC327804 QTY327804 RDU327804 RNQ327804 RXM327804 SHI327804 SRE327804 TBA327804 TKW327804 TUS327804 UEO327804 UOK327804 UYG327804 VIC327804 VRY327804 WBU327804 WLQ327804 WVM327804 E393340 JA393340 SW393340 ACS393340 AMO393340 AWK393340 BGG393340 BQC393340 BZY393340 CJU393340 CTQ393340 DDM393340 DNI393340 DXE393340 EHA393340 EQW393340 FAS393340 FKO393340 FUK393340 GEG393340 GOC393340 GXY393340 HHU393340 HRQ393340 IBM393340 ILI393340 IVE393340 JFA393340 JOW393340 JYS393340 KIO393340 KSK393340 LCG393340 LMC393340 LVY393340 MFU393340 MPQ393340 MZM393340 NJI393340 NTE393340 ODA393340 OMW393340 OWS393340 PGO393340 PQK393340 QAG393340 QKC393340 QTY393340 RDU393340 RNQ393340 RXM393340 SHI393340 SRE393340 TBA393340 TKW393340 TUS393340 UEO393340 UOK393340 UYG393340 VIC393340 VRY393340 WBU393340 WLQ393340 WVM393340 E458876 JA458876 SW458876 ACS458876 AMO458876 AWK458876 BGG458876 BQC458876 BZY458876 CJU458876 CTQ458876 DDM458876 DNI458876 DXE458876 EHA458876 EQW458876 FAS458876 FKO458876 FUK458876 GEG458876 GOC458876 GXY458876 HHU458876 HRQ458876 IBM458876 ILI458876 IVE458876 JFA458876 JOW458876 JYS458876 KIO458876 KSK458876 LCG458876 LMC458876 LVY458876 MFU458876 MPQ458876 MZM458876 NJI458876 NTE458876 ODA458876 OMW458876 OWS458876 PGO458876 PQK458876 QAG458876 QKC458876 QTY458876 RDU458876 RNQ458876 RXM458876 SHI458876 SRE458876 TBA458876 TKW458876 TUS458876 UEO458876 UOK458876 UYG458876 VIC458876 VRY458876 WBU458876 WLQ458876 WVM458876 E524412 JA524412 SW524412 ACS524412 AMO524412 AWK524412 BGG524412 BQC524412 BZY524412 CJU524412 CTQ524412 DDM524412 DNI524412 DXE524412 EHA524412 EQW524412 FAS524412 FKO524412 FUK524412 GEG524412 GOC524412 GXY524412 HHU524412 HRQ524412 IBM524412 ILI524412 IVE524412 JFA524412 JOW524412 JYS524412 KIO524412 KSK524412 LCG524412 LMC524412 LVY524412 MFU524412 MPQ524412 MZM524412 NJI524412 NTE524412 ODA524412 OMW524412 OWS524412 PGO524412 PQK524412 QAG524412 QKC524412 QTY524412 RDU524412 RNQ524412 RXM524412 SHI524412 SRE524412 TBA524412 TKW524412 TUS524412 UEO524412 UOK524412 UYG524412 VIC524412 VRY524412 WBU524412 WLQ524412 WVM524412 E589948 JA589948 SW589948 ACS589948 AMO589948 AWK589948 BGG589948 BQC589948 BZY589948 CJU589948 CTQ589948 DDM589948 DNI589948 DXE589948 EHA589948 EQW589948 FAS589948 FKO589948 FUK589948 GEG589948 GOC589948 GXY589948 HHU589948 HRQ589948 IBM589948 ILI589948 IVE589948 JFA589948 JOW589948 JYS589948 KIO589948 KSK589948 LCG589948 LMC589948 LVY589948 MFU589948 MPQ589948 MZM589948 NJI589948 NTE589948 ODA589948 OMW589948 OWS589948 PGO589948 PQK589948 QAG589948 QKC589948 QTY589948 RDU589948 RNQ589948 RXM589948 SHI589948 SRE589948 TBA589948 TKW589948 TUS589948 UEO589948 UOK589948 UYG589948 VIC589948 VRY589948 WBU589948 WLQ589948 WVM589948 E655484 JA655484 SW655484 ACS655484 AMO655484 AWK655484 BGG655484 BQC655484 BZY655484 CJU655484 CTQ655484 DDM655484 DNI655484 DXE655484 EHA655484 EQW655484 FAS655484 FKO655484 FUK655484 GEG655484 GOC655484 GXY655484 HHU655484 HRQ655484 IBM655484 ILI655484 IVE655484 JFA655484 JOW655484 JYS655484 KIO655484 KSK655484 LCG655484 LMC655484 LVY655484 MFU655484 MPQ655484 MZM655484 NJI655484 NTE655484 ODA655484 OMW655484 OWS655484 PGO655484 PQK655484 QAG655484 QKC655484 QTY655484 RDU655484 RNQ655484 RXM655484 SHI655484 SRE655484 TBA655484 TKW655484 TUS655484 UEO655484 UOK655484 UYG655484 VIC655484 VRY655484 WBU655484 WLQ655484 WVM655484 E721020 JA721020 SW721020 ACS721020 AMO721020 AWK721020 BGG721020 BQC721020 BZY721020 CJU721020 CTQ721020 DDM721020 DNI721020 DXE721020 EHA721020 EQW721020 FAS721020 FKO721020 FUK721020 GEG721020 GOC721020 GXY721020 HHU721020 HRQ721020 IBM721020 ILI721020 IVE721020 JFA721020 JOW721020 JYS721020 KIO721020 KSK721020 LCG721020 LMC721020 LVY721020 MFU721020 MPQ721020 MZM721020 NJI721020 NTE721020 ODA721020 OMW721020 OWS721020 PGO721020 PQK721020 QAG721020 QKC721020 QTY721020 RDU721020 RNQ721020 RXM721020 SHI721020 SRE721020 TBA721020 TKW721020 TUS721020 UEO721020 UOK721020 UYG721020 VIC721020 VRY721020 WBU721020 WLQ721020 WVM721020 E786556 JA786556 SW786556 ACS786556 AMO786556 AWK786556 BGG786556 BQC786556 BZY786556 CJU786556 CTQ786556 DDM786556 DNI786556 DXE786556 EHA786556 EQW786556 FAS786556 FKO786556 FUK786556 GEG786556 GOC786556 GXY786556 HHU786556 HRQ786556 IBM786556 ILI786556 IVE786556 JFA786556 JOW786556 JYS786556 KIO786556 KSK786556 LCG786556 LMC786556 LVY786556 MFU786556 MPQ786556 MZM786556 NJI786556 NTE786556 ODA786556 OMW786556 OWS786556 PGO786556 PQK786556 QAG786556 QKC786556 QTY786556 RDU786556 RNQ786556 RXM786556 SHI786556 SRE786556 TBA786556 TKW786556 TUS786556 UEO786556 UOK786556 UYG786556 VIC786556 VRY786556 WBU786556 WLQ786556 WVM786556 E852092 JA852092 SW852092 ACS852092 AMO852092 AWK852092 BGG852092 BQC852092 BZY852092 CJU852092 CTQ852092 DDM852092 DNI852092 DXE852092 EHA852092 EQW852092 FAS852092 FKO852092 FUK852092 GEG852092 GOC852092 GXY852092 HHU852092 HRQ852092 IBM852092 ILI852092 IVE852092 JFA852092 JOW852092 JYS852092 KIO852092 KSK852092 LCG852092 LMC852092 LVY852092 MFU852092 MPQ852092 MZM852092 NJI852092 NTE852092 ODA852092 OMW852092 OWS852092 PGO852092 PQK852092 QAG852092 QKC852092 QTY852092 RDU852092 RNQ852092 RXM852092 SHI852092 SRE852092 TBA852092 TKW852092 TUS852092 UEO852092 UOK852092 UYG852092 VIC852092 VRY852092 WBU852092 WLQ852092 WVM852092 E917628 JA917628 SW917628 ACS917628 AMO917628 AWK917628 BGG917628 BQC917628 BZY917628 CJU917628 CTQ917628 DDM917628 DNI917628 DXE917628 EHA917628 EQW917628 FAS917628 FKO917628 FUK917628 GEG917628 GOC917628 GXY917628 HHU917628 HRQ917628 IBM917628 ILI917628 IVE917628 JFA917628 JOW917628 JYS917628 KIO917628 KSK917628 LCG917628 LMC917628 LVY917628 MFU917628 MPQ917628 MZM917628 NJI917628 NTE917628 ODA917628 OMW917628 OWS917628 PGO917628 PQK917628 QAG917628 QKC917628 QTY917628 RDU917628 RNQ917628 RXM917628 SHI917628 SRE917628 TBA917628 TKW917628 TUS917628 UEO917628 UOK917628 UYG917628 VIC917628 VRY917628 WBU917628 WLQ917628 WVM917628 E983164 JA983164 SW983164 ACS983164 AMO983164 AWK983164 BGG983164 BQC983164 BZY983164 CJU983164 CTQ983164 DDM983164 DNI983164 DXE983164 EHA983164 EQW983164 FAS983164 FKO983164 FUK983164 GEG983164 GOC983164 GXY983164 HHU983164 HRQ983164 IBM983164 ILI983164 IVE983164 JFA983164 JOW983164 JYS983164 KIO983164 KSK983164 LCG983164 LMC983164 LVY983164 MFU983164 MPQ983164 MZM983164 NJI983164 NTE983164 ODA983164 OMW983164 OWS983164 PGO983164 PQK983164 QAG983164 QKC983164 QTY983164 RDU983164 RNQ983164 RXM983164 SHI983164 SRE983164 TBA983164 TKW983164 TUS983164 UEO983164 UOK983164 UYG983164 VIC983164 VRY983164 WBU983164 WLQ983164 WVM983164" xr:uid="{A41A4ACF-924B-42E8-B32B-A0FE0939F56C}">
      <formula1>0</formula1>
      <formula2>300</formula2>
    </dataValidation>
    <dataValidation type="textLength" errorStyle="information" allowBlank="1" showInputMessage="1" error="XLBVal:6=1537335.33_x000d__x000a_" sqref="N124 JJ124 TF124 ADB124 AMX124 AWT124 BGP124 BQL124 CAH124 CKD124 CTZ124 DDV124 DNR124 DXN124 EHJ124 ERF124 FBB124 FKX124 FUT124 GEP124 GOL124 GYH124 HID124 HRZ124 IBV124 ILR124 IVN124 JFJ124 JPF124 JZB124 KIX124 KST124 LCP124 LML124 LWH124 MGD124 MPZ124 MZV124 NJR124 NTN124 ODJ124 ONF124 OXB124 PGX124 PQT124 QAP124 QKL124 QUH124 RED124 RNZ124 RXV124 SHR124 SRN124 TBJ124 TLF124 TVB124 UEX124 UOT124 UYP124 VIL124 VSH124 WCD124 WLZ124 WVV124 N65660 JJ65660 TF65660 ADB65660 AMX65660 AWT65660 BGP65660 BQL65660 CAH65660 CKD65660 CTZ65660 DDV65660 DNR65660 DXN65660 EHJ65660 ERF65660 FBB65660 FKX65660 FUT65660 GEP65660 GOL65660 GYH65660 HID65660 HRZ65660 IBV65660 ILR65660 IVN65660 JFJ65660 JPF65660 JZB65660 KIX65660 KST65660 LCP65660 LML65660 LWH65660 MGD65660 MPZ65660 MZV65660 NJR65660 NTN65660 ODJ65660 ONF65660 OXB65660 PGX65660 PQT65660 QAP65660 QKL65660 QUH65660 RED65660 RNZ65660 RXV65660 SHR65660 SRN65660 TBJ65660 TLF65660 TVB65660 UEX65660 UOT65660 UYP65660 VIL65660 VSH65660 WCD65660 WLZ65660 WVV65660 N131196 JJ131196 TF131196 ADB131196 AMX131196 AWT131196 BGP131196 BQL131196 CAH131196 CKD131196 CTZ131196 DDV131196 DNR131196 DXN131196 EHJ131196 ERF131196 FBB131196 FKX131196 FUT131196 GEP131196 GOL131196 GYH131196 HID131196 HRZ131196 IBV131196 ILR131196 IVN131196 JFJ131196 JPF131196 JZB131196 KIX131196 KST131196 LCP131196 LML131196 LWH131196 MGD131196 MPZ131196 MZV131196 NJR131196 NTN131196 ODJ131196 ONF131196 OXB131196 PGX131196 PQT131196 QAP131196 QKL131196 QUH131196 RED131196 RNZ131196 RXV131196 SHR131196 SRN131196 TBJ131196 TLF131196 TVB131196 UEX131196 UOT131196 UYP131196 VIL131196 VSH131196 WCD131196 WLZ131196 WVV131196 N196732 JJ196732 TF196732 ADB196732 AMX196732 AWT196732 BGP196732 BQL196732 CAH196732 CKD196732 CTZ196732 DDV196732 DNR196732 DXN196732 EHJ196732 ERF196732 FBB196732 FKX196732 FUT196732 GEP196732 GOL196732 GYH196732 HID196732 HRZ196732 IBV196732 ILR196732 IVN196732 JFJ196732 JPF196732 JZB196732 KIX196732 KST196732 LCP196732 LML196732 LWH196732 MGD196732 MPZ196732 MZV196732 NJR196732 NTN196732 ODJ196732 ONF196732 OXB196732 PGX196732 PQT196732 QAP196732 QKL196732 QUH196732 RED196732 RNZ196732 RXV196732 SHR196732 SRN196732 TBJ196732 TLF196732 TVB196732 UEX196732 UOT196732 UYP196732 VIL196732 VSH196732 WCD196732 WLZ196732 WVV196732 N262268 JJ262268 TF262268 ADB262268 AMX262268 AWT262268 BGP262268 BQL262268 CAH262268 CKD262268 CTZ262268 DDV262268 DNR262268 DXN262268 EHJ262268 ERF262268 FBB262268 FKX262268 FUT262268 GEP262268 GOL262268 GYH262268 HID262268 HRZ262268 IBV262268 ILR262268 IVN262268 JFJ262268 JPF262268 JZB262268 KIX262268 KST262268 LCP262268 LML262268 LWH262268 MGD262268 MPZ262268 MZV262268 NJR262268 NTN262268 ODJ262268 ONF262268 OXB262268 PGX262268 PQT262268 QAP262268 QKL262268 QUH262268 RED262268 RNZ262268 RXV262268 SHR262268 SRN262268 TBJ262268 TLF262268 TVB262268 UEX262268 UOT262268 UYP262268 VIL262268 VSH262268 WCD262268 WLZ262268 WVV262268 N327804 JJ327804 TF327804 ADB327804 AMX327804 AWT327804 BGP327804 BQL327804 CAH327804 CKD327804 CTZ327804 DDV327804 DNR327804 DXN327804 EHJ327804 ERF327804 FBB327804 FKX327804 FUT327804 GEP327804 GOL327804 GYH327804 HID327804 HRZ327804 IBV327804 ILR327804 IVN327804 JFJ327804 JPF327804 JZB327804 KIX327804 KST327804 LCP327804 LML327804 LWH327804 MGD327804 MPZ327804 MZV327804 NJR327804 NTN327804 ODJ327804 ONF327804 OXB327804 PGX327804 PQT327804 QAP327804 QKL327804 QUH327804 RED327804 RNZ327804 RXV327804 SHR327804 SRN327804 TBJ327804 TLF327804 TVB327804 UEX327804 UOT327804 UYP327804 VIL327804 VSH327804 WCD327804 WLZ327804 WVV327804 N393340 JJ393340 TF393340 ADB393340 AMX393340 AWT393340 BGP393340 BQL393340 CAH393340 CKD393340 CTZ393340 DDV393340 DNR393340 DXN393340 EHJ393340 ERF393340 FBB393340 FKX393340 FUT393340 GEP393340 GOL393340 GYH393340 HID393340 HRZ393340 IBV393340 ILR393340 IVN393340 JFJ393340 JPF393340 JZB393340 KIX393340 KST393340 LCP393340 LML393340 LWH393340 MGD393340 MPZ393340 MZV393340 NJR393340 NTN393340 ODJ393340 ONF393340 OXB393340 PGX393340 PQT393340 QAP393340 QKL393340 QUH393340 RED393340 RNZ393340 RXV393340 SHR393340 SRN393340 TBJ393340 TLF393340 TVB393340 UEX393340 UOT393340 UYP393340 VIL393340 VSH393340 WCD393340 WLZ393340 WVV393340 N458876 JJ458876 TF458876 ADB458876 AMX458876 AWT458876 BGP458876 BQL458876 CAH458876 CKD458876 CTZ458876 DDV458876 DNR458876 DXN458876 EHJ458876 ERF458876 FBB458876 FKX458876 FUT458876 GEP458876 GOL458876 GYH458876 HID458876 HRZ458876 IBV458876 ILR458876 IVN458876 JFJ458876 JPF458876 JZB458876 KIX458876 KST458876 LCP458876 LML458876 LWH458876 MGD458876 MPZ458876 MZV458876 NJR458876 NTN458876 ODJ458876 ONF458876 OXB458876 PGX458876 PQT458876 QAP458876 QKL458876 QUH458876 RED458876 RNZ458876 RXV458876 SHR458876 SRN458876 TBJ458876 TLF458876 TVB458876 UEX458876 UOT458876 UYP458876 VIL458876 VSH458876 WCD458876 WLZ458876 WVV458876 N524412 JJ524412 TF524412 ADB524412 AMX524412 AWT524412 BGP524412 BQL524412 CAH524412 CKD524412 CTZ524412 DDV524412 DNR524412 DXN524412 EHJ524412 ERF524412 FBB524412 FKX524412 FUT524412 GEP524412 GOL524412 GYH524412 HID524412 HRZ524412 IBV524412 ILR524412 IVN524412 JFJ524412 JPF524412 JZB524412 KIX524412 KST524412 LCP524412 LML524412 LWH524412 MGD524412 MPZ524412 MZV524412 NJR524412 NTN524412 ODJ524412 ONF524412 OXB524412 PGX524412 PQT524412 QAP524412 QKL524412 QUH524412 RED524412 RNZ524412 RXV524412 SHR524412 SRN524412 TBJ524412 TLF524412 TVB524412 UEX524412 UOT524412 UYP524412 VIL524412 VSH524412 WCD524412 WLZ524412 WVV524412 N589948 JJ589948 TF589948 ADB589948 AMX589948 AWT589948 BGP589948 BQL589948 CAH589948 CKD589948 CTZ589948 DDV589948 DNR589948 DXN589948 EHJ589948 ERF589948 FBB589948 FKX589948 FUT589948 GEP589948 GOL589948 GYH589948 HID589948 HRZ589948 IBV589948 ILR589948 IVN589948 JFJ589948 JPF589948 JZB589948 KIX589948 KST589948 LCP589948 LML589948 LWH589948 MGD589948 MPZ589948 MZV589948 NJR589948 NTN589948 ODJ589948 ONF589948 OXB589948 PGX589948 PQT589948 QAP589948 QKL589948 QUH589948 RED589948 RNZ589948 RXV589948 SHR589948 SRN589948 TBJ589948 TLF589948 TVB589948 UEX589948 UOT589948 UYP589948 VIL589948 VSH589948 WCD589948 WLZ589948 WVV589948 N655484 JJ655484 TF655484 ADB655484 AMX655484 AWT655484 BGP655484 BQL655484 CAH655484 CKD655484 CTZ655484 DDV655484 DNR655484 DXN655484 EHJ655484 ERF655484 FBB655484 FKX655484 FUT655484 GEP655484 GOL655484 GYH655484 HID655484 HRZ655484 IBV655484 ILR655484 IVN655484 JFJ655484 JPF655484 JZB655484 KIX655484 KST655484 LCP655484 LML655484 LWH655484 MGD655484 MPZ655484 MZV655484 NJR655484 NTN655484 ODJ655484 ONF655484 OXB655484 PGX655484 PQT655484 QAP655484 QKL655484 QUH655484 RED655484 RNZ655484 RXV655484 SHR655484 SRN655484 TBJ655484 TLF655484 TVB655484 UEX655484 UOT655484 UYP655484 VIL655484 VSH655484 WCD655484 WLZ655484 WVV655484 N721020 JJ721020 TF721020 ADB721020 AMX721020 AWT721020 BGP721020 BQL721020 CAH721020 CKD721020 CTZ721020 DDV721020 DNR721020 DXN721020 EHJ721020 ERF721020 FBB721020 FKX721020 FUT721020 GEP721020 GOL721020 GYH721020 HID721020 HRZ721020 IBV721020 ILR721020 IVN721020 JFJ721020 JPF721020 JZB721020 KIX721020 KST721020 LCP721020 LML721020 LWH721020 MGD721020 MPZ721020 MZV721020 NJR721020 NTN721020 ODJ721020 ONF721020 OXB721020 PGX721020 PQT721020 QAP721020 QKL721020 QUH721020 RED721020 RNZ721020 RXV721020 SHR721020 SRN721020 TBJ721020 TLF721020 TVB721020 UEX721020 UOT721020 UYP721020 VIL721020 VSH721020 WCD721020 WLZ721020 WVV721020 N786556 JJ786556 TF786556 ADB786556 AMX786556 AWT786556 BGP786556 BQL786556 CAH786556 CKD786556 CTZ786556 DDV786556 DNR786556 DXN786556 EHJ786556 ERF786556 FBB786556 FKX786556 FUT786556 GEP786556 GOL786556 GYH786556 HID786556 HRZ786556 IBV786556 ILR786556 IVN786556 JFJ786556 JPF786556 JZB786556 KIX786556 KST786556 LCP786556 LML786556 LWH786556 MGD786556 MPZ786556 MZV786556 NJR786556 NTN786556 ODJ786556 ONF786556 OXB786556 PGX786556 PQT786556 QAP786556 QKL786556 QUH786556 RED786556 RNZ786556 RXV786556 SHR786556 SRN786556 TBJ786556 TLF786556 TVB786556 UEX786556 UOT786556 UYP786556 VIL786556 VSH786556 WCD786556 WLZ786556 WVV786556 N852092 JJ852092 TF852092 ADB852092 AMX852092 AWT852092 BGP852092 BQL852092 CAH852092 CKD852092 CTZ852092 DDV852092 DNR852092 DXN852092 EHJ852092 ERF852092 FBB852092 FKX852092 FUT852092 GEP852092 GOL852092 GYH852092 HID852092 HRZ852092 IBV852092 ILR852092 IVN852092 JFJ852092 JPF852092 JZB852092 KIX852092 KST852092 LCP852092 LML852092 LWH852092 MGD852092 MPZ852092 MZV852092 NJR852092 NTN852092 ODJ852092 ONF852092 OXB852092 PGX852092 PQT852092 QAP852092 QKL852092 QUH852092 RED852092 RNZ852092 RXV852092 SHR852092 SRN852092 TBJ852092 TLF852092 TVB852092 UEX852092 UOT852092 UYP852092 VIL852092 VSH852092 WCD852092 WLZ852092 WVV852092 N917628 JJ917628 TF917628 ADB917628 AMX917628 AWT917628 BGP917628 BQL917628 CAH917628 CKD917628 CTZ917628 DDV917628 DNR917628 DXN917628 EHJ917628 ERF917628 FBB917628 FKX917628 FUT917628 GEP917628 GOL917628 GYH917628 HID917628 HRZ917628 IBV917628 ILR917628 IVN917628 JFJ917628 JPF917628 JZB917628 KIX917628 KST917628 LCP917628 LML917628 LWH917628 MGD917628 MPZ917628 MZV917628 NJR917628 NTN917628 ODJ917628 ONF917628 OXB917628 PGX917628 PQT917628 QAP917628 QKL917628 QUH917628 RED917628 RNZ917628 RXV917628 SHR917628 SRN917628 TBJ917628 TLF917628 TVB917628 UEX917628 UOT917628 UYP917628 VIL917628 VSH917628 WCD917628 WLZ917628 WVV917628 N983164 JJ983164 TF983164 ADB983164 AMX983164 AWT983164 BGP983164 BQL983164 CAH983164 CKD983164 CTZ983164 DDV983164 DNR983164 DXN983164 EHJ983164 ERF983164 FBB983164 FKX983164 FUT983164 GEP983164 GOL983164 GYH983164 HID983164 HRZ983164 IBV983164 ILR983164 IVN983164 JFJ983164 JPF983164 JZB983164 KIX983164 KST983164 LCP983164 LML983164 LWH983164 MGD983164 MPZ983164 MZV983164 NJR983164 NTN983164 ODJ983164 ONF983164 OXB983164 PGX983164 PQT983164 QAP983164 QKL983164 QUH983164 RED983164 RNZ983164 RXV983164 SHR983164 SRN983164 TBJ983164 TLF983164 TVB983164 UEX983164 UOT983164 UYP983164 VIL983164 VSH983164 WCD983164 WLZ983164 WVV983164" xr:uid="{0A36CA6A-26BE-4574-BD91-00B5A9770FE0}">
      <formula1>0</formula1>
      <formula2>300</formula2>
    </dataValidation>
    <dataValidation type="textLength" errorStyle="information" allowBlank="1" showInputMessage="1" error="XLBVal:6=300_x000d__x000a_" sqref="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65634 JA65634 SW65634 ACS65634 AMO65634 AWK65634 BGG65634 BQC65634 BZY65634 CJU65634 CTQ65634 DDM65634 DNI65634 DXE65634 EHA65634 EQW65634 FAS65634 FKO65634 FUK65634 GEG65634 GOC65634 GXY65634 HHU65634 HRQ65634 IBM65634 ILI65634 IVE65634 JFA65634 JOW65634 JYS65634 KIO65634 KSK65634 LCG65634 LMC65634 LVY65634 MFU65634 MPQ65634 MZM65634 NJI65634 NTE65634 ODA65634 OMW65634 OWS65634 PGO65634 PQK65634 QAG65634 QKC65634 QTY65634 RDU65634 RNQ65634 RXM65634 SHI65634 SRE65634 TBA65634 TKW65634 TUS65634 UEO65634 UOK65634 UYG65634 VIC65634 VRY65634 WBU65634 WLQ65634 WVM65634 E131170 JA131170 SW131170 ACS131170 AMO131170 AWK131170 BGG131170 BQC131170 BZY131170 CJU131170 CTQ131170 DDM131170 DNI131170 DXE131170 EHA131170 EQW131170 FAS131170 FKO131170 FUK131170 GEG131170 GOC131170 GXY131170 HHU131170 HRQ131170 IBM131170 ILI131170 IVE131170 JFA131170 JOW131170 JYS131170 KIO131170 KSK131170 LCG131170 LMC131170 LVY131170 MFU131170 MPQ131170 MZM131170 NJI131170 NTE131170 ODA131170 OMW131170 OWS131170 PGO131170 PQK131170 QAG131170 QKC131170 QTY131170 RDU131170 RNQ131170 RXM131170 SHI131170 SRE131170 TBA131170 TKW131170 TUS131170 UEO131170 UOK131170 UYG131170 VIC131170 VRY131170 WBU131170 WLQ131170 WVM131170 E196706 JA196706 SW196706 ACS196706 AMO196706 AWK196706 BGG196706 BQC196706 BZY196706 CJU196706 CTQ196706 DDM196706 DNI196706 DXE196706 EHA196706 EQW196706 FAS196706 FKO196706 FUK196706 GEG196706 GOC196706 GXY196706 HHU196706 HRQ196706 IBM196706 ILI196706 IVE196706 JFA196706 JOW196706 JYS196706 KIO196706 KSK196706 LCG196706 LMC196706 LVY196706 MFU196706 MPQ196706 MZM196706 NJI196706 NTE196706 ODA196706 OMW196706 OWS196706 PGO196706 PQK196706 QAG196706 QKC196706 QTY196706 RDU196706 RNQ196706 RXM196706 SHI196706 SRE196706 TBA196706 TKW196706 TUS196706 UEO196706 UOK196706 UYG196706 VIC196706 VRY196706 WBU196706 WLQ196706 WVM196706 E262242 JA262242 SW262242 ACS262242 AMO262242 AWK262242 BGG262242 BQC262242 BZY262242 CJU262242 CTQ262242 DDM262242 DNI262242 DXE262242 EHA262242 EQW262242 FAS262242 FKO262242 FUK262242 GEG262242 GOC262242 GXY262242 HHU262242 HRQ262242 IBM262242 ILI262242 IVE262242 JFA262242 JOW262242 JYS262242 KIO262242 KSK262242 LCG262242 LMC262242 LVY262242 MFU262242 MPQ262242 MZM262242 NJI262242 NTE262242 ODA262242 OMW262242 OWS262242 PGO262242 PQK262242 QAG262242 QKC262242 QTY262242 RDU262242 RNQ262242 RXM262242 SHI262242 SRE262242 TBA262242 TKW262242 TUS262242 UEO262242 UOK262242 UYG262242 VIC262242 VRY262242 WBU262242 WLQ262242 WVM262242 E327778 JA327778 SW327778 ACS327778 AMO327778 AWK327778 BGG327778 BQC327778 BZY327778 CJU327778 CTQ327778 DDM327778 DNI327778 DXE327778 EHA327778 EQW327778 FAS327778 FKO327778 FUK327778 GEG327778 GOC327778 GXY327778 HHU327778 HRQ327778 IBM327778 ILI327778 IVE327778 JFA327778 JOW327778 JYS327778 KIO327778 KSK327778 LCG327778 LMC327778 LVY327778 MFU327778 MPQ327778 MZM327778 NJI327778 NTE327778 ODA327778 OMW327778 OWS327778 PGO327778 PQK327778 QAG327778 QKC327778 QTY327778 RDU327778 RNQ327778 RXM327778 SHI327778 SRE327778 TBA327778 TKW327778 TUS327778 UEO327778 UOK327778 UYG327778 VIC327778 VRY327778 WBU327778 WLQ327778 WVM327778 E393314 JA393314 SW393314 ACS393314 AMO393314 AWK393314 BGG393314 BQC393314 BZY393314 CJU393314 CTQ393314 DDM393314 DNI393314 DXE393314 EHA393314 EQW393314 FAS393314 FKO393314 FUK393314 GEG393314 GOC393314 GXY393314 HHU393314 HRQ393314 IBM393314 ILI393314 IVE393314 JFA393314 JOW393314 JYS393314 KIO393314 KSK393314 LCG393314 LMC393314 LVY393314 MFU393314 MPQ393314 MZM393314 NJI393314 NTE393314 ODA393314 OMW393314 OWS393314 PGO393314 PQK393314 QAG393314 QKC393314 QTY393314 RDU393314 RNQ393314 RXM393314 SHI393314 SRE393314 TBA393314 TKW393314 TUS393314 UEO393314 UOK393314 UYG393314 VIC393314 VRY393314 WBU393314 WLQ393314 WVM393314 E458850 JA458850 SW458850 ACS458850 AMO458850 AWK458850 BGG458850 BQC458850 BZY458850 CJU458850 CTQ458850 DDM458850 DNI458850 DXE458850 EHA458850 EQW458850 FAS458850 FKO458850 FUK458850 GEG458850 GOC458850 GXY458850 HHU458850 HRQ458850 IBM458850 ILI458850 IVE458850 JFA458850 JOW458850 JYS458850 KIO458850 KSK458850 LCG458850 LMC458850 LVY458850 MFU458850 MPQ458850 MZM458850 NJI458850 NTE458850 ODA458850 OMW458850 OWS458850 PGO458850 PQK458850 QAG458850 QKC458850 QTY458850 RDU458850 RNQ458850 RXM458850 SHI458850 SRE458850 TBA458850 TKW458850 TUS458850 UEO458850 UOK458850 UYG458850 VIC458850 VRY458850 WBU458850 WLQ458850 WVM458850 E524386 JA524386 SW524386 ACS524386 AMO524386 AWK524386 BGG524386 BQC524386 BZY524386 CJU524386 CTQ524386 DDM524386 DNI524386 DXE524386 EHA524386 EQW524386 FAS524386 FKO524386 FUK524386 GEG524386 GOC524386 GXY524386 HHU524386 HRQ524386 IBM524386 ILI524386 IVE524386 JFA524386 JOW524386 JYS524386 KIO524386 KSK524386 LCG524386 LMC524386 LVY524386 MFU524386 MPQ524386 MZM524386 NJI524386 NTE524386 ODA524386 OMW524386 OWS524386 PGO524386 PQK524386 QAG524386 QKC524386 QTY524386 RDU524386 RNQ524386 RXM524386 SHI524386 SRE524386 TBA524386 TKW524386 TUS524386 UEO524386 UOK524386 UYG524386 VIC524386 VRY524386 WBU524386 WLQ524386 WVM524386 E589922 JA589922 SW589922 ACS589922 AMO589922 AWK589922 BGG589922 BQC589922 BZY589922 CJU589922 CTQ589922 DDM589922 DNI589922 DXE589922 EHA589922 EQW589922 FAS589922 FKO589922 FUK589922 GEG589922 GOC589922 GXY589922 HHU589922 HRQ589922 IBM589922 ILI589922 IVE589922 JFA589922 JOW589922 JYS589922 KIO589922 KSK589922 LCG589922 LMC589922 LVY589922 MFU589922 MPQ589922 MZM589922 NJI589922 NTE589922 ODA589922 OMW589922 OWS589922 PGO589922 PQK589922 QAG589922 QKC589922 QTY589922 RDU589922 RNQ589922 RXM589922 SHI589922 SRE589922 TBA589922 TKW589922 TUS589922 UEO589922 UOK589922 UYG589922 VIC589922 VRY589922 WBU589922 WLQ589922 WVM589922 E655458 JA655458 SW655458 ACS655458 AMO655458 AWK655458 BGG655458 BQC655458 BZY655458 CJU655458 CTQ655458 DDM655458 DNI655458 DXE655458 EHA655458 EQW655458 FAS655458 FKO655458 FUK655458 GEG655458 GOC655458 GXY655458 HHU655458 HRQ655458 IBM655458 ILI655458 IVE655458 JFA655458 JOW655458 JYS655458 KIO655458 KSK655458 LCG655458 LMC655458 LVY655458 MFU655458 MPQ655458 MZM655458 NJI655458 NTE655458 ODA655458 OMW655458 OWS655458 PGO655458 PQK655458 QAG655458 QKC655458 QTY655458 RDU655458 RNQ655458 RXM655458 SHI655458 SRE655458 TBA655458 TKW655458 TUS655458 UEO655458 UOK655458 UYG655458 VIC655458 VRY655458 WBU655458 WLQ655458 WVM655458 E720994 JA720994 SW720994 ACS720994 AMO720994 AWK720994 BGG720994 BQC720994 BZY720994 CJU720994 CTQ720994 DDM720994 DNI720994 DXE720994 EHA720994 EQW720994 FAS720994 FKO720994 FUK720994 GEG720994 GOC720994 GXY720994 HHU720994 HRQ720994 IBM720994 ILI720994 IVE720994 JFA720994 JOW720994 JYS720994 KIO720994 KSK720994 LCG720994 LMC720994 LVY720994 MFU720994 MPQ720994 MZM720994 NJI720994 NTE720994 ODA720994 OMW720994 OWS720994 PGO720994 PQK720994 QAG720994 QKC720994 QTY720994 RDU720994 RNQ720994 RXM720994 SHI720994 SRE720994 TBA720994 TKW720994 TUS720994 UEO720994 UOK720994 UYG720994 VIC720994 VRY720994 WBU720994 WLQ720994 WVM720994 E786530 JA786530 SW786530 ACS786530 AMO786530 AWK786530 BGG786530 BQC786530 BZY786530 CJU786530 CTQ786530 DDM786530 DNI786530 DXE786530 EHA786530 EQW786530 FAS786530 FKO786530 FUK786530 GEG786530 GOC786530 GXY786530 HHU786530 HRQ786530 IBM786530 ILI786530 IVE786530 JFA786530 JOW786530 JYS786530 KIO786530 KSK786530 LCG786530 LMC786530 LVY786530 MFU786530 MPQ786530 MZM786530 NJI786530 NTE786530 ODA786530 OMW786530 OWS786530 PGO786530 PQK786530 QAG786530 QKC786530 QTY786530 RDU786530 RNQ786530 RXM786530 SHI786530 SRE786530 TBA786530 TKW786530 TUS786530 UEO786530 UOK786530 UYG786530 VIC786530 VRY786530 WBU786530 WLQ786530 WVM786530 E852066 JA852066 SW852066 ACS852066 AMO852066 AWK852066 BGG852066 BQC852066 BZY852066 CJU852066 CTQ852066 DDM852066 DNI852066 DXE852066 EHA852066 EQW852066 FAS852066 FKO852066 FUK852066 GEG852066 GOC852066 GXY852066 HHU852066 HRQ852066 IBM852066 ILI852066 IVE852066 JFA852066 JOW852066 JYS852066 KIO852066 KSK852066 LCG852066 LMC852066 LVY852066 MFU852066 MPQ852066 MZM852066 NJI852066 NTE852066 ODA852066 OMW852066 OWS852066 PGO852066 PQK852066 QAG852066 QKC852066 QTY852066 RDU852066 RNQ852066 RXM852066 SHI852066 SRE852066 TBA852066 TKW852066 TUS852066 UEO852066 UOK852066 UYG852066 VIC852066 VRY852066 WBU852066 WLQ852066 WVM852066 E917602 JA917602 SW917602 ACS917602 AMO917602 AWK917602 BGG917602 BQC917602 BZY917602 CJU917602 CTQ917602 DDM917602 DNI917602 DXE917602 EHA917602 EQW917602 FAS917602 FKO917602 FUK917602 GEG917602 GOC917602 GXY917602 HHU917602 HRQ917602 IBM917602 ILI917602 IVE917602 JFA917602 JOW917602 JYS917602 KIO917602 KSK917602 LCG917602 LMC917602 LVY917602 MFU917602 MPQ917602 MZM917602 NJI917602 NTE917602 ODA917602 OMW917602 OWS917602 PGO917602 PQK917602 QAG917602 QKC917602 QTY917602 RDU917602 RNQ917602 RXM917602 SHI917602 SRE917602 TBA917602 TKW917602 TUS917602 UEO917602 UOK917602 UYG917602 VIC917602 VRY917602 WBU917602 WLQ917602 WVM917602 E983138 JA983138 SW983138 ACS983138 AMO983138 AWK983138 BGG983138 BQC983138 BZY983138 CJU983138 CTQ983138 DDM983138 DNI983138 DXE983138 EHA983138 EQW983138 FAS983138 FKO983138 FUK983138 GEG983138 GOC983138 GXY983138 HHU983138 HRQ983138 IBM983138 ILI983138 IVE983138 JFA983138 JOW983138 JYS983138 KIO983138 KSK983138 LCG983138 LMC983138 LVY983138 MFU983138 MPQ983138 MZM983138 NJI983138 NTE983138 ODA983138 OMW983138 OWS983138 PGO983138 PQK983138 QAG983138 QKC983138 QTY983138 RDU983138 RNQ983138 RXM983138 SHI983138 SRE983138 TBA983138 TKW983138 TUS983138 UEO983138 UOK983138 UYG983138 VIC983138 VRY983138 WBU983138 WLQ983138 WVM983138 N98 JJ98 TF98 ADB98 AMX98 AWT98 BGP98 BQL98 CAH98 CKD98 CTZ98 DDV98 DNR98 DXN98 EHJ98 ERF98 FBB98 FKX98 FUT98 GEP98 GOL98 GYH98 HID98 HRZ98 IBV98 ILR98 IVN98 JFJ98 JPF98 JZB98 KIX98 KST98 LCP98 LML98 LWH98 MGD98 MPZ98 MZV98 NJR98 NTN98 ODJ98 ONF98 OXB98 PGX98 PQT98 QAP98 QKL98 QUH98 RED98 RNZ98 RXV98 SHR98 SRN98 TBJ98 TLF98 TVB98 UEX98 UOT98 UYP98 VIL98 VSH98 WCD98 WLZ98 WVV98 N65634 JJ65634 TF65634 ADB65634 AMX65634 AWT65634 BGP65634 BQL65634 CAH65634 CKD65634 CTZ65634 DDV65634 DNR65634 DXN65634 EHJ65634 ERF65634 FBB65634 FKX65634 FUT65634 GEP65634 GOL65634 GYH65634 HID65634 HRZ65634 IBV65634 ILR65634 IVN65634 JFJ65634 JPF65634 JZB65634 KIX65634 KST65634 LCP65634 LML65634 LWH65634 MGD65634 MPZ65634 MZV65634 NJR65634 NTN65634 ODJ65634 ONF65634 OXB65634 PGX65634 PQT65634 QAP65634 QKL65634 QUH65634 RED65634 RNZ65634 RXV65634 SHR65634 SRN65634 TBJ65634 TLF65634 TVB65634 UEX65634 UOT65634 UYP65634 VIL65634 VSH65634 WCD65634 WLZ65634 WVV65634 N131170 JJ131170 TF131170 ADB131170 AMX131170 AWT131170 BGP131170 BQL131170 CAH131170 CKD131170 CTZ131170 DDV131170 DNR131170 DXN131170 EHJ131170 ERF131170 FBB131170 FKX131170 FUT131170 GEP131170 GOL131170 GYH131170 HID131170 HRZ131170 IBV131170 ILR131170 IVN131170 JFJ131170 JPF131170 JZB131170 KIX131170 KST131170 LCP131170 LML131170 LWH131170 MGD131170 MPZ131170 MZV131170 NJR131170 NTN131170 ODJ131170 ONF131170 OXB131170 PGX131170 PQT131170 QAP131170 QKL131170 QUH131170 RED131170 RNZ131170 RXV131170 SHR131170 SRN131170 TBJ131170 TLF131170 TVB131170 UEX131170 UOT131170 UYP131170 VIL131170 VSH131170 WCD131170 WLZ131170 WVV131170 N196706 JJ196706 TF196706 ADB196706 AMX196706 AWT196706 BGP196706 BQL196706 CAH196706 CKD196706 CTZ196706 DDV196706 DNR196706 DXN196706 EHJ196706 ERF196706 FBB196706 FKX196706 FUT196706 GEP196706 GOL196706 GYH196706 HID196706 HRZ196706 IBV196706 ILR196706 IVN196706 JFJ196706 JPF196706 JZB196706 KIX196706 KST196706 LCP196706 LML196706 LWH196706 MGD196706 MPZ196706 MZV196706 NJR196706 NTN196706 ODJ196706 ONF196706 OXB196706 PGX196706 PQT196706 QAP196706 QKL196706 QUH196706 RED196706 RNZ196706 RXV196706 SHR196706 SRN196706 TBJ196706 TLF196706 TVB196706 UEX196706 UOT196706 UYP196706 VIL196706 VSH196706 WCD196706 WLZ196706 WVV196706 N262242 JJ262242 TF262242 ADB262242 AMX262242 AWT262242 BGP262242 BQL262242 CAH262242 CKD262242 CTZ262242 DDV262242 DNR262242 DXN262242 EHJ262242 ERF262242 FBB262242 FKX262242 FUT262242 GEP262242 GOL262242 GYH262242 HID262242 HRZ262242 IBV262242 ILR262242 IVN262242 JFJ262242 JPF262242 JZB262242 KIX262242 KST262242 LCP262242 LML262242 LWH262242 MGD262242 MPZ262242 MZV262242 NJR262242 NTN262242 ODJ262242 ONF262242 OXB262242 PGX262242 PQT262242 QAP262242 QKL262242 QUH262242 RED262242 RNZ262242 RXV262242 SHR262242 SRN262242 TBJ262242 TLF262242 TVB262242 UEX262242 UOT262242 UYP262242 VIL262242 VSH262242 WCD262242 WLZ262242 WVV262242 N327778 JJ327778 TF327778 ADB327778 AMX327778 AWT327778 BGP327778 BQL327778 CAH327778 CKD327778 CTZ327778 DDV327778 DNR327778 DXN327778 EHJ327778 ERF327778 FBB327778 FKX327778 FUT327778 GEP327778 GOL327778 GYH327778 HID327778 HRZ327778 IBV327778 ILR327778 IVN327778 JFJ327778 JPF327778 JZB327778 KIX327778 KST327778 LCP327778 LML327778 LWH327778 MGD327778 MPZ327778 MZV327778 NJR327778 NTN327778 ODJ327778 ONF327778 OXB327778 PGX327778 PQT327778 QAP327778 QKL327778 QUH327778 RED327778 RNZ327778 RXV327778 SHR327778 SRN327778 TBJ327778 TLF327778 TVB327778 UEX327778 UOT327778 UYP327778 VIL327778 VSH327778 WCD327778 WLZ327778 WVV327778 N393314 JJ393314 TF393314 ADB393314 AMX393314 AWT393314 BGP393314 BQL393314 CAH393314 CKD393314 CTZ393314 DDV393314 DNR393314 DXN393314 EHJ393314 ERF393314 FBB393314 FKX393314 FUT393314 GEP393314 GOL393314 GYH393314 HID393314 HRZ393314 IBV393314 ILR393314 IVN393314 JFJ393314 JPF393314 JZB393314 KIX393314 KST393314 LCP393314 LML393314 LWH393314 MGD393314 MPZ393314 MZV393314 NJR393314 NTN393314 ODJ393314 ONF393314 OXB393314 PGX393314 PQT393314 QAP393314 QKL393314 QUH393314 RED393314 RNZ393314 RXV393314 SHR393314 SRN393314 TBJ393314 TLF393314 TVB393314 UEX393314 UOT393314 UYP393314 VIL393314 VSH393314 WCD393314 WLZ393314 WVV393314 N458850 JJ458850 TF458850 ADB458850 AMX458850 AWT458850 BGP458850 BQL458850 CAH458850 CKD458850 CTZ458850 DDV458850 DNR458850 DXN458850 EHJ458850 ERF458850 FBB458850 FKX458850 FUT458850 GEP458850 GOL458850 GYH458850 HID458850 HRZ458850 IBV458850 ILR458850 IVN458850 JFJ458850 JPF458850 JZB458850 KIX458850 KST458850 LCP458850 LML458850 LWH458850 MGD458850 MPZ458850 MZV458850 NJR458850 NTN458850 ODJ458850 ONF458850 OXB458850 PGX458850 PQT458850 QAP458850 QKL458850 QUH458850 RED458850 RNZ458850 RXV458850 SHR458850 SRN458850 TBJ458850 TLF458850 TVB458850 UEX458850 UOT458850 UYP458850 VIL458850 VSH458850 WCD458850 WLZ458850 WVV458850 N524386 JJ524386 TF524386 ADB524386 AMX524386 AWT524386 BGP524386 BQL524386 CAH524386 CKD524386 CTZ524386 DDV524386 DNR524386 DXN524386 EHJ524386 ERF524386 FBB524386 FKX524386 FUT524386 GEP524386 GOL524386 GYH524386 HID524386 HRZ524386 IBV524386 ILR524386 IVN524386 JFJ524386 JPF524386 JZB524386 KIX524386 KST524386 LCP524386 LML524386 LWH524386 MGD524386 MPZ524386 MZV524386 NJR524386 NTN524386 ODJ524386 ONF524386 OXB524386 PGX524386 PQT524386 QAP524386 QKL524386 QUH524386 RED524386 RNZ524386 RXV524386 SHR524386 SRN524386 TBJ524386 TLF524386 TVB524386 UEX524386 UOT524386 UYP524386 VIL524386 VSH524386 WCD524386 WLZ524386 WVV524386 N589922 JJ589922 TF589922 ADB589922 AMX589922 AWT589922 BGP589922 BQL589922 CAH589922 CKD589922 CTZ589922 DDV589922 DNR589922 DXN589922 EHJ589922 ERF589922 FBB589922 FKX589922 FUT589922 GEP589922 GOL589922 GYH589922 HID589922 HRZ589922 IBV589922 ILR589922 IVN589922 JFJ589922 JPF589922 JZB589922 KIX589922 KST589922 LCP589922 LML589922 LWH589922 MGD589922 MPZ589922 MZV589922 NJR589922 NTN589922 ODJ589922 ONF589922 OXB589922 PGX589922 PQT589922 QAP589922 QKL589922 QUH589922 RED589922 RNZ589922 RXV589922 SHR589922 SRN589922 TBJ589922 TLF589922 TVB589922 UEX589922 UOT589922 UYP589922 VIL589922 VSH589922 WCD589922 WLZ589922 WVV589922 N655458 JJ655458 TF655458 ADB655458 AMX655458 AWT655458 BGP655458 BQL655458 CAH655458 CKD655458 CTZ655458 DDV655458 DNR655458 DXN655458 EHJ655458 ERF655458 FBB655458 FKX655458 FUT655458 GEP655458 GOL655458 GYH655458 HID655458 HRZ655458 IBV655458 ILR655458 IVN655458 JFJ655458 JPF655458 JZB655458 KIX655458 KST655458 LCP655458 LML655458 LWH655458 MGD655458 MPZ655458 MZV655458 NJR655458 NTN655458 ODJ655458 ONF655458 OXB655458 PGX655458 PQT655458 QAP655458 QKL655458 QUH655458 RED655458 RNZ655458 RXV655458 SHR655458 SRN655458 TBJ655458 TLF655458 TVB655458 UEX655458 UOT655458 UYP655458 VIL655458 VSH655458 WCD655458 WLZ655458 WVV655458 N720994 JJ720994 TF720994 ADB720994 AMX720994 AWT720994 BGP720994 BQL720994 CAH720994 CKD720994 CTZ720994 DDV720994 DNR720994 DXN720994 EHJ720994 ERF720994 FBB720994 FKX720994 FUT720994 GEP720994 GOL720994 GYH720994 HID720994 HRZ720994 IBV720994 ILR720994 IVN720994 JFJ720994 JPF720994 JZB720994 KIX720994 KST720994 LCP720994 LML720994 LWH720994 MGD720994 MPZ720994 MZV720994 NJR720994 NTN720994 ODJ720994 ONF720994 OXB720994 PGX720994 PQT720994 QAP720994 QKL720994 QUH720994 RED720994 RNZ720994 RXV720994 SHR720994 SRN720994 TBJ720994 TLF720994 TVB720994 UEX720994 UOT720994 UYP720994 VIL720994 VSH720994 WCD720994 WLZ720994 WVV720994 N786530 JJ786530 TF786530 ADB786530 AMX786530 AWT786530 BGP786530 BQL786530 CAH786530 CKD786530 CTZ786530 DDV786530 DNR786530 DXN786530 EHJ786530 ERF786530 FBB786530 FKX786530 FUT786530 GEP786530 GOL786530 GYH786530 HID786530 HRZ786530 IBV786530 ILR786530 IVN786530 JFJ786530 JPF786530 JZB786530 KIX786530 KST786530 LCP786530 LML786530 LWH786530 MGD786530 MPZ786530 MZV786530 NJR786530 NTN786530 ODJ786530 ONF786530 OXB786530 PGX786530 PQT786530 QAP786530 QKL786530 QUH786530 RED786530 RNZ786530 RXV786530 SHR786530 SRN786530 TBJ786530 TLF786530 TVB786530 UEX786530 UOT786530 UYP786530 VIL786530 VSH786530 WCD786530 WLZ786530 WVV786530 N852066 JJ852066 TF852066 ADB852066 AMX852066 AWT852066 BGP852066 BQL852066 CAH852066 CKD852066 CTZ852066 DDV852066 DNR852066 DXN852066 EHJ852066 ERF852066 FBB852066 FKX852066 FUT852066 GEP852066 GOL852066 GYH852066 HID852066 HRZ852066 IBV852066 ILR852066 IVN852066 JFJ852066 JPF852066 JZB852066 KIX852066 KST852066 LCP852066 LML852066 LWH852066 MGD852066 MPZ852066 MZV852066 NJR852066 NTN852066 ODJ852066 ONF852066 OXB852066 PGX852066 PQT852066 QAP852066 QKL852066 QUH852066 RED852066 RNZ852066 RXV852066 SHR852066 SRN852066 TBJ852066 TLF852066 TVB852066 UEX852066 UOT852066 UYP852066 VIL852066 VSH852066 WCD852066 WLZ852066 WVV852066 N917602 JJ917602 TF917602 ADB917602 AMX917602 AWT917602 BGP917602 BQL917602 CAH917602 CKD917602 CTZ917602 DDV917602 DNR917602 DXN917602 EHJ917602 ERF917602 FBB917602 FKX917602 FUT917602 GEP917602 GOL917602 GYH917602 HID917602 HRZ917602 IBV917602 ILR917602 IVN917602 JFJ917602 JPF917602 JZB917602 KIX917602 KST917602 LCP917602 LML917602 LWH917602 MGD917602 MPZ917602 MZV917602 NJR917602 NTN917602 ODJ917602 ONF917602 OXB917602 PGX917602 PQT917602 QAP917602 QKL917602 QUH917602 RED917602 RNZ917602 RXV917602 SHR917602 SRN917602 TBJ917602 TLF917602 TVB917602 UEX917602 UOT917602 UYP917602 VIL917602 VSH917602 WCD917602 WLZ917602 WVV917602 N983138 JJ983138 TF983138 ADB983138 AMX983138 AWT983138 BGP983138 BQL983138 CAH983138 CKD983138 CTZ983138 DDV983138 DNR983138 DXN983138 EHJ983138 ERF983138 FBB983138 FKX983138 FUT983138 GEP983138 GOL983138 GYH983138 HID983138 HRZ983138 IBV983138 ILR983138 IVN983138 JFJ983138 JPF983138 JZB983138 KIX983138 KST983138 LCP983138 LML983138 LWH983138 MGD983138 MPZ983138 MZV983138 NJR983138 NTN983138 ODJ983138 ONF983138 OXB983138 PGX983138 PQT983138 QAP983138 QKL983138 QUH983138 RED983138 RNZ983138 RXV983138 SHR983138 SRN983138 TBJ983138 TLF983138 TVB983138 UEX983138 UOT983138 UYP983138 VIL983138 VSH983138 WCD983138 WLZ983138 WVV983138" xr:uid="{DE6BF561-7F91-48F1-8800-3735E7A147C7}">
      <formula1>0</formula1>
      <formula2>300</formula2>
    </dataValidation>
    <dataValidation type="textLength" errorStyle="information" allowBlank="1" showInputMessage="1" error="XLBVal:6=1170_x000d__x000a_"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xr:uid="{48133CD1-7939-4C3B-80A8-8B542B375484}">
      <formula1>0</formula1>
      <formula2>300</formula2>
    </dataValidation>
    <dataValidation type="textLength" errorStyle="information" allowBlank="1" showInputMessage="1" error="XLBVal:6=6082.04_x000d__x000a_"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xr:uid="{0DB257AC-1449-42EB-B802-CF6DB3BED3D4}">
      <formula1>0</formula1>
      <formula2>300</formula2>
    </dataValidation>
    <dataValidation type="textLength" errorStyle="information" allowBlank="1" showInputMessage="1" error="XLBVal:6=7989_x000d__x000a_" sqref="C107 IY107 SU107 ACQ107 AMM107 AWI107 BGE107 BQA107 BZW107 CJS107 CTO107 DDK107 DNG107 DXC107 EGY107 EQU107 FAQ107 FKM107 FUI107 GEE107 GOA107 GXW107 HHS107 HRO107 IBK107 ILG107 IVC107 JEY107 JOU107 JYQ107 KIM107 KSI107 LCE107 LMA107 LVW107 MFS107 MPO107 MZK107 NJG107 NTC107 OCY107 OMU107 OWQ107 PGM107 PQI107 QAE107 QKA107 QTW107 RDS107 RNO107 RXK107 SHG107 SRC107 TAY107 TKU107 TUQ107 UEM107 UOI107 UYE107 VIA107 VRW107 WBS107 WLO107 WVK107 C65643 IY65643 SU65643 ACQ65643 AMM65643 AWI65643 BGE65643 BQA65643 BZW65643 CJS65643 CTO65643 DDK65643 DNG65643 DXC65643 EGY65643 EQU65643 FAQ65643 FKM65643 FUI65643 GEE65643 GOA65643 GXW65643 HHS65643 HRO65643 IBK65643 ILG65643 IVC65643 JEY65643 JOU65643 JYQ65643 KIM65643 KSI65643 LCE65643 LMA65643 LVW65643 MFS65643 MPO65643 MZK65643 NJG65643 NTC65643 OCY65643 OMU65643 OWQ65643 PGM65643 PQI65643 QAE65643 QKA65643 QTW65643 RDS65643 RNO65643 RXK65643 SHG65643 SRC65643 TAY65643 TKU65643 TUQ65643 UEM65643 UOI65643 UYE65643 VIA65643 VRW65643 WBS65643 WLO65643 WVK65643 C131179 IY131179 SU131179 ACQ131179 AMM131179 AWI131179 BGE131179 BQA131179 BZW131179 CJS131179 CTO131179 DDK131179 DNG131179 DXC131179 EGY131179 EQU131179 FAQ131179 FKM131179 FUI131179 GEE131179 GOA131179 GXW131179 HHS131179 HRO131179 IBK131179 ILG131179 IVC131179 JEY131179 JOU131179 JYQ131179 KIM131179 KSI131179 LCE131179 LMA131179 LVW131179 MFS131179 MPO131179 MZK131179 NJG131179 NTC131179 OCY131179 OMU131179 OWQ131179 PGM131179 PQI131179 QAE131179 QKA131179 QTW131179 RDS131179 RNO131179 RXK131179 SHG131179 SRC131179 TAY131179 TKU131179 TUQ131179 UEM131179 UOI131179 UYE131179 VIA131179 VRW131179 WBS131179 WLO131179 WVK131179 C196715 IY196715 SU196715 ACQ196715 AMM196715 AWI196715 BGE196715 BQA196715 BZW196715 CJS196715 CTO196715 DDK196715 DNG196715 DXC196715 EGY196715 EQU196715 FAQ196715 FKM196715 FUI196715 GEE196715 GOA196715 GXW196715 HHS196715 HRO196715 IBK196715 ILG196715 IVC196715 JEY196715 JOU196715 JYQ196715 KIM196715 KSI196715 LCE196715 LMA196715 LVW196715 MFS196715 MPO196715 MZK196715 NJG196715 NTC196715 OCY196715 OMU196715 OWQ196715 PGM196715 PQI196715 QAE196715 QKA196715 QTW196715 RDS196715 RNO196715 RXK196715 SHG196715 SRC196715 TAY196715 TKU196715 TUQ196715 UEM196715 UOI196715 UYE196715 VIA196715 VRW196715 WBS196715 WLO196715 WVK196715 C262251 IY262251 SU262251 ACQ262251 AMM262251 AWI262251 BGE262251 BQA262251 BZW262251 CJS262251 CTO262251 DDK262251 DNG262251 DXC262251 EGY262251 EQU262251 FAQ262251 FKM262251 FUI262251 GEE262251 GOA262251 GXW262251 HHS262251 HRO262251 IBK262251 ILG262251 IVC262251 JEY262251 JOU262251 JYQ262251 KIM262251 KSI262251 LCE262251 LMA262251 LVW262251 MFS262251 MPO262251 MZK262251 NJG262251 NTC262251 OCY262251 OMU262251 OWQ262251 PGM262251 PQI262251 QAE262251 QKA262251 QTW262251 RDS262251 RNO262251 RXK262251 SHG262251 SRC262251 TAY262251 TKU262251 TUQ262251 UEM262251 UOI262251 UYE262251 VIA262251 VRW262251 WBS262251 WLO262251 WVK262251 C327787 IY327787 SU327787 ACQ327787 AMM327787 AWI327787 BGE327787 BQA327787 BZW327787 CJS327787 CTO327787 DDK327787 DNG327787 DXC327787 EGY327787 EQU327787 FAQ327787 FKM327787 FUI327787 GEE327787 GOA327787 GXW327787 HHS327787 HRO327787 IBK327787 ILG327787 IVC327787 JEY327787 JOU327787 JYQ327787 KIM327787 KSI327787 LCE327787 LMA327787 LVW327787 MFS327787 MPO327787 MZK327787 NJG327787 NTC327787 OCY327787 OMU327787 OWQ327787 PGM327787 PQI327787 QAE327787 QKA327787 QTW327787 RDS327787 RNO327787 RXK327787 SHG327787 SRC327787 TAY327787 TKU327787 TUQ327787 UEM327787 UOI327787 UYE327787 VIA327787 VRW327787 WBS327787 WLO327787 WVK327787 C393323 IY393323 SU393323 ACQ393323 AMM393323 AWI393323 BGE393323 BQA393323 BZW393323 CJS393323 CTO393323 DDK393323 DNG393323 DXC393323 EGY393323 EQU393323 FAQ393323 FKM393323 FUI393323 GEE393323 GOA393323 GXW393323 HHS393323 HRO393323 IBK393323 ILG393323 IVC393323 JEY393323 JOU393323 JYQ393323 KIM393323 KSI393323 LCE393323 LMA393323 LVW393323 MFS393323 MPO393323 MZK393323 NJG393323 NTC393323 OCY393323 OMU393323 OWQ393323 PGM393323 PQI393323 QAE393323 QKA393323 QTW393323 RDS393323 RNO393323 RXK393323 SHG393323 SRC393323 TAY393323 TKU393323 TUQ393323 UEM393323 UOI393323 UYE393323 VIA393323 VRW393323 WBS393323 WLO393323 WVK393323 C458859 IY458859 SU458859 ACQ458859 AMM458859 AWI458859 BGE458859 BQA458859 BZW458859 CJS458859 CTO458859 DDK458859 DNG458859 DXC458859 EGY458859 EQU458859 FAQ458859 FKM458859 FUI458859 GEE458859 GOA458859 GXW458859 HHS458859 HRO458859 IBK458859 ILG458859 IVC458859 JEY458859 JOU458859 JYQ458859 KIM458859 KSI458859 LCE458859 LMA458859 LVW458859 MFS458859 MPO458859 MZK458859 NJG458859 NTC458859 OCY458859 OMU458859 OWQ458859 PGM458859 PQI458859 QAE458859 QKA458859 QTW458859 RDS458859 RNO458859 RXK458859 SHG458859 SRC458859 TAY458859 TKU458859 TUQ458859 UEM458859 UOI458859 UYE458859 VIA458859 VRW458859 WBS458859 WLO458859 WVK458859 C524395 IY524395 SU524395 ACQ524395 AMM524395 AWI524395 BGE524395 BQA524395 BZW524395 CJS524395 CTO524395 DDK524395 DNG524395 DXC524395 EGY524395 EQU524395 FAQ524395 FKM524395 FUI524395 GEE524395 GOA524395 GXW524395 HHS524395 HRO524395 IBK524395 ILG524395 IVC524395 JEY524395 JOU524395 JYQ524395 KIM524395 KSI524395 LCE524395 LMA524395 LVW524395 MFS524395 MPO524395 MZK524395 NJG524395 NTC524395 OCY524395 OMU524395 OWQ524395 PGM524395 PQI524395 QAE524395 QKA524395 QTW524395 RDS524395 RNO524395 RXK524395 SHG524395 SRC524395 TAY524395 TKU524395 TUQ524395 UEM524395 UOI524395 UYE524395 VIA524395 VRW524395 WBS524395 WLO524395 WVK524395 C589931 IY589931 SU589931 ACQ589931 AMM589931 AWI589931 BGE589931 BQA589931 BZW589931 CJS589931 CTO589931 DDK589931 DNG589931 DXC589931 EGY589931 EQU589931 FAQ589931 FKM589931 FUI589931 GEE589931 GOA589931 GXW589931 HHS589931 HRO589931 IBK589931 ILG589931 IVC589931 JEY589931 JOU589931 JYQ589931 KIM589931 KSI589931 LCE589931 LMA589931 LVW589931 MFS589931 MPO589931 MZK589931 NJG589931 NTC589931 OCY589931 OMU589931 OWQ589931 PGM589931 PQI589931 QAE589931 QKA589931 QTW589931 RDS589931 RNO589931 RXK589931 SHG589931 SRC589931 TAY589931 TKU589931 TUQ589931 UEM589931 UOI589931 UYE589931 VIA589931 VRW589931 WBS589931 WLO589931 WVK589931 C655467 IY655467 SU655467 ACQ655467 AMM655467 AWI655467 BGE655467 BQA655467 BZW655467 CJS655467 CTO655467 DDK655467 DNG655467 DXC655467 EGY655467 EQU655467 FAQ655467 FKM655467 FUI655467 GEE655467 GOA655467 GXW655467 HHS655467 HRO655467 IBK655467 ILG655467 IVC655467 JEY655467 JOU655467 JYQ655467 KIM655467 KSI655467 LCE655467 LMA655467 LVW655467 MFS655467 MPO655467 MZK655467 NJG655467 NTC655467 OCY655467 OMU655467 OWQ655467 PGM655467 PQI655467 QAE655467 QKA655467 QTW655467 RDS655467 RNO655467 RXK655467 SHG655467 SRC655467 TAY655467 TKU655467 TUQ655467 UEM655467 UOI655467 UYE655467 VIA655467 VRW655467 WBS655467 WLO655467 WVK655467 C721003 IY721003 SU721003 ACQ721003 AMM721003 AWI721003 BGE721003 BQA721003 BZW721003 CJS721003 CTO721003 DDK721003 DNG721003 DXC721003 EGY721003 EQU721003 FAQ721003 FKM721003 FUI721003 GEE721003 GOA721003 GXW721003 HHS721003 HRO721003 IBK721003 ILG721003 IVC721003 JEY721003 JOU721003 JYQ721003 KIM721003 KSI721003 LCE721003 LMA721003 LVW721003 MFS721003 MPO721003 MZK721003 NJG721003 NTC721003 OCY721003 OMU721003 OWQ721003 PGM721003 PQI721003 QAE721003 QKA721003 QTW721003 RDS721003 RNO721003 RXK721003 SHG721003 SRC721003 TAY721003 TKU721003 TUQ721003 UEM721003 UOI721003 UYE721003 VIA721003 VRW721003 WBS721003 WLO721003 WVK721003 C786539 IY786539 SU786539 ACQ786539 AMM786539 AWI786539 BGE786539 BQA786539 BZW786539 CJS786539 CTO786539 DDK786539 DNG786539 DXC786539 EGY786539 EQU786539 FAQ786539 FKM786539 FUI786539 GEE786539 GOA786539 GXW786539 HHS786539 HRO786539 IBK786539 ILG786539 IVC786539 JEY786539 JOU786539 JYQ786539 KIM786539 KSI786539 LCE786539 LMA786539 LVW786539 MFS786539 MPO786539 MZK786539 NJG786539 NTC786539 OCY786539 OMU786539 OWQ786539 PGM786539 PQI786539 QAE786539 QKA786539 QTW786539 RDS786539 RNO786539 RXK786539 SHG786539 SRC786539 TAY786539 TKU786539 TUQ786539 UEM786539 UOI786539 UYE786539 VIA786539 VRW786539 WBS786539 WLO786539 WVK786539 C852075 IY852075 SU852075 ACQ852075 AMM852075 AWI852075 BGE852075 BQA852075 BZW852075 CJS852075 CTO852075 DDK852075 DNG852075 DXC852075 EGY852075 EQU852075 FAQ852075 FKM852075 FUI852075 GEE852075 GOA852075 GXW852075 HHS852075 HRO852075 IBK852075 ILG852075 IVC852075 JEY852075 JOU852075 JYQ852075 KIM852075 KSI852075 LCE852075 LMA852075 LVW852075 MFS852075 MPO852075 MZK852075 NJG852075 NTC852075 OCY852075 OMU852075 OWQ852075 PGM852075 PQI852075 QAE852075 QKA852075 QTW852075 RDS852075 RNO852075 RXK852075 SHG852075 SRC852075 TAY852075 TKU852075 TUQ852075 UEM852075 UOI852075 UYE852075 VIA852075 VRW852075 WBS852075 WLO852075 WVK852075 C917611 IY917611 SU917611 ACQ917611 AMM917611 AWI917611 BGE917611 BQA917611 BZW917611 CJS917611 CTO917611 DDK917611 DNG917611 DXC917611 EGY917611 EQU917611 FAQ917611 FKM917611 FUI917611 GEE917611 GOA917611 GXW917611 HHS917611 HRO917611 IBK917611 ILG917611 IVC917611 JEY917611 JOU917611 JYQ917611 KIM917611 KSI917611 LCE917611 LMA917611 LVW917611 MFS917611 MPO917611 MZK917611 NJG917611 NTC917611 OCY917611 OMU917611 OWQ917611 PGM917611 PQI917611 QAE917611 QKA917611 QTW917611 RDS917611 RNO917611 RXK917611 SHG917611 SRC917611 TAY917611 TKU917611 TUQ917611 UEM917611 UOI917611 UYE917611 VIA917611 VRW917611 WBS917611 WLO917611 WVK917611 C983147 IY983147 SU983147 ACQ983147 AMM983147 AWI983147 BGE983147 BQA983147 BZW983147 CJS983147 CTO983147 DDK983147 DNG983147 DXC983147 EGY983147 EQU983147 FAQ983147 FKM983147 FUI983147 GEE983147 GOA983147 GXW983147 HHS983147 HRO983147 IBK983147 ILG983147 IVC983147 JEY983147 JOU983147 JYQ983147 KIM983147 KSI983147 LCE983147 LMA983147 LVW983147 MFS983147 MPO983147 MZK983147 NJG983147 NTC983147 OCY983147 OMU983147 OWQ983147 PGM983147 PQI983147 QAE983147 QKA983147 QTW983147 RDS983147 RNO983147 RXK983147 SHG983147 SRC983147 TAY983147 TKU983147 TUQ983147 UEM983147 UOI983147 UYE983147 VIA983147 VRW983147 WBS983147 WLO983147 WVK983147" xr:uid="{C8570411-9821-49A2-94D5-4683F2F5B819}">
      <formula1>0</formula1>
      <formula2>300</formula2>
    </dataValidation>
    <dataValidation type="textLength" errorStyle="information" allowBlank="1" showInputMessage="1" error="XLBVal:6=7657_x000d__x000a_" sqref="A136 IW136 SS136 ACO136 AMK136 AWG136 BGC136 BPY136 BZU136 CJQ136 CTM136 DDI136 DNE136 DXA136 EGW136 EQS136 FAO136 FKK136 FUG136 GEC136 GNY136 GXU136 HHQ136 HRM136 IBI136 ILE136 IVA136 JEW136 JOS136 JYO136 KIK136 KSG136 LCC136 LLY136 LVU136 MFQ136 MPM136 MZI136 NJE136 NTA136 OCW136 OMS136 OWO136 PGK136 PQG136 QAC136 QJY136 QTU136 RDQ136 RNM136 RXI136 SHE136 SRA136 TAW136 TKS136 TUO136 UEK136 UOG136 UYC136 VHY136 VRU136 WBQ136 WLM136 WVI136 A65672 IW65672 SS65672 ACO65672 AMK65672 AWG65672 BGC65672 BPY65672 BZU65672 CJQ65672 CTM65672 DDI65672 DNE65672 DXA65672 EGW65672 EQS65672 FAO65672 FKK65672 FUG65672 GEC65672 GNY65672 GXU65672 HHQ65672 HRM65672 IBI65672 ILE65672 IVA65672 JEW65672 JOS65672 JYO65672 KIK65672 KSG65672 LCC65672 LLY65672 LVU65672 MFQ65672 MPM65672 MZI65672 NJE65672 NTA65672 OCW65672 OMS65672 OWO65672 PGK65672 PQG65672 QAC65672 QJY65672 QTU65672 RDQ65672 RNM65672 RXI65672 SHE65672 SRA65672 TAW65672 TKS65672 TUO65672 UEK65672 UOG65672 UYC65672 VHY65672 VRU65672 WBQ65672 WLM65672 WVI65672 A131208 IW131208 SS131208 ACO131208 AMK131208 AWG131208 BGC131208 BPY131208 BZU131208 CJQ131208 CTM131208 DDI131208 DNE131208 DXA131208 EGW131208 EQS131208 FAO131208 FKK131208 FUG131208 GEC131208 GNY131208 GXU131208 HHQ131208 HRM131208 IBI131208 ILE131208 IVA131208 JEW131208 JOS131208 JYO131208 KIK131208 KSG131208 LCC131208 LLY131208 LVU131208 MFQ131208 MPM131208 MZI131208 NJE131208 NTA131208 OCW131208 OMS131208 OWO131208 PGK131208 PQG131208 QAC131208 QJY131208 QTU131208 RDQ131208 RNM131208 RXI131208 SHE131208 SRA131208 TAW131208 TKS131208 TUO131208 UEK131208 UOG131208 UYC131208 VHY131208 VRU131208 WBQ131208 WLM131208 WVI131208 A196744 IW196744 SS196744 ACO196744 AMK196744 AWG196744 BGC196744 BPY196744 BZU196744 CJQ196744 CTM196744 DDI196744 DNE196744 DXA196744 EGW196744 EQS196744 FAO196744 FKK196744 FUG196744 GEC196744 GNY196744 GXU196744 HHQ196744 HRM196744 IBI196744 ILE196744 IVA196744 JEW196744 JOS196744 JYO196744 KIK196744 KSG196744 LCC196744 LLY196744 LVU196744 MFQ196744 MPM196744 MZI196744 NJE196744 NTA196744 OCW196744 OMS196744 OWO196744 PGK196744 PQG196744 QAC196744 QJY196744 QTU196744 RDQ196744 RNM196744 RXI196744 SHE196744 SRA196744 TAW196744 TKS196744 TUO196744 UEK196744 UOG196744 UYC196744 VHY196744 VRU196744 WBQ196744 WLM196744 WVI196744 A262280 IW262280 SS262280 ACO262280 AMK262280 AWG262280 BGC262280 BPY262280 BZU262280 CJQ262280 CTM262280 DDI262280 DNE262280 DXA262280 EGW262280 EQS262280 FAO262280 FKK262280 FUG262280 GEC262280 GNY262280 GXU262280 HHQ262280 HRM262280 IBI262280 ILE262280 IVA262280 JEW262280 JOS262280 JYO262280 KIK262280 KSG262280 LCC262280 LLY262280 LVU262280 MFQ262280 MPM262280 MZI262280 NJE262280 NTA262280 OCW262280 OMS262280 OWO262280 PGK262280 PQG262280 QAC262280 QJY262280 QTU262280 RDQ262280 RNM262280 RXI262280 SHE262280 SRA262280 TAW262280 TKS262280 TUO262280 UEK262280 UOG262280 UYC262280 VHY262280 VRU262280 WBQ262280 WLM262280 WVI262280 A327816 IW327816 SS327816 ACO327816 AMK327816 AWG327816 BGC327816 BPY327816 BZU327816 CJQ327816 CTM327816 DDI327816 DNE327816 DXA327816 EGW327816 EQS327816 FAO327816 FKK327816 FUG327816 GEC327816 GNY327816 GXU327816 HHQ327816 HRM327816 IBI327816 ILE327816 IVA327816 JEW327816 JOS327816 JYO327816 KIK327816 KSG327816 LCC327816 LLY327816 LVU327816 MFQ327816 MPM327816 MZI327816 NJE327816 NTA327816 OCW327816 OMS327816 OWO327816 PGK327816 PQG327816 QAC327816 QJY327816 QTU327816 RDQ327816 RNM327816 RXI327816 SHE327816 SRA327816 TAW327816 TKS327816 TUO327816 UEK327816 UOG327816 UYC327816 VHY327816 VRU327816 WBQ327816 WLM327816 WVI327816 A393352 IW393352 SS393352 ACO393352 AMK393352 AWG393352 BGC393352 BPY393352 BZU393352 CJQ393352 CTM393352 DDI393352 DNE393352 DXA393352 EGW393352 EQS393352 FAO393352 FKK393352 FUG393352 GEC393352 GNY393352 GXU393352 HHQ393352 HRM393352 IBI393352 ILE393352 IVA393352 JEW393352 JOS393352 JYO393352 KIK393352 KSG393352 LCC393352 LLY393352 LVU393352 MFQ393352 MPM393352 MZI393352 NJE393352 NTA393352 OCW393352 OMS393352 OWO393352 PGK393352 PQG393352 QAC393352 QJY393352 QTU393352 RDQ393352 RNM393352 RXI393352 SHE393352 SRA393352 TAW393352 TKS393352 TUO393352 UEK393352 UOG393352 UYC393352 VHY393352 VRU393352 WBQ393352 WLM393352 WVI393352 A458888 IW458888 SS458888 ACO458888 AMK458888 AWG458888 BGC458888 BPY458888 BZU458888 CJQ458888 CTM458888 DDI458888 DNE458888 DXA458888 EGW458888 EQS458888 FAO458888 FKK458888 FUG458888 GEC458888 GNY458888 GXU458888 HHQ458888 HRM458888 IBI458888 ILE458888 IVA458888 JEW458888 JOS458888 JYO458888 KIK458888 KSG458888 LCC458888 LLY458888 LVU458888 MFQ458888 MPM458888 MZI458888 NJE458888 NTA458888 OCW458888 OMS458888 OWO458888 PGK458888 PQG458888 QAC458888 QJY458888 QTU458888 RDQ458888 RNM458888 RXI458888 SHE458888 SRA458888 TAW458888 TKS458888 TUO458888 UEK458888 UOG458888 UYC458888 VHY458888 VRU458888 WBQ458888 WLM458888 WVI458888 A524424 IW524424 SS524424 ACO524424 AMK524424 AWG524424 BGC524424 BPY524424 BZU524424 CJQ524424 CTM524424 DDI524424 DNE524424 DXA524424 EGW524424 EQS524424 FAO524424 FKK524424 FUG524424 GEC524424 GNY524424 GXU524424 HHQ524424 HRM524424 IBI524424 ILE524424 IVA524424 JEW524424 JOS524424 JYO524424 KIK524424 KSG524424 LCC524424 LLY524424 LVU524424 MFQ524424 MPM524424 MZI524424 NJE524424 NTA524424 OCW524424 OMS524424 OWO524424 PGK524424 PQG524424 QAC524424 QJY524424 QTU524424 RDQ524424 RNM524424 RXI524424 SHE524424 SRA524424 TAW524424 TKS524424 TUO524424 UEK524424 UOG524424 UYC524424 VHY524424 VRU524424 WBQ524424 WLM524424 WVI524424 A589960 IW589960 SS589960 ACO589960 AMK589960 AWG589960 BGC589960 BPY589960 BZU589960 CJQ589960 CTM589960 DDI589960 DNE589960 DXA589960 EGW589960 EQS589960 FAO589960 FKK589960 FUG589960 GEC589960 GNY589960 GXU589960 HHQ589960 HRM589960 IBI589960 ILE589960 IVA589960 JEW589960 JOS589960 JYO589960 KIK589960 KSG589960 LCC589960 LLY589960 LVU589960 MFQ589960 MPM589960 MZI589960 NJE589960 NTA589960 OCW589960 OMS589960 OWO589960 PGK589960 PQG589960 QAC589960 QJY589960 QTU589960 RDQ589960 RNM589960 RXI589960 SHE589960 SRA589960 TAW589960 TKS589960 TUO589960 UEK589960 UOG589960 UYC589960 VHY589960 VRU589960 WBQ589960 WLM589960 WVI589960 A655496 IW655496 SS655496 ACO655496 AMK655496 AWG655496 BGC655496 BPY655496 BZU655496 CJQ655496 CTM655496 DDI655496 DNE655496 DXA655496 EGW655496 EQS655496 FAO655496 FKK655496 FUG655496 GEC655496 GNY655496 GXU655496 HHQ655496 HRM655496 IBI655496 ILE655496 IVA655496 JEW655496 JOS655496 JYO655496 KIK655496 KSG655496 LCC655496 LLY655496 LVU655496 MFQ655496 MPM655496 MZI655496 NJE655496 NTA655496 OCW655496 OMS655496 OWO655496 PGK655496 PQG655496 QAC655496 QJY655496 QTU655496 RDQ655496 RNM655496 RXI655496 SHE655496 SRA655496 TAW655496 TKS655496 TUO655496 UEK655496 UOG655496 UYC655496 VHY655496 VRU655496 WBQ655496 WLM655496 WVI655496 A721032 IW721032 SS721032 ACO721032 AMK721032 AWG721032 BGC721032 BPY721032 BZU721032 CJQ721032 CTM721032 DDI721032 DNE721032 DXA721032 EGW721032 EQS721032 FAO721032 FKK721032 FUG721032 GEC721032 GNY721032 GXU721032 HHQ721032 HRM721032 IBI721032 ILE721032 IVA721032 JEW721032 JOS721032 JYO721032 KIK721032 KSG721032 LCC721032 LLY721032 LVU721032 MFQ721032 MPM721032 MZI721032 NJE721032 NTA721032 OCW721032 OMS721032 OWO721032 PGK721032 PQG721032 QAC721032 QJY721032 QTU721032 RDQ721032 RNM721032 RXI721032 SHE721032 SRA721032 TAW721032 TKS721032 TUO721032 UEK721032 UOG721032 UYC721032 VHY721032 VRU721032 WBQ721032 WLM721032 WVI721032 A786568 IW786568 SS786568 ACO786568 AMK786568 AWG786568 BGC786568 BPY786568 BZU786568 CJQ786568 CTM786568 DDI786568 DNE786568 DXA786568 EGW786568 EQS786568 FAO786568 FKK786568 FUG786568 GEC786568 GNY786568 GXU786568 HHQ786568 HRM786568 IBI786568 ILE786568 IVA786568 JEW786568 JOS786568 JYO786568 KIK786568 KSG786568 LCC786568 LLY786568 LVU786568 MFQ786568 MPM786568 MZI786568 NJE786568 NTA786568 OCW786568 OMS786568 OWO786568 PGK786568 PQG786568 QAC786568 QJY786568 QTU786568 RDQ786568 RNM786568 RXI786568 SHE786568 SRA786568 TAW786568 TKS786568 TUO786568 UEK786568 UOG786568 UYC786568 VHY786568 VRU786568 WBQ786568 WLM786568 WVI786568 A852104 IW852104 SS852104 ACO852104 AMK852104 AWG852104 BGC852104 BPY852104 BZU852104 CJQ852104 CTM852104 DDI852104 DNE852104 DXA852104 EGW852104 EQS852104 FAO852104 FKK852104 FUG852104 GEC852104 GNY852104 GXU852104 HHQ852104 HRM852104 IBI852104 ILE852104 IVA852104 JEW852104 JOS852104 JYO852104 KIK852104 KSG852104 LCC852104 LLY852104 LVU852104 MFQ852104 MPM852104 MZI852104 NJE852104 NTA852104 OCW852104 OMS852104 OWO852104 PGK852104 PQG852104 QAC852104 QJY852104 QTU852104 RDQ852104 RNM852104 RXI852104 SHE852104 SRA852104 TAW852104 TKS852104 TUO852104 UEK852104 UOG852104 UYC852104 VHY852104 VRU852104 WBQ852104 WLM852104 WVI852104 A917640 IW917640 SS917640 ACO917640 AMK917640 AWG917640 BGC917640 BPY917640 BZU917640 CJQ917640 CTM917640 DDI917640 DNE917640 DXA917640 EGW917640 EQS917640 FAO917640 FKK917640 FUG917640 GEC917640 GNY917640 GXU917640 HHQ917640 HRM917640 IBI917640 ILE917640 IVA917640 JEW917640 JOS917640 JYO917640 KIK917640 KSG917640 LCC917640 LLY917640 LVU917640 MFQ917640 MPM917640 MZI917640 NJE917640 NTA917640 OCW917640 OMS917640 OWO917640 PGK917640 PQG917640 QAC917640 QJY917640 QTU917640 RDQ917640 RNM917640 RXI917640 SHE917640 SRA917640 TAW917640 TKS917640 TUO917640 UEK917640 UOG917640 UYC917640 VHY917640 VRU917640 WBQ917640 WLM917640 WVI917640 A983176 IW983176 SS983176 ACO983176 AMK983176 AWG983176 BGC983176 BPY983176 BZU983176 CJQ983176 CTM983176 DDI983176 DNE983176 DXA983176 EGW983176 EQS983176 FAO983176 FKK983176 FUG983176 GEC983176 GNY983176 GXU983176 HHQ983176 HRM983176 IBI983176 ILE983176 IVA983176 JEW983176 JOS983176 JYO983176 KIK983176 KSG983176 LCC983176 LLY983176 LVU983176 MFQ983176 MPM983176 MZI983176 NJE983176 NTA983176 OCW983176 OMS983176 OWO983176 PGK983176 PQG983176 QAC983176 QJY983176 QTU983176 RDQ983176 RNM983176 RXI983176 SHE983176 SRA983176 TAW983176 TKS983176 TUO983176 UEK983176 UOG983176 UYC983176 VHY983176 VRU983176 WBQ983176 WLM983176 WVI983176" xr:uid="{854E30EA-0C66-4B82-87E0-E87523CD5D69}">
      <formula1>0</formula1>
      <formula2>300</formula2>
    </dataValidation>
    <dataValidation type="textLength" errorStyle="information" allowBlank="1" showInputMessage="1" error="XLBVal:6=10_x000d__x000a_" sqref="C140 IY140 SU140 ACQ140 AMM140 AWI140 BGE140 BQA140 BZW140 CJS140 CTO140 DDK140 DNG140 DXC140 EGY140 EQU140 FAQ140 FKM140 FUI140 GEE140 GOA140 GXW140 HHS140 HRO140 IBK140 ILG140 IVC140 JEY140 JOU140 JYQ140 KIM140 KSI140 LCE140 LMA140 LVW140 MFS140 MPO140 MZK140 NJG140 NTC140 OCY140 OMU140 OWQ140 PGM140 PQI140 QAE140 QKA140 QTW140 RDS140 RNO140 RXK140 SHG140 SRC140 TAY140 TKU140 TUQ140 UEM140 UOI140 UYE140 VIA140 VRW140 WBS140 WLO140 WVK140 C65676 IY65676 SU65676 ACQ65676 AMM65676 AWI65676 BGE65676 BQA65676 BZW65676 CJS65676 CTO65676 DDK65676 DNG65676 DXC65676 EGY65676 EQU65676 FAQ65676 FKM65676 FUI65676 GEE65676 GOA65676 GXW65676 HHS65676 HRO65676 IBK65676 ILG65676 IVC65676 JEY65676 JOU65676 JYQ65676 KIM65676 KSI65676 LCE65676 LMA65676 LVW65676 MFS65676 MPO65676 MZK65676 NJG65676 NTC65676 OCY65676 OMU65676 OWQ65676 PGM65676 PQI65676 QAE65676 QKA65676 QTW65676 RDS65676 RNO65676 RXK65676 SHG65676 SRC65676 TAY65676 TKU65676 TUQ65676 UEM65676 UOI65676 UYE65676 VIA65676 VRW65676 WBS65676 WLO65676 WVK65676 C131212 IY131212 SU131212 ACQ131212 AMM131212 AWI131212 BGE131212 BQA131212 BZW131212 CJS131212 CTO131212 DDK131212 DNG131212 DXC131212 EGY131212 EQU131212 FAQ131212 FKM131212 FUI131212 GEE131212 GOA131212 GXW131212 HHS131212 HRO131212 IBK131212 ILG131212 IVC131212 JEY131212 JOU131212 JYQ131212 KIM131212 KSI131212 LCE131212 LMA131212 LVW131212 MFS131212 MPO131212 MZK131212 NJG131212 NTC131212 OCY131212 OMU131212 OWQ131212 PGM131212 PQI131212 QAE131212 QKA131212 QTW131212 RDS131212 RNO131212 RXK131212 SHG131212 SRC131212 TAY131212 TKU131212 TUQ131212 UEM131212 UOI131212 UYE131212 VIA131212 VRW131212 WBS131212 WLO131212 WVK131212 C196748 IY196748 SU196748 ACQ196748 AMM196748 AWI196748 BGE196748 BQA196748 BZW196748 CJS196748 CTO196748 DDK196748 DNG196748 DXC196748 EGY196748 EQU196748 FAQ196748 FKM196748 FUI196748 GEE196748 GOA196748 GXW196748 HHS196748 HRO196748 IBK196748 ILG196748 IVC196748 JEY196748 JOU196748 JYQ196748 KIM196748 KSI196748 LCE196748 LMA196748 LVW196748 MFS196748 MPO196748 MZK196748 NJG196748 NTC196748 OCY196748 OMU196748 OWQ196748 PGM196748 PQI196748 QAE196748 QKA196748 QTW196748 RDS196748 RNO196748 RXK196748 SHG196748 SRC196748 TAY196748 TKU196748 TUQ196748 UEM196748 UOI196748 UYE196748 VIA196748 VRW196748 WBS196748 WLO196748 WVK196748 C262284 IY262284 SU262284 ACQ262284 AMM262284 AWI262284 BGE262284 BQA262284 BZW262284 CJS262284 CTO262284 DDK262284 DNG262284 DXC262284 EGY262284 EQU262284 FAQ262284 FKM262284 FUI262284 GEE262284 GOA262284 GXW262284 HHS262284 HRO262284 IBK262284 ILG262284 IVC262284 JEY262284 JOU262284 JYQ262284 KIM262284 KSI262284 LCE262284 LMA262284 LVW262284 MFS262284 MPO262284 MZK262284 NJG262284 NTC262284 OCY262284 OMU262284 OWQ262284 PGM262284 PQI262284 QAE262284 QKA262284 QTW262284 RDS262284 RNO262284 RXK262284 SHG262284 SRC262284 TAY262284 TKU262284 TUQ262284 UEM262284 UOI262284 UYE262284 VIA262284 VRW262284 WBS262284 WLO262284 WVK262284 C327820 IY327820 SU327820 ACQ327820 AMM327820 AWI327820 BGE327820 BQA327820 BZW327820 CJS327820 CTO327820 DDK327820 DNG327820 DXC327820 EGY327820 EQU327820 FAQ327820 FKM327820 FUI327820 GEE327820 GOA327820 GXW327820 HHS327820 HRO327820 IBK327820 ILG327820 IVC327820 JEY327820 JOU327820 JYQ327820 KIM327820 KSI327820 LCE327820 LMA327820 LVW327820 MFS327820 MPO327820 MZK327820 NJG327820 NTC327820 OCY327820 OMU327820 OWQ327820 PGM327820 PQI327820 QAE327820 QKA327820 QTW327820 RDS327820 RNO327820 RXK327820 SHG327820 SRC327820 TAY327820 TKU327820 TUQ327820 UEM327820 UOI327820 UYE327820 VIA327820 VRW327820 WBS327820 WLO327820 WVK327820 C393356 IY393356 SU393356 ACQ393356 AMM393356 AWI393356 BGE393356 BQA393356 BZW393356 CJS393356 CTO393356 DDK393356 DNG393356 DXC393356 EGY393356 EQU393356 FAQ393356 FKM393356 FUI393356 GEE393356 GOA393356 GXW393356 HHS393356 HRO393356 IBK393356 ILG393356 IVC393356 JEY393356 JOU393356 JYQ393356 KIM393356 KSI393356 LCE393356 LMA393356 LVW393356 MFS393356 MPO393356 MZK393356 NJG393356 NTC393356 OCY393356 OMU393356 OWQ393356 PGM393356 PQI393356 QAE393356 QKA393356 QTW393356 RDS393356 RNO393356 RXK393356 SHG393356 SRC393356 TAY393356 TKU393356 TUQ393356 UEM393356 UOI393356 UYE393356 VIA393356 VRW393356 WBS393356 WLO393356 WVK393356 C458892 IY458892 SU458892 ACQ458892 AMM458892 AWI458892 BGE458892 BQA458892 BZW458892 CJS458892 CTO458892 DDK458892 DNG458892 DXC458892 EGY458892 EQU458892 FAQ458892 FKM458892 FUI458892 GEE458892 GOA458892 GXW458892 HHS458892 HRO458892 IBK458892 ILG458892 IVC458892 JEY458892 JOU458892 JYQ458892 KIM458892 KSI458892 LCE458892 LMA458892 LVW458892 MFS458892 MPO458892 MZK458892 NJG458892 NTC458892 OCY458892 OMU458892 OWQ458892 PGM458892 PQI458892 QAE458892 QKA458892 QTW458892 RDS458892 RNO458892 RXK458892 SHG458892 SRC458892 TAY458892 TKU458892 TUQ458892 UEM458892 UOI458892 UYE458892 VIA458892 VRW458892 WBS458892 WLO458892 WVK458892 C524428 IY524428 SU524428 ACQ524428 AMM524428 AWI524428 BGE524428 BQA524428 BZW524428 CJS524428 CTO524428 DDK524428 DNG524428 DXC524428 EGY524428 EQU524428 FAQ524428 FKM524428 FUI524428 GEE524428 GOA524428 GXW524428 HHS524428 HRO524428 IBK524428 ILG524428 IVC524428 JEY524428 JOU524428 JYQ524428 KIM524428 KSI524428 LCE524428 LMA524428 LVW524428 MFS524428 MPO524428 MZK524428 NJG524428 NTC524428 OCY524428 OMU524428 OWQ524428 PGM524428 PQI524428 QAE524428 QKA524428 QTW524428 RDS524428 RNO524428 RXK524428 SHG524428 SRC524428 TAY524428 TKU524428 TUQ524428 UEM524428 UOI524428 UYE524428 VIA524428 VRW524428 WBS524428 WLO524428 WVK524428 C589964 IY589964 SU589964 ACQ589964 AMM589964 AWI589964 BGE589964 BQA589964 BZW589964 CJS589964 CTO589964 DDK589964 DNG589964 DXC589964 EGY589964 EQU589964 FAQ589964 FKM589964 FUI589964 GEE589964 GOA589964 GXW589964 HHS589964 HRO589964 IBK589964 ILG589964 IVC589964 JEY589964 JOU589964 JYQ589964 KIM589964 KSI589964 LCE589964 LMA589964 LVW589964 MFS589964 MPO589964 MZK589964 NJG589964 NTC589964 OCY589964 OMU589964 OWQ589964 PGM589964 PQI589964 QAE589964 QKA589964 QTW589964 RDS589964 RNO589964 RXK589964 SHG589964 SRC589964 TAY589964 TKU589964 TUQ589964 UEM589964 UOI589964 UYE589964 VIA589964 VRW589964 WBS589964 WLO589964 WVK589964 C655500 IY655500 SU655500 ACQ655500 AMM655500 AWI655500 BGE655500 BQA655500 BZW655500 CJS655500 CTO655500 DDK655500 DNG655500 DXC655500 EGY655500 EQU655500 FAQ655500 FKM655500 FUI655500 GEE655500 GOA655500 GXW655500 HHS655500 HRO655500 IBK655500 ILG655500 IVC655500 JEY655500 JOU655500 JYQ655500 KIM655500 KSI655500 LCE655500 LMA655500 LVW655500 MFS655500 MPO655500 MZK655500 NJG655500 NTC655500 OCY655500 OMU655500 OWQ655500 PGM655500 PQI655500 QAE655500 QKA655500 QTW655500 RDS655500 RNO655500 RXK655500 SHG655500 SRC655500 TAY655500 TKU655500 TUQ655500 UEM655500 UOI655500 UYE655500 VIA655500 VRW655500 WBS655500 WLO655500 WVK655500 C721036 IY721036 SU721036 ACQ721036 AMM721036 AWI721036 BGE721036 BQA721036 BZW721036 CJS721036 CTO721036 DDK721036 DNG721036 DXC721036 EGY721036 EQU721036 FAQ721036 FKM721036 FUI721036 GEE721036 GOA721036 GXW721036 HHS721036 HRO721036 IBK721036 ILG721036 IVC721036 JEY721036 JOU721036 JYQ721036 KIM721036 KSI721036 LCE721036 LMA721036 LVW721036 MFS721036 MPO721036 MZK721036 NJG721036 NTC721036 OCY721036 OMU721036 OWQ721036 PGM721036 PQI721036 QAE721036 QKA721036 QTW721036 RDS721036 RNO721036 RXK721036 SHG721036 SRC721036 TAY721036 TKU721036 TUQ721036 UEM721036 UOI721036 UYE721036 VIA721036 VRW721036 WBS721036 WLO721036 WVK721036 C786572 IY786572 SU786572 ACQ786572 AMM786572 AWI786572 BGE786572 BQA786572 BZW786572 CJS786572 CTO786572 DDK786572 DNG786572 DXC786572 EGY786572 EQU786572 FAQ786572 FKM786572 FUI786572 GEE786572 GOA786572 GXW786572 HHS786572 HRO786572 IBK786572 ILG786572 IVC786572 JEY786572 JOU786572 JYQ786572 KIM786572 KSI786572 LCE786572 LMA786572 LVW786572 MFS786572 MPO786572 MZK786572 NJG786572 NTC786572 OCY786572 OMU786572 OWQ786572 PGM786572 PQI786572 QAE786572 QKA786572 QTW786572 RDS786572 RNO786572 RXK786572 SHG786572 SRC786572 TAY786572 TKU786572 TUQ786572 UEM786572 UOI786572 UYE786572 VIA786572 VRW786572 WBS786572 WLO786572 WVK786572 C852108 IY852108 SU852108 ACQ852108 AMM852108 AWI852108 BGE852108 BQA852108 BZW852108 CJS852108 CTO852108 DDK852108 DNG852108 DXC852108 EGY852108 EQU852108 FAQ852108 FKM852108 FUI852108 GEE852108 GOA852108 GXW852108 HHS852108 HRO852108 IBK852108 ILG852108 IVC852108 JEY852108 JOU852108 JYQ852108 KIM852108 KSI852108 LCE852108 LMA852108 LVW852108 MFS852108 MPO852108 MZK852108 NJG852108 NTC852108 OCY852108 OMU852108 OWQ852108 PGM852108 PQI852108 QAE852108 QKA852108 QTW852108 RDS852108 RNO852108 RXK852108 SHG852108 SRC852108 TAY852108 TKU852108 TUQ852108 UEM852108 UOI852108 UYE852108 VIA852108 VRW852108 WBS852108 WLO852108 WVK852108 C917644 IY917644 SU917644 ACQ917644 AMM917644 AWI917644 BGE917644 BQA917644 BZW917644 CJS917644 CTO917644 DDK917644 DNG917644 DXC917644 EGY917644 EQU917644 FAQ917644 FKM917644 FUI917644 GEE917644 GOA917644 GXW917644 HHS917644 HRO917644 IBK917644 ILG917644 IVC917644 JEY917644 JOU917644 JYQ917644 KIM917644 KSI917644 LCE917644 LMA917644 LVW917644 MFS917644 MPO917644 MZK917644 NJG917644 NTC917644 OCY917644 OMU917644 OWQ917644 PGM917644 PQI917644 QAE917644 QKA917644 QTW917644 RDS917644 RNO917644 RXK917644 SHG917644 SRC917644 TAY917644 TKU917644 TUQ917644 UEM917644 UOI917644 UYE917644 VIA917644 VRW917644 WBS917644 WLO917644 WVK917644 C983180 IY983180 SU983180 ACQ983180 AMM983180 AWI983180 BGE983180 BQA983180 BZW983180 CJS983180 CTO983180 DDK983180 DNG983180 DXC983180 EGY983180 EQU983180 FAQ983180 FKM983180 FUI983180 GEE983180 GOA983180 GXW983180 HHS983180 HRO983180 IBK983180 ILG983180 IVC983180 JEY983180 JOU983180 JYQ983180 KIM983180 KSI983180 LCE983180 LMA983180 LVW983180 MFS983180 MPO983180 MZK983180 NJG983180 NTC983180 OCY983180 OMU983180 OWQ983180 PGM983180 PQI983180 QAE983180 QKA983180 QTW983180 RDS983180 RNO983180 RXK983180 SHG983180 SRC983180 TAY983180 TKU983180 TUQ983180 UEM983180 UOI983180 UYE983180 VIA983180 VRW983180 WBS983180 WLO983180 WVK983180" xr:uid="{F79F8223-A54E-4104-A865-DAD02F1EB1CC}">
      <formula1>0</formula1>
      <formula2>300</formula2>
    </dataValidation>
    <dataValidation type="textLength" errorStyle="information" allowBlank="1" showInputMessage="1" error="XLBVal:6=1673329.06_x000d__x000a_" sqref="L124 JH124 TD124 ACZ124 AMV124 AWR124 BGN124 BQJ124 CAF124 CKB124 CTX124 DDT124 DNP124 DXL124 EHH124 ERD124 FAZ124 FKV124 FUR124 GEN124 GOJ124 GYF124 HIB124 HRX124 IBT124 ILP124 IVL124 JFH124 JPD124 JYZ124 KIV124 KSR124 LCN124 LMJ124 LWF124 MGB124 MPX124 MZT124 NJP124 NTL124 ODH124 OND124 OWZ124 PGV124 PQR124 QAN124 QKJ124 QUF124 REB124 RNX124 RXT124 SHP124 SRL124 TBH124 TLD124 TUZ124 UEV124 UOR124 UYN124 VIJ124 VSF124 WCB124 WLX124 WVT124 L65660 JH65660 TD65660 ACZ65660 AMV65660 AWR65660 BGN65660 BQJ65660 CAF65660 CKB65660 CTX65660 DDT65660 DNP65660 DXL65660 EHH65660 ERD65660 FAZ65660 FKV65660 FUR65660 GEN65660 GOJ65660 GYF65660 HIB65660 HRX65660 IBT65660 ILP65660 IVL65660 JFH65660 JPD65660 JYZ65660 KIV65660 KSR65660 LCN65660 LMJ65660 LWF65660 MGB65660 MPX65660 MZT65660 NJP65660 NTL65660 ODH65660 OND65660 OWZ65660 PGV65660 PQR65660 QAN65660 QKJ65660 QUF65660 REB65660 RNX65660 RXT65660 SHP65660 SRL65660 TBH65660 TLD65660 TUZ65660 UEV65660 UOR65660 UYN65660 VIJ65660 VSF65660 WCB65660 WLX65660 WVT65660 L131196 JH131196 TD131196 ACZ131196 AMV131196 AWR131196 BGN131196 BQJ131196 CAF131196 CKB131196 CTX131196 DDT131196 DNP131196 DXL131196 EHH131196 ERD131196 FAZ131196 FKV131196 FUR131196 GEN131196 GOJ131196 GYF131196 HIB131196 HRX131196 IBT131196 ILP131196 IVL131196 JFH131196 JPD131196 JYZ131196 KIV131196 KSR131196 LCN131196 LMJ131196 LWF131196 MGB131196 MPX131196 MZT131196 NJP131196 NTL131196 ODH131196 OND131196 OWZ131196 PGV131196 PQR131196 QAN131196 QKJ131196 QUF131196 REB131196 RNX131196 RXT131196 SHP131196 SRL131196 TBH131196 TLD131196 TUZ131196 UEV131196 UOR131196 UYN131196 VIJ131196 VSF131196 WCB131196 WLX131196 WVT131196 L196732 JH196732 TD196732 ACZ196732 AMV196732 AWR196732 BGN196732 BQJ196732 CAF196732 CKB196732 CTX196732 DDT196732 DNP196732 DXL196732 EHH196732 ERD196732 FAZ196732 FKV196732 FUR196732 GEN196732 GOJ196732 GYF196732 HIB196732 HRX196732 IBT196732 ILP196732 IVL196732 JFH196732 JPD196732 JYZ196732 KIV196732 KSR196732 LCN196732 LMJ196732 LWF196732 MGB196732 MPX196732 MZT196732 NJP196732 NTL196732 ODH196732 OND196732 OWZ196732 PGV196732 PQR196732 QAN196732 QKJ196732 QUF196732 REB196732 RNX196732 RXT196732 SHP196732 SRL196732 TBH196732 TLD196732 TUZ196732 UEV196732 UOR196732 UYN196732 VIJ196732 VSF196732 WCB196732 WLX196732 WVT196732 L262268 JH262268 TD262268 ACZ262268 AMV262268 AWR262268 BGN262268 BQJ262268 CAF262268 CKB262268 CTX262268 DDT262268 DNP262268 DXL262268 EHH262268 ERD262268 FAZ262268 FKV262268 FUR262268 GEN262268 GOJ262268 GYF262268 HIB262268 HRX262268 IBT262268 ILP262268 IVL262268 JFH262268 JPD262268 JYZ262268 KIV262268 KSR262268 LCN262268 LMJ262268 LWF262268 MGB262268 MPX262268 MZT262268 NJP262268 NTL262268 ODH262268 OND262268 OWZ262268 PGV262268 PQR262268 QAN262268 QKJ262268 QUF262268 REB262268 RNX262268 RXT262268 SHP262268 SRL262268 TBH262268 TLD262268 TUZ262268 UEV262268 UOR262268 UYN262268 VIJ262268 VSF262268 WCB262268 WLX262268 WVT262268 L327804 JH327804 TD327804 ACZ327804 AMV327804 AWR327804 BGN327804 BQJ327804 CAF327804 CKB327804 CTX327804 DDT327804 DNP327804 DXL327804 EHH327804 ERD327804 FAZ327804 FKV327804 FUR327804 GEN327804 GOJ327804 GYF327804 HIB327804 HRX327804 IBT327804 ILP327804 IVL327804 JFH327804 JPD327804 JYZ327804 KIV327804 KSR327804 LCN327804 LMJ327804 LWF327804 MGB327804 MPX327804 MZT327804 NJP327804 NTL327804 ODH327804 OND327804 OWZ327804 PGV327804 PQR327804 QAN327804 QKJ327804 QUF327804 REB327804 RNX327804 RXT327804 SHP327804 SRL327804 TBH327804 TLD327804 TUZ327804 UEV327804 UOR327804 UYN327804 VIJ327804 VSF327804 WCB327804 WLX327804 WVT327804 L393340 JH393340 TD393340 ACZ393340 AMV393340 AWR393340 BGN393340 BQJ393340 CAF393340 CKB393340 CTX393340 DDT393340 DNP393340 DXL393340 EHH393340 ERD393340 FAZ393340 FKV393340 FUR393340 GEN393340 GOJ393340 GYF393340 HIB393340 HRX393340 IBT393340 ILP393340 IVL393340 JFH393340 JPD393340 JYZ393340 KIV393340 KSR393340 LCN393340 LMJ393340 LWF393340 MGB393340 MPX393340 MZT393340 NJP393340 NTL393340 ODH393340 OND393340 OWZ393340 PGV393340 PQR393340 QAN393340 QKJ393340 QUF393340 REB393340 RNX393340 RXT393340 SHP393340 SRL393340 TBH393340 TLD393340 TUZ393340 UEV393340 UOR393340 UYN393340 VIJ393340 VSF393340 WCB393340 WLX393340 WVT393340 L458876 JH458876 TD458876 ACZ458876 AMV458876 AWR458876 BGN458876 BQJ458876 CAF458876 CKB458876 CTX458876 DDT458876 DNP458876 DXL458876 EHH458876 ERD458876 FAZ458876 FKV458876 FUR458876 GEN458876 GOJ458876 GYF458876 HIB458876 HRX458876 IBT458876 ILP458876 IVL458876 JFH458876 JPD458876 JYZ458876 KIV458876 KSR458876 LCN458876 LMJ458876 LWF458876 MGB458876 MPX458876 MZT458876 NJP458876 NTL458876 ODH458876 OND458876 OWZ458876 PGV458876 PQR458876 QAN458876 QKJ458876 QUF458876 REB458876 RNX458876 RXT458876 SHP458876 SRL458876 TBH458876 TLD458876 TUZ458876 UEV458876 UOR458876 UYN458876 VIJ458876 VSF458876 WCB458876 WLX458876 WVT458876 L524412 JH524412 TD524412 ACZ524412 AMV524412 AWR524412 BGN524412 BQJ524412 CAF524412 CKB524412 CTX524412 DDT524412 DNP524412 DXL524412 EHH524412 ERD524412 FAZ524412 FKV524412 FUR524412 GEN524412 GOJ524412 GYF524412 HIB524412 HRX524412 IBT524412 ILP524412 IVL524412 JFH524412 JPD524412 JYZ524412 KIV524412 KSR524412 LCN524412 LMJ524412 LWF524412 MGB524412 MPX524412 MZT524412 NJP524412 NTL524412 ODH524412 OND524412 OWZ524412 PGV524412 PQR524412 QAN524412 QKJ524412 QUF524412 REB524412 RNX524412 RXT524412 SHP524412 SRL524412 TBH524412 TLD524412 TUZ524412 UEV524412 UOR524412 UYN524412 VIJ524412 VSF524412 WCB524412 WLX524412 WVT524412 L589948 JH589948 TD589948 ACZ589948 AMV589948 AWR589948 BGN589948 BQJ589948 CAF589948 CKB589948 CTX589948 DDT589948 DNP589948 DXL589948 EHH589948 ERD589948 FAZ589948 FKV589948 FUR589948 GEN589948 GOJ589948 GYF589948 HIB589948 HRX589948 IBT589948 ILP589948 IVL589948 JFH589948 JPD589948 JYZ589948 KIV589948 KSR589948 LCN589948 LMJ589948 LWF589948 MGB589948 MPX589948 MZT589948 NJP589948 NTL589948 ODH589948 OND589948 OWZ589948 PGV589948 PQR589948 QAN589948 QKJ589948 QUF589948 REB589948 RNX589948 RXT589948 SHP589948 SRL589948 TBH589948 TLD589948 TUZ589948 UEV589948 UOR589948 UYN589948 VIJ589948 VSF589948 WCB589948 WLX589948 WVT589948 L655484 JH655484 TD655484 ACZ655484 AMV655484 AWR655484 BGN655484 BQJ655484 CAF655484 CKB655484 CTX655484 DDT655484 DNP655484 DXL655484 EHH655484 ERD655484 FAZ655484 FKV655484 FUR655484 GEN655484 GOJ655484 GYF655484 HIB655484 HRX655484 IBT655484 ILP655484 IVL655484 JFH655484 JPD655484 JYZ655484 KIV655484 KSR655484 LCN655484 LMJ655484 LWF655484 MGB655484 MPX655484 MZT655484 NJP655484 NTL655484 ODH655484 OND655484 OWZ655484 PGV655484 PQR655484 QAN655484 QKJ655484 QUF655484 REB655484 RNX655484 RXT655484 SHP655484 SRL655484 TBH655484 TLD655484 TUZ655484 UEV655484 UOR655484 UYN655484 VIJ655484 VSF655484 WCB655484 WLX655484 WVT655484 L721020 JH721020 TD721020 ACZ721020 AMV721020 AWR721020 BGN721020 BQJ721020 CAF721020 CKB721020 CTX721020 DDT721020 DNP721020 DXL721020 EHH721020 ERD721020 FAZ721020 FKV721020 FUR721020 GEN721020 GOJ721020 GYF721020 HIB721020 HRX721020 IBT721020 ILP721020 IVL721020 JFH721020 JPD721020 JYZ721020 KIV721020 KSR721020 LCN721020 LMJ721020 LWF721020 MGB721020 MPX721020 MZT721020 NJP721020 NTL721020 ODH721020 OND721020 OWZ721020 PGV721020 PQR721020 QAN721020 QKJ721020 QUF721020 REB721020 RNX721020 RXT721020 SHP721020 SRL721020 TBH721020 TLD721020 TUZ721020 UEV721020 UOR721020 UYN721020 VIJ721020 VSF721020 WCB721020 WLX721020 WVT721020 L786556 JH786556 TD786556 ACZ786556 AMV786556 AWR786556 BGN786556 BQJ786556 CAF786556 CKB786556 CTX786556 DDT786556 DNP786556 DXL786556 EHH786556 ERD786556 FAZ786556 FKV786556 FUR786556 GEN786556 GOJ786556 GYF786556 HIB786556 HRX786556 IBT786556 ILP786556 IVL786556 JFH786556 JPD786556 JYZ786556 KIV786556 KSR786556 LCN786556 LMJ786556 LWF786556 MGB786556 MPX786556 MZT786556 NJP786556 NTL786556 ODH786556 OND786556 OWZ786556 PGV786556 PQR786556 QAN786556 QKJ786556 QUF786556 REB786556 RNX786556 RXT786556 SHP786556 SRL786556 TBH786556 TLD786556 TUZ786556 UEV786556 UOR786556 UYN786556 VIJ786556 VSF786556 WCB786556 WLX786556 WVT786556 L852092 JH852092 TD852092 ACZ852092 AMV852092 AWR852092 BGN852092 BQJ852092 CAF852092 CKB852092 CTX852092 DDT852092 DNP852092 DXL852092 EHH852092 ERD852092 FAZ852092 FKV852092 FUR852092 GEN852092 GOJ852092 GYF852092 HIB852092 HRX852092 IBT852092 ILP852092 IVL852092 JFH852092 JPD852092 JYZ852092 KIV852092 KSR852092 LCN852092 LMJ852092 LWF852092 MGB852092 MPX852092 MZT852092 NJP852092 NTL852092 ODH852092 OND852092 OWZ852092 PGV852092 PQR852092 QAN852092 QKJ852092 QUF852092 REB852092 RNX852092 RXT852092 SHP852092 SRL852092 TBH852092 TLD852092 TUZ852092 UEV852092 UOR852092 UYN852092 VIJ852092 VSF852092 WCB852092 WLX852092 WVT852092 L917628 JH917628 TD917628 ACZ917628 AMV917628 AWR917628 BGN917628 BQJ917628 CAF917628 CKB917628 CTX917628 DDT917628 DNP917628 DXL917628 EHH917628 ERD917628 FAZ917628 FKV917628 FUR917628 GEN917628 GOJ917628 GYF917628 HIB917628 HRX917628 IBT917628 ILP917628 IVL917628 JFH917628 JPD917628 JYZ917628 KIV917628 KSR917628 LCN917628 LMJ917628 LWF917628 MGB917628 MPX917628 MZT917628 NJP917628 NTL917628 ODH917628 OND917628 OWZ917628 PGV917628 PQR917628 QAN917628 QKJ917628 QUF917628 REB917628 RNX917628 RXT917628 SHP917628 SRL917628 TBH917628 TLD917628 TUZ917628 UEV917628 UOR917628 UYN917628 VIJ917628 VSF917628 WCB917628 WLX917628 WVT917628 L983164 JH983164 TD983164 ACZ983164 AMV983164 AWR983164 BGN983164 BQJ983164 CAF983164 CKB983164 CTX983164 DDT983164 DNP983164 DXL983164 EHH983164 ERD983164 FAZ983164 FKV983164 FUR983164 GEN983164 GOJ983164 GYF983164 HIB983164 HRX983164 IBT983164 ILP983164 IVL983164 JFH983164 JPD983164 JYZ983164 KIV983164 KSR983164 LCN983164 LMJ983164 LWF983164 MGB983164 MPX983164 MZT983164 NJP983164 NTL983164 ODH983164 OND983164 OWZ983164 PGV983164 PQR983164 QAN983164 QKJ983164 QUF983164 REB983164 RNX983164 RXT983164 SHP983164 SRL983164 TBH983164 TLD983164 TUZ983164 UEV983164 UOR983164 UYN983164 VIJ983164 VSF983164 WCB983164 WLX983164 WVT983164" xr:uid="{64B05F36-AD8F-40EF-8B72-0C2E08C555FE}">
      <formula1>0</formula1>
      <formula2>300</formula2>
    </dataValidation>
    <dataValidation type="textLength" errorStyle="information" allowBlank="1" showInputMessage="1" error="XLBVal:6=196806.22_x000d__x000a_" sqref="C124 IY124 SU124 ACQ124 AMM124 AWI124 BGE124 BQA124 BZW124 CJS124 CTO124 DDK124 DNG124 DXC124 EGY124 EQU124 FAQ124 FKM124 FUI124 GEE124 GOA124 GXW124 HHS124 HRO124 IBK124 ILG124 IVC124 JEY124 JOU124 JYQ124 KIM124 KSI124 LCE124 LMA124 LVW124 MFS124 MPO124 MZK124 NJG124 NTC124 OCY124 OMU124 OWQ124 PGM124 PQI124 QAE124 QKA124 QTW124 RDS124 RNO124 RXK124 SHG124 SRC124 TAY124 TKU124 TUQ124 UEM124 UOI124 UYE124 VIA124 VRW124 WBS124 WLO124 WVK124 C65660 IY65660 SU65660 ACQ65660 AMM65660 AWI65660 BGE65660 BQA65660 BZW65660 CJS65660 CTO65660 DDK65660 DNG65660 DXC65660 EGY65660 EQU65660 FAQ65660 FKM65660 FUI65660 GEE65660 GOA65660 GXW65660 HHS65660 HRO65660 IBK65660 ILG65660 IVC65660 JEY65660 JOU65660 JYQ65660 KIM65660 KSI65660 LCE65660 LMA65660 LVW65660 MFS65660 MPO65660 MZK65660 NJG65660 NTC65660 OCY65660 OMU65660 OWQ65660 PGM65660 PQI65660 QAE65660 QKA65660 QTW65660 RDS65660 RNO65660 RXK65660 SHG65660 SRC65660 TAY65660 TKU65660 TUQ65660 UEM65660 UOI65660 UYE65660 VIA65660 VRW65660 WBS65660 WLO65660 WVK65660 C131196 IY131196 SU131196 ACQ131196 AMM131196 AWI131196 BGE131196 BQA131196 BZW131196 CJS131196 CTO131196 DDK131196 DNG131196 DXC131196 EGY131196 EQU131196 FAQ131196 FKM131196 FUI131196 GEE131196 GOA131196 GXW131196 HHS131196 HRO131196 IBK131196 ILG131196 IVC131196 JEY131196 JOU131196 JYQ131196 KIM131196 KSI131196 LCE131196 LMA131196 LVW131196 MFS131196 MPO131196 MZK131196 NJG131196 NTC131196 OCY131196 OMU131196 OWQ131196 PGM131196 PQI131196 QAE131196 QKA131196 QTW131196 RDS131196 RNO131196 RXK131196 SHG131196 SRC131196 TAY131196 TKU131196 TUQ131196 UEM131196 UOI131196 UYE131196 VIA131196 VRW131196 WBS131196 WLO131196 WVK131196 C196732 IY196732 SU196732 ACQ196732 AMM196732 AWI196732 BGE196732 BQA196732 BZW196732 CJS196732 CTO196732 DDK196732 DNG196732 DXC196732 EGY196732 EQU196732 FAQ196732 FKM196732 FUI196732 GEE196732 GOA196732 GXW196732 HHS196732 HRO196732 IBK196732 ILG196732 IVC196732 JEY196732 JOU196732 JYQ196732 KIM196732 KSI196732 LCE196732 LMA196732 LVW196732 MFS196732 MPO196732 MZK196732 NJG196732 NTC196732 OCY196732 OMU196732 OWQ196732 PGM196732 PQI196732 QAE196732 QKA196732 QTW196732 RDS196732 RNO196732 RXK196732 SHG196732 SRC196732 TAY196732 TKU196732 TUQ196732 UEM196732 UOI196732 UYE196732 VIA196732 VRW196732 WBS196732 WLO196732 WVK196732 C262268 IY262268 SU262268 ACQ262268 AMM262268 AWI262268 BGE262268 BQA262268 BZW262268 CJS262268 CTO262268 DDK262268 DNG262268 DXC262268 EGY262268 EQU262268 FAQ262268 FKM262268 FUI262268 GEE262268 GOA262268 GXW262268 HHS262268 HRO262268 IBK262268 ILG262268 IVC262268 JEY262268 JOU262268 JYQ262268 KIM262268 KSI262268 LCE262268 LMA262268 LVW262268 MFS262268 MPO262268 MZK262268 NJG262268 NTC262268 OCY262268 OMU262268 OWQ262268 PGM262268 PQI262268 QAE262268 QKA262268 QTW262268 RDS262268 RNO262268 RXK262268 SHG262268 SRC262268 TAY262268 TKU262268 TUQ262268 UEM262268 UOI262268 UYE262268 VIA262268 VRW262268 WBS262268 WLO262268 WVK262268 C327804 IY327804 SU327804 ACQ327804 AMM327804 AWI327804 BGE327804 BQA327804 BZW327804 CJS327804 CTO327804 DDK327804 DNG327804 DXC327804 EGY327804 EQU327804 FAQ327804 FKM327804 FUI327804 GEE327804 GOA327804 GXW327804 HHS327804 HRO327804 IBK327804 ILG327804 IVC327804 JEY327804 JOU327804 JYQ327804 KIM327804 KSI327804 LCE327804 LMA327804 LVW327804 MFS327804 MPO327804 MZK327804 NJG327804 NTC327804 OCY327804 OMU327804 OWQ327804 PGM327804 PQI327804 QAE327804 QKA327804 QTW327804 RDS327804 RNO327804 RXK327804 SHG327804 SRC327804 TAY327804 TKU327804 TUQ327804 UEM327804 UOI327804 UYE327804 VIA327804 VRW327804 WBS327804 WLO327804 WVK327804 C393340 IY393340 SU393340 ACQ393340 AMM393340 AWI393340 BGE393340 BQA393340 BZW393340 CJS393340 CTO393340 DDK393340 DNG393340 DXC393340 EGY393340 EQU393340 FAQ393340 FKM393340 FUI393340 GEE393340 GOA393340 GXW393340 HHS393340 HRO393340 IBK393340 ILG393340 IVC393340 JEY393340 JOU393340 JYQ393340 KIM393340 KSI393340 LCE393340 LMA393340 LVW393340 MFS393340 MPO393340 MZK393340 NJG393340 NTC393340 OCY393340 OMU393340 OWQ393340 PGM393340 PQI393340 QAE393340 QKA393340 QTW393340 RDS393340 RNO393340 RXK393340 SHG393340 SRC393340 TAY393340 TKU393340 TUQ393340 UEM393340 UOI393340 UYE393340 VIA393340 VRW393340 WBS393340 WLO393340 WVK393340 C458876 IY458876 SU458876 ACQ458876 AMM458876 AWI458876 BGE458876 BQA458876 BZW458876 CJS458876 CTO458876 DDK458876 DNG458876 DXC458876 EGY458876 EQU458876 FAQ458876 FKM458876 FUI458876 GEE458876 GOA458876 GXW458876 HHS458876 HRO458876 IBK458876 ILG458876 IVC458876 JEY458876 JOU458876 JYQ458876 KIM458876 KSI458876 LCE458876 LMA458876 LVW458876 MFS458876 MPO458876 MZK458876 NJG458876 NTC458876 OCY458876 OMU458876 OWQ458876 PGM458876 PQI458876 QAE458876 QKA458876 QTW458876 RDS458876 RNO458876 RXK458876 SHG458876 SRC458876 TAY458876 TKU458876 TUQ458876 UEM458876 UOI458876 UYE458876 VIA458876 VRW458876 WBS458876 WLO458876 WVK458876 C524412 IY524412 SU524412 ACQ524412 AMM524412 AWI524412 BGE524412 BQA524412 BZW524412 CJS524412 CTO524412 DDK524412 DNG524412 DXC524412 EGY524412 EQU524412 FAQ524412 FKM524412 FUI524412 GEE524412 GOA524412 GXW524412 HHS524412 HRO524412 IBK524412 ILG524412 IVC524412 JEY524412 JOU524412 JYQ524412 KIM524412 KSI524412 LCE524412 LMA524412 LVW524412 MFS524412 MPO524412 MZK524412 NJG524412 NTC524412 OCY524412 OMU524412 OWQ524412 PGM524412 PQI524412 QAE524412 QKA524412 QTW524412 RDS524412 RNO524412 RXK524412 SHG524412 SRC524412 TAY524412 TKU524412 TUQ524412 UEM524412 UOI524412 UYE524412 VIA524412 VRW524412 WBS524412 WLO524412 WVK524412 C589948 IY589948 SU589948 ACQ589948 AMM589948 AWI589948 BGE589948 BQA589948 BZW589948 CJS589948 CTO589948 DDK589948 DNG589948 DXC589948 EGY589948 EQU589948 FAQ589948 FKM589948 FUI589948 GEE589948 GOA589948 GXW589948 HHS589948 HRO589948 IBK589948 ILG589948 IVC589948 JEY589948 JOU589948 JYQ589948 KIM589948 KSI589948 LCE589948 LMA589948 LVW589948 MFS589948 MPO589948 MZK589948 NJG589948 NTC589948 OCY589948 OMU589948 OWQ589948 PGM589948 PQI589948 QAE589948 QKA589948 QTW589948 RDS589948 RNO589948 RXK589948 SHG589948 SRC589948 TAY589948 TKU589948 TUQ589948 UEM589948 UOI589948 UYE589948 VIA589948 VRW589948 WBS589948 WLO589948 WVK589948 C655484 IY655484 SU655484 ACQ655484 AMM655484 AWI655484 BGE655484 BQA655484 BZW655484 CJS655484 CTO655484 DDK655484 DNG655484 DXC655484 EGY655484 EQU655484 FAQ655484 FKM655484 FUI655484 GEE655484 GOA655484 GXW655484 HHS655484 HRO655484 IBK655484 ILG655484 IVC655484 JEY655484 JOU655484 JYQ655484 KIM655484 KSI655484 LCE655484 LMA655484 LVW655484 MFS655484 MPO655484 MZK655484 NJG655484 NTC655484 OCY655484 OMU655484 OWQ655484 PGM655484 PQI655484 QAE655484 QKA655484 QTW655484 RDS655484 RNO655484 RXK655484 SHG655484 SRC655484 TAY655484 TKU655484 TUQ655484 UEM655484 UOI655484 UYE655484 VIA655484 VRW655484 WBS655484 WLO655484 WVK655484 C721020 IY721020 SU721020 ACQ721020 AMM721020 AWI721020 BGE721020 BQA721020 BZW721020 CJS721020 CTO721020 DDK721020 DNG721020 DXC721020 EGY721020 EQU721020 FAQ721020 FKM721020 FUI721020 GEE721020 GOA721020 GXW721020 HHS721020 HRO721020 IBK721020 ILG721020 IVC721020 JEY721020 JOU721020 JYQ721020 KIM721020 KSI721020 LCE721020 LMA721020 LVW721020 MFS721020 MPO721020 MZK721020 NJG721020 NTC721020 OCY721020 OMU721020 OWQ721020 PGM721020 PQI721020 QAE721020 QKA721020 QTW721020 RDS721020 RNO721020 RXK721020 SHG721020 SRC721020 TAY721020 TKU721020 TUQ721020 UEM721020 UOI721020 UYE721020 VIA721020 VRW721020 WBS721020 WLO721020 WVK721020 C786556 IY786556 SU786556 ACQ786556 AMM786556 AWI786556 BGE786556 BQA786556 BZW786556 CJS786556 CTO786556 DDK786556 DNG786556 DXC786556 EGY786556 EQU786556 FAQ786556 FKM786556 FUI786556 GEE786556 GOA786556 GXW786556 HHS786556 HRO786556 IBK786556 ILG786556 IVC786556 JEY786556 JOU786556 JYQ786556 KIM786556 KSI786556 LCE786556 LMA786556 LVW786556 MFS786556 MPO786556 MZK786556 NJG786556 NTC786556 OCY786556 OMU786556 OWQ786556 PGM786556 PQI786556 QAE786556 QKA786556 QTW786556 RDS786556 RNO786556 RXK786556 SHG786556 SRC786556 TAY786556 TKU786556 TUQ786556 UEM786556 UOI786556 UYE786556 VIA786556 VRW786556 WBS786556 WLO786556 WVK786556 C852092 IY852092 SU852092 ACQ852092 AMM852092 AWI852092 BGE852092 BQA852092 BZW852092 CJS852092 CTO852092 DDK852092 DNG852092 DXC852092 EGY852092 EQU852092 FAQ852092 FKM852092 FUI852092 GEE852092 GOA852092 GXW852092 HHS852092 HRO852092 IBK852092 ILG852092 IVC852092 JEY852092 JOU852092 JYQ852092 KIM852092 KSI852092 LCE852092 LMA852092 LVW852092 MFS852092 MPO852092 MZK852092 NJG852092 NTC852092 OCY852092 OMU852092 OWQ852092 PGM852092 PQI852092 QAE852092 QKA852092 QTW852092 RDS852092 RNO852092 RXK852092 SHG852092 SRC852092 TAY852092 TKU852092 TUQ852092 UEM852092 UOI852092 UYE852092 VIA852092 VRW852092 WBS852092 WLO852092 WVK852092 C917628 IY917628 SU917628 ACQ917628 AMM917628 AWI917628 BGE917628 BQA917628 BZW917628 CJS917628 CTO917628 DDK917628 DNG917628 DXC917628 EGY917628 EQU917628 FAQ917628 FKM917628 FUI917628 GEE917628 GOA917628 GXW917628 HHS917628 HRO917628 IBK917628 ILG917628 IVC917628 JEY917628 JOU917628 JYQ917628 KIM917628 KSI917628 LCE917628 LMA917628 LVW917628 MFS917628 MPO917628 MZK917628 NJG917628 NTC917628 OCY917628 OMU917628 OWQ917628 PGM917628 PQI917628 QAE917628 QKA917628 QTW917628 RDS917628 RNO917628 RXK917628 SHG917628 SRC917628 TAY917628 TKU917628 TUQ917628 UEM917628 UOI917628 UYE917628 VIA917628 VRW917628 WBS917628 WLO917628 WVK917628 C983164 IY983164 SU983164 ACQ983164 AMM983164 AWI983164 BGE983164 BQA983164 BZW983164 CJS983164 CTO983164 DDK983164 DNG983164 DXC983164 EGY983164 EQU983164 FAQ983164 FKM983164 FUI983164 GEE983164 GOA983164 GXW983164 HHS983164 HRO983164 IBK983164 ILG983164 IVC983164 JEY983164 JOU983164 JYQ983164 KIM983164 KSI983164 LCE983164 LMA983164 LVW983164 MFS983164 MPO983164 MZK983164 NJG983164 NTC983164 OCY983164 OMU983164 OWQ983164 PGM983164 PQI983164 QAE983164 QKA983164 QTW983164 RDS983164 RNO983164 RXK983164 SHG983164 SRC983164 TAY983164 TKU983164 TUQ983164 UEM983164 UOI983164 UYE983164 VIA983164 VRW983164 WBS983164 WLO983164 WVK983164" xr:uid="{1CDD9813-2D2F-496A-A0FF-E9ED46D2BD95}">
      <formula1>0</formula1>
      <formula2>300</formula2>
    </dataValidation>
    <dataValidation type="textLength" errorStyle="information" allowBlank="1" showInputMessage="1" error="XLBVal:6=78071.4_x000d__x000a_" sqref="N106 JJ106 TF106 ADB106 AMX106 AWT106 BGP106 BQL106 CAH106 CKD106 CTZ106 DDV106 DNR106 DXN106 EHJ106 ERF106 FBB106 FKX106 FUT106 GEP106 GOL106 GYH106 HID106 HRZ106 IBV106 ILR106 IVN106 JFJ106 JPF106 JZB106 KIX106 KST106 LCP106 LML106 LWH106 MGD106 MPZ106 MZV106 NJR106 NTN106 ODJ106 ONF106 OXB106 PGX106 PQT106 QAP106 QKL106 QUH106 RED106 RNZ106 RXV106 SHR106 SRN106 TBJ106 TLF106 TVB106 UEX106 UOT106 UYP106 VIL106 VSH106 WCD106 WLZ106 WVV106 N65642 JJ65642 TF65642 ADB65642 AMX65642 AWT65642 BGP65642 BQL65642 CAH65642 CKD65642 CTZ65642 DDV65642 DNR65642 DXN65642 EHJ65642 ERF65642 FBB65642 FKX65642 FUT65642 GEP65642 GOL65642 GYH65642 HID65642 HRZ65642 IBV65642 ILR65642 IVN65642 JFJ65642 JPF65642 JZB65642 KIX65642 KST65642 LCP65642 LML65642 LWH65642 MGD65642 MPZ65642 MZV65642 NJR65642 NTN65642 ODJ65642 ONF65642 OXB65642 PGX65642 PQT65642 QAP65642 QKL65642 QUH65642 RED65642 RNZ65642 RXV65642 SHR65642 SRN65642 TBJ65642 TLF65642 TVB65642 UEX65642 UOT65642 UYP65642 VIL65642 VSH65642 WCD65642 WLZ65642 WVV65642 N131178 JJ131178 TF131178 ADB131178 AMX131178 AWT131178 BGP131178 BQL131178 CAH131178 CKD131178 CTZ131178 DDV131178 DNR131178 DXN131178 EHJ131178 ERF131178 FBB131178 FKX131178 FUT131178 GEP131178 GOL131178 GYH131178 HID131178 HRZ131178 IBV131178 ILR131178 IVN131178 JFJ131178 JPF131178 JZB131178 KIX131178 KST131178 LCP131178 LML131178 LWH131178 MGD131178 MPZ131178 MZV131178 NJR131178 NTN131178 ODJ131178 ONF131178 OXB131178 PGX131178 PQT131178 QAP131178 QKL131178 QUH131178 RED131178 RNZ131178 RXV131178 SHR131178 SRN131178 TBJ131178 TLF131178 TVB131178 UEX131178 UOT131178 UYP131178 VIL131178 VSH131178 WCD131178 WLZ131178 WVV131178 N196714 JJ196714 TF196714 ADB196714 AMX196714 AWT196714 BGP196714 BQL196714 CAH196714 CKD196714 CTZ196714 DDV196714 DNR196714 DXN196714 EHJ196714 ERF196714 FBB196714 FKX196714 FUT196714 GEP196714 GOL196714 GYH196714 HID196714 HRZ196714 IBV196714 ILR196714 IVN196714 JFJ196714 JPF196714 JZB196714 KIX196714 KST196714 LCP196714 LML196714 LWH196714 MGD196714 MPZ196714 MZV196714 NJR196714 NTN196714 ODJ196714 ONF196714 OXB196714 PGX196714 PQT196714 QAP196714 QKL196714 QUH196714 RED196714 RNZ196714 RXV196714 SHR196714 SRN196714 TBJ196714 TLF196714 TVB196714 UEX196714 UOT196714 UYP196714 VIL196714 VSH196714 WCD196714 WLZ196714 WVV196714 N262250 JJ262250 TF262250 ADB262250 AMX262250 AWT262250 BGP262250 BQL262250 CAH262250 CKD262250 CTZ262250 DDV262250 DNR262250 DXN262250 EHJ262250 ERF262250 FBB262250 FKX262250 FUT262250 GEP262250 GOL262250 GYH262250 HID262250 HRZ262250 IBV262250 ILR262250 IVN262250 JFJ262250 JPF262250 JZB262250 KIX262250 KST262250 LCP262250 LML262250 LWH262250 MGD262250 MPZ262250 MZV262250 NJR262250 NTN262250 ODJ262250 ONF262250 OXB262250 PGX262250 PQT262250 QAP262250 QKL262250 QUH262250 RED262250 RNZ262250 RXV262250 SHR262250 SRN262250 TBJ262250 TLF262250 TVB262250 UEX262250 UOT262250 UYP262250 VIL262250 VSH262250 WCD262250 WLZ262250 WVV262250 N327786 JJ327786 TF327786 ADB327786 AMX327786 AWT327786 BGP327786 BQL327786 CAH327786 CKD327786 CTZ327786 DDV327786 DNR327786 DXN327786 EHJ327786 ERF327786 FBB327786 FKX327786 FUT327786 GEP327786 GOL327786 GYH327786 HID327786 HRZ327786 IBV327786 ILR327786 IVN327786 JFJ327786 JPF327786 JZB327786 KIX327786 KST327786 LCP327786 LML327786 LWH327786 MGD327786 MPZ327786 MZV327786 NJR327786 NTN327786 ODJ327786 ONF327786 OXB327786 PGX327786 PQT327786 QAP327786 QKL327786 QUH327786 RED327786 RNZ327786 RXV327786 SHR327786 SRN327786 TBJ327786 TLF327786 TVB327786 UEX327786 UOT327786 UYP327786 VIL327786 VSH327786 WCD327786 WLZ327786 WVV327786 N393322 JJ393322 TF393322 ADB393322 AMX393322 AWT393322 BGP393322 BQL393322 CAH393322 CKD393322 CTZ393322 DDV393322 DNR393322 DXN393322 EHJ393322 ERF393322 FBB393322 FKX393322 FUT393322 GEP393322 GOL393322 GYH393322 HID393322 HRZ393322 IBV393322 ILR393322 IVN393322 JFJ393322 JPF393322 JZB393322 KIX393322 KST393322 LCP393322 LML393322 LWH393322 MGD393322 MPZ393322 MZV393322 NJR393322 NTN393322 ODJ393322 ONF393322 OXB393322 PGX393322 PQT393322 QAP393322 QKL393322 QUH393322 RED393322 RNZ393322 RXV393322 SHR393322 SRN393322 TBJ393322 TLF393322 TVB393322 UEX393322 UOT393322 UYP393322 VIL393322 VSH393322 WCD393322 WLZ393322 WVV393322 N458858 JJ458858 TF458858 ADB458858 AMX458858 AWT458858 BGP458858 BQL458858 CAH458858 CKD458858 CTZ458858 DDV458858 DNR458858 DXN458858 EHJ458858 ERF458858 FBB458858 FKX458858 FUT458858 GEP458858 GOL458858 GYH458858 HID458858 HRZ458858 IBV458858 ILR458858 IVN458858 JFJ458858 JPF458858 JZB458858 KIX458858 KST458858 LCP458858 LML458858 LWH458858 MGD458858 MPZ458858 MZV458858 NJR458858 NTN458858 ODJ458858 ONF458858 OXB458858 PGX458858 PQT458858 QAP458858 QKL458858 QUH458858 RED458858 RNZ458858 RXV458858 SHR458858 SRN458858 TBJ458858 TLF458858 TVB458858 UEX458858 UOT458858 UYP458858 VIL458858 VSH458858 WCD458858 WLZ458858 WVV458858 N524394 JJ524394 TF524394 ADB524394 AMX524394 AWT524394 BGP524394 BQL524394 CAH524394 CKD524394 CTZ524394 DDV524394 DNR524394 DXN524394 EHJ524394 ERF524394 FBB524394 FKX524394 FUT524394 GEP524394 GOL524394 GYH524394 HID524394 HRZ524394 IBV524394 ILR524394 IVN524394 JFJ524394 JPF524394 JZB524394 KIX524394 KST524394 LCP524394 LML524394 LWH524394 MGD524394 MPZ524394 MZV524394 NJR524394 NTN524394 ODJ524394 ONF524394 OXB524394 PGX524394 PQT524394 QAP524394 QKL524394 QUH524394 RED524394 RNZ524394 RXV524394 SHR524394 SRN524394 TBJ524394 TLF524394 TVB524394 UEX524394 UOT524394 UYP524394 VIL524394 VSH524394 WCD524394 WLZ524394 WVV524394 N589930 JJ589930 TF589930 ADB589930 AMX589930 AWT589930 BGP589930 BQL589930 CAH589930 CKD589930 CTZ589930 DDV589930 DNR589930 DXN589930 EHJ589930 ERF589930 FBB589930 FKX589930 FUT589930 GEP589930 GOL589930 GYH589930 HID589930 HRZ589930 IBV589930 ILR589930 IVN589930 JFJ589930 JPF589930 JZB589930 KIX589930 KST589930 LCP589930 LML589930 LWH589930 MGD589930 MPZ589930 MZV589930 NJR589930 NTN589930 ODJ589930 ONF589930 OXB589930 PGX589930 PQT589930 QAP589930 QKL589930 QUH589930 RED589930 RNZ589930 RXV589930 SHR589930 SRN589930 TBJ589930 TLF589930 TVB589930 UEX589930 UOT589930 UYP589930 VIL589930 VSH589930 WCD589930 WLZ589930 WVV589930 N655466 JJ655466 TF655466 ADB655466 AMX655466 AWT655466 BGP655466 BQL655466 CAH655466 CKD655466 CTZ655466 DDV655466 DNR655466 DXN655466 EHJ655466 ERF655466 FBB655466 FKX655466 FUT655466 GEP655466 GOL655466 GYH655466 HID655466 HRZ655466 IBV655466 ILR655466 IVN655466 JFJ655466 JPF655466 JZB655466 KIX655466 KST655466 LCP655466 LML655466 LWH655466 MGD655466 MPZ655466 MZV655466 NJR655466 NTN655466 ODJ655466 ONF655466 OXB655466 PGX655466 PQT655466 QAP655466 QKL655466 QUH655466 RED655466 RNZ655466 RXV655466 SHR655466 SRN655466 TBJ655466 TLF655466 TVB655466 UEX655466 UOT655466 UYP655466 VIL655466 VSH655466 WCD655466 WLZ655466 WVV655466 N721002 JJ721002 TF721002 ADB721002 AMX721002 AWT721002 BGP721002 BQL721002 CAH721002 CKD721002 CTZ721002 DDV721002 DNR721002 DXN721002 EHJ721002 ERF721002 FBB721002 FKX721002 FUT721002 GEP721002 GOL721002 GYH721002 HID721002 HRZ721002 IBV721002 ILR721002 IVN721002 JFJ721002 JPF721002 JZB721002 KIX721002 KST721002 LCP721002 LML721002 LWH721002 MGD721002 MPZ721002 MZV721002 NJR721002 NTN721002 ODJ721002 ONF721002 OXB721002 PGX721002 PQT721002 QAP721002 QKL721002 QUH721002 RED721002 RNZ721002 RXV721002 SHR721002 SRN721002 TBJ721002 TLF721002 TVB721002 UEX721002 UOT721002 UYP721002 VIL721002 VSH721002 WCD721002 WLZ721002 WVV721002 N786538 JJ786538 TF786538 ADB786538 AMX786538 AWT786538 BGP786538 BQL786538 CAH786538 CKD786538 CTZ786538 DDV786538 DNR786538 DXN786538 EHJ786538 ERF786538 FBB786538 FKX786538 FUT786538 GEP786538 GOL786538 GYH786538 HID786538 HRZ786538 IBV786538 ILR786538 IVN786538 JFJ786538 JPF786538 JZB786538 KIX786538 KST786538 LCP786538 LML786538 LWH786538 MGD786538 MPZ786538 MZV786538 NJR786538 NTN786538 ODJ786538 ONF786538 OXB786538 PGX786538 PQT786538 QAP786538 QKL786538 QUH786538 RED786538 RNZ786538 RXV786538 SHR786538 SRN786538 TBJ786538 TLF786538 TVB786538 UEX786538 UOT786538 UYP786538 VIL786538 VSH786538 WCD786538 WLZ786538 WVV786538 N852074 JJ852074 TF852074 ADB852074 AMX852074 AWT852074 BGP852074 BQL852074 CAH852074 CKD852074 CTZ852074 DDV852074 DNR852074 DXN852074 EHJ852074 ERF852074 FBB852074 FKX852074 FUT852074 GEP852074 GOL852074 GYH852074 HID852074 HRZ852074 IBV852074 ILR852074 IVN852074 JFJ852074 JPF852074 JZB852074 KIX852074 KST852074 LCP852074 LML852074 LWH852074 MGD852074 MPZ852074 MZV852074 NJR852074 NTN852074 ODJ852074 ONF852074 OXB852074 PGX852074 PQT852074 QAP852074 QKL852074 QUH852074 RED852074 RNZ852074 RXV852074 SHR852074 SRN852074 TBJ852074 TLF852074 TVB852074 UEX852074 UOT852074 UYP852074 VIL852074 VSH852074 WCD852074 WLZ852074 WVV852074 N917610 JJ917610 TF917610 ADB917610 AMX917610 AWT917610 BGP917610 BQL917610 CAH917610 CKD917610 CTZ917610 DDV917610 DNR917610 DXN917610 EHJ917610 ERF917610 FBB917610 FKX917610 FUT917610 GEP917610 GOL917610 GYH917610 HID917610 HRZ917610 IBV917610 ILR917610 IVN917610 JFJ917610 JPF917610 JZB917610 KIX917610 KST917610 LCP917610 LML917610 LWH917610 MGD917610 MPZ917610 MZV917610 NJR917610 NTN917610 ODJ917610 ONF917610 OXB917610 PGX917610 PQT917610 QAP917610 QKL917610 QUH917610 RED917610 RNZ917610 RXV917610 SHR917610 SRN917610 TBJ917610 TLF917610 TVB917610 UEX917610 UOT917610 UYP917610 VIL917610 VSH917610 WCD917610 WLZ917610 WVV917610 N983146 JJ983146 TF983146 ADB983146 AMX983146 AWT983146 BGP983146 BQL983146 CAH983146 CKD983146 CTZ983146 DDV983146 DNR983146 DXN983146 EHJ983146 ERF983146 FBB983146 FKX983146 FUT983146 GEP983146 GOL983146 GYH983146 HID983146 HRZ983146 IBV983146 ILR983146 IVN983146 JFJ983146 JPF983146 JZB983146 KIX983146 KST983146 LCP983146 LML983146 LWH983146 MGD983146 MPZ983146 MZV983146 NJR983146 NTN983146 ODJ983146 ONF983146 OXB983146 PGX983146 PQT983146 QAP983146 QKL983146 QUH983146 RED983146 RNZ983146 RXV983146 SHR983146 SRN983146 TBJ983146 TLF983146 TVB983146 UEX983146 UOT983146 UYP983146 VIL983146 VSH983146 WCD983146 WLZ983146 WVV983146" xr:uid="{582525DA-6B73-4900-A700-11F50612E824}">
      <formula1>0</formula1>
      <formula2>300</formula2>
    </dataValidation>
    <dataValidation type="textLength" errorStyle="information" allowBlank="1" showInputMessage="1" error="XLBVal:6=6575.8_x000d__x000a_" sqref="E106 JA106 SW106 ACS106 AMO106 AWK106 BGG106 BQC106 BZY106 CJU106 CTQ106 DDM106 DNI106 DXE106 EHA106 EQW106 FAS106 FKO106 FUK106 GEG106 GOC106 GXY106 HHU106 HRQ106 IBM106 ILI106 IVE106 JFA106 JOW106 JYS106 KIO106 KSK106 LCG106 LMC106 LVY106 MFU106 MPQ106 MZM106 NJI106 NTE106 ODA106 OMW106 OWS106 PGO106 PQK106 QAG106 QKC106 QTY106 RDU106 RNQ106 RXM106 SHI106 SRE106 TBA106 TKW106 TUS106 UEO106 UOK106 UYG106 VIC106 VRY106 WBU106 WLQ106 WVM106 E65642 JA65642 SW65642 ACS65642 AMO65642 AWK65642 BGG65642 BQC65642 BZY65642 CJU65642 CTQ65642 DDM65642 DNI65642 DXE65642 EHA65642 EQW65642 FAS65642 FKO65642 FUK65642 GEG65642 GOC65642 GXY65642 HHU65642 HRQ65642 IBM65642 ILI65642 IVE65642 JFA65642 JOW65642 JYS65642 KIO65642 KSK65642 LCG65642 LMC65642 LVY65642 MFU65642 MPQ65642 MZM65642 NJI65642 NTE65642 ODA65642 OMW65642 OWS65642 PGO65642 PQK65642 QAG65642 QKC65642 QTY65642 RDU65642 RNQ65642 RXM65642 SHI65642 SRE65642 TBA65642 TKW65642 TUS65642 UEO65642 UOK65642 UYG65642 VIC65642 VRY65642 WBU65642 WLQ65642 WVM65642 E131178 JA131178 SW131178 ACS131178 AMO131178 AWK131178 BGG131178 BQC131178 BZY131178 CJU131178 CTQ131178 DDM131178 DNI131178 DXE131178 EHA131178 EQW131178 FAS131178 FKO131178 FUK131178 GEG131178 GOC131178 GXY131178 HHU131178 HRQ131178 IBM131178 ILI131178 IVE131178 JFA131178 JOW131178 JYS131178 KIO131178 KSK131178 LCG131178 LMC131178 LVY131178 MFU131178 MPQ131178 MZM131178 NJI131178 NTE131178 ODA131178 OMW131178 OWS131178 PGO131178 PQK131178 QAG131178 QKC131178 QTY131178 RDU131178 RNQ131178 RXM131178 SHI131178 SRE131178 TBA131178 TKW131178 TUS131178 UEO131178 UOK131178 UYG131178 VIC131178 VRY131178 WBU131178 WLQ131178 WVM131178 E196714 JA196714 SW196714 ACS196714 AMO196714 AWK196714 BGG196714 BQC196714 BZY196714 CJU196714 CTQ196714 DDM196714 DNI196714 DXE196714 EHA196714 EQW196714 FAS196714 FKO196714 FUK196714 GEG196714 GOC196714 GXY196714 HHU196714 HRQ196714 IBM196714 ILI196714 IVE196714 JFA196714 JOW196714 JYS196714 KIO196714 KSK196714 LCG196714 LMC196714 LVY196714 MFU196714 MPQ196714 MZM196714 NJI196714 NTE196714 ODA196714 OMW196714 OWS196714 PGO196714 PQK196714 QAG196714 QKC196714 QTY196714 RDU196714 RNQ196714 RXM196714 SHI196714 SRE196714 TBA196714 TKW196714 TUS196714 UEO196714 UOK196714 UYG196714 VIC196714 VRY196714 WBU196714 WLQ196714 WVM196714 E262250 JA262250 SW262250 ACS262250 AMO262250 AWK262250 BGG262250 BQC262250 BZY262250 CJU262250 CTQ262250 DDM262250 DNI262250 DXE262250 EHA262250 EQW262250 FAS262250 FKO262250 FUK262250 GEG262250 GOC262250 GXY262250 HHU262250 HRQ262250 IBM262250 ILI262250 IVE262250 JFA262250 JOW262250 JYS262250 KIO262250 KSK262250 LCG262250 LMC262250 LVY262250 MFU262250 MPQ262250 MZM262250 NJI262250 NTE262250 ODA262250 OMW262250 OWS262250 PGO262250 PQK262250 QAG262250 QKC262250 QTY262250 RDU262250 RNQ262250 RXM262250 SHI262250 SRE262250 TBA262250 TKW262250 TUS262250 UEO262250 UOK262250 UYG262250 VIC262250 VRY262250 WBU262250 WLQ262250 WVM262250 E327786 JA327786 SW327786 ACS327786 AMO327786 AWK327786 BGG327786 BQC327786 BZY327786 CJU327786 CTQ327786 DDM327786 DNI327786 DXE327786 EHA327786 EQW327786 FAS327786 FKO327786 FUK327786 GEG327786 GOC327786 GXY327786 HHU327786 HRQ327786 IBM327786 ILI327786 IVE327786 JFA327786 JOW327786 JYS327786 KIO327786 KSK327786 LCG327786 LMC327786 LVY327786 MFU327786 MPQ327786 MZM327786 NJI327786 NTE327786 ODA327786 OMW327786 OWS327786 PGO327786 PQK327786 QAG327786 QKC327786 QTY327786 RDU327786 RNQ327786 RXM327786 SHI327786 SRE327786 TBA327786 TKW327786 TUS327786 UEO327786 UOK327786 UYG327786 VIC327786 VRY327786 WBU327786 WLQ327786 WVM327786 E393322 JA393322 SW393322 ACS393322 AMO393322 AWK393322 BGG393322 BQC393322 BZY393322 CJU393322 CTQ393322 DDM393322 DNI393322 DXE393322 EHA393322 EQW393322 FAS393322 FKO393322 FUK393322 GEG393322 GOC393322 GXY393322 HHU393322 HRQ393322 IBM393322 ILI393322 IVE393322 JFA393322 JOW393322 JYS393322 KIO393322 KSK393322 LCG393322 LMC393322 LVY393322 MFU393322 MPQ393322 MZM393322 NJI393322 NTE393322 ODA393322 OMW393322 OWS393322 PGO393322 PQK393322 QAG393322 QKC393322 QTY393322 RDU393322 RNQ393322 RXM393322 SHI393322 SRE393322 TBA393322 TKW393322 TUS393322 UEO393322 UOK393322 UYG393322 VIC393322 VRY393322 WBU393322 WLQ393322 WVM393322 E458858 JA458858 SW458858 ACS458858 AMO458858 AWK458858 BGG458858 BQC458858 BZY458858 CJU458858 CTQ458858 DDM458858 DNI458858 DXE458858 EHA458858 EQW458858 FAS458858 FKO458858 FUK458858 GEG458858 GOC458858 GXY458858 HHU458858 HRQ458858 IBM458858 ILI458858 IVE458858 JFA458858 JOW458858 JYS458858 KIO458858 KSK458858 LCG458858 LMC458858 LVY458858 MFU458858 MPQ458858 MZM458858 NJI458858 NTE458858 ODA458858 OMW458858 OWS458858 PGO458858 PQK458858 QAG458858 QKC458858 QTY458858 RDU458858 RNQ458858 RXM458858 SHI458858 SRE458858 TBA458858 TKW458858 TUS458858 UEO458858 UOK458858 UYG458858 VIC458858 VRY458858 WBU458858 WLQ458858 WVM458858 E524394 JA524394 SW524394 ACS524394 AMO524394 AWK524394 BGG524394 BQC524394 BZY524394 CJU524394 CTQ524394 DDM524394 DNI524394 DXE524394 EHA524394 EQW524394 FAS524394 FKO524394 FUK524394 GEG524394 GOC524394 GXY524394 HHU524394 HRQ524394 IBM524394 ILI524394 IVE524394 JFA524394 JOW524394 JYS524394 KIO524394 KSK524394 LCG524394 LMC524394 LVY524394 MFU524394 MPQ524394 MZM524394 NJI524394 NTE524394 ODA524394 OMW524394 OWS524394 PGO524394 PQK524394 QAG524394 QKC524394 QTY524394 RDU524394 RNQ524394 RXM524394 SHI524394 SRE524394 TBA524394 TKW524394 TUS524394 UEO524394 UOK524394 UYG524394 VIC524394 VRY524394 WBU524394 WLQ524394 WVM524394 E589930 JA589930 SW589930 ACS589930 AMO589930 AWK589930 BGG589930 BQC589930 BZY589930 CJU589930 CTQ589930 DDM589930 DNI589930 DXE589930 EHA589930 EQW589930 FAS589930 FKO589930 FUK589930 GEG589930 GOC589930 GXY589930 HHU589930 HRQ589930 IBM589930 ILI589930 IVE589930 JFA589930 JOW589930 JYS589930 KIO589930 KSK589930 LCG589930 LMC589930 LVY589930 MFU589930 MPQ589930 MZM589930 NJI589930 NTE589930 ODA589930 OMW589930 OWS589930 PGO589930 PQK589930 QAG589930 QKC589930 QTY589930 RDU589930 RNQ589930 RXM589930 SHI589930 SRE589930 TBA589930 TKW589930 TUS589930 UEO589930 UOK589930 UYG589930 VIC589930 VRY589930 WBU589930 WLQ589930 WVM589930 E655466 JA655466 SW655466 ACS655466 AMO655466 AWK655466 BGG655466 BQC655466 BZY655466 CJU655466 CTQ655466 DDM655466 DNI655466 DXE655466 EHA655466 EQW655466 FAS655466 FKO655466 FUK655466 GEG655466 GOC655466 GXY655466 HHU655466 HRQ655466 IBM655466 ILI655466 IVE655466 JFA655466 JOW655466 JYS655466 KIO655466 KSK655466 LCG655466 LMC655466 LVY655466 MFU655466 MPQ655466 MZM655466 NJI655466 NTE655466 ODA655466 OMW655466 OWS655466 PGO655466 PQK655466 QAG655466 QKC655466 QTY655466 RDU655466 RNQ655466 RXM655466 SHI655466 SRE655466 TBA655466 TKW655466 TUS655466 UEO655466 UOK655466 UYG655466 VIC655466 VRY655466 WBU655466 WLQ655466 WVM655466 E721002 JA721002 SW721002 ACS721002 AMO721002 AWK721002 BGG721002 BQC721002 BZY721002 CJU721002 CTQ721002 DDM721002 DNI721002 DXE721002 EHA721002 EQW721002 FAS721002 FKO721002 FUK721002 GEG721002 GOC721002 GXY721002 HHU721002 HRQ721002 IBM721002 ILI721002 IVE721002 JFA721002 JOW721002 JYS721002 KIO721002 KSK721002 LCG721002 LMC721002 LVY721002 MFU721002 MPQ721002 MZM721002 NJI721002 NTE721002 ODA721002 OMW721002 OWS721002 PGO721002 PQK721002 QAG721002 QKC721002 QTY721002 RDU721002 RNQ721002 RXM721002 SHI721002 SRE721002 TBA721002 TKW721002 TUS721002 UEO721002 UOK721002 UYG721002 VIC721002 VRY721002 WBU721002 WLQ721002 WVM721002 E786538 JA786538 SW786538 ACS786538 AMO786538 AWK786538 BGG786538 BQC786538 BZY786538 CJU786538 CTQ786538 DDM786538 DNI786538 DXE786538 EHA786538 EQW786538 FAS786538 FKO786538 FUK786538 GEG786538 GOC786538 GXY786538 HHU786538 HRQ786538 IBM786538 ILI786538 IVE786538 JFA786538 JOW786538 JYS786538 KIO786538 KSK786538 LCG786538 LMC786538 LVY786538 MFU786538 MPQ786538 MZM786538 NJI786538 NTE786538 ODA786538 OMW786538 OWS786538 PGO786538 PQK786538 QAG786538 QKC786538 QTY786538 RDU786538 RNQ786538 RXM786538 SHI786538 SRE786538 TBA786538 TKW786538 TUS786538 UEO786538 UOK786538 UYG786538 VIC786538 VRY786538 WBU786538 WLQ786538 WVM786538 E852074 JA852074 SW852074 ACS852074 AMO852074 AWK852074 BGG852074 BQC852074 BZY852074 CJU852074 CTQ852074 DDM852074 DNI852074 DXE852074 EHA852074 EQW852074 FAS852074 FKO852074 FUK852074 GEG852074 GOC852074 GXY852074 HHU852074 HRQ852074 IBM852074 ILI852074 IVE852074 JFA852074 JOW852074 JYS852074 KIO852074 KSK852074 LCG852074 LMC852074 LVY852074 MFU852074 MPQ852074 MZM852074 NJI852074 NTE852074 ODA852074 OMW852074 OWS852074 PGO852074 PQK852074 QAG852074 QKC852074 QTY852074 RDU852074 RNQ852074 RXM852074 SHI852074 SRE852074 TBA852074 TKW852074 TUS852074 UEO852074 UOK852074 UYG852074 VIC852074 VRY852074 WBU852074 WLQ852074 WVM852074 E917610 JA917610 SW917610 ACS917610 AMO917610 AWK917610 BGG917610 BQC917610 BZY917610 CJU917610 CTQ917610 DDM917610 DNI917610 DXE917610 EHA917610 EQW917610 FAS917610 FKO917610 FUK917610 GEG917610 GOC917610 GXY917610 HHU917610 HRQ917610 IBM917610 ILI917610 IVE917610 JFA917610 JOW917610 JYS917610 KIO917610 KSK917610 LCG917610 LMC917610 LVY917610 MFU917610 MPQ917610 MZM917610 NJI917610 NTE917610 ODA917610 OMW917610 OWS917610 PGO917610 PQK917610 QAG917610 QKC917610 QTY917610 RDU917610 RNQ917610 RXM917610 SHI917610 SRE917610 TBA917610 TKW917610 TUS917610 UEO917610 UOK917610 UYG917610 VIC917610 VRY917610 WBU917610 WLQ917610 WVM917610 E983146 JA983146 SW983146 ACS983146 AMO983146 AWK983146 BGG983146 BQC983146 BZY983146 CJU983146 CTQ983146 DDM983146 DNI983146 DXE983146 EHA983146 EQW983146 FAS983146 FKO983146 FUK983146 GEG983146 GOC983146 GXY983146 HHU983146 HRQ983146 IBM983146 ILI983146 IVE983146 JFA983146 JOW983146 JYS983146 KIO983146 KSK983146 LCG983146 LMC983146 LVY983146 MFU983146 MPQ983146 MZM983146 NJI983146 NTE983146 ODA983146 OMW983146 OWS983146 PGO983146 PQK983146 QAG983146 QKC983146 QTY983146 RDU983146 RNQ983146 RXM983146 SHI983146 SRE983146 TBA983146 TKW983146 TUS983146 UEO983146 UOK983146 UYG983146 VIC983146 VRY983146 WBU983146 WLQ983146 WVM983146" xr:uid="{5360A7F1-F1DA-42A8-BDDD-8EE1BD8C88B9}">
      <formula1>0</formula1>
      <formula2>300</formula2>
    </dataValidation>
    <dataValidation type="textLength" errorStyle="information" allowBlank="1" showInputMessage="1" error="XLBVal:6=40_x000d__x000a_"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xr:uid="{ADDE1251-11EC-444B-BF24-D7C4FE2E3F5F}">
      <formula1>0</formula1>
      <formula2>300</formula2>
    </dataValidation>
    <dataValidation type="textLength" errorStyle="information" allowBlank="1" showInputMessage="1" error="XLBVal:6=40750_x000d__x000a_"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xr:uid="{A4EBC2B1-0F25-4601-A01C-846CC30F0042}">
      <formula1>0</formula1>
      <formula2>300</formula2>
    </dataValidation>
    <dataValidation type="textLength" errorStyle="information" allowBlank="1" showInputMessage="1" error="XLBVal:6=3653.25_x000d__x000a_"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xr:uid="{A23E5625-990C-4341-9854-633F1A3F15F0}">
      <formula1>0</formula1>
      <formula2>300</formula2>
    </dataValidation>
    <dataValidation type="textLength" errorStyle="information" allowBlank="1" showInputMessage="1" error="XLBVal:6=2530_x000d__x000a_"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xr:uid="{FC3AB8E9-1940-44FB-A087-7422231A580D}">
      <formula1>0</formula1>
      <formula2>300</formula2>
    </dataValidation>
    <dataValidation type="textLength" errorStyle="information" allowBlank="1" showInputMessage="1" error="XLBVal:6=180000_x000d__x000a_"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xr:uid="{A1741D97-262F-49F0-A69F-45A76E607C4F}">
      <formula1>0</formula1>
      <formula2>300</formula2>
    </dataValidation>
    <dataValidation type="textLength" errorStyle="information" allowBlank="1" showInputMessage="1" error="XLBVal:6=265_x000d__x000a_" sqref="L140 JH140 TD140 ACZ140 AMV140 AWR140 BGN140 BQJ140 CAF140 CKB140 CTX140 DDT140 DNP140 DXL140 EHH140 ERD140 FAZ140 FKV140 FUR140 GEN140 GOJ140 GYF140 HIB140 HRX140 IBT140 ILP140 IVL140 JFH140 JPD140 JYZ140 KIV140 KSR140 LCN140 LMJ140 LWF140 MGB140 MPX140 MZT140 NJP140 NTL140 ODH140 OND140 OWZ140 PGV140 PQR140 QAN140 QKJ140 QUF140 REB140 RNX140 RXT140 SHP140 SRL140 TBH140 TLD140 TUZ140 UEV140 UOR140 UYN140 VIJ140 VSF140 WCB140 WLX140 WVT140 L65676 JH65676 TD65676 ACZ65676 AMV65676 AWR65676 BGN65676 BQJ65676 CAF65676 CKB65676 CTX65676 DDT65676 DNP65676 DXL65676 EHH65676 ERD65676 FAZ65676 FKV65676 FUR65676 GEN65676 GOJ65676 GYF65676 HIB65676 HRX65676 IBT65676 ILP65676 IVL65676 JFH65676 JPD65676 JYZ65676 KIV65676 KSR65676 LCN65676 LMJ65676 LWF65676 MGB65676 MPX65676 MZT65676 NJP65676 NTL65676 ODH65676 OND65676 OWZ65676 PGV65676 PQR65676 QAN65676 QKJ65676 QUF65676 REB65676 RNX65676 RXT65676 SHP65676 SRL65676 TBH65676 TLD65676 TUZ65676 UEV65676 UOR65676 UYN65676 VIJ65676 VSF65676 WCB65676 WLX65676 WVT65676 L131212 JH131212 TD131212 ACZ131212 AMV131212 AWR131212 BGN131212 BQJ131212 CAF131212 CKB131212 CTX131212 DDT131212 DNP131212 DXL131212 EHH131212 ERD131212 FAZ131212 FKV131212 FUR131212 GEN131212 GOJ131212 GYF131212 HIB131212 HRX131212 IBT131212 ILP131212 IVL131212 JFH131212 JPD131212 JYZ131212 KIV131212 KSR131212 LCN131212 LMJ131212 LWF131212 MGB131212 MPX131212 MZT131212 NJP131212 NTL131212 ODH131212 OND131212 OWZ131212 PGV131212 PQR131212 QAN131212 QKJ131212 QUF131212 REB131212 RNX131212 RXT131212 SHP131212 SRL131212 TBH131212 TLD131212 TUZ131212 UEV131212 UOR131212 UYN131212 VIJ131212 VSF131212 WCB131212 WLX131212 WVT131212 L196748 JH196748 TD196748 ACZ196748 AMV196748 AWR196748 BGN196748 BQJ196748 CAF196748 CKB196748 CTX196748 DDT196748 DNP196748 DXL196748 EHH196748 ERD196748 FAZ196748 FKV196748 FUR196748 GEN196748 GOJ196748 GYF196748 HIB196748 HRX196748 IBT196748 ILP196748 IVL196748 JFH196748 JPD196748 JYZ196748 KIV196748 KSR196748 LCN196748 LMJ196748 LWF196748 MGB196748 MPX196748 MZT196748 NJP196748 NTL196748 ODH196748 OND196748 OWZ196748 PGV196748 PQR196748 QAN196748 QKJ196748 QUF196748 REB196748 RNX196748 RXT196748 SHP196748 SRL196748 TBH196748 TLD196748 TUZ196748 UEV196748 UOR196748 UYN196748 VIJ196748 VSF196748 WCB196748 WLX196748 WVT196748 L262284 JH262284 TD262284 ACZ262284 AMV262284 AWR262284 BGN262284 BQJ262284 CAF262284 CKB262284 CTX262284 DDT262284 DNP262284 DXL262284 EHH262284 ERD262284 FAZ262284 FKV262284 FUR262284 GEN262284 GOJ262284 GYF262284 HIB262284 HRX262284 IBT262284 ILP262284 IVL262284 JFH262284 JPD262284 JYZ262284 KIV262284 KSR262284 LCN262284 LMJ262284 LWF262284 MGB262284 MPX262284 MZT262284 NJP262284 NTL262284 ODH262284 OND262284 OWZ262284 PGV262284 PQR262284 QAN262284 QKJ262284 QUF262284 REB262284 RNX262284 RXT262284 SHP262284 SRL262284 TBH262284 TLD262284 TUZ262284 UEV262284 UOR262284 UYN262284 VIJ262284 VSF262284 WCB262284 WLX262284 WVT262284 L327820 JH327820 TD327820 ACZ327820 AMV327820 AWR327820 BGN327820 BQJ327820 CAF327820 CKB327820 CTX327820 DDT327820 DNP327820 DXL327820 EHH327820 ERD327820 FAZ327820 FKV327820 FUR327820 GEN327820 GOJ327820 GYF327820 HIB327820 HRX327820 IBT327820 ILP327820 IVL327820 JFH327820 JPD327820 JYZ327820 KIV327820 KSR327820 LCN327820 LMJ327820 LWF327820 MGB327820 MPX327820 MZT327820 NJP327820 NTL327820 ODH327820 OND327820 OWZ327820 PGV327820 PQR327820 QAN327820 QKJ327820 QUF327820 REB327820 RNX327820 RXT327820 SHP327820 SRL327820 TBH327820 TLD327820 TUZ327820 UEV327820 UOR327820 UYN327820 VIJ327820 VSF327820 WCB327820 WLX327820 WVT327820 L393356 JH393356 TD393356 ACZ393356 AMV393356 AWR393356 BGN393356 BQJ393356 CAF393356 CKB393356 CTX393356 DDT393356 DNP393356 DXL393356 EHH393356 ERD393356 FAZ393356 FKV393356 FUR393356 GEN393356 GOJ393356 GYF393356 HIB393356 HRX393356 IBT393356 ILP393356 IVL393356 JFH393356 JPD393356 JYZ393356 KIV393356 KSR393356 LCN393356 LMJ393356 LWF393356 MGB393356 MPX393356 MZT393356 NJP393356 NTL393356 ODH393356 OND393356 OWZ393356 PGV393356 PQR393356 QAN393356 QKJ393356 QUF393356 REB393356 RNX393356 RXT393356 SHP393356 SRL393356 TBH393356 TLD393356 TUZ393356 UEV393356 UOR393356 UYN393356 VIJ393356 VSF393356 WCB393356 WLX393356 WVT393356 L458892 JH458892 TD458892 ACZ458892 AMV458892 AWR458892 BGN458892 BQJ458892 CAF458892 CKB458892 CTX458892 DDT458892 DNP458892 DXL458892 EHH458892 ERD458892 FAZ458892 FKV458892 FUR458892 GEN458892 GOJ458892 GYF458892 HIB458892 HRX458892 IBT458892 ILP458892 IVL458892 JFH458892 JPD458892 JYZ458892 KIV458892 KSR458892 LCN458892 LMJ458892 LWF458892 MGB458892 MPX458892 MZT458892 NJP458892 NTL458892 ODH458892 OND458892 OWZ458892 PGV458892 PQR458892 QAN458892 QKJ458892 QUF458892 REB458892 RNX458892 RXT458892 SHP458892 SRL458892 TBH458892 TLD458892 TUZ458892 UEV458892 UOR458892 UYN458892 VIJ458892 VSF458892 WCB458892 WLX458892 WVT458892 L524428 JH524428 TD524428 ACZ524428 AMV524428 AWR524428 BGN524428 BQJ524428 CAF524428 CKB524428 CTX524428 DDT524428 DNP524428 DXL524428 EHH524428 ERD524428 FAZ524428 FKV524428 FUR524428 GEN524428 GOJ524428 GYF524428 HIB524428 HRX524428 IBT524428 ILP524428 IVL524428 JFH524428 JPD524428 JYZ524428 KIV524428 KSR524428 LCN524428 LMJ524428 LWF524428 MGB524428 MPX524428 MZT524428 NJP524428 NTL524428 ODH524428 OND524428 OWZ524428 PGV524428 PQR524428 QAN524428 QKJ524428 QUF524428 REB524428 RNX524428 RXT524428 SHP524428 SRL524428 TBH524428 TLD524428 TUZ524428 UEV524428 UOR524428 UYN524428 VIJ524428 VSF524428 WCB524428 WLX524428 WVT524428 L589964 JH589964 TD589964 ACZ589964 AMV589964 AWR589964 BGN589964 BQJ589964 CAF589964 CKB589964 CTX589964 DDT589964 DNP589964 DXL589964 EHH589964 ERD589964 FAZ589964 FKV589964 FUR589964 GEN589964 GOJ589964 GYF589964 HIB589964 HRX589964 IBT589964 ILP589964 IVL589964 JFH589964 JPD589964 JYZ589964 KIV589964 KSR589964 LCN589964 LMJ589964 LWF589964 MGB589964 MPX589964 MZT589964 NJP589964 NTL589964 ODH589964 OND589964 OWZ589964 PGV589964 PQR589964 QAN589964 QKJ589964 QUF589964 REB589964 RNX589964 RXT589964 SHP589964 SRL589964 TBH589964 TLD589964 TUZ589964 UEV589964 UOR589964 UYN589964 VIJ589964 VSF589964 WCB589964 WLX589964 WVT589964 L655500 JH655500 TD655500 ACZ655500 AMV655500 AWR655500 BGN655500 BQJ655500 CAF655500 CKB655500 CTX655500 DDT655500 DNP655500 DXL655500 EHH655500 ERD655500 FAZ655500 FKV655500 FUR655500 GEN655500 GOJ655500 GYF655500 HIB655500 HRX655500 IBT655500 ILP655500 IVL655500 JFH655500 JPD655500 JYZ655500 KIV655500 KSR655500 LCN655500 LMJ655500 LWF655500 MGB655500 MPX655500 MZT655500 NJP655500 NTL655500 ODH655500 OND655500 OWZ655500 PGV655500 PQR655500 QAN655500 QKJ655500 QUF655500 REB655500 RNX655500 RXT655500 SHP655500 SRL655500 TBH655500 TLD655500 TUZ655500 UEV655500 UOR655500 UYN655500 VIJ655500 VSF655500 WCB655500 WLX655500 WVT655500 L721036 JH721036 TD721036 ACZ721036 AMV721036 AWR721036 BGN721036 BQJ721036 CAF721036 CKB721036 CTX721036 DDT721036 DNP721036 DXL721036 EHH721036 ERD721036 FAZ721036 FKV721036 FUR721036 GEN721036 GOJ721036 GYF721036 HIB721036 HRX721036 IBT721036 ILP721036 IVL721036 JFH721036 JPD721036 JYZ721036 KIV721036 KSR721036 LCN721036 LMJ721036 LWF721036 MGB721036 MPX721036 MZT721036 NJP721036 NTL721036 ODH721036 OND721036 OWZ721036 PGV721036 PQR721036 QAN721036 QKJ721036 QUF721036 REB721036 RNX721036 RXT721036 SHP721036 SRL721036 TBH721036 TLD721036 TUZ721036 UEV721036 UOR721036 UYN721036 VIJ721036 VSF721036 WCB721036 WLX721036 WVT721036 L786572 JH786572 TD786572 ACZ786572 AMV786572 AWR786572 BGN786572 BQJ786572 CAF786572 CKB786572 CTX786572 DDT786572 DNP786572 DXL786572 EHH786572 ERD786572 FAZ786572 FKV786572 FUR786572 GEN786572 GOJ786572 GYF786572 HIB786572 HRX786572 IBT786572 ILP786572 IVL786572 JFH786572 JPD786572 JYZ786572 KIV786572 KSR786572 LCN786572 LMJ786572 LWF786572 MGB786572 MPX786572 MZT786572 NJP786572 NTL786572 ODH786572 OND786572 OWZ786572 PGV786572 PQR786572 QAN786572 QKJ786572 QUF786572 REB786572 RNX786572 RXT786572 SHP786572 SRL786572 TBH786572 TLD786572 TUZ786572 UEV786572 UOR786572 UYN786572 VIJ786572 VSF786572 WCB786572 WLX786572 WVT786572 L852108 JH852108 TD852108 ACZ852108 AMV852108 AWR852108 BGN852108 BQJ852108 CAF852108 CKB852108 CTX852108 DDT852108 DNP852108 DXL852108 EHH852108 ERD852108 FAZ852108 FKV852108 FUR852108 GEN852108 GOJ852108 GYF852108 HIB852108 HRX852108 IBT852108 ILP852108 IVL852108 JFH852108 JPD852108 JYZ852108 KIV852108 KSR852108 LCN852108 LMJ852108 LWF852108 MGB852108 MPX852108 MZT852108 NJP852108 NTL852108 ODH852108 OND852108 OWZ852108 PGV852108 PQR852108 QAN852108 QKJ852108 QUF852108 REB852108 RNX852108 RXT852108 SHP852108 SRL852108 TBH852108 TLD852108 TUZ852108 UEV852108 UOR852108 UYN852108 VIJ852108 VSF852108 WCB852108 WLX852108 WVT852108 L917644 JH917644 TD917644 ACZ917644 AMV917644 AWR917644 BGN917644 BQJ917644 CAF917644 CKB917644 CTX917644 DDT917644 DNP917644 DXL917644 EHH917644 ERD917644 FAZ917644 FKV917644 FUR917644 GEN917644 GOJ917644 GYF917644 HIB917644 HRX917644 IBT917644 ILP917644 IVL917644 JFH917644 JPD917644 JYZ917644 KIV917644 KSR917644 LCN917644 LMJ917644 LWF917644 MGB917644 MPX917644 MZT917644 NJP917644 NTL917644 ODH917644 OND917644 OWZ917644 PGV917644 PQR917644 QAN917644 QKJ917644 QUF917644 REB917644 RNX917644 RXT917644 SHP917644 SRL917644 TBH917644 TLD917644 TUZ917644 UEV917644 UOR917644 UYN917644 VIJ917644 VSF917644 WCB917644 WLX917644 WVT917644 L983180 JH983180 TD983180 ACZ983180 AMV983180 AWR983180 BGN983180 BQJ983180 CAF983180 CKB983180 CTX983180 DDT983180 DNP983180 DXL983180 EHH983180 ERD983180 FAZ983180 FKV983180 FUR983180 GEN983180 GOJ983180 GYF983180 HIB983180 HRX983180 IBT983180 ILP983180 IVL983180 JFH983180 JPD983180 JYZ983180 KIV983180 KSR983180 LCN983180 LMJ983180 LWF983180 MGB983180 MPX983180 MZT983180 NJP983180 NTL983180 ODH983180 OND983180 OWZ983180 PGV983180 PQR983180 QAN983180 QKJ983180 QUF983180 REB983180 RNX983180 RXT983180 SHP983180 SRL983180 TBH983180 TLD983180 TUZ983180 UEV983180 UOR983180 UYN983180 VIJ983180 VSF983180 WCB983180 WLX983180 WVT983180" xr:uid="{AB88CB5D-B969-4576-8206-DCF42BF83293}">
      <formula1>0</formula1>
      <formula2>300</formula2>
    </dataValidation>
    <dataValidation type="textLength" errorStyle="information" allowBlank="1" showInputMessage="1" error="XLBVal:6=750000_x000d__x000a_" sqref="A130 IW130 SS130 ACO130 AMK130 AWG130 BGC130 BPY130 BZU130 CJQ130 CTM130 DDI130 DNE130 DXA130 EGW130 EQS130 FAO130 FKK130 FUG130 GEC130 GNY130 GXU130 HHQ130 HRM130 IBI130 ILE130 IVA130 JEW130 JOS130 JYO130 KIK130 KSG130 LCC130 LLY130 LVU130 MFQ130 MPM130 MZI130 NJE130 NTA130 OCW130 OMS130 OWO130 PGK130 PQG130 QAC130 QJY130 QTU130 RDQ130 RNM130 RXI130 SHE130 SRA130 TAW130 TKS130 TUO130 UEK130 UOG130 UYC130 VHY130 VRU130 WBQ130 WLM130 WVI130 A65666 IW65666 SS65666 ACO65666 AMK65666 AWG65666 BGC65666 BPY65666 BZU65666 CJQ65666 CTM65666 DDI65666 DNE65666 DXA65666 EGW65666 EQS65666 FAO65666 FKK65666 FUG65666 GEC65666 GNY65666 GXU65666 HHQ65666 HRM65666 IBI65666 ILE65666 IVA65666 JEW65666 JOS65666 JYO65666 KIK65666 KSG65666 LCC65666 LLY65666 LVU65666 MFQ65666 MPM65666 MZI65666 NJE65666 NTA65666 OCW65666 OMS65666 OWO65666 PGK65666 PQG65666 QAC65666 QJY65666 QTU65666 RDQ65666 RNM65666 RXI65666 SHE65666 SRA65666 TAW65666 TKS65666 TUO65666 UEK65666 UOG65666 UYC65666 VHY65666 VRU65666 WBQ65666 WLM65666 WVI65666 A131202 IW131202 SS131202 ACO131202 AMK131202 AWG131202 BGC131202 BPY131202 BZU131202 CJQ131202 CTM131202 DDI131202 DNE131202 DXA131202 EGW131202 EQS131202 FAO131202 FKK131202 FUG131202 GEC131202 GNY131202 GXU131202 HHQ131202 HRM131202 IBI131202 ILE131202 IVA131202 JEW131202 JOS131202 JYO131202 KIK131202 KSG131202 LCC131202 LLY131202 LVU131202 MFQ131202 MPM131202 MZI131202 NJE131202 NTA131202 OCW131202 OMS131202 OWO131202 PGK131202 PQG131202 QAC131202 QJY131202 QTU131202 RDQ131202 RNM131202 RXI131202 SHE131202 SRA131202 TAW131202 TKS131202 TUO131202 UEK131202 UOG131202 UYC131202 VHY131202 VRU131202 WBQ131202 WLM131202 WVI131202 A196738 IW196738 SS196738 ACO196738 AMK196738 AWG196738 BGC196738 BPY196738 BZU196738 CJQ196738 CTM196738 DDI196738 DNE196738 DXA196738 EGW196738 EQS196738 FAO196738 FKK196738 FUG196738 GEC196738 GNY196738 GXU196738 HHQ196738 HRM196738 IBI196738 ILE196738 IVA196738 JEW196738 JOS196738 JYO196738 KIK196738 KSG196738 LCC196738 LLY196738 LVU196738 MFQ196738 MPM196738 MZI196738 NJE196738 NTA196738 OCW196738 OMS196738 OWO196738 PGK196738 PQG196738 QAC196738 QJY196738 QTU196738 RDQ196738 RNM196738 RXI196738 SHE196738 SRA196738 TAW196738 TKS196738 TUO196738 UEK196738 UOG196738 UYC196738 VHY196738 VRU196738 WBQ196738 WLM196738 WVI196738 A262274 IW262274 SS262274 ACO262274 AMK262274 AWG262274 BGC262274 BPY262274 BZU262274 CJQ262274 CTM262274 DDI262274 DNE262274 DXA262274 EGW262274 EQS262274 FAO262274 FKK262274 FUG262274 GEC262274 GNY262274 GXU262274 HHQ262274 HRM262274 IBI262274 ILE262274 IVA262274 JEW262274 JOS262274 JYO262274 KIK262274 KSG262274 LCC262274 LLY262274 LVU262274 MFQ262274 MPM262274 MZI262274 NJE262274 NTA262274 OCW262274 OMS262274 OWO262274 PGK262274 PQG262274 QAC262274 QJY262274 QTU262274 RDQ262274 RNM262274 RXI262274 SHE262274 SRA262274 TAW262274 TKS262274 TUO262274 UEK262274 UOG262274 UYC262274 VHY262274 VRU262274 WBQ262274 WLM262274 WVI262274 A327810 IW327810 SS327810 ACO327810 AMK327810 AWG327810 BGC327810 BPY327810 BZU327810 CJQ327810 CTM327810 DDI327810 DNE327810 DXA327810 EGW327810 EQS327810 FAO327810 FKK327810 FUG327810 GEC327810 GNY327810 GXU327810 HHQ327810 HRM327810 IBI327810 ILE327810 IVA327810 JEW327810 JOS327810 JYO327810 KIK327810 KSG327810 LCC327810 LLY327810 LVU327810 MFQ327810 MPM327810 MZI327810 NJE327810 NTA327810 OCW327810 OMS327810 OWO327810 PGK327810 PQG327810 QAC327810 QJY327810 QTU327810 RDQ327810 RNM327810 RXI327810 SHE327810 SRA327810 TAW327810 TKS327810 TUO327810 UEK327810 UOG327810 UYC327810 VHY327810 VRU327810 WBQ327810 WLM327810 WVI327810 A393346 IW393346 SS393346 ACO393346 AMK393346 AWG393346 BGC393346 BPY393346 BZU393346 CJQ393346 CTM393346 DDI393346 DNE393346 DXA393346 EGW393346 EQS393346 FAO393346 FKK393346 FUG393346 GEC393346 GNY393346 GXU393346 HHQ393346 HRM393346 IBI393346 ILE393346 IVA393346 JEW393346 JOS393346 JYO393346 KIK393346 KSG393346 LCC393346 LLY393346 LVU393346 MFQ393346 MPM393346 MZI393346 NJE393346 NTA393346 OCW393346 OMS393346 OWO393346 PGK393346 PQG393346 QAC393346 QJY393346 QTU393346 RDQ393346 RNM393346 RXI393346 SHE393346 SRA393346 TAW393346 TKS393346 TUO393346 UEK393346 UOG393346 UYC393346 VHY393346 VRU393346 WBQ393346 WLM393346 WVI393346 A458882 IW458882 SS458882 ACO458882 AMK458882 AWG458882 BGC458882 BPY458882 BZU458882 CJQ458882 CTM458882 DDI458882 DNE458882 DXA458882 EGW458882 EQS458882 FAO458882 FKK458882 FUG458882 GEC458882 GNY458882 GXU458882 HHQ458882 HRM458882 IBI458882 ILE458882 IVA458882 JEW458882 JOS458882 JYO458882 KIK458882 KSG458882 LCC458882 LLY458882 LVU458882 MFQ458882 MPM458882 MZI458882 NJE458882 NTA458882 OCW458882 OMS458882 OWO458882 PGK458882 PQG458882 QAC458882 QJY458882 QTU458882 RDQ458882 RNM458882 RXI458882 SHE458882 SRA458882 TAW458882 TKS458882 TUO458882 UEK458882 UOG458882 UYC458882 VHY458882 VRU458882 WBQ458882 WLM458882 WVI458882 A524418 IW524418 SS524418 ACO524418 AMK524418 AWG524418 BGC524418 BPY524418 BZU524418 CJQ524418 CTM524418 DDI524418 DNE524418 DXA524418 EGW524418 EQS524418 FAO524418 FKK524418 FUG524418 GEC524418 GNY524418 GXU524418 HHQ524418 HRM524418 IBI524418 ILE524418 IVA524418 JEW524418 JOS524418 JYO524418 KIK524418 KSG524418 LCC524418 LLY524418 LVU524418 MFQ524418 MPM524418 MZI524418 NJE524418 NTA524418 OCW524418 OMS524418 OWO524418 PGK524418 PQG524418 QAC524418 QJY524418 QTU524418 RDQ524418 RNM524418 RXI524418 SHE524418 SRA524418 TAW524418 TKS524418 TUO524418 UEK524418 UOG524418 UYC524418 VHY524418 VRU524418 WBQ524418 WLM524418 WVI524418 A589954 IW589954 SS589954 ACO589954 AMK589954 AWG589954 BGC589954 BPY589954 BZU589954 CJQ589954 CTM589954 DDI589954 DNE589954 DXA589954 EGW589954 EQS589954 FAO589954 FKK589954 FUG589954 GEC589954 GNY589954 GXU589954 HHQ589954 HRM589954 IBI589954 ILE589954 IVA589954 JEW589954 JOS589954 JYO589954 KIK589954 KSG589954 LCC589954 LLY589954 LVU589954 MFQ589954 MPM589954 MZI589954 NJE589954 NTA589954 OCW589954 OMS589954 OWO589954 PGK589954 PQG589954 QAC589954 QJY589954 QTU589954 RDQ589954 RNM589954 RXI589954 SHE589954 SRA589954 TAW589954 TKS589954 TUO589954 UEK589954 UOG589954 UYC589954 VHY589954 VRU589954 WBQ589954 WLM589954 WVI589954 A655490 IW655490 SS655490 ACO655490 AMK655490 AWG655490 BGC655490 BPY655490 BZU655490 CJQ655490 CTM655490 DDI655490 DNE655490 DXA655490 EGW655490 EQS655490 FAO655490 FKK655490 FUG655490 GEC655490 GNY655490 GXU655490 HHQ655490 HRM655490 IBI655490 ILE655490 IVA655490 JEW655490 JOS655490 JYO655490 KIK655490 KSG655490 LCC655490 LLY655490 LVU655490 MFQ655490 MPM655490 MZI655490 NJE655490 NTA655490 OCW655490 OMS655490 OWO655490 PGK655490 PQG655490 QAC655490 QJY655490 QTU655490 RDQ655490 RNM655490 RXI655490 SHE655490 SRA655490 TAW655490 TKS655490 TUO655490 UEK655490 UOG655490 UYC655490 VHY655490 VRU655490 WBQ655490 WLM655490 WVI655490 A721026 IW721026 SS721026 ACO721026 AMK721026 AWG721026 BGC721026 BPY721026 BZU721026 CJQ721026 CTM721026 DDI721026 DNE721026 DXA721026 EGW721026 EQS721026 FAO721026 FKK721026 FUG721026 GEC721026 GNY721026 GXU721026 HHQ721026 HRM721026 IBI721026 ILE721026 IVA721026 JEW721026 JOS721026 JYO721026 KIK721026 KSG721026 LCC721026 LLY721026 LVU721026 MFQ721026 MPM721026 MZI721026 NJE721026 NTA721026 OCW721026 OMS721026 OWO721026 PGK721026 PQG721026 QAC721026 QJY721026 QTU721026 RDQ721026 RNM721026 RXI721026 SHE721026 SRA721026 TAW721026 TKS721026 TUO721026 UEK721026 UOG721026 UYC721026 VHY721026 VRU721026 WBQ721026 WLM721026 WVI721026 A786562 IW786562 SS786562 ACO786562 AMK786562 AWG786562 BGC786562 BPY786562 BZU786562 CJQ786562 CTM786562 DDI786562 DNE786562 DXA786562 EGW786562 EQS786562 FAO786562 FKK786562 FUG786562 GEC786562 GNY786562 GXU786562 HHQ786562 HRM786562 IBI786562 ILE786562 IVA786562 JEW786562 JOS786562 JYO786562 KIK786562 KSG786562 LCC786562 LLY786562 LVU786562 MFQ786562 MPM786562 MZI786562 NJE786562 NTA786562 OCW786562 OMS786562 OWO786562 PGK786562 PQG786562 QAC786562 QJY786562 QTU786562 RDQ786562 RNM786562 RXI786562 SHE786562 SRA786562 TAW786562 TKS786562 TUO786562 UEK786562 UOG786562 UYC786562 VHY786562 VRU786562 WBQ786562 WLM786562 WVI786562 A852098 IW852098 SS852098 ACO852098 AMK852098 AWG852098 BGC852098 BPY852098 BZU852098 CJQ852098 CTM852098 DDI852098 DNE852098 DXA852098 EGW852098 EQS852098 FAO852098 FKK852098 FUG852098 GEC852098 GNY852098 GXU852098 HHQ852098 HRM852098 IBI852098 ILE852098 IVA852098 JEW852098 JOS852098 JYO852098 KIK852098 KSG852098 LCC852098 LLY852098 LVU852098 MFQ852098 MPM852098 MZI852098 NJE852098 NTA852098 OCW852098 OMS852098 OWO852098 PGK852098 PQG852098 QAC852098 QJY852098 QTU852098 RDQ852098 RNM852098 RXI852098 SHE852098 SRA852098 TAW852098 TKS852098 TUO852098 UEK852098 UOG852098 UYC852098 VHY852098 VRU852098 WBQ852098 WLM852098 WVI852098 A917634 IW917634 SS917634 ACO917634 AMK917634 AWG917634 BGC917634 BPY917634 BZU917634 CJQ917634 CTM917634 DDI917634 DNE917634 DXA917634 EGW917634 EQS917634 FAO917634 FKK917634 FUG917634 GEC917634 GNY917634 GXU917634 HHQ917634 HRM917634 IBI917634 ILE917634 IVA917634 JEW917634 JOS917634 JYO917634 KIK917634 KSG917634 LCC917634 LLY917634 LVU917634 MFQ917634 MPM917634 MZI917634 NJE917634 NTA917634 OCW917634 OMS917634 OWO917634 PGK917634 PQG917634 QAC917634 QJY917634 QTU917634 RDQ917634 RNM917634 RXI917634 SHE917634 SRA917634 TAW917634 TKS917634 TUO917634 UEK917634 UOG917634 UYC917634 VHY917634 VRU917634 WBQ917634 WLM917634 WVI917634 A983170 IW983170 SS983170 ACO983170 AMK983170 AWG983170 BGC983170 BPY983170 BZU983170 CJQ983170 CTM983170 DDI983170 DNE983170 DXA983170 EGW983170 EQS983170 FAO983170 FKK983170 FUG983170 GEC983170 GNY983170 GXU983170 HHQ983170 HRM983170 IBI983170 ILE983170 IVA983170 JEW983170 JOS983170 JYO983170 KIK983170 KSG983170 LCC983170 LLY983170 LVU983170 MFQ983170 MPM983170 MZI983170 NJE983170 NTA983170 OCW983170 OMS983170 OWO983170 PGK983170 PQG983170 QAC983170 QJY983170 QTU983170 RDQ983170 RNM983170 RXI983170 SHE983170 SRA983170 TAW983170 TKS983170 TUO983170 UEK983170 UOG983170 UYC983170 VHY983170 VRU983170 WBQ983170 WLM983170 WVI983170 E130 JA130 SW130 ACS130 AMO130 AWK130 BGG130 BQC130 BZY130 CJU130 CTQ130 DDM130 DNI130 DXE130 EHA130 EQW130 FAS130 FKO130 FUK130 GEG130 GOC130 GXY130 HHU130 HRQ130 IBM130 ILI130 IVE130 JFA130 JOW130 JYS130 KIO130 KSK130 LCG130 LMC130 LVY130 MFU130 MPQ130 MZM130 NJI130 NTE130 ODA130 OMW130 OWS130 PGO130 PQK130 QAG130 QKC130 QTY130 RDU130 RNQ130 RXM130 SHI130 SRE130 TBA130 TKW130 TUS130 UEO130 UOK130 UYG130 VIC130 VRY130 WBU130 WLQ130 WVM130 E65666 JA65666 SW65666 ACS65666 AMO65666 AWK65666 BGG65666 BQC65666 BZY65666 CJU65666 CTQ65666 DDM65666 DNI65666 DXE65666 EHA65666 EQW65666 FAS65666 FKO65666 FUK65666 GEG65666 GOC65666 GXY65666 HHU65666 HRQ65666 IBM65666 ILI65666 IVE65666 JFA65666 JOW65666 JYS65666 KIO65666 KSK65666 LCG65666 LMC65666 LVY65666 MFU65666 MPQ65666 MZM65666 NJI65666 NTE65666 ODA65666 OMW65666 OWS65666 PGO65666 PQK65666 QAG65666 QKC65666 QTY65666 RDU65666 RNQ65666 RXM65666 SHI65666 SRE65666 TBA65666 TKW65666 TUS65666 UEO65666 UOK65666 UYG65666 VIC65666 VRY65666 WBU65666 WLQ65666 WVM65666 E131202 JA131202 SW131202 ACS131202 AMO131202 AWK131202 BGG131202 BQC131202 BZY131202 CJU131202 CTQ131202 DDM131202 DNI131202 DXE131202 EHA131202 EQW131202 FAS131202 FKO131202 FUK131202 GEG131202 GOC131202 GXY131202 HHU131202 HRQ131202 IBM131202 ILI131202 IVE131202 JFA131202 JOW131202 JYS131202 KIO131202 KSK131202 LCG131202 LMC131202 LVY131202 MFU131202 MPQ131202 MZM131202 NJI131202 NTE131202 ODA131202 OMW131202 OWS131202 PGO131202 PQK131202 QAG131202 QKC131202 QTY131202 RDU131202 RNQ131202 RXM131202 SHI131202 SRE131202 TBA131202 TKW131202 TUS131202 UEO131202 UOK131202 UYG131202 VIC131202 VRY131202 WBU131202 WLQ131202 WVM131202 E196738 JA196738 SW196738 ACS196738 AMO196738 AWK196738 BGG196738 BQC196738 BZY196738 CJU196738 CTQ196738 DDM196738 DNI196738 DXE196738 EHA196738 EQW196738 FAS196738 FKO196738 FUK196738 GEG196738 GOC196738 GXY196738 HHU196738 HRQ196738 IBM196738 ILI196738 IVE196738 JFA196738 JOW196738 JYS196738 KIO196738 KSK196738 LCG196738 LMC196738 LVY196738 MFU196738 MPQ196738 MZM196738 NJI196738 NTE196738 ODA196738 OMW196738 OWS196738 PGO196738 PQK196738 QAG196738 QKC196738 QTY196738 RDU196738 RNQ196738 RXM196738 SHI196738 SRE196738 TBA196738 TKW196738 TUS196738 UEO196738 UOK196738 UYG196738 VIC196738 VRY196738 WBU196738 WLQ196738 WVM196738 E262274 JA262274 SW262274 ACS262274 AMO262274 AWK262274 BGG262274 BQC262274 BZY262274 CJU262274 CTQ262274 DDM262274 DNI262274 DXE262274 EHA262274 EQW262274 FAS262274 FKO262274 FUK262274 GEG262274 GOC262274 GXY262274 HHU262274 HRQ262274 IBM262274 ILI262274 IVE262274 JFA262274 JOW262274 JYS262274 KIO262274 KSK262274 LCG262274 LMC262274 LVY262274 MFU262274 MPQ262274 MZM262274 NJI262274 NTE262274 ODA262274 OMW262274 OWS262274 PGO262274 PQK262274 QAG262274 QKC262274 QTY262274 RDU262274 RNQ262274 RXM262274 SHI262274 SRE262274 TBA262274 TKW262274 TUS262274 UEO262274 UOK262274 UYG262274 VIC262274 VRY262274 WBU262274 WLQ262274 WVM262274 E327810 JA327810 SW327810 ACS327810 AMO327810 AWK327810 BGG327810 BQC327810 BZY327810 CJU327810 CTQ327810 DDM327810 DNI327810 DXE327810 EHA327810 EQW327810 FAS327810 FKO327810 FUK327810 GEG327810 GOC327810 GXY327810 HHU327810 HRQ327810 IBM327810 ILI327810 IVE327810 JFA327810 JOW327810 JYS327810 KIO327810 KSK327810 LCG327810 LMC327810 LVY327810 MFU327810 MPQ327810 MZM327810 NJI327810 NTE327810 ODA327810 OMW327810 OWS327810 PGO327810 PQK327810 QAG327810 QKC327810 QTY327810 RDU327810 RNQ327810 RXM327810 SHI327810 SRE327810 TBA327810 TKW327810 TUS327810 UEO327810 UOK327810 UYG327810 VIC327810 VRY327810 WBU327810 WLQ327810 WVM327810 E393346 JA393346 SW393346 ACS393346 AMO393346 AWK393346 BGG393346 BQC393346 BZY393346 CJU393346 CTQ393346 DDM393346 DNI393346 DXE393346 EHA393346 EQW393346 FAS393346 FKO393346 FUK393346 GEG393346 GOC393346 GXY393346 HHU393346 HRQ393346 IBM393346 ILI393346 IVE393346 JFA393346 JOW393346 JYS393346 KIO393346 KSK393346 LCG393346 LMC393346 LVY393346 MFU393346 MPQ393346 MZM393346 NJI393346 NTE393346 ODA393346 OMW393346 OWS393346 PGO393346 PQK393346 QAG393346 QKC393346 QTY393346 RDU393346 RNQ393346 RXM393346 SHI393346 SRE393346 TBA393346 TKW393346 TUS393346 UEO393346 UOK393346 UYG393346 VIC393346 VRY393346 WBU393346 WLQ393346 WVM393346 E458882 JA458882 SW458882 ACS458882 AMO458882 AWK458882 BGG458882 BQC458882 BZY458882 CJU458882 CTQ458882 DDM458882 DNI458882 DXE458882 EHA458882 EQW458882 FAS458882 FKO458882 FUK458882 GEG458882 GOC458882 GXY458882 HHU458882 HRQ458882 IBM458882 ILI458882 IVE458882 JFA458882 JOW458882 JYS458882 KIO458882 KSK458882 LCG458882 LMC458882 LVY458882 MFU458882 MPQ458882 MZM458882 NJI458882 NTE458882 ODA458882 OMW458882 OWS458882 PGO458882 PQK458882 QAG458882 QKC458882 QTY458882 RDU458882 RNQ458882 RXM458882 SHI458882 SRE458882 TBA458882 TKW458882 TUS458882 UEO458882 UOK458882 UYG458882 VIC458882 VRY458882 WBU458882 WLQ458882 WVM458882 E524418 JA524418 SW524418 ACS524418 AMO524418 AWK524418 BGG524418 BQC524418 BZY524418 CJU524418 CTQ524418 DDM524418 DNI524418 DXE524418 EHA524418 EQW524418 FAS524418 FKO524418 FUK524418 GEG524418 GOC524418 GXY524418 HHU524418 HRQ524418 IBM524418 ILI524418 IVE524418 JFA524418 JOW524418 JYS524418 KIO524418 KSK524418 LCG524418 LMC524418 LVY524418 MFU524418 MPQ524418 MZM524418 NJI524418 NTE524418 ODA524418 OMW524418 OWS524418 PGO524418 PQK524418 QAG524418 QKC524418 QTY524418 RDU524418 RNQ524418 RXM524418 SHI524418 SRE524418 TBA524418 TKW524418 TUS524418 UEO524418 UOK524418 UYG524418 VIC524418 VRY524418 WBU524418 WLQ524418 WVM524418 E589954 JA589954 SW589954 ACS589954 AMO589954 AWK589954 BGG589954 BQC589954 BZY589954 CJU589954 CTQ589954 DDM589954 DNI589954 DXE589954 EHA589954 EQW589954 FAS589954 FKO589954 FUK589954 GEG589954 GOC589954 GXY589954 HHU589954 HRQ589954 IBM589954 ILI589954 IVE589954 JFA589954 JOW589954 JYS589954 KIO589954 KSK589954 LCG589954 LMC589954 LVY589954 MFU589954 MPQ589954 MZM589954 NJI589954 NTE589954 ODA589954 OMW589954 OWS589954 PGO589954 PQK589954 QAG589954 QKC589954 QTY589954 RDU589954 RNQ589954 RXM589954 SHI589954 SRE589954 TBA589954 TKW589954 TUS589954 UEO589954 UOK589954 UYG589954 VIC589954 VRY589954 WBU589954 WLQ589954 WVM589954 E655490 JA655490 SW655490 ACS655490 AMO655490 AWK655490 BGG655490 BQC655490 BZY655490 CJU655490 CTQ655490 DDM655490 DNI655490 DXE655490 EHA655490 EQW655490 FAS655490 FKO655490 FUK655490 GEG655490 GOC655490 GXY655490 HHU655490 HRQ655490 IBM655490 ILI655490 IVE655490 JFA655490 JOW655490 JYS655490 KIO655490 KSK655490 LCG655490 LMC655490 LVY655490 MFU655490 MPQ655490 MZM655490 NJI655490 NTE655490 ODA655490 OMW655490 OWS655490 PGO655490 PQK655490 QAG655490 QKC655490 QTY655490 RDU655490 RNQ655490 RXM655490 SHI655490 SRE655490 TBA655490 TKW655490 TUS655490 UEO655490 UOK655490 UYG655490 VIC655490 VRY655490 WBU655490 WLQ655490 WVM655490 E721026 JA721026 SW721026 ACS721026 AMO721026 AWK721026 BGG721026 BQC721026 BZY721026 CJU721026 CTQ721026 DDM721026 DNI721026 DXE721026 EHA721026 EQW721026 FAS721026 FKO721026 FUK721026 GEG721026 GOC721026 GXY721026 HHU721026 HRQ721026 IBM721026 ILI721026 IVE721026 JFA721026 JOW721026 JYS721026 KIO721026 KSK721026 LCG721026 LMC721026 LVY721026 MFU721026 MPQ721026 MZM721026 NJI721026 NTE721026 ODA721026 OMW721026 OWS721026 PGO721026 PQK721026 QAG721026 QKC721026 QTY721026 RDU721026 RNQ721026 RXM721026 SHI721026 SRE721026 TBA721026 TKW721026 TUS721026 UEO721026 UOK721026 UYG721026 VIC721026 VRY721026 WBU721026 WLQ721026 WVM721026 E786562 JA786562 SW786562 ACS786562 AMO786562 AWK786562 BGG786562 BQC786562 BZY786562 CJU786562 CTQ786562 DDM786562 DNI786562 DXE786562 EHA786562 EQW786562 FAS786562 FKO786562 FUK786562 GEG786562 GOC786562 GXY786562 HHU786562 HRQ786562 IBM786562 ILI786562 IVE786562 JFA786562 JOW786562 JYS786562 KIO786562 KSK786562 LCG786562 LMC786562 LVY786562 MFU786562 MPQ786562 MZM786562 NJI786562 NTE786562 ODA786562 OMW786562 OWS786562 PGO786562 PQK786562 QAG786562 QKC786562 QTY786562 RDU786562 RNQ786562 RXM786562 SHI786562 SRE786562 TBA786562 TKW786562 TUS786562 UEO786562 UOK786562 UYG786562 VIC786562 VRY786562 WBU786562 WLQ786562 WVM786562 E852098 JA852098 SW852098 ACS852098 AMO852098 AWK852098 BGG852098 BQC852098 BZY852098 CJU852098 CTQ852098 DDM852098 DNI852098 DXE852098 EHA852098 EQW852098 FAS852098 FKO852098 FUK852098 GEG852098 GOC852098 GXY852098 HHU852098 HRQ852098 IBM852098 ILI852098 IVE852098 JFA852098 JOW852098 JYS852098 KIO852098 KSK852098 LCG852098 LMC852098 LVY852098 MFU852098 MPQ852098 MZM852098 NJI852098 NTE852098 ODA852098 OMW852098 OWS852098 PGO852098 PQK852098 QAG852098 QKC852098 QTY852098 RDU852098 RNQ852098 RXM852098 SHI852098 SRE852098 TBA852098 TKW852098 TUS852098 UEO852098 UOK852098 UYG852098 VIC852098 VRY852098 WBU852098 WLQ852098 WVM852098 E917634 JA917634 SW917634 ACS917634 AMO917634 AWK917634 BGG917634 BQC917634 BZY917634 CJU917634 CTQ917634 DDM917634 DNI917634 DXE917634 EHA917634 EQW917634 FAS917634 FKO917634 FUK917634 GEG917634 GOC917634 GXY917634 HHU917634 HRQ917634 IBM917634 ILI917634 IVE917634 JFA917634 JOW917634 JYS917634 KIO917634 KSK917634 LCG917634 LMC917634 LVY917634 MFU917634 MPQ917634 MZM917634 NJI917634 NTE917634 ODA917634 OMW917634 OWS917634 PGO917634 PQK917634 QAG917634 QKC917634 QTY917634 RDU917634 RNQ917634 RXM917634 SHI917634 SRE917634 TBA917634 TKW917634 TUS917634 UEO917634 UOK917634 UYG917634 VIC917634 VRY917634 WBU917634 WLQ917634 WVM917634 E983170 JA983170 SW983170 ACS983170 AMO983170 AWK983170 BGG983170 BQC983170 BZY983170 CJU983170 CTQ983170 DDM983170 DNI983170 DXE983170 EHA983170 EQW983170 FAS983170 FKO983170 FUK983170 GEG983170 GOC983170 GXY983170 HHU983170 HRQ983170 IBM983170 ILI983170 IVE983170 JFA983170 JOW983170 JYS983170 KIO983170 KSK983170 LCG983170 LMC983170 LVY983170 MFU983170 MPQ983170 MZM983170 NJI983170 NTE983170 ODA983170 OMW983170 OWS983170 PGO983170 PQK983170 QAG983170 QKC983170 QTY983170 RDU983170 RNQ983170 RXM983170 SHI983170 SRE983170 TBA983170 TKW983170 TUS983170 UEO983170 UOK983170 UYG983170 VIC983170 VRY983170 WBU983170 WLQ983170 WVM983170" xr:uid="{1010A622-36C8-4112-BE44-9442049AAF72}">
      <formula1>0</formula1>
      <formula2>300</formula2>
    </dataValidation>
    <dataValidation type="textLength" errorStyle="information" allowBlank="1" showInputMessage="1" error="XLBVal:6=1320_x000d__x000a_"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xr:uid="{06945CE6-03D7-44DF-845F-4AA7ABE39122}">
      <formula1>0</formula1>
      <formula2>300</formula2>
    </dataValidation>
    <dataValidation type="textLength" errorStyle="information" allowBlank="1" showInputMessage="1" error="XLBVal:6=37_x000d__x000a_" sqref="E140 JA140 SW140 ACS140 AMO140 AWK140 BGG140 BQC140 BZY140 CJU140 CTQ140 DDM140 DNI140 DXE140 EHA140 EQW140 FAS140 FKO140 FUK140 GEG140 GOC140 GXY140 HHU140 HRQ140 IBM140 ILI140 IVE140 JFA140 JOW140 JYS140 KIO140 KSK140 LCG140 LMC140 LVY140 MFU140 MPQ140 MZM140 NJI140 NTE140 ODA140 OMW140 OWS140 PGO140 PQK140 QAG140 QKC140 QTY140 RDU140 RNQ140 RXM140 SHI140 SRE140 TBA140 TKW140 TUS140 UEO140 UOK140 UYG140 VIC140 VRY140 WBU140 WLQ140 WVM140 E65676 JA65676 SW65676 ACS65676 AMO65676 AWK65676 BGG65676 BQC65676 BZY65676 CJU65676 CTQ65676 DDM65676 DNI65676 DXE65676 EHA65676 EQW65676 FAS65676 FKO65676 FUK65676 GEG65676 GOC65676 GXY65676 HHU65676 HRQ65676 IBM65676 ILI65676 IVE65676 JFA65676 JOW65676 JYS65676 KIO65676 KSK65676 LCG65676 LMC65676 LVY65676 MFU65676 MPQ65676 MZM65676 NJI65676 NTE65676 ODA65676 OMW65676 OWS65676 PGO65676 PQK65676 QAG65676 QKC65676 QTY65676 RDU65676 RNQ65676 RXM65676 SHI65676 SRE65676 TBA65676 TKW65676 TUS65676 UEO65676 UOK65676 UYG65676 VIC65676 VRY65676 WBU65676 WLQ65676 WVM65676 E131212 JA131212 SW131212 ACS131212 AMO131212 AWK131212 BGG131212 BQC131212 BZY131212 CJU131212 CTQ131212 DDM131212 DNI131212 DXE131212 EHA131212 EQW131212 FAS131212 FKO131212 FUK131212 GEG131212 GOC131212 GXY131212 HHU131212 HRQ131212 IBM131212 ILI131212 IVE131212 JFA131212 JOW131212 JYS131212 KIO131212 KSK131212 LCG131212 LMC131212 LVY131212 MFU131212 MPQ131212 MZM131212 NJI131212 NTE131212 ODA131212 OMW131212 OWS131212 PGO131212 PQK131212 QAG131212 QKC131212 QTY131212 RDU131212 RNQ131212 RXM131212 SHI131212 SRE131212 TBA131212 TKW131212 TUS131212 UEO131212 UOK131212 UYG131212 VIC131212 VRY131212 WBU131212 WLQ131212 WVM131212 E196748 JA196748 SW196748 ACS196748 AMO196748 AWK196748 BGG196748 BQC196748 BZY196748 CJU196748 CTQ196748 DDM196748 DNI196748 DXE196748 EHA196748 EQW196748 FAS196748 FKO196748 FUK196748 GEG196748 GOC196748 GXY196748 HHU196748 HRQ196748 IBM196748 ILI196748 IVE196748 JFA196748 JOW196748 JYS196748 KIO196748 KSK196748 LCG196748 LMC196748 LVY196748 MFU196748 MPQ196748 MZM196748 NJI196748 NTE196748 ODA196748 OMW196748 OWS196748 PGO196748 PQK196748 QAG196748 QKC196748 QTY196748 RDU196748 RNQ196748 RXM196748 SHI196748 SRE196748 TBA196748 TKW196748 TUS196748 UEO196748 UOK196748 UYG196748 VIC196748 VRY196748 WBU196748 WLQ196748 WVM196748 E262284 JA262284 SW262284 ACS262284 AMO262284 AWK262284 BGG262284 BQC262284 BZY262284 CJU262284 CTQ262284 DDM262284 DNI262284 DXE262284 EHA262284 EQW262284 FAS262284 FKO262284 FUK262284 GEG262284 GOC262284 GXY262284 HHU262284 HRQ262284 IBM262284 ILI262284 IVE262284 JFA262284 JOW262284 JYS262284 KIO262284 KSK262284 LCG262284 LMC262284 LVY262284 MFU262284 MPQ262284 MZM262284 NJI262284 NTE262284 ODA262284 OMW262284 OWS262284 PGO262284 PQK262284 QAG262284 QKC262284 QTY262284 RDU262284 RNQ262284 RXM262284 SHI262284 SRE262284 TBA262284 TKW262284 TUS262284 UEO262284 UOK262284 UYG262284 VIC262284 VRY262284 WBU262284 WLQ262284 WVM262284 E327820 JA327820 SW327820 ACS327820 AMO327820 AWK327820 BGG327820 BQC327820 BZY327820 CJU327820 CTQ327820 DDM327820 DNI327820 DXE327820 EHA327820 EQW327820 FAS327820 FKO327820 FUK327820 GEG327820 GOC327820 GXY327820 HHU327820 HRQ327820 IBM327820 ILI327820 IVE327820 JFA327820 JOW327820 JYS327820 KIO327820 KSK327820 LCG327820 LMC327820 LVY327820 MFU327820 MPQ327820 MZM327820 NJI327820 NTE327820 ODA327820 OMW327820 OWS327820 PGO327820 PQK327820 QAG327820 QKC327820 QTY327820 RDU327820 RNQ327820 RXM327820 SHI327820 SRE327820 TBA327820 TKW327820 TUS327820 UEO327820 UOK327820 UYG327820 VIC327820 VRY327820 WBU327820 WLQ327820 WVM327820 E393356 JA393356 SW393356 ACS393356 AMO393356 AWK393356 BGG393356 BQC393356 BZY393356 CJU393356 CTQ393356 DDM393356 DNI393356 DXE393356 EHA393356 EQW393356 FAS393356 FKO393356 FUK393356 GEG393356 GOC393356 GXY393356 HHU393356 HRQ393356 IBM393356 ILI393356 IVE393356 JFA393356 JOW393356 JYS393356 KIO393356 KSK393356 LCG393356 LMC393356 LVY393356 MFU393356 MPQ393356 MZM393356 NJI393356 NTE393356 ODA393356 OMW393356 OWS393356 PGO393356 PQK393356 QAG393356 QKC393356 QTY393356 RDU393356 RNQ393356 RXM393356 SHI393356 SRE393356 TBA393356 TKW393356 TUS393356 UEO393356 UOK393356 UYG393356 VIC393356 VRY393356 WBU393356 WLQ393356 WVM393356 E458892 JA458892 SW458892 ACS458892 AMO458892 AWK458892 BGG458892 BQC458892 BZY458892 CJU458892 CTQ458892 DDM458892 DNI458892 DXE458892 EHA458892 EQW458892 FAS458892 FKO458892 FUK458892 GEG458892 GOC458892 GXY458892 HHU458892 HRQ458892 IBM458892 ILI458892 IVE458892 JFA458892 JOW458892 JYS458892 KIO458892 KSK458892 LCG458892 LMC458892 LVY458892 MFU458892 MPQ458892 MZM458892 NJI458892 NTE458892 ODA458892 OMW458892 OWS458892 PGO458892 PQK458892 QAG458892 QKC458892 QTY458892 RDU458892 RNQ458892 RXM458892 SHI458892 SRE458892 TBA458892 TKW458892 TUS458892 UEO458892 UOK458892 UYG458892 VIC458892 VRY458892 WBU458892 WLQ458892 WVM458892 E524428 JA524428 SW524428 ACS524428 AMO524428 AWK524428 BGG524428 BQC524428 BZY524428 CJU524428 CTQ524428 DDM524428 DNI524428 DXE524428 EHA524428 EQW524428 FAS524428 FKO524428 FUK524428 GEG524428 GOC524428 GXY524428 HHU524428 HRQ524428 IBM524428 ILI524428 IVE524428 JFA524428 JOW524428 JYS524428 KIO524428 KSK524428 LCG524428 LMC524428 LVY524428 MFU524428 MPQ524428 MZM524428 NJI524428 NTE524428 ODA524428 OMW524428 OWS524428 PGO524428 PQK524428 QAG524428 QKC524428 QTY524428 RDU524428 RNQ524428 RXM524428 SHI524428 SRE524428 TBA524428 TKW524428 TUS524428 UEO524428 UOK524428 UYG524428 VIC524428 VRY524428 WBU524428 WLQ524428 WVM524428 E589964 JA589964 SW589964 ACS589964 AMO589964 AWK589964 BGG589964 BQC589964 BZY589964 CJU589964 CTQ589964 DDM589964 DNI589964 DXE589964 EHA589964 EQW589964 FAS589964 FKO589964 FUK589964 GEG589964 GOC589964 GXY589964 HHU589964 HRQ589964 IBM589964 ILI589964 IVE589964 JFA589964 JOW589964 JYS589964 KIO589964 KSK589964 LCG589964 LMC589964 LVY589964 MFU589964 MPQ589964 MZM589964 NJI589964 NTE589964 ODA589964 OMW589964 OWS589964 PGO589964 PQK589964 QAG589964 QKC589964 QTY589964 RDU589964 RNQ589964 RXM589964 SHI589964 SRE589964 TBA589964 TKW589964 TUS589964 UEO589964 UOK589964 UYG589964 VIC589964 VRY589964 WBU589964 WLQ589964 WVM589964 E655500 JA655500 SW655500 ACS655500 AMO655500 AWK655500 BGG655500 BQC655500 BZY655500 CJU655500 CTQ655500 DDM655500 DNI655500 DXE655500 EHA655500 EQW655500 FAS655500 FKO655500 FUK655500 GEG655500 GOC655500 GXY655500 HHU655500 HRQ655500 IBM655500 ILI655500 IVE655500 JFA655500 JOW655500 JYS655500 KIO655500 KSK655500 LCG655500 LMC655500 LVY655500 MFU655500 MPQ655500 MZM655500 NJI655500 NTE655500 ODA655500 OMW655500 OWS655500 PGO655500 PQK655500 QAG655500 QKC655500 QTY655500 RDU655500 RNQ655500 RXM655500 SHI655500 SRE655500 TBA655500 TKW655500 TUS655500 UEO655500 UOK655500 UYG655500 VIC655500 VRY655500 WBU655500 WLQ655500 WVM655500 E721036 JA721036 SW721036 ACS721036 AMO721036 AWK721036 BGG721036 BQC721036 BZY721036 CJU721036 CTQ721036 DDM721036 DNI721036 DXE721036 EHA721036 EQW721036 FAS721036 FKO721036 FUK721036 GEG721036 GOC721036 GXY721036 HHU721036 HRQ721036 IBM721036 ILI721036 IVE721036 JFA721036 JOW721036 JYS721036 KIO721036 KSK721036 LCG721036 LMC721036 LVY721036 MFU721036 MPQ721036 MZM721036 NJI721036 NTE721036 ODA721036 OMW721036 OWS721036 PGO721036 PQK721036 QAG721036 QKC721036 QTY721036 RDU721036 RNQ721036 RXM721036 SHI721036 SRE721036 TBA721036 TKW721036 TUS721036 UEO721036 UOK721036 UYG721036 VIC721036 VRY721036 WBU721036 WLQ721036 WVM721036 E786572 JA786572 SW786572 ACS786572 AMO786572 AWK786572 BGG786572 BQC786572 BZY786572 CJU786572 CTQ786572 DDM786572 DNI786572 DXE786572 EHA786572 EQW786572 FAS786572 FKO786572 FUK786572 GEG786572 GOC786572 GXY786572 HHU786572 HRQ786572 IBM786572 ILI786572 IVE786572 JFA786572 JOW786572 JYS786572 KIO786572 KSK786572 LCG786572 LMC786572 LVY786572 MFU786572 MPQ786572 MZM786572 NJI786572 NTE786572 ODA786572 OMW786572 OWS786572 PGO786572 PQK786572 QAG786572 QKC786572 QTY786572 RDU786572 RNQ786572 RXM786572 SHI786572 SRE786572 TBA786572 TKW786572 TUS786572 UEO786572 UOK786572 UYG786572 VIC786572 VRY786572 WBU786572 WLQ786572 WVM786572 E852108 JA852108 SW852108 ACS852108 AMO852108 AWK852108 BGG852108 BQC852108 BZY852108 CJU852108 CTQ852108 DDM852108 DNI852108 DXE852108 EHA852108 EQW852108 FAS852108 FKO852108 FUK852108 GEG852108 GOC852108 GXY852108 HHU852108 HRQ852108 IBM852108 ILI852108 IVE852108 JFA852108 JOW852108 JYS852108 KIO852108 KSK852108 LCG852108 LMC852108 LVY852108 MFU852108 MPQ852108 MZM852108 NJI852108 NTE852108 ODA852108 OMW852108 OWS852108 PGO852108 PQK852108 QAG852108 QKC852108 QTY852108 RDU852108 RNQ852108 RXM852108 SHI852108 SRE852108 TBA852108 TKW852108 TUS852108 UEO852108 UOK852108 UYG852108 VIC852108 VRY852108 WBU852108 WLQ852108 WVM852108 E917644 JA917644 SW917644 ACS917644 AMO917644 AWK917644 BGG917644 BQC917644 BZY917644 CJU917644 CTQ917644 DDM917644 DNI917644 DXE917644 EHA917644 EQW917644 FAS917644 FKO917644 FUK917644 GEG917644 GOC917644 GXY917644 HHU917644 HRQ917644 IBM917644 ILI917644 IVE917644 JFA917644 JOW917644 JYS917644 KIO917644 KSK917644 LCG917644 LMC917644 LVY917644 MFU917644 MPQ917644 MZM917644 NJI917644 NTE917644 ODA917644 OMW917644 OWS917644 PGO917644 PQK917644 QAG917644 QKC917644 QTY917644 RDU917644 RNQ917644 RXM917644 SHI917644 SRE917644 TBA917644 TKW917644 TUS917644 UEO917644 UOK917644 UYG917644 VIC917644 VRY917644 WBU917644 WLQ917644 WVM917644 E983180 JA983180 SW983180 ACS983180 AMO983180 AWK983180 BGG983180 BQC983180 BZY983180 CJU983180 CTQ983180 DDM983180 DNI983180 DXE983180 EHA983180 EQW983180 FAS983180 FKO983180 FUK983180 GEG983180 GOC983180 GXY983180 HHU983180 HRQ983180 IBM983180 ILI983180 IVE983180 JFA983180 JOW983180 JYS983180 KIO983180 KSK983180 LCG983180 LMC983180 LVY983180 MFU983180 MPQ983180 MZM983180 NJI983180 NTE983180 ODA983180 OMW983180 OWS983180 PGO983180 PQK983180 QAG983180 QKC983180 QTY983180 RDU983180 RNQ983180 RXM983180 SHI983180 SRE983180 TBA983180 TKW983180 TUS983180 UEO983180 UOK983180 UYG983180 VIC983180 VRY983180 WBU983180 WLQ983180 WVM983180" xr:uid="{ABFFCE4D-0607-46D4-A1FF-B2A1912F0836}">
      <formula1>0</formula1>
      <formula2>300</formula2>
    </dataValidation>
    <dataValidation type="textLength" errorStyle="information" allowBlank="1" showInputMessage="1" error="XLBVal:6=6369_x000d__x000a_" sqref="A106 IW106 SS106 ACO106 AMK106 AWG106 BGC106 BPY106 BZU106 CJQ106 CTM106 DDI106 DNE106 DXA106 EGW106 EQS106 FAO106 FKK106 FUG106 GEC106 GNY106 GXU106 HHQ106 HRM106 IBI106 ILE106 IVA106 JEW106 JOS106 JYO106 KIK106 KSG106 LCC106 LLY106 LVU106 MFQ106 MPM106 MZI106 NJE106 NTA106 OCW106 OMS106 OWO106 PGK106 PQG106 QAC106 QJY106 QTU106 RDQ106 RNM106 RXI106 SHE106 SRA106 TAW106 TKS106 TUO106 UEK106 UOG106 UYC106 VHY106 VRU106 WBQ106 WLM106 WVI106 A65642 IW65642 SS65642 ACO65642 AMK65642 AWG65642 BGC65642 BPY65642 BZU65642 CJQ65642 CTM65642 DDI65642 DNE65642 DXA65642 EGW65642 EQS65642 FAO65642 FKK65642 FUG65642 GEC65642 GNY65642 GXU65642 HHQ65642 HRM65642 IBI65642 ILE65642 IVA65642 JEW65642 JOS65642 JYO65642 KIK65642 KSG65642 LCC65642 LLY65642 LVU65642 MFQ65642 MPM65642 MZI65642 NJE65642 NTA65642 OCW65642 OMS65642 OWO65642 PGK65642 PQG65642 QAC65642 QJY65642 QTU65642 RDQ65642 RNM65642 RXI65642 SHE65642 SRA65642 TAW65642 TKS65642 TUO65642 UEK65642 UOG65642 UYC65642 VHY65642 VRU65642 WBQ65642 WLM65642 WVI65642 A131178 IW131178 SS131178 ACO131178 AMK131178 AWG131178 BGC131178 BPY131178 BZU131178 CJQ131178 CTM131178 DDI131178 DNE131178 DXA131178 EGW131178 EQS131178 FAO131178 FKK131178 FUG131178 GEC131178 GNY131178 GXU131178 HHQ131178 HRM131178 IBI131178 ILE131178 IVA131178 JEW131178 JOS131178 JYO131178 KIK131178 KSG131178 LCC131178 LLY131178 LVU131178 MFQ131178 MPM131178 MZI131178 NJE131178 NTA131178 OCW131178 OMS131178 OWO131178 PGK131178 PQG131178 QAC131178 QJY131178 QTU131178 RDQ131178 RNM131178 RXI131178 SHE131178 SRA131178 TAW131178 TKS131178 TUO131178 UEK131178 UOG131178 UYC131178 VHY131178 VRU131178 WBQ131178 WLM131178 WVI131178 A196714 IW196714 SS196714 ACO196714 AMK196714 AWG196714 BGC196714 BPY196714 BZU196714 CJQ196714 CTM196714 DDI196714 DNE196714 DXA196714 EGW196714 EQS196714 FAO196714 FKK196714 FUG196714 GEC196714 GNY196714 GXU196714 HHQ196714 HRM196714 IBI196714 ILE196714 IVA196714 JEW196714 JOS196714 JYO196714 KIK196714 KSG196714 LCC196714 LLY196714 LVU196714 MFQ196714 MPM196714 MZI196714 NJE196714 NTA196714 OCW196714 OMS196714 OWO196714 PGK196714 PQG196714 QAC196714 QJY196714 QTU196714 RDQ196714 RNM196714 RXI196714 SHE196714 SRA196714 TAW196714 TKS196714 TUO196714 UEK196714 UOG196714 UYC196714 VHY196714 VRU196714 WBQ196714 WLM196714 WVI196714 A262250 IW262250 SS262250 ACO262250 AMK262250 AWG262250 BGC262250 BPY262250 BZU262250 CJQ262250 CTM262250 DDI262250 DNE262250 DXA262250 EGW262250 EQS262250 FAO262250 FKK262250 FUG262250 GEC262250 GNY262250 GXU262250 HHQ262250 HRM262250 IBI262250 ILE262250 IVA262250 JEW262250 JOS262250 JYO262250 KIK262250 KSG262250 LCC262250 LLY262250 LVU262250 MFQ262250 MPM262250 MZI262250 NJE262250 NTA262250 OCW262250 OMS262250 OWO262250 PGK262250 PQG262250 QAC262250 QJY262250 QTU262250 RDQ262250 RNM262250 RXI262250 SHE262250 SRA262250 TAW262250 TKS262250 TUO262250 UEK262250 UOG262250 UYC262250 VHY262250 VRU262250 WBQ262250 WLM262250 WVI262250 A327786 IW327786 SS327786 ACO327786 AMK327786 AWG327786 BGC327786 BPY327786 BZU327786 CJQ327786 CTM327786 DDI327786 DNE327786 DXA327786 EGW327786 EQS327786 FAO327786 FKK327786 FUG327786 GEC327786 GNY327786 GXU327786 HHQ327786 HRM327786 IBI327786 ILE327786 IVA327786 JEW327786 JOS327786 JYO327786 KIK327786 KSG327786 LCC327786 LLY327786 LVU327786 MFQ327786 MPM327786 MZI327786 NJE327786 NTA327786 OCW327786 OMS327786 OWO327786 PGK327786 PQG327786 QAC327786 QJY327786 QTU327786 RDQ327786 RNM327786 RXI327786 SHE327786 SRA327786 TAW327786 TKS327786 TUO327786 UEK327786 UOG327786 UYC327786 VHY327786 VRU327786 WBQ327786 WLM327786 WVI327786 A393322 IW393322 SS393322 ACO393322 AMK393322 AWG393322 BGC393322 BPY393322 BZU393322 CJQ393322 CTM393322 DDI393322 DNE393322 DXA393322 EGW393322 EQS393322 FAO393322 FKK393322 FUG393322 GEC393322 GNY393322 GXU393322 HHQ393322 HRM393322 IBI393322 ILE393322 IVA393322 JEW393322 JOS393322 JYO393322 KIK393322 KSG393322 LCC393322 LLY393322 LVU393322 MFQ393322 MPM393322 MZI393322 NJE393322 NTA393322 OCW393322 OMS393322 OWO393322 PGK393322 PQG393322 QAC393322 QJY393322 QTU393322 RDQ393322 RNM393322 RXI393322 SHE393322 SRA393322 TAW393322 TKS393322 TUO393322 UEK393322 UOG393322 UYC393322 VHY393322 VRU393322 WBQ393322 WLM393322 WVI393322 A458858 IW458858 SS458858 ACO458858 AMK458858 AWG458858 BGC458858 BPY458858 BZU458858 CJQ458858 CTM458858 DDI458858 DNE458858 DXA458858 EGW458858 EQS458858 FAO458858 FKK458858 FUG458858 GEC458858 GNY458858 GXU458858 HHQ458858 HRM458858 IBI458858 ILE458858 IVA458858 JEW458858 JOS458858 JYO458858 KIK458858 KSG458858 LCC458858 LLY458858 LVU458858 MFQ458858 MPM458858 MZI458858 NJE458858 NTA458858 OCW458858 OMS458858 OWO458858 PGK458858 PQG458858 QAC458858 QJY458858 QTU458858 RDQ458858 RNM458858 RXI458858 SHE458858 SRA458858 TAW458858 TKS458858 TUO458858 UEK458858 UOG458858 UYC458858 VHY458858 VRU458858 WBQ458858 WLM458858 WVI458858 A524394 IW524394 SS524394 ACO524394 AMK524394 AWG524394 BGC524394 BPY524394 BZU524394 CJQ524394 CTM524394 DDI524394 DNE524394 DXA524394 EGW524394 EQS524394 FAO524394 FKK524394 FUG524394 GEC524394 GNY524394 GXU524394 HHQ524394 HRM524394 IBI524394 ILE524394 IVA524394 JEW524394 JOS524394 JYO524394 KIK524394 KSG524394 LCC524394 LLY524394 LVU524394 MFQ524394 MPM524394 MZI524394 NJE524394 NTA524394 OCW524394 OMS524394 OWO524394 PGK524394 PQG524394 QAC524394 QJY524394 QTU524394 RDQ524394 RNM524394 RXI524394 SHE524394 SRA524394 TAW524394 TKS524394 TUO524394 UEK524394 UOG524394 UYC524394 VHY524394 VRU524394 WBQ524394 WLM524394 WVI524394 A589930 IW589930 SS589930 ACO589930 AMK589930 AWG589930 BGC589930 BPY589930 BZU589930 CJQ589930 CTM589930 DDI589930 DNE589930 DXA589930 EGW589930 EQS589930 FAO589930 FKK589930 FUG589930 GEC589930 GNY589930 GXU589930 HHQ589930 HRM589930 IBI589930 ILE589930 IVA589930 JEW589930 JOS589930 JYO589930 KIK589930 KSG589930 LCC589930 LLY589930 LVU589930 MFQ589930 MPM589930 MZI589930 NJE589930 NTA589930 OCW589930 OMS589930 OWO589930 PGK589930 PQG589930 QAC589930 QJY589930 QTU589930 RDQ589930 RNM589930 RXI589930 SHE589930 SRA589930 TAW589930 TKS589930 TUO589930 UEK589930 UOG589930 UYC589930 VHY589930 VRU589930 WBQ589930 WLM589930 WVI589930 A655466 IW655466 SS655466 ACO655466 AMK655466 AWG655466 BGC655466 BPY655466 BZU655466 CJQ655466 CTM655466 DDI655466 DNE655466 DXA655466 EGW655466 EQS655466 FAO655466 FKK655466 FUG655466 GEC655466 GNY655466 GXU655466 HHQ655466 HRM655466 IBI655466 ILE655466 IVA655466 JEW655466 JOS655466 JYO655466 KIK655466 KSG655466 LCC655466 LLY655466 LVU655466 MFQ655466 MPM655466 MZI655466 NJE655466 NTA655466 OCW655466 OMS655466 OWO655466 PGK655466 PQG655466 QAC655466 QJY655466 QTU655466 RDQ655466 RNM655466 RXI655466 SHE655466 SRA655466 TAW655466 TKS655466 TUO655466 UEK655466 UOG655466 UYC655466 VHY655466 VRU655466 WBQ655466 WLM655466 WVI655466 A721002 IW721002 SS721002 ACO721002 AMK721002 AWG721002 BGC721002 BPY721002 BZU721002 CJQ721002 CTM721002 DDI721002 DNE721002 DXA721002 EGW721002 EQS721002 FAO721002 FKK721002 FUG721002 GEC721002 GNY721002 GXU721002 HHQ721002 HRM721002 IBI721002 ILE721002 IVA721002 JEW721002 JOS721002 JYO721002 KIK721002 KSG721002 LCC721002 LLY721002 LVU721002 MFQ721002 MPM721002 MZI721002 NJE721002 NTA721002 OCW721002 OMS721002 OWO721002 PGK721002 PQG721002 QAC721002 QJY721002 QTU721002 RDQ721002 RNM721002 RXI721002 SHE721002 SRA721002 TAW721002 TKS721002 TUO721002 UEK721002 UOG721002 UYC721002 VHY721002 VRU721002 WBQ721002 WLM721002 WVI721002 A786538 IW786538 SS786538 ACO786538 AMK786538 AWG786538 BGC786538 BPY786538 BZU786538 CJQ786538 CTM786538 DDI786538 DNE786538 DXA786538 EGW786538 EQS786538 FAO786538 FKK786538 FUG786538 GEC786538 GNY786538 GXU786538 HHQ786538 HRM786538 IBI786538 ILE786538 IVA786538 JEW786538 JOS786538 JYO786538 KIK786538 KSG786538 LCC786538 LLY786538 LVU786538 MFQ786538 MPM786538 MZI786538 NJE786538 NTA786538 OCW786538 OMS786538 OWO786538 PGK786538 PQG786538 QAC786538 QJY786538 QTU786538 RDQ786538 RNM786538 RXI786538 SHE786538 SRA786538 TAW786538 TKS786538 TUO786538 UEK786538 UOG786538 UYC786538 VHY786538 VRU786538 WBQ786538 WLM786538 WVI786538 A852074 IW852074 SS852074 ACO852074 AMK852074 AWG852074 BGC852074 BPY852074 BZU852074 CJQ852074 CTM852074 DDI852074 DNE852074 DXA852074 EGW852074 EQS852074 FAO852074 FKK852074 FUG852074 GEC852074 GNY852074 GXU852074 HHQ852074 HRM852074 IBI852074 ILE852074 IVA852074 JEW852074 JOS852074 JYO852074 KIK852074 KSG852074 LCC852074 LLY852074 LVU852074 MFQ852074 MPM852074 MZI852074 NJE852074 NTA852074 OCW852074 OMS852074 OWO852074 PGK852074 PQG852074 QAC852074 QJY852074 QTU852074 RDQ852074 RNM852074 RXI852074 SHE852074 SRA852074 TAW852074 TKS852074 TUO852074 UEK852074 UOG852074 UYC852074 VHY852074 VRU852074 WBQ852074 WLM852074 WVI852074 A917610 IW917610 SS917610 ACO917610 AMK917610 AWG917610 BGC917610 BPY917610 BZU917610 CJQ917610 CTM917610 DDI917610 DNE917610 DXA917610 EGW917610 EQS917610 FAO917610 FKK917610 FUG917610 GEC917610 GNY917610 GXU917610 HHQ917610 HRM917610 IBI917610 ILE917610 IVA917610 JEW917610 JOS917610 JYO917610 KIK917610 KSG917610 LCC917610 LLY917610 LVU917610 MFQ917610 MPM917610 MZI917610 NJE917610 NTA917610 OCW917610 OMS917610 OWO917610 PGK917610 PQG917610 QAC917610 QJY917610 QTU917610 RDQ917610 RNM917610 RXI917610 SHE917610 SRA917610 TAW917610 TKS917610 TUO917610 UEK917610 UOG917610 UYC917610 VHY917610 VRU917610 WBQ917610 WLM917610 WVI917610 A983146 IW983146 SS983146 ACO983146 AMK983146 AWG983146 BGC983146 BPY983146 BZU983146 CJQ983146 CTM983146 DDI983146 DNE983146 DXA983146 EGW983146 EQS983146 FAO983146 FKK983146 FUG983146 GEC983146 GNY983146 GXU983146 HHQ983146 HRM983146 IBI983146 ILE983146 IVA983146 JEW983146 JOS983146 JYO983146 KIK983146 KSG983146 LCC983146 LLY983146 LVU983146 MFQ983146 MPM983146 MZI983146 NJE983146 NTA983146 OCW983146 OMS983146 OWO983146 PGK983146 PQG983146 QAC983146 QJY983146 QTU983146 RDQ983146 RNM983146 RXI983146 SHE983146 SRA983146 TAW983146 TKS983146 TUO983146 UEK983146 UOG983146 UYC983146 VHY983146 VRU983146 WBQ983146 WLM983146 WVI983146" xr:uid="{6C92DACE-E631-4CF4-AD11-96FBC1C309DB}">
      <formula1>0</formula1>
      <formula2>300</formula2>
    </dataValidation>
    <dataValidation type="textLength" errorStyle="information" allowBlank="1" showInputMessage="1" error="XLBVal:6=8750_x000d__x000a_" sqref="C139 IY139 SU139 ACQ139 AMM139 AWI139 BGE139 BQA139 BZW139 CJS139 CTO139 DDK139 DNG139 DXC139 EGY139 EQU139 FAQ139 FKM139 FUI139 GEE139 GOA139 GXW139 HHS139 HRO139 IBK139 ILG139 IVC139 JEY139 JOU139 JYQ139 KIM139 KSI139 LCE139 LMA139 LVW139 MFS139 MPO139 MZK139 NJG139 NTC139 OCY139 OMU139 OWQ139 PGM139 PQI139 QAE139 QKA139 QTW139 RDS139 RNO139 RXK139 SHG139 SRC139 TAY139 TKU139 TUQ139 UEM139 UOI139 UYE139 VIA139 VRW139 WBS139 WLO139 WVK139 C65675 IY65675 SU65675 ACQ65675 AMM65675 AWI65675 BGE65675 BQA65675 BZW65675 CJS65675 CTO65675 DDK65675 DNG65675 DXC65675 EGY65675 EQU65675 FAQ65675 FKM65675 FUI65675 GEE65675 GOA65675 GXW65675 HHS65675 HRO65675 IBK65675 ILG65675 IVC65675 JEY65675 JOU65675 JYQ65675 KIM65675 KSI65675 LCE65675 LMA65675 LVW65675 MFS65675 MPO65675 MZK65675 NJG65675 NTC65675 OCY65675 OMU65675 OWQ65675 PGM65675 PQI65675 QAE65675 QKA65675 QTW65675 RDS65675 RNO65675 RXK65675 SHG65675 SRC65675 TAY65675 TKU65675 TUQ65675 UEM65675 UOI65675 UYE65675 VIA65675 VRW65675 WBS65675 WLO65675 WVK65675 C131211 IY131211 SU131211 ACQ131211 AMM131211 AWI131211 BGE131211 BQA131211 BZW131211 CJS131211 CTO131211 DDK131211 DNG131211 DXC131211 EGY131211 EQU131211 FAQ131211 FKM131211 FUI131211 GEE131211 GOA131211 GXW131211 HHS131211 HRO131211 IBK131211 ILG131211 IVC131211 JEY131211 JOU131211 JYQ131211 KIM131211 KSI131211 LCE131211 LMA131211 LVW131211 MFS131211 MPO131211 MZK131211 NJG131211 NTC131211 OCY131211 OMU131211 OWQ131211 PGM131211 PQI131211 QAE131211 QKA131211 QTW131211 RDS131211 RNO131211 RXK131211 SHG131211 SRC131211 TAY131211 TKU131211 TUQ131211 UEM131211 UOI131211 UYE131211 VIA131211 VRW131211 WBS131211 WLO131211 WVK131211 C196747 IY196747 SU196747 ACQ196747 AMM196747 AWI196747 BGE196747 BQA196747 BZW196747 CJS196747 CTO196747 DDK196747 DNG196747 DXC196747 EGY196747 EQU196747 FAQ196747 FKM196747 FUI196747 GEE196747 GOA196747 GXW196747 HHS196747 HRO196747 IBK196747 ILG196747 IVC196747 JEY196747 JOU196747 JYQ196747 KIM196747 KSI196747 LCE196747 LMA196747 LVW196747 MFS196747 MPO196747 MZK196747 NJG196747 NTC196747 OCY196747 OMU196747 OWQ196747 PGM196747 PQI196747 QAE196747 QKA196747 QTW196747 RDS196747 RNO196747 RXK196747 SHG196747 SRC196747 TAY196747 TKU196747 TUQ196747 UEM196747 UOI196747 UYE196747 VIA196747 VRW196747 WBS196747 WLO196747 WVK196747 C262283 IY262283 SU262283 ACQ262283 AMM262283 AWI262283 BGE262283 BQA262283 BZW262283 CJS262283 CTO262283 DDK262283 DNG262283 DXC262283 EGY262283 EQU262283 FAQ262283 FKM262283 FUI262283 GEE262283 GOA262283 GXW262283 HHS262283 HRO262283 IBK262283 ILG262283 IVC262283 JEY262283 JOU262283 JYQ262283 KIM262283 KSI262283 LCE262283 LMA262283 LVW262283 MFS262283 MPO262283 MZK262283 NJG262283 NTC262283 OCY262283 OMU262283 OWQ262283 PGM262283 PQI262283 QAE262283 QKA262283 QTW262283 RDS262283 RNO262283 RXK262283 SHG262283 SRC262283 TAY262283 TKU262283 TUQ262283 UEM262283 UOI262283 UYE262283 VIA262283 VRW262283 WBS262283 WLO262283 WVK262283 C327819 IY327819 SU327819 ACQ327819 AMM327819 AWI327819 BGE327819 BQA327819 BZW327819 CJS327819 CTO327819 DDK327819 DNG327819 DXC327819 EGY327819 EQU327819 FAQ327819 FKM327819 FUI327819 GEE327819 GOA327819 GXW327819 HHS327819 HRO327819 IBK327819 ILG327819 IVC327819 JEY327819 JOU327819 JYQ327819 KIM327819 KSI327819 LCE327819 LMA327819 LVW327819 MFS327819 MPO327819 MZK327819 NJG327819 NTC327819 OCY327819 OMU327819 OWQ327819 PGM327819 PQI327819 QAE327819 QKA327819 QTW327819 RDS327819 RNO327819 RXK327819 SHG327819 SRC327819 TAY327819 TKU327819 TUQ327819 UEM327819 UOI327819 UYE327819 VIA327819 VRW327819 WBS327819 WLO327819 WVK327819 C393355 IY393355 SU393355 ACQ393355 AMM393355 AWI393355 BGE393355 BQA393355 BZW393355 CJS393355 CTO393355 DDK393355 DNG393355 DXC393355 EGY393355 EQU393355 FAQ393355 FKM393355 FUI393355 GEE393355 GOA393355 GXW393355 HHS393355 HRO393355 IBK393355 ILG393355 IVC393355 JEY393355 JOU393355 JYQ393355 KIM393355 KSI393355 LCE393355 LMA393355 LVW393355 MFS393355 MPO393355 MZK393355 NJG393355 NTC393355 OCY393355 OMU393355 OWQ393355 PGM393355 PQI393355 QAE393355 QKA393355 QTW393355 RDS393355 RNO393355 RXK393355 SHG393355 SRC393355 TAY393355 TKU393355 TUQ393355 UEM393355 UOI393355 UYE393355 VIA393355 VRW393355 WBS393355 WLO393355 WVK393355 C458891 IY458891 SU458891 ACQ458891 AMM458891 AWI458891 BGE458891 BQA458891 BZW458891 CJS458891 CTO458891 DDK458891 DNG458891 DXC458891 EGY458891 EQU458891 FAQ458891 FKM458891 FUI458891 GEE458891 GOA458891 GXW458891 HHS458891 HRO458891 IBK458891 ILG458891 IVC458891 JEY458891 JOU458891 JYQ458891 KIM458891 KSI458891 LCE458891 LMA458891 LVW458891 MFS458891 MPO458891 MZK458891 NJG458891 NTC458891 OCY458891 OMU458891 OWQ458891 PGM458891 PQI458891 QAE458891 QKA458891 QTW458891 RDS458891 RNO458891 RXK458891 SHG458891 SRC458891 TAY458891 TKU458891 TUQ458891 UEM458891 UOI458891 UYE458891 VIA458891 VRW458891 WBS458891 WLO458891 WVK458891 C524427 IY524427 SU524427 ACQ524427 AMM524427 AWI524427 BGE524427 BQA524427 BZW524427 CJS524427 CTO524427 DDK524427 DNG524427 DXC524427 EGY524427 EQU524427 FAQ524427 FKM524427 FUI524427 GEE524427 GOA524427 GXW524427 HHS524427 HRO524427 IBK524427 ILG524427 IVC524427 JEY524427 JOU524427 JYQ524427 KIM524427 KSI524427 LCE524427 LMA524427 LVW524427 MFS524427 MPO524427 MZK524427 NJG524427 NTC524427 OCY524427 OMU524427 OWQ524427 PGM524427 PQI524427 QAE524427 QKA524427 QTW524427 RDS524427 RNO524427 RXK524427 SHG524427 SRC524427 TAY524427 TKU524427 TUQ524427 UEM524427 UOI524427 UYE524427 VIA524427 VRW524427 WBS524427 WLO524427 WVK524427 C589963 IY589963 SU589963 ACQ589963 AMM589963 AWI589963 BGE589963 BQA589963 BZW589963 CJS589963 CTO589963 DDK589963 DNG589963 DXC589963 EGY589963 EQU589963 FAQ589963 FKM589963 FUI589963 GEE589963 GOA589963 GXW589963 HHS589963 HRO589963 IBK589963 ILG589963 IVC589963 JEY589963 JOU589963 JYQ589963 KIM589963 KSI589963 LCE589963 LMA589963 LVW589963 MFS589963 MPO589963 MZK589963 NJG589963 NTC589963 OCY589963 OMU589963 OWQ589963 PGM589963 PQI589963 QAE589963 QKA589963 QTW589963 RDS589963 RNO589963 RXK589963 SHG589963 SRC589963 TAY589963 TKU589963 TUQ589963 UEM589963 UOI589963 UYE589963 VIA589963 VRW589963 WBS589963 WLO589963 WVK589963 C655499 IY655499 SU655499 ACQ655499 AMM655499 AWI655499 BGE655499 BQA655499 BZW655499 CJS655499 CTO655499 DDK655499 DNG655499 DXC655499 EGY655499 EQU655499 FAQ655499 FKM655499 FUI655499 GEE655499 GOA655499 GXW655499 HHS655499 HRO655499 IBK655499 ILG655499 IVC655499 JEY655499 JOU655499 JYQ655499 KIM655499 KSI655499 LCE655499 LMA655499 LVW655499 MFS655499 MPO655499 MZK655499 NJG655499 NTC655499 OCY655499 OMU655499 OWQ655499 PGM655499 PQI655499 QAE655499 QKA655499 QTW655499 RDS655499 RNO655499 RXK655499 SHG655499 SRC655499 TAY655499 TKU655499 TUQ655499 UEM655499 UOI655499 UYE655499 VIA655499 VRW655499 WBS655499 WLO655499 WVK655499 C721035 IY721035 SU721035 ACQ721035 AMM721035 AWI721035 BGE721035 BQA721035 BZW721035 CJS721035 CTO721035 DDK721035 DNG721035 DXC721035 EGY721035 EQU721035 FAQ721035 FKM721035 FUI721035 GEE721035 GOA721035 GXW721035 HHS721035 HRO721035 IBK721035 ILG721035 IVC721035 JEY721035 JOU721035 JYQ721035 KIM721035 KSI721035 LCE721035 LMA721035 LVW721035 MFS721035 MPO721035 MZK721035 NJG721035 NTC721035 OCY721035 OMU721035 OWQ721035 PGM721035 PQI721035 QAE721035 QKA721035 QTW721035 RDS721035 RNO721035 RXK721035 SHG721035 SRC721035 TAY721035 TKU721035 TUQ721035 UEM721035 UOI721035 UYE721035 VIA721035 VRW721035 WBS721035 WLO721035 WVK721035 C786571 IY786571 SU786571 ACQ786571 AMM786571 AWI786571 BGE786571 BQA786571 BZW786571 CJS786571 CTO786571 DDK786571 DNG786571 DXC786571 EGY786571 EQU786571 FAQ786571 FKM786571 FUI786571 GEE786571 GOA786571 GXW786571 HHS786571 HRO786571 IBK786571 ILG786571 IVC786571 JEY786571 JOU786571 JYQ786571 KIM786571 KSI786571 LCE786571 LMA786571 LVW786571 MFS786571 MPO786571 MZK786571 NJG786571 NTC786571 OCY786571 OMU786571 OWQ786571 PGM786571 PQI786571 QAE786571 QKA786571 QTW786571 RDS786571 RNO786571 RXK786571 SHG786571 SRC786571 TAY786571 TKU786571 TUQ786571 UEM786571 UOI786571 UYE786571 VIA786571 VRW786571 WBS786571 WLO786571 WVK786571 C852107 IY852107 SU852107 ACQ852107 AMM852107 AWI852107 BGE852107 BQA852107 BZW852107 CJS852107 CTO852107 DDK852107 DNG852107 DXC852107 EGY852107 EQU852107 FAQ852107 FKM852107 FUI852107 GEE852107 GOA852107 GXW852107 HHS852107 HRO852107 IBK852107 ILG852107 IVC852107 JEY852107 JOU852107 JYQ852107 KIM852107 KSI852107 LCE852107 LMA852107 LVW852107 MFS852107 MPO852107 MZK852107 NJG852107 NTC852107 OCY852107 OMU852107 OWQ852107 PGM852107 PQI852107 QAE852107 QKA852107 QTW852107 RDS852107 RNO852107 RXK852107 SHG852107 SRC852107 TAY852107 TKU852107 TUQ852107 UEM852107 UOI852107 UYE852107 VIA852107 VRW852107 WBS852107 WLO852107 WVK852107 C917643 IY917643 SU917643 ACQ917643 AMM917643 AWI917643 BGE917643 BQA917643 BZW917643 CJS917643 CTO917643 DDK917643 DNG917643 DXC917643 EGY917643 EQU917643 FAQ917643 FKM917643 FUI917643 GEE917643 GOA917643 GXW917643 HHS917643 HRO917643 IBK917643 ILG917643 IVC917643 JEY917643 JOU917643 JYQ917643 KIM917643 KSI917643 LCE917643 LMA917643 LVW917643 MFS917643 MPO917643 MZK917643 NJG917643 NTC917643 OCY917643 OMU917643 OWQ917643 PGM917643 PQI917643 QAE917643 QKA917643 QTW917643 RDS917643 RNO917643 RXK917643 SHG917643 SRC917643 TAY917643 TKU917643 TUQ917643 UEM917643 UOI917643 UYE917643 VIA917643 VRW917643 WBS917643 WLO917643 WVK917643 C983179 IY983179 SU983179 ACQ983179 AMM983179 AWI983179 BGE983179 BQA983179 BZW983179 CJS983179 CTO983179 DDK983179 DNG983179 DXC983179 EGY983179 EQU983179 FAQ983179 FKM983179 FUI983179 GEE983179 GOA983179 GXW983179 HHS983179 HRO983179 IBK983179 ILG983179 IVC983179 JEY983179 JOU983179 JYQ983179 KIM983179 KSI983179 LCE983179 LMA983179 LVW983179 MFS983179 MPO983179 MZK983179 NJG983179 NTC983179 OCY983179 OMU983179 OWQ983179 PGM983179 PQI983179 QAE983179 QKA983179 QTW983179 RDS983179 RNO983179 RXK983179 SHG983179 SRC983179 TAY983179 TKU983179 TUQ983179 UEM983179 UOI983179 UYE983179 VIA983179 VRW983179 WBS983179 WLO983179 WVK983179" xr:uid="{9B843157-07F1-48CF-911D-6843B0CF4297}">
      <formula1>0</formula1>
      <formula2>300</formula2>
    </dataValidation>
    <dataValidation type="textLength" errorStyle="information" allowBlank="1" showInputMessage="1" error="XLBVal:6=174281.25_x000d__x000a_" sqref="C125 IY125 SU125 ACQ125 AMM125 AWI125 BGE125 BQA125 BZW125 CJS125 CTO125 DDK125 DNG125 DXC125 EGY125 EQU125 FAQ125 FKM125 FUI125 GEE125 GOA125 GXW125 HHS125 HRO125 IBK125 ILG125 IVC125 JEY125 JOU125 JYQ125 KIM125 KSI125 LCE125 LMA125 LVW125 MFS125 MPO125 MZK125 NJG125 NTC125 OCY125 OMU125 OWQ125 PGM125 PQI125 QAE125 QKA125 QTW125 RDS125 RNO125 RXK125 SHG125 SRC125 TAY125 TKU125 TUQ125 UEM125 UOI125 UYE125 VIA125 VRW125 WBS125 WLO125 WVK125 C65661 IY65661 SU65661 ACQ65661 AMM65661 AWI65661 BGE65661 BQA65661 BZW65661 CJS65661 CTO65661 DDK65661 DNG65661 DXC65661 EGY65661 EQU65661 FAQ65661 FKM65661 FUI65661 GEE65661 GOA65661 GXW65661 HHS65661 HRO65661 IBK65661 ILG65661 IVC65661 JEY65661 JOU65661 JYQ65661 KIM65661 KSI65661 LCE65661 LMA65661 LVW65661 MFS65661 MPO65661 MZK65661 NJG65661 NTC65661 OCY65661 OMU65661 OWQ65661 PGM65661 PQI65661 QAE65661 QKA65661 QTW65661 RDS65661 RNO65661 RXK65661 SHG65661 SRC65661 TAY65661 TKU65661 TUQ65661 UEM65661 UOI65661 UYE65661 VIA65661 VRW65661 WBS65661 WLO65661 WVK65661 C131197 IY131197 SU131197 ACQ131197 AMM131197 AWI131197 BGE131197 BQA131197 BZW131197 CJS131197 CTO131197 DDK131197 DNG131197 DXC131197 EGY131197 EQU131197 FAQ131197 FKM131197 FUI131197 GEE131197 GOA131197 GXW131197 HHS131197 HRO131197 IBK131197 ILG131197 IVC131197 JEY131197 JOU131197 JYQ131197 KIM131197 KSI131197 LCE131197 LMA131197 LVW131197 MFS131197 MPO131197 MZK131197 NJG131197 NTC131197 OCY131197 OMU131197 OWQ131197 PGM131197 PQI131197 QAE131197 QKA131197 QTW131197 RDS131197 RNO131197 RXK131197 SHG131197 SRC131197 TAY131197 TKU131197 TUQ131197 UEM131197 UOI131197 UYE131197 VIA131197 VRW131197 WBS131197 WLO131197 WVK131197 C196733 IY196733 SU196733 ACQ196733 AMM196733 AWI196733 BGE196733 BQA196733 BZW196733 CJS196733 CTO196733 DDK196733 DNG196733 DXC196733 EGY196733 EQU196733 FAQ196733 FKM196733 FUI196733 GEE196733 GOA196733 GXW196733 HHS196733 HRO196733 IBK196733 ILG196733 IVC196733 JEY196733 JOU196733 JYQ196733 KIM196733 KSI196733 LCE196733 LMA196733 LVW196733 MFS196733 MPO196733 MZK196733 NJG196733 NTC196733 OCY196733 OMU196733 OWQ196733 PGM196733 PQI196733 QAE196733 QKA196733 QTW196733 RDS196733 RNO196733 RXK196733 SHG196733 SRC196733 TAY196733 TKU196733 TUQ196733 UEM196733 UOI196733 UYE196733 VIA196733 VRW196733 WBS196733 WLO196733 WVK196733 C262269 IY262269 SU262269 ACQ262269 AMM262269 AWI262269 BGE262269 BQA262269 BZW262269 CJS262269 CTO262269 DDK262269 DNG262269 DXC262269 EGY262269 EQU262269 FAQ262269 FKM262269 FUI262269 GEE262269 GOA262269 GXW262269 HHS262269 HRO262269 IBK262269 ILG262269 IVC262269 JEY262269 JOU262269 JYQ262269 KIM262269 KSI262269 LCE262269 LMA262269 LVW262269 MFS262269 MPO262269 MZK262269 NJG262269 NTC262269 OCY262269 OMU262269 OWQ262269 PGM262269 PQI262269 QAE262269 QKA262269 QTW262269 RDS262269 RNO262269 RXK262269 SHG262269 SRC262269 TAY262269 TKU262269 TUQ262269 UEM262269 UOI262269 UYE262269 VIA262269 VRW262269 WBS262269 WLO262269 WVK262269 C327805 IY327805 SU327805 ACQ327805 AMM327805 AWI327805 BGE327805 BQA327805 BZW327805 CJS327805 CTO327805 DDK327805 DNG327805 DXC327805 EGY327805 EQU327805 FAQ327805 FKM327805 FUI327805 GEE327805 GOA327805 GXW327805 HHS327805 HRO327805 IBK327805 ILG327805 IVC327805 JEY327805 JOU327805 JYQ327805 KIM327805 KSI327805 LCE327805 LMA327805 LVW327805 MFS327805 MPO327805 MZK327805 NJG327805 NTC327805 OCY327805 OMU327805 OWQ327805 PGM327805 PQI327805 QAE327805 QKA327805 QTW327805 RDS327805 RNO327805 RXK327805 SHG327805 SRC327805 TAY327805 TKU327805 TUQ327805 UEM327805 UOI327805 UYE327805 VIA327805 VRW327805 WBS327805 WLO327805 WVK327805 C393341 IY393341 SU393341 ACQ393341 AMM393341 AWI393341 BGE393341 BQA393341 BZW393341 CJS393341 CTO393341 DDK393341 DNG393341 DXC393341 EGY393341 EQU393341 FAQ393341 FKM393341 FUI393341 GEE393341 GOA393341 GXW393341 HHS393341 HRO393341 IBK393341 ILG393341 IVC393341 JEY393341 JOU393341 JYQ393341 KIM393341 KSI393341 LCE393341 LMA393341 LVW393341 MFS393341 MPO393341 MZK393341 NJG393341 NTC393341 OCY393341 OMU393341 OWQ393341 PGM393341 PQI393341 QAE393341 QKA393341 QTW393341 RDS393341 RNO393341 RXK393341 SHG393341 SRC393341 TAY393341 TKU393341 TUQ393341 UEM393341 UOI393341 UYE393341 VIA393341 VRW393341 WBS393341 WLO393341 WVK393341 C458877 IY458877 SU458877 ACQ458877 AMM458877 AWI458877 BGE458877 BQA458877 BZW458877 CJS458877 CTO458877 DDK458877 DNG458877 DXC458877 EGY458877 EQU458877 FAQ458877 FKM458877 FUI458877 GEE458877 GOA458877 GXW458877 HHS458877 HRO458877 IBK458877 ILG458877 IVC458877 JEY458877 JOU458877 JYQ458877 KIM458877 KSI458877 LCE458877 LMA458877 LVW458877 MFS458877 MPO458877 MZK458877 NJG458877 NTC458877 OCY458877 OMU458877 OWQ458877 PGM458877 PQI458877 QAE458877 QKA458877 QTW458877 RDS458877 RNO458877 RXK458877 SHG458877 SRC458877 TAY458877 TKU458877 TUQ458877 UEM458877 UOI458877 UYE458877 VIA458877 VRW458877 WBS458877 WLO458877 WVK458877 C524413 IY524413 SU524413 ACQ524413 AMM524413 AWI524413 BGE524413 BQA524413 BZW524413 CJS524413 CTO524413 DDK524413 DNG524413 DXC524413 EGY524413 EQU524413 FAQ524413 FKM524413 FUI524413 GEE524413 GOA524413 GXW524413 HHS524413 HRO524413 IBK524413 ILG524413 IVC524413 JEY524413 JOU524413 JYQ524413 KIM524413 KSI524413 LCE524413 LMA524413 LVW524413 MFS524413 MPO524413 MZK524413 NJG524413 NTC524413 OCY524413 OMU524413 OWQ524413 PGM524413 PQI524413 QAE524413 QKA524413 QTW524413 RDS524413 RNO524413 RXK524413 SHG524413 SRC524413 TAY524413 TKU524413 TUQ524413 UEM524413 UOI524413 UYE524413 VIA524413 VRW524413 WBS524413 WLO524413 WVK524413 C589949 IY589949 SU589949 ACQ589949 AMM589949 AWI589949 BGE589949 BQA589949 BZW589949 CJS589949 CTO589949 DDK589949 DNG589949 DXC589949 EGY589949 EQU589949 FAQ589949 FKM589949 FUI589949 GEE589949 GOA589949 GXW589949 HHS589949 HRO589949 IBK589949 ILG589949 IVC589949 JEY589949 JOU589949 JYQ589949 KIM589949 KSI589949 LCE589949 LMA589949 LVW589949 MFS589949 MPO589949 MZK589949 NJG589949 NTC589949 OCY589949 OMU589949 OWQ589949 PGM589949 PQI589949 QAE589949 QKA589949 QTW589949 RDS589949 RNO589949 RXK589949 SHG589949 SRC589949 TAY589949 TKU589949 TUQ589949 UEM589949 UOI589949 UYE589949 VIA589949 VRW589949 WBS589949 WLO589949 WVK589949 C655485 IY655485 SU655485 ACQ655485 AMM655485 AWI655485 BGE655485 BQA655485 BZW655485 CJS655485 CTO655485 DDK655485 DNG655485 DXC655485 EGY655485 EQU655485 FAQ655485 FKM655485 FUI655485 GEE655485 GOA655485 GXW655485 HHS655485 HRO655485 IBK655485 ILG655485 IVC655485 JEY655485 JOU655485 JYQ655485 KIM655485 KSI655485 LCE655485 LMA655485 LVW655485 MFS655485 MPO655485 MZK655485 NJG655485 NTC655485 OCY655485 OMU655485 OWQ655485 PGM655485 PQI655485 QAE655485 QKA655485 QTW655485 RDS655485 RNO655485 RXK655485 SHG655485 SRC655485 TAY655485 TKU655485 TUQ655485 UEM655485 UOI655485 UYE655485 VIA655485 VRW655485 WBS655485 WLO655485 WVK655485 C721021 IY721021 SU721021 ACQ721021 AMM721021 AWI721021 BGE721021 BQA721021 BZW721021 CJS721021 CTO721021 DDK721021 DNG721021 DXC721021 EGY721021 EQU721021 FAQ721021 FKM721021 FUI721021 GEE721021 GOA721021 GXW721021 HHS721021 HRO721021 IBK721021 ILG721021 IVC721021 JEY721021 JOU721021 JYQ721021 KIM721021 KSI721021 LCE721021 LMA721021 LVW721021 MFS721021 MPO721021 MZK721021 NJG721021 NTC721021 OCY721021 OMU721021 OWQ721021 PGM721021 PQI721021 QAE721021 QKA721021 QTW721021 RDS721021 RNO721021 RXK721021 SHG721021 SRC721021 TAY721021 TKU721021 TUQ721021 UEM721021 UOI721021 UYE721021 VIA721021 VRW721021 WBS721021 WLO721021 WVK721021 C786557 IY786557 SU786557 ACQ786557 AMM786557 AWI786557 BGE786557 BQA786557 BZW786557 CJS786557 CTO786557 DDK786557 DNG786557 DXC786557 EGY786557 EQU786557 FAQ786557 FKM786557 FUI786557 GEE786557 GOA786557 GXW786557 HHS786557 HRO786557 IBK786557 ILG786557 IVC786557 JEY786557 JOU786557 JYQ786557 KIM786557 KSI786557 LCE786557 LMA786557 LVW786557 MFS786557 MPO786557 MZK786557 NJG786557 NTC786557 OCY786557 OMU786557 OWQ786557 PGM786557 PQI786557 QAE786557 QKA786557 QTW786557 RDS786557 RNO786557 RXK786557 SHG786557 SRC786557 TAY786557 TKU786557 TUQ786557 UEM786557 UOI786557 UYE786557 VIA786557 VRW786557 WBS786557 WLO786557 WVK786557 C852093 IY852093 SU852093 ACQ852093 AMM852093 AWI852093 BGE852093 BQA852093 BZW852093 CJS852093 CTO852093 DDK852093 DNG852093 DXC852093 EGY852093 EQU852093 FAQ852093 FKM852093 FUI852093 GEE852093 GOA852093 GXW852093 HHS852093 HRO852093 IBK852093 ILG852093 IVC852093 JEY852093 JOU852093 JYQ852093 KIM852093 KSI852093 LCE852093 LMA852093 LVW852093 MFS852093 MPO852093 MZK852093 NJG852093 NTC852093 OCY852093 OMU852093 OWQ852093 PGM852093 PQI852093 QAE852093 QKA852093 QTW852093 RDS852093 RNO852093 RXK852093 SHG852093 SRC852093 TAY852093 TKU852093 TUQ852093 UEM852093 UOI852093 UYE852093 VIA852093 VRW852093 WBS852093 WLO852093 WVK852093 C917629 IY917629 SU917629 ACQ917629 AMM917629 AWI917629 BGE917629 BQA917629 BZW917629 CJS917629 CTO917629 DDK917629 DNG917629 DXC917629 EGY917629 EQU917629 FAQ917629 FKM917629 FUI917629 GEE917629 GOA917629 GXW917629 HHS917629 HRO917629 IBK917629 ILG917629 IVC917629 JEY917629 JOU917629 JYQ917629 KIM917629 KSI917629 LCE917629 LMA917629 LVW917629 MFS917629 MPO917629 MZK917629 NJG917629 NTC917629 OCY917629 OMU917629 OWQ917629 PGM917629 PQI917629 QAE917629 QKA917629 QTW917629 RDS917629 RNO917629 RXK917629 SHG917629 SRC917629 TAY917629 TKU917629 TUQ917629 UEM917629 UOI917629 UYE917629 VIA917629 VRW917629 WBS917629 WLO917629 WVK917629 C983165 IY983165 SU983165 ACQ983165 AMM983165 AWI983165 BGE983165 BQA983165 BZW983165 CJS983165 CTO983165 DDK983165 DNG983165 DXC983165 EGY983165 EQU983165 FAQ983165 FKM983165 FUI983165 GEE983165 GOA983165 GXW983165 HHS983165 HRO983165 IBK983165 ILG983165 IVC983165 JEY983165 JOU983165 JYQ983165 KIM983165 KSI983165 LCE983165 LMA983165 LVW983165 MFS983165 MPO983165 MZK983165 NJG983165 NTC983165 OCY983165 OMU983165 OWQ983165 PGM983165 PQI983165 QAE983165 QKA983165 QTW983165 RDS983165 RNO983165 RXK983165 SHG983165 SRC983165 TAY983165 TKU983165 TUQ983165 UEM983165 UOI983165 UYE983165 VIA983165 VRW983165 WBS983165 WLO983165 WVK983165" xr:uid="{B9682499-F705-4E93-BF51-E7B93AFCFEEE}">
      <formula1>0</formula1>
      <formula2>300</formula2>
    </dataValidation>
    <dataValidation type="textLength" errorStyle="information" allowBlank="1" showInputMessage="1" error="XLBVal:6=280000_x000d__x000a_" sqref="C105 IY105 SU105 ACQ105 AMM105 AWI105 BGE105 BQA105 BZW105 CJS105 CTO105 DDK105 DNG105 DXC105 EGY105 EQU105 FAQ105 FKM105 FUI105 GEE105 GOA105 GXW105 HHS105 HRO105 IBK105 ILG105 IVC105 JEY105 JOU105 JYQ105 KIM105 KSI105 LCE105 LMA105 LVW105 MFS105 MPO105 MZK105 NJG105 NTC105 OCY105 OMU105 OWQ105 PGM105 PQI105 QAE105 QKA105 QTW105 RDS105 RNO105 RXK105 SHG105 SRC105 TAY105 TKU105 TUQ105 UEM105 UOI105 UYE105 VIA105 VRW105 WBS105 WLO105 WVK105 C65641 IY65641 SU65641 ACQ65641 AMM65641 AWI65641 BGE65641 BQA65641 BZW65641 CJS65641 CTO65641 DDK65641 DNG65641 DXC65641 EGY65641 EQU65641 FAQ65641 FKM65641 FUI65641 GEE65641 GOA65641 GXW65641 HHS65641 HRO65641 IBK65641 ILG65641 IVC65641 JEY65641 JOU65641 JYQ65641 KIM65641 KSI65641 LCE65641 LMA65641 LVW65641 MFS65641 MPO65641 MZK65641 NJG65641 NTC65641 OCY65641 OMU65641 OWQ65641 PGM65641 PQI65641 QAE65641 QKA65641 QTW65641 RDS65641 RNO65641 RXK65641 SHG65641 SRC65641 TAY65641 TKU65641 TUQ65641 UEM65641 UOI65641 UYE65641 VIA65641 VRW65641 WBS65641 WLO65641 WVK65641 C131177 IY131177 SU131177 ACQ131177 AMM131177 AWI131177 BGE131177 BQA131177 BZW131177 CJS131177 CTO131177 DDK131177 DNG131177 DXC131177 EGY131177 EQU131177 FAQ131177 FKM131177 FUI131177 GEE131177 GOA131177 GXW131177 HHS131177 HRO131177 IBK131177 ILG131177 IVC131177 JEY131177 JOU131177 JYQ131177 KIM131177 KSI131177 LCE131177 LMA131177 LVW131177 MFS131177 MPO131177 MZK131177 NJG131177 NTC131177 OCY131177 OMU131177 OWQ131177 PGM131177 PQI131177 QAE131177 QKA131177 QTW131177 RDS131177 RNO131177 RXK131177 SHG131177 SRC131177 TAY131177 TKU131177 TUQ131177 UEM131177 UOI131177 UYE131177 VIA131177 VRW131177 WBS131177 WLO131177 WVK131177 C196713 IY196713 SU196713 ACQ196713 AMM196713 AWI196713 BGE196713 BQA196713 BZW196713 CJS196713 CTO196713 DDK196713 DNG196713 DXC196713 EGY196713 EQU196713 FAQ196713 FKM196713 FUI196713 GEE196713 GOA196713 GXW196713 HHS196713 HRO196713 IBK196713 ILG196713 IVC196713 JEY196713 JOU196713 JYQ196713 KIM196713 KSI196713 LCE196713 LMA196713 LVW196713 MFS196713 MPO196713 MZK196713 NJG196713 NTC196713 OCY196713 OMU196713 OWQ196713 PGM196713 PQI196713 QAE196713 QKA196713 QTW196713 RDS196713 RNO196713 RXK196713 SHG196713 SRC196713 TAY196713 TKU196713 TUQ196713 UEM196713 UOI196713 UYE196713 VIA196713 VRW196713 WBS196713 WLO196713 WVK196713 C262249 IY262249 SU262249 ACQ262249 AMM262249 AWI262249 BGE262249 BQA262249 BZW262249 CJS262249 CTO262249 DDK262249 DNG262249 DXC262249 EGY262249 EQU262249 FAQ262249 FKM262249 FUI262249 GEE262249 GOA262249 GXW262249 HHS262249 HRO262249 IBK262249 ILG262249 IVC262249 JEY262249 JOU262249 JYQ262249 KIM262249 KSI262249 LCE262249 LMA262249 LVW262249 MFS262249 MPO262249 MZK262249 NJG262249 NTC262249 OCY262249 OMU262249 OWQ262249 PGM262249 PQI262249 QAE262249 QKA262249 QTW262249 RDS262249 RNO262249 RXK262249 SHG262249 SRC262249 TAY262249 TKU262249 TUQ262249 UEM262249 UOI262249 UYE262249 VIA262249 VRW262249 WBS262249 WLO262249 WVK262249 C327785 IY327785 SU327785 ACQ327785 AMM327785 AWI327785 BGE327785 BQA327785 BZW327785 CJS327785 CTO327785 DDK327785 DNG327785 DXC327785 EGY327785 EQU327785 FAQ327785 FKM327785 FUI327785 GEE327785 GOA327785 GXW327785 HHS327785 HRO327785 IBK327785 ILG327785 IVC327785 JEY327785 JOU327785 JYQ327785 KIM327785 KSI327785 LCE327785 LMA327785 LVW327785 MFS327785 MPO327785 MZK327785 NJG327785 NTC327785 OCY327785 OMU327785 OWQ327785 PGM327785 PQI327785 QAE327785 QKA327785 QTW327785 RDS327785 RNO327785 RXK327785 SHG327785 SRC327785 TAY327785 TKU327785 TUQ327785 UEM327785 UOI327785 UYE327785 VIA327785 VRW327785 WBS327785 WLO327785 WVK327785 C393321 IY393321 SU393321 ACQ393321 AMM393321 AWI393321 BGE393321 BQA393321 BZW393321 CJS393321 CTO393321 DDK393321 DNG393321 DXC393321 EGY393321 EQU393321 FAQ393321 FKM393321 FUI393321 GEE393321 GOA393321 GXW393321 HHS393321 HRO393321 IBK393321 ILG393321 IVC393321 JEY393321 JOU393321 JYQ393321 KIM393321 KSI393321 LCE393321 LMA393321 LVW393321 MFS393321 MPO393321 MZK393321 NJG393321 NTC393321 OCY393321 OMU393321 OWQ393321 PGM393321 PQI393321 QAE393321 QKA393321 QTW393321 RDS393321 RNO393321 RXK393321 SHG393321 SRC393321 TAY393321 TKU393321 TUQ393321 UEM393321 UOI393321 UYE393321 VIA393321 VRW393321 WBS393321 WLO393321 WVK393321 C458857 IY458857 SU458857 ACQ458857 AMM458857 AWI458857 BGE458857 BQA458857 BZW458857 CJS458857 CTO458857 DDK458857 DNG458857 DXC458857 EGY458857 EQU458857 FAQ458857 FKM458857 FUI458857 GEE458857 GOA458857 GXW458857 HHS458857 HRO458857 IBK458857 ILG458857 IVC458857 JEY458857 JOU458857 JYQ458857 KIM458857 KSI458857 LCE458857 LMA458857 LVW458857 MFS458857 MPO458857 MZK458857 NJG458857 NTC458857 OCY458857 OMU458857 OWQ458857 PGM458857 PQI458857 QAE458857 QKA458857 QTW458857 RDS458857 RNO458857 RXK458857 SHG458857 SRC458857 TAY458857 TKU458857 TUQ458857 UEM458857 UOI458857 UYE458857 VIA458857 VRW458857 WBS458857 WLO458857 WVK458857 C524393 IY524393 SU524393 ACQ524393 AMM524393 AWI524393 BGE524393 BQA524393 BZW524393 CJS524393 CTO524393 DDK524393 DNG524393 DXC524393 EGY524393 EQU524393 FAQ524393 FKM524393 FUI524393 GEE524393 GOA524393 GXW524393 HHS524393 HRO524393 IBK524393 ILG524393 IVC524393 JEY524393 JOU524393 JYQ524393 KIM524393 KSI524393 LCE524393 LMA524393 LVW524393 MFS524393 MPO524393 MZK524393 NJG524393 NTC524393 OCY524393 OMU524393 OWQ524393 PGM524393 PQI524393 QAE524393 QKA524393 QTW524393 RDS524393 RNO524393 RXK524393 SHG524393 SRC524393 TAY524393 TKU524393 TUQ524393 UEM524393 UOI524393 UYE524393 VIA524393 VRW524393 WBS524393 WLO524393 WVK524393 C589929 IY589929 SU589929 ACQ589929 AMM589929 AWI589929 BGE589929 BQA589929 BZW589929 CJS589929 CTO589929 DDK589929 DNG589929 DXC589929 EGY589929 EQU589929 FAQ589929 FKM589929 FUI589929 GEE589929 GOA589929 GXW589929 HHS589929 HRO589929 IBK589929 ILG589929 IVC589929 JEY589929 JOU589929 JYQ589929 KIM589929 KSI589929 LCE589929 LMA589929 LVW589929 MFS589929 MPO589929 MZK589929 NJG589929 NTC589929 OCY589929 OMU589929 OWQ589929 PGM589929 PQI589929 QAE589929 QKA589929 QTW589929 RDS589929 RNO589929 RXK589929 SHG589929 SRC589929 TAY589929 TKU589929 TUQ589929 UEM589929 UOI589929 UYE589929 VIA589929 VRW589929 WBS589929 WLO589929 WVK589929 C655465 IY655465 SU655465 ACQ655465 AMM655465 AWI655465 BGE655465 BQA655465 BZW655465 CJS655465 CTO655465 DDK655465 DNG655465 DXC655465 EGY655465 EQU655465 FAQ655465 FKM655465 FUI655465 GEE655465 GOA655465 GXW655465 HHS655465 HRO655465 IBK655465 ILG655465 IVC655465 JEY655465 JOU655465 JYQ655465 KIM655465 KSI655465 LCE655465 LMA655465 LVW655465 MFS655465 MPO655465 MZK655465 NJG655465 NTC655465 OCY655465 OMU655465 OWQ655465 PGM655465 PQI655465 QAE655465 QKA655465 QTW655465 RDS655465 RNO655465 RXK655465 SHG655465 SRC655465 TAY655465 TKU655465 TUQ655465 UEM655465 UOI655465 UYE655465 VIA655465 VRW655465 WBS655465 WLO655465 WVK655465 C721001 IY721001 SU721001 ACQ721001 AMM721001 AWI721001 BGE721001 BQA721001 BZW721001 CJS721001 CTO721001 DDK721001 DNG721001 DXC721001 EGY721001 EQU721001 FAQ721001 FKM721001 FUI721001 GEE721001 GOA721001 GXW721001 HHS721001 HRO721001 IBK721001 ILG721001 IVC721001 JEY721001 JOU721001 JYQ721001 KIM721001 KSI721001 LCE721001 LMA721001 LVW721001 MFS721001 MPO721001 MZK721001 NJG721001 NTC721001 OCY721001 OMU721001 OWQ721001 PGM721001 PQI721001 QAE721001 QKA721001 QTW721001 RDS721001 RNO721001 RXK721001 SHG721001 SRC721001 TAY721001 TKU721001 TUQ721001 UEM721001 UOI721001 UYE721001 VIA721001 VRW721001 WBS721001 WLO721001 WVK721001 C786537 IY786537 SU786537 ACQ786537 AMM786537 AWI786537 BGE786537 BQA786537 BZW786537 CJS786537 CTO786537 DDK786537 DNG786537 DXC786537 EGY786537 EQU786537 FAQ786537 FKM786537 FUI786537 GEE786537 GOA786537 GXW786537 HHS786537 HRO786537 IBK786537 ILG786537 IVC786537 JEY786537 JOU786537 JYQ786537 KIM786537 KSI786537 LCE786537 LMA786537 LVW786537 MFS786537 MPO786537 MZK786537 NJG786537 NTC786537 OCY786537 OMU786537 OWQ786537 PGM786537 PQI786537 QAE786537 QKA786537 QTW786537 RDS786537 RNO786537 RXK786537 SHG786537 SRC786537 TAY786537 TKU786537 TUQ786537 UEM786537 UOI786537 UYE786537 VIA786537 VRW786537 WBS786537 WLO786537 WVK786537 C852073 IY852073 SU852073 ACQ852073 AMM852073 AWI852073 BGE852073 BQA852073 BZW852073 CJS852073 CTO852073 DDK852073 DNG852073 DXC852073 EGY852073 EQU852073 FAQ852073 FKM852073 FUI852073 GEE852073 GOA852073 GXW852073 HHS852073 HRO852073 IBK852073 ILG852073 IVC852073 JEY852073 JOU852073 JYQ852073 KIM852073 KSI852073 LCE852073 LMA852073 LVW852073 MFS852073 MPO852073 MZK852073 NJG852073 NTC852073 OCY852073 OMU852073 OWQ852073 PGM852073 PQI852073 QAE852073 QKA852073 QTW852073 RDS852073 RNO852073 RXK852073 SHG852073 SRC852073 TAY852073 TKU852073 TUQ852073 UEM852073 UOI852073 UYE852073 VIA852073 VRW852073 WBS852073 WLO852073 WVK852073 C917609 IY917609 SU917609 ACQ917609 AMM917609 AWI917609 BGE917609 BQA917609 BZW917609 CJS917609 CTO917609 DDK917609 DNG917609 DXC917609 EGY917609 EQU917609 FAQ917609 FKM917609 FUI917609 GEE917609 GOA917609 GXW917609 HHS917609 HRO917609 IBK917609 ILG917609 IVC917609 JEY917609 JOU917609 JYQ917609 KIM917609 KSI917609 LCE917609 LMA917609 LVW917609 MFS917609 MPO917609 MZK917609 NJG917609 NTC917609 OCY917609 OMU917609 OWQ917609 PGM917609 PQI917609 QAE917609 QKA917609 QTW917609 RDS917609 RNO917609 RXK917609 SHG917609 SRC917609 TAY917609 TKU917609 TUQ917609 UEM917609 UOI917609 UYE917609 VIA917609 VRW917609 WBS917609 WLO917609 WVK917609 C983145 IY983145 SU983145 ACQ983145 AMM983145 AWI983145 BGE983145 BQA983145 BZW983145 CJS983145 CTO983145 DDK983145 DNG983145 DXC983145 EGY983145 EQU983145 FAQ983145 FKM983145 FUI983145 GEE983145 GOA983145 GXW983145 HHS983145 HRO983145 IBK983145 ILG983145 IVC983145 JEY983145 JOU983145 JYQ983145 KIM983145 KSI983145 LCE983145 LMA983145 LVW983145 MFS983145 MPO983145 MZK983145 NJG983145 NTC983145 OCY983145 OMU983145 OWQ983145 PGM983145 PQI983145 QAE983145 QKA983145 QTW983145 RDS983145 RNO983145 RXK983145 SHG983145 SRC983145 TAY983145 TKU983145 TUQ983145 UEM983145 UOI983145 UYE983145 VIA983145 VRW983145 WBS983145 WLO983145 WVK983145" xr:uid="{EB12599B-E587-4AD7-A7C9-83837F2C0CA6}">
      <formula1>0</formula1>
      <formula2>300</formula2>
    </dataValidation>
    <dataValidation type="textLength" errorStyle="information" allowBlank="1" showInputMessage="1" error="XLBVal:6=36000_x000d__x000a_" sqref="C104 IY104 SU104 ACQ104 AMM104 AWI104 BGE104 BQA104 BZW104 CJS104 CTO104 DDK104 DNG104 DXC104 EGY104 EQU104 FAQ104 FKM104 FUI104 GEE104 GOA104 GXW104 HHS104 HRO104 IBK104 ILG104 IVC104 JEY104 JOU104 JYQ104 KIM104 KSI104 LCE104 LMA104 LVW104 MFS104 MPO104 MZK104 NJG104 NTC104 OCY104 OMU104 OWQ104 PGM104 PQI104 QAE104 QKA104 QTW104 RDS104 RNO104 RXK104 SHG104 SRC104 TAY104 TKU104 TUQ104 UEM104 UOI104 UYE104 VIA104 VRW104 WBS104 WLO104 WVK104 C65640 IY65640 SU65640 ACQ65640 AMM65640 AWI65640 BGE65640 BQA65640 BZW65640 CJS65640 CTO65640 DDK65640 DNG65640 DXC65640 EGY65640 EQU65640 FAQ65640 FKM65640 FUI65640 GEE65640 GOA65640 GXW65640 HHS65640 HRO65640 IBK65640 ILG65640 IVC65640 JEY65640 JOU65640 JYQ65640 KIM65640 KSI65640 LCE65640 LMA65640 LVW65640 MFS65640 MPO65640 MZK65640 NJG65640 NTC65640 OCY65640 OMU65640 OWQ65640 PGM65640 PQI65640 QAE65640 QKA65640 QTW65640 RDS65640 RNO65640 RXK65640 SHG65640 SRC65640 TAY65640 TKU65640 TUQ65640 UEM65640 UOI65640 UYE65640 VIA65640 VRW65640 WBS65640 WLO65640 WVK65640 C131176 IY131176 SU131176 ACQ131176 AMM131176 AWI131176 BGE131176 BQA131176 BZW131176 CJS131176 CTO131176 DDK131176 DNG131176 DXC131176 EGY131176 EQU131176 FAQ131176 FKM131176 FUI131176 GEE131176 GOA131176 GXW131176 HHS131176 HRO131176 IBK131176 ILG131176 IVC131176 JEY131176 JOU131176 JYQ131176 KIM131176 KSI131176 LCE131176 LMA131176 LVW131176 MFS131176 MPO131176 MZK131176 NJG131176 NTC131176 OCY131176 OMU131176 OWQ131176 PGM131176 PQI131176 QAE131176 QKA131176 QTW131176 RDS131176 RNO131176 RXK131176 SHG131176 SRC131176 TAY131176 TKU131176 TUQ131176 UEM131176 UOI131176 UYE131176 VIA131176 VRW131176 WBS131176 WLO131176 WVK131176 C196712 IY196712 SU196712 ACQ196712 AMM196712 AWI196712 BGE196712 BQA196712 BZW196712 CJS196712 CTO196712 DDK196712 DNG196712 DXC196712 EGY196712 EQU196712 FAQ196712 FKM196712 FUI196712 GEE196712 GOA196712 GXW196712 HHS196712 HRO196712 IBK196712 ILG196712 IVC196712 JEY196712 JOU196712 JYQ196712 KIM196712 KSI196712 LCE196712 LMA196712 LVW196712 MFS196712 MPO196712 MZK196712 NJG196712 NTC196712 OCY196712 OMU196712 OWQ196712 PGM196712 PQI196712 QAE196712 QKA196712 QTW196712 RDS196712 RNO196712 RXK196712 SHG196712 SRC196712 TAY196712 TKU196712 TUQ196712 UEM196712 UOI196712 UYE196712 VIA196712 VRW196712 WBS196712 WLO196712 WVK196712 C262248 IY262248 SU262248 ACQ262248 AMM262248 AWI262248 BGE262248 BQA262248 BZW262248 CJS262248 CTO262248 DDK262248 DNG262248 DXC262248 EGY262248 EQU262248 FAQ262248 FKM262248 FUI262248 GEE262248 GOA262248 GXW262248 HHS262248 HRO262248 IBK262248 ILG262248 IVC262248 JEY262248 JOU262248 JYQ262248 KIM262248 KSI262248 LCE262248 LMA262248 LVW262248 MFS262248 MPO262248 MZK262248 NJG262248 NTC262248 OCY262248 OMU262248 OWQ262248 PGM262248 PQI262248 QAE262248 QKA262248 QTW262248 RDS262248 RNO262248 RXK262248 SHG262248 SRC262248 TAY262248 TKU262248 TUQ262248 UEM262248 UOI262248 UYE262248 VIA262248 VRW262248 WBS262248 WLO262248 WVK262248 C327784 IY327784 SU327784 ACQ327784 AMM327784 AWI327784 BGE327784 BQA327784 BZW327784 CJS327784 CTO327784 DDK327784 DNG327784 DXC327784 EGY327784 EQU327784 FAQ327784 FKM327784 FUI327784 GEE327784 GOA327784 GXW327784 HHS327784 HRO327784 IBK327784 ILG327784 IVC327784 JEY327784 JOU327784 JYQ327784 KIM327784 KSI327784 LCE327784 LMA327784 LVW327784 MFS327784 MPO327784 MZK327784 NJG327784 NTC327784 OCY327784 OMU327784 OWQ327784 PGM327784 PQI327784 QAE327784 QKA327784 QTW327784 RDS327784 RNO327784 RXK327784 SHG327784 SRC327784 TAY327784 TKU327784 TUQ327784 UEM327784 UOI327784 UYE327784 VIA327784 VRW327784 WBS327784 WLO327784 WVK327784 C393320 IY393320 SU393320 ACQ393320 AMM393320 AWI393320 BGE393320 BQA393320 BZW393320 CJS393320 CTO393320 DDK393320 DNG393320 DXC393320 EGY393320 EQU393320 FAQ393320 FKM393320 FUI393320 GEE393320 GOA393320 GXW393320 HHS393320 HRO393320 IBK393320 ILG393320 IVC393320 JEY393320 JOU393320 JYQ393320 KIM393320 KSI393320 LCE393320 LMA393320 LVW393320 MFS393320 MPO393320 MZK393320 NJG393320 NTC393320 OCY393320 OMU393320 OWQ393320 PGM393320 PQI393320 QAE393320 QKA393320 QTW393320 RDS393320 RNO393320 RXK393320 SHG393320 SRC393320 TAY393320 TKU393320 TUQ393320 UEM393320 UOI393320 UYE393320 VIA393320 VRW393320 WBS393320 WLO393320 WVK393320 C458856 IY458856 SU458856 ACQ458856 AMM458856 AWI458856 BGE458856 BQA458856 BZW458856 CJS458856 CTO458856 DDK458856 DNG458856 DXC458856 EGY458856 EQU458856 FAQ458856 FKM458856 FUI458856 GEE458856 GOA458856 GXW458856 HHS458856 HRO458856 IBK458856 ILG458856 IVC458856 JEY458856 JOU458856 JYQ458856 KIM458856 KSI458856 LCE458856 LMA458856 LVW458856 MFS458856 MPO458856 MZK458856 NJG458856 NTC458856 OCY458856 OMU458856 OWQ458856 PGM458856 PQI458856 QAE458856 QKA458856 QTW458856 RDS458856 RNO458856 RXK458856 SHG458856 SRC458856 TAY458856 TKU458856 TUQ458856 UEM458856 UOI458856 UYE458856 VIA458856 VRW458856 WBS458856 WLO458856 WVK458856 C524392 IY524392 SU524392 ACQ524392 AMM524392 AWI524392 BGE524392 BQA524392 BZW524392 CJS524392 CTO524392 DDK524392 DNG524392 DXC524392 EGY524392 EQU524392 FAQ524392 FKM524392 FUI524392 GEE524392 GOA524392 GXW524392 HHS524392 HRO524392 IBK524392 ILG524392 IVC524392 JEY524392 JOU524392 JYQ524392 KIM524392 KSI524392 LCE524392 LMA524392 LVW524392 MFS524392 MPO524392 MZK524392 NJG524392 NTC524392 OCY524392 OMU524392 OWQ524392 PGM524392 PQI524392 QAE524392 QKA524392 QTW524392 RDS524392 RNO524392 RXK524392 SHG524392 SRC524392 TAY524392 TKU524392 TUQ524392 UEM524392 UOI524392 UYE524392 VIA524392 VRW524392 WBS524392 WLO524392 WVK524392 C589928 IY589928 SU589928 ACQ589928 AMM589928 AWI589928 BGE589928 BQA589928 BZW589928 CJS589928 CTO589928 DDK589928 DNG589928 DXC589928 EGY589928 EQU589928 FAQ589928 FKM589928 FUI589928 GEE589928 GOA589928 GXW589928 HHS589928 HRO589928 IBK589928 ILG589928 IVC589928 JEY589928 JOU589928 JYQ589928 KIM589928 KSI589928 LCE589928 LMA589928 LVW589928 MFS589928 MPO589928 MZK589928 NJG589928 NTC589928 OCY589928 OMU589928 OWQ589928 PGM589928 PQI589928 QAE589928 QKA589928 QTW589928 RDS589928 RNO589928 RXK589928 SHG589928 SRC589928 TAY589928 TKU589928 TUQ589928 UEM589928 UOI589928 UYE589928 VIA589928 VRW589928 WBS589928 WLO589928 WVK589928 C655464 IY655464 SU655464 ACQ655464 AMM655464 AWI655464 BGE655464 BQA655464 BZW655464 CJS655464 CTO655464 DDK655464 DNG655464 DXC655464 EGY655464 EQU655464 FAQ655464 FKM655464 FUI655464 GEE655464 GOA655464 GXW655464 HHS655464 HRO655464 IBK655464 ILG655464 IVC655464 JEY655464 JOU655464 JYQ655464 KIM655464 KSI655464 LCE655464 LMA655464 LVW655464 MFS655464 MPO655464 MZK655464 NJG655464 NTC655464 OCY655464 OMU655464 OWQ655464 PGM655464 PQI655464 QAE655464 QKA655464 QTW655464 RDS655464 RNO655464 RXK655464 SHG655464 SRC655464 TAY655464 TKU655464 TUQ655464 UEM655464 UOI655464 UYE655464 VIA655464 VRW655464 WBS655464 WLO655464 WVK655464 C721000 IY721000 SU721000 ACQ721000 AMM721000 AWI721000 BGE721000 BQA721000 BZW721000 CJS721000 CTO721000 DDK721000 DNG721000 DXC721000 EGY721000 EQU721000 FAQ721000 FKM721000 FUI721000 GEE721000 GOA721000 GXW721000 HHS721000 HRO721000 IBK721000 ILG721000 IVC721000 JEY721000 JOU721000 JYQ721000 KIM721000 KSI721000 LCE721000 LMA721000 LVW721000 MFS721000 MPO721000 MZK721000 NJG721000 NTC721000 OCY721000 OMU721000 OWQ721000 PGM721000 PQI721000 QAE721000 QKA721000 QTW721000 RDS721000 RNO721000 RXK721000 SHG721000 SRC721000 TAY721000 TKU721000 TUQ721000 UEM721000 UOI721000 UYE721000 VIA721000 VRW721000 WBS721000 WLO721000 WVK721000 C786536 IY786536 SU786536 ACQ786536 AMM786536 AWI786536 BGE786536 BQA786536 BZW786536 CJS786536 CTO786536 DDK786536 DNG786536 DXC786536 EGY786536 EQU786536 FAQ786536 FKM786536 FUI786536 GEE786536 GOA786536 GXW786536 HHS786536 HRO786536 IBK786536 ILG786536 IVC786536 JEY786536 JOU786536 JYQ786536 KIM786536 KSI786536 LCE786536 LMA786536 LVW786536 MFS786536 MPO786536 MZK786536 NJG786536 NTC786536 OCY786536 OMU786536 OWQ786536 PGM786536 PQI786536 QAE786536 QKA786536 QTW786536 RDS786536 RNO786536 RXK786536 SHG786536 SRC786536 TAY786536 TKU786536 TUQ786536 UEM786536 UOI786536 UYE786536 VIA786536 VRW786536 WBS786536 WLO786536 WVK786536 C852072 IY852072 SU852072 ACQ852072 AMM852072 AWI852072 BGE852072 BQA852072 BZW852072 CJS852072 CTO852072 DDK852072 DNG852072 DXC852072 EGY852072 EQU852072 FAQ852072 FKM852072 FUI852072 GEE852072 GOA852072 GXW852072 HHS852072 HRO852072 IBK852072 ILG852072 IVC852072 JEY852072 JOU852072 JYQ852072 KIM852072 KSI852072 LCE852072 LMA852072 LVW852072 MFS852072 MPO852072 MZK852072 NJG852072 NTC852072 OCY852072 OMU852072 OWQ852072 PGM852072 PQI852072 QAE852072 QKA852072 QTW852072 RDS852072 RNO852072 RXK852072 SHG852072 SRC852072 TAY852072 TKU852072 TUQ852072 UEM852072 UOI852072 UYE852072 VIA852072 VRW852072 WBS852072 WLO852072 WVK852072 C917608 IY917608 SU917608 ACQ917608 AMM917608 AWI917608 BGE917608 BQA917608 BZW917608 CJS917608 CTO917608 DDK917608 DNG917608 DXC917608 EGY917608 EQU917608 FAQ917608 FKM917608 FUI917608 GEE917608 GOA917608 GXW917608 HHS917608 HRO917608 IBK917608 ILG917608 IVC917608 JEY917608 JOU917608 JYQ917608 KIM917608 KSI917608 LCE917608 LMA917608 LVW917608 MFS917608 MPO917608 MZK917608 NJG917608 NTC917608 OCY917608 OMU917608 OWQ917608 PGM917608 PQI917608 QAE917608 QKA917608 QTW917608 RDS917608 RNO917608 RXK917608 SHG917608 SRC917608 TAY917608 TKU917608 TUQ917608 UEM917608 UOI917608 UYE917608 VIA917608 VRW917608 WBS917608 WLO917608 WVK917608 C983144 IY983144 SU983144 ACQ983144 AMM983144 AWI983144 BGE983144 BQA983144 BZW983144 CJS983144 CTO983144 DDK983144 DNG983144 DXC983144 EGY983144 EQU983144 FAQ983144 FKM983144 FUI983144 GEE983144 GOA983144 GXW983144 HHS983144 HRO983144 IBK983144 ILG983144 IVC983144 JEY983144 JOU983144 JYQ983144 KIM983144 KSI983144 LCE983144 LMA983144 LVW983144 MFS983144 MPO983144 MZK983144 NJG983144 NTC983144 OCY983144 OMU983144 OWQ983144 PGM983144 PQI983144 QAE983144 QKA983144 QTW983144 RDS983144 RNO983144 RXK983144 SHG983144 SRC983144 TAY983144 TKU983144 TUQ983144 UEM983144 UOI983144 UYE983144 VIA983144 VRW983144 WBS983144 WLO983144 WVK983144" xr:uid="{825E37D6-4785-4588-8A26-C929930BC7B9}">
      <formula1>0</formula1>
      <formula2>300</formula2>
    </dataValidation>
    <dataValidation type="textLength" errorStyle="information" allowBlank="1" showInputMessage="1" error="XLBVal:6=39624.32_x000d__x000a_" sqref="C99 IY99 SU99 ACQ99 AMM99 AWI99 BGE99 BQA99 BZW99 CJS99 CTO99 DDK99 DNG99 DXC99 EGY99 EQU99 FAQ99 FKM99 FUI99 GEE99 GOA99 GXW99 HHS99 HRO99 IBK99 ILG99 IVC99 JEY99 JOU99 JYQ99 KIM99 KSI99 LCE99 LMA99 LVW99 MFS99 MPO99 MZK99 NJG99 NTC99 OCY99 OMU99 OWQ99 PGM99 PQI99 QAE99 QKA99 QTW99 RDS99 RNO99 RXK99 SHG99 SRC99 TAY99 TKU99 TUQ99 UEM99 UOI99 UYE99 VIA99 VRW99 WBS99 WLO99 WVK99 C65635 IY65635 SU65635 ACQ65635 AMM65635 AWI65635 BGE65635 BQA65635 BZW65635 CJS65635 CTO65635 DDK65635 DNG65635 DXC65635 EGY65635 EQU65635 FAQ65635 FKM65635 FUI65635 GEE65635 GOA65635 GXW65635 HHS65635 HRO65635 IBK65635 ILG65635 IVC65635 JEY65635 JOU65635 JYQ65635 KIM65635 KSI65635 LCE65635 LMA65635 LVW65635 MFS65635 MPO65635 MZK65635 NJG65635 NTC65635 OCY65635 OMU65635 OWQ65635 PGM65635 PQI65635 QAE65635 QKA65635 QTW65635 RDS65635 RNO65635 RXK65635 SHG65635 SRC65635 TAY65635 TKU65635 TUQ65635 UEM65635 UOI65635 UYE65635 VIA65635 VRW65635 WBS65635 WLO65635 WVK65635 C131171 IY131171 SU131171 ACQ131171 AMM131171 AWI131171 BGE131171 BQA131171 BZW131171 CJS131171 CTO131171 DDK131171 DNG131171 DXC131171 EGY131171 EQU131171 FAQ131171 FKM131171 FUI131171 GEE131171 GOA131171 GXW131171 HHS131171 HRO131171 IBK131171 ILG131171 IVC131171 JEY131171 JOU131171 JYQ131171 KIM131171 KSI131171 LCE131171 LMA131171 LVW131171 MFS131171 MPO131171 MZK131171 NJG131171 NTC131171 OCY131171 OMU131171 OWQ131171 PGM131171 PQI131171 QAE131171 QKA131171 QTW131171 RDS131171 RNO131171 RXK131171 SHG131171 SRC131171 TAY131171 TKU131171 TUQ131171 UEM131171 UOI131171 UYE131171 VIA131171 VRW131171 WBS131171 WLO131171 WVK131171 C196707 IY196707 SU196707 ACQ196707 AMM196707 AWI196707 BGE196707 BQA196707 BZW196707 CJS196707 CTO196707 DDK196707 DNG196707 DXC196707 EGY196707 EQU196707 FAQ196707 FKM196707 FUI196707 GEE196707 GOA196707 GXW196707 HHS196707 HRO196707 IBK196707 ILG196707 IVC196707 JEY196707 JOU196707 JYQ196707 KIM196707 KSI196707 LCE196707 LMA196707 LVW196707 MFS196707 MPO196707 MZK196707 NJG196707 NTC196707 OCY196707 OMU196707 OWQ196707 PGM196707 PQI196707 QAE196707 QKA196707 QTW196707 RDS196707 RNO196707 RXK196707 SHG196707 SRC196707 TAY196707 TKU196707 TUQ196707 UEM196707 UOI196707 UYE196707 VIA196707 VRW196707 WBS196707 WLO196707 WVK196707 C262243 IY262243 SU262243 ACQ262243 AMM262243 AWI262243 BGE262243 BQA262243 BZW262243 CJS262243 CTO262243 DDK262243 DNG262243 DXC262243 EGY262243 EQU262243 FAQ262243 FKM262243 FUI262243 GEE262243 GOA262243 GXW262243 HHS262243 HRO262243 IBK262243 ILG262243 IVC262243 JEY262243 JOU262243 JYQ262243 KIM262243 KSI262243 LCE262243 LMA262243 LVW262243 MFS262243 MPO262243 MZK262243 NJG262243 NTC262243 OCY262243 OMU262243 OWQ262243 PGM262243 PQI262243 QAE262243 QKA262243 QTW262243 RDS262243 RNO262243 RXK262243 SHG262243 SRC262243 TAY262243 TKU262243 TUQ262243 UEM262243 UOI262243 UYE262243 VIA262243 VRW262243 WBS262243 WLO262243 WVK262243 C327779 IY327779 SU327779 ACQ327779 AMM327779 AWI327779 BGE327779 BQA327779 BZW327779 CJS327779 CTO327779 DDK327779 DNG327779 DXC327779 EGY327779 EQU327779 FAQ327779 FKM327779 FUI327779 GEE327779 GOA327779 GXW327779 HHS327779 HRO327779 IBK327779 ILG327779 IVC327779 JEY327779 JOU327779 JYQ327779 KIM327779 KSI327779 LCE327779 LMA327779 LVW327779 MFS327779 MPO327779 MZK327779 NJG327779 NTC327779 OCY327779 OMU327779 OWQ327779 PGM327779 PQI327779 QAE327779 QKA327779 QTW327779 RDS327779 RNO327779 RXK327779 SHG327779 SRC327779 TAY327779 TKU327779 TUQ327779 UEM327779 UOI327779 UYE327779 VIA327779 VRW327779 WBS327779 WLO327779 WVK327779 C393315 IY393315 SU393315 ACQ393315 AMM393315 AWI393315 BGE393315 BQA393315 BZW393315 CJS393315 CTO393315 DDK393315 DNG393315 DXC393315 EGY393315 EQU393315 FAQ393315 FKM393315 FUI393315 GEE393315 GOA393315 GXW393315 HHS393315 HRO393315 IBK393315 ILG393315 IVC393315 JEY393315 JOU393315 JYQ393315 KIM393315 KSI393315 LCE393315 LMA393315 LVW393315 MFS393315 MPO393315 MZK393315 NJG393315 NTC393315 OCY393315 OMU393315 OWQ393315 PGM393315 PQI393315 QAE393315 QKA393315 QTW393315 RDS393315 RNO393315 RXK393315 SHG393315 SRC393315 TAY393315 TKU393315 TUQ393315 UEM393315 UOI393315 UYE393315 VIA393315 VRW393315 WBS393315 WLO393315 WVK393315 C458851 IY458851 SU458851 ACQ458851 AMM458851 AWI458851 BGE458851 BQA458851 BZW458851 CJS458851 CTO458851 DDK458851 DNG458851 DXC458851 EGY458851 EQU458851 FAQ458851 FKM458851 FUI458851 GEE458851 GOA458851 GXW458851 HHS458851 HRO458851 IBK458851 ILG458851 IVC458851 JEY458851 JOU458851 JYQ458851 KIM458851 KSI458851 LCE458851 LMA458851 LVW458851 MFS458851 MPO458851 MZK458851 NJG458851 NTC458851 OCY458851 OMU458851 OWQ458851 PGM458851 PQI458851 QAE458851 QKA458851 QTW458851 RDS458851 RNO458851 RXK458851 SHG458851 SRC458851 TAY458851 TKU458851 TUQ458851 UEM458851 UOI458851 UYE458851 VIA458851 VRW458851 WBS458851 WLO458851 WVK458851 C524387 IY524387 SU524387 ACQ524387 AMM524387 AWI524387 BGE524387 BQA524387 BZW524387 CJS524387 CTO524387 DDK524387 DNG524387 DXC524387 EGY524387 EQU524387 FAQ524387 FKM524387 FUI524387 GEE524387 GOA524387 GXW524387 HHS524387 HRO524387 IBK524387 ILG524387 IVC524387 JEY524387 JOU524387 JYQ524387 KIM524387 KSI524387 LCE524387 LMA524387 LVW524387 MFS524387 MPO524387 MZK524387 NJG524387 NTC524387 OCY524387 OMU524387 OWQ524387 PGM524387 PQI524387 QAE524387 QKA524387 QTW524387 RDS524387 RNO524387 RXK524387 SHG524387 SRC524387 TAY524387 TKU524387 TUQ524387 UEM524387 UOI524387 UYE524387 VIA524387 VRW524387 WBS524387 WLO524387 WVK524387 C589923 IY589923 SU589923 ACQ589923 AMM589923 AWI589923 BGE589923 BQA589923 BZW589923 CJS589923 CTO589923 DDK589923 DNG589923 DXC589923 EGY589923 EQU589923 FAQ589923 FKM589923 FUI589923 GEE589923 GOA589923 GXW589923 HHS589923 HRO589923 IBK589923 ILG589923 IVC589923 JEY589923 JOU589923 JYQ589923 KIM589923 KSI589923 LCE589923 LMA589923 LVW589923 MFS589923 MPO589923 MZK589923 NJG589923 NTC589923 OCY589923 OMU589923 OWQ589923 PGM589923 PQI589923 QAE589923 QKA589923 QTW589923 RDS589923 RNO589923 RXK589923 SHG589923 SRC589923 TAY589923 TKU589923 TUQ589923 UEM589923 UOI589923 UYE589923 VIA589923 VRW589923 WBS589923 WLO589923 WVK589923 C655459 IY655459 SU655459 ACQ655459 AMM655459 AWI655459 BGE655459 BQA655459 BZW655459 CJS655459 CTO655459 DDK655459 DNG655459 DXC655459 EGY655459 EQU655459 FAQ655459 FKM655459 FUI655459 GEE655459 GOA655459 GXW655459 HHS655459 HRO655459 IBK655459 ILG655459 IVC655459 JEY655459 JOU655459 JYQ655459 KIM655459 KSI655459 LCE655459 LMA655459 LVW655459 MFS655459 MPO655459 MZK655459 NJG655459 NTC655459 OCY655459 OMU655459 OWQ655459 PGM655459 PQI655459 QAE655459 QKA655459 QTW655459 RDS655459 RNO655459 RXK655459 SHG655459 SRC655459 TAY655459 TKU655459 TUQ655459 UEM655459 UOI655459 UYE655459 VIA655459 VRW655459 WBS655459 WLO655459 WVK655459 C720995 IY720995 SU720995 ACQ720995 AMM720995 AWI720995 BGE720995 BQA720995 BZW720995 CJS720995 CTO720995 DDK720995 DNG720995 DXC720995 EGY720995 EQU720995 FAQ720995 FKM720995 FUI720995 GEE720995 GOA720995 GXW720995 HHS720995 HRO720995 IBK720995 ILG720995 IVC720995 JEY720995 JOU720995 JYQ720995 KIM720995 KSI720995 LCE720995 LMA720995 LVW720995 MFS720995 MPO720995 MZK720995 NJG720995 NTC720995 OCY720995 OMU720995 OWQ720995 PGM720995 PQI720995 QAE720995 QKA720995 QTW720995 RDS720995 RNO720995 RXK720995 SHG720995 SRC720995 TAY720995 TKU720995 TUQ720995 UEM720995 UOI720995 UYE720995 VIA720995 VRW720995 WBS720995 WLO720995 WVK720995 C786531 IY786531 SU786531 ACQ786531 AMM786531 AWI786531 BGE786531 BQA786531 BZW786531 CJS786531 CTO786531 DDK786531 DNG786531 DXC786531 EGY786531 EQU786531 FAQ786531 FKM786531 FUI786531 GEE786531 GOA786531 GXW786531 HHS786531 HRO786531 IBK786531 ILG786531 IVC786531 JEY786531 JOU786531 JYQ786531 KIM786531 KSI786531 LCE786531 LMA786531 LVW786531 MFS786531 MPO786531 MZK786531 NJG786531 NTC786531 OCY786531 OMU786531 OWQ786531 PGM786531 PQI786531 QAE786531 QKA786531 QTW786531 RDS786531 RNO786531 RXK786531 SHG786531 SRC786531 TAY786531 TKU786531 TUQ786531 UEM786531 UOI786531 UYE786531 VIA786531 VRW786531 WBS786531 WLO786531 WVK786531 C852067 IY852067 SU852067 ACQ852067 AMM852067 AWI852067 BGE852067 BQA852067 BZW852067 CJS852067 CTO852067 DDK852067 DNG852067 DXC852067 EGY852067 EQU852067 FAQ852067 FKM852067 FUI852067 GEE852067 GOA852067 GXW852067 HHS852067 HRO852067 IBK852067 ILG852067 IVC852067 JEY852067 JOU852067 JYQ852067 KIM852067 KSI852067 LCE852067 LMA852067 LVW852067 MFS852067 MPO852067 MZK852067 NJG852067 NTC852067 OCY852067 OMU852067 OWQ852067 PGM852067 PQI852067 QAE852067 QKA852067 QTW852067 RDS852067 RNO852067 RXK852067 SHG852067 SRC852067 TAY852067 TKU852067 TUQ852067 UEM852067 UOI852067 UYE852067 VIA852067 VRW852067 WBS852067 WLO852067 WVK852067 C917603 IY917603 SU917603 ACQ917603 AMM917603 AWI917603 BGE917603 BQA917603 BZW917603 CJS917603 CTO917603 DDK917603 DNG917603 DXC917603 EGY917603 EQU917603 FAQ917603 FKM917603 FUI917603 GEE917603 GOA917603 GXW917603 HHS917603 HRO917603 IBK917603 ILG917603 IVC917603 JEY917603 JOU917603 JYQ917603 KIM917603 KSI917603 LCE917603 LMA917603 LVW917603 MFS917603 MPO917603 MZK917603 NJG917603 NTC917603 OCY917603 OMU917603 OWQ917603 PGM917603 PQI917603 QAE917603 QKA917603 QTW917603 RDS917603 RNO917603 RXK917603 SHG917603 SRC917603 TAY917603 TKU917603 TUQ917603 UEM917603 UOI917603 UYE917603 VIA917603 VRW917603 WBS917603 WLO917603 WVK917603 C983139 IY983139 SU983139 ACQ983139 AMM983139 AWI983139 BGE983139 BQA983139 BZW983139 CJS983139 CTO983139 DDK983139 DNG983139 DXC983139 EGY983139 EQU983139 FAQ983139 FKM983139 FUI983139 GEE983139 GOA983139 GXW983139 HHS983139 HRO983139 IBK983139 ILG983139 IVC983139 JEY983139 JOU983139 JYQ983139 KIM983139 KSI983139 LCE983139 LMA983139 LVW983139 MFS983139 MPO983139 MZK983139 NJG983139 NTC983139 OCY983139 OMU983139 OWQ983139 PGM983139 PQI983139 QAE983139 QKA983139 QTW983139 RDS983139 RNO983139 RXK983139 SHG983139 SRC983139 TAY983139 TKU983139 TUQ983139 UEM983139 UOI983139 UYE983139 VIA983139 VRW983139 WBS983139 WLO983139 WVK983139" xr:uid="{126706F6-5432-4B74-B29F-98A8BC6290BA}">
      <formula1>0</formula1>
      <formula2>300</formula2>
    </dataValidation>
    <dataValidation type="textLength" errorStyle="information" allowBlank="1" showInputMessage="1" error="XLBVal:6=28420.83_x000d__x000a_" sqref="C96 IY96 SU96 ACQ96 AMM96 AWI96 BGE96 BQA96 BZW96 CJS96 CTO96 DDK96 DNG96 DXC96 EGY96 EQU96 FAQ96 FKM96 FUI96 GEE96 GOA96 GXW96 HHS96 HRO96 IBK96 ILG96 IVC96 JEY96 JOU96 JYQ96 KIM96 KSI96 LCE96 LMA96 LVW96 MFS96 MPO96 MZK96 NJG96 NTC96 OCY96 OMU96 OWQ96 PGM96 PQI96 QAE96 QKA96 QTW96 RDS96 RNO96 RXK96 SHG96 SRC96 TAY96 TKU96 TUQ96 UEM96 UOI96 UYE96 VIA96 VRW96 WBS96 WLO96 WVK96 C65632 IY65632 SU65632 ACQ65632 AMM65632 AWI65632 BGE65632 BQA65632 BZW65632 CJS65632 CTO65632 DDK65632 DNG65632 DXC65632 EGY65632 EQU65632 FAQ65632 FKM65632 FUI65632 GEE65632 GOA65632 GXW65632 HHS65632 HRO65632 IBK65632 ILG65632 IVC65632 JEY65632 JOU65632 JYQ65632 KIM65632 KSI65632 LCE65632 LMA65632 LVW65632 MFS65632 MPO65632 MZK65632 NJG65632 NTC65632 OCY65632 OMU65632 OWQ65632 PGM65632 PQI65632 QAE65632 QKA65632 QTW65632 RDS65632 RNO65632 RXK65632 SHG65632 SRC65632 TAY65632 TKU65632 TUQ65632 UEM65632 UOI65632 UYE65632 VIA65632 VRW65632 WBS65632 WLO65632 WVK65632 C131168 IY131168 SU131168 ACQ131168 AMM131168 AWI131168 BGE131168 BQA131168 BZW131168 CJS131168 CTO131168 DDK131168 DNG131168 DXC131168 EGY131168 EQU131168 FAQ131168 FKM131168 FUI131168 GEE131168 GOA131168 GXW131168 HHS131168 HRO131168 IBK131168 ILG131168 IVC131168 JEY131168 JOU131168 JYQ131168 KIM131168 KSI131168 LCE131168 LMA131168 LVW131168 MFS131168 MPO131168 MZK131168 NJG131168 NTC131168 OCY131168 OMU131168 OWQ131168 PGM131168 PQI131168 QAE131168 QKA131168 QTW131168 RDS131168 RNO131168 RXK131168 SHG131168 SRC131168 TAY131168 TKU131168 TUQ131168 UEM131168 UOI131168 UYE131168 VIA131168 VRW131168 WBS131168 WLO131168 WVK131168 C196704 IY196704 SU196704 ACQ196704 AMM196704 AWI196704 BGE196704 BQA196704 BZW196704 CJS196704 CTO196704 DDK196704 DNG196704 DXC196704 EGY196704 EQU196704 FAQ196704 FKM196704 FUI196704 GEE196704 GOA196704 GXW196704 HHS196704 HRO196704 IBK196704 ILG196704 IVC196704 JEY196704 JOU196704 JYQ196704 KIM196704 KSI196704 LCE196704 LMA196704 LVW196704 MFS196704 MPO196704 MZK196704 NJG196704 NTC196704 OCY196704 OMU196704 OWQ196704 PGM196704 PQI196704 QAE196704 QKA196704 QTW196704 RDS196704 RNO196704 RXK196704 SHG196704 SRC196704 TAY196704 TKU196704 TUQ196704 UEM196704 UOI196704 UYE196704 VIA196704 VRW196704 WBS196704 WLO196704 WVK196704 C262240 IY262240 SU262240 ACQ262240 AMM262240 AWI262240 BGE262240 BQA262240 BZW262240 CJS262240 CTO262240 DDK262240 DNG262240 DXC262240 EGY262240 EQU262240 FAQ262240 FKM262240 FUI262240 GEE262240 GOA262240 GXW262240 HHS262240 HRO262240 IBK262240 ILG262240 IVC262240 JEY262240 JOU262240 JYQ262240 KIM262240 KSI262240 LCE262240 LMA262240 LVW262240 MFS262240 MPO262240 MZK262240 NJG262240 NTC262240 OCY262240 OMU262240 OWQ262240 PGM262240 PQI262240 QAE262240 QKA262240 QTW262240 RDS262240 RNO262240 RXK262240 SHG262240 SRC262240 TAY262240 TKU262240 TUQ262240 UEM262240 UOI262240 UYE262240 VIA262240 VRW262240 WBS262240 WLO262240 WVK262240 C327776 IY327776 SU327776 ACQ327776 AMM327776 AWI327776 BGE327776 BQA327776 BZW327776 CJS327776 CTO327776 DDK327776 DNG327776 DXC327776 EGY327776 EQU327776 FAQ327776 FKM327776 FUI327776 GEE327776 GOA327776 GXW327776 HHS327776 HRO327776 IBK327776 ILG327776 IVC327776 JEY327776 JOU327776 JYQ327776 KIM327776 KSI327776 LCE327776 LMA327776 LVW327776 MFS327776 MPO327776 MZK327776 NJG327776 NTC327776 OCY327776 OMU327776 OWQ327776 PGM327776 PQI327776 QAE327776 QKA327776 QTW327776 RDS327776 RNO327776 RXK327776 SHG327776 SRC327776 TAY327776 TKU327776 TUQ327776 UEM327776 UOI327776 UYE327776 VIA327776 VRW327776 WBS327776 WLO327776 WVK327776 C393312 IY393312 SU393312 ACQ393312 AMM393312 AWI393312 BGE393312 BQA393312 BZW393312 CJS393312 CTO393312 DDK393312 DNG393312 DXC393312 EGY393312 EQU393312 FAQ393312 FKM393312 FUI393312 GEE393312 GOA393312 GXW393312 HHS393312 HRO393312 IBK393312 ILG393312 IVC393312 JEY393312 JOU393312 JYQ393312 KIM393312 KSI393312 LCE393312 LMA393312 LVW393312 MFS393312 MPO393312 MZK393312 NJG393312 NTC393312 OCY393312 OMU393312 OWQ393312 PGM393312 PQI393312 QAE393312 QKA393312 QTW393312 RDS393312 RNO393312 RXK393312 SHG393312 SRC393312 TAY393312 TKU393312 TUQ393312 UEM393312 UOI393312 UYE393312 VIA393312 VRW393312 WBS393312 WLO393312 WVK393312 C458848 IY458848 SU458848 ACQ458848 AMM458848 AWI458848 BGE458848 BQA458848 BZW458848 CJS458848 CTO458848 DDK458848 DNG458848 DXC458848 EGY458848 EQU458848 FAQ458848 FKM458848 FUI458848 GEE458848 GOA458848 GXW458848 HHS458848 HRO458848 IBK458848 ILG458848 IVC458848 JEY458848 JOU458848 JYQ458848 KIM458848 KSI458848 LCE458848 LMA458848 LVW458848 MFS458848 MPO458848 MZK458848 NJG458848 NTC458848 OCY458848 OMU458848 OWQ458848 PGM458848 PQI458848 QAE458848 QKA458848 QTW458848 RDS458848 RNO458848 RXK458848 SHG458848 SRC458848 TAY458848 TKU458848 TUQ458848 UEM458848 UOI458848 UYE458848 VIA458848 VRW458848 WBS458848 WLO458848 WVK458848 C524384 IY524384 SU524384 ACQ524384 AMM524384 AWI524384 BGE524384 BQA524384 BZW524384 CJS524384 CTO524384 DDK524384 DNG524384 DXC524384 EGY524384 EQU524384 FAQ524384 FKM524384 FUI524384 GEE524384 GOA524384 GXW524384 HHS524384 HRO524384 IBK524384 ILG524384 IVC524384 JEY524384 JOU524384 JYQ524384 KIM524384 KSI524384 LCE524384 LMA524384 LVW524384 MFS524384 MPO524384 MZK524384 NJG524384 NTC524384 OCY524384 OMU524384 OWQ524384 PGM524384 PQI524384 QAE524384 QKA524384 QTW524384 RDS524384 RNO524384 RXK524384 SHG524384 SRC524384 TAY524384 TKU524384 TUQ524384 UEM524384 UOI524384 UYE524384 VIA524384 VRW524384 WBS524384 WLO524384 WVK524384 C589920 IY589920 SU589920 ACQ589920 AMM589920 AWI589920 BGE589920 BQA589920 BZW589920 CJS589920 CTO589920 DDK589920 DNG589920 DXC589920 EGY589920 EQU589920 FAQ589920 FKM589920 FUI589920 GEE589920 GOA589920 GXW589920 HHS589920 HRO589920 IBK589920 ILG589920 IVC589920 JEY589920 JOU589920 JYQ589920 KIM589920 KSI589920 LCE589920 LMA589920 LVW589920 MFS589920 MPO589920 MZK589920 NJG589920 NTC589920 OCY589920 OMU589920 OWQ589920 PGM589920 PQI589920 QAE589920 QKA589920 QTW589920 RDS589920 RNO589920 RXK589920 SHG589920 SRC589920 TAY589920 TKU589920 TUQ589920 UEM589920 UOI589920 UYE589920 VIA589920 VRW589920 WBS589920 WLO589920 WVK589920 C655456 IY655456 SU655456 ACQ655456 AMM655456 AWI655456 BGE655456 BQA655456 BZW655456 CJS655456 CTO655456 DDK655456 DNG655456 DXC655456 EGY655456 EQU655456 FAQ655456 FKM655456 FUI655456 GEE655456 GOA655456 GXW655456 HHS655456 HRO655456 IBK655456 ILG655456 IVC655456 JEY655456 JOU655456 JYQ655456 KIM655456 KSI655456 LCE655456 LMA655456 LVW655456 MFS655456 MPO655456 MZK655456 NJG655456 NTC655456 OCY655456 OMU655456 OWQ655456 PGM655456 PQI655456 QAE655456 QKA655456 QTW655456 RDS655456 RNO655456 RXK655456 SHG655456 SRC655456 TAY655456 TKU655456 TUQ655456 UEM655456 UOI655456 UYE655456 VIA655456 VRW655456 WBS655456 WLO655456 WVK655456 C720992 IY720992 SU720992 ACQ720992 AMM720992 AWI720992 BGE720992 BQA720992 BZW720992 CJS720992 CTO720992 DDK720992 DNG720992 DXC720992 EGY720992 EQU720992 FAQ720992 FKM720992 FUI720992 GEE720992 GOA720992 GXW720992 HHS720992 HRO720992 IBK720992 ILG720992 IVC720992 JEY720992 JOU720992 JYQ720992 KIM720992 KSI720992 LCE720992 LMA720992 LVW720992 MFS720992 MPO720992 MZK720992 NJG720992 NTC720992 OCY720992 OMU720992 OWQ720992 PGM720992 PQI720992 QAE720992 QKA720992 QTW720992 RDS720992 RNO720992 RXK720992 SHG720992 SRC720992 TAY720992 TKU720992 TUQ720992 UEM720992 UOI720992 UYE720992 VIA720992 VRW720992 WBS720992 WLO720992 WVK720992 C786528 IY786528 SU786528 ACQ786528 AMM786528 AWI786528 BGE786528 BQA786528 BZW786528 CJS786528 CTO786528 DDK786528 DNG786528 DXC786528 EGY786528 EQU786528 FAQ786528 FKM786528 FUI786528 GEE786528 GOA786528 GXW786528 HHS786528 HRO786528 IBK786528 ILG786528 IVC786528 JEY786528 JOU786528 JYQ786528 KIM786528 KSI786528 LCE786528 LMA786528 LVW786528 MFS786528 MPO786528 MZK786528 NJG786528 NTC786528 OCY786528 OMU786528 OWQ786528 PGM786528 PQI786528 QAE786528 QKA786528 QTW786528 RDS786528 RNO786528 RXK786528 SHG786528 SRC786528 TAY786528 TKU786528 TUQ786528 UEM786528 UOI786528 UYE786528 VIA786528 VRW786528 WBS786528 WLO786528 WVK786528 C852064 IY852064 SU852064 ACQ852064 AMM852064 AWI852064 BGE852064 BQA852064 BZW852064 CJS852064 CTO852064 DDK852064 DNG852064 DXC852064 EGY852064 EQU852064 FAQ852064 FKM852064 FUI852064 GEE852064 GOA852064 GXW852064 HHS852064 HRO852064 IBK852064 ILG852064 IVC852064 JEY852064 JOU852064 JYQ852064 KIM852064 KSI852064 LCE852064 LMA852064 LVW852064 MFS852064 MPO852064 MZK852064 NJG852064 NTC852064 OCY852064 OMU852064 OWQ852064 PGM852064 PQI852064 QAE852064 QKA852064 QTW852064 RDS852064 RNO852064 RXK852064 SHG852064 SRC852064 TAY852064 TKU852064 TUQ852064 UEM852064 UOI852064 UYE852064 VIA852064 VRW852064 WBS852064 WLO852064 WVK852064 C917600 IY917600 SU917600 ACQ917600 AMM917600 AWI917600 BGE917600 BQA917600 BZW917600 CJS917600 CTO917600 DDK917600 DNG917600 DXC917600 EGY917600 EQU917600 FAQ917600 FKM917600 FUI917600 GEE917600 GOA917600 GXW917600 HHS917600 HRO917600 IBK917600 ILG917600 IVC917600 JEY917600 JOU917600 JYQ917600 KIM917600 KSI917600 LCE917600 LMA917600 LVW917600 MFS917600 MPO917600 MZK917600 NJG917600 NTC917600 OCY917600 OMU917600 OWQ917600 PGM917600 PQI917600 QAE917600 QKA917600 QTW917600 RDS917600 RNO917600 RXK917600 SHG917600 SRC917600 TAY917600 TKU917600 TUQ917600 UEM917600 UOI917600 UYE917600 VIA917600 VRW917600 WBS917600 WLO917600 WVK917600 C983136 IY983136 SU983136 ACQ983136 AMM983136 AWI983136 BGE983136 BQA983136 BZW983136 CJS983136 CTO983136 DDK983136 DNG983136 DXC983136 EGY983136 EQU983136 FAQ983136 FKM983136 FUI983136 GEE983136 GOA983136 GXW983136 HHS983136 HRO983136 IBK983136 ILG983136 IVC983136 JEY983136 JOU983136 JYQ983136 KIM983136 KSI983136 LCE983136 LMA983136 LVW983136 MFS983136 MPO983136 MZK983136 NJG983136 NTC983136 OCY983136 OMU983136 OWQ983136 PGM983136 PQI983136 QAE983136 QKA983136 QTW983136 RDS983136 RNO983136 RXK983136 SHG983136 SRC983136 TAY983136 TKU983136 TUQ983136 UEM983136 UOI983136 UYE983136 VIA983136 VRW983136 WBS983136 WLO983136 WVK983136" xr:uid="{0A0C11FA-9B0B-4592-A419-163292034CFD}">
      <formula1>0</formula1>
      <formula2>300</formula2>
    </dataValidation>
    <dataValidation type="textLength" errorStyle="information" allowBlank="1" showInputMessage="1" error="XLBVal:6=43824.33_x000d__x000a_" sqref="C91 IY91 SU91 ACQ91 AMM91 AWI91 BGE91 BQA91 BZW91 CJS91 CTO91 DDK91 DNG91 DXC91 EGY91 EQU91 FAQ91 FKM91 FUI91 GEE91 GOA91 GXW91 HHS91 HRO91 IBK91 ILG91 IVC91 JEY91 JOU91 JYQ91 KIM91 KSI91 LCE91 LMA91 LVW91 MFS91 MPO91 MZK91 NJG91 NTC91 OCY91 OMU91 OWQ91 PGM91 PQI91 QAE91 QKA91 QTW91 RDS91 RNO91 RXK91 SHG91 SRC91 TAY91 TKU91 TUQ91 UEM91 UOI91 UYE91 VIA91 VRW91 WBS91 WLO91 WVK91 C65627 IY65627 SU65627 ACQ65627 AMM65627 AWI65627 BGE65627 BQA65627 BZW65627 CJS65627 CTO65627 DDK65627 DNG65627 DXC65627 EGY65627 EQU65627 FAQ65627 FKM65627 FUI65627 GEE65627 GOA65627 GXW65627 HHS65627 HRO65627 IBK65627 ILG65627 IVC65627 JEY65627 JOU65627 JYQ65627 KIM65627 KSI65627 LCE65627 LMA65627 LVW65627 MFS65627 MPO65627 MZK65627 NJG65627 NTC65627 OCY65627 OMU65627 OWQ65627 PGM65627 PQI65627 QAE65627 QKA65627 QTW65627 RDS65627 RNO65627 RXK65627 SHG65627 SRC65627 TAY65627 TKU65627 TUQ65627 UEM65627 UOI65627 UYE65627 VIA65627 VRW65627 WBS65627 WLO65627 WVK65627 C131163 IY131163 SU131163 ACQ131163 AMM131163 AWI131163 BGE131163 BQA131163 BZW131163 CJS131163 CTO131163 DDK131163 DNG131163 DXC131163 EGY131163 EQU131163 FAQ131163 FKM131163 FUI131163 GEE131163 GOA131163 GXW131163 HHS131163 HRO131163 IBK131163 ILG131163 IVC131163 JEY131163 JOU131163 JYQ131163 KIM131163 KSI131163 LCE131163 LMA131163 LVW131163 MFS131163 MPO131163 MZK131163 NJG131163 NTC131163 OCY131163 OMU131163 OWQ131163 PGM131163 PQI131163 QAE131163 QKA131163 QTW131163 RDS131163 RNO131163 RXK131163 SHG131163 SRC131163 TAY131163 TKU131163 TUQ131163 UEM131163 UOI131163 UYE131163 VIA131163 VRW131163 WBS131163 WLO131163 WVK131163 C196699 IY196699 SU196699 ACQ196699 AMM196699 AWI196699 BGE196699 BQA196699 BZW196699 CJS196699 CTO196699 DDK196699 DNG196699 DXC196699 EGY196699 EQU196699 FAQ196699 FKM196699 FUI196699 GEE196699 GOA196699 GXW196699 HHS196699 HRO196699 IBK196699 ILG196699 IVC196699 JEY196699 JOU196699 JYQ196699 KIM196699 KSI196699 LCE196699 LMA196699 LVW196699 MFS196699 MPO196699 MZK196699 NJG196699 NTC196699 OCY196699 OMU196699 OWQ196699 PGM196699 PQI196699 QAE196699 QKA196699 QTW196699 RDS196699 RNO196699 RXK196699 SHG196699 SRC196699 TAY196699 TKU196699 TUQ196699 UEM196699 UOI196699 UYE196699 VIA196699 VRW196699 WBS196699 WLO196699 WVK196699 C262235 IY262235 SU262235 ACQ262235 AMM262235 AWI262235 BGE262235 BQA262235 BZW262235 CJS262235 CTO262235 DDK262235 DNG262235 DXC262235 EGY262235 EQU262235 FAQ262235 FKM262235 FUI262235 GEE262235 GOA262235 GXW262235 HHS262235 HRO262235 IBK262235 ILG262235 IVC262235 JEY262235 JOU262235 JYQ262235 KIM262235 KSI262235 LCE262235 LMA262235 LVW262235 MFS262235 MPO262235 MZK262235 NJG262235 NTC262235 OCY262235 OMU262235 OWQ262235 PGM262235 PQI262235 QAE262235 QKA262235 QTW262235 RDS262235 RNO262235 RXK262235 SHG262235 SRC262235 TAY262235 TKU262235 TUQ262235 UEM262235 UOI262235 UYE262235 VIA262235 VRW262235 WBS262235 WLO262235 WVK262235 C327771 IY327771 SU327771 ACQ327771 AMM327771 AWI327771 BGE327771 BQA327771 BZW327771 CJS327771 CTO327771 DDK327771 DNG327771 DXC327771 EGY327771 EQU327771 FAQ327771 FKM327771 FUI327771 GEE327771 GOA327771 GXW327771 HHS327771 HRO327771 IBK327771 ILG327771 IVC327771 JEY327771 JOU327771 JYQ327771 KIM327771 KSI327771 LCE327771 LMA327771 LVW327771 MFS327771 MPO327771 MZK327771 NJG327771 NTC327771 OCY327771 OMU327771 OWQ327771 PGM327771 PQI327771 QAE327771 QKA327771 QTW327771 RDS327771 RNO327771 RXK327771 SHG327771 SRC327771 TAY327771 TKU327771 TUQ327771 UEM327771 UOI327771 UYE327771 VIA327771 VRW327771 WBS327771 WLO327771 WVK327771 C393307 IY393307 SU393307 ACQ393307 AMM393307 AWI393307 BGE393307 BQA393307 BZW393307 CJS393307 CTO393307 DDK393307 DNG393307 DXC393307 EGY393307 EQU393307 FAQ393307 FKM393307 FUI393307 GEE393307 GOA393307 GXW393307 HHS393307 HRO393307 IBK393307 ILG393307 IVC393307 JEY393307 JOU393307 JYQ393307 KIM393307 KSI393307 LCE393307 LMA393307 LVW393307 MFS393307 MPO393307 MZK393307 NJG393307 NTC393307 OCY393307 OMU393307 OWQ393307 PGM393307 PQI393307 QAE393307 QKA393307 QTW393307 RDS393307 RNO393307 RXK393307 SHG393307 SRC393307 TAY393307 TKU393307 TUQ393307 UEM393307 UOI393307 UYE393307 VIA393307 VRW393307 WBS393307 WLO393307 WVK393307 C458843 IY458843 SU458843 ACQ458843 AMM458843 AWI458843 BGE458843 BQA458843 BZW458843 CJS458843 CTO458843 DDK458843 DNG458843 DXC458843 EGY458843 EQU458843 FAQ458843 FKM458843 FUI458843 GEE458843 GOA458843 GXW458843 HHS458843 HRO458843 IBK458843 ILG458843 IVC458843 JEY458843 JOU458843 JYQ458843 KIM458843 KSI458843 LCE458843 LMA458843 LVW458843 MFS458843 MPO458843 MZK458843 NJG458843 NTC458843 OCY458843 OMU458843 OWQ458843 PGM458843 PQI458843 QAE458843 QKA458843 QTW458843 RDS458843 RNO458843 RXK458843 SHG458843 SRC458843 TAY458843 TKU458843 TUQ458843 UEM458843 UOI458843 UYE458843 VIA458843 VRW458843 WBS458843 WLO458843 WVK458843 C524379 IY524379 SU524379 ACQ524379 AMM524379 AWI524379 BGE524379 BQA524379 BZW524379 CJS524379 CTO524379 DDK524379 DNG524379 DXC524379 EGY524379 EQU524379 FAQ524379 FKM524379 FUI524379 GEE524379 GOA524379 GXW524379 HHS524379 HRO524379 IBK524379 ILG524379 IVC524379 JEY524379 JOU524379 JYQ524379 KIM524379 KSI524379 LCE524379 LMA524379 LVW524379 MFS524379 MPO524379 MZK524379 NJG524379 NTC524379 OCY524379 OMU524379 OWQ524379 PGM524379 PQI524379 QAE524379 QKA524379 QTW524379 RDS524379 RNO524379 RXK524379 SHG524379 SRC524379 TAY524379 TKU524379 TUQ524379 UEM524379 UOI524379 UYE524379 VIA524379 VRW524379 WBS524379 WLO524379 WVK524379 C589915 IY589915 SU589915 ACQ589915 AMM589915 AWI589915 BGE589915 BQA589915 BZW589915 CJS589915 CTO589915 DDK589915 DNG589915 DXC589915 EGY589915 EQU589915 FAQ589915 FKM589915 FUI589915 GEE589915 GOA589915 GXW589915 HHS589915 HRO589915 IBK589915 ILG589915 IVC589915 JEY589915 JOU589915 JYQ589915 KIM589915 KSI589915 LCE589915 LMA589915 LVW589915 MFS589915 MPO589915 MZK589915 NJG589915 NTC589915 OCY589915 OMU589915 OWQ589915 PGM589915 PQI589915 QAE589915 QKA589915 QTW589915 RDS589915 RNO589915 RXK589915 SHG589915 SRC589915 TAY589915 TKU589915 TUQ589915 UEM589915 UOI589915 UYE589915 VIA589915 VRW589915 WBS589915 WLO589915 WVK589915 C655451 IY655451 SU655451 ACQ655451 AMM655451 AWI655451 BGE655451 BQA655451 BZW655451 CJS655451 CTO655451 DDK655451 DNG655451 DXC655451 EGY655451 EQU655451 FAQ655451 FKM655451 FUI655451 GEE655451 GOA655451 GXW655451 HHS655451 HRO655451 IBK655451 ILG655451 IVC655451 JEY655451 JOU655451 JYQ655451 KIM655451 KSI655451 LCE655451 LMA655451 LVW655451 MFS655451 MPO655451 MZK655451 NJG655451 NTC655451 OCY655451 OMU655451 OWQ655451 PGM655451 PQI655451 QAE655451 QKA655451 QTW655451 RDS655451 RNO655451 RXK655451 SHG655451 SRC655451 TAY655451 TKU655451 TUQ655451 UEM655451 UOI655451 UYE655451 VIA655451 VRW655451 WBS655451 WLO655451 WVK655451 C720987 IY720987 SU720987 ACQ720987 AMM720987 AWI720987 BGE720987 BQA720987 BZW720987 CJS720987 CTO720987 DDK720987 DNG720987 DXC720987 EGY720987 EQU720987 FAQ720987 FKM720987 FUI720987 GEE720987 GOA720987 GXW720987 HHS720987 HRO720987 IBK720987 ILG720987 IVC720987 JEY720987 JOU720987 JYQ720987 KIM720987 KSI720987 LCE720987 LMA720987 LVW720987 MFS720987 MPO720987 MZK720987 NJG720987 NTC720987 OCY720987 OMU720987 OWQ720987 PGM720987 PQI720987 QAE720987 QKA720987 QTW720987 RDS720987 RNO720987 RXK720987 SHG720987 SRC720987 TAY720987 TKU720987 TUQ720987 UEM720987 UOI720987 UYE720987 VIA720987 VRW720987 WBS720987 WLO720987 WVK720987 C786523 IY786523 SU786523 ACQ786523 AMM786523 AWI786523 BGE786523 BQA786523 BZW786523 CJS786523 CTO786523 DDK786523 DNG786523 DXC786523 EGY786523 EQU786523 FAQ786523 FKM786523 FUI786523 GEE786523 GOA786523 GXW786523 HHS786523 HRO786523 IBK786523 ILG786523 IVC786523 JEY786523 JOU786523 JYQ786523 KIM786523 KSI786523 LCE786523 LMA786523 LVW786523 MFS786523 MPO786523 MZK786523 NJG786523 NTC786523 OCY786523 OMU786523 OWQ786523 PGM786523 PQI786523 QAE786523 QKA786523 QTW786523 RDS786523 RNO786523 RXK786523 SHG786523 SRC786523 TAY786523 TKU786523 TUQ786523 UEM786523 UOI786523 UYE786523 VIA786523 VRW786523 WBS786523 WLO786523 WVK786523 C852059 IY852059 SU852059 ACQ852059 AMM852059 AWI852059 BGE852059 BQA852059 BZW852059 CJS852059 CTO852059 DDK852059 DNG852059 DXC852059 EGY852059 EQU852059 FAQ852059 FKM852059 FUI852059 GEE852059 GOA852059 GXW852059 HHS852059 HRO852059 IBK852059 ILG852059 IVC852059 JEY852059 JOU852059 JYQ852059 KIM852059 KSI852059 LCE852059 LMA852059 LVW852059 MFS852059 MPO852059 MZK852059 NJG852059 NTC852059 OCY852059 OMU852059 OWQ852059 PGM852059 PQI852059 QAE852059 QKA852059 QTW852059 RDS852059 RNO852059 RXK852059 SHG852059 SRC852059 TAY852059 TKU852059 TUQ852059 UEM852059 UOI852059 UYE852059 VIA852059 VRW852059 WBS852059 WLO852059 WVK852059 C917595 IY917595 SU917595 ACQ917595 AMM917595 AWI917595 BGE917595 BQA917595 BZW917595 CJS917595 CTO917595 DDK917595 DNG917595 DXC917595 EGY917595 EQU917595 FAQ917595 FKM917595 FUI917595 GEE917595 GOA917595 GXW917595 HHS917595 HRO917595 IBK917595 ILG917595 IVC917595 JEY917595 JOU917595 JYQ917595 KIM917595 KSI917595 LCE917595 LMA917595 LVW917595 MFS917595 MPO917595 MZK917595 NJG917595 NTC917595 OCY917595 OMU917595 OWQ917595 PGM917595 PQI917595 QAE917595 QKA917595 QTW917595 RDS917595 RNO917595 RXK917595 SHG917595 SRC917595 TAY917595 TKU917595 TUQ917595 UEM917595 UOI917595 UYE917595 VIA917595 VRW917595 WBS917595 WLO917595 WVK917595 C983131 IY983131 SU983131 ACQ983131 AMM983131 AWI983131 BGE983131 BQA983131 BZW983131 CJS983131 CTO983131 DDK983131 DNG983131 DXC983131 EGY983131 EQU983131 FAQ983131 FKM983131 FUI983131 GEE983131 GOA983131 GXW983131 HHS983131 HRO983131 IBK983131 ILG983131 IVC983131 JEY983131 JOU983131 JYQ983131 KIM983131 KSI983131 LCE983131 LMA983131 LVW983131 MFS983131 MPO983131 MZK983131 NJG983131 NTC983131 OCY983131 OMU983131 OWQ983131 PGM983131 PQI983131 QAE983131 QKA983131 QTW983131 RDS983131 RNO983131 RXK983131 SHG983131 SRC983131 TAY983131 TKU983131 TUQ983131 UEM983131 UOI983131 UYE983131 VIA983131 VRW983131 WBS983131 WLO983131 WVK983131" xr:uid="{0E0884CE-98E5-4D01-8752-3B5DE5E57291}">
      <formula1>0</formula1>
      <formula2>300</formula2>
    </dataValidation>
    <dataValidation type="textLength" errorStyle="information" allowBlank="1" showInputMessage="1" error="XLBVal:6=80105.25_x000d__x000a_" sqref="C83 IY83 SU83 ACQ83 AMM83 AWI83 BGE83 BQA83 BZW83 CJS83 CTO83 DDK83 DNG83 DXC83 EGY83 EQU83 FAQ83 FKM83 FUI83 GEE83 GOA83 GXW83 HHS83 HRO83 IBK83 ILG83 IVC83 JEY83 JOU83 JYQ83 KIM83 KSI83 LCE83 LMA83 LVW83 MFS83 MPO83 MZK83 NJG83 NTC83 OCY83 OMU83 OWQ83 PGM83 PQI83 QAE83 QKA83 QTW83 RDS83 RNO83 RXK83 SHG83 SRC83 TAY83 TKU83 TUQ83 UEM83 UOI83 UYE83 VIA83 VRW83 WBS83 WLO83 WVK83 C65619 IY65619 SU65619 ACQ65619 AMM65619 AWI65619 BGE65619 BQA65619 BZW65619 CJS65619 CTO65619 DDK65619 DNG65619 DXC65619 EGY65619 EQU65619 FAQ65619 FKM65619 FUI65619 GEE65619 GOA65619 GXW65619 HHS65619 HRO65619 IBK65619 ILG65619 IVC65619 JEY65619 JOU65619 JYQ65619 KIM65619 KSI65619 LCE65619 LMA65619 LVW65619 MFS65619 MPO65619 MZK65619 NJG65619 NTC65619 OCY65619 OMU65619 OWQ65619 PGM65619 PQI65619 QAE65619 QKA65619 QTW65619 RDS65619 RNO65619 RXK65619 SHG65619 SRC65619 TAY65619 TKU65619 TUQ65619 UEM65619 UOI65619 UYE65619 VIA65619 VRW65619 WBS65619 WLO65619 WVK65619 C131155 IY131155 SU131155 ACQ131155 AMM131155 AWI131155 BGE131155 BQA131155 BZW131155 CJS131155 CTO131155 DDK131155 DNG131155 DXC131155 EGY131155 EQU131155 FAQ131155 FKM131155 FUI131155 GEE131155 GOA131155 GXW131155 HHS131155 HRO131155 IBK131155 ILG131155 IVC131155 JEY131155 JOU131155 JYQ131155 KIM131155 KSI131155 LCE131155 LMA131155 LVW131155 MFS131155 MPO131155 MZK131155 NJG131155 NTC131155 OCY131155 OMU131155 OWQ131155 PGM131155 PQI131155 QAE131155 QKA131155 QTW131155 RDS131155 RNO131155 RXK131155 SHG131155 SRC131155 TAY131155 TKU131155 TUQ131155 UEM131155 UOI131155 UYE131155 VIA131155 VRW131155 WBS131155 WLO131155 WVK131155 C196691 IY196691 SU196691 ACQ196691 AMM196691 AWI196691 BGE196691 BQA196691 BZW196691 CJS196691 CTO196691 DDK196691 DNG196691 DXC196691 EGY196691 EQU196691 FAQ196691 FKM196691 FUI196691 GEE196691 GOA196691 GXW196691 HHS196691 HRO196691 IBK196691 ILG196691 IVC196691 JEY196691 JOU196691 JYQ196691 KIM196691 KSI196691 LCE196691 LMA196691 LVW196691 MFS196691 MPO196691 MZK196691 NJG196691 NTC196691 OCY196691 OMU196691 OWQ196691 PGM196691 PQI196691 QAE196691 QKA196691 QTW196691 RDS196691 RNO196691 RXK196691 SHG196691 SRC196691 TAY196691 TKU196691 TUQ196691 UEM196691 UOI196691 UYE196691 VIA196691 VRW196691 WBS196691 WLO196691 WVK196691 C262227 IY262227 SU262227 ACQ262227 AMM262227 AWI262227 BGE262227 BQA262227 BZW262227 CJS262227 CTO262227 DDK262227 DNG262227 DXC262227 EGY262227 EQU262227 FAQ262227 FKM262227 FUI262227 GEE262227 GOA262227 GXW262227 HHS262227 HRO262227 IBK262227 ILG262227 IVC262227 JEY262227 JOU262227 JYQ262227 KIM262227 KSI262227 LCE262227 LMA262227 LVW262227 MFS262227 MPO262227 MZK262227 NJG262227 NTC262227 OCY262227 OMU262227 OWQ262227 PGM262227 PQI262227 QAE262227 QKA262227 QTW262227 RDS262227 RNO262227 RXK262227 SHG262227 SRC262227 TAY262227 TKU262227 TUQ262227 UEM262227 UOI262227 UYE262227 VIA262227 VRW262227 WBS262227 WLO262227 WVK262227 C327763 IY327763 SU327763 ACQ327763 AMM327763 AWI327763 BGE327763 BQA327763 BZW327763 CJS327763 CTO327763 DDK327763 DNG327763 DXC327763 EGY327763 EQU327763 FAQ327763 FKM327763 FUI327763 GEE327763 GOA327763 GXW327763 HHS327763 HRO327763 IBK327763 ILG327763 IVC327763 JEY327763 JOU327763 JYQ327763 KIM327763 KSI327763 LCE327763 LMA327763 LVW327763 MFS327763 MPO327763 MZK327763 NJG327763 NTC327763 OCY327763 OMU327763 OWQ327763 PGM327763 PQI327763 QAE327763 QKA327763 QTW327763 RDS327763 RNO327763 RXK327763 SHG327763 SRC327763 TAY327763 TKU327763 TUQ327763 UEM327763 UOI327763 UYE327763 VIA327763 VRW327763 WBS327763 WLO327763 WVK327763 C393299 IY393299 SU393299 ACQ393299 AMM393299 AWI393299 BGE393299 BQA393299 BZW393299 CJS393299 CTO393299 DDK393299 DNG393299 DXC393299 EGY393299 EQU393299 FAQ393299 FKM393299 FUI393299 GEE393299 GOA393299 GXW393299 HHS393299 HRO393299 IBK393299 ILG393299 IVC393299 JEY393299 JOU393299 JYQ393299 KIM393299 KSI393299 LCE393299 LMA393299 LVW393299 MFS393299 MPO393299 MZK393299 NJG393299 NTC393299 OCY393299 OMU393299 OWQ393299 PGM393299 PQI393299 QAE393299 QKA393299 QTW393299 RDS393299 RNO393299 RXK393299 SHG393299 SRC393299 TAY393299 TKU393299 TUQ393299 UEM393299 UOI393299 UYE393299 VIA393299 VRW393299 WBS393299 WLO393299 WVK393299 C458835 IY458835 SU458835 ACQ458835 AMM458835 AWI458835 BGE458835 BQA458835 BZW458835 CJS458835 CTO458835 DDK458835 DNG458835 DXC458835 EGY458835 EQU458835 FAQ458835 FKM458835 FUI458835 GEE458835 GOA458835 GXW458835 HHS458835 HRO458835 IBK458835 ILG458835 IVC458835 JEY458835 JOU458835 JYQ458835 KIM458835 KSI458835 LCE458835 LMA458835 LVW458835 MFS458835 MPO458835 MZK458835 NJG458835 NTC458835 OCY458835 OMU458835 OWQ458835 PGM458835 PQI458835 QAE458835 QKA458835 QTW458835 RDS458835 RNO458835 RXK458835 SHG458835 SRC458835 TAY458835 TKU458835 TUQ458835 UEM458835 UOI458835 UYE458835 VIA458835 VRW458835 WBS458835 WLO458835 WVK458835 C524371 IY524371 SU524371 ACQ524371 AMM524371 AWI524371 BGE524371 BQA524371 BZW524371 CJS524371 CTO524371 DDK524371 DNG524371 DXC524371 EGY524371 EQU524371 FAQ524371 FKM524371 FUI524371 GEE524371 GOA524371 GXW524371 HHS524371 HRO524371 IBK524371 ILG524371 IVC524371 JEY524371 JOU524371 JYQ524371 KIM524371 KSI524371 LCE524371 LMA524371 LVW524371 MFS524371 MPO524371 MZK524371 NJG524371 NTC524371 OCY524371 OMU524371 OWQ524371 PGM524371 PQI524371 QAE524371 QKA524371 QTW524371 RDS524371 RNO524371 RXK524371 SHG524371 SRC524371 TAY524371 TKU524371 TUQ524371 UEM524371 UOI524371 UYE524371 VIA524371 VRW524371 WBS524371 WLO524371 WVK524371 C589907 IY589907 SU589907 ACQ589907 AMM589907 AWI589907 BGE589907 BQA589907 BZW589907 CJS589907 CTO589907 DDK589907 DNG589907 DXC589907 EGY589907 EQU589907 FAQ589907 FKM589907 FUI589907 GEE589907 GOA589907 GXW589907 HHS589907 HRO589907 IBK589907 ILG589907 IVC589907 JEY589907 JOU589907 JYQ589907 KIM589907 KSI589907 LCE589907 LMA589907 LVW589907 MFS589907 MPO589907 MZK589907 NJG589907 NTC589907 OCY589907 OMU589907 OWQ589907 PGM589907 PQI589907 QAE589907 QKA589907 QTW589907 RDS589907 RNO589907 RXK589907 SHG589907 SRC589907 TAY589907 TKU589907 TUQ589907 UEM589907 UOI589907 UYE589907 VIA589907 VRW589907 WBS589907 WLO589907 WVK589907 C655443 IY655443 SU655443 ACQ655443 AMM655443 AWI655443 BGE655443 BQA655443 BZW655443 CJS655443 CTO655443 DDK655443 DNG655443 DXC655443 EGY655443 EQU655443 FAQ655443 FKM655443 FUI655443 GEE655443 GOA655443 GXW655443 HHS655443 HRO655443 IBK655443 ILG655443 IVC655443 JEY655443 JOU655443 JYQ655443 KIM655443 KSI655443 LCE655443 LMA655443 LVW655443 MFS655443 MPO655443 MZK655443 NJG655443 NTC655443 OCY655443 OMU655443 OWQ655443 PGM655443 PQI655443 QAE655443 QKA655443 QTW655443 RDS655443 RNO655443 RXK655443 SHG655443 SRC655443 TAY655443 TKU655443 TUQ655443 UEM655443 UOI655443 UYE655443 VIA655443 VRW655443 WBS655443 WLO655443 WVK655443 C720979 IY720979 SU720979 ACQ720979 AMM720979 AWI720979 BGE720979 BQA720979 BZW720979 CJS720979 CTO720979 DDK720979 DNG720979 DXC720979 EGY720979 EQU720979 FAQ720979 FKM720979 FUI720979 GEE720979 GOA720979 GXW720979 HHS720979 HRO720979 IBK720979 ILG720979 IVC720979 JEY720979 JOU720979 JYQ720979 KIM720979 KSI720979 LCE720979 LMA720979 LVW720979 MFS720979 MPO720979 MZK720979 NJG720979 NTC720979 OCY720979 OMU720979 OWQ720979 PGM720979 PQI720979 QAE720979 QKA720979 QTW720979 RDS720979 RNO720979 RXK720979 SHG720979 SRC720979 TAY720979 TKU720979 TUQ720979 UEM720979 UOI720979 UYE720979 VIA720979 VRW720979 WBS720979 WLO720979 WVK720979 C786515 IY786515 SU786515 ACQ786515 AMM786515 AWI786515 BGE786515 BQA786515 BZW786515 CJS786515 CTO786515 DDK786515 DNG786515 DXC786515 EGY786515 EQU786515 FAQ786515 FKM786515 FUI786515 GEE786515 GOA786515 GXW786515 HHS786515 HRO786515 IBK786515 ILG786515 IVC786515 JEY786515 JOU786515 JYQ786515 KIM786515 KSI786515 LCE786515 LMA786515 LVW786515 MFS786515 MPO786515 MZK786515 NJG786515 NTC786515 OCY786515 OMU786515 OWQ786515 PGM786515 PQI786515 QAE786515 QKA786515 QTW786515 RDS786515 RNO786515 RXK786515 SHG786515 SRC786515 TAY786515 TKU786515 TUQ786515 UEM786515 UOI786515 UYE786515 VIA786515 VRW786515 WBS786515 WLO786515 WVK786515 C852051 IY852051 SU852051 ACQ852051 AMM852051 AWI852051 BGE852051 BQA852051 BZW852051 CJS852051 CTO852051 DDK852051 DNG852051 DXC852051 EGY852051 EQU852051 FAQ852051 FKM852051 FUI852051 GEE852051 GOA852051 GXW852051 HHS852051 HRO852051 IBK852051 ILG852051 IVC852051 JEY852051 JOU852051 JYQ852051 KIM852051 KSI852051 LCE852051 LMA852051 LVW852051 MFS852051 MPO852051 MZK852051 NJG852051 NTC852051 OCY852051 OMU852051 OWQ852051 PGM852051 PQI852051 QAE852051 QKA852051 QTW852051 RDS852051 RNO852051 RXK852051 SHG852051 SRC852051 TAY852051 TKU852051 TUQ852051 UEM852051 UOI852051 UYE852051 VIA852051 VRW852051 WBS852051 WLO852051 WVK852051 C917587 IY917587 SU917587 ACQ917587 AMM917587 AWI917587 BGE917587 BQA917587 BZW917587 CJS917587 CTO917587 DDK917587 DNG917587 DXC917587 EGY917587 EQU917587 FAQ917587 FKM917587 FUI917587 GEE917587 GOA917587 GXW917587 HHS917587 HRO917587 IBK917587 ILG917587 IVC917587 JEY917587 JOU917587 JYQ917587 KIM917587 KSI917587 LCE917587 LMA917587 LVW917587 MFS917587 MPO917587 MZK917587 NJG917587 NTC917587 OCY917587 OMU917587 OWQ917587 PGM917587 PQI917587 QAE917587 QKA917587 QTW917587 RDS917587 RNO917587 RXK917587 SHG917587 SRC917587 TAY917587 TKU917587 TUQ917587 UEM917587 UOI917587 UYE917587 VIA917587 VRW917587 WBS917587 WLO917587 WVK917587 C983123 IY983123 SU983123 ACQ983123 AMM983123 AWI983123 BGE983123 BQA983123 BZW983123 CJS983123 CTO983123 DDK983123 DNG983123 DXC983123 EGY983123 EQU983123 FAQ983123 FKM983123 FUI983123 GEE983123 GOA983123 GXW983123 HHS983123 HRO983123 IBK983123 ILG983123 IVC983123 JEY983123 JOU983123 JYQ983123 KIM983123 KSI983123 LCE983123 LMA983123 LVW983123 MFS983123 MPO983123 MZK983123 NJG983123 NTC983123 OCY983123 OMU983123 OWQ983123 PGM983123 PQI983123 QAE983123 QKA983123 QTW983123 RDS983123 RNO983123 RXK983123 SHG983123 SRC983123 TAY983123 TKU983123 TUQ983123 UEM983123 UOI983123 UYE983123 VIA983123 VRW983123 WBS983123 WLO983123 WVK983123" xr:uid="{C2C027B5-94C7-4D64-8C6A-1F8DE2027D08}">
      <formula1>0</formula1>
      <formula2>300</formula2>
    </dataValidation>
    <dataValidation type="textLength" errorStyle="information" allowBlank="1" showInputMessage="1" error="XLBVal:6=35000_x000d__x000a_" sqref="C82 IY82 SU82 ACQ82 AMM82 AWI82 BGE82 BQA82 BZW82 CJS82 CTO82 DDK82 DNG82 DXC82 EGY82 EQU82 FAQ82 FKM82 FUI82 GEE82 GOA82 GXW82 HHS82 HRO82 IBK82 ILG82 IVC82 JEY82 JOU82 JYQ82 KIM82 KSI82 LCE82 LMA82 LVW82 MFS82 MPO82 MZK82 NJG82 NTC82 OCY82 OMU82 OWQ82 PGM82 PQI82 QAE82 QKA82 QTW82 RDS82 RNO82 RXK82 SHG82 SRC82 TAY82 TKU82 TUQ82 UEM82 UOI82 UYE82 VIA82 VRW82 WBS82 WLO82 WVK82 C65618 IY65618 SU65618 ACQ65618 AMM65618 AWI65618 BGE65618 BQA65618 BZW65618 CJS65618 CTO65618 DDK65618 DNG65618 DXC65618 EGY65618 EQU65618 FAQ65618 FKM65618 FUI65618 GEE65618 GOA65618 GXW65618 HHS65618 HRO65618 IBK65618 ILG65618 IVC65618 JEY65618 JOU65618 JYQ65618 KIM65618 KSI65618 LCE65618 LMA65618 LVW65618 MFS65618 MPO65618 MZK65618 NJG65618 NTC65618 OCY65618 OMU65618 OWQ65618 PGM65618 PQI65618 QAE65618 QKA65618 QTW65618 RDS65618 RNO65618 RXK65618 SHG65618 SRC65618 TAY65618 TKU65618 TUQ65618 UEM65618 UOI65618 UYE65618 VIA65618 VRW65618 WBS65618 WLO65618 WVK65618 C131154 IY131154 SU131154 ACQ131154 AMM131154 AWI131154 BGE131154 BQA131154 BZW131154 CJS131154 CTO131154 DDK131154 DNG131154 DXC131154 EGY131154 EQU131154 FAQ131154 FKM131154 FUI131154 GEE131154 GOA131154 GXW131154 HHS131154 HRO131154 IBK131154 ILG131154 IVC131154 JEY131154 JOU131154 JYQ131154 KIM131154 KSI131154 LCE131154 LMA131154 LVW131154 MFS131154 MPO131154 MZK131154 NJG131154 NTC131154 OCY131154 OMU131154 OWQ131154 PGM131154 PQI131154 QAE131154 QKA131154 QTW131154 RDS131154 RNO131154 RXK131154 SHG131154 SRC131154 TAY131154 TKU131154 TUQ131154 UEM131154 UOI131154 UYE131154 VIA131154 VRW131154 WBS131154 WLO131154 WVK131154 C196690 IY196690 SU196690 ACQ196690 AMM196690 AWI196690 BGE196690 BQA196690 BZW196690 CJS196690 CTO196690 DDK196690 DNG196690 DXC196690 EGY196690 EQU196690 FAQ196690 FKM196690 FUI196690 GEE196690 GOA196690 GXW196690 HHS196690 HRO196690 IBK196690 ILG196690 IVC196690 JEY196690 JOU196690 JYQ196690 KIM196690 KSI196690 LCE196690 LMA196690 LVW196690 MFS196690 MPO196690 MZK196690 NJG196690 NTC196690 OCY196690 OMU196690 OWQ196690 PGM196690 PQI196690 QAE196690 QKA196690 QTW196690 RDS196690 RNO196690 RXK196690 SHG196690 SRC196690 TAY196690 TKU196690 TUQ196690 UEM196690 UOI196690 UYE196690 VIA196690 VRW196690 WBS196690 WLO196690 WVK196690 C262226 IY262226 SU262226 ACQ262226 AMM262226 AWI262226 BGE262226 BQA262226 BZW262226 CJS262226 CTO262226 DDK262226 DNG262226 DXC262226 EGY262226 EQU262226 FAQ262226 FKM262226 FUI262226 GEE262226 GOA262226 GXW262226 HHS262226 HRO262226 IBK262226 ILG262226 IVC262226 JEY262226 JOU262226 JYQ262226 KIM262226 KSI262226 LCE262226 LMA262226 LVW262226 MFS262226 MPO262226 MZK262226 NJG262226 NTC262226 OCY262226 OMU262226 OWQ262226 PGM262226 PQI262226 QAE262226 QKA262226 QTW262226 RDS262226 RNO262226 RXK262226 SHG262226 SRC262226 TAY262226 TKU262226 TUQ262226 UEM262226 UOI262226 UYE262226 VIA262226 VRW262226 WBS262226 WLO262226 WVK262226 C327762 IY327762 SU327762 ACQ327762 AMM327762 AWI327762 BGE327762 BQA327762 BZW327762 CJS327762 CTO327762 DDK327762 DNG327762 DXC327762 EGY327762 EQU327762 FAQ327762 FKM327762 FUI327762 GEE327762 GOA327762 GXW327762 HHS327762 HRO327762 IBK327762 ILG327762 IVC327762 JEY327762 JOU327762 JYQ327762 KIM327762 KSI327762 LCE327762 LMA327762 LVW327762 MFS327762 MPO327762 MZK327762 NJG327762 NTC327762 OCY327762 OMU327762 OWQ327762 PGM327762 PQI327762 QAE327762 QKA327762 QTW327762 RDS327762 RNO327762 RXK327762 SHG327762 SRC327762 TAY327762 TKU327762 TUQ327762 UEM327762 UOI327762 UYE327762 VIA327762 VRW327762 WBS327762 WLO327762 WVK327762 C393298 IY393298 SU393298 ACQ393298 AMM393298 AWI393298 BGE393298 BQA393298 BZW393298 CJS393298 CTO393298 DDK393298 DNG393298 DXC393298 EGY393298 EQU393298 FAQ393298 FKM393298 FUI393298 GEE393298 GOA393298 GXW393298 HHS393298 HRO393298 IBK393298 ILG393298 IVC393298 JEY393298 JOU393298 JYQ393298 KIM393298 KSI393298 LCE393298 LMA393298 LVW393298 MFS393298 MPO393298 MZK393298 NJG393298 NTC393298 OCY393298 OMU393298 OWQ393298 PGM393298 PQI393298 QAE393298 QKA393298 QTW393298 RDS393298 RNO393298 RXK393298 SHG393298 SRC393298 TAY393298 TKU393298 TUQ393298 UEM393298 UOI393298 UYE393298 VIA393298 VRW393298 WBS393298 WLO393298 WVK393298 C458834 IY458834 SU458834 ACQ458834 AMM458834 AWI458834 BGE458834 BQA458834 BZW458834 CJS458834 CTO458834 DDK458834 DNG458834 DXC458834 EGY458834 EQU458834 FAQ458834 FKM458834 FUI458834 GEE458834 GOA458834 GXW458834 HHS458834 HRO458834 IBK458834 ILG458834 IVC458834 JEY458834 JOU458834 JYQ458834 KIM458834 KSI458834 LCE458834 LMA458834 LVW458834 MFS458834 MPO458834 MZK458834 NJG458834 NTC458834 OCY458834 OMU458834 OWQ458834 PGM458834 PQI458834 QAE458834 QKA458834 QTW458834 RDS458834 RNO458834 RXK458834 SHG458834 SRC458834 TAY458834 TKU458834 TUQ458834 UEM458834 UOI458834 UYE458834 VIA458834 VRW458834 WBS458834 WLO458834 WVK458834 C524370 IY524370 SU524370 ACQ524370 AMM524370 AWI524370 BGE524370 BQA524370 BZW524370 CJS524370 CTO524370 DDK524370 DNG524370 DXC524370 EGY524370 EQU524370 FAQ524370 FKM524370 FUI524370 GEE524370 GOA524370 GXW524370 HHS524370 HRO524370 IBK524370 ILG524370 IVC524370 JEY524370 JOU524370 JYQ524370 KIM524370 KSI524370 LCE524370 LMA524370 LVW524370 MFS524370 MPO524370 MZK524370 NJG524370 NTC524370 OCY524370 OMU524370 OWQ524370 PGM524370 PQI524370 QAE524370 QKA524370 QTW524370 RDS524370 RNO524370 RXK524370 SHG524370 SRC524370 TAY524370 TKU524370 TUQ524370 UEM524370 UOI524370 UYE524370 VIA524370 VRW524370 WBS524370 WLO524370 WVK524370 C589906 IY589906 SU589906 ACQ589906 AMM589906 AWI589906 BGE589906 BQA589906 BZW589906 CJS589906 CTO589906 DDK589906 DNG589906 DXC589906 EGY589906 EQU589906 FAQ589906 FKM589906 FUI589906 GEE589906 GOA589906 GXW589906 HHS589906 HRO589906 IBK589906 ILG589906 IVC589906 JEY589906 JOU589906 JYQ589906 KIM589906 KSI589906 LCE589906 LMA589906 LVW589906 MFS589906 MPO589906 MZK589906 NJG589906 NTC589906 OCY589906 OMU589906 OWQ589906 PGM589906 PQI589906 QAE589906 QKA589906 QTW589906 RDS589906 RNO589906 RXK589906 SHG589906 SRC589906 TAY589906 TKU589906 TUQ589906 UEM589906 UOI589906 UYE589906 VIA589906 VRW589906 WBS589906 WLO589906 WVK589906 C655442 IY655442 SU655442 ACQ655442 AMM655442 AWI655442 BGE655442 BQA655442 BZW655442 CJS655442 CTO655442 DDK655442 DNG655442 DXC655442 EGY655442 EQU655442 FAQ655442 FKM655442 FUI655442 GEE655442 GOA655442 GXW655442 HHS655442 HRO655442 IBK655442 ILG655442 IVC655442 JEY655442 JOU655442 JYQ655442 KIM655442 KSI655442 LCE655442 LMA655442 LVW655442 MFS655442 MPO655442 MZK655442 NJG655442 NTC655442 OCY655442 OMU655442 OWQ655442 PGM655442 PQI655442 QAE655442 QKA655442 QTW655442 RDS655442 RNO655442 RXK655442 SHG655442 SRC655442 TAY655442 TKU655442 TUQ655442 UEM655442 UOI655442 UYE655442 VIA655442 VRW655442 WBS655442 WLO655442 WVK655442 C720978 IY720978 SU720978 ACQ720978 AMM720978 AWI720978 BGE720978 BQA720978 BZW720978 CJS720978 CTO720978 DDK720978 DNG720978 DXC720978 EGY720978 EQU720978 FAQ720978 FKM720978 FUI720978 GEE720978 GOA720978 GXW720978 HHS720978 HRO720978 IBK720978 ILG720978 IVC720978 JEY720978 JOU720978 JYQ720978 KIM720978 KSI720978 LCE720978 LMA720978 LVW720978 MFS720978 MPO720978 MZK720978 NJG720978 NTC720978 OCY720978 OMU720978 OWQ720978 PGM720978 PQI720978 QAE720978 QKA720978 QTW720978 RDS720978 RNO720978 RXK720978 SHG720978 SRC720978 TAY720978 TKU720978 TUQ720978 UEM720978 UOI720978 UYE720978 VIA720978 VRW720978 WBS720978 WLO720978 WVK720978 C786514 IY786514 SU786514 ACQ786514 AMM786514 AWI786514 BGE786514 BQA786514 BZW786514 CJS786514 CTO786514 DDK786514 DNG786514 DXC786514 EGY786514 EQU786514 FAQ786514 FKM786514 FUI786514 GEE786514 GOA786514 GXW786514 HHS786514 HRO786514 IBK786514 ILG786514 IVC786514 JEY786514 JOU786514 JYQ786514 KIM786514 KSI786514 LCE786514 LMA786514 LVW786514 MFS786514 MPO786514 MZK786514 NJG786514 NTC786514 OCY786514 OMU786514 OWQ786514 PGM786514 PQI786514 QAE786514 QKA786514 QTW786514 RDS786514 RNO786514 RXK786514 SHG786514 SRC786514 TAY786514 TKU786514 TUQ786514 UEM786514 UOI786514 UYE786514 VIA786514 VRW786514 WBS786514 WLO786514 WVK786514 C852050 IY852050 SU852050 ACQ852050 AMM852050 AWI852050 BGE852050 BQA852050 BZW852050 CJS852050 CTO852050 DDK852050 DNG852050 DXC852050 EGY852050 EQU852050 FAQ852050 FKM852050 FUI852050 GEE852050 GOA852050 GXW852050 HHS852050 HRO852050 IBK852050 ILG852050 IVC852050 JEY852050 JOU852050 JYQ852050 KIM852050 KSI852050 LCE852050 LMA852050 LVW852050 MFS852050 MPO852050 MZK852050 NJG852050 NTC852050 OCY852050 OMU852050 OWQ852050 PGM852050 PQI852050 QAE852050 QKA852050 QTW852050 RDS852050 RNO852050 RXK852050 SHG852050 SRC852050 TAY852050 TKU852050 TUQ852050 UEM852050 UOI852050 UYE852050 VIA852050 VRW852050 WBS852050 WLO852050 WVK852050 C917586 IY917586 SU917586 ACQ917586 AMM917586 AWI917586 BGE917586 BQA917586 BZW917586 CJS917586 CTO917586 DDK917586 DNG917586 DXC917586 EGY917586 EQU917586 FAQ917586 FKM917586 FUI917586 GEE917586 GOA917586 GXW917586 HHS917586 HRO917586 IBK917586 ILG917586 IVC917586 JEY917586 JOU917586 JYQ917586 KIM917586 KSI917586 LCE917586 LMA917586 LVW917586 MFS917586 MPO917586 MZK917586 NJG917586 NTC917586 OCY917586 OMU917586 OWQ917586 PGM917586 PQI917586 QAE917586 QKA917586 QTW917586 RDS917586 RNO917586 RXK917586 SHG917586 SRC917586 TAY917586 TKU917586 TUQ917586 UEM917586 UOI917586 UYE917586 VIA917586 VRW917586 WBS917586 WLO917586 WVK917586 C983122 IY983122 SU983122 ACQ983122 AMM983122 AWI983122 BGE983122 BQA983122 BZW983122 CJS983122 CTO983122 DDK983122 DNG983122 DXC983122 EGY983122 EQU983122 FAQ983122 FKM983122 FUI983122 GEE983122 GOA983122 GXW983122 HHS983122 HRO983122 IBK983122 ILG983122 IVC983122 JEY983122 JOU983122 JYQ983122 KIM983122 KSI983122 LCE983122 LMA983122 LVW983122 MFS983122 MPO983122 MZK983122 NJG983122 NTC983122 OCY983122 OMU983122 OWQ983122 PGM983122 PQI983122 QAE983122 QKA983122 QTW983122 RDS983122 RNO983122 RXK983122 SHG983122 SRC983122 TAY983122 TKU983122 TUQ983122 UEM983122 UOI983122 UYE983122 VIA983122 VRW983122 WBS983122 WLO983122 WVK983122" xr:uid="{973D175D-50B7-44C0-B77D-AA936BFF3E25}">
      <formula1>0</formula1>
      <formula2>300</formula2>
    </dataValidation>
    <dataValidation type="textLength" errorStyle="information" allowBlank="1" showInputMessage="1" error="XLBVal:6=64679.17_x000d__x000a_" sqref="C80 IY80 SU80 ACQ80 AMM80 AWI80 BGE80 BQA80 BZW80 CJS80 CTO80 DDK80 DNG80 DXC80 EGY80 EQU80 FAQ80 FKM80 FUI80 GEE80 GOA80 GXW80 HHS80 HRO80 IBK80 ILG80 IVC80 JEY80 JOU80 JYQ80 KIM80 KSI80 LCE80 LMA80 LVW80 MFS80 MPO80 MZK80 NJG80 NTC80 OCY80 OMU80 OWQ80 PGM80 PQI80 QAE80 QKA80 QTW80 RDS80 RNO80 RXK80 SHG80 SRC80 TAY80 TKU80 TUQ80 UEM80 UOI80 UYE80 VIA80 VRW80 WBS80 WLO80 WVK80 C65616 IY65616 SU65616 ACQ65616 AMM65616 AWI65616 BGE65616 BQA65616 BZW65616 CJS65616 CTO65616 DDK65616 DNG65616 DXC65616 EGY65616 EQU65616 FAQ65616 FKM65616 FUI65616 GEE65616 GOA65616 GXW65616 HHS65616 HRO65616 IBK65616 ILG65616 IVC65616 JEY65616 JOU65616 JYQ65616 KIM65616 KSI65616 LCE65616 LMA65616 LVW65616 MFS65616 MPO65616 MZK65616 NJG65616 NTC65616 OCY65616 OMU65616 OWQ65616 PGM65616 PQI65616 QAE65616 QKA65616 QTW65616 RDS65616 RNO65616 RXK65616 SHG65616 SRC65616 TAY65616 TKU65616 TUQ65616 UEM65616 UOI65616 UYE65616 VIA65616 VRW65616 WBS65616 WLO65616 WVK65616 C131152 IY131152 SU131152 ACQ131152 AMM131152 AWI131152 BGE131152 BQA131152 BZW131152 CJS131152 CTO131152 DDK131152 DNG131152 DXC131152 EGY131152 EQU131152 FAQ131152 FKM131152 FUI131152 GEE131152 GOA131152 GXW131152 HHS131152 HRO131152 IBK131152 ILG131152 IVC131152 JEY131152 JOU131152 JYQ131152 KIM131152 KSI131152 LCE131152 LMA131152 LVW131152 MFS131152 MPO131152 MZK131152 NJG131152 NTC131152 OCY131152 OMU131152 OWQ131152 PGM131152 PQI131152 QAE131152 QKA131152 QTW131152 RDS131152 RNO131152 RXK131152 SHG131152 SRC131152 TAY131152 TKU131152 TUQ131152 UEM131152 UOI131152 UYE131152 VIA131152 VRW131152 WBS131152 WLO131152 WVK131152 C196688 IY196688 SU196688 ACQ196688 AMM196688 AWI196688 BGE196688 BQA196688 BZW196688 CJS196688 CTO196688 DDK196688 DNG196688 DXC196688 EGY196688 EQU196688 FAQ196688 FKM196688 FUI196688 GEE196688 GOA196688 GXW196688 HHS196688 HRO196688 IBK196688 ILG196688 IVC196688 JEY196688 JOU196688 JYQ196688 KIM196688 KSI196688 LCE196688 LMA196688 LVW196688 MFS196688 MPO196688 MZK196688 NJG196688 NTC196688 OCY196688 OMU196688 OWQ196688 PGM196688 PQI196688 QAE196688 QKA196688 QTW196688 RDS196688 RNO196688 RXK196688 SHG196688 SRC196688 TAY196688 TKU196688 TUQ196688 UEM196688 UOI196688 UYE196688 VIA196688 VRW196688 WBS196688 WLO196688 WVK196688 C262224 IY262224 SU262224 ACQ262224 AMM262224 AWI262224 BGE262224 BQA262224 BZW262224 CJS262224 CTO262224 DDK262224 DNG262224 DXC262224 EGY262224 EQU262224 FAQ262224 FKM262224 FUI262224 GEE262224 GOA262224 GXW262224 HHS262224 HRO262224 IBK262224 ILG262224 IVC262224 JEY262224 JOU262224 JYQ262224 KIM262224 KSI262224 LCE262224 LMA262224 LVW262224 MFS262224 MPO262224 MZK262224 NJG262224 NTC262224 OCY262224 OMU262224 OWQ262224 PGM262224 PQI262224 QAE262224 QKA262224 QTW262224 RDS262224 RNO262224 RXK262224 SHG262224 SRC262224 TAY262224 TKU262224 TUQ262224 UEM262224 UOI262224 UYE262224 VIA262224 VRW262224 WBS262224 WLO262224 WVK262224 C327760 IY327760 SU327760 ACQ327760 AMM327760 AWI327760 BGE327760 BQA327760 BZW327760 CJS327760 CTO327760 DDK327760 DNG327760 DXC327760 EGY327760 EQU327760 FAQ327760 FKM327760 FUI327760 GEE327760 GOA327760 GXW327760 HHS327760 HRO327760 IBK327760 ILG327760 IVC327760 JEY327760 JOU327760 JYQ327760 KIM327760 KSI327760 LCE327760 LMA327760 LVW327760 MFS327760 MPO327760 MZK327760 NJG327760 NTC327760 OCY327760 OMU327760 OWQ327760 PGM327760 PQI327760 QAE327760 QKA327760 QTW327760 RDS327760 RNO327760 RXK327760 SHG327760 SRC327760 TAY327760 TKU327760 TUQ327760 UEM327760 UOI327760 UYE327760 VIA327760 VRW327760 WBS327760 WLO327760 WVK327760 C393296 IY393296 SU393296 ACQ393296 AMM393296 AWI393296 BGE393296 BQA393296 BZW393296 CJS393296 CTO393296 DDK393296 DNG393296 DXC393296 EGY393296 EQU393296 FAQ393296 FKM393296 FUI393296 GEE393296 GOA393296 GXW393296 HHS393296 HRO393296 IBK393296 ILG393296 IVC393296 JEY393296 JOU393296 JYQ393296 KIM393296 KSI393296 LCE393296 LMA393296 LVW393296 MFS393296 MPO393296 MZK393296 NJG393296 NTC393296 OCY393296 OMU393296 OWQ393296 PGM393296 PQI393296 QAE393296 QKA393296 QTW393296 RDS393296 RNO393296 RXK393296 SHG393296 SRC393296 TAY393296 TKU393296 TUQ393296 UEM393296 UOI393296 UYE393296 VIA393296 VRW393296 WBS393296 WLO393296 WVK393296 C458832 IY458832 SU458832 ACQ458832 AMM458832 AWI458832 BGE458832 BQA458832 BZW458832 CJS458832 CTO458832 DDK458832 DNG458832 DXC458832 EGY458832 EQU458832 FAQ458832 FKM458832 FUI458832 GEE458832 GOA458832 GXW458832 HHS458832 HRO458832 IBK458832 ILG458832 IVC458832 JEY458832 JOU458832 JYQ458832 KIM458832 KSI458832 LCE458832 LMA458832 LVW458832 MFS458832 MPO458832 MZK458832 NJG458832 NTC458832 OCY458832 OMU458832 OWQ458832 PGM458832 PQI458832 QAE458832 QKA458832 QTW458832 RDS458832 RNO458832 RXK458832 SHG458832 SRC458832 TAY458832 TKU458832 TUQ458832 UEM458832 UOI458832 UYE458832 VIA458832 VRW458832 WBS458832 WLO458832 WVK458832 C524368 IY524368 SU524368 ACQ524368 AMM524368 AWI524368 BGE524368 BQA524368 BZW524368 CJS524368 CTO524368 DDK524368 DNG524368 DXC524368 EGY524368 EQU524368 FAQ524368 FKM524368 FUI524368 GEE524368 GOA524368 GXW524368 HHS524368 HRO524368 IBK524368 ILG524368 IVC524368 JEY524368 JOU524368 JYQ524368 KIM524368 KSI524368 LCE524368 LMA524368 LVW524368 MFS524368 MPO524368 MZK524368 NJG524368 NTC524368 OCY524368 OMU524368 OWQ524368 PGM524368 PQI524368 QAE524368 QKA524368 QTW524368 RDS524368 RNO524368 RXK524368 SHG524368 SRC524368 TAY524368 TKU524368 TUQ524368 UEM524368 UOI524368 UYE524368 VIA524368 VRW524368 WBS524368 WLO524368 WVK524368 C589904 IY589904 SU589904 ACQ589904 AMM589904 AWI589904 BGE589904 BQA589904 BZW589904 CJS589904 CTO589904 DDK589904 DNG589904 DXC589904 EGY589904 EQU589904 FAQ589904 FKM589904 FUI589904 GEE589904 GOA589904 GXW589904 HHS589904 HRO589904 IBK589904 ILG589904 IVC589904 JEY589904 JOU589904 JYQ589904 KIM589904 KSI589904 LCE589904 LMA589904 LVW589904 MFS589904 MPO589904 MZK589904 NJG589904 NTC589904 OCY589904 OMU589904 OWQ589904 PGM589904 PQI589904 QAE589904 QKA589904 QTW589904 RDS589904 RNO589904 RXK589904 SHG589904 SRC589904 TAY589904 TKU589904 TUQ589904 UEM589904 UOI589904 UYE589904 VIA589904 VRW589904 WBS589904 WLO589904 WVK589904 C655440 IY655440 SU655440 ACQ655440 AMM655440 AWI655440 BGE655440 BQA655440 BZW655440 CJS655440 CTO655440 DDK655440 DNG655440 DXC655440 EGY655440 EQU655440 FAQ655440 FKM655440 FUI655440 GEE655440 GOA655440 GXW655440 HHS655440 HRO655440 IBK655440 ILG655440 IVC655440 JEY655440 JOU655440 JYQ655440 KIM655440 KSI655440 LCE655440 LMA655440 LVW655440 MFS655440 MPO655440 MZK655440 NJG655440 NTC655440 OCY655440 OMU655440 OWQ655440 PGM655440 PQI655440 QAE655440 QKA655440 QTW655440 RDS655440 RNO655440 RXK655440 SHG655440 SRC655440 TAY655440 TKU655440 TUQ655440 UEM655440 UOI655440 UYE655440 VIA655440 VRW655440 WBS655440 WLO655440 WVK655440 C720976 IY720976 SU720976 ACQ720976 AMM720976 AWI720976 BGE720976 BQA720976 BZW720976 CJS720976 CTO720976 DDK720976 DNG720976 DXC720976 EGY720976 EQU720976 FAQ720976 FKM720976 FUI720976 GEE720976 GOA720976 GXW720976 HHS720976 HRO720976 IBK720976 ILG720976 IVC720976 JEY720976 JOU720976 JYQ720976 KIM720976 KSI720976 LCE720976 LMA720976 LVW720976 MFS720976 MPO720976 MZK720976 NJG720976 NTC720976 OCY720976 OMU720976 OWQ720976 PGM720976 PQI720976 QAE720976 QKA720976 QTW720976 RDS720976 RNO720976 RXK720976 SHG720976 SRC720976 TAY720976 TKU720976 TUQ720976 UEM720976 UOI720976 UYE720976 VIA720976 VRW720976 WBS720976 WLO720976 WVK720976 C786512 IY786512 SU786512 ACQ786512 AMM786512 AWI786512 BGE786512 BQA786512 BZW786512 CJS786512 CTO786512 DDK786512 DNG786512 DXC786512 EGY786512 EQU786512 FAQ786512 FKM786512 FUI786512 GEE786512 GOA786512 GXW786512 HHS786512 HRO786512 IBK786512 ILG786512 IVC786512 JEY786512 JOU786512 JYQ786512 KIM786512 KSI786512 LCE786512 LMA786512 LVW786512 MFS786512 MPO786512 MZK786512 NJG786512 NTC786512 OCY786512 OMU786512 OWQ786512 PGM786512 PQI786512 QAE786512 QKA786512 QTW786512 RDS786512 RNO786512 RXK786512 SHG786512 SRC786512 TAY786512 TKU786512 TUQ786512 UEM786512 UOI786512 UYE786512 VIA786512 VRW786512 WBS786512 WLO786512 WVK786512 C852048 IY852048 SU852048 ACQ852048 AMM852048 AWI852048 BGE852048 BQA852048 BZW852048 CJS852048 CTO852048 DDK852048 DNG852048 DXC852048 EGY852048 EQU852048 FAQ852048 FKM852048 FUI852048 GEE852048 GOA852048 GXW852048 HHS852048 HRO852048 IBK852048 ILG852048 IVC852048 JEY852048 JOU852048 JYQ852048 KIM852048 KSI852048 LCE852048 LMA852048 LVW852048 MFS852048 MPO852048 MZK852048 NJG852048 NTC852048 OCY852048 OMU852048 OWQ852048 PGM852048 PQI852048 QAE852048 QKA852048 QTW852048 RDS852048 RNO852048 RXK852048 SHG852048 SRC852048 TAY852048 TKU852048 TUQ852048 UEM852048 UOI852048 UYE852048 VIA852048 VRW852048 WBS852048 WLO852048 WVK852048 C917584 IY917584 SU917584 ACQ917584 AMM917584 AWI917584 BGE917584 BQA917584 BZW917584 CJS917584 CTO917584 DDK917584 DNG917584 DXC917584 EGY917584 EQU917584 FAQ917584 FKM917584 FUI917584 GEE917584 GOA917584 GXW917584 HHS917584 HRO917584 IBK917584 ILG917584 IVC917584 JEY917584 JOU917584 JYQ917584 KIM917584 KSI917584 LCE917584 LMA917584 LVW917584 MFS917584 MPO917584 MZK917584 NJG917584 NTC917584 OCY917584 OMU917584 OWQ917584 PGM917584 PQI917584 QAE917584 QKA917584 QTW917584 RDS917584 RNO917584 RXK917584 SHG917584 SRC917584 TAY917584 TKU917584 TUQ917584 UEM917584 UOI917584 UYE917584 VIA917584 VRW917584 WBS917584 WLO917584 WVK917584 C983120 IY983120 SU983120 ACQ983120 AMM983120 AWI983120 BGE983120 BQA983120 BZW983120 CJS983120 CTO983120 DDK983120 DNG983120 DXC983120 EGY983120 EQU983120 FAQ983120 FKM983120 FUI983120 GEE983120 GOA983120 GXW983120 HHS983120 HRO983120 IBK983120 ILG983120 IVC983120 JEY983120 JOU983120 JYQ983120 KIM983120 KSI983120 LCE983120 LMA983120 LVW983120 MFS983120 MPO983120 MZK983120 NJG983120 NTC983120 OCY983120 OMU983120 OWQ983120 PGM983120 PQI983120 QAE983120 QKA983120 QTW983120 RDS983120 RNO983120 RXK983120 SHG983120 SRC983120 TAY983120 TKU983120 TUQ983120 UEM983120 UOI983120 UYE983120 VIA983120 VRW983120 WBS983120 WLO983120 WVK983120" xr:uid="{4BA52A67-E8A8-4B4C-B474-E9A8047DDEAC}">
      <formula1>0</formula1>
      <formula2>300</formula2>
    </dataValidation>
    <dataValidation type="textLength" errorStyle="information" allowBlank="1" showInputMessage="1" error="XLBVal:6=14716.8_x000d__x000a_" sqref="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xr:uid="{2D2D1CC6-137D-4130-B545-DB2BE0619796}">
      <formula1>0</formula1>
      <formula2>300</formula2>
    </dataValidation>
    <dataValidation type="textLength" errorStyle="information" allowBlank="1" showInputMessage="1" error="XLBVal:6=6819.46_x000d__x000a_" sqref="C4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5 IY65585 SU65585 ACQ65585 AMM65585 AWI65585 BGE65585 BQA65585 BZW65585 CJS65585 CTO65585 DDK65585 DNG65585 DXC65585 EGY65585 EQU65585 FAQ65585 FKM65585 FUI65585 GEE65585 GOA65585 GXW65585 HHS65585 HRO65585 IBK65585 ILG65585 IVC65585 JEY65585 JOU65585 JYQ65585 KIM65585 KSI65585 LCE65585 LMA65585 LVW65585 MFS65585 MPO65585 MZK65585 NJG65585 NTC65585 OCY65585 OMU65585 OWQ65585 PGM65585 PQI65585 QAE65585 QKA65585 QTW65585 RDS65585 RNO65585 RXK65585 SHG65585 SRC65585 TAY65585 TKU65585 TUQ65585 UEM65585 UOI65585 UYE65585 VIA65585 VRW65585 WBS65585 WLO65585 WVK65585 C131121 IY131121 SU131121 ACQ131121 AMM131121 AWI131121 BGE131121 BQA131121 BZW131121 CJS131121 CTO131121 DDK131121 DNG131121 DXC131121 EGY131121 EQU131121 FAQ131121 FKM131121 FUI131121 GEE131121 GOA131121 GXW131121 HHS131121 HRO131121 IBK131121 ILG131121 IVC131121 JEY131121 JOU131121 JYQ131121 KIM131121 KSI131121 LCE131121 LMA131121 LVW131121 MFS131121 MPO131121 MZK131121 NJG131121 NTC131121 OCY131121 OMU131121 OWQ131121 PGM131121 PQI131121 QAE131121 QKA131121 QTW131121 RDS131121 RNO131121 RXK131121 SHG131121 SRC131121 TAY131121 TKU131121 TUQ131121 UEM131121 UOI131121 UYE131121 VIA131121 VRW131121 WBS131121 WLO131121 WVK131121 C196657 IY196657 SU196657 ACQ196657 AMM196657 AWI196657 BGE196657 BQA196657 BZW196657 CJS196657 CTO196657 DDK196657 DNG196657 DXC196657 EGY196657 EQU196657 FAQ196657 FKM196657 FUI196657 GEE196657 GOA196657 GXW196657 HHS196657 HRO196657 IBK196657 ILG196657 IVC196657 JEY196657 JOU196657 JYQ196657 KIM196657 KSI196657 LCE196657 LMA196657 LVW196657 MFS196657 MPO196657 MZK196657 NJG196657 NTC196657 OCY196657 OMU196657 OWQ196657 PGM196657 PQI196657 QAE196657 QKA196657 QTW196657 RDS196657 RNO196657 RXK196657 SHG196657 SRC196657 TAY196657 TKU196657 TUQ196657 UEM196657 UOI196657 UYE196657 VIA196657 VRW196657 WBS196657 WLO196657 WVK196657 C262193 IY262193 SU262193 ACQ262193 AMM262193 AWI262193 BGE262193 BQA262193 BZW262193 CJS262193 CTO262193 DDK262193 DNG262193 DXC262193 EGY262193 EQU262193 FAQ262193 FKM262193 FUI262193 GEE262193 GOA262193 GXW262193 HHS262193 HRO262193 IBK262193 ILG262193 IVC262193 JEY262193 JOU262193 JYQ262193 KIM262193 KSI262193 LCE262193 LMA262193 LVW262193 MFS262193 MPO262193 MZK262193 NJG262193 NTC262193 OCY262193 OMU262193 OWQ262193 PGM262193 PQI262193 QAE262193 QKA262193 QTW262193 RDS262193 RNO262193 RXK262193 SHG262193 SRC262193 TAY262193 TKU262193 TUQ262193 UEM262193 UOI262193 UYE262193 VIA262193 VRW262193 WBS262193 WLO262193 WVK262193 C327729 IY327729 SU327729 ACQ327729 AMM327729 AWI327729 BGE327729 BQA327729 BZW327729 CJS327729 CTO327729 DDK327729 DNG327729 DXC327729 EGY327729 EQU327729 FAQ327729 FKM327729 FUI327729 GEE327729 GOA327729 GXW327729 HHS327729 HRO327729 IBK327729 ILG327729 IVC327729 JEY327729 JOU327729 JYQ327729 KIM327729 KSI327729 LCE327729 LMA327729 LVW327729 MFS327729 MPO327729 MZK327729 NJG327729 NTC327729 OCY327729 OMU327729 OWQ327729 PGM327729 PQI327729 QAE327729 QKA327729 QTW327729 RDS327729 RNO327729 RXK327729 SHG327729 SRC327729 TAY327729 TKU327729 TUQ327729 UEM327729 UOI327729 UYE327729 VIA327729 VRW327729 WBS327729 WLO327729 WVK327729 C393265 IY393265 SU393265 ACQ393265 AMM393265 AWI393265 BGE393265 BQA393265 BZW393265 CJS393265 CTO393265 DDK393265 DNG393265 DXC393265 EGY393265 EQU393265 FAQ393265 FKM393265 FUI393265 GEE393265 GOA393265 GXW393265 HHS393265 HRO393265 IBK393265 ILG393265 IVC393265 JEY393265 JOU393265 JYQ393265 KIM393265 KSI393265 LCE393265 LMA393265 LVW393265 MFS393265 MPO393265 MZK393265 NJG393265 NTC393265 OCY393265 OMU393265 OWQ393265 PGM393265 PQI393265 QAE393265 QKA393265 QTW393265 RDS393265 RNO393265 RXK393265 SHG393265 SRC393265 TAY393265 TKU393265 TUQ393265 UEM393265 UOI393265 UYE393265 VIA393265 VRW393265 WBS393265 WLO393265 WVK393265 C458801 IY458801 SU458801 ACQ458801 AMM458801 AWI458801 BGE458801 BQA458801 BZW458801 CJS458801 CTO458801 DDK458801 DNG458801 DXC458801 EGY458801 EQU458801 FAQ458801 FKM458801 FUI458801 GEE458801 GOA458801 GXW458801 HHS458801 HRO458801 IBK458801 ILG458801 IVC458801 JEY458801 JOU458801 JYQ458801 KIM458801 KSI458801 LCE458801 LMA458801 LVW458801 MFS458801 MPO458801 MZK458801 NJG458801 NTC458801 OCY458801 OMU458801 OWQ458801 PGM458801 PQI458801 QAE458801 QKA458801 QTW458801 RDS458801 RNO458801 RXK458801 SHG458801 SRC458801 TAY458801 TKU458801 TUQ458801 UEM458801 UOI458801 UYE458801 VIA458801 VRW458801 WBS458801 WLO458801 WVK458801 C524337 IY524337 SU524337 ACQ524337 AMM524337 AWI524337 BGE524337 BQA524337 BZW524337 CJS524337 CTO524337 DDK524337 DNG524337 DXC524337 EGY524337 EQU524337 FAQ524337 FKM524337 FUI524337 GEE524337 GOA524337 GXW524337 HHS524337 HRO524337 IBK524337 ILG524337 IVC524337 JEY524337 JOU524337 JYQ524337 KIM524337 KSI524337 LCE524337 LMA524337 LVW524337 MFS524337 MPO524337 MZK524337 NJG524337 NTC524337 OCY524337 OMU524337 OWQ524337 PGM524337 PQI524337 QAE524337 QKA524337 QTW524337 RDS524337 RNO524337 RXK524337 SHG524337 SRC524337 TAY524337 TKU524337 TUQ524337 UEM524337 UOI524337 UYE524337 VIA524337 VRW524337 WBS524337 WLO524337 WVK524337 C589873 IY589873 SU589873 ACQ589873 AMM589873 AWI589873 BGE589873 BQA589873 BZW589873 CJS589873 CTO589873 DDK589873 DNG589873 DXC589873 EGY589873 EQU589873 FAQ589873 FKM589873 FUI589873 GEE589873 GOA589873 GXW589873 HHS589873 HRO589873 IBK589873 ILG589873 IVC589873 JEY589873 JOU589873 JYQ589873 KIM589873 KSI589873 LCE589873 LMA589873 LVW589873 MFS589873 MPO589873 MZK589873 NJG589873 NTC589873 OCY589873 OMU589873 OWQ589873 PGM589873 PQI589873 QAE589873 QKA589873 QTW589873 RDS589873 RNO589873 RXK589873 SHG589873 SRC589873 TAY589873 TKU589873 TUQ589873 UEM589873 UOI589873 UYE589873 VIA589873 VRW589873 WBS589873 WLO589873 WVK589873 C655409 IY655409 SU655409 ACQ655409 AMM655409 AWI655409 BGE655409 BQA655409 BZW655409 CJS655409 CTO655409 DDK655409 DNG655409 DXC655409 EGY655409 EQU655409 FAQ655409 FKM655409 FUI655409 GEE655409 GOA655409 GXW655409 HHS655409 HRO655409 IBK655409 ILG655409 IVC655409 JEY655409 JOU655409 JYQ655409 KIM655409 KSI655409 LCE655409 LMA655409 LVW655409 MFS655409 MPO655409 MZK655409 NJG655409 NTC655409 OCY655409 OMU655409 OWQ655409 PGM655409 PQI655409 QAE655409 QKA655409 QTW655409 RDS655409 RNO655409 RXK655409 SHG655409 SRC655409 TAY655409 TKU655409 TUQ655409 UEM655409 UOI655409 UYE655409 VIA655409 VRW655409 WBS655409 WLO655409 WVK655409 C720945 IY720945 SU720945 ACQ720945 AMM720945 AWI720945 BGE720945 BQA720945 BZW720945 CJS720945 CTO720945 DDK720945 DNG720945 DXC720945 EGY720945 EQU720945 FAQ720945 FKM720945 FUI720945 GEE720945 GOA720945 GXW720945 HHS720945 HRO720945 IBK720945 ILG720945 IVC720945 JEY720945 JOU720945 JYQ720945 KIM720945 KSI720945 LCE720945 LMA720945 LVW720945 MFS720945 MPO720945 MZK720945 NJG720945 NTC720945 OCY720945 OMU720945 OWQ720945 PGM720945 PQI720945 QAE720945 QKA720945 QTW720945 RDS720945 RNO720945 RXK720945 SHG720945 SRC720945 TAY720945 TKU720945 TUQ720945 UEM720945 UOI720945 UYE720945 VIA720945 VRW720945 WBS720945 WLO720945 WVK720945 C786481 IY786481 SU786481 ACQ786481 AMM786481 AWI786481 BGE786481 BQA786481 BZW786481 CJS786481 CTO786481 DDK786481 DNG786481 DXC786481 EGY786481 EQU786481 FAQ786481 FKM786481 FUI786481 GEE786481 GOA786481 GXW786481 HHS786481 HRO786481 IBK786481 ILG786481 IVC786481 JEY786481 JOU786481 JYQ786481 KIM786481 KSI786481 LCE786481 LMA786481 LVW786481 MFS786481 MPO786481 MZK786481 NJG786481 NTC786481 OCY786481 OMU786481 OWQ786481 PGM786481 PQI786481 QAE786481 QKA786481 QTW786481 RDS786481 RNO786481 RXK786481 SHG786481 SRC786481 TAY786481 TKU786481 TUQ786481 UEM786481 UOI786481 UYE786481 VIA786481 VRW786481 WBS786481 WLO786481 WVK786481 C852017 IY852017 SU852017 ACQ852017 AMM852017 AWI852017 BGE852017 BQA852017 BZW852017 CJS852017 CTO852017 DDK852017 DNG852017 DXC852017 EGY852017 EQU852017 FAQ852017 FKM852017 FUI852017 GEE852017 GOA852017 GXW852017 HHS852017 HRO852017 IBK852017 ILG852017 IVC852017 JEY852017 JOU852017 JYQ852017 KIM852017 KSI852017 LCE852017 LMA852017 LVW852017 MFS852017 MPO852017 MZK852017 NJG852017 NTC852017 OCY852017 OMU852017 OWQ852017 PGM852017 PQI852017 QAE852017 QKA852017 QTW852017 RDS852017 RNO852017 RXK852017 SHG852017 SRC852017 TAY852017 TKU852017 TUQ852017 UEM852017 UOI852017 UYE852017 VIA852017 VRW852017 WBS852017 WLO852017 WVK852017 C917553 IY917553 SU917553 ACQ917553 AMM917553 AWI917553 BGE917553 BQA917553 BZW917553 CJS917553 CTO917553 DDK917553 DNG917553 DXC917553 EGY917553 EQU917553 FAQ917553 FKM917553 FUI917553 GEE917553 GOA917553 GXW917553 HHS917553 HRO917553 IBK917553 ILG917553 IVC917553 JEY917553 JOU917553 JYQ917553 KIM917553 KSI917553 LCE917553 LMA917553 LVW917553 MFS917553 MPO917553 MZK917553 NJG917553 NTC917553 OCY917553 OMU917553 OWQ917553 PGM917553 PQI917553 QAE917553 QKA917553 QTW917553 RDS917553 RNO917553 RXK917553 SHG917553 SRC917553 TAY917553 TKU917553 TUQ917553 UEM917553 UOI917553 UYE917553 VIA917553 VRW917553 WBS917553 WLO917553 WVK917553 C983089 IY983089 SU983089 ACQ983089 AMM983089 AWI983089 BGE983089 BQA983089 BZW983089 CJS983089 CTO983089 DDK983089 DNG983089 DXC983089 EGY983089 EQU983089 FAQ983089 FKM983089 FUI983089 GEE983089 GOA983089 GXW983089 HHS983089 HRO983089 IBK983089 ILG983089 IVC983089 JEY983089 JOU983089 JYQ983089 KIM983089 KSI983089 LCE983089 LMA983089 LVW983089 MFS983089 MPO983089 MZK983089 NJG983089 NTC983089 OCY983089 OMU983089 OWQ983089 PGM983089 PQI983089 QAE983089 QKA983089 QTW983089 RDS983089 RNO983089 RXK983089 SHG983089 SRC983089 TAY983089 TKU983089 TUQ983089 UEM983089 UOI983089 UYE983089 VIA983089 VRW983089 WBS983089 WLO983089 WVK983089" xr:uid="{F94EA08E-A649-4D7F-8E68-EFEEEC070119}">
      <formula1>0</formula1>
      <formula2>300</formula2>
    </dataValidation>
    <dataValidation type="textLength" errorStyle="information" allowBlank="1" showInputMessage="1" error="XLBVal:6=3562.5_x000d__x000a_"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xr:uid="{77E28529-5055-40F2-96B2-C2401542A1C8}">
      <formula1>0</formula1>
      <formula2>300</formula2>
    </dataValidation>
    <dataValidation type="textLength" errorStyle="information" allowBlank="1" showInputMessage="1" error="XLBVal:6=202.36_x000d__x000a_"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xr:uid="{A42949A8-BA4F-444B-A87C-DF87C406D0BD}">
      <formula1>0</formula1>
      <formula2>300</formula2>
    </dataValidation>
    <dataValidation type="textLength" errorStyle="information" allowBlank="1" showInputMessage="1" error="XLBVal:6=613_x000d__x000a_"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xr:uid="{196B2781-574D-4CC4-BB8C-83EB50F060CF}">
      <formula1>0</formula1>
      <formula2>300</formula2>
    </dataValidation>
    <dataValidation type="textLength" errorStyle="information" allowBlank="1" showInputMessage="1" error="XLBVal:6=10715.1_x000d__x000a_"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xr:uid="{1A5F883D-7726-4A43-BA6C-1EFDCF1A1F33}">
      <formula1>0</formula1>
      <formula2>300</formula2>
    </dataValidation>
    <dataValidation type="textLength" errorStyle="information" allowBlank="1" showInputMessage="1" error="XLBVal:6=247558.79_x000d__x000a_"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xr:uid="{7C1386D5-018B-41AB-AC0A-1BF02D00BED7}">
      <formula1>0</formula1>
      <formula2>300</formula2>
    </dataValidation>
    <dataValidation type="textLength" errorStyle="information" allowBlank="1" showInputMessage="1" error="XLBVal:6=242663.75_x000d__x000a_"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xr:uid="{51095982-40A9-4539-9E6A-3DA2A542DFE5}">
      <formula1>0</formula1>
      <formula2>300</formula2>
    </dataValidation>
    <dataValidation type="textLength" errorStyle="information" allowBlank="1" showInputMessage="1" error="XLBVal:6=164103.14_x000d__x000a_"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7086CC51-5F28-44DD-B7EE-543422396DB0}">
      <formula1>0</formula1>
      <formula2>300</formula2>
    </dataValidation>
    <dataValidation type="textLength" errorStyle="information" allowBlank="1" showInputMessage="1" error="XLBVal:6=15000_x000d__x000a_"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xr:uid="{0FFFFB6B-3CA9-4969-A77C-1F3400065385}">
      <formula1>0</formula1>
      <formula2>300</formula2>
    </dataValidation>
    <dataValidation type="textLength" errorStyle="information" allowBlank="1" showInputMessage="1" error="XLBVal:6=21120_x000d__x000a_" sqref="A162 IW162 SS162 ACO162 AMK162 AWG162 BGC162 BPY162 BZU162 CJQ162 CTM162 DDI162 DNE162 DXA162 EGW162 EQS162 FAO162 FKK162 FUG162 GEC162 GNY162 GXU162 HHQ162 HRM162 IBI162 ILE162 IVA162 JEW162 JOS162 JYO162 KIK162 KSG162 LCC162 LLY162 LVU162 MFQ162 MPM162 MZI162 NJE162 NTA162 OCW162 OMS162 OWO162 PGK162 PQG162 QAC162 QJY162 QTU162 RDQ162 RNM162 RXI162 SHE162 SRA162 TAW162 TKS162 TUO162 UEK162 UOG162 UYC162 VHY162 VRU162 WBQ162 WLM162 WVI162 A65698 IW65698 SS65698 ACO65698 AMK65698 AWG65698 BGC65698 BPY65698 BZU65698 CJQ65698 CTM65698 DDI65698 DNE65698 DXA65698 EGW65698 EQS65698 FAO65698 FKK65698 FUG65698 GEC65698 GNY65698 GXU65698 HHQ65698 HRM65698 IBI65698 ILE65698 IVA65698 JEW65698 JOS65698 JYO65698 KIK65698 KSG65698 LCC65698 LLY65698 LVU65698 MFQ65698 MPM65698 MZI65698 NJE65698 NTA65698 OCW65698 OMS65698 OWO65698 PGK65698 PQG65698 QAC65698 QJY65698 QTU65698 RDQ65698 RNM65698 RXI65698 SHE65698 SRA65698 TAW65698 TKS65698 TUO65698 UEK65698 UOG65698 UYC65698 VHY65698 VRU65698 WBQ65698 WLM65698 WVI65698 A131234 IW131234 SS131234 ACO131234 AMK131234 AWG131234 BGC131234 BPY131234 BZU131234 CJQ131234 CTM131234 DDI131234 DNE131234 DXA131234 EGW131234 EQS131234 FAO131234 FKK131234 FUG131234 GEC131234 GNY131234 GXU131234 HHQ131234 HRM131234 IBI131234 ILE131234 IVA131234 JEW131234 JOS131234 JYO131234 KIK131234 KSG131234 LCC131234 LLY131234 LVU131234 MFQ131234 MPM131234 MZI131234 NJE131234 NTA131234 OCW131234 OMS131234 OWO131234 PGK131234 PQG131234 QAC131234 QJY131234 QTU131234 RDQ131234 RNM131234 RXI131234 SHE131234 SRA131234 TAW131234 TKS131234 TUO131234 UEK131234 UOG131234 UYC131234 VHY131234 VRU131234 WBQ131234 WLM131234 WVI131234 A196770 IW196770 SS196770 ACO196770 AMK196770 AWG196770 BGC196770 BPY196770 BZU196770 CJQ196770 CTM196770 DDI196770 DNE196770 DXA196770 EGW196770 EQS196770 FAO196770 FKK196770 FUG196770 GEC196770 GNY196770 GXU196770 HHQ196770 HRM196770 IBI196770 ILE196770 IVA196770 JEW196770 JOS196770 JYO196770 KIK196770 KSG196770 LCC196770 LLY196770 LVU196770 MFQ196770 MPM196770 MZI196770 NJE196770 NTA196770 OCW196770 OMS196770 OWO196770 PGK196770 PQG196770 QAC196770 QJY196770 QTU196770 RDQ196770 RNM196770 RXI196770 SHE196770 SRA196770 TAW196770 TKS196770 TUO196770 UEK196770 UOG196770 UYC196770 VHY196770 VRU196770 WBQ196770 WLM196770 WVI196770 A262306 IW262306 SS262306 ACO262306 AMK262306 AWG262306 BGC262306 BPY262306 BZU262306 CJQ262306 CTM262306 DDI262306 DNE262306 DXA262306 EGW262306 EQS262306 FAO262306 FKK262306 FUG262306 GEC262306 GNY262306 GXU262306 HHQ262306 HRM262306 IBI262306 ILE262306 IVA262306 JEW262306 JOS262306 JYO262306 KIK262306 KSG262306 LCC262306 LLY262306 LVU262306 MFQ262306 MPM262306 MZI262306 NJE262306 NTA262306 OCW262306 OMS262306 OWO262306 PGK262306 PQG262306 QAC262306 QJY262306 QTU262306 RDQ262306 RNM262306 RXI262306 SHE262306 SRA262306 TAW262306 TKS262306 TUO262306 UEK262306 UOG262306 UYC262306 VHY262306 VRU262306 WBQ262306 WLM262306 WVI262306 A327842 IW327842 SS327842 ACO327842 AMK327842 AWG327842 BGC327842 BPY327842 BZU327842 CJQ327842 CTM327842 DDI327842 DNE327842 DXA327842 EGW327842 EQS327842 FAO327842 FKK327842 FUG327842 GEC327842 GNY327842 GXU327842 HHQ327842 HRM327842 IBI327842 ILE327842 IVA327842 JEW327842 JOS327842 JYO327842 KIK327842 KSG327842 LCC327842 LLY327842 LVU327842 MFQ327842 MPM327842 MZI327842 NJE327842 NTA327842 OCW327842 OMS327842 OWO327842 PGK327842 PQG327842 QAC327842 QJY327842 QTU327842 RDQ327842 RNM327842 RXI327842 SHE327842 SRA327842 TAW327842 TKS327842 TUO327842 UEK327842 UOG327842 UYC327842 VHY327842 VRU327842 WBQ327842 WLM327842 WVI327842 A393378 IW393378 SS393378 ACO393378 AMK393378 AWG393378 BGC393378 BPY393378 BZU393378 CJQ393378 CTM393378 DDI393378 DNE393378 DXA393378 EGW393378 EQS393378 FAO393378 FKK393378 FUG393378 GEC393378 GNY393378 GXU393378 HHQ393378 HRM393378 IBI393378 ILE393378 IVA393378 JEW393378 JOS393378 JYO393378 KIK393378 KSG393378 LCC393378 LLY393378 LVU393378 MFQ393378 MPM393378 MZI393378 NJE393378 NTA393378 OCW393378 OMS393378 OWO393378 PGK393378 PQG393378 QAC393378 QJY393378 QTU393378 RDQ393378 RNM393378 RXI393378 SHE393378 SRA393378 TAW393378 TKS393378 TUO393378 UEK393378 UOG393378 UYC393378 VHY393378 VRU393378 WBQ393378 WLM393378 WVI393378 A458914 IW458914 SS458914 ACO458914 AMK458914 AWG458914 BGC458914 BPY458914 BZU458914 CJQ458914 CTM458914 DDI458914 DNE458914 DXA458914 EGW458914 EQS458914 FAO458914 FKK458914 FUG458914 GEC458914 GNY458914 GXU458914 HHQ458914 HRM458914 IBI458914 ILE458914 IVA458914 JEW458914 JOS458914 JYO458914 KIK458914 KSG458914 LCC458914 LLY458914 LVU458914 MFQ458914 MPM458914 MZI458914 NJE458914 NTA458914 OCW458914 OMS458914 OWO458914 PGK458914 PQG458914 QAC458914 QJY458914 QTU458914 RDQ458914 RNM458914 RXI458914 SHE458914 SRA458914 TAW458914 TKS458914 TUO458914 UEK458914 UOG458914 UYC458914 VHY458914 VRU458914 WBQ458914 WLM458914 WVI458914 A524450 IW524450 SS524450 ACO524450 AMK524450 AWG524450 BGC524450 BPY524450 BZU524450 CJQ524450 CTM524450 DDI524450 DNE524450 DXA524450 EGW524450 EQS524450 FAO524450 FKK524450 FUG524450 GEC524450 GNY524450 GXU524450 HHQ524450 HRM524450 IBI524450 ILE524450 IVA524450 JEW524450 JOS524450 JYO524450 KIK524450 KSG524450 LCC524450 LLY524450 LVU524450 MFQ524450 MPM524450 MZI524450 NJE524450 NTA524450 OCW524450 OMS524450 OWO524450 PGK524450 PQG524450 QAC524450 QJY524450 QTU524450 RDQ524450 RNM524450 RXI524450 SHE524450 SRA524450 TAW524450 TKS524450 TUO524450 UEK524450 UOG524450 UYC524450 VHY524450 VRU524450 WBQ524450 WLM524450 WVI524450 A589986 IW589986 SS589986 ACO589986 AMK589986 AWG589986 BGC589986 BPY589986 BZU589986 CJQ589986 CTM589986 DDI589986 DNE589986 DXA589986 EGW589986 EQS589986 FAO589986 FKK589986 FUG589986 GEC589986 GNY589986 GXU589986 HHQ589986 HRM589986 IBI589986 ILE589986 IVA589986 JEW589986 JOS589986 JYO589986 KIK589986 KSG589986 LCC589986 LLY589986 LVU589986 MFQ589986 MPM589986 MZI589986 NJE589986 NTA589986 OCW589986 OMS589986 OWO589986 PGK589986 PQG589986 QAC589986 QJY589986 QTU589986 RDQ589986 RNM589986 RXI589986 SHE589986 SRA589986 TAW589986 TKS589986 TUO589986 UEK589986 UOG589986 UYC589986 VHY589986 VRU589986 WBQ589986 WLM589986 WVI589986 A655522 IW655522 SS655522 ACO655522 AMK655522 AWG655522 BGC655522 BPY655522 BZU655522 CJQ655522 CTM655522 DDI655522 DNE655522 DXA655522 EGW655522 EQS655522 FAO655522 FKK655522 FUG655522 GEC655522 GNY655522 GXU655522 HHQ655522 HRM655522 IBI655522 ILE655522 IVA655522 JEW655522 JOS655522 JYO655522 KIK655522 KSG655522 LCC655522 LLY655522 LVU655522 MFQ655522 MPM655522 MZI655522 NJE655522 NTA655522 OCW655522 OMS655522 OWO655522 PGK655522 PQG655522 QAC655522 QJY655522 QTU655522 RDQ655522 RNM655522 RXI655522 SHE655522 SRA655522 TAW655522 TKS655522 TUO655522 UEK655522 UOG655522 UYC655522 VHY655522 VRU655522 WBQ655522 WLM655522 WVI655522 A721058 IW721058 SS721058 ACO721058 AMK721058 AWG721058 BGC721058 BPY721058 BZU721058 CJQ721058 CTM721058 DDI721058 DNE721058 DXA721058 EGW721058 EQS721058 FAO721058 FKK721058 FUG721058 GEC721058 GNY721058 GXU721058 HHQ721058 HRM721058 IBI721058 ILE721058 IVA721058 JEW721058 JOS721058 JYO721058 KIK721058 KSG721058 LCC721058 LLY721058 LVU721058 MFQ721058 MPM721058 MZI721058 NJE721058 NTA721058 OCW721058 OMS721058 OWO721058 PGK721058 PQG721058 QAC721058 QJY721058 QTU721058 RDQ721058 RNM721058 RXI721058 SHE721058 SRA721058 TAW721058 TKS721058 TUO721058 UEK721058 UOG721058 UYC721058 VHY721058 VRU721058 WBQ721058 WLM721058 WVI721058 A786594 IW786594 SS786594 ACO786594 AMK786594 AWG786594 BGC786594 BPY786594 BZU786594 CJQ786594 CTM786594 DDI786594 DNE786594 DXA786594 EGW786594 EQS786594 FAO786594 FKK786594 FUG786594 GEC786594 GNY786594 GXU786594 HHQ786594 HRM786594 IBI786594 ILE786594 IVA786594 JEW786594 JOS786594 JYO786594 KIK786594 KSG786594 LCC786594 LLY786594 LVU786594 MFQ786594 MPM786594 MZI786594 NJE786594 NTA786594 OCW786594 OMS786594 OWO786594 PGK786594 PQG786594 QAC786594 QJY786594 QTU786594 RDQ786594 RNM786594 RXI786594 SHE786594 SRA786594 TAW786594 TKS786594 TUO786594 UEK786594 UOG786594 UYC786594 VHY786594 VRU786594 WBQ786594 WLM786594 WVI786594 A852130 IW852130 SS852130 ACO852130 AMK852130 AWG852130 BGC852130 BPY852130 BZU852130 CJQ852130 CTM852130 DDI852130 DNE852130 DXA852130 EGW852130 EQS852130 FAO852130 FKK852130 FUG852130 GEC852130 GNY852130 GXU852130 HHQ852130 HRM852130 IBI852130 ILE852130 IVA852130 JEW852130 JOS852130 JYO852130 KIK852130 KSG852130 LCC852130 LLY852130 LVU852130 MFQ852130 MPM852130 MZI852130 NJE852130 NTA852130 OCW852130 OMS852130 OWO852130 PGK852130 PQG852130 QAC852130 QJY852130 QTU852130 RDQ852130 RNM852130 RXI852130 SHE852130 SRA852130 TAW852130 TKS852130 TUO852130 UEK852130 UOG852130 UYC852130 VHY852130 VRU852130 WBQ852130 WLM852130 WVI852130 A917666 IW917666 SS917666 ACO917666 AMK917666 AWG917666 BGC917666 BPY917666 BZU917666 CJQ917666 CTM917666 DDI917666 DNE917666 DXA917666 EGW917666 EQS917666 FAO917666 FKK917666 FUG917666 GEC917666 GNY917666 GXU917666 HHQ917666 HRM917666 IBI917666 ILE917666 IVA917666 JEW917666 JOS917666 JYO917666 KIK917666 KSG917666 LCC917666 LLY917666 LVU917666 MFQ917666 MPM917666 MZI917666 NJE917666 NTA917666 OCW917666 OMS917666 OWO917666 PGK917666 PQG917666 QAC917666 QJY917666 QTU917666 RDQ917666 RNM917666 RXI917666 SHE917666 SRA917666 TAW917666 TKS917666 TUO917666 UEK917666 UOG917666 UYC917666 VHY917666 VRU917666 WBQ917666 WLM917666 WVI917666 A983202 IW983202 SS983202 ACO983202 AMK983202 AWG983202 BGC983202 BPY983202 BZU983202 CJQ983202 CTM983202 DDI983202 DNE983202 DXA983202 EGW983202 EQS983202 FAO983202 FKK983202 FUG983202 GEC983202 GNY983202 GXU983202 HHQ983202 HRM983202 IBI983202 ILE983202 IVA983202 JEW983202 JOS983202 JYO983202 KIK983202 KSG983202 LCC983202 LLY983202 LVU983202 MFQ983202 MPM983202 MZI983202 NJE983202 NTA983202 OCW983202 OMS983202 OWO983202 PGK983202 PQG983202 QAC983202 QJY983202 QTU983202 RDQ983202 RNM983202 RXI983202 SHE983202 SRA983202 TAW983202 TKS983202 TUO983202 UEK983202 UOG983202 UYC983202 VHY983202 VRU983202 WBQ983202 WLM983202 WVI983202" xr:uid="{F90C6D4D-C966-4435-A505-51293A51EC60}">
      <formula1>0</formula1>
      <formula2>300</formula2>
    </dataValidation>
    <dataValidation type="textLength" errorStyle="information" allowBlank="1" showInputMessage="1" error="XLBVal:6=48026.15_x000d__x000a_" sqref="A125 IW125 SS125 ACO125 AMK125 AWG125 BGC125 BPY125 BZU125 CJQ125 CTM125 DDI125 DNE125 DXA125 EGW125 EQS125 FAO125 FKK125 FUG125 GEC125 GNY125 GXU125 HHQ125 HRM125 IBI125 ILE125 IVA125 JEW125 JOS125 JYO125 KIK125 KSG125 LCC125 LLY125 LVU125 MFQ125 MPM125 MZI125 NJE125 NTA125 OCW125 OMS125 OWO125 PGK125 PQG125 QAC125 QJY125 QTU125 RDQ125 RNM125 RXI125 SHE125 SRA125 TAW125 TKS125 TUO125 UEK125 UOG125 UYC125 VHY125 VRU125 WBQ125 WLM125 WVI125 A65661 IW65661 SS65661 ACO65661 AMK65661 AWG65661 BGC65661 BPY65661 BZU65661 CJQ65661 CTM65661 DDI65661 DNE65661 DXA65661 EGW65661 EQS65661 FAO65661 FKK65661 FUG65661 GEC65661 GNY65661 GXU65661 HHQ65661 HRM65661 IBI65661 ILE65661 IVA65661 JEW65661 JOS65661 JYO65661 KIK65661 KSG65661 LCC65661 LLY65661 LVU65661 MFQ65661 MPM65661 MZI65661 NJE65661 NTA65661 OCW65661 OMS65661 OWO65661 PGK65661 PQG65661 QAC65661 QJY65661 QTU65661 RDQ65661 RNM65661 RXI65661 SHE65661 SRA65661 TAW65661 TKS65661 TUO65661 UEK65661 UOG65661 UYC65661 VHY65661 VRU65661 WBQ65661 WLM65661 WVI65661 A131197 IW131197 SS131197 ACO131197 AMK131197 AWG131197 BGC131197 BPY131197 BZU131197 CJQ131197 CTM131197 DDI131197 DNE131197 DXA131197 EGW131197 EQS131197 FAO131197 FKK131197 FUG131197 GEC131197 GNY131197 GXU131197 HHQ131197 HRM131197 IBI131197 ILE131197 IVA131197 JEW131197 JOS131197 JYO131197 KIK131197 KSG131197 LCC131197 LLY131197 LVU131197 MFQ131197 MPM131197 MZI131197 NJE131197 NTA131197 OCW131197 OMS131197 OWO131197 PGK131197 PQG131197 QAC131197 QJY131197 QTU131197 RDQ131197 RNM131197 RXI131197 SHE131197 SRA131197 TAW131197 TKS131197 TUO131197 UEK131197 UOG131197 UYC131197 VHY131197 VRU131197 WBQ131197 WLM131197 WVI131197 A196733 IW196733 SS196733 ACO196733 AMK196733 AWG196733 BGC196733 BPY196733 BZU196733 CJQ196733 CTM196733 DDI196733 DNE196733 DXA196733 EGW196733 EQS196733 FAO196733 FKK196733 FUG196733 GEC196733 GNY196733 GXU196733 HHQ196733 HRM196733 IBI196733 ILE196733 IVA196733 JEW196733 JOS196733 JYO196733 KIK196733 KSG196733 LCC196733 LLY196733 LVU196733 MFQ196733 MPM196733 MZI196733 NJE196733 NTA196733 OCW196733 OMS196733 OWO196733 PGK196733 PQG196733 QAC196733 QJY196733 QTU196733 RDQ196733 RNM196733 RXI196733 SHE196733 SRA196733 TAW196733 TKS196733 TUO196733 UEK196733 UOG196733 UYC196733 VHY196733 VRU196733 WBQ196733 WLM196733 WVI196733 A262269 IW262269 SS262269 ACO262269 AMK262269 AWG262269 BGC262269 BPY262269 BZU262269 CJQ262269 CTM262269 DDI262269 DNE262269 DXA262269 EGW262269 EQS262269 FAO262269 FKK262269 FUG262269 GEC262269 GNY262269 GXU262269 HHQ262269 HRM262269 IBI262269 ILE262269 IVA262269 JEW262269 JOS262269 JYO262269 KIK262269 KSG262269 LCC262269 LLY262269 LVU262269 MFQ262269 MPM262269 MZI262269 NJE262269 NTA262269 OCW262269 OMS262269 OWO262269 PGK262269 PQG262269 QAC262269 QJY262269 QTU262269 RDQ262269 RNM262269 RXI262269 SHE262269 SRA262269 TAW262269 TKS262269 TUO262269 UEK262269 UOG262269 UYC262269 VHY262269 VRU262269 WBQ262269 WLM262269 WVI262269 A327805 IW327805 SS327805 ACO327805 AMK327805 AWG327805 BGC327805 BPY327805 BZU327805 CJQ327805 CTM327805 DDI327805 DNE327805 DXA327805 EGW327805 EQS327805 FAO327805 FKK327805 FUG327805 GEC327805 GNY327805 GXU327805 HHQ327805 HRM327805 IBI327805 ILE327805 IVA327805 JEW327805 JOS327805 JYO327805 KIK327805 KSG327805 LCC327805 LLY327805 LVU327805 MFQ327805 MPM327805 MZI327805 NJE327805 NTA327805 OCW327805 OMS327805 OWO327805 PGK327805 PQG327805 QAC327805 QJY327805 QTU327805 RDQ327805 RNM327805 RXI327805 SHE327805 SRA327805 TAW327805 TKS327805 TUO327805 UEK327805 UOG327805 UYC327805 VHY327805 VRU327805 WBQ327805 WLM327805 WVI327805 A393341 IW393341 SS393341 ACO393341 AMK393341 AWG393341 BGC393341 BPY393341 BZU393341 CJQ393341 CTM393341 DDI393341 DNE393341 DXA393341 EGW393341 EQS393341 FAO393341 FKK393341 FUG393341 GEC393341 GNY393341 GXU393341 HHQ393341 HRM393341 IBI393341 ILE393341 IVA393341 JEW393341 JOS393341 JYO393341 KIK393341 KSG393341 LCC393341 LLY393341 LVU393341 MFQ393341 MPM393341 MZI393341 NJE393341 NTA393341 OCW393341 OMS393341 OWO393341 PGK393341 PQG393341 QAC393341 QJY393341 QTU393341 RDQ393341 RNM393341 RXI393341 SHE393341 SRA393341 TAW393341 TKS393341 TUO393341 UEK393341 UOG393341 UYC393341 VHY393341 VRU393341 WBQ393341 WLM393341 WVI393341 A458877 IW458877 SS458877 ACO458877 AMK458877 AWG458877 BGC458877 BPY458877 BZU458877 CJQ458877 CTM458877 DDI458877 DNE458877 DXA458877 EGW458877 EQS458877 FAO458877 FKK458877 FUG458877 GEC458877 GNY458877 GXU458877 HHQ458877 HRM458877 IBI458877 ILE458877 IVA458877 JEW458877 JOS458877 JYO458877 KIK458877 KSG458877 LCC458877 LLY458877 LVU458877 MFQ458877 MPM458877 MZI458877 NJE458877 NTA458877 OCW458877 OMS458877 OWO458877 PGK458877 PQG458877 QAC458877 QJY458877 QTU458877 RDQ458877 RNM458877 RXI458877 SHE458877 SRA458877 TAW458877 TKS458877 TUO458877 UEK458877 UOG458877 UYC458877 VHY458877 VRU458877 WBQ458877 WLM458877 WVI458877 A524413 IW524413 SS524413 ACO524413 AMK524413 AWG524413 BGC524413 BPY524413 BZU524413 CJQ524413 CTM524413 DDI524413 DNE524413 DXA524413 EGW524413 EQS524413 FAO524413 FKK524413 FUG524413 GEC524413 GNY524413 GXU524413 HHQ524413 HRM524413 IBI524413 ILE524413 IVA524413 JEW524413 JOS524413 JYO524413 KIK524413 KSG524413 LCC524413 LLY524413 LVU524413 MFQ524413 MPM524413 MZI524413 NJE524413 NTA524413 OCW524413 OMS524413 OWO524413 PGK524413 PQG524413 QAC524413 QJY524413 QTU524413 RDQ524413 RNM524413 RXI524413 SHE524413 SRA524413 TAW524413 TKS524413 TUO524413 UEK524413 UOG524413 UYC524413 VHY524413 VRU524413 WBQ524413 WLM524413 WVI524413 A589949 IW589949 SS589949 ACO589949 AMK589949 AWG589949 BGC589949 BPY589949 BZU589949 CJQ589949 CTM589949 DDI589949 DNE589949 DXA589949 EGW589949 EQS589949 FAO589949 FKK589949 FUG589949 GEC589949 GNY589949 GXU589949 HHQ589949 HRM589949 IBI589949 ILE589949 IVA589949 JEW589949 JOS589949 JYO589949 KIK589949 KSG589949 LCC589949 LLY589949 LVU589949 MFQ589949 MPM589949 MZI589949 NJE589949 NTA589949 OCW589949 OMS589949 OWO589949 PGK589949 PQG589949 QAC589949 QJY589949 QTU589949 RDQ589949 RNM589949 RXI589949 SHE589949 SRA589949 TAW589949 TKS589949 TUO589949 UEK589949 UOG589949 UYC589949 VHY589949 VRU589949 WBQ589949 WLM589949 WVI589949 A655485 IW655485 SS655485 ACO655485 AMK655485 AWG655485 BGC655485 BPY655485 BZU655485 CJQ655485 CTM655485 DDI655485 DNE655485 DXA655485 EGW655485 EQS655485 FAO655485 FKK655485 FUG655485 GEC655485 GNY655485 GXU655485 HHQ655485 HRM655485 IBI655485 ILE655485 IVA655485 JEW655485 JOS655485 JYO655485 KIK655485 KSG655485 LCC655485 LLY655485 LVU655485 MFQ655485 MPM655485 MZI655485 NJE655485 NTA655485 OCW655485 OMS655485 OWO655485 PGK655485 PQG655485 QAC655485 QJY655485 QTU655485 RDQ655485 RNM655485 RXI655485 SHE655485 SRA655485 TAW655485 TKS655485 TUO655485 UEK655485 UOG655485 UYC655485 VHY655485 VRU655485 WBQ655485 WLM655485 WVI655485 A721021 IW721021 SS721021 ACO721021 AMK721021 AWG721021 BGC721021 BPY721021 BZU721021 CJQ721021 CTM721021 DDI721021 DNE721021 DXA721021 EGW721021 EQS721021 FAO721021 FKK721021 FUG721021 GEC721021 GNY721021 GXU721021 HHQ721021 HRM721021 IBI721021 ILE721021 IVA721021 JEW721021 JOS721021 JYO721021 KIK721021 KSG721021 LCC721021 LLY721021 LVU721021 MFQ721021 MPM721021 MZI721021 NJE721021 NTA721021 OCW721021 OMS721021 OWO721021 PGK721021 PQG721021 QAC721021 QJY721021 QTU721021 RDQ721021 RNM721021 RXI721021 SHE721021 SRA721021 TAW721021 TKS721021 TUO721021 UEK721021 UOG721021 UYC721021 VHY721021 VRU721021 WBQ721021 WLM721021 WVI721021 A786557 IW786557 SS786557 ACO786557 AMK786557 AWG786557 BGC786557 BPY786557 BZU786557 CJQ786557 CTM786557 DDI786557 DNE786557 DXA786557 EGW786557 EQS786557 FAO786557 FKK786557 FUG786557 GEC786557 GNY786557 GXU786557 HHQ786557 HRM786557 IBI786557 ILE786557 IVA786557 JEW786557 JOS786557 JYO786557 KIK786557 KSG786557 LCC786557 LLY786557 LVU786557 MFQ786557 MPM786557 MZI786557 NJE786557 NTA786557 OCW786557 OMS786557 OWO786557 PGK786557 PQG786557 QAC786557 QJY786557 QTU786557 RDQ786557 RNM786557 RXI786557 SHE786557 SRA786557 TAW786557 TKS786557 TUO786557 UEK786557 UOG786557 UYC786557 VHY786557 VRU786557 WBQ786557 WLM786557 WVI786557 A852093 IW852093 SS852093 ACO852093 AMK852093 AWG852093 BGC852093 BPY852093 BZU852093 CJQ852093 CTM852093 DDI852093 DNE852093 DXA852093 EGW852093 EQS852093 FAO852093 FKK852093 FUG852093 GEC852093 GNY852093 GXU852093 HHQ852093 HRM852093 IBI852093 ILE852093 IVA852093 JEW852093 JOS852093 JYO852093 KIK852093 KSG852093 LCC852093 LLY852093 LVU852093 MFQ852093 MPM852093 MZI852093 NJE852093 NTA852093 OCW852093 OMS852093 OWO852093 PGK852093 PQG852093 QAC852093 QJY852093 QTU852093 RDQ852093 RNM852093 RXI852093 SHE852093 SRA852093 TAW852093 TKS852093 TUO852093 UEK852093 UOG852093 UYC852093 VHY852093 VRU852093 WBQ852093 WLM852093 WVI852093 A917629 IW917629 SS917629 ACO917629 AMK917629 AWG917629 BGC917629 BPY917629 BZU917629 CJQ917629 CTM917629 DDI917629 DNE917629 DXA917629 EGW917629 EQS917629 FAO917629 FKK917629 FUG917629 GEC917629 GNY917629 GXU917629 HHQ917629 HRM917629 IBI917629 ILE917629 IVA917629 JEW917629 JOS917629 JYO917629 KIK917629 KSG917629 LCC917629 LLY917629 LVU917629 MFQ917629 MPM917629 MZI917629 NJE917629 NTA917629 OCW917629 OMS917629 OWO917629 PGK917629 PQG917629 QAC917629 QJY917629 QTU917629 RDQ917629 RNM917629 RXI917629 SHE917629 SRA917629 TAW917629 TKS917629 TUO917629 UEK917629 UOG917629 UYC917629 VHY917629 VRU917629 WBQ917629 WLM917629 WVI917629 A983165 IW983165 SS983165 ACO983165 AMK983165 AWG983165 BGC983165 BPY983165 BZU983165 CJQ983165 CTM983165 DDI983165 DNE983165 DXA983165 EGW983165 EQS983165 FAO983165 FKK983165 FUG983165 GEC983165 GNY983165 GXU983165 HHQ983165 HRM983165 IBI983165 ILE983165 IVA983165 JEW983165 JOS983165 JYO983165 KIK983165 KSG983165 LCC983165 LLY983165 LVU983165 MFQ983165 MPM983165 MZI983165 NJE983165 NTA983165 OCW983165 OMS983165 OWO983165 PGK983165 PQG983165 QAC983165 QJY983165 QTU983165 RDQ983165 RNM983165 RXI983165 SHE983165 SRA983165 TAW983165 TKS983165 TUO983165 UEK983165 UOG983165 UYC983165 VHY983165 VRU983165 WBQ983165 WLM983165 WVI983165" xr:uid="{56634521-8193-4A17-93AE-8E58D21418B9}">
      <formula1>0</formula1>
      <formula2>300</formula2>
    </dataValidation>
    <dataValidation type="textLength" errorStyle="information" allowBlank="1" showInputMessage="1" error="XLBVal:6=19950_x000d__x000a_" sqref="A82 IW82 SS82 ACO82 AMK82 AWG82 BGC82 BPY82 BZU82 CJQ82 CTM82 DDI82 DNE82 DXA82 EGW82 EQS82 FAO82 FKK82 FUG82 GEC82 GNY82 GXU82 HHQ82 HRM82 IBI82 ILE82 IVA82 JEW82 JOS82 JYO82 KIK82 KSG82 LCC82 LLY82 LVU82 MFQ82 MPM82 MZI82 NJE82 NTA82 OCW82 OMS82 OWO82 PGK82 PQG82 QAC82 QJY82 QTU82 RDQ82 RNM82 RXI82 SHE82 SRA82 TAW82 TKS82 TUO82 UEK82 UOG82 UYC82 VHY82 VRU82 WBQ82 WLM82 WVI82 A65618 IW65618 SS65618 ACO65618 AMK65618 AWG65618 BGC65618 BPY65618 BZU65618 CJQ65618 CTM65618 DDI65618 DNE65618 DXA65618 EGW65618 EQS65618 FAO65618 FKK65618 FUG65618 GEC65618 GNY65618 GXU65618 HHQ65618 HRM65618 IBI65618 ILE65618 IVA65618 JEW65618 JOS65618 JYO65618 KIK65618 KSG65618 LCC65618 LLY65618 LVU65618 MFQ65618 MPM65618 MZI65618 NJE65618 NTA65618 OCW65618 OMS65618 OWO65618 PGK65618 PQG65618 QAC65618 QJY65618 QTU65618 RDQ65618 RNM65618 RXI65618 SHE65618 SRA65618 TAW65618 TKS65618 TUO65618 UEK65618 UOG65618 UYC65618 VHY65618 VRU65618 WBQ65618 WLM65618 WVI65618 A131154 IW131154 SS131154 ACO131154 AMK131154 AWG131154 BGC131154 BPY131154 BZU131154 CJQ131154 CTM131154 DDI131154 DNE131154 DXA131154 EGW131154 EQS131154 FAO131154 FKK131154 FUG131154 GEC131154 GNY131154 GXU131154 HHQ131154 HRM131154 IBI131154 ILE131154 IVA131154 JEW131154 JOS131154 JYO131154 KIK131154 KSG131154 LCC131154 LLY131154 LVU131154 MFQ131154 MPM131154 MZI131154 NJE131154 NTA131154 OCW131154 OMS131154 OWO131154 PGK131154 PQG131154 QAC131154 QJY131154 QTU131154 RDQ131154 RNM131154 RXI131154 SHE131154 SRA131154 TAW131154 TKS131154 TUO131154 UEK131154 UOG131154 UYC131154 VHY131154 VRU131154 WBQ131154 WLM131154 WVI131154 A196690 IW196690 SS196690 ACO196690 AMK196690 AWG196690 BGC196690 BPY196690 BZU196690 CJQ196690 CTM196690 DDI196690 DNE196690 DXA196690 EGW196690 EQS196690 FAO196690 FKK196690 FUG196690 GEC196690 GNY196690 GXU196690 HHQ196690 HRM196690 IBI196690 ILE196690 IVA196690 JEW196690 JOS196690 JYO196690 KIK196690 KSG196690 LCC196690 LLY196690 LVU196690 MFQ196690 MPM196690 MZI196690 NJE196690 NTA196690 OCW196690 OMS196690 OWO196690 PGK196690 PQG196690 QAC196690 QJY196690 QTU196690 RDQ196690 RNM196690 RXI196690 SHE196690 SRA196690 TAW196690 TKS196690 TUO196690 UEK196690 UOG196690 UYC196690 VHY196690 VRU196690 WBQ196690 WLM196690 WVI196690 A262226 IW262226 SS262226 ACO262226 AMK262226 AWG262226 BGC262226 BPY262226 BZU262226 CJQ262226 CTM262226 DDI262226 DNE262226 DXA262226 EGW262226 EQS262226 FAO262226 FKK262226 FUG262226 GEC262226 GNY262226 GXU262226 HHQ262226 HRM262226 IBI262226 ILE262226 IVA262226 JEW262226 JOS262226 JYO262226 KIK262226 KSG262226 LCC262226 LLY262226 LVU262226 MFQ262226 MPM262226 MZI262226 NJE262226 NTA262226 OCW262226 OMS262226 OWO262226 PGK262226 PQG262226 QAC262226 QJY262226 QTU262226 RDQ262226 RNM262226 RXI262226 SHE262226 SRA262226 TAW262226 TKS262226 TUO262226 UEK262226 UOG262226 UYC262226 VHY262226 VRU262226 WBQ262226 WLM262226 WVI262226 A327762 IW327762 SS327762 ACO327762 AMK327762 AWG327762 BGC327762 BPY327762 BZU327762 CJQ327762 CTM327762 DDI327762 DNE327762 DXA327762 EGW327762 EQS327762 FAO327762 FKK327762 FUG327762 GEC327762 GNY327762 GXU327762 HHQ327762 HRM327762 IBI327762 ILE327762 IVA327762 JEW327762 JOS327762 JYO327762 KIK327762 KSG327762 LCC327762 LLY327762 LVU327762 MFQ327762 MPM327762 MZI327762 NJE327762 NTA327762 OCW327762 OMS327762 OWO327762 PGK327762 PQG327762 QAC327762 QJY327762 QTU327762 RDQ327762 RNM327762 RXI327762 SHE327762 SRA327762 TAW327762 TKS327762 TUO327762 UEK327762 UOG327762 UYC327762 VHY327762 VRU327762 WBQ327762 WLM327762 WVI327762 A393298 IW393298 SS393298 ACO393298 AMK393298 AWG393298 BGC393298 BPY393298 BZU393298 CJQ393298 CTM393298 DDI393298 DNE393298 DXA393298 EGW393298 EQS393298 FAO393298 FKK393298 FUG393298 GEC393298 GNY393298 GXU393298 HHQ393298 HRM393298 IBI393298 ILE393298 IVA393298 JEW393298 JOS393298 JYO393298 KIK393298 KSG393298 LCC393298 LLY393298 LVU393298 MFQ393298 MPM393298 MZI393298 NJE393298 NTA393298 OCW393298 OMS393298 OWO393298 PGK393298 PQG393298 QAC393298 QJY393298 QTU393298 RDQ393298 RNM393298 RXI393298 SHE393298 SRA393298 TAW393298 TKS393298 TUO393298 UEK393298 UOG393298 UYC393298 VHY393298 VRU393298 WBQ393298 WLM393298 WVI393298 A458834 IW458834 SS458834 ACO458834 AMK458834 AWG458834 BGC458834 BPY458834 BZU458834 CJQ458834 CTM458834 DDI458834 DNE458834 DXA458834 EGW458834 EQS458834 FAO458834 FKK458834 FUG458834 GEC458834 GNY458834 GXU458834 HHQ458834 HRM458834 IBI458834 ILE458834 IVA458834 JEW458834 JOS458834 JYO458834 KIK458834 KSG458834 LCC458834 LLY458834 LVU458834 MFQ458834 MPM458834 MZI458834 NJE458834 NTA458834 OCW458834 OMS458834 OWO458834 PGK458834 PQG458834 QAC458834 QJY458834 QTU458834 RDQ458834 RNM458834 RXI458834 SHE458834 SRA458834 TAW458834 TKS458834 TUO458834 UEK458834 UOG458834 UYC458834 VHY458834 VRU458834 WBQ458834 WLM458834 WVI458834 A524370 IW524370 SS524370 ACO524370 AMK524370 AWG524370 BGC524370 BPY524370 BZU524370 CJQ524370 CTM524370 DDI524370 DNE524370 DXA524370 EGW524370 EQS524370 FAO524370 FKK524370 FUG524370 GEC524370 GNY524370 GXU524370 HHQ524370 HRM524370 IBI524370 ILE524370 IVA524370 JEW524370 JOS524370 JYO524370 KIK524370 KSG524370 LCC524370 LLY524370 LVU524370 MFQ524370 MPM524370 MZI524370 NJE524370 NTA524370 OCW524370 OMS524370 OWO524370 PGK524370 PQG524370 QAC524370 QJY524370 QTU524370 RDQ524370 RNM524370 RXI524370 SHE524370 SRA524370 TAW524370 TKS524370 TUO524370 UEK524370 UOG524370 UYC524370 VHY524370 VRU524370 WBQ524370 WLM524370 WVI524370 A589906 IW589906 SS589906 ACO589906 AMK589906 AWG589906 BGC589906 BPY589906 BZU589906 CJQ589906 CTM589906 DDI589906 DNE589906 DXA589906 EGW589906 EQS589906 FAO589906 FKK589906 FUG589906 GEC589906 GNY589906 GXU589906 HHQ589906 HRM589906 IBI589906 ILE589906 IVA589906 JEW589906 JOS589906 JYO589906 KIK589906 KSG589906 LCC589906 LLY589906 LVU589906 MFQ589906 MPM589906 MZI589906 NJE589906 NTA589906 OCW589906 OMS589906 OWO589906 PGK589906 PQG589906 QAC589906 QJY589906 QTU589906 RDQ589906 RNM589906 RXI589906 SHE589906 SRA589906 TAW589906 TKS589906 TUO589906 UEK589906 UOG589906 UYC589906 VHY589906 VRU589906 WBQ589906 WLM589906 WVI589906 A655442 IW655442 SS655442 ACO655442 AMK655442 AWG655442 BGC655442 BPY655442 BZU655442 CJQ655442 CTM655442 DDI655442 DNE655442 DXA655442 EGW655442 EQS655442 FAO655442 FKK655442 FUG655442 GEC655442 GNY655442 GXU655442 HHQ655442 HRM655442 IBI655442 ILE655442 IVA655442 JEW655442 JOS655442 JYO655442 KIK655442 KSG655442 LCC655442 LLY655442 LVU655442 MFQ655442 MPM655442 MZI655442 NJE655442 NTA655442 OCW655442 OMS655442 OWO655442 PGK655442 PQG655442 QAC655442 QJY655442 QTU655442 RDQ655442 RNM655442 RXI655442 SHE655442 SRA655442 TAW655442 TKS655442 TUO655442 UEK655442 UOG655442 UYC655442 VHY655442 VRU655442 WBQ655442 WLM655442 WVI655442 A720978 IW720978 SS720978 ACO720978 AMK720978 AWG720978 BGC720978 BPY720978 BZU720978 CJQ720978 CTM720978 DDI720978 DNE720978 DXA720978 EGW720978 EQS720978 FAO720978 FKK720978 FUG720978 GEC720978 GNY720978 GXU720978 HHQ720978 HRM720978 IBI720978 ILE720978 IVA720978 JEW720978 JOS720978 JYO720978 KIK720978 KSG720978 LCC720978 LLY720978 LVU720978 MFQ720978 MPM720978 MZI720978 NJE720978 NTA720978 OCW720978 OMS720978 OWO720978 PGK720978 PQG720978 QAC720978 QJY720978 QTU720978 RDQ720978 RNM720978 RXI720978 SHE720978 SRA720978 TAW720978 TKS720978 TUO720978 UEK720978 UOG720978 UYC720978 VHY720978 VRU720978 WBQ720978 WLM720978 WVI720978 A786514 IW786514 SS786514 ACO786514 AMK786514 AWG786514 BGC786514 BPY786514 BZU786514 CJQ786514 CTM786514 DDI786514 DNE786514 DXA786514 EGW786514 EQS786514 FAO786514 FKK786514 FUG786514 GEC786514 GNY786514 GXU786514 HHQ786514 HRM786514 IBI786514 ILE786514 IVA786514 JEW786514 JOS786514 JYO786514 KIK786514 KSG786514 LCC786514 LLY786514 LVU786514 MFQ786514 MPM786514 MZI786514 NJE786514 NTA786514 OCW786514 OMS786514 OWO786514 PGK786514 PQG786514 QAC786514 QJY786514 QTU786514 RDQ786514 RNM786514 RXI786514 SHE786514 SRA786514 TAW786514 TKS786514 TUO786514 UEK786514 UOG786514 UYC786514 VHY786514 VRU786514 WBQ786514 WLM786514 WVI786514 A852050 IW852050 SS852050 ACO852050 AMK852050 AWG852050 BGC852050 BPY852050 BZU852050 CJQ852050 CTM852050 DDI852050 DNE852050 DXA852050 EGW852050 EQS852050 FAO852050 FKK852050 FUG852050 GEC852050 GNY852050 GXU852050 HHQ852050 HRM852050 IBI852050 ILE852050 IVA852050 JEW852050 JOS852050 JYO852050 KIK852050 KSG852050 LCC852050 LLY852050 LVU852050 MFQ852050 MPM852050 MZI852050 NJE852050 NTA852050 OCW852050 OMS852050 OWO852050 PGK852050 PQG852050 QAC852050 QJY852050 QTU852050 RDQ852050 RNM852050 RXI852050 SHE852050 SRA852050 TAW852050 TKS852050 TUO852050 UEK852050 UOG852050 UYC852050 VHY852050 VRU852050 WBQ852050 WLM852050 WVI852050 A917586 IW917586 SS917586 ACO917586 AMK917586 AWG917586 BGC917586 BPY917586 BZU917586 CJQ917586 CTM917586 DDI917586 DNE917586 DXA917586 EGW917586 EQS917586 FAO917586 FKK917586 FUG917586 GEC917586 GNY917586 GXU917586 HHQ917586 HRM917586 IBI917586 ILE917586 IVA917586 JEW917586 JOS917586 JYO917586 KIK917586 KSG917586 LCC917586 LLY917586 LVU917586 MFQ917586 MPM917586 MZI917586 NJE917586 NTA917586 OCW917586 OMS917586 OWO917586 PGK917586 PQG917586 QAC917586 QJY917586 QTU917586 RDQ917586 RNM917586 RXI917586 SHE917586 SRA917586 TAW917586 TKS917586 TUO917586 UEK917586 UOG917586 UYC917586 VHY917586 VRU917586 WBQ917586 WLM917586 WVI917586 A983122 IW983122 SS983122 ACO983122 AMK983122 AWG983122 BGC983122 BPY983122 BZU983122 CJQ983122 CTM983122 DDI983122 DNE983122 DXA983122 EGW983122 EQS983122 FAO983122 FKK983122 FUG983122 GEC983122 GNY983122 GXU983122 HHQ983122 HRM983122 IBI983122 ILE983122 IVA983122 JEW983122 JOS983122 JYO983122 KIK983122 KSG983122 LCC983122 LLY983122 LVU983122 MFQ983122 MPM983122 MZI983122 NJE983122 NTA983122 OCW983122 OMS983122 OWO983122 PGK983122 PQG983122 QAC983122 QJY983122 QTU983122 RDQ983122 RNM983122 RXI983122 SHE983122 SRA983122 TAW983122 TKS983122 TUO983122 UEK983122 UOG983122 UYC983122 VHY983122 VRU983122 WBQ983122 WLM983122 WVI983122" xr:uid="{E82283B2-78B7-4DF5-A379-8671A1F45B0F}">
      <formula1>0</formula1>
      <formula2>300</formula2>
    </dataValidation>
    <dataValidation type="textLength" errorStyle="information" allowBlank="1" showInputMessage="1" error="XLBVal:6=4090.27_x000d__x000a_"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xr:uid="{15D3EDDD-25D3-45B6-8490-03A768B77FA2}">
      <formula1>0</formula1>
      <formula2>300</formula2>
    </dataValidation>
    <dataValidation type="textLength" errorStyle="information" allowBlank="1" showInputMessage="1" error="XLBVal:6=85771.72_x000d__x000a_" sqref="A30 IW30 SS30 ACO30 AMK30 AWG30 BGC30 BPY30 BZU30 CJQ30 CTM30 DDI30 DNE30 DXA30 EGW30 EQS30 FAO30 FKK30 FUG30 GEC30 GNY30 GXU30 HHQ30 HRM30 IBI30 ILE30 IVA30 JEW30 JOS30 JYO30 KIK30 KSG30 LCC30 LLY30 LVU30 MFQ30 MPM30 MZI30 NJE30 NTA30 OCW30 OMS30 OWO30 PGK30 PQG30 QAC30 QJY30 QTU30 RDQ30 RNM30 RXI30 SHE30 SRA30 TAW30 TKS30 TUO30 UEK30 UOG30 UYC30 VHY30 VRU30 WBQ30 WLM30 WVI30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WVI983070" xr:uid="{28BC5E71-A482-407A-8EFE-375F8EE75C8A}">
      <formula1>0</formula1>
      <formula2>300</formula2>
    </dataValidation>
    <dataValidation type="textLength" errorStyle="information" allowBlank="1" showInputMessage="1" error="XLBVal:6=101315.98_x000d__x000a_" sqref="A29 IW29 SS29 ACO29 AMK29 AWG29 BGC29 BPY29 BZU29 CJQ29 CTM29 DDI29 DNE29 DXA29 EGW29 EQS29 FAO29 FKK29 FUG29 GEC29 GNY29 GXU29 HHQ29 HRM29 IBI29 ILE29 IVA29 JEW29 JOS29 JYO29 KIK29 KSG29 LCC29 LLY29 LVU29 MFQ29 MPM29 MZI29 NJE29 NTA29 OCW29 OMS29 OWO29 PGK29 PQG29 QAC29 QJY29 QTU29 RDQ29 RNM29 RXI29 SHE29 SRA29 TAW29 TKS29 TUO29 UEK29 UOG29 UYC29 VHY29 VRU29 WBQ29 WLM29 WVI29 A65565 IW65565 SS65565 ACO65565 AMK65565 AWG65565 BGC65565 BPY65565 BZU65565 CJQ65565 CTM65565 DDI65565 DNE65565 DXA65565 EGW65565 EQS65565 FAO65565 FKK65565 FUG65565 GEC65565 GNY65565 GXU65565 HHQ65565 HRM65565 IBI65565 ILE65565 IVA65565 JEW65565 JOS65565 JYO65565 KIK65565 KSG65565 LCC65565 LLY65565 LVU65565 MFQ65565 MPM65565 MZI65565 NJE65565 NTA65565 OCW65565 OMS65565 OWO65565 PGK65565 PQG65565 QAC65565 QJY65565 QTU65565 RDQ65565 RNM65565 RXI65565 SHE65565 SRA65565 TAW65565 TKS65565 TUO65565 UEK65565 UOG65565 UYC65565 VHY65565 VRU65565 WBQ65565 WLM65565 WVI65565 A131101 IW131101 SS131101 ACO131101 AMK131101 AWG131101 BGC131101 BPY131101 BZU131101 CJQ131101 CTM131101 DDI131101 DNE131101 DXA131101 EGW131101 EQS131101 FAO131101 FKK131101 FUG131101 GEC131101 GNY131101 GXU131101 HHQ131101 HRM131101 IBI131101 ILE131101 IVA131101 JEW131101 JOS131101 JYO131101 KIK131101 KSG131101 LCC131101 LLY131101 LVU131101 MFQ131101 MPM131101 MZI131101 NJE131101 NTA131101 OCW131101 OMS131101 OWO131101 PGK131101 PQG131101 QAC131101 QJY131101 QTU131101 RDQ131101 RNM131101 RXI131101 SHE131101 SRA131101 TAW131101 TKS131101 TUO131101 UEK131101 UOG131101 UYC131101 VHY131101 VRU131101 WBQ131101 WLM131101 WVI131101 A196637 IW196637 SS196637 ACO196637 AMK196637 AWG196637 BGC196637 BPY196637 BZU196637 CJQ196637 CTM196637 DDI196637 DNE196637 DXA196637 EGW196637 EQS196637 FAO196637 FKK196637 FUG196637 GEC196637 GNY196637 GXU196637 HHQ196637 HRM196637 IBI196637 ILE196637 IVA196637 JEW196637 JOS196637 JYO196637 KIK196637 KSG196637 LCC196637 LLY196637 LVU196637 MFQ196637 MPM196637 MZI196637 NJE196637 NTA196637 OCW196637 OMS196637 OWO196637 PGK196637 PQG196637 QAC196637 QJY196637 QTU196637 RDQ196637 RNM196637 RXI196637 SHE196637 SRA196637 TAW196637 TKS196637 TUO196637 UEK196637 UOG196637 UYC196637 VHY196637 VRU196637 WBQ196637 WLM196637 WVI196637 A262173 IW262173 SS262173 ACO262173 AMK262173 AWG262173 BGC262173 BPY262173 BZU262173 CJQ262173 CTM262173 DDI262173 DNE262173 DXA262173 EGW262173 EQS262173 FAO262173 FKK262173 FUG262173 GEC262173 GNY262173 GXU262173 HHQ262173 HRM262173 IBI262173 ILE262173 IVA262173 JEW262173 JOS262173 JYO262173 KIK262173 KSG262173 LCC262173 LLY262173 LVU262173 MFQ262173 MPM262173 MZI262173 NJE262173 NTA262173 OCW262173 OMS262173 OWO262173 PGK262173 PQG262173 QAC262173 QJY262173 QTU262173 RDQ262173 RNM262173 RXI262173 SHE262173 SRA262173 TAW262173 TKS262173 TUO262173 UEK262173 UOG262173 UYC262173 VHY262173 VRU262173 WBQ262173 WLM262173 WVI262173 A327709 IW327709 SS327709 ACO327709 AMK327709 AWG327709 BGC327709 BPY327709 BZU327709 CJQ327709 CTM327709 DDI327709 DNE327709 DXA327709 EGW327709 EQS327709 FAO327709 FKK327709 FUG327709 GEC327709 GNY327709 GXU327709 HHQ327709 HRM327709 IBI327709 ILE327709 IVA327709 JEW327709 JOS327709 JYO327709 KIK327709 KSG327709 LCC327709 LLY327709 LVU327709 MFQ327709 MPM327709 MZI327709 NJE327709 NTA327709 OCW327709 OMS327709 OWO327709 PGK327709 PQG327709 QAC327709 QJY327709 QTU327709 RDQ327709 RNM327709 RXI327709 SHE327709 SRA327709 TAW327709 TKS327709 TUO327709 UEK327709 UOG327709 UYC327709 VHY327709 VRU327709 WBQ327709 WLM327709 WVI327709 A393245 IW393245 SS393245 ACO393245 AMK393245 AWG393245 BGC393245 BPY393245 BZU393245 CJQ393245 CTM393245 DDI393245 DNE393245 DXA393245 EGW393245 EQS393245 FAO393245 FKK393245 FUG393245 GEC393245 GNY393245 GXU393245 HHQ393245 HRM393245 IBI393245 ILE393245 IVA393245 JEW393245 JOS393245 JYO393245 KIK393245 KSG393245 LCC393245 LLY393245 LVU393245 MFQ393245 MPM393245 MZI393245 NJE393245 NTA393245 OCW393245 OMS393245 OWO393245 PGK393245 PQG393245 QAC393245 QJY393245 QTU393245 RDQ393245 RNM393245 RXI393245 SHE393245 SRA393245 TAW393245 TKS393245 TUO393245 UEK393245 UOG393245 UYC393245 VHY393245 VRU393245 WBQ393245 WLM393245 WVI393245 A458781 IW458781 SS458781 ACO458781 AMK458781 AWG458781 BGC458781 BPY458781 BZU458781 CJQ458781 CTM458781 DDI458781 DNE458781 DXA458781 EGW458781 EQS458781 FAO458781 FKK458781 FUG458781 GEC458781 GNY458781 GXU458781 HHQ458781 HRM458781 IBI458781 ILE458781 IVA458781 JEW458781 JOS458781 JYO458781 KIK458781 KSG458781 LCC458781 LLY458781 LVU458781 MFQ458781 MPM458781 MZI458781 NJE458781 NTA458781 OCW458781 OMS458781 OWO458781 PGK458781 PQG458781 QAC458781 QJY458781 QTU458781 RDQ458781 RNM458781 RXI458781 SHE458781 SRA458781 TAW458781 TKS458781 TUO458781 UEK458781 UOG458781 UYC458781 VHY458781 VRU458781 WBQ458781 WLM458781 WVI458781 A524317 IW524317 SS524317 ACO524317 AMK524317 AWG524317 BGC524317 BPY524317 BZU524317 CJQ524317 CTM524317 DDI524317 DNE524317 DXA524317 EGW524317 EQS524317 FAO524317 FKK524317 FUG524317 GEC524317 GNY524317 GXU524317 HHQ524317 HRM524317 IBI524317 ILE524317 IVA524317 JEW524317 JOS524317 JYO524317 KIK524317 KSG524317 LCC524317 LLY524317 LVU524317 MFQ524317 MPM524317 MZI524317 NJE524317 NTA524317 OCW524317 OMS524317 OWO524317 PGK524317 PQG524317 QAC524317 QJY524317 QTU524317 RDQ524317 RNM524317 RXI524317 SHE524317 SRA524317 TAW524317 TKS524317 TUO524317 UEK524317 UOG524317 UYC524317 VHY524317 VRU524317 WBQ524317 WLM524317 WVI524317 A589853 IW589853 SS589853 ACO589853 AMK589853 AWG589853 BGC589853 BPY589853 BZU589853 CJQ589853 CTM589853 DDI589853 DNE589853 DXA589853 EGW589853 EQS589853 FAO589853 FKK589853 FUG589853 GEC589853 GNY589853 GXU589853 HHQ589853 HRM589853 IBI589853 ILE589853 IVA589853 JEW589853 JOS589853 JYO589853 KIK589853 KSG589853 LCC589853 LLY589853 LVU589853 MFQ589853 MPM589853 MZI589853 NJE589853 NTA589853 OCW589853 OMS589853 OWO589853 PGK589853 PQG589853 QAC589853 QJY589853 QTU589853 RDQ589853 RNM589853 RXI589853 SHE589853 SRA589853 TAW589853 TKS589853 TUO589853 UEK589853 UOG589853 UYC589853 VHY589853 VRU589853 WBQ589853 WLM589853 WVI589853 A655389 IW655389 SS655389 ACO655389 AMK655389 AWG655389 BGC655389 BPY655389 BZU655389 CJQ655389 CTM655389 DDI655389 DNE655389 DXA655389 EGW655389 EQS655389 FAO655389 FKK655389 FUG655389 GEC655389 GNY655389 GXU655389 HHQ655389 HRM655389 IBI655389 ILE655389 IVA655389 JEW655389 JOS655389 JYO655389 KIK655389 KSG655389 LCC655389 LLY655389 LVU655389 MFQ655389 MPM655389 MZI655389 NJE655389 NTA655389 OCW655389 OMS655389 OWO655389 PGK655389 PQG655389 QAC655389 QJY655389 QTU655389 RDQ655389 RNM655389 RXI655389 SHE655389 SRA655389 TAW655389 TKS655389 TUO655389 UEK655389 UOG655389 UYC655389 VHY655389 VRU655389 WBQ655389 WLM655389 WVI655389 A720925 IW720925 SS720925 ACO720925 AMK720925 AWG720925 BGC720925 BPY720925 BZU720925 CJQ720925 CTM720925 DDI720925 DNE720925 DXA720925 EGW720925 EQS720925 FAO720925 FKK720925 FUG720925 GEC720925 GNY720925 GXU720925 HHQ720925 HRM720925 IBI720925 ILE720925 IVA720925 JEW720925 JOS720925 JYO720925 KIK720925 KSG720925 LCC720925 LLY720925 LVU720925 MFQ720925 MPM720925 MZI720925 NJE720925 NTA720925 OCW720925 OMS720925 OWO720925 PGK720925 PQG720925 QAC720925 QJY720925 QTU720925 RDQ720925 RNM720925 RXI720925 SHE720925 SRA720925 TAW720925 TKS720925 TUO720925 UEK720925 UOG720925 UYC720925 VHY720925 VRU720925 WBQ720925 WLM720925 WVI720925 A786461 IW786461 SS786461 ACO786461 AMK786461 AWG786461 BGC786461 BPY786461 BZU786461 CJQ786461 CTM786461 DDI786461 DNE786461 DXA786461 EGW786461 EQS786461 FAO786461 FKK786461 FUG786461 GEC786461 GNY786461 GXU786461 HHQ786461 HRM786461 IBI786461 ILE786461 IVA786461 JEW786461 JOS786461 JYO786461 KIK786461 KSG786461 LCC786461 LLY786461 LVU786461 MFQ786461 MPM786461 MZI786461 NJE786461 NTA786461 OCW786461 OMS786461 OWO786461 PGK786461 PQG786461 QAC786461 QJY786461 QTU786461 RDQ786461 RNM786461 RXI786461 SHE786461 SRA786461 TAW786461 TKS786461 TUO786461 UEK786461 UOG786461 UYC786461 VHY786461 VRU786461 WBQ786461 WLM786461 WVI786461 A851997 IW851997 SS851997 ACO851997 AMK851997 AWG851997 BGC851997 BPY851997 BZU851997 CJQ851997 CTM851997 DDI851997 DNE851997 DXA851997 EGW851997 EQS851997 FAO851997 FKK851997 FUG851997 GEC851997 GNY851997 GXU851997 HHQ851997 HRM851997 IBI851997 ILE851997 IVA851997 JEW851997 JOS851997 JYO851997 KIK851997 KSG851997 LCC851997 LLY851997 LVU851997 MFQ851997 MPM851997 MZI851997 NJE851997 NTA851997 OCW851997 OMS851997 OWO851997 PGK851997 PQG851997 QAC851997 QJY851997 QTU851997 RDQ851997 RNM851997 RXI851997 SHE851997 SRA851997 TAW851997 TKS851997 TUO851997 UEK851997 UOG851997 UYC851997 VHY851997 VRU851997 WBQ851997 WLM851997 WVI851997 A917533 IW917533 SS917533 ACO917533 AMK917533 AWG917533 BGC917533 BPY917533 BZU917533 CJQ917533 CTM917533 DDI917533 DNE917533 DXA917533 EGW917533 EQS917533 FAO917533 FKK917533 FUG917533 GEC917533 GNY917533 GXU917533 HHQ917533 HRM917533 IBI917533 ILE917533 IVA917533 JEW917533 JOS917533 JYO917533 KIK917533 KSG917533 LCC917533 LLY917533 LVU917533 MFQ917533 MPM917533 MZI917533 NJE917533 NTA917533 OCW917533 OMS917533 OWO917533 PGK917533 PQG917533 QAC917533 QJY917533 QTU917533 RDQ917533 RNM917533 RXI917533 SHE917533 SRA917533 TAW917533 TKS917533 TUO917533 UEK917533 UOG917533 UYC917533 VHY917533 VRU917533 WBQ917533 WLM917533 WVI917533 A983069 IW983069 SS983069 ACO983069 AMK983069 AWG983069 BGC983069 BPY983069 BZU983069 CJQ983069 CTM983069 DDI983069 DNE983069 DXA983069 EGW983069 EQS983069 FAO983069 FKK983069 FUG983069 GEC983069 GNY983069 GXU983069 HHQ983069 HRM983069 IBI983069 ILE983069 IVA983069 JEW983069 JOS983069 JYO983069 KIK983069 KSG983069 LCC983069 LLY983069 LVU983069 MFQ983069 MPM983069 MZI983069 NJE983069 NTA983069 OCW983069 OMS983069 OWO983069 PGK983069 PQG983069 QAC983069 QJY983069 QTU983069 RDQ983069 RNM983069 RXI983069 SHE983069 SRA983069 TAW983069 TKS983069 TUO983069 UEK983069 UOG983069 UYC983069 VHY983069 VRU983069 WBQ983069 WLM983069 WVI983069" xr:uid="{2571F576-8045-43B5-9D5B-DDBD05756A9B}">
      <formula1>0</formula1>
      <formula2>300</formula2>
    </dataValidation>
    <dataValidation type="textLength" errorStyle="information" allowBlank="1" showInputMessage="1" error="XLBVal:6=655841.06_x000d__x000a_" sqref="C163 IY163 SU163 ACQ163 AMM163 AWI163 BGE163 BQA163 BZW163 CJS163 CTO163 DDK163 DNG163 DXC163 EGY163 EQU163 FAQ163 FKM163 FUI163 GEE163 GOA163 GXW163 HHS163 HRO163 IBK163 ILG163 IVC163 JEY163 JOU163 JYQ163 KIM163 KSI163 LCE163 LMA163 LVW163 MFS163 MPO163 MZK163 NJG163 NTC163 OCY163 OMU163 OWQ163 PGM163 PQI163 QAE163 QKA163 QTW163 RDS163 RNO163 RXK163 SHG163 SRC163 TAY163 TKU163 TUQ163 UEM163 UOI163 UYE163 VIA163 VRW163 WBS163 WLO163 WVK163 C65699 IY65699 SU65699 ACQ65699 AMM65699 AWI65699 BGE65699 BQA65699 BZW65699 CJS65699 CTO65699 DDK65699 DNG65699 DXC65699 EGY65699 EQU65699 FAQ65699 FKM65699 FUI65699 GEE65699 GOA65699 GXW65699 HHS65699 HRO65699 IBK65699 ILG65699 IVC65699 JEY65699 JOU65699 JYQ65699 KIM65699 KSI65699 LCE65699 LMA65699 LVW65699 MFS65699 MPO65699 MZK65699 NJG65699 NTC65699 OCY65699 OMU65699 OWQ65699 PGM65699 PQI65699 QAE65699 QKA65699 QTW65699 RDS65699 RNO65699 RXK65699 SHG65699 SRC65699 TAY65699 TKU65699 TUQ65699 UEM65699 UOI65699 UYE65699 VIA65699 VRW65699 WBS65699 WLO65699 WVK65699 C131235 IY131235 SU131235 ACQ131235 AMM131235 AWI131235 BGE131235 BQA131235 BZW131235 CJS131235 CTO131235 DDK131235 DNG131235 DXC131235 EGY131235 EQU131235 FAQ131235 FKM131235 FUI131235 GEE131235 GOA131235 GXW131235 HHS131235 HRO131235 IBK131235 ILG131235 IVC131235 JEY131235 JOU131235 JYQ131235 KIM131235 KSI131235 LCE131235 LMA131235 LVW131235 MFS131235 MPO131235 MZK131235 NJG131235 NTC131235 OCY131235 OMU131235 OWQ131235 PGM131235 PQI131235 QAE131235 QKA131235 QTW131235 RDS131235 RNO131235 RXK131235 SHG131235 SRC131235 TAY131235 TKU131235 TUQ131235 UEM131235 UOI131235 UYE131235 VIA131235 VRW131235 WBS131235 WLO131235 WVK131235 C196771 IY196771 SU196771 ACQ196771 AMM196771 AWI196771 BGE196771 BQA196771 BZW196771 CJS196771 CTO196771 DDK196771 DNG196771 DXC196771 EGY196771 EQU196771 FAQ196771 FKM196771 FUI196771 GEE196771 GOA196771 GXW196771 HHS196771 HRO196771 IBK196771 ILG196771 IVC196771 JEY196771 JOU196771 JYQ196771 KIM196771 KSI196771 LCE196771 LMA196771 LVW196771 MFS196771 MPO196771 MZK196771 NJG196771 NTC196771 OCY196771 OMU196771 OWQ196771 PGM196771 PQI196771 QAE196771 QKA196771 QTW196771 RDS196771 RNO196771 RXK196771 SHG196771 SRC196771 TAY196771 TKU196771 TUQ196771 UEM196771 UOI196771 UYE196771 VIA196771 VRW196771 WBS196771 WLO196771 WVK196771 C262307 IY262307 SU262307 ACQ262307 AMM262307 AWI262307 BGE262307 BQA262307 BZW262307 CJS262307 CTO262307 DDK262307 DNG262307 DXC262307 EGY262307 EQU262307 FAQ262307 FKM262307 FUI262307 GEE262307 GOA262307 GXW262307 HHS262307 HRO262307 IBK262307 ILG262307 IVC262307 JEY262307 JOU262307 JYQ262307 KIM262307 KSI262307 LCE262307 LMA262307 LVW262307 MFS262307 MPO262307 MZK262307 NJG262307 NTC262307 OCY262307 OMU262307 OWQ262307 PGM262307 PQI262307 QAE262307 QKA262307 QTW262307 RDS262307 RNO262307 RXK262307 SHG262307 SRC262307 TAY262307 TKU262307 TUQ262307 UEM262307 UOI262307 UYE262307 VIA262307 VRW262307 WBS262307 WLO262307 WVK262307 C327843 IY327843 SU327843 ACQ327843 AMM327843 AWI327843 BGE327843 BQA327843 BZW327843 CJS327843 CTO327843 DDK327843 DNG327843 DXC327843 EGY327843 EQU327843 FAQ327843 FKM327843 FUI327843 GEE327843 GOA327843 GXW327843 HHS327843 HRO327843 IBK327843 ILG327843 IVC327843 JEY327843 JOU327843 JYQ327843 KIM327843 KSI327843 LCE327843 LMA327843 LVW327843 MFS327843 MPO327843 MZK327843 NJG327843 NTC327843 OCY327843 OMU327843 OWQ327843 PGM327843 PQI327843 QAE327843 QKA327843 QTW327843 RDS327843 RNO327843 RXK327843 SHG327843 SRC327843 TAY327843 TKU327843 TUQ327843 UEM327843 UOI327843 UYE327843 VIA327843 VRW327843 WBS327843 WLO327843 WVK327843 C393379 IY393379 SU393379 ACQ393379 AMM393379 AWI393379 BGE393379 BQA393379 BZW393379 CJS393379 CTO393379 DDK393379 DNG393379 DXC393379 EGY393379 EQU393379 FAQ393379 FKM393379 FUI393379 GEE393379 GOA393379 GXW393379 HHS393379 HRO393379 IBK393379 ILG393379 IVC393379 JEY393379 JOU393379 JYQ393379 KIM393379 KSI393379 LCE393379 LMA393379 LVW393379 MFS393379 MPO393379 MZK393379 NJG393379 NTC393379 OCY393379 OMU393379 OWQ393379 PGM393379 PQI393379 QAE393379 QKA393379 QTW393379 RDS393379 RNO393379 RXK393379 SHG393379 SRC393379 TAY393379 TKU393379 TUQ393379 UEM393379 UOI393379 UYE393379 VIA393379 VRW393379 WBS393379 WLO393379 WVK393379 C458915 IY458915 SU458915 ACQ458915 AMM458915 AWI458915 BGE458915 BQA458915 BZW458915 CJS458915 CTO458915 DDK458915 DNG458915 DXC458915 EGY458915 EQU458915 FAQ458915 FKM458915 FUI458915 GEE458915 GOA458915 GXW458915 HHS458915 HRO458915 IBK458915 ILG458915 IVC458915 JEY458915 JOU458915 JYQ458915 KIM458915 KSI458915 LCE458915 LMA458915 LVW458915 MFS458915 MPO458915 MZK458915 NJG458915 NTC458915 OCY458915 OMU458915 OWQ458915 PGM458915 PQI458915 QAE458915 QKA458915 QTW458915 RDS458915 RNO458915 RXK458915 SHG458915 SRC458915 TAY458915 TKU458915 TUQ458915 UEM458915 UOI458915 UYE458915 VIA458915 VRW458915 WBS458915 WLO458915 WVK458915 C524451 IY524451 SU524451 ACQ524451 AMM524451 AWI524451 BGE524451 BQA524451 BZW524451 CJS524451 CTO524451 DDK524451 DNG524451 DXC524451 EGY524451 EQU524451 FAQ524451 FKM524451 FUI524451 GEE524451 GOA524451 GXW524451 HHS524451 HRO524451 IBK524451 ILG524451 IVC524451 JEY524451 JOU524451 JYQ524451 KIM524451 KSI524451 LCE524451 LMA524451 LVW524451 MFS524451 MPO524451 MZK524451 NJG524451 NTC524451 OCY524451 OMU524451 OWQ524451 PGM524451 PQI524451 QAE524451 QKA524451 QTW524451 RDS524451 RNO524451 RXK524451 SHG524451 SRC524451 TAY524451 TKU524451 TUQ524451 UEM524451 UOI524451 UYE524451 VIA524451 VRW524451 WBS524451 WLO524451 WVK524451 C589987 IY589987 SU589987 ACQ589987 AMM589987 AWI589987 BGE589987 BQA589987 BZW589987 CJS589987 CTO589987 DDK589987 DNG589987 DXC589987 EGY589987 EQU589987 FAQ589987 FKM589987 FUI589987 GEE589987 GOA589987 GXW589987 HHS589987 HRO589987 IBK589987 ILG589987 IVC589987 JEY589987 JOU589987 JYQ589987 KIM589987 KSI589987 LCE589987 LMA589987 LVW589987 MFS589987 MPO589987 MZK589987 NJG589987 NTC589987 OCY589987 OMU589987 OWQ589987 PGM589987 PQI589987 QAE589987 QKA589987 QTW589987 RDS589987 RNO589987 RXK589987 SHG589987 SRC589987 TAY589987 TKU589987 TUQ589987 UEM589987 UOI589987 UYE589987 VIA589987 VRW589987 WBS589987 WLO589987 WVK589987 C655523 IY655523 SU655523 ACQ655523 AMM655523 AWI655523 BGE655523 BQA655523 BZW655523 CJS655523 CTO655523 DDK655523 DNG655523 DXC655523 EGY655523 EQU655523 FAQ655523 FKM655523 FUI655523 GEE655523 GOA655523 GXW655523 HHS655523 HRO655523 IBK655523 ILG655523 IVC655523 JEY655523 JOU655523 JYQ655523 KIM655523 KSI655523 LCE655523 LMA655523 LVW655523 MFS655523 MPO655523 MZK655523 NJG655523 NTC655523 OCY655523 OMU655523 OWQ655523 PGM655523 PQI655523 QAE655523 QKA655523 QTW655523 RDS655523 RNO655523 RXK655523 SHG655523 SRC655523 TAY655523 TKU655523 TUQ655523 UEM655523 UOI655523 UYE655523 VIA655523 VRW655523 WBS655523 WLO655523 WVK655523 C721059 IY721059 SU721059 ACQ721059 AMM721059 AWI721059 BGE721059 BQA721059 BZW721059 CJS721059 CTO721059 DDK721059 DNG721059 DXC721059 EGY721059 EQU721059 FAQ721059 FKM721059 FUI721059 GEE721059 GOA721059 GXW721059 HHS721059 HRO721059 IBK721059 ILG721059 IVC721059 JEY721059 JOU721059 JYQ721059 KIM721059 KSI721059 LCE721059 LMA721059 LVW721059 MFS721059 MPO721059 MZK721059 NJG721059 NTC721059 OCY721059 OMU721059 OWQ721059 PGM721059 PQI721059 QAE721059 QKA721059 QTW721059 RDS721059 RNO721059 RXK721059 SHG721059 SRC721059 TAY721059 TKU721059 TUQ721059 UEM721059 UOI721059 UYE721059 VIA721059 VRW721059 WBS721059 WLO721059 WVK721059 C786595 IY786595 SU786595 ACQ786595 AMM786595 AWI786595 BGE786595 BQA786595 BZW786595 CJS786595 CTO786595 DDK786595 DNG786595 DXC786595 EGY786595 EQU786595 FAQ786595 FKM786595 FUI786595 GEE786595 GOA786595 GXW786595 HHS786595 HRO786595 IBK786595 ILG786595 IVC786595 JEY786595 JOU786595 JYQ786595 KIM786595 KSI786595 LCE786595 LMA786595 LVW786595 MFS786595 MPO786595 MZK786595 NJG786595 NTC786595 OCY786595 OMU786595 OWQ786595 PGM786595 PQI786595 QAE786595 QKA786595 QTW786595 RDS786595 RNO786595 RXK786595 SHG786595 SRC786595 TAY786595 TKU786595 TUQ786595 UEM786595 UOI786595 UYE786595 VIA786595 VRW786595 WBS786595 WLO786595 WVK786595 C852131 IY852131 SU852131 ACQ852131 AMM852131 AWI852131 BGE852131 BQA852131 BZW852131 CJS852131 CTO852131 DDK852131 DNG852131 DXC852131 EGY852131 EQU852131 FAQ852131 FKM852131 FUI852131 GEE852131 GOA852131 GXW852131 HHS852131 HRO852131 IBK852131 ILG852131 IVC852131 JEY852131 JOU852131 JYQ852131 KIM852131 KSI852131 LCE852131 LMA852131 LVW852131 MFS852131 MPO852131 MZK852131 NJG852131 NTC852131 OCY852131 OMU852131 OWQ852131 PGM852131 PQI852131 QAE852131 QKA852131 QTW852131 RDS852131 RNO852131 RXK852131 SHG852131 SRC852131 TAY852131 TKU852131 TUQ852131 UEM852131 UOI852131 UYE852131 VIA852131 VRW852131 WBS852131 WLO852131 WVK852131 C917667 IY917667 SU917667 ACQ917667 AMM917667 AWI917667 BGE917667 BQA917667 BZW917667 CJS917667 CTO917667 DDK917667 DNG917667 DXC917667 EGY917667 EQU917667 FAQ917667 FKM917667 FUI917667 GEE917667 GOA917667 GXW917667 HHS917667 HRO917667 IBK917667 ILG917667 IVC917667 JEY917667 JOU917667 JYQ917667 KIM917667 KSI917667 LCE917667 LMA917667 LVW917667 MFS917667 MPO917667 MZK917667 NJG917667 NTC917667 OCY917667 OMU917667 OWQ917667 PGM917667 PQI917667 QAE917667 QKA917667 QTW917667 RDS917667 RNO917667 RXK917667 SHG917667 SRC917667 TAY917667 TKU917667 TUQ917667 UEM917667 UOI917667 UYE917667 VIA917667 VRW917667 WBS917667 WLO917667 WVK917667 C983203 IY983203 SU983203 ACQ983203 AMM983203 AWI983203 BGE983203 BQA983203 BZW983203 CJS983203 CTO983203 DDK983203 DNG983203 DXC983203 EGY983203 EQU983203 FAQ983203 FKM983203 FUI983203 GEE983203 GOA983203 GXW983203 HHS983203 HRO983203 IBK983203 ILG983203 IVC983203 JEY983203 JOU983203 JYQ983203 KIM983203 KSI983203 LCE983203 LMA983203 LVW983203 MFS983203 MPO983203 MZK983203 NJG983203 NTC983203 OCY983203 OMU983203 OWQ983203 PGM983203 PQI983203 QAE983203 QKA983203 QTW983203 RDS983203 RNO983203 RXK983203 SHG983203 SRC983203 TAY983203 TKU983203 TUQ983203 UEM983203 UOI983203 UYE983203 VIA983203 VRW983203 WBS983203 WLO983203 WVK983203" xr:uid="{DEC20708-1146-46FC-9820-DE41CCB9BF4A}">
      <formula1>0</formula1>
      <formula2>300</formula2>
    </dataValidation>
    <dataValidation type="textLength" errorStyle="information" allowBlank="1" showInputMessage="1" error="XLBVal:6=409983.34_x000d__x000a_" sqref="C159 IY159 SU159 ACQ159 AMM159 AWI159 BGE159 BQA159 BZW159 CJS159 CTO159 DDK159 DNG159 DXC159 EGY159 EQU159 FAQ159 FKM159 FUI159 GEE159 GOA159 GXW159 HHS159 HRO159 IBK159 ILG159 IVC159 JEY159 JOU159 JYQ159 KIM159 KSI159 LCE159 LMA159 LVW159 MFS159 MPO159 MZK159 NJG159 NTC159 OCY159 OMU159 OWQ159 PGM159 PQI159 QAE159 QKA159 QTW159 RDS159 RNO159 RXK159 SHG159 SRC159 TAY159 TKU159 TUQ159 UEM159 UOI159 UYE159 VIA159 VRW159 WBS159 WLO159 WVK159 C65695 IY65695 SU65695 ACQ65695 AMM65695 AWI65695 BGE65695 BQA65695 BZW65695 CJS65695 CTO65695 DDK65695 DNG65695 DXC65695 EGY65695 EQU65695 FAQ65695 FKM65695 FUI65695 GEE65695 GOA65695 GXW65695 HHS65695 HRO65695 IBK65695 ILG65695 IVC65695 JEY65695 JOU65695 JYQ65695 KIM65695 KSI65695 LCE65695 LMA65695 LVW65695 MFS65695 MPO65695 MZK65695 NJG65695 NTC65695 OCY65695 OMU65695 OWQ65695 PGM65695 PQI65695 QAE65695 QKA65695 QTW65695 RDS65695 RNO65695 RXK65695 SHG65695 SRC65695 TAY65695 TKU65695 TUQ65695 UEM65695 UOI65695 UYE65695 VIA65695 VRW65695 WBS65695 WLO65695 WVK65695 C131231 IY131231 SU131231 ACQ131231 AMM131231 AWI131231 BGE131231 BQA131231 BZW131231 CJS131231 CTO131231 DDK131231 DNG131231 DXC131231 EGY131231 EQU131231 FAQ131231 FKM131231 FUI131231 GEE131231 GOA131231 GXW131231 HHS131231 HRO131231 IBK131231 ILG131231 IVC131231 JEY131231 JOU131231 JYQ131231 KIM131231 KSI131231 LCE131231 LMA131231 LVW131231 MFS131231 MPO131231 MZK131231 NJG131231 NTC131231 OCY131231 OMU131231 OWQ131231 PGM131231 PQI131231 QAE131231 QKA131231 QTW131231 RDS131231 RNO131231 RXK131231 SHG131231 SRC131231 TAY131231 TKU131231 TUQ131231 UEM131231 UOI131231 UYE131231 VIA131231 VRW131231 WBS131231 WLO131231 WVK131231 C196767 IY196767 SU196767 ACQ196767 AMM196767 AWI196767 BGE196767 BQA196767 BZW196767 CJS196767 CTO196767 DDK196767 DNG196767 DXC196767 EGY196767 EQU196767 FAQ196767 FKM196767 FUI196767 GEE196767 GOA196767 GXW196767 HHS196767 HRO196767 IBK196767 ILG196767 IVC196767 JEY196767 JOU196767 JYQ196767 KIM196767 KSI196767 LCE196767 LMA196767 LVW196767 MFS196767 MPO196767 MZK196767 NJG196767 NTC196767 OCY196767 OMU196767 OWQ196767 PGM196767 PQI196767 QAE196767 QKA196767 QTW196767 RDS196767 RNO196767 RXK196767 SHG196767 SRC196767 TAY196767 TKU196767 TUQ196767 UEM196767 UOI196767 UYE196767 VIA196767 VRW196767 WBS196767 WLO196767 WVK196767 C262303 IY262303 SU262303 ACQ262303 AMM262303 AWI262303 BGE262303 BQA262303 BZW262303 CJS262303 CTO262303 DDK262303 DNG262303 DXC262303 EGY262303 EQU262303 FAQ262303 FKM262303 FUI262303 GEE262303 GOA262303 GXW262303 HHS262303 HRO262303 IBK262303 ILG262303 IVC262303 JEY262303 JOU262303 JYQ262303 KIM262303 KSI262303 LCE262303 LMA262303 LVW262303 MFS262303 MPO262303 MZK262303 NJG262303 NTC262303 OCY262303 OMU262303 OWQ262303 PGM262303 PQI262303 QAE262303 QKA262303 QTW262303 RDS262303 RNO262303 RXK262303 SHG262303 SRC262303 TAY262303 TKU262303 TUQ262303 UEM262303 UOI262303 UYE262303 VIA262303 VRW262303 WBS262303 WLO262303 WVK262303 C327839 IY327839 SU327839 ACQ327839 AMM327839 AWI327839 BGE327839 BQA327839 BZW327839 CJS327839 CTO327839 DDK327839 DNG327839 DXC327839 EGY327839 EQU327839 FAQ327839 FKM327839 FUI327839 GEE327839 GOA327839 GXW327839 HHS327839 HRO327839 IBK327839 ILG327839 IVC327839 JEY327839 JOU327839 JYQ327839 KIM327839 KSI327839 LCE327839 LMA327839 LVW327839 MFS327839 MPO327839 MZK327839 NJG327839 NTC327839 OCY327839 OMU327839 OWQ327839 PGM327839 PQI327839 QAE327839 QKA327839 QTW327839 RDS327839 RNO327839 RXK327839 SHG327839 SRC327839 TAY327839 TKU327839 TUQ327839 UEM327839 UOI327839 UYE327839 VIA327839 VRW327839 WBS327839 WLO327839 WVK327839 C393375 IY393375 SU393375 ACQ393375 AMM393375 AWI393375 BGE393375 BQA393375 BZW393375 CJS393375 CTO393375 DDK393375 DNG393375 DXC393375 EGY393375 EQU393375 FAQ393375 FKM393375 FUI393375 GEE393375 GOA393375 GXW393375 HHS393375 HRO393375 IBK393375 ILG393375 IVC393375 JEY393375 JOU393375 JYQ393375 KIM393375 KSI393375 LCE393375 LMA393375 LVW393375 MFS393375 MPO393375 MZK393375 NJG393375 NTC393375 OCY393375 OMU393375 OWQ393375 PGM393375 PQI393375 QAE393375 QKA393375 QTW393375 RDS393375 RNO393375 RXK393375 SHG393375 SRC393375 TAY393375 TKU393375 TUQ393375 UEM393375 UOI393375 UYE393375 VIA393375 VRW393375 WBS393375 WLO393375 WVK393375 C458911 IY458911 SU458911 ACQ458911 AMM458911 AWI458911 BGE458911 BQA458911 BZW458911 CJS458911 CTO458911 DDK458911 DNG458911 DXC458911 EGY458911 EQU458911 FAQ458911 FKM458911 FUI458911 GEE458911 GOA458911 GXW458911 HHS458911 HRO458911 IBK458911 ILG458911 IVC458911 JEY458911 JOU458911 JYQ458911 KIM458911 KSI458911 LCE458911 LMA458911 LVW458911 MFS458911 MPO458911 MZK458911 NJG458911 NTC458911 OCY458911 OMU458911 OWQ458911 PGM458911 PQI458911 QAE458911 QKA458911 QTW458911 RDS458911 RNO458911 RXK458911 SHG458911 SRC458911 TAY458911 TKU458911 TUQ458911 UEM458911 UOI458911 UYE458911 VIA458911 VRW458911 WBS458911 WLO458911 WVK458911 C524447 IY524447 SU524447 ACQ524447 AMM524447 AWI524447 BGE524447 BQA524447 BZW524447 CJS524447 CTO524447 DDK524447 DNG524447 DXC524447 EGY524447 EQU524447 FAQ524447 FKM524447 FUI524447 GEE524447 GOA524447 GXW524447 HHS524447 HRO524447 IBK524447 ILG524447 IVC524447 JEY524447 JOU524447 JYQ524447 KIM524447 KSI524447 LCE524447 LMA524447 LVW524447 MFS524447 MPO524447 MZK524447 NJG524447 NTC524447 OCY524447 OMU524447 OWQ524447 PGM524447 PQI524447 QAE524447 QKA524447 QTW524447 RDS524447 RNO524447 RXK524447 SHG524447 SRC524447 TAY524447 TKU524447 TUQ524447 UEM524447 UOI524447 UYE524447 VIA524447 VRW524447 WBS524447 WLO524447 WVK524447 C589983 IY589983 SU589983 ACQ589983 AMM589983 AWI589983 BGE589983 BQA589983 BZW589983 CJS589983 CTO589983 DDK589983 DNG589983 DXC589983 EGY589983 EQU589983 FAQ589983 FKM589983 FUI589983 GEE589983 GOA589983 GXW589983 HHS589983 HRO589983 IBK589983 ILG589983 IVC589983 JEY589983 JOU589983 JYQ589983 KIM589983 KSI589983 LCE589983 LMA589983 LVW589983 MFS589983 MPO589983 MZK589983 NJG589983 NTC589983 OCY589983 OMU589983 OWQ589983 PGM589983 PQI589983 QAE589983 QKA589983 QTW589983 RDS589983 RNO589983 RXK589983 SHG589983 SRC589983 TAY589983 TKU589983 TUQ589983 UEM589983 UOI589983 UYE589983 VIA589983 VRW589983 WBS589983 WLO589983 WVK589983 C655519 IY655519 SU655519 ACQ655519 AMM655519 AWI655519 BGE655519 BQA655519 BZW655519 CJS655519 CTO655519 DDK655519 DNG655519 DXC655519 EGY655519 EQU655519 FAQ655519 FKM655519 FUI655519 GEE655519 GOA655519 GXW655519 HHS655519 HRO655519 IBK655519 ILG655519 IVC655519 JEY655519 JOU655519 JYQ655519 KIM655519 KSI655519 LCE655519 LMA655519 LVW655519 MFS655519 MPO655519 MZK655519 NJG655519 NTC655519 OCY655519 OMU655519 OWQ655519 PGM655519 PQI655519 QAE655519 QKA655519 QTW655519 RDS655519 RNO655519 RXK655519 SHG655519 SRC655519 TAY655519 TKU655519 TUQ655519 UEM655519 UOI655519 UYE655519 VIA655519 VRW655519 WBS655519 WLO655519 WVK655519 C721055 IY721055 SU721055 ACQ721055 AMM721055 AWI721055 BGE721055 BQA721055 BZW721055 CJS721055 CTO721055 DDK721055 DNG721055 DXC721055 EGY721055 EQU721055 FAQ721055 FKM721055 FUI721055 GEE721055 GOA721055 GXW721055 HHS721055 HRO721055 IBK721055 ILG721055 IVC721055 JEY721055 JOU721055 JYQ721055 KIM721055 KSI721055 LCE721055 LMA721055 LVW721055 MFS721055 MPO721055 MZK721055 NJG721055 NTC721055 OCY721055 OMU721055 OWQ721055 PGM721055 PQI721055 QAE721055 QKA721055 QTW721055 RDS721055 RNO721055 RXK721055 SHG721055 SRC721055 TAY721055 TKU721055 TUQ721055 UEM721055 UOI721055 UYE721055 VIA721055 VRW721055 WBS721055 WLO721055 WVK721055 C786591 IY786591 SU786591 ACQ786591 AMM786591 AWI786591 BGE786591 BQA786591 BZW786591 CJS786591 CTO786591 DDK786591 DNG786591 DXC786591 EGY786591 EQU786591 FAQ786591 FKM786591 FUI786591 GEE786591 GOA786591 GXW786591 HHS786591 HRO786591 IBK786591 ILG786591 IVC786591 JEY786591 JOU786591 JYQ786591 KIM786591 KSI786591 LCE786591 LMA786591 LVW786591 MFS786591 MPO786591 MZK786591 NJG786591 NTC786591 OCY786591 OMU786591 OWQ786591 PGM786591 PQI786591 QAE786591 QKA786591 QTW786591 RDS786591 RNO786591 RXK786591 SHG786591 SRC786591 TAY786591 TKU786591 TUQ786591 UEM786591 UOI786591 UYE786591 VIA786591 VRW786591 WBS786591 WLO786591 WVK786591 C852127 IY852127 SU852127 ACQ852127 AMM852127 AWI852127 BGE852127 BQA852127 BZW852127 CJS852127 CTO852127 DDK852127 DNG852127 DXC852127 EGY852127 EQU852127 FAQ852127 FKM852127 FUI852127 GEE852127 GOA852127 GXW852127 HHS852127 HRO852127 IBK852127 ILG852127 IVC852127 JEY852127 JOU852127 JYQ852127 KIM852127 KSI852127 LCE852127 LMA852127 LVW852127 MFS852127 MPO852127 MZK852127 NJG852127 NTC852127 OCY852127 OMU852127 OWQ852127 PGM852127 PQI852127 QAE852127 QKA852127 QTW852127 RDS852127 RNO852127 RXK852127 SHG852127 SRC852127 TAY852127 TKU852127 TUQ852127 UEM852127 UOI852127 UYE852127 VIA852127 VRW852127 WBS852127 WLO852127 WVK852127 C917663 IY917663 SU917663 ACQ917663 AMM917663 AWI917663 BGE917663 BQA917663 BZW917663 CJS917663 CTO917663 DDK917663 DNG917663 DXC917663 EGY917663 EQU917663 FAQ917663 FKM917663 FUI917663 GEE917663 GOA917663 GXW917663 HHS917663 HRO917663 IBK917663 ILG917663 IVC917663 JEY917663 JOU917663 JYQ917663 KIM917663 KSI917663 LCE917663 LMA917663 LVW917663 MFS917663 MPO917663 MZK917663 NJG917663 NTC917663 OCY917663 OMU917663 OWQ917663 PGM917663 PQI917663 QAE917663 QKA917663 QTW917663 RDS917663 RNO917663 RXK917663 SHG917663 SRC917663 TAY917663 TKU917663 TUQ917663 UEM917663 UOI917663 UYE917663 VIA917663 VRW917663 WBS917663 WLO917663 WVK917663 C983199 IY983199 SU983199 ACQ983199 AMM983199 AWI983199 BGE983199 BQA983199 BZW983199 CJS983199 CTO983199 DDK983199 DNG983199 DXC983199 EGY983199 EQU983199 FAQ983199 FKM983199 FUI983199 GEE983199 GOA983199 GXW983199 HHS983199 HRO983199 IBK983199 ILG983199 IVC983199 JEY983199 JOU983199 JYQ983199 KIM983199 KSI983199 LCE983199 LMA983199 LVW983199 MFS983199 MPO983199 MZK983199 NJG983199 NTC983199 OCY983199 OMU983199 OWQ983199 PGM983199 PQI983199 QAE983199 QKA983199 QTW983199 RDS983199 RNO983199 RXK983199 SHG983199 SRC983199 TAY983199 TKU983199 TUQ983199 UEM983199 UOI983199 UYE983199 VIA983199 VRW983199 WBS983199 WLO983199 WVK983199" xr:uid="{61509E45-C916-4D47-BC4A-8ED524003AF0}">
      <formula1>0</formula1>
      <formula2>300</formula2>
    </dataValidation>
    <dataValidation type="textLength" errorStyle="information" allowBlank="1" showInputMessage="1" error="XLBVal:6=234_x000d__x000a_" sqref="C158 IY158 SU158 ACQ158 AMM158 AWI158 BGE158 BQA158 BZW158 CJS158 CTO158 DDK158 DNG158 DXC158 EGY158 EQU158 FAQ158 FKM158 FUI158 GEE158 GOA158 GXW158 HHS158 HRO158 IBK158 ILG158 IVC158 JEY158 JOU158 JYQ158 KIM158 KSI158 LCE158 LMA158 LVW158 MFS158 MPO158 MZK158 NJG158 NTC158 OCY158 OMU158 OWQ158 PGM158 PQI158 QAE158 QKA158 QTW158 RDS158 RNO158 RXK158 SHG158 SRC158 TAY158 TKU158 TUQ158 UEM158 UOI158 UYE158 VIA158 VRW158 WBS158 WLO158 WVK158 C65694 IY65694 SU65694 ACQ65694 AMM65694 AWI65694 BGE65694 BQA65694 BZW65694 CJS65694 CTO65694 DDK65694 DNG65694 DXC65694 EGY65694 EQU65694 FAQ65694 FKM65694 FUI65694 GEE65694 GOA65694 GXW65694 HHS65694 HRO65694 IBK65694 ILG65694 IVC65694 JEY65694 JOU65694 JYQ65694 KIM65694 KSI65694 LCE65694 LMA65694 LVW65694 MFS65694 MPO65694 MZK65694 NJG65694 NTC65694 OCY65694 OMU65694 OWQ65694 PGM65694 PQI65694 QAE65694 QKA65694 QTW65694 RDS65694 RNO65694 RXK65694 SHG65694 SRC65694 TAY65694 TKU65694 TUQ65694 UEM65694 UOI65694 UYE65694 VIA65694 VRW65694 WBS65694 WLO65694 WVK65694 C131230 IY131230 SU131230 ACQ131230 AMM131230 AWI131230 BGE131230 BQA131230 BZW131230 CJS131230 CTO131230 DDK131230 DNG131230 DXC131230 EGY131230 EQU131230 FAQ131230 FKM131230 FUI131230 GEE131230 GOA131230 GXW131230 HHS131230 HRO131230 IBK131230 ILG131230 IVC131230 JEY131230 JOU131230 JYQ131230 KIM131230 KSI131230 LCE131230 LMA131230 LVW131230 MFS131230 MPO131230 MZK131230 NJG131230 NTC131230 OCY131230 OMU131230 OWQ131230 PGM131230 PQI131230 QAE131230 QKA131230 QTW131230 RDS131230 RNO131230 RXK131230 SHG131230 SRC131230 TAY131230 TKU131230 TUQ131230 UEM131230 UOI131230 UYE131230 VIA131230 VRW131230 WBS131230 WLO131230 WVK131230 C196766 IY196766 SU196766 ACQ196766 AMM196766 AWI196766 BGE196766 BQA196766 BZW196766 CJS196766 CTO196766 DDK196766 DNG196766 DXC196766 EGY196766 EQU196766 FAQ196766 FKM196766 FUI196766 GEE196766 GOA196766 GXW196766 HHS196766 HRO196766 IBK196766 ILG196766 IVC196766 JEY196766 JOU196766 JYQ196766 KIM196766 KSI196766 LCE196766 LMA196766 LVW196766 MFS196766 MPO196766 MZK196766 NJG196766 NTC196766 OCY196766 OMU196766 OWQ196766 PGM196766 PQI196766 QAE196766 QKA196766 QTW196766 RDS196766 RNO196766 RXK196766 SHG196766 SRC196766 TAY196766 TKU196766 TUQ196766 UEM196766 UOI196766 UYE196766 VIA196766 VRW196766 WBS196766 WLO196766 WVK196766 C262302 IY262302 SU262302 ACQ262302 AMM262302 AWI262302 BGE262302 BQA262302 BZW262302 CJS262302 CTO262302 DDK262302 DNG262302 DXC262302 EGY262302 EQU262302 FAQ262302 FKM262302 FUI262302 GEE262302 GOA262302 GXW262302 HHS262302 HRO262302 IBK262302 ILG262302 IVC262302 JEY262302 JOU262302 JYQ262302 KIM262302 KSI262302 LCE262302 LMA262302 LVW262302 MFS262302 MPO262302 MZK262302 NJG262302 NTC262302 OCY262302 OMU262302 OWQ262302 PGM262302 PQI262302 QAE262302 QKA262302 QTW262302 RDS262302 RNO262302 RXK262302 SHG262302 SRC262302 TAY262302 TKU262302 TUQ262302 UEM262302 UOI262302 UYE262302 VIA262302 VRW262302 WBS262302 WLO262302 WVK262302 C327838 IY327838 SU327838 ACQ327838 AMM327838 AWI327838 BGE327838 BQA327838 BZW327838 CJS327838 CTO327838 DDK327838 DNG327838 DXC327838 EGY327838 EQU327838 FAQ327838 FKM327838 FUI327838 GEE327838 GOA327838 GXW327838 HHS327838 HRO327838 IBK327838 ILG327838 IVC327838 JEY327838 JOU327838 JYQ327838 KIM327838 KSI327838 LCE327838 LMA327838 LVW327838 MFS327838 MPO327838 MZK327838 NJG327838 NTC327838 OCY327838 OMU327838 OWQ327838 PGM327838 PQI327838 QAE327838 QKA327838 QTW327838 RDS327838 RNO327838 RXK327838 SHG327838 SRC327838 TAY327838 TKU327838 TUQ327838 UEM327838 UOI327838 UYE327838 VIA327838 VRW327838 WBS327838 WLO327838 WVK327838 C393374 IY393374 SU393374 ACQ393374 AMM393374 AWI393374 BGE393374 BQA393374 BZW393374 CJS393374 CTO393374 DDK393374 DNG393374 DXC393374 EGY393374 EQU393374 FAQ393374 FKM393374 FUI393374 GEE393374 GOA393374 GXW393374 HHS393374 HRO393374 IBK393374 ILG393374 IVC393374 JEY393374 JOU393374 JYQ393374 KIM393374 KSI393374 LCE393374 LMA393374 LVW393374 MFS393374 MPO393374 MZK393374 NJG393374 NTC393374 OCY393374 OMU393374 OWQ393374 PGM393374 PQI393374 QAE393374 QKA393374 QTW393374 RDS393374 RNO393374 RXK393374 SHG393374 SRC393374 TAY393374 TKU393374 TUQ393374 UEM393374 UOI393374 UYE393374 VIA393374 VRW393374 WBS393374 WLO393374 WVK393374 C458910 IY458910 SU458910 ACQ458910 AMM458910 AWI458910 BGE458910 BQA458910 BZW458910 CJS458910 CTO458910 DDK458910 DNG458910 DXC458910 EGY458910 EQU458910 FAQ458910 FKM458910 FUI458910 GEE458910 GOA458910 GXW458910 HHS458910 HRO458910 IBK458910 ILG458910 IVC458910 JEY458910 JOU458910 JYQ458910 KIM458910 KSI458910 LCE458910 LMA458910 LVW458910 MFS458910 MPO458910 MZK458910 NJG458910 NTC458910 OCY458910 OMU458910 OWQ458910 PGM458910 PQI458910 QAE458910 QKA458910 QTW458910 RDS458910 RNO458910 RXK458910 SHG458910 SRC458910 TAY458910 TKU458910 TUQ458910 UEM458910 UOI458910 UYE458910 VIA458910 VRW458910 WBS458910 WLO458910 WVK458910 C524446 IY524446 SU524446 ACQ524446 AMM524446 AWI524446 BGE524446 BQA524446 BZW524446 CJS524446 CTO524446 DDK524446 DNG524446 DXC524446 EGY524446 EQU524446 FAQ524446 FKM524446 FUI524446 GEE524446 GOA524446 GXW524446 HHS524446 HRO524446 IBK524446 ILG524446 IVC524446 JEY524446 JOU524446 JYQ524446 KIM524446 KSI524446 LCE524446 LMA524446 LVW524446 MFS524446 MPO524446 MZK524446 NJG524446 NTC524446 OCY524446 OMU524446 OWQ524446 PGM524446 PQI524446 QAE524446 QKA524446 QTW524446 RDS524446 RNO524446 RXK524446 SHG524446 SRC524446 TAY524446 TKU524446 TUQ524446 UEM524446 UOI524446 UYE524446 VIA524446 VRW524446 WBS524446 WLO524446 WVK524446 C589982 IY589982 SU589982 ACQ589982 AMM589982 AWI589982 BGE589982 BQA589982 BZW589982 CJS589982 CTO589982 DDK589982 DNG589982 DXC589982 EGY589982 EQU589982 FAQ589982 FKM589982 FUI589982 GEE589982 GOA589982 GXW589982 HHS589982 HRO589982 IBK589982 ILG589982 IVC589982 JEY589982 JOU589982 JYQ589982 KIM589982 KSI589982 LCE589982 LMA589982 LVW589982 MFS589982 MPO589982 MZK589982 NJG589982 NTC589982 OCY589982 OMU589982 OWQ589982 PGM589982 PQI589982 QAE589982 QKA589982 QTW589982 RDS589982 RNO589982 RXK589982 SHG589982 SRC589982 TAY589982 TKU589982 TUQ589982 UEM589982 UOI589982 UYE589982 VIA589982 VRW589982 WBS589982 WLO589982 WVK589982 C655518 IY655518 SU655518 ACQ655518 AMM655518 AWI655518 BGE655518 BQA655518 BZW655518 CJS655518 CTO655518 DDK655518 DNG655518 DXC655518 EGY655518 EQU655518 FAQ655518 FKM655518 FUI655518 GEE655518 GOA655518 GXW655518 HHS655518 HRO655518 IBK655518 ILG655518 IVC655518 JEY655518 JOU655518 JYQ655518 KIM655518 KSI655518 LCE655518 LMA655518 LVW655518 MFS655518 MPO655518 MZK655518 NJG655518 NTC655518 OCY655518 OMU655518 OWQ655518 PGM655518 PQI655518 QAE655518 QKA655518 QTW655518 RDS655518 RNO655518 RXK655518 SHG655518 SRC655518 TAY655518 TKU655518 TUQ655518 UEM655518 UOI655518 UYE655518 VIA655518 VRW655518 WBS655518 WLO655518 WVK655518 C721054 IY721054 SU721054 ACQ721054 AMM721054 AWI721054 BGE721054 BQA721054 BZW721054 CJS721054 CTO721054 DDK721054 DNG721054 DXC721054 EGY721054 EQU721054 FAQ721054 FKM721054 FUI721054 GEE721054 GOA721054 GXW721054 HHS721054 HRO721054 IBK721054 ILG721054 IVC721054 JEY721054 JOU721054 JYQ721054 KIM721054 KSI721054 LCE721054 LMA721054 LVW721054 MFS721054 MPO721054 MZK721054 NJG721054 NTC721054 OCY721054 OMU721054 OWQ721054 PGM721054 PQI721054 QAE721054 QKA721054 QTW721054 RDS721054 RNO721054 RXK721054 SHG721054 SRC721054 TAY721054 TKU721054 TUQ721054 UEM721054 UOI721054 UYE721054 VIA721054 VRW721054 WBS721054 WLO721054 WVK721054 C786590 IY786590 SU786590 ACQ786590 AMM786590 AWI786590 BGE786590 BQA786590 BZW786590 CJS786590 CTO786590 DDK786590 DNG786590 DXC786590 EGY786590 EQU786590 FAQ786590 FKM786590 FUI786590 GEE786590 GOA786590 GXW786590 HHS786590 HRO786590 IBK786590 ILG786590 IVC786590 JEY786590 JOU786590 JYQ786590 KIM786590 KSI786590 LCE786590 LMA786590 LVW786590 MFS786590 MPO786590 MZK786590 NJG786590 NTC786590 OCY786590 OMU786590 OWQ786590 PGM786590 PQI786590 QAE786590 QKA786590 QTW786590 RDS786590 RNO786590 RXK786590 SHG786590 SRC786590 TAY786590 TKU786590 TUQ786590 UEM786590 UOI786590 UYE786590 VIA786590 VRW786590 WBS786590 WLO786590 WVK786590 C852126 IY852126 SU852126 ACQ852126 AMM852126 AWI852126 BGE852126 BQA852126 BZW852126 CJS852126 CTO852126 DDK852126 DNG852126 DXC852126 EGY852126 EQU852126 FAQ852126 FKM852126 FUI852126 GEE852126 GOA852126 GXW852126 HHS852126 HRO852126 IBK852126 ILG852126 IVC852126 JEY852126 JOU852126 JYQ852126 KIM852126 KSI852126 LCE852126 LMA852126 LVW852126 MFS852126 MPO852126 MZK852126 NJG852126 NTC852126 OCY852126 OMU852126 OWQ852126 PGM852126 PQI852126 QAE852126 QKA852126 QTW852126 RDS852126 RNO852126 RXK852126 SHG852126 SRC852126 TAY852126 TKU852126 TUQ852126 UEM852126 UOI852126 UYE852126 VIA852126 VRW852126 WBS852126 WLO852126 WVK852126 C917662 IY917662 SU917662 ACQ917662 AMM917662 AWI917662 BGE917662 BQA917662 BZW917662 CJS917662 CTO917662 DDK917662 DNG917662 DXC917662 EGY917662 EQU917662 FAQ917662 FKM917662 FUI917662 GEE917662 GOA917662 GXW917662 HHS917662 HRO917662 IBK917662 ILG917662 IVC917662 JEY917662 JOU917662 JYQ917662 KIM917662 KSI917662 LCE917662 LMA917662 LVW917662 MFS917662 MPO917662 MZK917662 NJG917662 NTC917662 OCY917662 OMU917662 OWQ917662 PGM917662 PQI917662 QAE917662 QKA917662 QTW917662 RDS917662 RNO917662 RXK917662 SHG917662 SRC917662 TAY917662 TKU917662 TUQ917662 UEM917662 UOI917662 UYE917662 VIA917662 VRW917662 WBS917662 WLO917662 WVK917662 C983198 IY983198 SU983198 ACQ983198 AMM983198 AWI983198 BGE983198 BQA983198 BZW983198 CJS983198 CTO983198 DDK983198 DNG983198 DXC983198 EGY983198 EQU983198 FAQ983198 FKM983198 FUI983198 GEE983198 GOA983198 GXW983198 HHS983198 HRO983198 IBK983198 ILG983198 IVC983198 JEY983198 JOU983198 JYQ983198 KIM983198 KSI983198 LCE983198 LMA983198 LVW983198 MFS983198 MPO983198 MZK983198 NJG983198 NTC983198 OCY983198 OMU983198 OWQ983198 PGM983198 PQI983198 QAE983198 QKA983198 QTW983198 RDS983198 RNO983198 RXK983198 SHG983198 SRC983198 TAY983198 TKU983198 TUQ983198 UEM983198 UOI983198 UYE983198 VIA983198 VRW983198 WBS983198 WLO983198 WVK983198" xr:uid="{C9FC2F16-D3E1-41FF-8916-25D52C243745}">
      <formula1>0</formula1>
      <formula2>300</formula2>
    </dataValidation>
    <dataValidation type="textLength" errorStyle="information" allowBlank="1" showInputMessage="1" error="XLBVal:6=8748_x000d__x000a_" sqref="C155 IY155 SU155 ACQ155 AMM155 AWI155 BGE155 BQA155 BZW155 CJS155 CTO155 DDK155 DNG155 DXC155 EGY155 EQU155 FAQ155 FKM155 FUI155 GEE155 GOA155 GXW155 HHS155 HRO155 IBK155 ILG155 IVC155 JEY155 JOU155 JYQ155 KIM155 KSI155 LCE155 LMA155 LVW155 MFS155 MPO155 MZK155 NJG155 NTC155 OCY155 OMU155 OWQ155 PGM155 PQI155 QAE155 QKA155 QTW155 RDS155 RNO155 RXK155 SHG155 SRC155 TAY155 TKU155 TUQ155 UEM155 UOI155 UYE155 VIA155 VRW155 WBS155 WLO155 WVK155 C65691 IY65691 SU65691 ACQ65691 AMM65691 AWI65691 BGE65691 BQA65691 BZW65691 CJS65691 CTO65691 DDK65691 DNG65691 DXC65691 EGY65691 EQU65691 FAQ65691 FKM65691 FUI65691 GEE65691 GOA65691 GXW65691 HHS65691 HRO65691 IBK65691 ILG65691 IVC65691 JEY65691 JOU65691 JYQ65691 KIM65691 KSI65691 LCE65691 LMA65691 LVW65691 MFS65691 MPO65691 MZK65691 NJG65691 NTC65691 OCY65691 OMU65691 OWQ65691 PGM65691 PQI65691 QAE65691 QKA65691 QTW65691 RDS65691 RNO65691 RXK65691 SHG65691 SRC65691 TAY65691 TKU65691 TUQ65691 UEM65691 UOI65691 UYE65691 VIA65691 VRW65691 WBS65691 WLO65691 WVK65691 C131227 IY131227 SU131227 ACQ131227 AMM131227 AWI131227 BGE131227 BQA131227 BZW131227 CJS131227 CTO131227 DDK131227 DNG131227 DXC131227 EGY131227 EQU131227 FAQ131227 FKM131227 FUI131227 GEE131227 GOA131227 GXW131227 HHS131227 HRO131227 IBK131227 ILG131227 IVC131227 JEY131227 JOU131227 JYQ131227 KIM131227 KSI131227 LCE131227 LMA131227 LVW131227 MFS131227 MPO131227 MZK131227 NJG131227 NTC131227 OCY131227 OMU131227 OWQ131227 PGM131227 PQI131227 QAE131227 QKA131227 QTW131227 RDS131227 RNO131227 RXK131227 SHG131227 SRC131227 TAY131227 TKU131227 TUQ131227 UEM131227 UOI131227 UYE131227 VIA131227 VRW131227 WBS131227 WLO131227 WVK131227 C196763 IY196763 SU196763 ACQ196763 AMM196763 AWI196763 BGE196763 BQA196763 BZW196763 CJS196763 CTO196763 DDK196763 DNG196763 DXC196763 EGY196763 EQU196763 FAQ196763 FKM196763 FUI196763 GEE196763 GOA196763 GXW196763 HHS196763 HRO196763 IBK196763 ILG196763 IVC196763 JEY196763 JOU196763 JYQ196763 KIM196763 KSI196763 LCE196763 LMA196763 LVW196763 MFS196763 MPO196763 MZK196763 NJG196763 NTC196763 OCY196763 OMU196763 OWQ196763 PGM196763 PQI196763 QAE196763 QKA196763 QTW196763 RDS196763 RNO196763 RXK196763 SHG196763 SRC196763 TAY196763 TKU196763 TUQ196763 UEM196763 UOI196763 UYE196763 VIA196763 VRW196763 WBS196763 WLO196763 WVK196763 C262299 IY262299 SU262299 ACQ262299 AMM262299 AWI262299 BGE262299 BQA262299 BZW262299 CJS262299 CTO262299 DDK262299 DNG262299 DXC262299 EGY262299 EQU262299 FAQ262299 FKM262299 FUI262299 GEE262299 GOA262299 GXW262299 HHS262299 HRO262299 IBK262299 ILG262299 IVC262299 JEY262299 JOU262299 JYQ262299 KIM262299 KSI262299 LCE262299 LMA262299 LVW262299 MFS262299 MPO262299 MZK262299 NJG262299 NTC262299 OCY262299 OMU262299 OWQ262299 PGM262299 PQI262299 QAE262299 QKA262299 QTW262299 RDS262299 RNO262299 RXK262299 SHG262299 SRC262299 TAY262299 TKU262299 TUQ262299 UEM262299 UOI262299 UYE262299 VIA262299 VRW262299 WBS262299 WLO262299 WVK262299 C327835 IY327835 SU327835 ACQ327835 AMM327835 AWI327835 BGE327835 BQA327835 BZW327835 CJS327835 CTO327835 DDK327835 DNG327835 DXC327835 EGY327835 EQU327835 FAQ327835 FKM327835 FUI327835 GEE327835 GOA327835 GXW327835 HHS327835 HRO327835 IBK327835 ILG327835 IVC327835 JEY327835 JOU327835 JYQ327835 KIM327835 KSI327835 LCE327835 LMA327835 LVW327835 MFS327835 MPO327835 MZK327835 NJG327835 NTC327835 OCY327835 OMU327835 OWQ327835 PGM327835 PQI327835 QAE327835 QKA327835 QTW327835 RDS327835 RNO327835 RXK327835 SHG327835 SRC327835 TAY327835 TKU327835 TUQ327835 UEM327835 UOI327835 UYE327835 VIA327835 VRW327835 WBS327835 WLO327835 WVK327835 C393371 IY393371 SU393371 ACQ393371 AMM393371 AWI393371 BGE393371 BQA393371 BZW393371 CJS393371 CTO393371 DDK393371 DNG393371 DXC393371 EGY393371 EQU393371 FAQ393371 FKM393371 FUI393371 GEE393371 GOA393371 GXW393371 HHS393371 HRO393371 IBK393371 ILG393371 IVC393371 JEY393371 JOU393371 JYQ393371 KIM393371 KSI393371 LCE393371 LMA393371 LVW393371 MFS393371 MPO393371 MZK393371 NJG393371 NTC393371 OCY393371 OMU393371 OWQ393371 PGM393371 PQI393371 QAE393371 QKA393371 QTW393371 RDS393371 RNO393371 RXK393371 SHG393371 SRC393371 TAY393371 TKU393371 TUQ393371 UEM393371 UOI393371 UYE393371 VIA393371 VRW393371 WBS393371 WLO393371 WVK393371 C458907 IY458907 SU458907 ACQ458907 AMM458907 AWI458907 BGE458907 BQA458907 BZW458907 CJS458907 CTO458907 DDK458907 DNG458907 DXC458907 EGY458907 EQU458907 FAQ458907 FKM458907 FUI458907 GEE458907 GOA458907 GXW458907 HHS458907 HRO458907 IBK458907 ILG458907 IVC458907 JEY458907 JOU458907 JYQ458907 KIM458907 KSI458907 LCE458907 LMA458907 LVW458907 MFS458907 MPO458907 MZK458907 NJG458907 NTC458907 OCY458907 OMU458907 OWQ458907 PGM458907 PQI458907 QAE458907 QKA458907 QTW458907 RDS458907 RNO458907 RXK458907 SHG458907 SRC458907 TAY458907 TKU458907 TUQ458907 UEM458907 UOI458907 UYE458907 VIA458907 VRW458907 WBS458907 WLO458907 WVK458907 C524443 IY524443 SU524443 ACQ524443 AMM524443 AWI524443 BGE524443 BQA524443 BZW524443 CJS524443 CTO524443 DDK524443 DNG524443 DXC524443 EGY524443 EQU524443 FAQ524443 FKM524443 FUI524443 GEE524443 GOA524443 GXW524443 HHS524443 HRO524443 IBK524443 ILG524443 IVC524443 JEY524443 JOU524443 JYQ524443 KIM524443 KSI524443 LCE524443 LMA524443 LVW524443 MFS524443 MPO524443 MZK524443 NJG524443 NTC524443 OCY524443 OMU524443 OWQ524443 PGM524443 PQI524443 QAE524443 QKA524443 QTW524443 RDS524443 RNO524443 RXK524443 SHG524443 SRC524443 TAY524443 TKU524443 TUQ524443 UEM524443 UOI524443 UYE524443 VIA524443 VRW524443 WBS524443 WLO524443 WVK524443 C589979 IY589979 SU589979 ACQ589979 AMM589979 AWI589979 BGE589979 BQA589979 BZW589979 CJS589979 CTO589979 DDK589979 DNG589979 DXC589979 EGY589979 EQU589979 FAQ589979 FKM589979 FUI589979 GEE589979 GOA589979 GXW589979 HHS589979 HRO589979 IBK589979 ILG589979 IVC589979 JEY589979 JOU589979 JYQ589979 KIM589979 KSI589979 LCE589979 LMA589979 LVW589979 MFS589979 MPO589979 MZK589979 NJG589979 NTC589979 OCY589979 OMU589979 OWQ589979 PGM589979 PQI589979 QAE589979 QKA589979 QTW589979 RDS589979 RNO589979 RXK589979 SHG589979 SRC589979 TAY589979 TKU589979 TUQ589979 UEM589979 UOI589979 UYE589979 VIA589979 VRW589979 WBS589979 WLO589979 WVK589979 C655515 IY655515 SU655515 ACQ655515 AMM655515 AWI655515 BGE655515 BQA655515 BZW655515 CJS655515 CTO655515 DDK655515 DNG655515 DXC655515 EGY655515 EQU655515 FAQ655515 FKM655515 FUI655515 GEE655515 GOA655515 GXW655515 HHS655515 HRO655515 IBK655515 ILG655515 IVC655515 JEY655515 JOU655515 JYQ655515 KIM655515 KSI655515 LCE655515 LMA655515 LVW655515 MFS655515 MPO655515 MZK655515 NJG655515 NTC655515 OCY655515 OMU655515 OWQ655515 PGM655515 PQI655515 QAE655515 QKA655515 QTW655515 RDS655515 RNO655515 RXK655515 SHG655515 SRC655515 TAY655515 TKU655515 TUQ655515 UEM655515 UOI655515 UYE655515 VIA655515 VRW655515 WBS655515 WLO655515 WVK655515 C721051 IY721051 SU721051 ACQ721051 AMM721051 AWI721051 BGE721051 BQA721051 BZW721051 CJS721051 CTO721051 DDK721051 DNG721051 DXC721051 EGY721051 EQU721051 FAQ721051 FKM721051 FUI721051 GEE721051 GOA721051 GXW721051 HHS721051 HRO721051 IBK721051 ILG721051 IVC721051 JEY721051 JOU721051 JYQ721051 KIM721051 KSI721051 LCE721051 LMA721051 LVW721051 MFS721051 MPO721051 MZK721051 NJG721051 NTC721051 OCY721051 OMU721051 OWQ721051 PGM721051 PQI721051 QAE721051 QKA721051 QTW721051 RDS721051 RNO721051 RXK721051 SHG721051 SRC721051 TAY721051 TKU721051 TUQ721051 UEM721051 UOI721051 UYE721051 VIA721051 VRW721051 WBS721051 WLO721051 WVK721051 C786587 IY786587 SU786587 ACQ786587 AMM786587 AWI786587 BGE786587 BQA786587 BZW786587 CJS786587 CTO786587 DDK786587 DNG786587 DXC786587 EGY786587 EQU786587 FAQ786587 FKM786587 FUI786587 GEE786587 GOA786587 GXW786587 HHS786587 HRO786587 IBK786587 ILG786587 IVC786587 JEY786587 JOU786587 JYQ786587 KIM786587 KSI786587 LCE786587 LMA786587 LVW786587 MFS786587 MPO786587 MZK786587 NJG786587 NTC786587 OCY786587 OMU786587 OWQ786587 PGM786587 PQI786587 QAE786587 QKA786587 QTW786587 RDS786587 RNO786587 RXK786587 SHG786587 SRC786587 TAY786587 TKU786587 TUQ786587 UEM786587 UOI786587 UYE786587 VIA786587 VRW786587 WBS786587 WLO786587 WVK786587 C852123 IY852123 SU852123 ACQ852123 AMM852123 AWI852123 BGE852123 BQA852123 BZW852123 CJS852123 CTO852123 DDK852123 DNG852123 DXC852123 EGY852123 EQU852123 FAQ852123 FKM852123 FUI852123 GEE852123 GOA852123 GXW852123 HHS852123 HRO852123 IBK852123 ILG852123 IVC852123 JEY852123 JOU852123 JYQ852123 KIM852123 KSI852123 LCE852123 LMA852123 LVW852123 MFS852123 MPO852123 MZK852123 NJG852123 NTC852123 OCY852123 OMU852123 OWQ852123 PGM852123 PQI852123 QAE852123 QKA852123 QTW852123 RDS852123 RNO852123 RXK852123 SHG852123 SRC852123 TAY852123 TKU852123 TUQ852123 UEM852123 UOI852123 UYE852123 VIA852123 VRW852123 WBS852123 WLO852123 WVK852123 C917659 IY917659 SU917659 ACQ917659 AMM917659 AWI917659 BGE917659 BQA917659 BZW917659 CJS917659 CTO917659 DDK917659 DNG917659 DXC917659 EGY917659 EQU917659 FAQ917659 FKM917659 FUI917659 GEE917659 GOA917659 GXW917659 HHS917659 HRO917659 IBK917659 ILG917659 IVC917659 JEY917659 JOU917659 JYQ917659 KIM917659 KSI917659 LCE917659 LMA917659 LVW917659 MFS917659 MPO917659 MZK917659 NJG917659 NTC917659 OCY917659 OMU917659 OWQ917659 PGM917659 PQI917659 QAE917659 QKA917659 QTW917659 RDS917659 RNO917659 RXK917659 SHG917659 SRC917659 TAY917659 TKU917659 TUQ917659 UEM917659 UOI917659 UYE917659 VIA917659 VRW917659 WBS917659 WLO917659 WVK917659 C983195 IY983195 SU983195 ACQ983195 AMM983195 AWI983195 BGE983195 BQA983195 BZW983195 CJS983195 CTO983195 DDK983195 DNG983195 DXC983195 EGY983195 EQU983195 FAQ983195 FKM983195 FUI983195 GEE983195 GOA983195 GXW983195 HHS983195 HRO983195 IBK983195 ILG983195 IVC983195 JEY983195 JOU983195 JYQ983195 KIM983195 KSI983195 LCE983195 LMA983195 LVW983195 MFS983195 MPO983195 MZK983195 NJG983195 NTC983195 OCY983195 OMU983195 OWQ983195 PGM983195 PQI983195 QAE983195 QKA983195 QTW983195 RDS983195 RNO983195 RXK983195 SHG983195 SRC983195 TAY983195 TKU983195 TUQ983195 UEM983195 UOI983195 UYE983195 VIA983195 VRW983195 WBS983195 WLO983195 WVK983195" xr:uid="{B402B824-F378-47CE-8812-443F26D06FB4}">
      <formula1>0</formula1>
      <formula2>300</formula2>
    </dataValidation>
    <dataValidation type="textLength" errorStyle="information" allowBlank="1" showInputMessage="1" error="XLBVal:6=18880_x000d__x000a_" sqref="C152 IY152 SU152 ACQ152 AMM152 AWI152 BGE152 BQA152 BZW152 CJS152 CTO152 DDK152 DNG152 DXC152 EGY152 EQU152 FAQ152 FKM152 FUI152 GEE152 GOA152 GXW152 HHS152 HRO152 IBK152 ILG152 IVC152 JEY152 JOU152 JYQ152 KIM152 KSI152 LCE152 LMA152 LVW152 MFS152 MPO152 MZK152 NJG152 NTC152 OCY152 OMU152 OWQ152 PGM152 PQI152 QAE152 QKA152 QTW152 RDS152 RNO152 RXK152 SHG152 SRC152 TAY152 TKU152 TUQ152 UEM152 UOI152 UYE152 VIA152 VRW152 WBS152 WLO152 WVK152 C65688 IY65688 SU65688 ACQ65688 AMM65688 AWI65688 BGE65688 BQA65688 BZW65688 CJS65688 CTO65688 DDK65688 DNG65688 DXC65688 EGY65688 EQU65688 FAQ65688 FKM65688 FUI65688 GEE65688 GOA65688 GXW65688 HHS65688 HRO65688 IBK65688 ILG65688 IVC65688 JEY65688 JOU65688 JYQ65688 KIM65688 KSI65688 LCE65688 LMA65688 LVW65688 MFS65688 MPO65688 MZK65688 NJG65688 NTC65688 OCY65688 OMU65688 OWQ65688 PGM65688 PQI65688 QAE65688 QKA65688 QTW65688 RDS65688 RNO65688 RXK65688 SHG65688 SRC65688 TAY65688 TKU65688 TUQ65688 UEM65688 UOI65688 UYE65688 VIA65688 VRW65688 WBS65688 WLO65688 WVK65688 C131224 IY131224 SU131224 ACQ131224 AMM131224 AWI131224 BGE131224 BQA131224 BZW131224 CJS131224 CTO131224 DDK131224 DNG131224 DXC131224 EGY131224 EQU131224 FAQ131224 FKM131224 FUI131224 GEE131224 GOA131224 GXW131224 HHS131224 HRO131224 IBK131224 ILG131224 IVC131224 JEY131224 JOU131224 JYQ131224 KIM131224 KSI131224 LCE131224 LMA131224 LVW131224 MFS131224 MPO131224 MZK131224 NJG131224 NTC131224 OCY131224 OMU131224 OWQ131224 PGM131224 PQI131224 QAE131224 QKA131224 QTW131224 RDS131224 RNO131224 RXK131224 SHG131224 SRC131224 TAY131224 TKU131224 TUQ131224 UEM131224 UOI131224 UYE131224 VIA131224 VRW131224 WBS131224 WLO131224 WVK131224 C196760 IY196760 SU196760 ACQ196760 AMM196760 AWI196760 BGE196760 BQA196760 BZW196760 CJS196760 CTO196760 DDK196760 DNG196760 DXC196760 EGY196760 EQU196760 FAQ196760 FKM196760 FUI196760 GEE196760 GOA196760 GXW196760 HHS196760 HRO196760 IBK196760 ILG196760 IVC196760 JEY196760 JOU196760 JYQ196760 KIM196760 KSI196760 LCE196760 LMA196760 LVW196760 MFS196760 MPO196760 MZK196760 NJG196760 NTC196760 OCY196760 OMU196760 OWQ196760 PGM196760 PQI196760 QAE196760 QKA196760 QTW196760 RDS196760 RNO196760 RXK196760 SHG196760 SRC196760 TAY196760 TKU196760 TUQ196760 UEM196760 UOI196760 UYE196760 VIA196760 VRW196760 WBS196760 WLO196760 WVK196760 C262296 IY262296 SU262296 ACQ262296 AMM262296 AWI262296 BGE262296 BQA262296 BZW262296 CJS262296 CTO262296 DDK262296 DNG262296 DXC262296 EGY262296 EQU262296 FAQ262296 FKM262296 FUI262296 GEE262296 GOA262296 GXW262296 HHS262296 HRO262296 IBK262296 ILG262296 IVC262296 JEY262296 JOU262296 JYQ262296 KIM262296 KSI262296 LCE262296 LMA262296 LVW262296 MFS262296 MPO262296 MZK262296 NJG262296 NTC262296 OCY262296 OMU262296 OWQ262296 PGM262296 PQI262296 QAE262296 QKA262296 QTW262296 RDS262296 RNO262296 RXK262296 SHG262296 SRC262296 TAY262296 TKU262296 TUQ262296 UEM262296 UOI262296 UYE262296 VIA262296 VRW262296 WBS262296 WLO262296 WVK262296 C327832 IY327832 SU327832 ACQ327832 AMM327832 AWI327832 BGE327832 BQA327832 BZW327832 CJS327832 CTO327832 DDK327832 DNG327832 DXC327832 EGY327832 EQU327832 FAQ327832 FKM327832 FUI327832 GEE327832 GOA327832 GXW327832 HHS327832 HRO327832 IBK327832 ILG327832 IVC327832 JEY327832 JOU327832 JYQ327832 KIM327832 KSI327832 LCE327832 LMA327832 LVW327832 MFS327832 MPO327832 MZK327832 NJG327832 NTC327832 OCY327832 OMU327832 OWQ327832 PGM327832 PQI327832 QAE327832 QKA327832 QTW327832 RDS327832 RNO327832 RXK327832 SHG327832 SRC327832 TAY327832 TKU327832 TUQ327832 UEM327832 UOI327832 UYE327832 VIA327832 VRW327832 WBS327832 WLO327832 WVK327832 C393368 IY393368 SU393368 ACQ393368 AMM393368 AWI393368 BGE393368 BQA393368 BZW393368 CJS393368 CTO393368 DDK393368 DNG393368 DXC393368 EGY393368 EQU393368 FAQ393368 FKM393368 FUI393368 GEE393368 GOA393368 GXW393368 HHS393368 HRO393368 IBK393368 ILG393368 IVC393368 JEY393368 JOU393368 JYQ393368 KIM393368 KSI393368 LCE393368 LMA393368 LVW393368 MFS393368 MPO393368 MZK393368 NJG393368 NTC393368 OCY393368 OMU393368 OWQ393368 PGM393368 PQI393368 QAE393368 QKA393368 QTW393368 RDS393368 RNO393368 RXK393368 SHG393368 SRC393368 TAY393368 TKU393368 TUQ393368 UEM393368 UOI393368 UYE393368 VIA393368 VRW393368 WBS393368 WLO393368 WVK393368 C458904 IY458904 SU458904 ACQ458904 AMM458904 AWI458904 BGE458904 BQA458904 BZW458904 CJS458904 CTO458904 DDK458904 DNG458904 DXC458904 EGY458904 EQU458904 FAQ458904 FKM458904 FUI458904 GEE458904 GOA458904 GXW458904 HHS458904 HRO458904 IBK458904 ILG458904 IVC458904 JEY458904 JOU458904 JYQ458904 KIM458904 KSI458904 LCE458904 LMA458904 LVW458904 MFS458904 MPO458904 MZK458904 NJG458904 NTC458904 OCY458904 OMU458904 OWQ458904 PGM458904 PQI458904 QAE458904 QKA458904 QTW458904 RDS458904 RNO458904 RXK458904 SHG458904 SRC458904 TAY458904 TKU458904 TUQ458904 UEM458904 UOI458904 UYE458904 VIA458904 VRW458904 WBS458904 WLO458904 WVK458904 C524440 IY524440 SU524440 ACQ524440 AMM524440 AWI524440 BGE524440 BQA524440 BZW524440 CJS524440 CTO524440 DDK524440 DNG524440 DXC524440 EGY524440 EQU524440 FAQ524440 FKM524440 FUI524440 GEE524440 GOA524440 GXW524440 HHS524440 HRO524440 IBK524440 ILG524440 IVC524440 JEY524440 JOU524440 JYQ524440 KIM524440 KSI524440 LCE524440 LMA524440 LVW524440 MFS524440 MPO524440 MZK524440 NJG524440 NTC524440 OCY524440 OMU524440 OWQ524440 PGM524440 PQI524440 QAE524440 QKA524440 QTW524440 RDS524440 RNO524440 RXK524440 SHG524440 SRC524440 TAY524440 TKU524440 TUQ524440 UEM524440 UOI524440 UYE524440 VIA524440 VRW524440 WBS524440 WLO524440 WVK524440 C589976 IY589976 SU589976 ACQ589976 AMM589976 AWI589976 BGE589976 BQA589976 BZW589976 CJS589976 CTO589976 DDK589976 DNG589976 DXC589976 EGY589976 EQU589976 FAQ589976 FKM589976 FUI589976 GEE589976 GOA589976 GXW589976 HHS589976 HRO589976 IBK589976 ILG589976 IVC589976 JEY589976 JOU589976 JYQ589976 KIM589976 KSI589976 LCE589976 LMA589976 LVW589976 MFS589976 MPO589976 MZK589976 NJG589976 NTC589976 OCY589976 OMU589976 OWQ589976 PGM589976 PQI589976 QAE589976 QKA589976 QTW589976 RDS589976 RNO589976 RXK589976 SHG589976 SRC589976 TAY589976 TKU589976 TUQ589976 UEM589976 UOI589976 UYE589976 VIA589976 VRW589976 WBS589976 WLO589976 WVK589976 C655512 IY655512 SU655512 ACQ655512 AMM655512 AWI655512 BGE655512 BQA655512 BZW655512 CJS655512 CTO655512 DDK655512 DNG655512 DXC655512 EGY655512 EQU655512 FAQ655512 FKM655512 FUI655512 GEE655512 GOA655512 GXW655512 HHS655512 HRO655512 IBK655512 ILG655512 IVC655512 JEY655512 JOU655512 JYQ655512 KIM655512 KSI655512 LCE655512 LMA655512 LVW655512 MFS655512 MPO655512 MZK655512 NJG655512 NTC655512 OCY655512 OMU655512 OWQ655512 PGM655512 PQI655512 QAE655512 QKA655512 QTW655512 RDS655512 RNO655512 RXK655512 SHG655512 SRC655512 TAY655512 TKU655512 TUQ655512 UEM655512 UOI655512 UYE655512 VIA655512 VRW655512 WBS655512 WLO655512 WVK655512 C721048 IY721048 SU721048 ACQ721048 AMM721048 AWI721048 BGE721048 BQA721048 BZW721048 CJS721048 CTO721048 DDK721048 DNG721048 DXC721048 EGY721048 EQU721048 FAQ721048 FKM721048 FUI721048 GEE721048 GOA721048 GXW721048 HHS721048 HRO721048 IBK721048 ILG721048 IVC721048 JEY721048 JOU721048 JYQ721048 KIM721048 KSI721048 LCE721048 LMA721048 LVW721048 MFS721048 MPO721048 MZK721048 NJG721048 NTC721048 OCY721048 OMU721048 OWQ721048 PGM721048 PQI721048 QAE721048 QKA721048 QTW721048 RDS721048 RNO721048 RXK721048 SHG721048 SRC721048 TAY721048 TKU721048 TUQ721048 UEM721048 UOI721048 UYE721048 VIA721048 VRW721048 WBS721048 WLO721048 WVK721048 C786584 IY786584 SU786584 ACQ786584 AMM786584 AWI786584 BGE786584 BQA786584 BZW786584 CJS786584 CTO786584 DDK786584 DNG786584 DXC786584 EGY786584 EQU786584 FAQ786584 FKM786584 FUI786584 GEE786584 GOA786584 GXW786584 HHS786584 HRO786584 IBK786584 ILG786584 IVC786584 JEY786584 JOU786584 JYQ786584 KIM786584 KSI786584 LCE786584 LMA786584 LVW786584 MFS786584 MPO786584 MZK786584 NJG786584 NTC786584 OCY786584 OMU786584 OWQ786584 PGM786584 PQI786584 QAE786584 QKA786584 QTW786584 RDS786584 RNO786584 RXK786584 SHG786584 SRC786584 TAY786584 TKU786584 TUQ786584 UEM786584 UOI786584 UYE786584 VIA786584 VRW786584 WBS786584 WLO786584 WVK786584 C852120 IY852120 SU852120 ACQ852120 AMM852120 AWI852120 BGE852120 BQA852120 BZW852120 CJS852120 CTO852120 DDK852120 DNG852120 DXC852120 EGY852120 EQU852120 FAQ852120 FKM852120 FUI852120 GEE852120 GOA852120 GXW852120 HHS852120 HRO852120 IBK852120 ILG852120 IVC852120 JEY852120 JOU852120 JYQ852120 KIM852120 KSI852120 LCE852120 LMA852120 LVW852120 MFS852120 MPO852120 MZK852120 NJG852120 NTC852120 OCY852120 OMU852120 OWQ852120 PGM852120 PQI852120 QAE852120 QKA852120 QTW852120 RDS852120 RNO852120 RXK852120 SHG852120 SRC852120 TAY852120 TKU852120 TUQ852120 UEM852120 UOI852120 UYE852120 VIA852120 VRW852120 WBS852120 WLO852120 WVK852120 C917656 IY917656 SU917656 ACQ917656 AMM917656 AWI917656 BGE917656 BQA917656 BZW917656 CJS917656 CTO917656 DDK917656 DNG917656 DXC917656 EGY917656 EQU917656 FAQ917656 FKM917656 FUI917656 GEE917656 GOA917656 GXW917656 HHS917656 HRO917656 IBK917656 ILG917656 IVC917656 JEY917656 JOU917656 JYQ917656 KIM917656 KSI917656 LCE917656 LMA917656 LVW917656 MFS917656 MPO917656 MZK917656 NJG917656 NTC917656 OCY917656 OMU917656 OWQ917656 PGM917656 PQI917656 QAE917656 QKA917656 QTW917656 RDS917656 RNO917656 RXK917656 SHG917656 SRC917656 TAY917656 TKU917656 TUQ917656 UEM917656 UOI917656 UYE917656 VIA917656 VRW917656 WBS917656 WLO917656 WVK917656 C983192 IY983192 SU983192 ACQ983192 AMM983192 AWI983192 BGE983192 BQA983192 BZW983192 CJS983192 CTO983192 DDK983192 DNG983192 DXC983192 EGY983192 EQU983192 FAQ983192 FKM983192 FUI983192 GEE983192 GOA983192 GXW983192 HHS983192 HRO983192 IBK983192 ILG983192 IVC983192 JEY983192 JOU983192 JYQ983192 KIM983192 KSI983192 LCE983192 LMA983192 LVW983192 MFS983192 MPO983192 MZK983192 NJG983192 NTC983192 OCY983192 OMU983192 OWQ983192 PGM983192 PQI983192 QAE983192 QKA983192 QTW983192 RDS983192 RNO983192 RXK983192 SHG983192 SRC983192 TAY983192 TKU983192 TUQ983192 UEM983192 UOI983192 UYE983192 VIA983192 VRW983192 WBS983192 WLO983192 WVK983192" xr:uid="{43F65D26-906C-478C-B994-D04C868DE047}">
      <formula1>0</formula1>
      <formula2>300</formula2>
    </dataValidation>
    <dataValidation type="textLength" errorStyle="information" allowBlank="1" showInputMessage="1" error="XLBVal:6=91613_x000d__x000a_" sqref="L139 JH139 TD139 ACZ139 AMV139 AWR139 BGN139 BQJ139 CAF139 CKB139 CTX139 DDT139 DNP139 DXL139 EHH139 ERD139 FAZ139 FKV139 FUR139 GEN139 GOJ139 GYF139 HIB139 HRX139 IBT139 ILP139 IVL139 JFH139 JPD139 JYZ139 KIV139 KSR139 LCN139 LMJ139 LWF139 MGB139 MPX139 MZT139 NJP139 NTL139 ODH139 OND139 OWZ139 PGV139 PQR139 QAN139 QKJ139 QUF139 REB139 RNX139 RXT139 SHP139 SRL139 TBH139 TLD139 TUZ139 UEV139 UOR139 UYN139 VIJ139 VSF139 WCB139 WLX139 WVT139 L65675 JH65675 TD65675 ACZ65675 AMV65675 AWR65675 BGN65675 BQJ65675 CAF65675 CKB65675 CTX65675 DDT65675 DNP65675 DXL65675 EHH65675 ERD65675 FAZ65675 FKV65675 FUR65675 GEN65675 GOJ65675 GYF65675 HIB65675 HRX65675 IBT65675 ILP65675 IVL65675 JFH65675 JPD65675 JYZ65675 KIV65675 KSR65675 LCN65675 LMJ65675 LWF65675 MGB65675 MPX65675 MZT65675 NJP65675 NTL65675 ODH65675 OND65675 OWZ65675 PGV65675 PQR65675 QAN65675 QKJ65675 QUF65675 REB65675 RNX65675 RXT65675 SHP65675 SRL65675 TBH65675 TLD65675 TUZ65675 UEV65675 UOR65675 UYN65675 VIJ65675 VSF65675 WCB65675 WLX65675 WVT65675 L131211 JH131211 TD131211 ACZ131211 AMV131211 AWR131211 BGN131211 BQJ131211 CAF131211 CKB131211 CTX131211 DDT131211 DNP131211 DXL131211 EHH131211 ERD131211 FAZ131211 FKV131211 FUR131211 GEN131211 GOJ131211 GYF131211 HIB131211 HRX131211 IBT131211 ILP131211 IVL131211 JFH131211 JPD131211 JYZ131211 KIV131211 KSR131211 LCN131211 LMJ131211 LWF131211 MGB131211 MPX131211 MZT131211 NJP131211 NTL131211 ODH131211 OND131211 OWZ131211 PGV131211 PQR131211 QAN131211 QKJ131211 QUF131211 REB131211 RNX131211 RXT131211 SHP131211 SRL131211 TBH131211 TLD131211 TUZ131211 UEV131211 UOR131211 UYN131211 VIJ131211 VSF131211 WCB131211 WLX131211 WVT131211 L196747 JH196747 TD196747 ACZ196747 AMV196747 AWR196747 BGN196747 BQJ196747 CAF196747 CKB196747 CTX196747 DDT196747 DNP196747 DXL196747 EHH196747 ERD196747 FAZ196747 FKV196747 FUR196747 GEN196747 GOJ196747 GYF196747 HIB196747 HRX196747 IBT196747 ILP196747 IVL196747 JFH196747 JPD196747 JYZ196747 KIV196747 KSR196747 LCN196747 LMJ196747 LWF196747 MGB196747 MPX196747 MZT196747 NJP196747 NTL196747 ODH196747 OND196747 OWZ196747 PGV196747 PQR196747 QAN196747 QKJ196747 QUF196747 REB196747 RNX196747 RXT196747 SHP196747 SRL196747 TBH196747 TLD196747 TUZ196747 UEV196747 UOR196747 UYN196747 VIJ196747 VSF196747 WCB196747 WLX196747 WVT196747 L262283 JH262283 TD262283 ACZ262283 AMV262283 AWR262283 BGN262283 BQJ262283 CAF262283 CKB262283 CTX262283 DDT262283 DNP262283 DXL262283 EHH262283 ERD262283 FAZ262283 FKV262283 FUR262283 GEN262283 GOJ262283 GYF262283 HIB262283 HRX262283 IBT262283 ILP262283 IVL262283 JFH262283 JPD262283 JYZ262283 KIV262283 KSR262283 LCN262283 LMJ262283 LWF262283 MGB262283 MPX262283 MZT262283 NJP262283 NTL262283 ODH262283 OND262283 OWZ262283 PGV262283 PQR262283 QAN262283 QKJ262283 QUF262283 REB262283 RNX262283 RXT262283 SHP262283 SRL262283 TBH262283 TLD262283 TUZ262283 UEV262283 UOR262283 UYN262283 VIJ262283 VSF262283 WCB262283 WLX262283 WVT262283 L327819 JH327819 TD327819 ACZ327819 AMV327819 AWR327819 BGN327819 BQJ327819 CAF327819 CKB327819 CTX327819 DDT327819 DNP327819 DXL327819 EHH327819 ERD327819 FAZ327819 FKV327819 FUR327819 GEN327819 GOJ327819 GYF327819 HIB327819 HRX327819 IBT327819 ILP327819 IVL327819 JFH327819 JPD327819 JYZ327819 KIV327819 KSR327819 LCN327819 LMJ327819 LWF327819 MGB327819 MPX327819 MZT327819 NJP327819 NTL327819 ODH327819 OND327819 OWZ327819 PGV327819 PQR327819 QAN327819 QKJ327819 QUF327819 REB327819 RNX327819 RXT327819 SHP327819 SRL327819 TBH327819 TLD327819 TUZ327819 UEV327819 UOR327819 UYN327819 VIJ327819 VSF327819 WCB327819 WLX327819 WVT327819 L393355 JH393355 TD393355 ACZ393355 AMV393355 AWR393355 BGN393355 BQJ393355 CAF393355 CKB393355 CTX393355 DDT393355 DNP393355 DXL393355 EHH393355 ERD393355 FAZ393355 FKV393355 FUR393355 GEN393355 GOJ393355 GYF393355 HIB393355 HRX393355 IBT393355 ILP393355 IVL393355 JFH393355 JPD393355 JYZ393355 KIV393355 KSR393355 LCN393355 LMJ393355 LWF393355 MGB393355 MPX393355 MZT393355 NJP393355 NTL393355 ODH393355 OND393355 OWZ393355 PGV393355 PQR393355 QAN393355 QKJ393355 QUF393355 REB393355 RNX393355 RXT393355 SHP393355 SRL393355 TBH393355 TLD393355 TUZ393355 UEV393355 UOR393355 UYN393355 VIJ393355 VSF393355 WCB393355 WLX393355 WVT393355 L458891 JH458891 TD458891 ACZ458891 AMV458891 AWR458891 BGN458891 BQJ458891 CAF458891 CKB458891 CTX458891 DDT458891 DNP458891 DXL458891 EHH458891 ERD458891 FAZ458891 FKV458891 FUR458891 GEN458891 GOJ458891 GYF458891 HIB458891 HRX458891 IBT458891 ILP458891 IVL458891 JFH458891 JPD458891 JYZ458891 KIV458891 KSR458891 LCN458891 LMJ458891 LWF458891 MGB458891 MPX458891 MZT458891 NJP458891 NTL458891 ODH458891 OND458891 OWZ458891 PGV458891 PQR458891 QAN458891 QKJ458891 QUF458891 REB458891 RNX458891 RXT458891 SHP458891 SRL458891 TBH458891 TLD458891 TUZ458891 UEV458891 UOR458891 UYN458891 VIJ458891 VSF458891 WCB458891 WLX458891 WVT458891 L524427 JH524427 TD524427 ACZ524427 AMV524427 AWR524427 BGN524427 BQJ524427 CAF524427 CKB524427 CTX524427 DDT524427 DNP524427 DXL524427 EHH524427 ERD524427 FAZ524427 FKV524427 FUR524427 GEN524427 GOJ524427 GYF524427 HIB524427 HRX524427 IBT524427 ILP524427 IVL524427 JFH524427 JPD524427 JYZ524427 KIV524427 KSR524427 LCN524427 LMJ524427 LWF524427 MGB524427 MPX524427 MZT524427 NJP524427 NTL524427 ODH524427 OND524427 OWZ524427 PGV524427 PQR524427 QAN524427 QKJ524427 QUF524427 REB524427 RNX524427 RXT524427 SHP524427 SRL524427 TBH524427 TLD524427 TUZ524427 UEV524427 UOR524427 UYN524427 VIJ524427 VSF524427 WCB524427 WLX524427 WVT524427 L589963 JH589963 TD589963 ACZ589963 AMV589963 AWR589963 BGN589963 BQJ589963 CAF589963 CKB589963 CTX589963 DDT589963 DNP589963 DXL589963 EHH589963 ERD589963 FAZ589963 FKV589963 FUR589963 GEN589963 GOJ589963 GYF589963 HIB589963 HRX589963 IBT589963 ILP589963 IVL589963 JFH589963 JPD589963 JYZ589963 KIV589963 KSR589963 LCN589963 LMJ589963 LWF589963 MGB589963 MPX589963 MZT589963 NJP589963 NTL589963 ODH589963 OND589963 OWZ589963 PGV589963 PQR589963 QAN589963 QKJ589963 QUF589963 REB589963 RNX589963 RXT589963 SHP589963 SRL589963 TBH589963 TLD589963 TUZ589963 UEV589963 UOR589963 UYN589963 VIJ589963 VSF589963 WCB589963 WLX589963 WVT589963 L655499 JH655499 TD655499 ACZ655499 AMV655499 AWR655499 BGN655499 BQJ655499 CAF655499 CKB655499 CTX655499 DDT655499 DNP655499 DXL655499 EHH655499 ERD655499 FAZ655499 FKV655499 FUR655499 GEN655499 GOJ655499 GYF655499 HIB655499 HRX655499 IBT655499 ILP655499 IVL655499 JFH655499 JPD655499 JYZ655499 KIV655499 KSR655499 LCN655499 LMJ655499 LWF655499 MGB655499 MPX655499 MZT655499 NJP655499 NTL655499 ODH655499 OND655499 OWZ655499 PGV655499 PQR655499 QAN655499 QKJ655499 QUF655499 REB655499 RNX655499 RXT655499 SHP655499 SRL655499 TBH655499 TLD655499 TUZ655499 UEV655499 UOR655499 UYN655499 VIJ655499 VSF655499 WCB655499 WLX655499 WVT655499 L721035 JH721035 TD721035 ACZ721035 AMV721035 AWR721035 BGN721035 BQJ721035 CAF721035 CKB721035 CTX721035 DDT721035 DNP721035 DXL721035 EHH721035 ERD721035 FAZ721035 FKV721035 FUR721035 GEN721035 GOJ721035 GYF721035 HIB721035 HRX721035 IBT721035 ILP721035 IVL721035 JFH721035 JPD721035 JYZ721035 KIV721035 KSR721035 LCN721035 LMJ721035 LWF721035 MGB721035 MPX721035 MZT721035 NJP721035 NTL721035 ODH721035 OND721035 OWZ721035 PGV721035 PQR721035 QAN721035 QKJ721035 QUF721035 REB721035 RNX721035 RXT721035 SHP721035 SRL721035 TBH721035 TLD721035 TUZ721035 UEV721035 UOR721035 UYN721035 VIJ721035 VSF721035 WCB721035 WLX721035 WVT721035 L786571 JH786571 TD786571 ACZ786571 AMV786571 AWR786571 BGN786571 BQJ786571 CAF786571 CKB786571 CTX786571 DDT786571 DNP786571 DXL786571 EHH786571 ERD786571 FAZ786571 FKV786571 FUR786571 GEN786571 GOJ786571 GYF786571 HIB786571 HRX786571 IBT786571 ILP786571 IVL786571 JFH786571 JPD786571 JYZ786571 KIV786571 KSR786571 LCN786571 LMJ786571 LWF786571 MGB786571 MPX786571 MZT786571 NJP786571 NTL786571 ODH786571 OND786571 OWZ786571 PGV786571 PQR786571 QAN786571 QKJ786571 QUF786571 REB786571 RNX786571 RXT786571 SHP786571 SRL786571 TBH786571 TLD786571 TUZ786571 UEV786571 UOR786571 UYN786571 VIJ786571 VSF786571 WCB786571 WLX786571 WVT786571 L852107 JH852107 TD852107 ACZ852107 AMV852107 AWR852107 BGN852107 BQJ852107 CAF852107 CKB852107 CTX852107 DDT852107 DNP852107 DXL852107 EHH852107 ERD852107 FAZ852107 FKV852107 FUR852107 GEN852107 GOJ852107 GYF852107 HIB852107 HRX852107 IBT852107 ILP852107 IVL852107 JFH852107 JPD852107 JYZ852107 KIV852107 KSR852107 LCN852107 LMJ852107 LWF852107 MGB852107 MPX852107 MZT852107 NJP852107 NTL852107 ODH852107 OND852107 OWZ852107 PGV852107 PQR852107 QAN852107 QKJ852107 QUF852107 REB852107 RNX852107 RXT852107 SHP852107 SRL852107 TBH852107 TLD852107 TUZ852107 UEV852107 UOR852107 UYN852107 VIJ852107 VSF852107 WCB852107 WLX852107 WVT852107 L917643 JH917643 TD917643 ACZ917643 AMV917643 AWR917643 BGN917643 BQJ917643 CAF917643 CKB917643 CTX917643 DDT917643 DNP917643 DXL917643 EHH917643 ERD917643 FAZ917643 FKV917643 FUR917643 GEN917643 GOJ917643 GYF917643 HIB917643 HRX917643 IBT917643 ILP917643 IVL917643 JFH917643 JPD917643 JYZ917643 KIV917643 KSR917643 LCN917643 LMJ917643 LWF917643 MGB917643 MPX917643 MZT917643 NJP917643 NTL917643 ODH917643 OND917643 OWZ917643 PGV917643 PQR917643 QAN917643 QKJ917643 QUF917643 REB917643 RNX917643 RXT917643 SHP917643 SRL917643 TBH917643 TLD917643 TUZ917643 UEV917643 UOR917643 UYN917643 VIJ917643 VSF917643 WCB917643 WLX917643 WVT917643 L983179 JH983179 TD983179 ACZ983179 AMV983179 AWR983179 BGN983179 BQJ983179 CAF983179 CKB983179 CTX983179 DDT983179 DNP983179 DXL983179 EHH983179 ERD983179 FAZ983179 FKV983179 FUR983179 GEN983179 GOJ983179 GYF983179 HIB983179 HRX983179 IBT983179 ILP983179 IVL983179 JFH983179 JPD983179 JYZ983179 KIV983179 KSR983179 LCN983179 LMJ983179 LWF983179 MGB983179 MPX983179 MZT983179 NJP983179 NTL983179 ODH983179 OND983179 OWZ983179 PGV983179 PQR983179 QAN983179 QKJ983179 QUF983179 REB983179 RNX983179 RXT983179 SHP983179 SRL983179 TBH983179 TLD983179 TUZ983179 UEV983179 UOR983179 UYN983179 VIJ983179 VSF983179 WCB983179 WLX983179 WVT983179" xr:uid="{FCC1FA30-3C63-495E-BA90-1C80E6703C4C}">
      <formula1>0</formula1>
      <formula2>300</formula2>
    </dataValidation>
    <dataValidation type="textLength" errorStyle="information" allowBlank="1" showInputMessage="1" error="XLBVal:6=12264_x000d__x000a_" sqref="C148 IY148 SU148 ACQ148 AMM148 AWI148 BGE148 BQA148 BZW148 CJS148 CTO148 DDK148 DNG148 DXC148 EGY148 EQU148 FAQ148 FKM148 FUI148 GEE148 GOA148 GXW148 HHS148 HRO148 IBK148 ILG148 IVC148 JEY148 JOU148 JYQ148 KIM148 KSI148 LCE148 LMA148 LVW148 MFS148 MPO148 MZK148 NJG148 NTC148 OCY148 OMU148 OWQ148 PGM148 PQI148 QAE148 QKA148 QTW148 RDS148 RNO148 RXK148 SHG148 SRC148 TAY148 TKU148 TUQ148 UEM148 UOI148 UYE148 VIA148 VRW148 WBS148 WLO148 WVK148 C65684 IY65684 SU65684 ACQ65684 AMM65684 AWI65684 BGE65684 BQA65684 BZW65684 CJS65684 CTO65684 DDK65684 DNG65684 DXC65684 EGY65684 EQU65684 FAQ65684 FKM65684 FUI65684 GEE65684 GOA65684 GXW65684 HHS65684 HRO65684 IBK65684 ILG65684 IVC65684 JEY65684 JOU65684 JYQ65684 KIM65684 KSI65684 LCE65684 LMA65684 LVW65684 MFS65684 MPO65684 MZK65684 NJG65684 NTC65684 OCY65684 OMU65684 OWQ65684 PGM65684 PQI65684 QAE65684 QKA65684 QTW65684 RDS65684 RNO65684 RXK65684 SHG65684 SRC65684 TAY65684 TKU65684 TUQ65684 UEM65684 UOI65684 UYE65684 VIA65684 VRW65684 WBS65684 WLO65684 WVK65684 C131220 IY131220 SU131220 ACQ131220 AMM131220 AWI131220 BGE131220 BQA131220 BZW131220 CJS131220 CTO131220 DDK131220 DNG131220 DXC131220 EGY131220 EQU131220 FAQ131220 FKM131220 FUI131220 GEE131220 GOA131220 GXW131220 HHS131220 HRO131220 IBK131220 ILG131220 IVC131220 JEY131220 JOU131220 JYQ131220 KIM131220 KSI131220 LCE131220 LMA131220 LVW131220 MFS131220 MPO131220 MZK131220 NJG131220 NTC131220 OCY131220 OMU131220 OWQ131220 PGM131220 PQI131220 QAE131220 QKA131220 QTW131220 RDS131220 RNO131220 RXK131220 SHG131220 SRC131220 TAY131220 TKU131220 TUQ131220 UEM131220 UOI131220 UYE131220 VIA131220 VRW131220 WBS131220 WLO131220 WVK131220 C196756 IY196756 SU196756 ACQ196756 AMM196756 AWI196756 BGE196756 BQA196756 BZW196756 CJS196756 CTO196756 DDK196756 DNG196756 DXC196756 EGY196756 EQU196756 FAQ196756 FKM196756 FUI196756 GEE196756 GOA196756 GXW196756 HHS196756 HRO196756 IBK196756 ILG196756 IVC196756 JEY196756 JOU196756 JYQ196756 KIM196756 KSI196756 LCE196756 LMA196756 LVW196756 MFS196756 MPO196756 MZK196756 NJG196756 NTC196756 OCY196756 OMU196756 OWQ196756 PGM196756 PQI196756 QAE196756 QKA196756 QTW196756 RDS196756 RNO196756 RXK196756 SHG196756 SRC196756 TAY196756 TKU196756 TUQ196756 UEM196756 UOI196756 UYE196756 VIA196756 VRW196756 WBS196756 WLO196756 WVK196756 C262292 IY262292 SU262292 ACQ262292 AMM262292 AWI262292 BGE262292 BQA262292 BZW262292 CJS262292 CTO262292 DDK262292 DNG262292 DXC262292 EGY262292 EQU262292 FAQ262292 FKM262292 FUI262292 GEE262292 GOA262292 GXW262292 HHS262292 HRO262292 IBK262292 ILG262292 IVC262292 JEY262292 JOU262292 JYQ262292 KIM262292 KSI262292 LCE262292 LMA262292 LVW262292 MFS262292 MPO262292 MZK262292 NJG262292 NTC262292 OCY262292 OMU262292 OWQ262292 PGM262292 PQI262292 QAE262292 QKA262292 QTW262292 RDS262292 RNO262292 RXK262292 SHG262292 SRC262292 TAY262292 TKU262292 TUQ262292 UEM262292 UOI262292 UYE262292 VIA262292 VRW262292 WBS262292 WLO262292 WVK262292 C327828 IY327828 SU327828 ACQ327828 AMM327828 AWI327828 BGE327828 BQA327828 BZW327828 CJS327828 CTO327828 DDK327828 DNG327828 DXC327828 EGY327828 EQU327828 FAQ327828 FKM327828 FUI327828 GEE327828 GOA327828 GXW327828 HHS327828 HRO327828 IBK327828 ILG327828 IVC327828 JEY327828 JOU327828 JYQ327828 KIM327828 KSI327828 LCE327828 LMA327828 LVW327828 MFS327828 MPO327828 MZK327828 NJG327828 NTC327828 OCY327828 OMU327828 OWQ327828 PGM327828 PQI327828 QAE327828 QKA327828 QTW327828 RDS327828 RNO327828 RXK327828 SHG327828 SRC327828 TAY327828 TKU327828 TUQ327828 UEM327828 UOI327828 UYE327828 VIA327828 VRW327828 WBS327828 WLO327828 WVK327828 C393364 IY393364 SU393364 ACQ393364 AMM393364 AWI393364 BGE393364 BQA393364 BZW393364 CJS393364 CTO393364 DDK393364 DNG393364 DXC393364 EGY393364 EQU393364 FAQ393364 FKM393364 FUI393364 GEE393364 GOA393364 GXW393364 HHS393364 HRO393364 IBK393364 ILG393364 IVC393364 JEY393364 JOU393364 JYQ393364 KIM393364 KSI393364 LCE393364 LMA393364 LVW393364 MFS393364 MPO393364 MZK393364 NJG393364 NTC393364 OCY393364 OMU393364 OWQ393364 PGM393364 PQI393364 QAE393364 QKA393364 QTW393364 RDS393364 RNO393364 RXK393364 SHG393364 SRC393364 TAY393364 TKU393364 TUQ393364 UEM393364 UOI393364 UYE393364 VIA393364 VRW393364 WBS393364 WLO393364 WVK393364 C458900 IY458900 SU458900 ACQ458900 AMM458900 AWI458900 BGE458900 BQA458900 BZW458900 CJS458900 CTO458900 DDK458900 DNG458900 DXC458900 EGY458900 EQU458900 FAQ458900 FKM458900 FUI458900 GEE458900 GOA458900 GXW458900 HHS458900 HRO458900 IBK458900 ILG458900 IVC458900 JEY458900 JOU458900 JYQ458900 KIM458900 KSI458900 LCE458900 LMA458900 LVW458900 MFS458900 MPO458900 MZK458900 NJG458900 NTC458900 OCY458900 OMU458900 OWQ458900 PGM458900 PQI458900 QAE458900 QKA458900 QTW458900 RDS458900 RNO458900 RXK458900 SHG458900 SRC458900 TAY458900 TKU458900 TUQ458900 UEM458900 UOI458900 UYE458900 VIA458900 VRW458900 WBS458900 WLO458900 WVK458900 C524436 IY524436 SU524436 ACQ524436 AMM524436 AWI524436 BGE524436 BQA524436 BZW524436 CJS524436 CTO524436 DDK524436 DNG524436 DXC524436 EGY524436 EQU524436 FAQ524436 FKM524436 FUI524436 GEE524436 GOA524436 GXW524436 HHS524436 HRO524436 IBK524436 ILG524436 IVC524436 JEY524436 JOU524436 JYQ524436 KIM524436 KSI524436 LCE524436 LMA524436 LVW524436 MFS524436 MPO524436 MZK524436 NJG524436 NTC524436 OCY524436 OMU524436 OWQ524436 PGM524436 PQI524436 QAE524436 QKA524436 QTW524436 RDS524436 RNO524436 RXK524436 SHG524436 SRC524436 TAY524436 TKU524436 TUQ524436 UEM524436 UOI524436 UYE524436 VIA524436 VRW524436 WBS524436 WLO524436 WVK524436 C589972 IY589972 SU589972 ACQ589972 AMM589972 AWI589972 BGE589972 BQA589972 BZW589972 CJS589972 CTO589972 DDK589972 DNG589972 DXC589972 EGY589972 EQU589972 FAQ589972 FKM589972 FUI589972 GEE589972 GOA589972 GXW589972 HHS589972 HRO589972 IBK589972 ILG589972 IVC589972 JEY589972 JOU589972 JYQ589972 KIM589972 KSI589972 LCE589972 LMA589972 LVW589972 MFS589972 MPO589972 MZK589972 NJG589972 NTC589972 OCY589972 OMU589972 OWQ589972 PGM589972 PQI589972 QAE589972 QKA589972 QTW589972 RDS589972 RNO589972 RXK589972 SHG589972 SRC589972 TAY589972 TKU589972 TUQ589972 UEM589972 UOI589972 UYE589972 VIA589972 VRW589972 WBS589972 WLO589972 WVK589972 C655508 IY655508 SU655508 ACQ655508 AMM655508 AWI655508 BGE655508 BQA655508 BZW655508 CJS655508 CTO655508 DDK655508 DNG655508 DXC655508 EGY655508 EQU655508 FAQ655508 FKM655508 FUI655508 GEE655508 GOA655508 GXW655508 HHS655508 HRO655508 IBK655508 ILG655508 IVC655508 JEY655508 JOU655508 JYQ655508 KIM655508 KSI655508 LCE655508 LMA655508 LVW655508 MFS655508 MPO655508 MZK655508 NJG655508 NTC655508 OCY655508 OMU655508 OWQ655508 PGM655508 PQI655508 QAE655508 QKA655508 QTW655508 RDS655508 RNO655508 RXK655508 SHG655508 SRC655508 TAY655508 TKU655508 TUQ655508 UEM655508 UOI655508 UYE655508 VIA655508 VRW655508 WBS655508 WLO655508 WVK655508 C721044 IY721044 SU721044 ACQ721044 AMM721044 AWI721044 BGE721044 BQA721044 BZW721044 CJS721044 CTO721044 DDK721044 DNG721044 DXC721044 EGY721044 EQU721044 FAQ721044 FKM721044 FUI721044 GEE721044 GOA721044 GXW721044 HHS721044 HRO721044 IBK721044 ILG721044 IVC721044 JEY721044 JOU721044 JYQ721044 KIM721044 KSI721044 LCE721044 LMA721044 LVW721044 MFS721044 MPO721044 MZK721044 NJG721044 NTC721044 OCY721044 OMU721044 OWQ721044 PGM721044 PQI721044 QAE721044 QKA721044 QTW721044 RDS721044 RNO721044 RXK721044 SHG721044 SRC721044 TAY721044 TKU721044 TUQ721044 UEM721044 UOI721044 UYE721044 VIA721044 VRW721044 WBS721044 WLO721044 WVK721044 C786580 IY786580 SU786580 ACQ786580 AMM786580 AWI786580 BGE786580 BQA786580 BZW786580 CJS786580 CTO786580 DDK786580 DNG786580 DXC786580 EGY786580 EQU786580 FAQ786580 FKM786580 FUI786580 GEE786580 GOA786580 GXW786580 HHS786580 HRO786580 IBK786580 ILG786580 IVC786580 JEY786580 JOU786580 JYQ786580 KIM786580 KSI786580 LCE786580 LMA786580 LVW786580 MFS786580 MPO786580 MZK786580 NJG786580 NTC786580 OCY786580 OMU786580 OWQ786580 PGM786580 PQI786580 QAE786580 QKA786580 QTW786580 RDS786580 RNO786580 RXK786580 SHG786580 SRC786580 TAY786580 TKU786580 TUQ786580 UEM786580 UOI786580 UYE786580 VIA786580 VRW786580 WBS786580 WLO786580 WVK786580 C852116 IY852116 SU852116 ACQ852116 AMM852116 AWI852116 BGE852116 BQA852116 BZW852116 CJS852116 CTO852116 DDK852116 DNG852116 DXC852116 EGY852116 EQU852116 FAQ852116 FKM852116 FUI852116 GEE852116 GOA852116 GXW852116 HHS852116 HRO852116 IBK852116 ILG852116 IVC852116 JEY852116 JOU852116 JYQ852116 KIM852116 KSI852116 LCE852116 LMA852116 LVW852116 MFS852116 MPO852116 MZK852116 NJG852116 NTC852116 OCY852116 OMU852116 OWQ852116 PGM852116 PQI852116 QAE852116 QKA852116 QTW852116 RDS852116 RNO852116 RXK852116 SHG852116 SRC852116 TAY852116 TKU852116 TUQ852116 UEM852116 UOI852116 UYE852116 VIA852116 VRW852116 WBS852116 WLO852116 WVK852116 C917652 IY917652 SU917652 ACQ917652 AMM917652 AWI917652 BGE917652 BQA917652 BZW917652 CJS917652 CTO917652 DDK917652 DNG917652 DXC917652 EGY917652 EQU917652 FAQ917652 FKM917652 FUI917652 GEE917652 GOA917652 GXW917652 HHS917652 HRO917652 IBK917652 ILG917652 IVC917652 JEY917652 JOU917652 JYQ917652 KIM917652 KSI917652 LCE917652 LMA917652 LVW917652 MFS917652 MPO917652 MZK917652 NJG917652 NTC917652 OCY917652 OMU917652 OWQ917652 PGM917652 PQI917652 QAE917652 QKA917652 QTW917652 RDS917652 RNO917652 RXK917652 SHG917652 SRC917652 TAY917652 TKU917652 TUQ917652 UEM917652 UOI917652 UYE917652 VIA917652 VRW917652 WBS917652 WLO917652 WVK917652 C983188 IY983188 SU983188 ACQ983188 AMM983188 AWI983188 BGE983188 BQA983188 BZW983188 CJS983188 CTO983188 DDK983188 DNG983188 DXC983188 EGY983188 EQU983188 FAQ983188 FKM983188 FUI983188 GEE983188 GOA983188 GXW983188 HHS983188 HRO983188 IBK983188 ILG983188 IVC983188 JEY983188 JOU983188 JYQ983188 KIM983188 KSI983188 LCE983188 LMA983188 LVW983188 MFS983188 MPO983188 MZK983188 NJG983188 NTC983188 OCY983188 OMU983188 OWQ983188 PGM983188 PQI983188 QAE983188 QKA983188 QTW983188 RDS983188 RNO983188 RXK983188 SHG983188 SRC983188 TAY983188 TKU983188 TUQ983188 UEM983188 UOI983188 UYE983188 VIA983188 VRW983188 WBS983188 WLO983188 WVK983188" xr:uid="{A3C83201-8CD2-4441-BDB3-F373DA5BBC7E}">
      <formula1>0</formula1>
      <formula2>300</formula2>
    </dataValidation>
    <dataValidation type="textLength" errorStyle="information" allowBlank="1" showInputMessage="1" error="XLBVal:6=8760_x000d__x000a_" sqref="C141 IY141 SU141 ACQ141 AMM141 AWI141 BGE141 BQA141 BZW141 CJS141 CTO141 DDK141 DNG141 DXC141 EGY141 EQU141 FAQ141 FKM141 FUI141 GEE141 GOA141 GXW141 HHS141 HRO141 IBK141 ILG141 IVC141 JEY141 JOU141 JYQ141 KIM141 KSI141 LCE141 LMA141 LVW141 MFS141 MPO141 MZK141 NJG141 NTC141 OCY141 OMU141 OWQ141 PGM141 PQI141 QAE141 QKA141 QTW141 RDS141 RNO141 RXK141 SHG141 SRC141 TAY141 TKU141 TUQ141 UEM141 UOI141 UYE141 VIA141 VRW141 WBS141 WLO141 WVK141 C65677 IY65677 SU65677 ACQ65677 AMM65677 AWI65677 BGE65677 BQA65677 BZW65677 CJS65677 CTO65677 DDK65677 DNG65677 DXC65677 EGY65677 EQU65677 FAQ65677 FKM65677 FUI65677 GEE65677 GOA65677 GXW65677 HHS65677 HRO65677 IBK65677 ILG65677 IVC65677 JEY65677 JOU65677 JYQ65677 KIM65677 KSI65677 LCE65677 LMA65677 LVW65677 MFS65677 MPO65677 MZK65677 NJG65677 NTC65677 OCY65677 OMU65677 OWQ65677 PGM65677 PQI65677 QAE65677 QKA65677 QTW65677 RDS65677 RNO65677 RXK65677 SHG65677 SRC65677 TAY65677 TKU65677 TUQ65677 UEM65677 UOI65677 UYE65677 VIA65677 VRW65677 WBS65677 WLO65677 WVK65677 C131213 IY131213 SU131213 ACQ131213 AMM131213 AWI131213 BGE131213 BQA131213 BZW131213 CJS131213 CTO131213 DDK131213 DNG131213 DXC131213 EGY131213 EQU131213 FAQ131213 FKM131213 FUI131213 GEE131213 GOA131213 GXW131213 HHS131213 HRO131213 IBK131213 ILG131213 IVC131213 JEY131213 JOU131213 JYQ131213 KIM131213 KSI131213 LCE131213 LMA131213 LVW131213 MFS131213 MPO131213 MZK131213 NJG131213 NTC131213 OCY131213 OMU131213 OWQ131213 PGM131213 PQI131213 QAE131213 QKA131213 QTW131213 RDS131213 RNO131213 RXK131213 SHG131213 SRC131213 TAY131213 TKU131213 TUQ131213 UEM131213 UOI131213 UYE131213 VIA131213 VRW131213 WBS131213 WLO131213 WVK131213 C196749 IY196749 SU196749 ACQ196749 AMM196749 AWI196749 BGE196749 BQA196749 BZW196749 CJS196749 CTO196749 DDK196749 DNG196749 DXC196749 EGY196749 EQU196749 FAQ196749 FKM196749 FUI196749 GEE196749 GOA196749 GXW196749 HHS196749 HRO196749 IBK196749 ILG196749 IVC196749 JEY196749 JOU196749 JYQ196749 KIM196749 KSI196749 LCE196749 LMA196749 LVW196749 MFS196749 MPO196749 MZK196749 NJG196749 NTC196749 OCY196749 OMU196749 OWQ196749 PGM196749 PQI196749 QAE196749 QKA196749 QTW196749 RDS196749 RNO196749 RXK196749 SHG196749 SRC196749 TAY196749 TKU196749 TUQ196749 UEM196749 UOI196749 UYE196749 VIA196749 VRW196749 WBS196749 WLO196749 WVK196749 C262285 IY262285 SU262285 ACQ262285 AMM262285 AWI262285 BGE262285 BQA262285 BZW262285 CJS262285 CTO262285 DDK262285 DNG262285 DXC262285 EGY262285 EQU262285 FAQ262285 FKM262285 FUI262285 GEE262285 GOA262285 GXW262285 HHS262285 HRO262285 IBK262285 ILG262285 IVC262285 JEY262285 JOU262285 JYQ262285 KIM262285 KSI262285 LCE262285 LMA262285 LVW262285 MFS262285 MPO262285 MZK262285 NJG262285 NTC262285 OCY262285 OMU262285 OWQ262285 PGM262285 PQI262285 QAE262285 QKA262285 QTW262285 RDS262285 RNO262285 RXK262285 SHG262285 SRC262285 TAY262285 TKU262285 TUQ262285 UEM262285 UOI262285 UYE262285 VIA262285 VRW262285 WBS262285 WLO262285 WVK262285 C327821 IY327821 SU327821 ACQ327821 AMM327821 AWI327821 BGE327821 BQA327821 BZW327821 CJS327821 CTO327821 DDK327821 DNG327821 DXC327821 EGY327821 EQU327821 FAQ327821 FKM327821 FUI327821 GEE327821 GOA327821 GXW327821 HHS327821 HRO327821 IBK327821 ILG327821 IVC327821 JEY327821 JOU327821 JYQ327821 KIM327821 KSI327821 LCE327821 LMA327821 LVW327821 MFS327821 MPO327821 MZK327821 NJG327821 NTC327821 OCY327821 OMU327821 OWQ327821 PGM327821 PQI327821 QAE327821 QKA327821 QTW327821 RDS327821 RNO327821 RXK327821 SHG327821 SRC327821 TAY327821 TKU327821 TUQ327821 UEM327821 UOI327821 UYE327821 VIA327821 VRW327821 WBS327821 WLO327821 WVK327821 C393357 IY393357 SU393357 ACQ393357 AMM393357 AWI393357 BGE393357 BQA393357 BZW393357 CJS393357 CTO393357 DDK393357 DNG393357 DXC393357 EGY393357 EQU393357 FAQ393357 FKM393357 FUI393357 GEE393357 GOA393357 GXW393357 HHS393357 HRO393357 IBK393357 ILG393357 IVC393357 JEY393357 JOU393357 JYQ393357 KIM393357 KSI393357 LCE393357 LMA393357 LVW393357 MFS393357 MPO393357 MZK393357 NJG393357 NTC393357 OCY393357 OMU393357 OWQ393357 PGM393357 PQI393357 QAE393357 QKA393357 QTW393357 RDS393357 RNO393357 RXK393357 SHG393357 SRC393357 TAY393357 TKU393357 TUQ393357 UEM393357 UOI393357 UYE393357 VIA393357 VRW393357 WBS393357 WLO393357 WVK393357 C458893 IY458893 SU458893 ACQ458893 AMM458893 AWI458893 BGE458893 BQA458893 BZW458893 CJS458893 CTO458893 DDK458893 DNG458893 DXC458893 EGY458893 EQU458893 FAQ458893 FKM458893 FUI458893 GEE458893 GOA458893 GXW458893 HHS458893 HRO458893 IBK458893 ILG458893 IVC458893 JEY458893 JOU458893 JYQ458893 KIM458893 KSI458893 LCE458893 LMA458893 LVW458893 MFS458893 MPO458893 MZK458893 NJG458893 NTC458893 OCY458893 OMU458893 OWQ458893 PGM458893 PQI458893 QAE458893 QKA458893 QTW458893 RDS458893 RNO458893 RXK458893 SHG458893 SRC458893 TAY458893 TKU458893 TUQ458893 UEM458893 UOI458893 UYE458893 VIA458893 VRW458893 WBS458893 WLO458893 WVK458893 C524429 IY524429 SU524429 ACQ524429 AMM524429 AWI524429 BGE524429 BQA524429 BZW524429 CJS524429 CTO524429 DDK524429 DNG524429 DXC524429 EGY524429 EQU524429 FAQ524429 FKM524429 FUI524429 GEE524429 GOA524429 GXW524429 HHS524429 HRO524429 IBK524429 ILG524429 IVC524429 JEY524429 JOU524429 JYQ524429 KIM524429 KSI524429 LCE524429 LMA524429 LVW524429 MFS524429 MPO524429 MZK524429 NJG524429 NTC524429 OCY524429 OMU524429 OWQ524429 PGM524429 PQI524429 QAE524429 QKA524429 QTW524429 RDS524429 RNO524429 RXK524429 SHG524429 SRC524429 TAY524429 TKU524429 TUQ524429 UEM524429 UOI524429 UYE524429 VIA524429 VRW524429 WBS524429 WLO524429 WVK524429 C589965 IY589965 SU589965 ACQ589965 AMM589965 AWI589965 BGE589965 BQA589965 BZW589965 CJS589965 CTO589965 DDK589965 DNG589965 DXC589965 EGY589965 EQU589965 FAQ589965 FKM589965 FUI589965 GEE589965 GOA589965 GXW589965 HHS589965 HRO589965 IBK589965 ILG589965 IVC589965 JEY589965 JOU589965 JYQ589965 KIM589965 KSI589965 LCE589965 LMA589965 LVW589965 MFS589965 MPO589965 MZK589965 NJG589965 NTC589965 OCY589965 OMU589965 OWQ589965 PGM589965 PQI589965 QAE589965 QKA589965 QTW589965 RDS589965 RNO589965 RXK589965 SHG589965 SRC589965 TAY589965 TKU589965 TUQ589965 UEM589965 UOI589965 UYE589965 VIA589965 VRW589965 WBS589965 WLO589965 WVK589965 C655501 IY655501 SU655501 ACQ655501 AMM655501 AWI655501 BGE655501 BQA655501 BZW655501 CJS655501 CTO655501 DDK655501 DNG655501 DXC655501 EGY655501 EQU655501 FAQ655501 FKM655501 FUI655501 GEE655501 GOA655501 GXW655501 HHS655501 HRO655501 IBK655501 ILG655501 IVC655501 JEY655501 JOU655501 JYQ655501 KIM655501 KSI655501 LCE655501 LMA655501 LVW655501 MFS655501 MPO655501 MZK655501 NJG655501 NTC655501 OCY655501 OMU655501 OWQ655501 PGM655501 PQI655501 QAE655501 QKA655501 QTW655501 RDS655501 RNO655501 RXK655501 SHG655501 SRC655501 TAY655501 TKU655501 TUQ655501 UEM655501 UOI655501 UYE655501 VIA655501 VRW655501 WBS655501 WLO655501 WVK655501 C721037 IY721037 SU721037 ACQ721037 AMM721037 AWI721037 BGE721037 BQA721037 BZW721037 CJS721037 CTO721037 DDK721037 DNG721037 DXC721037 EGY721037 EQU721037 FAQ721037 FKM721037 FUI721037 GEE721037 GOA721037 GXW721037 HHS721037 HRO721037 IBK721037 ILG721037 IVC721037 JEY721037 JOU721037 JYQ721037 KIM721037 KSI721037 LCE721037 LMA721037 LVW721037 MFS721037 MPO721037 MZK721037 NJG721037 NTC721037 OCY721037 OMU721037 OWQ721037 PGM721037 PQI721037 QAE721037 QKA721037 QTW721037 RDS721037 RNO721037 RXK721037 SHG721037 SRC721037 TAY721037 TKU721037 TUQ721037 UEM721037 UOI721037 UYE721037 VIA721037 VRW721037 WBS721037 WLO721037 WVK721037 C786573 IY786573 SU786573 ACQ786573 AMM786573 AWI786573 BGE786573 BQA786573 BZW786573 CJS786573 CTO786573 DDK786573 DNG786573 DXC786573 EGY786573 EQU786573 FAQ786573 FKM786573 FUI786573 GEE786573 GOA786573 GXW786573 HHS786573 HRO786573 IBK786573 ILG786573 IVC786573 JEY786573 JOU786573 JYQ786573 KIM786573 KSI786573 LCE786573 LMA786573 LVW786573 MFS786573 MPO786573 MZK786573 NJG786573 NTC786573 OCY786573 OMU786573 OWQ786573 PGM786573 PQI786573 QAE786573 QKA786573 QTW786573 RDS786573 RNO786573 RXK786573 SHG786573 SRC786573 TAY786573 TKU786573 TUQ786573 UEM786573 UOI786573 UYE786573 VIA786573 VRW786573 WBS786573 WLO786573 WVK786573 C852109 IY852109 SU852109 ACQ852109 AMM852109 AWI852109 BGE852109 BQA852109 BZW852109 CJS852109 CTO852109 DDK852109 DNG852109 DXC852109 EGY852109 EQU852109 FAQ852109 FKM852109 FUI852109 GEE852109 GOA852109 GXW852109 HHS852109 HRO852109 IBK852109 ILG852109 IVC852109 JEY852109 JOU852109 JYQ852109 KIM852109 KSI852109 LCE852109 LMA852109 LVW852109 MFS852109 MPO852109 MZK852109 NJG852109 NTC852109 OCY852109 OMU852109 OWQ852109 PGM852109 PQI852109 QAE852109 QKA852109 QTW852109 RDS852109 RNO852109 RXK852109 SHG852109 SRC852109 TAY852109 TKU852109 TUQ852109 UEM852109 UOI852109 UYE852109 VIA852109 VRW852109 WBS852109 WLO852109 WVK852109 C917645 IY917645 SU917645 ACQ917645 AMM917645 AWI917645 BGE917645 BQA917645 BZW917645 CJS917645 CTO917645 DDK917645 DNG917645 DXC917645 EGY917645 EQU917645 FAQ917645 FKM917645 FUI917645 GEE917645 GOA917645 GXW917645 HHS917645 HRO917645 IBK917645 ILG917645 IVC917645 JEY917645 JOU917645 JYQ917645 KIM917645 KSI917645 LCE917645 LMA917645 LVW917645 MFS917645 MPO917645 MZK917645 NJG917645 NTC917645 OCY917645 OMU917645 OWQ917645 PGM917645 PQI917645 QAE917645 QKA917645 QTW917645 RDS917645 RNO917645 RXK917645 SHG917645 SRC917645 TAY917645 TKU917645 TUQ917645 UEM917645 UOI917645 UYE917645 VIA917645 VRW917645 WBS917645 WLO917645 WVK917645 C983181 IY983181 SU983181 ACQ983181 AMM983181 AWI983181 BGE983181 BQA983181 BZW983181 CJS983181 CTO983181 DDK983181 DNG983181 DXC983181 EGY983181 EQU983181 FAQ983181 FKM983181 FUI983181 GEE983181 GOA983181 GXW983181 HHS983181 HRO983181 IBK983181 ILG983181 IVC983181 JEY983181 JOU983181 JYQ983181 KIM983181 KSI983181 LCE983181 LMA983181 LVW983181 MFS983181 MPO983181 MZK983181 NJG983181 NTC983181 OCY983181 OMU983181 OWQ983181 PGM983181 PQI983181 QAE983181 QKA983181 QTW983181 RDS983181 RNO983181 RXK983181 SHG983181 SRC983181 TAY983181 TKU983181 TUQ983181 UEM983181 UOI983181 UYE983181 VIA983181 VRW983181 WBS983181 WLO983181 WVK983181" xr:uid="{1D0A6653-BA69-4C29-ADC6-5F60EDEF78BE}">
      <formula1>0</formula1>
      <formula2>300</formula2>
    </dataValidation>
    <dataValidation type="textLength" errorStyle="information" allowBlank="1" showInputMessage="1" error="XLBVal:6=9579_x000d__x000a_" sqref="C136 IY136 SU136 ACQ136 AMM136 AWI136 BGE136 BQA136 BZW136 CJS136 CTO136 DDK136 DNG136 DXC136 EGY136 EQU136 FAQ136 FKM136 FUI136 GEE136 GOA136 GXW136 HHS136 HRO136 IBK136 ILG136 IVC136 JEY136 JOU136 JYQ136 KIM136 KSI136 LCE136 LMA136 LVW136 MFS136 MPO136 MZK136 NJG136 NTC136 OCY136 OMU136 OWQ136 PGM136 PQI136 QAE136 QKA136 QTW136 RDS136 RNO136 RXK136 SHG136 SRC136 TAY136 TKU136 TUQ136 UEM136 UOI136 UYE136 VIA136 VRW136 WBS136 WLO136 WVK136 C65672 IY65672 SU65672 ACQ65672 AMM65672 AWI65672 BGE65672 BQA65672 BZW65672 CJS65672 CTO65672 DDK65672 DNG65672 DXC65672 EGY65672 EQU65672 FAQ65672 FKM65672 FUI65672 GEE65672 GOA65672 GXW65672 HHS65672 HRO65672 IBK65672 ILG65672 IVC65672 JEY65672 JOU65672 JYQ65672 KIM65672 KSI65672 LCE65672 LMA65672 LVW65672 MFS65672 MPO65672 MZK65672 NJG65672 NTC65672 OCY65672 OMU65672 OWQ65672 PGM65672 PQI65672 QAE65672 QKA65672 QTW65672 RDS65672 RNO65672 RXK65672 SHG65672 SRC65672 TAY65672 TKU65672 TUQ65672 UEM65672 UOI65672 UYE65672 VIA65672 VRW65672 WBS65672 WLO65672 WVK65672 C131208 IY131208 SU131208 ACQ131208 AMM131208 AWI131208 BGE131208 BQA131208 BZW131208 CJS131208 CTO131208 DDK131208 DNG131208 DXC131208 EGY131208 EQU131208 FAQ131208 FKM131208 FUI131208 GEE131208 GOA131208 GXW131208 HHS131208 HRO131208 IBK131208 ILG131208 IVC131208 JEY131208 JOU131208 JYQ131208 KIM131208 KSI131208 LCE131208 LMA131208 LVW131208 MFS131208 MPO131208 MZK131208 NJG131208 NTC131208 OCY131208 OMU131208 OWQ131208 PGM131208 PQI131208 QAE131208 QKA131208 QTW131208 RDS131208 RNO131208 RXK131208 SHG131208 SRC131208 TAY131208 TKU131208 TUQ131208 UEM131208 UOI131208 UYE131208 VIA131208 VRW131208 WBS131208 WLO131208 WVK131208 C196744 IY196744 SU196744 ACQ196744 AMM196744 AWI196744 BGE196744 BQA196744 BZW196744 CJS196744 CTO196744 DDK196744 DNG196744 DXC196744 EGY196744 EQU196744 FAQ196744 FKM196744 FUI196744 GEE196744 GOA196744 GXW196744 HHS196744 HRO196744 IBK196744 ILG196744 IVC196744 JEY196744 JOU196744 JYQ196744 KIM196744 KSI196744 LCE196744 LMA196744 LVW196744 MFS196744 MPO196744 MZK196744 NJG196744 NTC196744 OCY196744 OMU196744 OWQ196744 PGM196744 PQI196744 QAE196744 QKA196744 QTW196744 RDS196744 RNO196744 RXK196744 SHG196744 SRC196744 TAY196744 TKU196744 TUQ196744 UEM196744 UOI196744 UYE196744 VIA196744 VRW196744 WBS196744 WLO196744 WVK196744 C262280 IY262280 SU262280 ACQ262280 AMM262280 AWI262280 BGE262280 BQA262280 BZW262280 CJS262280 CTO262280 DDK262280 DNG262280 DXC262280 EGY262280 EQU262280 FAQ262280 FKM262280 FUI262280 GEE262280 GOA262280 GXW262280 HHS262280 HRO262280 IBK262280 ILG262280 IVC262280 JEY262280 JOU262280 JYQ262280 KIM262280 KSI262280 LCE262280 LMA262280 LVW262280 MFS262280 MPO262280 MZK262280 NJG262280 NTC262280 OCY262280 OMU262280 OWQ262280 PGM262280 PQI262280 QAE262280 QKA262280 QTW262280 RDS262280 RNO262280 RXK262280 SHG262280 SRC262280 TAY262280 TKU262280 TUQ262280 UEM262280 UOI262280 UYE262280 VIA262280 VRW262280 WBS262280 WLO262280 WVK262280 C327816 IY327816 SU327816 ACQ327816 AMM327816 AWI327816 BGE327816 BQA327816 BZW327816 CJS327816 CTO327816 DDK327816 DNG327816 DXC327816 EGY327816 EQU327816 FAQ327816 FKM327816 FUI327816 GEE327816 GOA327816 GXW327816 HHS327816 HRO327816 IBK327816 ILG327816 IVC327816 JEY327816 JOU327816 JYQ327816 KIM327816 KSI327816 LCE327816 LMA327816 LVW327816 MFS327816 MPO327816 MZK327816 NJG327816 NTC327816 OCY327816 OMU327816 OWQ327816 PGM327816 PQI327816 QAE327816 QKA327816 QTW327816 RDS327816 RNO327816 RXK327816 SHG327816 SRC327816 TAY327816 TKU327816 TUQ327816 UEM327816 UOI327816 UYE327816 VIA327816 VRW327816 WBS327816 WLO327816 WVK327816 C393352 IY393352 SU393352 ACQ393352 AMM393352 AWI393352 BGE393352 BQA393352 BZW393352 CJS393352 CTO393352 DDK393352 DNG393352 DXC393352 EGY393352 EQU393352 FAQ393352 FKM393352 FUI393352 GEE393352 GOA393352 GXW393352 HHS393352 HRO393352 IBK393352 ILG393352 IVC393352 JEY393352 JOU393352 JYQ393352 KIM393352 KSI393352 LCE393352 LMA393352 LVW393352 MFS393352 MPO393352 MZK393352 NJG393352 NTC393352 OCY393352 OMU393352 OWQ393352 PGM393352 PQI393352 QAE393352 QKA393352 QTW393352 RDS393352 RNO393352 RXK393352 SHG393352 SRC393352 TAY393352 TKU393352 TUQ393352 UEM393352 UOI393352 UYE393352 VIA393352 VRW393352 WBS393352 WLO393352 WVK393352 C458888 IY458888 SU458888 ACQ458888 AMM458888 AWI458888 BGE458888 BQA458888 BZW458888 CJS458888 CTO458888 DDK458888 DNG458888 DXC458888 EGY458888 EQU458888 FAQ458888 FKM458888 FUI458888 GEE458888 GOA458888 GXW458888 HHS458888 HRO458888 IBK458888 ILG458888 IVC458888 JEY458888 JOU458888 JYQ458888 KIM458888 KSI458888 LCE458888 LMA458888 LVW458888 MFS458888 MPO458888 MZK458888 NJG458888 NTC458888 OCY458888 OMU458888 OWQ458888 PGM458888 PQI458888 QAE458888 QKA458888 QTW458888 RDS458888 RNO458888 RXK458888 SHG458888 SRC458888 TAY458888 TKU458888 TUQ458888 UEM458888 UOI458888 UYE458888 VIA458888 VRW458888 WBS458888 WLO458888 WVK458888 C524424 IY524424 SU524424 ACQ524424 AMM524424 AWI524424 BGE524424 BQA524424 BZW524424 CJS524424 CTO524424 DDK524424 DNG524424 DXC524424 EGY524424 EQU524424 FAQ524424 FKM524424 FUI524424 GEE524424 GOA524424 GXW524424 HHS524424 HRO524424 IBK524424 ILG524424 IVC524424 JEY524424 JOU524424 JYQ524424 KIM524424 KSI524424 LCE524424 LMA524424 LVW524424 MFS524424 MPO524424 MZK524424 NJG524424 NTC524424 OCY524424 OMU524424 OWQ524424 PGM524424 PQI524424 QAE524424 QKA524424 QTW524424 RDS524424 RNO524424 RXK524424 SHG524424 SRC524424 TAY524424 TKU524424 TUQ524424 UEM524424 UOI524424 UYE524424 VIA524424 VRW524424 WBS524424 WLO524424 WVK524424 C589960 IY589960 SU589960 ACQ589960 AMM589960 AWI589960 BGE589960 BQA589960 BZW589960 CJS589960 CTO589960 DDK589960 DNG589960 DXC589960 EGY589960 EQU589960 FAQ589960 FKM589960 FUI589960 GEE589960 GOA589960 GXW589960 HHS589960 HRO589960 IBK589960 ILG589960 IVC589960 JEY589960 JOU589960 JYQ589960 KIM589960 KSI589960 LCE589960 LMA589960 LVW589960 MFS589960 MPO589960 MZK589960 NJG589960 NTC589960 OCY589960 OMU589960 OWQ589960 PGM589960 PQI589960 QAE589960 QKA589960 QTW589960 RDS589960 RNO589960 RXK589960 SHG589960 SRC589960 TAY589960 TKU589960 TUQ589960 UEM589960 UOI589960 UYE589960 VIA589960 VRW589960 WBS589960 WLO589960 WVK589960 C655496 IY655496 SU655496 ACQ655496 AMM655496 AWI655496 BGE655496 BQA655496 BZW655496 CJS655496 CTO655496 DDK655496 DNG655496 DXC655496 EGY655496 EQU655496 FAQ655496 FKM655496 FUI655496 GEE655496 GOA655496 GXW655496 HHS655496 HRO655496 IBK655496 ILG655496 IVC655496 JEY655496 JOU655496 JYQ655496 KIM655496 KSI655496 LCE655496 LMA655496 LVW655496 MFS655496 MPO655496 MZK655496 NJG655496 NTC655496 OCY655496 OMU655496 OWQ655496 PGM655496 PQI655496 QAE655496 QKA655496 QTW655496 RDS655496 RNO655496 RXK655496 SHG655496 SRC655496 TAY655496 TKU655496 TUQ655496 UEM655496 UOI655496 UYE655496 VIA655496 VRW655496 WBS655496 WLO655496 WVK655496 C721032 IY721032 SU721032 ACQ721032 AMM721032 AWI721032 BGE721032 BQA721032 BZW721032 CJS721032 CTO721032 DDK721032 DNG721032 DXC721032 EGY721032 EQU721032 FAQ721032 FKM721032 FUI721032 GEE721032 GOA721032 GXW721032 HHS721032 HRO721032 IBK721032 ILG721032 IVC721032 JEY721032 JOU721032 JYQ721032 KIM721032 KSI721032 LCE721032 LMA721032 LVW721032 MFS721032 MPO721032 MZK721032 NJG721032 NTC721032 OCY721032 OMU721032 OWQ721032 PGM721032 PQI721032 QAE721032 QKA721032 QTW721032 RDS721032 RNO721032 RXK721032 SHG721032 SRC721032 TAY721032 TKU721032 TUQ721032 UEM721032 UOI721032 UYE721032 VIA721032 VRW721032 WBS721032 WLO721032 WVK721032 C786568 IY786568 SU786568 ACQ786568 AMM786568 AWI786568 BGE786568 BQA786568 BZW786568 CJS786568 CTO786568 DDK786568 DNG786568 DXC786568 EGY786568 EQU786568 FAQ786568 FKM786568 FUI786568 GEE786568 GOA786568 GXW786568 HHS786568 HRO786568 IBK786568 ILG786568 IVC786568 JEY786568 JOU786568 JYQ786568 KIM786568 KSI786568 LCE786568 LMA786568 LVW786568 MFS786568 MPO786568 MZK786568 NJG786568 NTC786568 OCY786568 OMU786568 OWQ786568 PGM786568 PQI786568 QAE786568 QKA786568 QTW786568 RDS786568 RNO786568 RXK786568 SHG786568 SRC786568 TAY786568 TKU786568 TUQ786568 UEM786568 UOI786568 UYE786568 VIA786568 VRW786568 WBS786568 WLO786568 WVK786568 C852104 IY852104 SU852104 ACQ852104 AMM852104 AWI852104 BGE852104 BQA852104 BZW852104 CJS852104 CTO852104 DDK852104 DNG852104 DXC852104 EGY852104 EQU852104 FAQ852104 FKM852104 FUI852104 GEE852104 GOA852104 GXW852104 HHS852104 HRO852104 IBK852104 ILG852104 IVC852104 JEY852104 JOU852104 JYQ852104 KIM852104 KSI852104 LCE852104 LMA852104 LVW852104 MFS852104 MPO852104 MZK852104 NJG852104 NTC852104 OCY852104 OMU852104 OWQ852104 PGM852104 PQI852104 QAE852104 QKA852104 QTW852104 RDS852104 RNO852104 RXK852104 SHG852104 SRC852104 TAY852104 TKU852104 TUQ852104 UEM852104 UOI852104 UYE852104 VIA852104 VRW852104 WBS852104 WLO852104 WVK852104 C917640 IY917640 SU917640 ACQ917640 AMM917640 AWI917640 BGE917640 BQA917640 BZW917640 CJS917640 CTO917640 DDK917640 DNG917640 DXC917640 EGY917640 EQU917640 FAQ917640 FKM917640 FUI917640 GEE917640 GOA917640 GXW917640 HHS917640 HRO917640 IBK917640 ILG917640 IVC917640 JEY917640 JOU917640 JYQ917640 KIM917640 KSI917640 LCE917640 LMA917640 LVW917640 MFS917640 MPO917640 MZK917640 NJG917640 NTC917640 OCY917640 OMU917640 OWQ917640 PGM917640 PQI917640 QAE917640 QKA917640 QTW917640 RDS917640 RNO917640 RXK917640 SHG917640 SRC917640 TAY917640 TKU917640 TUQ917640 UEM917640 UOI917640 UYE917640 VIA917640 VRW917640 WBS917640 WLO917640 WVK917640 C983176 IY983176 SU983176 ACQ983176 AMM983176 AWI983176 BGE983176 BQA983176 BZW983176 CJS983176 CTO983176 DDK983176 DNG983176 DXC983176 EGY983176 EQU983176 FAQ983176 FKM983176 FUI983176 GEE983176 GOA983176 GXW983176 HHS983176 HRO983176 IBK983176 ILG983176 IVC983176 JEY983176 JOU983176 JYQ983176 KIM983176 KSI983176 LCE983176 LMA983176 LVW983176 MFS983176 MPO983176 MZK983176 NJG983176 NTC983176 OCY983176 OMU983176 OWQ983176 PGM983176 PQI983176 QAE983176 QKA983176 QTW983176 RDS983176 RNO983176 RXK983176 SHG983176 SRC983176 TAY983176 TKU983176 TUQ983176 UEM983176 UOI983176 UYE983176 VIA983176 VRW983176 WBS983176 WLO983176 WVK983176 E136 JA136 SW136 ACS136 AMO136 AWK136 BGG136 BQC136 BZY136 CJU136 CTQ136 DDM136 DNI136 DXE136 EHA136 EQW136 FAS136 FKO136 FUK136 GEG136 GOC136 GXY136 HHU136 HRQ136 IBM136 ILI136 IVE136 JFA136 JOW136 JYS136 KIO136 KSK136 LCG136 LMC136 LVY136 MFU136 MPQ136 MZM136 NJI136 NTE136 ODA136 OMW136 OWS136 PGO136 PQK136 QAG136 QKC136 QTY136 RDU136 RNQ136 RXM136 SHI136 SRE136 TBA136 TKW136 TUS136 UEO136 UOK136 UYG136 VIC136 VRY136 WBU136 WLQ136 WVM136 E65672 JA65672 SW65672 ACS65672 AMO65672 AWK65672 BGG65672 BQC65672 BZY65672 CJU65672 CTQ65672 DDM65672 DNI65672 DXE65672 EHA65672 EQW65672 FAS65672 FKO65672 FUK65672 GEG65672 GOC65672 GXY65672 HHU65672 HRQ65672 IBM65672 ILI65672 IVE65672 JFA65672 JOW65672 JYS65672 KIO65672 KSK65672 LCG65672 LMC65672 LVY65672 MFU65672 MPQ65672 MZM65672 NJI65672 NTE65672 ODA65672 OMW65672 OWS65672 PGO65672 PQK65672 QAG65672 QKC65672 QTY65672 RDU65672 RNQ65672 RXM65672 SHI65672 SRE65672 TBA65672 TKW65672 TUS65672 UEO65672 UOK65672 UYG65672 VIC65672 VRY65672 WBU65672 WLQ65672 WVM65672 E131208 JA131208 SW131208 ACS131208 AMO131208 AWK131208 BGG131208 BQC131208 BZY131208 CJU131208 CTQ131208 DDM131208 DNI131208 DXE131208 EHA131208 EQW131208 FAS131208 FKO131208 FUK131208 GEG131208 GOC131208 GXY131208 HHU131208 HRQ131208 IBM131208 ILI131208 IVE131208 JFA131208 JOW131208 JYS131208 KIO131208 KSK131208 LCG131208 LMC131208 LVY131208 MFU131208 MPQ131208 MZM131208 NJI131208 NTE131208 ODA131208 OMW131208 OWS131208 PGO131208 PQK131208 QAG131208 QKC131208 QTY131208 RDU131208 RNQ131208 RXM131208 SHI131208 SRE131208 TBA131208 TKW131208 TUS131208 UEO131208 UOK131208 UYG131208 VIC131208 VRY131208 WBU131208 WLQ131208 WVM131208 E196744 JA196744 SW196744 ACS196744 AMO196744 AWK196744 BGG196744 BQC196744 BZY196744 CJU196744 CTQ196744 DDM196744 DNI196744 DXE196744 EHA196744 EQW196744 FAS196744 FKO196744 FUK196744 GEG196744 GOC196744 GXY196744 HHU196744 HRQ196744 IBM196744 ILI196744 IVE196744 JFA196744 JOW196744 JYS196744 KIO196744 KSK196744 LCG196744 LMC196744 LVY196744 MFU196744 MPQ196744 MZM196744 NJI196744 NTE196744 ODA196744 OMW196744 OWS196744 PGO196744 PQK196744 QAG196744 QKC196744 QTY196744 RDU196744 RNQ196744 RXM196744 SHI196744 SRE196744 TBA196744 TKW196744 TUS196744 UEO196744 UOK196744 UYG196744 VIC196744 VRY196744 WBU196744 WLQ196744 WVM196744 E262280 JA262280 SW262280 ACS262280 AMO262280 AWK262280 BGG262280 BQC262280 BZY262280 CJU262280 CTQ262280 DDM262280 DNI262280 DXE262280 EHA262280 EQW262280 FAS262280 FKO262280 FUK262280 GEG262280 GOC262280 GXY262280 HHU262280 HRQ262280 IBM262280 ILI262280 IVE262280 JFA262280 JOW262280 JYS262280 KIO262280 KSK262280 LCG262280 LMC262280 LVY262280 MFU262280 MPQ262280 MZM262280 NJI262280 NTE262280 ODA262280 OMW262280 OWS262280 PGO262280 PQK262280 QAG262280 QKC262280 QTY262280 RDU262280 RNQ262280 RXM262280 SHI262280 SRE262280 TBA262280 TKW262280 TUS262280 UEO262280 UOK262280 UYG262280 VIC262280 VRY262280 WBU262280 WLQ262280 WVM262280 E327816 JA327816 SW327816 ACS327816 AMO327816 AWK327816 BGG327816 BQC327816 BZY327816 CJU327816 CTQ327816 DDM327816 DNI327816 DXE327816 EHA327816 EQW327816 FAS327816 FKO327816 FUK327816 GEG327816 GOC327816 GXY327816 HHU327816 HRQ327816 IBM327816 ILI327816 IVE327816 JFA327816 JOW327816 JYS327816 KIO327816 KSK327816 LCG327816 LMC327816 LVY327816 MFU327816 MPQ327816 MZM327816 NJI327816 NTE327816 ODA327816 OMW327816 OWS327816 PGO327816 PQK327816 QAG327816 QKC327816 QTY327816 RDU327816 RNQ327816 RXM327816 SHI327816 SRE327816 TBA327816 TKW327816 TUS327816 UEO327816 UOK327816 UYG327816 VIC327816 VRY327816 WBU327816 WLQ327816 WVM327816 E393352 JA393352 SW393352 ACS393352 AMO393352 AWK393352 BGG393352 BQC393352 BZY393352 CJU393352 CTQ393352 DDM393352 DNI393352 DXE393352 EHA393352 EQW393352 FAS393352 FKO393352 FUK393352 GEG393352 GOC393352 GXY393352 HHU393352 HRQ393352 IBM393352 ILI393352 IVE393352 JFA393352 JOW393352 JYS393352 KIO393352 KSK393352 LCG393352 LMC393352 LVY393352 MFU393352 MPQ393352 MZM393352 NJI393352 NTE393352 ODA393352 OMW393352 OWS393352 PGO393352 PQK393352 QAG393352 QKC393352 QTY393352 RDU393352 RNQ393352 RXM393352 SHI393352 SRE393352 TBA393352 TKW393352 TUS393352 UEO393352 UOK393352 UYG393352 VIC393352 VRY393352 WBU393352 WLQ393352 WVM393352 E458888 JA458888 SW458888 ACS458888 AMO458888 AWK458888 BGG458888 BQC458888 BZY458888 CJU458888 CTQ458888 DDM458888 DNI458888 DXE458888 EHA458888 EQW458888 FAS458888 FKO458888 FUK458888 GEG458888 GOC458888 GXY458888 HHU458888 HRQ458888 IBM458888 ILI458888 IVE458888 JFA458888 JOW458888 JYS458888 KIO458888 KSK458888 LCG458888 LMC458888 LVY458888 MFU458888 MPQ458888 MZM458888 NJI458888 NTE458888 ODA458888 OMW458888 OWS458888 PGO458888 PQK458888 QAG458888 QKC458888 QTY458888 RDU458888 RNQ458888 RXM458888 SHI458888 SRE458888 TBA458888 TKW458888 TUS458888 UEO458888 UOK458888 UYG458888 VIC458888 VRY458888 WBU458888 WLQ458888 WVM458888 E524424 JA524424 SW524424 ACS524424 AMO524424 AWK524424 BGG524424 BQC524424 BZY524424 CJU524424 CTQ524424 DDM524424 DNI524424 DXE524424 EHA524424 EQW524424 FAS524424 FKO524424 FUK524424 GEG524424 GOC524424 GXY524424 HHU524424 HRQ524424 IBM524424 ILI524424 IVE524424 JFA524424 JOW524424 JYS524424 KIO524424 KSK524424 LCG524424 LMC524424 LVY524424 MFU524424 MPQ524424 MZM524424 NJI524424 NTE524424 ODA524424 OMW524424 OWS524424 PGO524424 PQK524424 QAG524424 QKC524424 QTY524424 RDU524424 RNQ524424 RXM524424 SHI524424 SRE524424 TBA524424 TKW524424 TUS524424 UEO524424 UOK524424 UYG524424 VIC524424 VRY524424 WBU524424 WLQ524424 WVM524424 E589960 JA589960 SW589960 ACS589960 AMO589960 AWK589960 BGG589960 BQC589960 BZY589960 CJU589960 CTQ589960 DDM589960 DNI589960 DXE589960 EHA589960 EQW589960 FAS589960 FKO589960 FUK589960 GEG589960 GOC589960 GXY589960 HHU589960 HRQ589960 IBM589960 ILI589960 IVE589960 JFA589960 JOW589960 JYS589960 KIO589960 KSK589960 LCG589960 LMC589960 LVY589960 MFU589960 MPQ589960 MZM589960 NJI589960 NTE589960 ODA589960 OMW589960 OWS589960 PGO589960 PQK589960 QAG589960 QKC589960 QTY589960 RDU589960 RNQ589960 RXM589960 SHI589960 SRE589960 TBA589960 TKW589960 TUS589960 UEO589960 UOK589960 UYG589960 VIC589960 VRY589960 WBU589960 WLQ589960 WVM589960 E655496 JA655496 SW655496 ACS655496 AMO655496 AWK655496 BGG655496 BQC655496 BZY655496 CJU655496 CTQ655496 DDM655496 DNI655496 DXE655496 EHA655496 EQW655496 FAS655496 FKO655496 FUK655496 GEG655496 GOC655496 GXY655496 HHU655496 HRQ655496 IBM655496 ILI655496 IVE655496 JFA655496 JOW655496 JYS655496 KIO655496 KSK655496 LCG655496 LMC655496 LVY655496 MFU655496 MPQ655496 MZM655496 NJI655496 NTE655496 ODA655496 OMW655496 OWS655496 PGO655496 PQK655496 QAG655496 QKC655496 QTY655496 RDU655496 RNQ655496 RXM655496 SHI655496 SRE655496 TBA655496 TKW655496 TUS655496 UEO655496 UOK655496 UYG655496 VIC655496 VRY655496 WBU655496 WLQ655496 WVM655496 E721032 JA721032 SW721032 ACS721032 AMO721032 AWK721032 BGG721032 BQC721032 BZY721032 CJU721032 CTQ721032 DDM721032 DNI721032 DXE721032 EHA721032 EQW721032 FAS721032 FKO721032 FUK721032 GEG721032 GOC721032 GXY721032 HHU721032 HRQ721032 IBM721032 ILI721032 IVE721032 JFA721032 JOW721032 JYS721032 KIO721032 KSK721032 LCG721032 LMC721032 LVY721032 MFU721032 MPQ721032 MZM721032 NJI721032 NTE721032 ODA721032 OMW721032 OWS721032 PGO721032 PQK721032 QAG721032 QKC721032 QTY721032 RDU721032 RNQ721032 RXM721032 SHI721032 SRE721032 TBA721032 TKW721032 TUS721032 UEO721032 UOK721032 UYG721032 VIC721032 VRY721032 WBU721032 WLQ721032 WVM721032 E786568 JA786568 SW786568 ACS786568 AMO786568 AWK786568 BGG786568 BQC786568 BZY786568 CJU786568 CTQ786568 DDM786568 DNI786568 DXE786568 EHA786568 EQW786568 FAS786568 FKO786568 FUK786568 GEG786568 GOC786568 GXY786568 HHU786568 HRQ786568 IBM786568 ILI786568 IVE786568 JFA786568 JOW786568 JYS786568 KIO786568 KSK786568 LCG786568 LMC786568 LVY786568 MFU786568 MPQ786568 MZM786568 NJI786568 NTE786568 ODA786568 OMW786568 OWS786568 PGO786568 PQK786568 QAG786568 QKC786568 QTY786568 RDU786568 RNQ786568 RXM786568 SHI786568 SRE786568 TBA786568 TKW786568 TUS786568 UEO786568 UOK786568 UYG786568 VIC786568 VRY786568 WBU786568 WLQ786568 WVM786568 E852104 JA852104 SW852104 ACS852104 AMO852104 AWK852104 BGG852104 BQC852104 BZY852104 CJU852104 CTQ852104 DDM852104 DNI852104 DXE852104 EHA852104 EQW852104 FAS852104 FKO852104 FUK852104 GEG852104 GOC852104 GXY852104 HHU852104 HRQ852104 IBM852104 ILI852104 IVE852104 JFA852104 JOW852104 JYS852104 KIO852104 KSK852104 LCG852104 LMC852104 LVY852104 MFU852104 MPQ852104 MZM852104 NJI852104 NTE852104 ODA852104 OMW852104 OWS852104 PGO852104 PQK852104 QAG852104 QKC852104 QTY852104 RDU852104 RNQ852104 RXM852104 SHI852104 SRE852104 TBA852104 TKW852104 TUS852104 UEO852104 UOK852104 UYG852104 VIC852104 VRY852104 WBU852104 WLQ852104 WVM852104 E917640 JA917640 SW917640 ACS917640 AMO917640 AWK917640 BGG917640 BQC917640 BZY917640 CJU917640 CTQ917640 DDM917640 DNI917640 DXE917640 EHA917640 EQW917640 FAS917640 FKO917640 FUK917640 GEG917640 GOC917640 GXY917640 HHU917640 HRQ917640 IBM917640 ILI917640 IVE917640 JFA917640 JOW917640 JYS917640 KIO917640 KSK917640 LCG917640 LMC917640 LVY917640 MFU917640 MPQ917640 MZM917640 NJI917640 NTE917640 ODA917640 OMW917640 OWS917640 PGO917640 PQK917640 QAG917640 QKC917640 QTY917640 RDU917640 RNQ917640 RXM917640 SHI917640 SRE917640 TBA917640 TKW917640 TUS917640 UEO917640 UOK917640 UYG917640 VIC917640 VRY917640 WBU917640 WLQ917640 WVM917640 E983176 JA983176 SW983176 ACS983176 AMO983176 AWK983176 BGG983176 BQC983176 BZY983176 CJU983176 CTQ983176 DDM983176 DNI983176 DXE983176 EHA983176 EQW983176 FAS983176 FKO983176 FUK983176 GEG983176 GOC983176 GXY983176 HHU983176 HRQ983176 IBM983176 ILI983176 IVE983176 JFA983176 JOW983176 JYS983176 KIO983176 KSK983176 LCG983176 LMC983176 LVY983176 MFU983176 MPQ983176 MZM983176 NJI983176 NTE983176 ODA983176 OMW983176 OWS983176 PGO983176 PQK983176 QAG983176 QKC983176 QTY983176 RDU983176 RNQ983176 RXM983176 SHI983176 SRE983176 TBA983176 TKW983176 TUS983176 UEO983176 UOK983176 UYG983176 VIC983176 VRY983176 WBU983176 WLQ983176 WVM983176" xr:uid="{0237AC04-A700-43E5-AC44-E1BA0B6C3C60}">
      <formula1>0</formula1>
      <formula2>300</formula2>
    </dataValidation>
    <dataValidation type="textLength" errorStyle="information" allowBlank="1" showInputMessage="1" error="XLBVal:6=-482425.22_x000d__x000a_" sqref="C113 IY113 SU113 ACQ113 AMM113 AWI113 BGE113 BQA113 BZW113 CJS113 CTO113 DDK113 DNG113 DXC113 EGY113 EQU113 FAQ113 FKM113 FUI113 GEE113 GOA113 GXW113 HHS113 HRO113 IBK113 ILG113 IVC113 JEY113 JOU113 JYQ113 KIM113 KSI113 LCE113 LMA113 LVW113 MFS113 MPO113 MZK113 NJG113 NTC113 OCY113 OMU113 OWQ113 PGM113 PQI113 QAE113 QKA113 QTW113 RDS113 RNO113 RXK113 SHG113 SRC113 TAY113 TKU113 TUQ113 UEM113 UOI113 UYE113 VIA113 VRW113 WBS113 WLO113 WVK113 C65649 IY65649 SU65649 ACQ65649 AMM65649 AWI65649 BGE65649 BQA65649 BZW65649 CJS65649 CTO65649 DDK65649 DNG65649 DXC65649 EGY65649 EQU65649 FAQ65649 FKM65649 FUI65649 GEE65649 GOA65649 GXW65649 HHS65649 HRO65649 IBK65649 ILG65649 IVC65649 JEY65649 JOU65649 JYQ65649 KIM65649 KSI65649 LCE65649 LMA65649 LVW65649 MFS65649 MPO65649 MZK65649 NJG65649 NTC65649 OCY65649 OMU65649 OWQ65649 PGM65649 PQI65649 QAE65649 QKA65649 QTW65649 RDS65649 RNO65649 RXK65649 SHG65649 SRC65649 TAY65649 TKU65649 TUQ65649 UEM65649 UOI65649 UYE65649 VIA65649 VRW65649 WBS65649 WLO65649 WVK65649 C131185 IY131185 SU131185 ACQ131185 AMM131185 AWI131185 BGE131185 BQA131185 BZW131185 CJS131185 CTO131185 DDK131185 DNG131185 DXC131185 EGY131185 EQU131185 FAQ131185 FKM131185 FUI131185 GEE131185 GOA131185 GXW131185 HHS131185 HRO131185 IBK131185 ILG131185 IVC131185 JEY131185 JOU131185 JYQ131185 KIM131185 KSI131185 LCE131185 LMA131185 LVW131185 MFS131185 MPO131185 MZK131185 NJG131185 NTC131185 OCY131185 OMU131185 OWQ131185 PGM131185 PQI131185 QAE131185 QKA131185 QTW131185 RDS131185 RNO131185 RXK131185 SHG131185 SRC131185 TAY131185 TKU131185 TUQ131185 UEM131185 UOI131185 UYE131185 VIA131185 VRW131185 WBS131185 WLO131185 WVK131185 C196721 IY196721 SU196721 ACQ196721 AMM196721 AWI196721 BGE196721 BQA196721 BZW196721 CJS196721 CTO196721 DDK196721 DNG196721 DXC196721 EGY196721 EQU196721 FAQ196721 FKM196721 FUI196721 GEE196721 GOA196721 GXW196721 HHS196721 HRO196721 IBK196721 ILG196721 IVC196721 JEY196721 JOU196721 JYQ196721 KIM196721 KSI196721 LCE196721 LMA196721 LVW196721 MFS196721 MPO196721 MZK196721 NJG196721 NTC196721 OCY196721 OMU196721 OWQ196721 PGM196721 PQI196721 QAE196721 QKA196721 QTW196721 RDS196721 RNO196721 RXK196721 SHG196721 SRC196721 TAY196721 TKU196721 TUQ196721 UEM196721 UOI196721 UYE196721 VIA196721 VRW196721 WBS196721 WLO196721 WVK196721 C262257 IY262257 SU262257 ACQ262257 AMM262257 AWI262257 BGE262257 BQA262257 BZW262257 CJS262257 CTO262257 DDK262257 DNG262257 DXC262257 EGY262257 EQU262257 FAQ262257 FKM262257 FUI262257 GEE262257 GOA262257 GXW262257 HHS262257 HRO262257 IBK262257 ILG262257 IVC262257 JEY262257 JOU262257 JYQ262257 KIM262257 KSI262257 LCE262257 LMA262257 LVW262257 MFS262257 MPO262257 MZK262257 NJG262257 NTC262257 OCY262257 OMU262257 OWQ262257 PGM262257 PQI262257 QAE262257 QKA262257 QTW262257 RDS262257 RNO262257 RXK262257 SHG262257 SRC262257 TAY262257 TKU262257 TUQ262257 UEM262257 UOI262257 UYE262257 VIA262257 VRW262257 WBS262257 WLO262257 WVK262257 C327793 IY327793 SU327793 ACQ327793 AMM327793 AWI327793 BGE327793 BQA327793 BZW327793 CJS327793 CTO327793 DDK327793 DNG327793 DXC327793 EGY327793 EQU327793 FAQ327793 FKM327793 FUI327793 GEE327793 GOA327793 GXW327793 HHS327793 HRO327793 IBK327793 ILG327793 IVC327793 JEY327793 JOU327793 JYQ327793 KIM327793 KSI327793 LCE327793 LMA327793 LVW327793 MFS327793 MPO327793 MZK327793 NJG327793 NTC327793 OCY327793 OMU327793 OWQ327793 PGM327793 PQI327793 QAE327793 QKA327793 QTW327793 RDS327793 RNO327793 RXK327793 SHG327793 SRC327793 TAY327793 TKU327793 TUQ327793 UEM327793 UOI327793 UYE327793 VIA327793 VRW327793 WBS327793 WLO327793 WVK327793 C393329 IY393329 SU393329 ACQ393329 AMM393329 AWI393329 BGE393329 BQA393329 BZW393329 CJS393329 CTO393329 DDK393329 DNG393329 DXC393329 EGY393329 EQU393329 FAQ393329 FKM393329 FUI393329 GEE393329 GOA393329 GXW393329 HHS393329 HRO393329 IBK393329 ILG393329 IVC393329 JEY393329 JOU393329 JYQ393329 KIM393329 KSI393329 LCE393329 LMA393329 LVW393329 MFS393329 MPO393329 MZK393329 NJG393329 NTC393329 OCY393329 OMU393329 OWQ393329 PGM393329 PQI393329 QAE393329 QKA393329 QTW393329 RDS393329 RNO393329 RXK393329 SHG393329 SRC393329 TAY393329 TKU393329 TUQ393329 UEM393329 UOI393329 UYE393329 VIA393329 VRW393329 WBS393329 WLO393329 WVK393329 C458865 IY458865 SU458865 ACQ458865 AMM458865 AWI458865 BGE458865 BQA458865 BZW458865 CJS458865 CTO458865 DDK458865 DNG458865 DXC458865 EGY458865 EQU458865 FAQ458865 FKM458865 FUI458865 GEE458865 GOA458865 GXW458865 HHS458865 HRO458865 IBK458865 ILG458865 IVC458865 JEY458865 JOU458865 JYQ458865 KIM458865 KSI458865 LCE458865 LMA458865 LVW458865 MFS458865 MPO458865 MZK458865 NJG458865 NTC458865 OCY458865 OMU458865 OWQ458865 PGM458865 PQI458865 QAE458865 QKA458865 QTW458865 RDS458865 RNO458865 RXK458865 SHG458865 SRC458865 TAY458865 TKU458865 TUQ458865 UEM458865 UOI458865 UYE458865 VIA458865 VRW458865 WBS458865 WLO458865 WVK458865 C524401 IY524401 SU524401 ACQ524401 AMM524401 AWI524401 BGE524401 BQA524401 BZW524401 CJS524401 CTO524401 DDK524401 DNG524401 DXC524401 EGY524401 EQU524401 FAQ524401 FKM524401 FUI524401 GEE524401 GOA524401 GXW524401 HHS524401 HRO524401 IBK524401 ILG524401 IVC524401 JEY524401 JOU524401 JYQ524401 KIM524401 KSI524401 LCE524401 LMA524401 LVW524401 MFS524401 MPO524401 MZK524401 NJG524401 NTC524401 OCY524401 OMU524401 OWQ524401 PGM524401 PQI524401 QAE524401 QKA524401 QTW524401 RDS524401 RNO524401 RXK524401 SHG524401 SRC524401 TAY524401 TKU524401 TUQ524401 UEM524401 UOI524401 UYE524401 VIA524401 VRW524401 WBS524401 WLO524401 WVK524401 C589937 IY589937 SU589937 ACQ589937 AMM589937 AWI589937 BGE589937 BQA589937 BZW589937 CJS589937 CTO589937 DDK589937 DNG589937 DXC589937 EGY589937 EQU589937 FAQ589937 FKM589937 FUI589937 GEE589937 GOA589937 GXW589937 HHS589937 HRO589937 IBK589937 ILG589937 IVC589937 JEY589937 JOU589937 JYQ589937 KIM589937 KSI589937 LCE589937 LMA589937 LVW589937 MFS589937 MPO589937 MZK589937 NJG589937 NTC589937 OCY589937 OMU589937 OWQ589937 PGM589937 PQI589937 QAE589937 QKA589937 QTW589937 RDS589937 RNO589937 RXK589937 SHG589937 SRC589937 TAY589937 TKU589937 TUQ589937 UEM589937 UOI589937 UYE589937 VIA589937 VRW589937 WBS589937 WLO589937 WVK589937 C655473 IY655473 SU655473 ACQ655473 AMM655473 AWI655473 BGE655473 BQA655473 BZW655473 CJS655473 CTO655473 DDK655473 DNG655473 DXC655473 EGY655473 EQU655473 FAQ655473 FKM655473 FUI655473 GEE655473 GOA655473 GXW655473 HHS655473 HRO655473 IBK655473 ILG655473 IVC655473 JEY655473 JOU655473 JYQ655473 KIM655473 KSI655473 LCE655473 LMA655473 LVW655473 MFS655473 MPO655473 MZK655473 NJG655473 NTC655473 OCY655473 OMU655473 OWQ655473 PGM655473 PQI655473 QAE655473 QKA655473 QTW655473 RDS655473 RNO655473 RXK655473 SHG655473 SRC655473 TAY655473 TKU655473 TUQ655473 UEM655473 UOI655473 UYE655473 VIA655473 VRW655473 WBS655473 WLO655473 WVK655473 C721009 IY721009 SU721009 ACQ721009 AMM721009 AWI721009 BGE721009 BQA721009 BZW721009 CJS721009 CTO721009 DDK721009 DNG721009 DXC721009 EGY721009 EQU721009 FAQ721009 FKM721009 FUI721009 GEE721009 GOA721009 GXW721009 HHS721009 HRO721009 IBK721009 ILG721009 IVC721009 JEY721009 JOU721009 JYQ721009 KIM721009 KSI721009 LCE721009 LMA721009 LVW721009 MFS721009 MPO721009 MZK721009 NJG721009 NTC721009 OCY721009 OMU721009 OWQ721009 PGM721009 PQI721009 QAE721009 QKA721009 QTW721009 RDS721009 RNO721009 RXK721009 SHG721009 SRC721009 TAY721009 TKU721009 TUQ721009 UEM721009 UOI721009 UYE721009 VIA721009 VRW721009 WBS721009 WLO721009 WVK721009 C786545 IY786545 SU786545 ACQ786545 AMM786545 AWI786545 BGE786545 BQA786545 BZW786545 CJS786545 CTO786545 DDK786545 DNG786545 DXC786545 EGY786545 EQU786545 FAQ786545 FKM786545 FUI786545 GEE786545 GOA786545 GXW786545 HHS786545 HRO786545 IBK786545 ILG786545 IVC786545 JEY786545 JOU786545 JYQ786545 KIM786545 KSI786545 LCE786545 LMA786545 LVW786545 MFS786545 MPO786545 MZK786545 NJG786545 NTC786545 OCY786545 OMU786545 OWQ786545 PGM786545 PQI786545 QAE786545 QKA786545 QTW786545 RDS786545 RNO786545 RXK786545 SHG786545 SRC786545 TAY786545 TKU786545 TUQ786545 UEM786545 UOI786545 UYE786545 VIA786545 VRW786545 WBS786545 WLO786545 WVK786545 C852081 IY852081 SU852081 ACQ852081 AMM852081 AWI852081 BGE852081 BQA852081 BZW852081 CJS852081 CTO852081 DDK852081 DNG852081 DXC852081 EGY852081 EQU852081 FAQ852081 FKM852081 FUI852081 GEE852081 GOA852081 GXW852081 HHS852081 HRO852081 IBK852081 ILG852081 IVC852081 JEY852081 JOU852081 JYQ852081 KIM852081 KSI852081 LCE852081 LMA852081 LVW852081 MFS852081 MPO852081 MZK852081 NJG852081 NTC852081 OCY852081 OMU852081 OWQ852081 PGM852081 PQI852081 QAE852081 QKA852081 QTW852081 RDS852081 RNO852081 RXK852081 SHG852081 SRC852081 TAY852081 TKU852081 TUQ852081 UEM852081 UOI852081 UYE852081 VIA852081 VRW852081 WBS852081 WLO852081 WVK852081 C917617 IY917617 SU917617 ACQ917617 AMM917617 AWI917617 BGE917617 BQA917617 BZW917617 CJS917617 CTO917617 DDK917617 DNG917617 DXC917617 EGY917617 EQU917617 FAQ917617 FKM917617 FUI917617 GEE917617 GOA917617 GXW917617 HHS917617 HRO917617 IBK917617 ILG917617 IVC917617 JEY917617 JOU917617 JYQ917617 KIM917617 KSI917617 LCE917617 LMA917617 LVW917617 MFS917617 MPO917617 MZK917617 NJG917617 NTC917617 OCY917617 OMU917617 OWQ917617 PGM917617 PQI917617 QAE917617 QKA917617 QTW917617 RDS917617 RNO917617 RXK917617 SHG917617 SRC917617 TAY917617 TKU917617 TUQ917617 UEM917617 UOI917617 UYE917617 VIA917617 VRW917617 WBS917617 WLO917617 WVK917617 C983153 IY983153 SU983153 ACQ983153 AMM983153 AWI983153 BGE983153 BQA983153 BZW983153 CJS983153 CTO983153 DDK983153 DNG983153 DXC983153 EGY983153 EQU983153 FAQ983153 FKM983153 FUI983153 GEE983153 GOA983153 GXW983153 HHS983153 HRO983153 IBK983153 ILG983153 IVC983153 JEY983153 JOU983153 JYQ983153 KIM983153 KSI983153 LCE983153 LMA983153 LVW983153 MFS983153 MPO983153 MZK983153 NJG983153 NTC983153 OCY983153 OMU983153 OWQ983153 PGM983153 PQI983153 QAE983153 QKA983153 QTW983153 RDS983153 RNO983153 RXK983153 SHG983153 SRC983153 TAY983153 TKU983153 TUQ983153 UEM983153 UOI983153 UYE983153 VIA983153 VRW983153 WBS983153 WLO983153 WVK983153" xr:uid="{25DEBD3A-E613-4622-A955-534DF8C44BA5}">
      <formula1>0</formula1>
      <formula2>300</formula2>
    </dataValidation>
    <dataValidation type="textLength" errorStyle="information" allowBlank="1" showInputMessage="1" error="XLBVal:6=95934_x000d__x000a_" sqref="L107 JH107 TD107 ACZ107 AMV107 AWR107 BGN107 BQJ107 CAF107 CKB107 CTX107 DDT107 DNP107 DXL107 EHH107 ERD107 FAZ107 FKV107 FUR107 GEN107 GOJ107 GYF107 HIB107 HRX107 IBT107 ILP107 IVL107 JFH107 JPD107 JYZ107 KIV107 KSR107 LCN107 LMJ107 LWF107 MGB107 MPX107 MZT107 NJP107 NTL107 ODH107 OND107 OWZ107 PGV107 PQR107 QAN107 QKJ107 QUF107 REB107 RNX107 RXT107 SHP107 SRL107 TBH107 TLD107 TUZ107 UEV107 UOR107 UYN107 VIJ107 VSF107 WCB107 WLX107 WVT107 L65643 JH65643 TD65643 ACZ65643 AMV65643 AWR65643 BGN65643 BQJ65643 CAF65643 CKB65643 CTX65643 DDT65643 DNP65643 DXL65643 EHH65643 ERD65643 FAZ65643 FKV65643 FUR65643 GEN65643 GOJ65643 GYF65643 HIB65643 HRX65643 IBT65643 ILP65643 IVL65643 JFH65643 JPD65643 JYZ65643 KIV65643 KSR65643 LCN65643 LMJ65643 LWF65643 MGB65643 MPX65643 MZT65643 NJP65643 NTL65643 ODH65643 OND65643 OWZ65643 PGV65643 PQR65643 QAN65643 QKJ65643 QUF65643 REB65643 RNX65643 RXT65643 SHP65643 SRL65643 TBH65643 TLD65643 TUZ65643 UEV65643 UOR65643 UYN65643 VIJ65643 VSF65643 WCB65643 WLX65643 WVT65643 L131179 JH131179 TD131179 ACZ131179 AMV131179 AWR131179 BGN131179 BQJ131179 CAF131179 CKB131179 CTX131179 DDT131179 DNP131179 DXL131179 EHH131179 ERD131179 FAZ131179 FKV131179 FUR131179 GEN131179 GOJ131179 GYF131179 HIB131179 HRX131179 IBT131179 ILP131179 IVL131179 JFH131179 JPD131179 JYZ131179 KIV131179 KSR131179 LCN131179 LMJ131179 LWF131179 MGB131179 MPX131179 MZT131179 NJP131179 NTL131179 ODH131179 OND131179 OWZ131179 PGV131179 PQR131179 QAN131179 QKJ131179 QUF131179 REB131179 RNX131179 RXT131179 SHP131179 SRL131179 TBH131179 TLD131179 TUZ131179 UEV131179 UOR131179 UYN131179 VIJ131179 VSF131179 WCB131179 WLX131179 WVT131179 L196715 JH196715 TD196715 ACZ196715 AMV196715 AWR196715 BGN196715 BQJ196715 CAF196715 CKB196715 CTX196715 DDT196715 DNP196715 DXL196715 EHH196715 ERD196715 FAZ196715 FKV196715 FUR196715 GEN196715 GOJ196715 GYF196715 HIB196715 HRX196715 IBT196715 ILP196715 IVL196715 JFH196715 JPD196715 JYZ196715 KIV196715 KSR196715 LCN196715 LMJ196715 LWF196715 MGB196715 MPX196715 MZT196715 NJP196715 NTL196715 ODH196715 OND196715 OWZ196715 PGV196715 PQR196715 QAN196715 QKJ196715 QUF196715 REB196715 RNX196715 RXT196715 SHP196715 SRL196715 TBH196715 TLD196715 TUZ196715 UEV196715 UOR196715 UYN196715 VIJ196715 VSF196715 WCB196715 WLX196715 WVT196715 L262251 JH262251 TD262251 ACZ262251 AMV262251 AWR262251 BGN262251 BQJ262251 CAF262251 CKB262251 CTX262251 DDT262251 DNP262251 DXL262251 EHH262251 ERD262251 FAZ262251 FKV262251 FUR262251 GEN262251 GOJ262251 GYF262251 HIB262251 HRX262251 IBT262251 ILP262251 IVL262251 JFH262251 JPD262251 JYZ262251 KIV262251 KSR262251 LCN262251 LMJ262251 LWF262251 MGB262251 MPX262251 MZT262251 NJP262251 NTL262251 ODH262251 OND262251 OWZ262251 PGV262251 PQR262251 QAN262251 QKJ262251 QUF262251 REB262251 RNX262251 RXT262251 SHP262251 SRL262251 TBH262251 TLD262251 TUZ262251 UEV262251 UOR262251 UYN262251 VIJ262251 VSF262251 WCB262251 WLX262251 WVT262251 L327787 JH327787 TD327787 ACZ327787 AMV327787 AWR327787 BGN327787 BQJ327787 CAF327787 CKB327787 CTX327787 DDT327787 DNP327787 DXL327787 EHH327787 ERD327787 FAZ327787 FKV327787 FUR327787 GEN327787 GOJ327787 GYF327787 HIB327787 HRX327787 IBT327787 ILP327787 IVL327787 JFH327787 JPD327787 JYZ327787 KIV327787 KSR327787 LCN327787 LMJ327787 LWF327787 MGB327787 MPX327787 MZT327787 NJP327787 NTL327787 ODH327787 OND327787 OWZ327787 PGV327787 PQR327787 QAN327787 QKJ327787 QUF327787 REB327787 RNX327787 RXT327787 SHP327787 SRL327787 TBH327787 TLD327787 TUZ327787 UEV327787 UOR327787 UYN327787 VIJ327787 VSF327787 WCB327787 WLX327787 WVT327787 L393323 JH393323 TD393323 ACZ393323 AMV393323 AWR393323 BGN393323 BQJ393323 CAF393323 CKB393323 CTX393323 DDT393323 DNP393323 DXL393323 EHH393323 ERD393323 FAZ393323 FKV393323 FUR393323 GEN393323 GOJ393323 GYF393323 HIB393323 HRX393323 IBT393323 ILP393323 IVL393323 JFH393323 JPD393323 JYZ393323 KIV393323 KSR393323 LCN393323 LMJ393323 LWF393323 MGB393323 MPX393323 MZT393323 NJP393323 NTL393323 ODH393323 OND393323 OWZ393323 PGV393323 PQR393323 QAN393323 QKJ393323 QUF393323 REB393323 RNX393323 RXT393323 SHP393323 SRL393323 TBH393323 TLD393323 TUZ393323 UEV393323 UOR393323 UYN393323 VIJ393323 VSF393323 WCB393323 WLX393323 WVT393323 L458859 JH458859 TD458859 ACZ458859 AMV458859 AWR458859 BGN458859 BQJ458859 CAF458859 CKB458859 CTX458859 DDT458859 DNP458859 DXL458859 EHH458859 ERD458859 FAZ458859 FKV458859 FUR458859 GEN458859 GOJ458859 GYF458859 HIB458859 HRX458859 IBT458859 ILP458859 IVL458859 JFH458859 JPD458859 JYZ458859 KIV458859 KSR458859 LCN458859 LMJ458859 LWF458859 MGB458859 MPX458859 MZT458859 NJP458859 NTL458859 ODH458859 OND458859 OWZ458859 PGV458859 PQR458859 QAN458859 QKJ458859 QUF458859 REB458859 RNX458859 RXT458859 SHP458859 SRL458859 TBH458859 TLD458859 TUZ458859 UEV458859 UOR458859 UYN458859 VIJ458859 VSF458859 WCB458859 WLX458859 WVT458859 L524395 JH524395 TD524395 ACZ524395 AMV524395 AWR524395 BGN524395 BQJ524395 CAF524395 CKB524395 CTX524395 DDT524395 DNP524395 DXL524395 EHH524395 ERD524395 FAZ524395 FKV524395 FUR524395 GEN524395 GOJ524395 GYF524395 HIB524395 HRX524395 IBT524395 ILP524395 IVL524395 JFH524395 JPD524395 JYZ524395 KIV524395 KSR524395 LCN524395 LMJ524395 LWF524395 MGB524395 MPX524395 MZT524395 NJP524395 NTL524395 ODH524395 OND524395 OWZ524395 PGV524395 PQR524395 QAN524395 QKJ524395 QUF524395 REB524395 RNX524395 RXT524395 SHP524395 SRL524395 TBH524395 TLD524395 TUZ524395 UEV524395 UOR524395 UYN524395 VIJ524395 VSF524395 WCB524395 WLX524395 WVT524395 L589931 JH589931 TD589931 ACZ589931 AMV589931 AWR589931 BGN589931 BQJ589931 CAF589931 CKB589931 CTX589931 DDT589931 DNP589931 DXL589931 EHH589931 ERD589931 FAZ589931 FKV589931 FUR589931 GEN589931 GOJ589931 GYF589931 HIB589931 HRX589931 IBT589931 ILP589931 IVL589931 JFH589931 JPD589931 JYZ589931 KIV589931 KSR589931 LCN589931 LMJ589931 LWF589931 MGB589931 MPX589931 MZT589931 NJP589931 NTL589931 ODH589931 OND589931 OWZ589931 PGV589931 PQR589931 QAN589931 QKJ589931 QUF589931 REB589931 RNX589931 RXT589931 SHP589931 SRL589931 TBH589931 TLD589931 TUZ589931 UEV589931 UOR589931 UYN589931 VIJ589931 VSF589931 WCB589931 WLX589931 WVT589931 L655467 JH655467 TD655467 ACZ655467 AMV655467 AWR655467 BGN655467 BQJ655467 CAF655467 CKB655467 CTX655467 DDT655467 DNP655467 DXL655467 EHH655467 ERD655467 FAZ655467 FKV655467 FUR655467 GEN655467 GOJ655467 GYF655467 HIB655467 HRX655467 IBT655467 ILP655467 IVL655467 JFH655467 JPD655467 JYZ655467 KIV655467 KSR655467 LCN655467 LMJ655467 LWF655467 MGB655467 MPX655467 MZT655467 NJP655467 NTL655467 ODH655467 OND655467 OWZ655467 PGV655467 PQR655467 QAN655467 QKJ655467 QUF655467 REB655467 RNX655467 RXT655467 SHP655467 SRL655467 TBH655467 TLD655467 TUZ655467 UEV655467 UOR655467 UYN655467 VIJ655467 VSF655467 WCB655467 WLX655467 WVT655467 L721003 JH721003 TD721003 ACZ721003 AMV721003 AWR721003 BGN721003 BQJ721003 CAF721003 CKB721003 CTX721003 DDT721003 DNP721003 DXL721003 EHH721003 ERD721003 FAZ721003 FKV721003 FUR721003 GEN721003 GOJ721003 GYF721003 HIB721003 HRX721003 IBT721003 ILP721003 IVL721003 JFH721003 JPD721003 JYZ721003 KIV721003 KSR721003 LCN721003 LMJ721003 LWF721003 MGB721003 MPX721003 MZT721003 NJP721003 NTL721003 ODH721003 OND721003 OWZ721003 PGV721003 PQR721003 QAN721003 QKJ721003 QUF721003 REB721003 RNX721003 RXT721003 SHP721003 SRL721003 TBH721003 TLD721003 TUZ721003 UEV721003 UOR721003 UYN721003 VIJ721003 VSF721003 WCB721003 WLX721003 WVT721003 L786539 JH786539 TD786539 ACZ786539 AMV786539 AWR786539 BGN786539 BQJ786539 CAF786539 CKB786539 CTX786539 DDT786539 DNP786539 DXL786539 EHH786539 ERD786539 FAZ786539 FKV786539 FUR786539 GEN786539 GOJ786539 GYF786539 HIB786539 HRX786539 IBT786539 ILP786539 IVL786539 JFH786539 JPD786539 JYZ786539 KIV786539 KSR786539 LCN786539 LMJ786539 LWF786539 MGB786539 MPX786539 MZT786539 NJP786539 NTL786539 ODH786539 OND786539 OWZ786539 PGV786539 PQR786539 QAN786539 QKJ786539 QUF786539 REB786539 RNX786539 RXT786539 SHP786539 SRL786539 TBH786539 TLD786539 TUZ786539 UEV786539 UOR786539 UYN786539 VIJ786539 VSF786539 WCB786539 WLX786539 WVT786539 L852075 JH852075 TD852075 ACZ852075 AMV852075 AWR852075 BGN852075 BQJ852075 CAF852075 CKB852075 CTX852075 DDT852075 DNP852075 DXL852075 EHH852075 ERD852075 FAZ852075 FKV852075 FUR852075 GEN852075 GOJ852075 GYF852075 HIB852075 HRX852075 IBT852075 ILP852075 IVL852075 JFH852075 JPD852075 JYZ852075 KIV852075 KSR852075 LCN852075 LMJ852075 LWF852075 MGB852075 MPX852075 MZT852075 NJP852075 NTL852075 ODH852075 OND852075 OWZ852075 PGV852075 PQR852075 QAN852075 QKJ852075 QUF852075 REB852075 RNX852075 RXT852075 SHP852075 SRL852075 TBH852075 TLD852075 TUZ852075 UEV852075 UOR852075 UYN852075 VIJ852075 VSF852075 WCB852075 WLX852075 WVT852075 L917611 JH917611 TD917611 ACZ917611 AMV917611 AWR917611 BGN917611 BQJ917611 CAF917611 CKB917611 CTX917611 DDT917611 DNP917611 DXL917611 EHH917611 ERD917611 FAZ917611 FKV917611 FUR917611 GEN917611 GOJ917611 GYF917611 HIB917611 HRX917611 IBT917611 ILP917611 IVL917611 JFH917611 JPD917611 JYZ917611 KIV917611 KSR917611 LCN917611 LMJ917611 LWF917611 MGB917611 MPX917611 MZT917611 NJP917611 NTL917611 ODH917611 OND917611 OWZ917611 PGV917611 PQR917611 QAN917611 QKJ917611 QUF917611 REB917611 RNX917611 RXT917611 SHP917611 SRL917611 TBH917611 TLD917611 TUZ917611 UEV917611 UOR917611 UYN917611 VIJ917611 VSF917611 WCB917611 WLX917611 WVT917611 L983147 JH983147 TD983147 ACZ983147 AMV983147 AWR983147 BGN983147 BQJ983147 CAF983147 CKB983147 CTX983147 DDT983147 DNP983147 DXL983147 EHH983147 ERD983147 FAZ983147 FKV983147 FUR983147 GEN983147 GOJ983147 GYF983147 HIB983147 HRX983147 IBT983147 ILP983147 IVL983147 JFH983147 JPD983147 JYZ983147 KIV983147 KSR983147 LCN983147 LMJ983147 LWF983147 MGB983147 MPX983147 MZT983147 NJP983147 NTL983147 ODH983147 OND983147 OWZ983147 PGV983147 PQR983147 QAN983147 QKJ983147 QUF983147 REB983147 RNX983147 RXT983147 SHP983147 SRL983147 TBH983147 TLD983147 TUZ983147 UEV983147 UOR983147 UYN983147 VIJ983147 VSF983147 WCB983147 WLX983147 WVT983147" xr:uid="{1606E730-E3F7-4C70-907A-B6E672AAC7F9}">
      <formula1>0</formula1>
      <formula2>300</formula2>
    </dataValidation>
    <dataValidation type="textLength" errorStyle="information" allowBlank="1" showInputMessage="1" error="XLBVal:6=77987.78_x000d__x000a_" sqref="C100 IY100 SU100 ACQ100 AMM100 AWI100 BGE100 BQA100 BZW100 CJS100 CTO100 DDK100 DNG100 DXC100 EGY100 EQU100 FAQ100 FKM100 FUI100 GEE100 GOA100 GXW100 HHS100 HRO100 IBK100 ILG100 IVC100 JEY100 JOU100 JYQ100 KIM100 KSI100 LCE100 LMA100 LVW100 MFS100 MPO100 MZK100 NJG100 NTC100 OCY100 OMU100 OWQ100 PGM100 PQI100 QAE100 QKA100 QTW100 RDS100 RNO100 RXK100 SHG100 SRC100 TAY100 TKU100 TUQ100 UEM100 UOI100 UYE100 VIA100 VRW100 WBS100 WLO100 WVK100 C65636 IY65636 SU65636 ACQ65636 AMM65636 AWI65636 BGE65636 BQA65636 BZW65636 CJS65636 CTO65636 DDK65636 DNG65636 DXC65636 EGY65636 EQU65636 FAQ65636 FKM65636 FUI65636 GEE65636 GOA65636 GXW65636 HHS65636 HRO65636 IBK65636 ILG65636 IVC65636 JEY65636 JOU65636 JYQ65636 KIM65636 KSI65636 LCE65636 LMA65636 LVW65636 MFS65636 MPO65636 MZK65636 NJG65636 NTC65636 OCY65636 OMU65636 OWQ65636 PGM65636 PQI65636 QAE65636 QKA65636 QTW65636 RDS65636 RNO65636 RXK65636 SHG65636 SRC65636 TAY65636 TKU65636 TUQ65636 UEM65636 UOI65636 UYE65636 VIA65636 VRW65636 WBS65636 WLO65636 WVK65636 C131172 IY131172 SU131172 ACQ131172 AMM131172 AWI131172 BGE131172 BQA131172 BZW131172 CJS131172 CTO131172 DDK131172 DNG131172 DXC131172 EGY131172 EQU131172 FAQ131172 FKM131172 FUI131172 GEE131172 GOA131172 GXW131172 HHS131172 HRO131172 IBK131172 ILG131172 IVC131172 JEY131172 JOU131172 JYQ131172 KIM131172 KSI131172 LCE131172 LMA131172 LVW131172 MFS131172 MPO131172 MZK131172 NJG131172 NTC131172 OCY131172 OMU131172 OWQ131172 PGM131172 PQI131172 QAE131172 QKA131172 QTW131172 RDS131172 RNO131172 RXK131172 SHG131172 SRC131172 TAY131172 TKU131172 TUQ131172 UEM131172 UOI131172 UYE131172 VIA131172 VRW131172 WBS131172 WLO131172 WVK131172 C196708 IY196708 SU196708 ACQ196708 AMM196708 AWI196708 BGE196708 BQA196708 BZW196708 CJS196708 CTO196708 DDK196708 DNG196708 DXC196708 EGY196708 EQU196708 FAQ196708 FKM196708 FUI196708 GEE196708 GOA196708 GXW196708 HHS196708 HRO196708 IBK196708 ILG196708 IVC196708 JEY196708 JOU196708 JYQ196708 KIM196708 KSI196708 LCE196708 LMA196708 LVW196708 MFS196708 MPO196708 MZK196708 NJG196708 NTC196708 OCY196708 OMU196708 OWQ196708 PGM196708 PQI196708 QAE196708 QKA196708 QTW196708 RDS196708 RNO196708 RXK196708 SHG196708 SRC196708 TAY196708 TKU196708 TUQ196708 UEM196708 UOI196708 UYE196708 VIA196708 VRW196708 WBS196708 WLO196708 WVK196708 C262244 IY262244 SU262244 ACQ262244 AMM262244 AWI262244 BGE262244 BQA262244 BZW262244 CJS262244 CTO262244 DDK262244 DNG262244 DXC262244 EGY262244 EQU262244 FAQ262244 FKM262244 FUI262244 GEE262244 GOA262244 GXW262244 HHS262244 HRO262244 IBK262244 ILG262244 IVC262244 JEY262244 JOU262244 JYQ262244 KIM262244 KSI262244 LCE262244 LMA262244 LVW262244 MFS262244 MPO262244 MZK262244 NJG262244 NTC262244 OCY262244 OMU262244 OWQ262244 PGM262244 PQI262244 QAE262244 QKA262244 QTW262244 RDS262244 RNO262244 RXK262244 SHG262244 SRC262244 TAY262244 TKU262244 TUQ262244 UEM262244 UOI262244 UYE262244 VIA262244 VRW262244 WBS262244 WLO262244 WVK262244 C327780 IY327780 SU327780 ACQ327780 AMM327780 AWI327780 BGE327780 BQA327780 BZW327780 CJS327780 CTO327780 DDK327780 DNG327780 DXC327780 EGY327780 EQU327780 FAQ327780 FKM327780 FUI327780 GEE327780 GOA327780 GXW327780 HHS327780 HRO327780 IBK327780 ILG327780 IVC327780 JEY327780 JOU327780 JYQ327780 KIM327780 KSI327780 LCE327780 LMA327780 LVW327780 MFS327780 MPO327780 MZK327780 NJG327780 NTC327780 OCY327780 OMU327780 OWQ327780 PGM327780 PQI327780 QAE327780 QKA327780 QTW327780 RDS327780 RNO327780 RXK327780 SHG327780 SRC327780 TAY327780 TKU327780 TUQ327780 UEM327780 UOI327780 UYE327780 VIA327780 VRW327780 WBS327780 WLO327780 WVK327780 C393316 IY393316 SU393316 ACQ393316 AMM393316 AWI393316 BGE393316 BQA393316 BZW393316 CJS393316 CTO393316 DDK393316 DNG393316 DXC393316 EGY393316 EQU393316 FAQ393316 FKM393316 FUI393316 GEE393316 GOA393316 GXW393316 HHS393316 HRO393316 IBK393316 ILG393316 IVC393316 JEY393316 JOU393316 JYQ393316 KIM393316 KSI393316 LCE393316 LMA393316 LVW393316 MFS393316 MPO393316 MZK393316 NJG393316 NTC393316 OCY393316 OMU393316 OWQ393316 PGM393316 PQI393316 QAE393316 QKA393316 QTW393316 RDS393316 RNO393316 RXK393316 SHG393316 SRC393316 TAY393316 TKU393316 TUQ393316 UEM393316 UOI393316 UYE393316 VIA393316 VRW393316 WBS393316 WLO393316 WVK393316 C458852 IY458852 SU458852 ACQ458852 AMM458852 AWI458852 BGE458852 BQA458852 BZW458852 CJS458852 CTO458852 DDK458852 DNG458852 DXC458852 EGY458852 EQU458852 FAQ458852 FKM458852 FUI458852 GEE458852 GOA458852 GXW458852 HHS458852 HRO458852 IBK458852 ILG458852 IVC458852 JEY458852 JOU458852 JYQ458852 KIM458852 KSI458852 LCE458852 LMA458852 LVW458852 MFS458852 MPO458852 MZK458852 NJG458852 NTC458852 OCY458852 OMU458852 OWQ458852 PGM458852 PQI458852 QAE458852 QKA458852 QTW458852 RDS458852 RNO458852 RXK458852 SHG458852 SRC458852 TAY458852 TKU458852 TUQ458852 UEM458852 UOI458852 UYE458852 VIA458852 VRW458852 WBS458852 WLO458852 WVK458852 C524388 IY524388 SU524388 ACQ524388 AMM524388 AWI524388 BGE524388 BQA524388 BZW524388 CJS524388 CTO524388 DDK524388 DNG524388 DXC524388 EGY524388 EQU524388 FAQ524388 FKM524388 FUI524388 GEE524388 GOA524388 GXW524388 HHS524388 HRO524388 IBK524388 ILG524388 IVC524388 JEY524388 JOU524388 JYQ524388 KIM524388 KSI524388 LCE524388 LMA524388 LVW524388 MFS524388 MPO524388 MZK524388 NJG524388 NTC524388 OCY524388 OMU524388 OWQ524388 PGM524388 PQI524388 QAE524388 QKA524388 QTW524388 RDS524388 RNO524388 RXK524388 SHG524388 SRC524388 TAY524388 TKU524388 TUQ524388 UEM524388 UOI524388 UYE524388 VIA524388 VRW524388 WBS524388 WLO524388 WVK524388 C589924 IY589924 SU589924 ACQ589924 AMM589924 AWI589924 BGE589924 BQA589924 BZW589924 CJS589924 CTO589924 DDK589924 DNG589924 DXC589924 EGY589924 EQU589924 FAQ589924 FKM589924 FUI589924 GEE589924 GOA589924 GXW589924 HHS589924 HRO589924 IBK589924 ILG589924 IVC589924 JEY589924 JOU589924 JYQ589924 KIM589924 KSI589924 LCE589924 LMA589924 LVW589924 MFS589924 MPO589924 MZK589924 NJG589924 NTC589924 OCY589924 OMU589924 OWQ589924 PGM589924 PQI589924 QAE589924 QKA589924 QTW589924 RDS589924 RNO589924 RXK589924 SHG589924 SRC589924 TAY589924 TKU589924 TUQ589924 UEM589924 UOI589924 UYE589924 VIA589924 VRW589924 WBS589924 WLO589924 WVK589924 C655460 IY655460 SU655460 ACQ655460 AMM655460 AWI655460 BGE655460 BQA655460 BZW655460 CJS655460 CTO655460 DDK655460 DNG655460 DXC655460 EGY655460 EQU655460 FAQ655460 FKM655460 FUI655460 GEE655460 GOA655460 GXW655460 HHS655460 HRO655460 IBK655460 ILG655460 IVC655460 JEY655460 JOU655460 JYQ655460 KIM655460 KSI655460 LCE655460 LMA655460 LVW655460 MFS655460 MPO655460 MZK655460 NJG655460 NTC655460 OCY655460 OMU655460 OWQ655460 PGM655460 PQI655460 QAE655460 QKA655460 QTW655460 RDS655460 RNO655460 RXK655460 SHG655460 SRC655460 TAY655460 TKU655460 TUQ655460 UEM655460 UOI655460 UYE655460 VIA655460 VRW655460 WBS655460 WLO655460 WVK655460 C720996 IY720996 SU720996 ACQ720996 AMM720996 AWI720996 BGE720996 BQA720996 BZW720996 CJS720996 CTO720996 DDK720996 DNG720996 DXC720996 EGY720996 EQU720996 FAQ720996 FKM720996 FUI720996 GEE720996 GOA720996 GXW720996 HHS720996 HRO720996 IBK720996 ILG720996 IVC720996 JEY720996 JOU720996 JYQ720996 KIM720996 KSI720996 LCE720996 LMA720996 LVW720996 MFS720996 MPO720996 MZK720996 NJG720996 NTC720996 OCY720996 OMU720996 OWQ720996 PGM720996 PQI720996 QAE720996 QKA720996 QTW720996 RDS720996 RNO720996 RXK720996 SHG720996 SRC720996 TAY720996 TKU720996 TUQ720996 UEM720996 UOI720996 UYE720996 VIA720996 VRW720996 WBS720996 WLO720996 WVK720996 C786532 IY786532 SU786532 ACQ786532 AMM786532 AWI786532 BGE786532 BQA786532 BZW786532 CJS786532 CTO786532 DDK786532 DNG786532 DXC786532 EGY786532 EQU786532 FAQ786532 FKM786532 FUI786532 GEE786532 GOA786532 GXW786532 HHS786532 HRO786532 IBK786532 ILG786532 IVC786532 JEY786532 JOU786532 JYQ786532 KIM786532 KSI786532 LCE786532 LMA786532 LVW786532 MFS786532 MPO786532 MZK786532 NJG786532 NTC786532 OCY786532 OMU786532 OWQ786532 PGM786532 PQI786532 QAE786532 QKA786532 QTW786532 RDS786532 RNO786532 RXK786532 SHG786532 SRC786532 TAY786532 TKU786532 TUQ786532 UEM786532 UOI786532 UYE786532 VIA786532 VRW786532 WBS786532 WLO786532 WVK786532 C852068 IY852068 SU852068 ACQ852068 AMM852068 AWI852068 BGE852068 BQA852068 BZW852068 CJS852068 CTO852068 DDK852068 DNG852068 DXC852068 EGY852068 EQU852068 FAQ852068 FKM852068 FUI852068 GEE852068 GOA852068 GXW852068 HHS852068 HRO852068 IBK852068 ILG852068 IVC852068 JEY852068 JOU852068 JYQ852068 KIM852068 KSI852068 LCE852068 LMA852068 LVW852068 MFS852068 MPO852068 MZK852068 NJG852068 NTC852068 OCY852068 OMU852068 OWQ852068 PGM852068 PQI852068 QAE852068 QKA852068 QTW852068 RDS852068 RNO852068 RXK852068 SHG852068 SRC852068 TAY852068 TKU852068 TUQ852068 UEM852068 UOI852068 UYE852068 VIA852068 VRW852068 WBS852068 WLO852068 WVK852068 C917604 IY917604 SU917604 ACQ917604 AMM917604 AWI917604 BGE917604 BQA917604 BZW917604 CJS917604 CTO917604 DDK917604 DNG917604 DXC917604 EGY917604 EQU917604 FAQ917604 FKM917604 FUI917604 GEE917604 GOA917604 GXW917604 HHS917604 HRO917604 IBK917604 ILG917604 IVC917604 JEY917604 JOU917604 JYQ917604 KIM917604 KSI917604 LCE917604 LMA917604 LVW917604 MFS917604 MPO917604 MZK917604 NJG917604 NTC917604 OCY917604 OMU917604 OWQ917604 PGM917604 PQI917604 QAE917604 QKA917604 QTW917604 RDS917604 RNO917604 RXK917604 SHG917604 SRC917604 TAY917604 TKU917604 TUQ917604 UEM917604 UOI917604 UYE917604 VIA917604 VRW917604 WBS917604 WLO917604 WVK917604 C983140 IY983140 SU983140 ACQ983140 AMM983140 AWI983140 BGE983140 BQA983140 BZW983140 CJS983140 CTO983140 DDK983140 DNG983140 DXC983140 EGY983140 EQU983140 FAQ983140 FKM983140 FUI983140 GEE983140 GOA983140 GXW983140 HHS983140 HRO983140 IBK983140 ILG983140 IVC983140 JEY983140 JOU983140 JYQ983140 KIM983140 KSI983140 LCE983140 LMA983140 LVW983140 MFS983140 MPO983140 MZK983140 NJG983140 NTC983140 OCY983140 OMU983140 OWQ983140 PGM983140 PQI983140 QAE983140 QKA983140 QTW983140 RDS983140 RNO983140 RXK983140 SHG983140 SRC983140 TAY983140 TKU983140 TUQ983140 UEM983140 UOI983140 UYE983140 VIA983140 VRW983140 WBS983140 WLO983140 WVK983140" xr:uid="{61B690B2-B4AE-456B-8C54-01C2260AC197}">
      <formula1>0</formula1>
      <formula2>300</formula2>
    </dataValidation>
    <dataValidation type="textLength" errorStyle="information" allowBlank="1" showInputMessage="1" error="XLBVal:6=113036.21_x000d__x000a_" sqref="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xr:uid="{0B570520-254A-4707-BBCC-AAA6B526E958}">
      <formula1>0</formula1>
      <formula2>300</formula2>
    </dataValidation>
    <dataValidation type="textLength" errorStyle="information" allowBlank="1" showInputMessage="1" error="XLBVal:6=220072.66_x000d__x000a_"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xr:uid="{8118D9C0-2773-47B3-9E2D-A9D91694F5DA}">
      <formula1>0</formula1>
      <formula2>300</formula2>
    </dataValidation>
    <dataValidation type="textLength" errorStyle="information" allowBlank="1" showInputMessage="1" error="XLBVal:6=95904.06_x000d__x000a_" sqref="C71 IY71 SU71 ACQ71 AMM71 AWI71 BGE71 BQA71 BZW71 CJS71 CTO71 DDK71 DNG71 DXC71 EGY71 EQU71 FAQ71 FKM71 FUI71 GEE71 GOA71 GXW71 HHS71 HRO71 IBK71 ILG71 IVC71 JEY71 JOU71 JYQ71 KIM71 KSI71 LCE71 LMA71 LVW71 MFS71 MPO71 MZK71 NJG71 NTC71 OCY71 OMU71 OWQ71 PGM71 PQI71 QAE71 QKA71 QTW71 RDS71 RNO71 RXK71 SHG71 SRC71 TAY71 TKU71 TUQ71 UEM71 UOI71 UYE71 VIA71 VRW71 WBS71 WLO71 WVK71 C65607 IY65607 SU65607 ACQ65607 AMM65607 AWI65607 BGE65607 BQA65607 BZW65607 CJS65607 CTO65607 DDK65607 DNG65607 DXC65607 EGY65607 EQU65607 FAQ65607 FKM65607 FUI65607 GEE65607 GOA65607 GXW65607 HHS65607 HRO65607 IBK65607 ILG65607 IVC65607 JEY65607 JOU65607 JYQ65607 KIM65607 KSI65607 LCE65607 LMA65607 LVW65607 MFS65607 MPO65607 MZK65607 NJG65607 NTC65607 OCY65607 OMU65607 OWQ65607 PGM65607 PQI65607 QAE65607 QKA65607 QTW65607 RDS65607 RNO65607 RXK65607 SHG65607 SRC65607 TAY65607 TKU65607 TUQ65607 UEM65607 UOI65607 UYE65607 VIA65607 VRW65607 WBS65607 WLO65607 WVK65607 C131143 IY131143 SU131143 ACQ131143 AMM131143 AWI131143 BGE131143 BQA131143 BZW131143 CJS131143 CTO131143 DDK131143 DNG131143 DXC131143 EGY131143 EQU131143 FAQ131143 FKM131143 FUI131143 GEE131143 GOA131143 GXW131143 HHS131143 HRO131143 IBK131143 ILG131143 IVC131143 JEY131143 JOU131143 JYQ131143 KIM131143 KSI131143 LCE131143 LMA131143 LVW131143 MFS131143 MPO131143 MZK131143 NJG131143 NTC131143 OCY131143 OMU131143 OWQ131143 PGM131143 PQI131143 QAE131143 QKA131143 QTW131143 RDS131143 RNO131143 RXK131143 SHG131143 SRC131143 TAY131143 TKU131143 TUQ131143 UEM131143 UOI131143 UYE131143 VIA131143 VRW131143 WBS131143 WLO131143 WVK131143 C196679 IY196679 SU196679 ACQ196679 AMM196679 AWI196679 BGE196679 BQA196679 BZW196679 CJS196679 CTO196679 DDK196679 DNG196679 DXC196679 EGY196679 EQU196679 FAQ196679 FKM196679 FUI196679 GEE196679 GOA196679 GXW196679 HHS196679 HRO196679 IBK196679 ILG196679 IVC196679 JEY196679 JOU196679 JYQ196679 KIM196679 KSI196679 LCE196679 LMA196679 LVW196679 MFS196679 MPO196679 MZK196679 NJG196679 NTC196679 OCY196679 OMU196679 OWQ196679 PGM196679 PQI196679 QAE196679 QKA196679 QTW196679 RDS196679 RNO196679 RXK196679 SHG196679 SRC196679 TAY196679 TKU196679 TUQ196679 UEM196679 UOI196679 UYE196679 VIA196679 VRW196679 WBS196679 WLO196679 WVK196679 C262215 IY262215 SU262215 ACQ262215 AMM262215 AWI262215 BGE262215 BQA262215 BZW262215 CJS262215 CTO262215 DDK262215 DNG262215 DXC262215 EGY262215 EQU262215 FAQ262215 FKM262215 FUI262215 GEE262215 GOA262215 GXW262215 HHS262215 HRO262215 IBK262215 ILG262215 IVC262215 JEY262215 JOU262215 JYQ262215 KIM262215 KSI262215 LCE262215 LMA262215 LVW262215 MFS262215 MPO262215 MZK262215 NJG262215 NTC262215 OCY262215 OMU262215 OWQ262215 PGM262215 PQI262215 QAE262215 QKA262215 QTW262215 RDS262215 RNO262215 RXK262215 SHG262215 SRC262215 TAY262215 TKU262215 TUQ262215 UEM262215 UOI262215 UYE262215 VIA262215 VRW262215 WBS262215 WLO262215 WVK262215 C327751 IY327751 SU327751 ACQ327751 AMM327751 AWI327751 BGE327751 BQA327751 BZW327751 CJS327751 CTO327751 DDK327751 DNG327751 DXC327751 EGY327751 EQU327751 FAQ327751 FKM327751 FUI327751 GEE327751 GOA327751 GXW327751 HHS327751 HRO327751 IBK327751 ILG327751 IVC327751 JEY327751 JOU327751 JYQ327751 KIM327751 KSI327751 LCE327751 LMA327751 LVW327751 MFS327751 MPO327751 MZK327751 NJG327751 NTC327751 OCY327751 OMU327751 OWQ327751 PGM327751 PQI327751 QAE327751 QKA327751 QTW327751 RDS327751 RNO327751 RXK327751 SHG327751 SRC327751 TAY327751 TKU327751 TUQ327751 UEM327751 UOI327751 UYE327751 VIA327751 VRW327751 WBS327751 WLO327751 WVK327751 C393287 IY393287 SU393287 ACQ393287 AMM393287 AWI393287 BGE393287 BQA393287 BZW393287 CJS393287 CTO393287 DDK393287 DNG393287 DXC393287 EGY393287 EQU393287 FAQ393287 FKM393287 FUI393287 GEE393287 GOA393287 GXW393287 HHS393287 HRO393287 IBK393287 ILG393287 IVC393287 JEY393287 JOU393287 JYQ393287 KIM393287 KSI393287 LCE393287 LMA393287 LVW393287 MFS393287 MPO393287 MZK393287 NJG393287 NTC393287 OCY393287 OMU393287 OWQ393287 PGM393287 PQI393287 QAE393287 QKA393287 QTW393287 RDS393287 RNO393287 RXK393287 SHG393287 SRC393287 TAY393287 TKU393287 TUQ393287 UEM393287 UOI393287 UYE393287 VIA393287 VRW393287 WBS393287 WLO393287 WVK393287 C458823 IY458823 SU458823 ACQ458823 AMM458823 AWI458823 BGE458823 BQA458823 BZW458823 CJS458823 CTO458823 DDK458823 DNG458823 DXC458823 EGY458823 EQU458823 FAQ458823 FKM458823 FUI458823 GEE458823 GOA458823 GXW458823 HHS458823 HRO458823 IBK458823 ILG458823 IVC458823 JEY458823 JOU458823 JYQ458823 KIM458823 KSI458823 LCE458823 LMA458823 LVW458823 MFS458823 MPO458823 MZK458823 NJG458823 NTC458823 OCY458823 OMU458823 OWQ458823 PGM458823 PQI458823 QAE458823 QKA458823 QTW458823 RDS458823 RNO458823 RXK458823 SHG458823 SRC458823 TAY458823 TKU458823 TUQ458823 UEM458823 UOI458823 UYE458823 VIA458823 VRW458823 WBS458823 WLO458823 WVK458823 C524359 IY524359 SU524359 ACQ524359 AMM524359 AWI524359 BGE524359 BQA524359 BZW524359 CJS524359 CTO524359 DDK524359 DNG524359 DXC524359 EGY524359 EQU524359 FAQ524359 FKM524359 FUI524359 GEE524359 GOA524359 GXW524359 HHS524359 HRO524359 IBK524359 ILG524359 IVC524359 JEY524359 JOU524359 JYQ524359 KIM524359 KSI524359 LCE524359 LMA524359 LVW524359 MFS524359 MPO524359 MZK524359 NJG524359 NTC524359 OCY524359 OMU524359 OWQ524359 PGM524359 PQI524359 QAE524359 QKA524359 QTW524359 RDS524359 RNO524359 RXK524359 SHG524359 SRC524359 TAY524359 TKU524359 TUQ524359 UEM524359 UOI524359 UYE524359 VIA524359 VRW524359 WBS524359 WLO524359 WVK524359 C589895 IY589895 SU589895 ACQ589895 AMM589895 AWI589895 BGE589895 BQA589895 BZW589895 CJS589895 CTO589895 DDK589895 DNG589895 DXC589895 EGY589895 EQU589895 FAQ589895 FKM589895 FUI589895 GEE589895 GOA589895 GXW589895 HHS589895 HRO589895 IBK589895 ILG589895 IVC589895 JEY589895 JOU589895 JYQ589895 KIM589895 KSI589895 LCE589895 LMA589895 LVW589895 MFS589895 MPO589895 MZK589895 NJG589895 NTC589895 OCY589895 OMU589895 OWQ589895 PGM589895 PQI589895 QAE589895 QKA589895 QTW589895 RDS589895 RNO589895 RXK589895 SHG589895 SRC589895 TAY589895 TKU589895 TUQ589895 UEM589895 UOI589895 UYE589895 VIA589895 VRW589895 WBS589895 WLO589895 WVK589895 C655431 IY655431 SU655431 ACQ655431 AMM655431 AWI655431 BGE655431 BQA655431 BZW655431 CJS655431 CTO655431 DDK655431 DNG655431 DXC655431 EGY655431 EQU655431 FAQ655431 FKM655431 FUI655431 GEE655431 GOA655431 GXW655431 HHS655431 HRO655431 IBK655431 ILG655431 IVC655431 JEY655431 JOU655431 JYQ655431 KIM655431 KSI655431 LCE655431 LMA655431 LVW655431 MFS655431 MPO655431 MZK655431 NJG655431 NTC655431 OCY655431 OMU655431 OWQ655431 PGM655431 PQI655431 QAE655431 QKA655431 QTW655431 RDS655431 RNO655431 RXK655431 SHG655431 SRC655431 TAY655431 TKU655431 TUQ655431 UEM655431 UOI655431 UYE655431 VIA655431 VRW655431 WBS655431 WLO655431 WVK655431 C720967 IY720967 SU720967 ACQ720967 AMM720967 AWI720967 BGE720967 BQA720967 BZW720967 CJS720967 CTO720967 DDK720967 DNG720967 DXC720967 EGY720967 EQU720967 FAQ720967 FKM720967 FUI720967 GEE720967 GOA720967 GXW720967 HHS720967 HRO720967 IBK720967 ILG720967 IVC720967 JEY720967 JOU720967 JYQ720967 KIM720967 KSI720967 LCE720967 LMA720967 LVW720967 MFS720967 MPO720967 MZK720967 NJG720967 NTC720967 OCY720967 OMU720967 OWQ720967 PGM720967 PQI720967 QAE720967 QKA720967 QTW720967 RDS720967 RNO720967 RXK720967 SHG720967 SRC720967 TAY720967 TKU720967 TUQ720967 UEM720967 UOI720967 UYE720967 VIA720967 VRW720967 WBS720967 WLO720967 WVK720967 C786503 IY786503 SU786503 ACQ786503 AMM786503 AWI786503 BGE786503 BQA786503 BZW786503 CJS786503 CTO786503 DDK786503 DNG786503 DXC786503 EGY786503 EQU786503 FAQ786503 FKM786503 FUI786503 GEE786503 GOA786503 GXW786503 HHS786503 HRO786503 IBK786503 ILG786503 IVC786503 JEY786503 JOU786503 JYQ786503 KIM786503 KSI786503 LCE786503 LMA786503 LVW786503 MFS786503 MPO786503 MZK786503 NJG786503 NTC786503 OCY786503 OMU786503 OWQ786503 PGM786503 PQI786503 QAE786503 QKA786503 QTW786503 RDS786503 RNO786503 RXK786503 SHG786503 SRC786503 TAY786503 TKU786503 TUQ786503 UEM786503 UOI786503 UYE786503 VIA786503 VRW786503 WBS786503 WLO786503 WVK786503 C852039 IY852039 SU852039 ACQ852039 AMM852039 AWI852039 BGE852039 BQA852039 BZW852039 CJS852039 CTO852039 DDK852039 DNG852039 DXC852039 EGY852039 EQU852039 FAQ852039 FKM852039 FUI852039 GEE852039 GOA852039 GXW852039 HHS852039 HRO852039 IBK852039 ILG852039 IVC852039 JEY852039 JOU852039 JYQ852039 KIM852039 KSI852039 LCE852039 LMA852039 LVW852039 MFS852039 MPO852039 MZK852039 NJG852039 NTC852039 OCY852039 OMU852039 OWQ852039 PGM852039 PQI852039 QAE852039 QKA852039 QTW852039 RDS852039 RNO852039 RXK852039 SHG852039 SRC852039 TAY852039 TKU852039 TUQ852039 UEM852039 UOI852039 UYE852039 VIA852039 VRW852039 WBS852039 WLO852039 WVK852039 C917575 IY917575 SU917575 ACQ917575 AMM917575 AWI917575 BGE917575 BQA917575 BZW917575 CJS917575 CTO917575 DDK917575 DNG917575 DXC917575 EGY917575 EQU917575 FAQ917575 FKM917575 FUI917575 GEE917575 GOA917575 GXW917575 HHS917575 HRO917575 IBK917575 ILG917575 IVC917575 JEY917575 JOU917575 JYQ917575 KIM917575 KSI917575 LCE917575 LMA917575 LVW917575 MFS917575 MPO917575 MZK917575 NJG917575 NTC917575 OCY917575 OMU917575 OWQ917575 PGM917575 PQI917575 QAE917575 QKA917575 QTW917575 RDS917575 RNO917575 RXK917575 SHG917575 SRC917575 TAY917575 TKU917575 TUQ917575 UEM917575 UOI917575 UYE917575 VIA917575 VRW917575 WBS917575 WLO917575 WVK917575 C983111 IY983111 SU983111 ACQ983111 AMM983111 AWI983111 BGE983111 BQA983111 BZW983111 CJS983111 CTO983111 DDK983111 DNG983111 DXC983111 EGY983111 EQU983111 FAQ983111 FKM983111 FUI983111 GEE983111 GOA983111 GXW983111 HHS983111 HRO983111 IBK983111 ILG983111 IVC983111 JEY983111 JOU983111 JYQ983111 KIM983111 KSI983111 LCE983111 LMA983111 LVW983111 MFS983111 MPO983111 MZK983111 NJG983111 NTC983111 OCY983111 OMU983111 OWQ983111 PGM983111 PQI983111 QAE983111 QKA983111 QTW983111 RDS983111 RNO983111 RXK983111 SHG983111 SRC983111 TAY983111 TKU983111 TUQ983111 UEM983111 UOI983111 UYE983111 VIA983111 VRW983111 WBS983111 WLO983111 WVK983111" xr:uid="{69D82FDB-D9DF-47A1-A67E-8EEF47EC510B}">
      <formula1>0</formula1>
      <formula2>300</formula2>
    </dataValidation>
    <dataValidation type="textLength" errorStyle="information" allowBlank="1" showInputMessage="1" error="XLBVal:6=8506.84_x000d__x000a_"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xr:uid="{927D3D51-4D7F-48BC-912F-6F0710CB5B9C}">
      <formula1>0</formula1>
      <formula2>300</formula2>
    </dataValidation>
    <dataValidation type="textLength" errorStyle="information" allowBlank="1" showInputMessage="1" error="XLBVal:6=13823.91_x000d__x000a_" sqref="C65 IY65 SU65 ACQ65 AMM65 AWI65 BGE65 BQA65 BZW65 CJS65 CTO65 DDK65 DNG65 DXC65 EGY65 EQU65 FAQ65 FKM65 FUI65 GEE65 GOA65 GXW65 HHS65 HRO65 IBK65 ILG65 IVC65 JEY65 JOU65 JYQ65 KIM65 KSI65 LCE65 LMA65 LVW65 MFS65 MPO65 MZK65 NJG65 NTC65 OCY65 OMU65 OWQ65 PGM65 PQI65 QAE65 QKA65 QTW65 RDS65 RNO65 RXK65 SHG65 SRC65 TAY65 TKU65 TUQ65 UEM65 UOI65 UYE65 VIA65 VRW65 WBS65 WLO65 WVK65 C65601 IY65601 SU65601 ACQ65601 AMM65601 AWI65601 BGE65601 BQA65601 BZW65601 CJS65601 CTO65601 DDK65601 DNG65601 DXC65601 EGY65601 EQU65601 FAQ65601 FKM65601 FUI65601 GEE65601 GOA65601 GXW65601 HHS65601 HRO65601 IBK65601 ILG65601 IVC65601 JEY65601 JOU65601 JYQ65601 KIM65601 KSI65601 LCE65601 LMA65601 LVW65601 MFS65601 MPO65601 MZK65601 NJG65601 NTC65601 OCY65601 OMU65601 OWQ65601 PGM65601 PQI65601 QAE65601 QKA65601 QTW65601 RDS65601 RNO65601 RXK65601 SHG65601 SRC65601 TAY65601 TKU65601 TUQ65601 UEM65601 UOI65601 UYE65601 VIA65601 VRW65601 WBS65601 WLO65601 WVK65601 C131137 IY131137 SU131137 ACQ131137 AMM131137 AWI131137 BGE131137 BQA131137 BZW131137 CJS131137 CTO131137 DDK131137 DNG131137 DXC131137 EGY131137 EQU131137 FAQ131137 FKM131137 FUI131137 GEE131137 GOA131137 GXW131137 HHS131137 HRO131137 IBK131137 ILG131137 IVC131137 JEY131137 JOU131137 JYQ131137 KIM131137 KSI131137 LCE131137 LMA131137 LVW131137 MFS131137 MPO131137 MZK131137 NJG131137 NTC131137 OCY131137 OMU131137 OWQ131137 PGM131137 PQI131137 QAE131137 QKA131137 QTW131137 RDS131137 RNO131137 RXK131137 SHG131137 SRC131137 TAY131137 TKU131137 TUQ131137 UEM131137 UOI131137 UYE131137 VIA131137 VRW131137 WBS131137 WLO131137 WVK131137 C196673 IY196673 SU196673 ACQ196673 AMM196673 AWI196673 BGE196673 BQA196673 BZW196673 CJS196673 CTO196673 DDK196673 DNG196673 DXC196673 EGY196673 EQU196673 FAQ196673 FKM196673 FUI196673 GEE196673 GOA196673 GXW196673 HHS196673 HRO196673 IBK196673 ILG196673 IVC196673 JEY196673 JOU196673 JYQ196673 KIM196673 KSI196673 LCE196673 LMA196673 LVW196673 MFS196673 MPO196673 MZK196673 NJG196673 NTC196673 OCY196673 OMU196673 OWQ196673 PGM196673 PQI196673 QAE196673 QKA196673 QTW196673 RDS196673 RNO196673 RXK196673 SHG196673 SRC196673 TAY196673 TKU196673 TUQ196673 UEM196673 UOI196673 UYE196673 VIA196673 VRW196673 WBS196673 WLO196673 WVK196673 C262209 IY262209 SU262209 ACQ262209 AMM262209 AWI262209 BGE262209 BQA262209 BZW262209 CJS262209 CTO262209 DDK262209 DNG262209 DXC262209 EGY262209 EQU262209 FAQ262209 FKM262209 FUI262209 GEE262209 GOA262209 GXW262209 HHS262209 HRO262209 IBK262209 ILG262209 IVC262209 JEY262209 JOU262209 JYQ262209 KIM262209 KSI262209 LCE262209 LMA262209 LVW262209 MFS262209 MPO262209 MZK262209 NJG262209 NTC262209 OCY262209 OMU262209 OWQ262209 PGM262209 PQI262209 QAE262209 QKA262209 QTW262209 RDS262209 RNO262209 RXK262209 SHG262209 SRC262209 TAY262209 TKU262209 TUQ262209 UEM262209 UOI262209 UYE262209 VIA262209 VRW262209 WBS262209 WLO262209 WVK262209 C327745 IY327745 SU327745 ACQ327745 AMM327745 AWI327745 BGE327745 BQA327745 BZW327745 CJS327745 CTO327745 DDK327745 DNG327745 DXC327745 EGY327745 EQU327745 FAQ327745 FKM327745 FUI327745 GEE327745 GOA327745 GXW327745 HHS327745 HRO327745 IBK327745 ILG327745 IVC327745 JEY327745 JOU327745 JYQ327745 KIM327745 KSI327745 LCE327745 LMA327745 LVW327745 MFS327745 MPO327745 MZK327745 NJG327745 NTC327745 OCY327745 OMU327745 OWQ327745 PGM327745 PQI327745 QAE327745 QKA327745 QTW327745 RDS327745 RNO327745 RXK327745 SHG327745 SRC327745 TAY327745 TKU327745 TUQ327745 UEM327745 UOI327745 UYE327745 VIA327745 VRW327745 WBS327745 WLO327745 WVK327745 C393281 IY393281 SU393281 ACQ393281 AMM393281 AWI393281 BGE393281 BQA393281 BZW393281 CJS393281 CTO393281 DDK393281 DNG393281 DXC393281 EGY393281 EQU393281 FAQ393281 FKM393281 FUI393281 GEE393281 GOA393281 GXW393281 HHS393281 HRO393281 IBK393281 ILG393281 IVC393281 JEY393281 JOU393281 JYQ393281 KIM393281 KSI393281 LCE393281 LMA393281 LVW393281 MFS393281 MPO393281 MZK393281 NJG393281 NTC393281 OCY393281 OMU393281 OWQ393281 PGM393281 PQI393281 QAE393281 QKA393281 QTW393281 RDS393281 RNO393281 RXK393281 SHG393281 SRC393281 TAY393281 TKU393281 TUQ393281 UEM393281 UOI393281 UYE393281 VIA393281 VRW393281 WBS393281 WLO393281 WVK393281 C458817 IY458817 SU458817 ACQ458817 AMM458817 AWI458817 BGE458817 BQA458817 BZW458817 CJS458817 CTO458817 DDK458817 DNG458817 DXC458817 EGY458817 EQU458817 FAQ458817 FKM458817 FUI458817 GEE458817 GOA458817 GXW458817 HHS458817 HRO458817 IBK458817 ILG458817 IVC458817 JEY458817 JOU458817 JYQ458817 KIM458817 KSI458817 LCE458817 LMA458817 LVW458817 MFS458817 MPO458817 MZK458817 NJG458817 NTC458817 OCY458817 OMU458817 OWQ458817 PGM458817 PQI458817 QAE458817 QKA458817 QTW458817 RDS458817 RNO458817 RXK458817 SHG458817 SRC458817 TAY458817 TKU458817 TUQ458817 UEM458817 UOI458817 UYE458817 VIA458817 VRW458817 WBS458817 WLO458817 WVK458817 C524353 IY524353 SU524353 ACQ524353 AMM524353 AWI524353 BGE524353 BQA524353 BZW524353 CJS524353 CTO524353 DDK524353 DNG524353 DXC524353 EGY524353 EQU524353 FAQ524353 FKM524353 FUI524353 GEE524353 GOA524353 GXW524353 HHS524353 HRO524353 IBK524353 ILG524353 IVC524353 JEY524353 JOU524353 JYQ524353 KIM524353 KSI524353 LCE524353 LMA524353 LVW524353 MFS524353 MPO524353 MZK524353 NJG524353 NTC524353 OCY524353 OMU524353 OWQ524353 PGM524353 PQI524353 QAE524353 QKA524353 QTW524353 RDS524353 RNO524353 RXK524353 SHG524353 SRC524353 TAY524353 TKU524353 TUQ524353 UEM524353 UOI524353 UYE524353 VIA524353 VRW524353 WBS524353 WLO524353 WVK524353 C589889 IY589889 SU589889 ACQ589889 AMM589889 AWI589889 BGE589889 BQA589889 BZW589889 CJS589889 CTO589889 DDK589889 DNG589889 DXC589889 EGY589889 EQU589889 FAQ589889 FKM589889 FUI589889 GEE589889 GOA589889 GXW589889 HHS589889 HRO589889 IBK589889 ILG589889 IVC589889 JEY589889 JOU589889 JYQ589889 KIM589889 KSI589889 LCE589889 LMA589889 LVW589889 MFS589889 MPO589889 MZK589889 NJG589889 NTC589889 OCY589889 OMU589889 OWQ589889 PGM589889 PQI589889 QAE589889 QKA589889 QTW589889 RDS589889 RNO589889 RXK589889 SHG589889 SRC589889 TAY589889 TKU589889 TUQ589889 UEM589889 UOI589889 UYE589889 VIA589889 VRW589889 WBS589889 WLO589889 WVK589889 C655425 IY655425 SU655425 ACQ655425 AMM655425 AWI655425 BGE655425 BQA655425 BZW655425 CJS655425 CTO655425 DDK655425 DNG655425 DXC655425 EGY655425 EQU655425 FAQ655425 FKM655425 FUI655425 GEE655425 GOA655425 GXW655425 HHS655425 HRO655425 IBK655425 ILG655425 IVC655425 JEY655425 JOU655425 JYQ655425 KIM655425 KSI655425 LCE655425 LMA655425 LVW655425 MFS655425 MPO655425 MZK655425 NJG655425 NTC655425 OCY655425 OMU655425 OWQ655425 PGM655425 PQI655425 QAE655425 QKA655425 QTW655425 RDS655425 RNO655425 RXK655425 SHG655425 SRC655425 TAY655425 TKU655425 TUQ655425 UEM655425 UOI655425 UYE655425 VIA655425 VRW655425 WBS655425 WLO655425 WVK655425 C720961 IY720961 SU720961 ACQ720961 AMM720961 AWI720961 BGE720961 BQA720961 BZW720961 CJS720961 CTO720961 DDK720961 DNG720961 DXC720961 EGY720961 EQU720961 FAQ720961 FKM720961 FUI720961 GEE720961 GOA720961 GXW720961 HHS720961 HRO720961 IBK720961 ILG720961 IVC720961 JEY720961 JOU720961 JYQ720961 KIM720961 KSI720961 LCE720961 LMA720961 LVW720961 MFS720961 MPO720961 MZK720961 NJG720961 NTC720961 OCY720961 OMU720961 OWQ720961 PGM720961 PQI720961 QAE720961 QKA720961 QTW720961 RDS720961 RNO720961 RXK720961 SHG720961 SRC720961 TAY720961 TKU720961 TUQ720961 UEM720961 UOI720961 UYE720961 VIA720961 VRW720961 WBS720961 WLO720961 WVK720961 C786497 IY786497 SU786497 ACQ786497 AMM786497 AWI786497 BGE786497 BQA786497 BZW786497 CJS786497 CTO786497 DDK786497 DNG786497 DXC786497 EGY786497 EQU786497 FAQ786497 FKM786497 FUI786497 GEE786497 GOA786497 GXW786497 HHS786497 HRO786497 IBK786497 ILG786497 IVC786497 JEY786497 JOU786497 JYQ786497 KIM786497 KSI786497 LCE786497 LMA786497 LVW786497 MFS786497 MPO786497 MZK786497 NJG786497 NTC786497 OCY786497 OMU786497 OWQ786497 PGM786497 PQI786497 QAE786497 QKA786497 QTW786497 RDS786497 RNO786497 RXK786497 SHG786497 SRC786497 TAY786497 TKU786497 TUQ786497 UEM786497 UOI786497 UYE786497 VIA786497 VRW786497 WBS786497 WLO786497 WVK786497 C852033 IY852033 SU852033 ACQ852033 AMM852033 AWI852033 BGE852033 BQA852033 BZW852033 CJS852033 CTO852033 DDK852033 DNG852033 DXC852033 EGY852033 EQU852033 FAQ852033 FKM852033 FUI852033 GEE852033 GOA852033 GXW852033 HHS852033 HRO852033 IBK852033 ILG852033 IVC852033 JEY852033 JOU852033 JYQ852033 KIM852033 KSI852033 LCE852033 LMA852033 LVW852033 MFS852033 MPO852033 MZK852033 NJG852033 NTC852033 OCY852033 OMU852033 OWQ852033 PGM852033 PQI852033 QAE852033 QKA852033 QTW852033 RDS852033 RNO852033 RXK852033 SHG852033 SRC852033 TAY852033 TKU852033 TUQ852033 UEM852033 UOI852033 UYE852033 VIA852033 VRW852033 WBS852033 WLO852033 WVK852033 C917569 IY917569 SU917569 ACQ917569 AMM917569 AWI917569 BGE917569 BQA917569 BZW917569 CJS917569 CTO917569 DDK917569 DNG917569 DXC917569 EGY917569 EQU917569 FAQ917569 FKM917569 FUI917569 GEE917569 GOA917569 GXW917569 HHS917569 HRO917569 IBK917569 ILG917569 IVC917569 JEY917569 JOU917569 JYQ917569 KIM917569 KSI917569 LCE917569 LMA917569 LVW917569 MFS917569 MPO917569 MZK917569 NJG917569 NTC917569 OCY917569 OMU917569 OWQ917569 PGM917569 PQI917569 QAE917569 QKA917569 QTW917569 RDS917569 RNO917569 RXK917569 SHG917569 SRC917569 TAY917569 TKU917569 TUQ917569 UEM917569 UOI917569 UYE917569 VIA917569 VRW917569 WBS917569 WLO917569 WVK917569 C983105 IY983105 SU983105 ACQ983105 AMM983105 AWI983105 BGE983105 BQA983105 BZW983105 CJS983105 CTO983105 DDK983105 DNG983105 DXC983105 EGY983105 EQU983105 FAQ983105 FKM983105 FUI983105 GEE983105 GOA983105 GXW983105 HHS983105 HRO983105 IBK983105 ILG983105 IVC983105 JEY983105 JOU983105 JYQ983105 KIM983105 KSI983105 LCE983105 LMA983105 LVW983105 MFS983105 MPO983105 MZK983105 NJG983105 NTC983105 OCY983105 OMU983105 OWQ983105 PGM983105 PQI983105 QAE983105 QKA983105 QTW983105 RDS983105 RNO983105 RXK983105 SHG983105 SRC983105 TAY983105 TKU983105 TUQ983105 UEM983105 UOI983105 UYE983105 VIA983105 VRW983105 WBS983105 WLO983105 WVK983105" xr:uid="{2EABC883-8E45-404F-B648-919709EE8796}">
      <formula1>0</formula1>
      <formula2>300</formula2>
    </dataValidation>
    <dataValidation type="textLength" errorStyle="information" allowBlank="1" showInputMessage="1" error="XLBVal:6=7975_x000d__x000a_" sqref="C62 IY62 SU62 ACQ62 AMM62 AWI62 BGE62 BQA62 BZW62 CJS62 CTO62 DDK62 DNG62 DXC62 EGY62 EQU62 FAQ62 FKM62 FUI62 GEE62 GOA62 GXW62 HHS62 HRO62 IBK62 ILG62 IVC62 JEY62 JOU62 JYQ62 KIM62 KSI62 LCE62 LMA62 LVW62 MFS62 MPO62 MZK62 NJG62 NTC62 OCY62 OMU62 OWQ62 PGM62 PQI62 QAE62 QKA62 QTW62 RDS62 RNO62 RXK62 SHG62 SRC62 TAY62 TKU62 TUQ62 UEM62 UOI62 UYE62 VIA62 VRW62 WBS62 WLO62 WVK62 C65598 IY65598 SU65598 ACQ65598 AMM65598 AWI65598 BGE65598 BQA65598 BZW65598 CJS65598 CTO65598 DDK65598 DNG65598 DXC65598 EGY65598 EQU65598 FAQ65598 FKM65598 FUI65598 GEE65598 GOA65598 GXW65598 HHS65598 HRO65598 IBK65598 ILG65598 IVC65598 JEY65598 JOU65598 JYQ65598 KIM65598 KSI65598 LCE65598 LMA65598 LVW65598 MFS65598 MPO65598 MZK65598 NJG65598 NTC65598 OCY65598 OMU65598 OWQ65598 PGM65598 PQI65598 QAE65598 QKA65598 QTW65598 RDS65598 RNO65598 RXK65598 SHG65598 SRC65598 TAY65598 TKU65598 TUQ65598 UEM65598 UOI65598 UYE65598 VIA65598 VRW65598 WBS65598 WLO65598 WVK65598 C131134 IY131134 SU131134 ACQ131134 AMM131134 AWI131134 BGE131134 BQA131134 BZW131134 CJS131134 CTO131134 DDK131134 DNG131134 DXC131134 EGY131134 EQU131134 FAQ131134 FKM131134 FUI131134 GEE131134 GOA131134 GXW131134 HHS131134 HRO131134 IBK131134 ILG131134 IVC131134 JEY131134 JOU131134 JYQ131134 KIM131134 KSI131134 LCE131134 LMA131134 LVW131134 MFS131134 MPO131134 MZK131134 NJG131134 NTC131134 OCY131134 OMU131134 OWQ131134 PGM131134 PQI131134 QAE131134 QKA131134 QTW131134 RDS131134 RNO131134 RXK131134 SHG131134 SRC131134 TAY131134 TKU131134 TUQ131134 UEM131134 UOI131134 UYE131134 VIA131134 VRW131134 WBS131134 WLO131134 WVK131134 C196670 IY196670 SU196670 ACQ196670 AMM196670 AWI196670 BGE196670 BQA196670 BZW196670 CJS196670 CTO196670 DDK196670 DNG196670 DXC196670 EGY196670 EQU196670 FAQ196670 FKM196670 FUI196670 GEE196670 GOA196670 GXW196670 HHS196670 HRO196670 IBK196670 ILG196670 IVC196670 JEY196670 JOU196670 JYQ196670 KIM196670 KSI196670 LCE196670 LMA196670 LVW196670 MFS196670 MPO196670 MZK196670 NJG196670 NTC196670 OCY196670 OMU196670 OWQ196670 PGM196670 PQI196670 QAE196670 QKA196670 QTW196670 RDS196670 RNO196670 RXK196670 SHG196670 SRC196670 TAY196670 TKU196670 TUQ196670 UEM196670 UOI196670 UYE196670 VIA196670 VRW196670 WBS196670 WLO196670 WVK196670 C262206 IY262206 SU262206 ACQ262206 AMM262206 AWI262206 BGE262206 BQA262206 BZW262206 CJS262206 CTO262206 DDK262206 DNG262206 DXC262206 EGY262206 EQU262206 FAQ262206 FKM262206 FUI262206 GEE262206 GOA262206 GXW262206 HHS262206 HRO262206 IBK262206 ILG262206 IVC262206 JEY262206 JOU262206 JYQ262206 KIM262206 KSI262206 LCE262206 LMA262206 LVW262206 MFS262206 MPO262206 MZK262206 NJG262206 NTC262206 OCY262206 OMU262206 OWQ262206 PGM262206 PQI262206 QAE262206 QKA262206 QTW262206 RDS262206 RNO262206 RXK262206 SHG262206 SRC262206 TAY262206 TKU262206 TUQ262206 UEM262206 UOI262206 UYE262206 VIA262206 VRW262206 WBS262206 WLO262206 WVK262206 C327742 IY327742 SU327742 ACQ327742 AMM327742 AWI327742 BGE327742 BQA327742 BZW327742 CJS327742 CTO327742 DDK327742 DNG327742 DXC327742 EGY327742 EQU327742 FAQ327742 FKM327742 FUI327742 GEE327742 GOA327742 GXW327742 HHS327742 HRO327742 IBK327742 ILG327742 IVC327742 JEY327742 JOU327742 JYQ327742 KIM327742 KSI327742 LCE327742 LMA327742 LVW327742 MFS327742 MPO327742 MZK327742 NJG327742 NTC327742 OCY327742 OMU327742 OWQ327742 PGM327742 PQI327742 QAE327742 QKA327742 QTW327742 RDS327742 RNO327742 RXK327742 SHG327742 SRC327742 TAY327742 TKU327742 TUQ327742 UEM327742 UOI327742 UYE327742 VIA327742 VRW327742 WBS327742 WLO327742 WVK327742 C393278 IY393278 SU393278 ACQ393278 AMM393278 AWI393278 BGE393278 BQA393278 BZW393278 CJS393278 CTO393278 DDK393278 DNG393278 DXC393278 EGY393278 EQU393278 FAQ393278 FKM393278 FUI393278 GEE393278 GOA393278 GXW393278 HHS393278 HRO393278 IBK393278 ILG393278 IVC393278 JEY393278 JOU393278 JYQ393278 KIM393278 KSI393278 LCE393278 LMA393278 LVW393278 MFS393278 MPO393278 MZK393278 NJG393278 NTC393278 OCY393278 OMU393278 OWQ393278 PGM393278 PQI393278 QAE393278 QKA393278 QTW393278 RDS393278 RNO393278 RXK393278 SHG393278 SRC393278 TAY393278 TKU393278 TUQ393278 UEM393278 UOI393278 UYE393278 VIA393278 VRW393278 WBS393278 WLO393278 WVK393278 C458814 IY458814 SU458814 ACQ458814 AMM458814 AWI458814 BGE458814 BQA458814 BZW458814 CJS458814 CTO458814 DDK458814 DNG458814 DXC458814 EGY458814 EQU458814 FAQ458814 FKM458814 FUI458814 GEE458814 GOA458814 GXW458814 HHS458814 HRO458814 IBK458814 ILG458814 IVC458814 JEY458814 JOU458814 JYQ458814 KIM458814 KSI458814 LCE458814 LMA458814 LVW458814 MFS458814 MPO458814 MZK458814 NJG458814 NTC458814 OCY458814 OMU458814 OWQ458814 PGM458814 PQI458814 QAE458814 QKA458814 QTW458814 RDS458814 RNO458814 RXK458814 SHG458814 SRC458814 TAY458814 TKU458814 TUQ458814 UEM458814 UOI458814 UYE458814 VIA458814 VRW458814 WBS458814 WLO458814 WVK458814 C524350 IY524350 SU524350 ACQ524350 AMM524350 AWI524350 BGE524350 BQA524350 BZW524350 CJS524350 CTO524350 DDK524350 DNG524350 DXC524350 EGY524350 EQU524350 FAQ524350 FKM524350 FUI524350 GEE524350 GOA524350 GXW524350 HHS524350 HRO524350 IBK524350 ILG524350 IVC524350 JEY524350 JOU524350 JYQ524350 KIM524350 KSI524350 LCE524350 LMA524350 LVW524350 MFS524350 MPO524350 MZK524350 NJG524350 NTC524350 OCY524350 OMU524350 OWQ524350 PGM524350 PQI524350 QAE524350 QKA524350 QTW524350 RDS524350 RNO524350 RXK524350 SHG524350 SRC524350 TAY524350 TKU524350 TUQ524350 UEM524350 UOI524350 UYE524350 VIA524350 VRW524350 WBS524350 WLO524350 WVK524350 C589886 IY589886 SU589886 ACQ589886 AMM589886 AWI589886 BGE589886 BQA589886 BZW589886 CJS589886 CTO589886 DDK589886 DNG589886 DXC589886 EGY589886 EQU589886 FAQ589886 FKM589886 FUI589886 GEE589886 GOA589886 GXW589886 HHS589886 HRO589886 IBK589886 ILG589886 IVC589886 JEY589886 JOU589886 JYQ589886 KIM589886 KSI589886 LCE589886 LMA589886 LVW589886 MFS589886 MPO589886 MZK589886 NJG589886 NTC589886 OCY589886 OMU589886 OWQ589886 PGM589886 PQI589886 QAE589886 QKA589886 QTW589886 RDS589886 RNO589886 RXK589886 SHG589886 SRC589886 TAY589886 TKU589886 TUQ589886 UEM589886 UOI589886 UYE589886 VIA589886 VRW589886 WBS589886 WLO589886 WVK589886 C655422 IY655422 SU655422 ACQ655422 AMM655422 AWI655422 BGE655422 BQA655422 BZW655422 CJS655422 CTO655422 DDK655422 DNG655422 DXC655422 EGY655422 EQU655422 FAQ655422 FKM655422 FUI655422 GEE655422 GOA655422 GXW655422 HHS655422 HRO655422 IBK655422 ILG655422 IVC655422 JEY655422 JOU655422 JYQ655422 KIM655422 KSI655422 LCE655422 LMA655422 LVW655422 MFS655422 MPO655422 MZK655422 NJG655422 NTC655422 OCY655422 OMU655422 OWQ655422 PGM655422 PQI655422 QAE655422 QKA655422 QTW655422 RDS655422 RNO655422 RXK655422 SHG655422 SRC655422 TAY655422 TKU655422 TUQ655422 UEM655422 UOI655422 UYE655422 VIA655422 VRW655422 WBS655422 WLO655422 WVK655422 C720958 IY720958 SU720958 ACQ720958 AMM720958 AWI720958 BGE720958 BQA720958 BZW720958 CJS720958 CTO720958 DDK720958 DNG720958 DXC720958 EGY720958 EQU720958 FAQ720958 FKM720958 FUI720958 GEE720958 GOA720958 GXW720958 HHS720958 HRO720958 IBK720958 ILG720958 IVC720958 JEY720958 JOU720958 JYQ720958 KIM720958 KSI720958 LCE720958 LMA720958 LVW720958 MFS720958 MPO720958 MZK720958 NJG720958 NTC720958 OCY720958 OMU720958 OWQ720958 PGM720958 PQI720958 QAE720958 QKA720958 QTW720958 RDS720958 RNO720958 RXK720958 SHG720958 SRC720958 TAY720958 TKU720958 TUQ720958 UEM720958 UOI720958 UYE720958 VIA720958 VRW720958 WBS720958 WLO720958 WVK720958 C786494 IY786494 SU786494 ACQ786494 AMM786494 AWI786494 BGE786494 BQA786494 BZW786494 CJS786494 CTO786494 DDK786494 DNG786494 DXC786494 EGY786494 EQU786494 FAQ786494 FKM786494 FUI786494 GEE786494 GOA786494 GXW786494 HHS786494 HRO786494 IBK786494 ILG786494 IVC786494 JEY786494 JOU786494 JYQ786494 KIM786494 KSI786494 LCE786494 LMA786494 LVW786494 MFS786494 MPO786494 MZK786494 NJG786494 NTC786494 OCY786494 OMU786494 OWQ786494 PGM786494 PQI786494 QAE786494 QKA786494 QTW786494 RDS786494 RNO786494 RXK786494 SHG786494 SRC786494 TAY786494 TKU786494 TUQ786494 UEM786494 UOI786494 UYE786494 VIA786494 VRW786494 WBS786494 WLO786494 WVK786494 C852030 IY852030 SU852030 ACQ852030 AMM852030 AWI852030 BGE852030 BQA852030 BZW852030 CJS852030 CTO852030 DDK852030 DNG852030 DXC852030 EGY852030 EQU852030 FAQ852030 FKM852030 FUI852030 GEE852030 GOA852030 GXW852030 HHS852030 HRO852030 IBK852030 ILG852030 IVC852030 JEY852030 JOU852030 JYQ852030 KIM852030 KSI852030 LCE852030 LMA852030 LVW852030 MFS852030 MPO852030 MZK852030 NJG852030 NTC852030 OCY852030 OMU852030 OWQ852030 PGM852030 PQI852030 QAE852030 QKA852030 QTW852030 RDS852030 RNO852030 RXK852030 SHG852030 SRC852030 TAY852030 TKU852030 TUQ852030 UEM852030 UOI852030 UYE852030 VIA852030 VRW852030 WBS852030 WLO852030 WVK852030 C917566 IY917566 SU917566 ACQ917566 AMM917566 AWI917566 BGE917566 BQA917566 BZW917566 CJS917566 CTO917566 DDK917566 DNG917566 DXC917566 EGY917566 EQU917566 FAQ917566 FKM917566 FUI917566 GEE917566 GOA917566 GXW917566 HHS917566 HRO917566 IBK917566 ILG917566 IVC917566 JEY917566 JOU917566 JYQ917566 KIM917566 KSI917566 LCE917566 LMA917566 LVW917566 MFS917566 MPO917566 MZK917566 NJG917566 NTC917566 OCY917566 OMU917566 OWQ917566 PGM917566 PQI917566 QAE917566 QKA917566 QTW917566 RDS917566 RNO917566 RXK917566 SHG917566 SRC917566 TAY917566 TKU917566 TUQ917566 UEM917566 UOI917566 UYE917566 VIA917566 VRW917566 WBS917566 WLO917566 WVK917566 C983102 IY983102 SU983102 ACQ983102 AMM983102 AWI983102 BGE983102 BQA983102 BZW983102 CJS983102 CTO983102 DDK983102 DNG983102 DXC983102 EGY983102 EQU983102 FAQ983102 FKM983102 FUI983102 GEE983102 GOA983102 GXW983102 HHS983102 HRO983102 IBK983102 ILG983102 IVC983102 JEY983102 JOU983102 JYQ983102 KIM983102 KSI983102 LCE983102 LMA983102 LVW983102 MFS983102 MPO983102 MZK983102 NJG983102 NTC983102 OCY983102 OMU983102 OWQ983102 PGM983102 PQI983102 QAE983102 QKA983102 QTW983102 RDS983102 RNO983102 RXK983102 SHG983102 SRC983102 TAY983102 TKU983102 TUQ983102 UEM983102 UOI983102 UYE983102 VIA983102 VRW983102 WBS983102 WLO983102 WVK983102" xr:uid="{DE9C8FB3-78DB-4C7E-A5BF-624D52F73D27}">
      <formula1>0</formula1>
      <formula2>300</formula2>
    </dataValidation>
    <dataValidation type="textLength" errorStyle="information" allowBlank="1" showInputMessage="1" error="XLBVal:6=200_x000d__x000a_" sqref="C57 IY57 SU57 ACQ57 AMM57 AWI57 BGE57 BQA57 BZW57 CJS57 CTO57 DDK57 DNG57 DXC57 EGY57 EQU57 FAQ57 FKM57 FUI57 GEE57 GOA57 GXW57 HHS57 HRO57 IBK57 ILG57 IVC57 JEY57 JOU57 JYQ57 KIM57 KSI57 LCE57 LMA57 LVW57 MFS57 MPO57 MZK57 NJG57 NTC57 OCY57 OMU57 OWQ57 PGM57 PQI57 QAE57 QKA57 QTW57 RDS57 RNO57 RXK57 SHG57 SRC57 TAY57 TKU57 TUQ57 UEM57 UOI57 UYE57 VIA57 VRW57 WBS57 WLO57 WVK57 C65593 IY65593 SU65593 ACQ65593 AMM65593 AWI65593 BGE65593 BQA65593 BZW65593 CJS65593 CTO65593 DDK65593 DNG65593 DXC65593 EGY65593 EQU65593 FAQ65593 FKM65593 FUI65593 GEE65593 GOA65593 GXW65593 HHS65593 HRO65593 IBK65593 ILG65593 IVC65593 JEY65593 JOU65593 JYQ65593 KIM65593 KSI65593 LCE65593 LMA65593 LVW65593 MFS65593 MPO65593 MZK65593 NJG65593 NTC65593 OCY65593 OMU65593 OWQ65593 PGM65593 PQI65593 QAE65593 QKA65593 QTW65593 RDS65593 RNO65593 RXK65593 SHG65593 SRC65593 TAY65593 TKU65593 TUQ65593 UEM65593 UOI65593 UYE65593 VIA65593 VRW65593 WBS65593 WLO65593 WVK65593 C131129 IY131129 SU131129 ACQ131129 AMM131129 AWI131129 BGE131129 BQA131129 BZW131129 CJS131129 CTO131129 DDK131129 DNG131129 DXC131129 EGY131129 EQU131129 FAQ131129 FKM131129 FUI131129 GEE131129 GOA131129 GXW131129 HHS131129 HRO131129 IBK131129 ILG131129 IVC131129 JEY131129 JOU131129 JYQ131129 KIM131129 KSI131129 LCE131129 LMA131129 LVW131129 MFS131129 MPO131129 MZK131129 NJG131129 NTC131129 OCY131129 OMU131129 OWQ131129 PGM131129 PQI131129 QAE131129 QKA131129 QTW131129 RDS131129 RNO131129 RXK131129 SHG131129 SRC131129 TAY131129 TKU131129 TUQ131129 UEM131129 UOI131129 UYE131129 VIA131129 VRW131129 WBS131129 WLO131129 WVK131129 C196665 IY196665 SU196665 ACQ196665 AMM196665 AWI196665 BGE196665 BQA196665 BZW196665 CJS196665 CTO196665 DDK196665 DNG196665 DXC196665 EGY196665 EQU196665 FAQ196665 FKM196665 FUI196665 GEE196665 GOA196665 GXW196665 HHS196665 HRO196665 IBK196665 ILG196665 IVC196665 JEY196665 JOU196665 JYQ196665 KIM196665 KSI196665 LCE196665 LMA196665 LVW196665 MFS196665 MPO196665 MZK196665 NJG196665 NTC196665 OCY196665 OMU196665 OWQ196665 PGM196665 PQI196665 QAE196665 QKA196665 QTW196665 RDS196665 RNO196665 RXK196665 SHG196665 SRC196665 TAY196665 TKU196665 TUQ196665 UEM196665 UOI196665 UYE196665 VIA196665 VRW196665 WBS196665 WLO196665 WVK196665 C262201 IY262201 SU262201 ACQ262201 AMM262201 AWI262201 BGE262201 BQA262201 BZW262201 CJS262201 CTO262201 DDK262201 DNG262201 DXC262201 EGY262201 EQU262201 FAQ262201 FKM262201 FUI262201 GEE262201 GOA262201 GXW262201 HHS262201 HRO262201 IBK262201 ILG262201 IVC262201 JEY262201 JOU262201 JYQ262201 KIM262201 KSI262201 LCE262201 LMA262201 LVW262201 MFS262201 MPO262201 MZK262201 NJG262201 NTC262201 OCY262201 OMU262201 OWQ262201 PGM262201 PQI262201 QAE262201 QKA262201 QTW262201 RDS262201 RNO262201 RXK262201 SHG262201 SRC262201 TAY262201 TKU262201 TUQ262201 UEM262201 UOI262201 UYE262201 VIA262201 VRW262201 WBS262201 WLO262201 WVK262201 C327737 IY327737 SU327737 ACQ327737 AMM327737 AWI327737 BGE327737 BQA327737 BZW327737 CJS327737 CTO327737 DDK327737 DNG327737 DXC327737 EGY327737 EQU327737 FAQ327737 FKM327737 FUI327737 GEE327737 GOA327737 GXW327737 HHS327737 HRO327737 IBK327737 ILG327737 IVC327737 JEY327737 JOU327737 JYQ327737 KIM327737 KSI327737 LCE327737 LMA327737 LVW327737 MFS327737 MPO327737 MZK327737 NJG327737 NTC327737 OCY327737 OMU327737 OWQ327737 PGM327737 PQI327737 QAE327737 QKA327737 QTW327737 RDS327737 RNO327737 RXK327737 SHG327737 SRC327737 TAY327737 TKU327737 TUQ327737 UEM327737 UOI327737 UYE327737 VIA327737 VRW327737 WBS327737 WLO327737 WVK327737 C393273 IY393273 SU393273 ACQ393273 AMM393273 AWI393273 BGE393273 BQA393273 BZW393273 CJS393273 CTO393273 DDK393273 DNG393273 DXC393273 EGY393273 EQU393273 FAQ393273 FKM393273 FUI393273 GEE393273 GOA393273 GXW393273 HHS393273 HRO393273 IBK393273 ILG393273 IVC393273 JEY393273 JOU393273 JYQ393273 KIM393273 KSI393273 LCE393273 LMA393273 LVW393273 MFS393273 MPO393273 MZK393273 NJG393273 NTC393273 OCY393273 OMU393273 OWQ393273 PGM393273 PQI393273 QAE393273 QKA393273 QTW393273 RDS393273 RNO393273 RXK393273 SHG393273 SRC393273 TAY393273 TKU393273 TUQ393273 UEM393273 UOI393273 UYE393273 VIA393273 VRW393273 WBS393273 WLO393273 WVK393273 C458809 IY458809 SU458809 ACQ458809 AMM458809 AWI458809 BGE458809 BQA458809 BZW458809 CJS458809 CTO458809 DDK458809 DNG458809 DXC458809 EGY458809 EQU458809 FAQ458809 FKM458809 FUI458809 GEE458809 GOA458809 GXW458809 HHS458809 HRO458809 IBK458809 ILG458809 IVC458809 JEY458809 JOU458809 JYQ458809 KIM458809 KSI458809 LCE458809 LMA458809 LVW458809 MFS458809 MPO458809 MZK458809 NJG458809 NTC458809 OCY458809 OMU458809 OWQ458809 PGM458809 PQI458809 QAE458809 QKA458809 QTW458809 RDS458809 RNO458809 RXK458809 SHG458809 SRC458809 TAY458809 TKU458809 TUQ458809 UEM458809 UOI458809 UYE458809 VIA458809 VRW458809 WBS458809 WLO458809 WVK458809 C524345 IY524345 SU524345 ACQ524345 AMM524345 AWI524345 BGE524345 BQA524345 BZW524345 CJS524345 CTO524345 DDK524345 DNG524345 DXC524345 EGY524345 EQU524345 FAQ524345 FKM524345 FUI524345 GEE524345 GOA524345 GXW524345 HHS524345 HRO524345 IBK524345 ILG524345 IVC524345 JEY524345 JOU524345 JYQ524345 KIM524345 KSI524345 LCE524345 LMA524345 LVW524345 MFS524345 MPO524345 MZK524345 NJG524345 NTC524345 OCY524345 OMU524345 OWQ524345 PGM524345 PQI524345 QAE524345 QKA524345 QTW524345 RDS524345 RNO524345 RXK524345 SHG524345 SRC524345 TAY524345 TKU524345 TUQ524345 UEM524345 UOI524345 UYE524345 VIA524345 VRW524345 WBS524345 WLO524345 WVK524345 C589881 IY589881 SU589881 ACQ589881 AMM589881 AWI589881 BGE589881 BQA589881 BZW589881 CJS589881 CTO589881 DDK589881 DNG589881 DXC589881 EGY589881 EQU589881 FAQ589881 FKM589881 FUI589881 GEE589881 GOA589881 GXW589881 HHS589881 HRO589881 IBK589881 ILG589881 IVC589881 JEY589881 JOU589881 JYQ589881 KIM589881 KSI589881 LCE589881 LMA589881 LVW589881 MFS589881 MPO589881 MZK589881 NJG589881 NTC589881 OCY589881 OMU589881 OWQ589881 PGM589881 PQI589881 QAE589881 QKA589881 QTW589881 RDS589881 RNO589881 RXK589881 SHG589881 SRC589881 TAY589881 TKU589881 TUQ589881 UEM589881 UOI589881 UYE589881 VIA589881 VRW589881 WBS589881 WLO589881 WVK589881 C655417 IY655417 SU655417 ACQ655417 AMM655417 AWI655417 BGE655417 BQA655417 BZW655417 CJS655417 CTO655417 DDK655417 DNG655417 DXC655417 EGY655417 EQU655417 FAQ655417 FKM655417 FUI655417 GEE655417 GOA655417 GXW655417 HHS655417 HRO655417 IBK655417 ILG655417 IVC655417 JEY655417 JOU655417 JYQ655417 KIM655417 KSI655417 LCE655417 LMA655417 LVW655417 MFS655417 MPO655417 MZK655417 NJG655417 NTC655417 OCY655417 OMU655417 OWQ655417 PGM655417 PQI655417 QAE655417 QKA655417 QTW655417 RDS655417 RNO655417 RXK655417 SHG655417 SRC655417 TAY655417 TKU655417 TUQ655417 UEM655417 UOI655417 UYE655417 VIA655417 VRW655417 WBS655417 WLO655417 WVK655417 C720953 IY720953 SU720953 ACQ720953 AMM720953 AWI720953 BGE720953 BQA720953 BZW720953 CJS720953 CTO720953 DDK720953 DNG720953 DXC720953 EGY720953 EQU720953 FAQ720953 FKM720953 FUI720953 GEE720953 GOA720953 GXW720953 HHS720953 HRO720953 IBK720953 ILG720953 IVC720953 JEY720953 JOU720953 JYQ720953 KIM720953 KSI720953 LCE720953 LMA720953 LVW720953 MFS720953 MPO720953 MZK720953 NJG720953 NTC720953 OCY720953 OMU720953 OWQ720953 PGM720953 PQI720953 QAE720953 QKA720953 QTW720953 RDS720953 RNO720953 RXK720953 SHG720953 SRC720953 TAY720953 TKU720953 TUQ720953 UEM720953 UOI720953 UYE720953 VIA720953 VRW720953 WBS720953 WLO720953 WVK720953 C786489 IY786489 SU786489 ACQ786489 AMM786489 AWI786489 BGE786489 BQA786489 BZW786489 CJS786489 CTO786489 DDK786489 DNG786489 DXC786489 EGY786489 EQU786489 FAQ786489 FKM786489 FUI786489 GEE786489 GOA786489 GXW786489 HHS786489 HRO786489 IBK786489 ILG786489 IVC786489 JEY786489 JOU786489 JYQ786489 KIM786489 KSI786489 LCE786489 LMA786489 LVW786489 MFS786489 MPO786489 MZK786489 NJG786489 NTC786489 OCY786489 OMU786489 OWQ786489 PGM786489 PQI786489 QAE786489 QKA786489 QTW786489 RDS786489 RNO786489 RXK786489 SHG786489 SRC786489 TAY786489 TKU786489 TUQ786489 UEM786489 UOI786489 UYE786489 VIA786489 VRW786489 WBS786489 WLO786489 WVK786489 C852025 IY852025 SU852025 ACQ852025 AMM852025 AWI852025 BGE852025 BQA852025 BZW852025 CJS852025 CTO852025 DDK852025 DNG852025 DXC852025 EGY852025 EQU852025 FAQ852025 FKM852025 FUI852025 GEE852025 GOA852025 GXW852025 HHS852025 HRO852025 IBK852025 ILG852025 IVC852025 JEY852025 JOU852025 JYQ852025 KIM852025 KSI852025 LCE852025 LMA852025 LVW852025 MFS852025 MPO852025 MZK852025 NJG852025 NTC852025 OCY852025 OMU852025 OWQ852025 PGM852025 PQI852025 QAE852025 QKA852025 QTW852025 RDS852025 RNO852025 RXK852025 SHG852025 SRC852025 TAY852025 TKU852025 TUQ852025 UEM852025 UOI852025 UYE852025 VIA852025 VRW852025 WBS852025 WLO852025 WVK852025 C917561 IY917561 SU917561 ACQ917561 AMM917561 AWI917561 BGE917561 BQA917561 BZW917561 CJS917561 CTO917561 DDK917561 DNG917561 DXC917561 EGY917561 EQU917561 FAQ917561 FKM917561 FUI917561 GEE917561 GOA917561 GXW917561 HHS917561 HRO917561 IBK917561 ILG917561 IVC917561 JEY917561 JOU917561 JYQ917561 KIM917561 KSI917561 LCE917561 LMA917561 LVW917561 MFS917561 MPO917561 MZK917561 NJG917561 NTC917561 OCY917561 OMU917561 OWQ917561 PGM917561 PQI917561 QAE917561 QKA917561 QTW917561 RDS917561 RNO917561 RXK917561 SHG917561 SRC917561 TAY917561 TKU917561 TUQ917561 UEM917561 UOI917561 UYE917561 VIA917561 VRW917561 WBS917561 WLO917561 WVK917561 C983097 IY983097 SU983097 ACQ983097 AMM983097 AWI983097 BGE983097 BQA983097 BZW983097 CJS983097 CTO983097 DDK983097 DNG983097 DXC983097 EGY983097 EQU983097 FAQ983097 FKM983097 FUI983097 GEE983097 GOA983097 GXW983097 HHS983097 HRO983097 IBK983097 ILG983097 IVC983097 JEY983097 JOU983097 JYQ983097 KIM983097 KSI983097 LCE983097 LMA983097 LVW983097 MFS983097 MPO983097 MZK983097 NJG983097 NTC983097 OCY983097 OMU983097 OWQ983097 PGM983097 PQI983097 QAE983097 QKA983097 QTW983097 RDS983097 RNO983097 RXK983097 SHG983097 SRC983097 TAY983097 TKU983097 TUQ983097 UEM983097 UOI983097 UYE983097 VIA983097 VRW983097 WBS983097 WLO983097 WVK983097" xr:uid="{F755CE27-57F7-457C-88B9-F7824EDB2E77}">
      <formula1>0</formula1>
      <formula2>300</formula2>
    </dataValidation>
    <dataValidation type="textLength" errorStyle="information" allowBlank="1" showInputMessage="1" error="XLBVal:6=10000_x000d__x000a_" sqref="C55 IY55 SU55 ACQ55 AMM55 AWI55 BGE55 BQA55 BZW55 CJS55 CTO55 DDK55 DNG55 DXC55 EGY55 EQU55 FAQ55 FKM55 FUI55 GEE55 GOA55 GXW55 HHS55 HRO55 IBK55 ILG55 IVC55 JEY55 JOU55 JYQ55 KIM55 KSI55 LCE55 LMA55 LVW55 MFS55 MPO55 MZK55 NJG55 NTC55 OCY55 OMU55 OWQ55 PGM55 PQI55 QAE55 QKA55 QTW55 RDS55 RNO55 RXK55 SHG55 SRC55 TAY55 TKU55 TUQ55 UEM55 UOI55 UYE55 VIA55 VRW55 WBS55 WLO55 WVK55 C65591 IY65591 SU65591 ACQ65591 AMM65591 AWI65591 BGE65591 BQA65591 BZW65591 CJS65591 CTO65591 DDK65591 DNG65591 DXC65591 EGY65591 EQU65591 FAQ65591 FKM65591 FUI65591 GEE65591 GOA65591 GXW65591 HHS65591 HRO65591 IBK65591 ILG65591 IVC65591 JEY65591 JOU65591 JYQ65591 KIM65591 KSI65591 LCE65591 LMA65591 LVW65591 MFS65591 MPO65591 MZK65591 NJG65591 NTC65591 OCY65591 OMU65591 OWQ65591 PGM65591 PQI65591 QAE65591 QKA65591 QTW65591 RDS65591 RNO65591 RXK65591 SHG65591 SRC65591 TAY65591 TKU65591 TUQ65591 UEM65591 UOI65591 UYE65591 VIA65591 VRW65591 WBS65591 WLO65591 WVK65591 C131127 IY131127 SU131127 ACQ131127 AMM131127 AWI131127 BGE131127 BQA131127 BZW131127 CJS131127 CTO131127 DDK131127 DNG131127 DXC131127 EGY131127 EQU131127 FAQ131127 FKM131127 FUI131127 GEE131127 GOA131127 GXW131127 HHS131127 HRO131127 IBK131127 ILG131127 IVC131127 JEY131127 JOU131127 JYQ131127 KIM131127 KSI131127 LCE131127 LMA131127 LVW131127 MFS131127 MPO131127 MZK131127 NJG131127 NTC131127 OCY131127 OMU131127 OWQ131127 PGM131127 PQI131127 QAE131127 QKA131127 QTW131127 RDS131127 RNO131127 RXK131127 SHG131127 SRC131127 TAY131127 TKU131127 TUQ131127 UEM131127 UOI131127 UYE131127 VIA131127 VRW131127 WBS131127 WLO131127 WVK131127 C196663 IY196663 SU196663 ACQ196663 AMM196663 AWI196663 BGE196663 BQA196663 BZW196663 CJS196663 CTO196663 DDK196663 DNG196663 DXC196663 EGY196663 EQU196663 FAQ196663 FKM196663 FUI196663 GEE196663 GOA196663 GXW196663 HHS196663 HRO196663 IBK196663 ILG196663 IVC196663 JEY196663 JOU196663 JYQ196663 KIM196663 KSI196663 LCE196663 LMA196663 LVW196663 MFS196663 MPO196663 MZK196663 NJG196663 NTC196663 OCY196663 OMU196663 OWQ196663 PGM196663 PQI196663 QAE196663 QKA196663 QTW196663 RDS196663 RNO196663 RXK196663 SHG196663 SRC196663 TAY196663 TKU196663 TUQ196663 UEM196663 UOI196663 UYE196663 VIA196663 VRW196663 WBS196663 WLO196663 WVK196663 C262199 IY262199 SU262199 ACQ262199 AMM262199 AWI262199 BGE262199 BQA262199 BZW262199 CJS262199 CTO262199 DDK262199 DNG262199 DXC262199 EGY262199 EQU262199 FAQ262199 FKM262199 FUI262199 GEE262199 GOA262199 GXW262199 HHS262199 HRO262199 IBK262199 ILG262199 IVC262199 JEY262199 JOU262199 JYQ262199 KIM262199 KSI262199 LCE262199 LMA262199 LVW262199 MFS262199 MPO262199 MZK262199 NJG262199 NTC262199 OCY262199 OMU262199 OWQ262199 PGM262199 PQI262199 QAE262199 QKA262199 QTW262199 RDS262199 RNO262199 RXK262199 SHG262199 SRC262199 TAY262199 TKU262199 TUQ262199 UEM262199 UOI262199 UYE262199 VIA262199 VRW262199 WBS262199 WLO262199 WVK262199 C327735 IY327735 SU327735 ACQ327735 AMM327735 AWI327735 BGE327735 BQA327735 BZW327735 CJS327735 CTO327735 DDK327735 DNG327735 DXC327735 EGY327735 EQU327735 FAQ327735 FKM327735 FUI327735 GEE327735 GOA327735 GXW327735 HHS327735 HRO327735 IBK327735 ILG327735 IVC327735 JEY327735 JOU327735 JYQ327735 KIM327735 KSI327735 LCE327735 LMA327735 LVW327735 MFS327735 MPO327735 MZK327735 NJG327735 NTC327735 OCY327735 OMU327735 OWQ327735 PGM327735 PQI327735 QAE327735 QKA327735 QTW327735 RDS327735 RNO327735 RXK327735 SHG327735 SRC327735 TAY327735 TKU327735 TUQ327735 UEM327735 UOI327735 UYE327735 VIA327735 VRW327735 WBS327735 WLO327735 WVK327735 C393271 IY393271 SU393271 ACQ393271 AMM393271 AWI393271 BGE393271 BQA393271 BZW393271 CJS393271 CTO393271 DDK393271 DNG393271 DXC393271 EGY393271 EQU393271 FAQ393271 FKM393271 FUI393271 GEE393271 GOA393271 GXW393271 HHS393271 HRO393271 IBK393271 ILG393271 IVC393271 JEY393271 JOU393271 JYQ393271 KIM393271 KSI393271 LCE393271 LMA393271 LVW393271 MFS393271 MPO393271 MZK393271 NJG393271 NTC393271 OCY393271 OMU393271 OWQ393271 PGM393271 PQI393271 QAE393271 QKA393271 QTW393271 RDS393271 RNO393271 RXK393271 SHG393271 SRC393271 TAY393271 TKU393271 TUQ393271 UEM393271 UOI393271 UYE393271 VIA393271 VRW393271 WBS393271 WLO393271 WVK393271 C458807 IY458807 SU458807 ACQ458807 AMM458807 AWI458807 BGE458807 BQA458807 BZW458807 CJS458807 CTO458807 DDK458807 DNG458807 DXC458807 EGY458807 EQU458807 FAQ458807 FKM458807 FUI458807 GEE458807 GOA458807 GXW458807 HHS458807 HRO458807 IBK458807 ILG458807 IVC458807 JEY458807 JOU458807 JYQ458807 KIM458807 KSI458807 LCE458807 LMA458807 LVW458807 MFS458807 MPO458807 MZK458807 NJG458807 NTC458807 OCY458807 OMU458807 OWQ458807 PGM458807 PQI458807 QAE458807 QKA458807 QTW458807 RDS458807 RNO458807 RXK458807 SHG458807 SRC458807 TAY458807 TKU458807 TUQ458807 UEM458807 UOI458807 UYE458807 VIA458807 VRW458807 WBS458807 WLO458807 WVK458807 C524343 IY524343 SU524343 ACQ524343 AMM524343 AWI524343 BGE524343 BQA524343 BZW524343 CJS524343 CTO524343 DDK524343 DNG524343 DXC524343 EGY524343 EQU524343 FAQ524343 FKM524343 FUI524343 GEE524343 GOA524343 GXW524343 HHS524343 HRO524343 IBK524343 ILG524343 IVC524343 JEY524343 JOU524343 JYQ524343 KIM524343 KSI524343 LCE524343 LMA524343 LVW524343 MFS524343 MPO524343 MZK524343 NJG524343 NTC524343 OCY524343 OMU524343 OWQ524343 PGM524343 PQI524343 QAE524343 QKA524343 QTW524343 RDS524343 RNO524343 RXK524343 SHG524343 SRC524343 TAY524343 TKU524343 TUQ524343 UEM524343 UOI524343 UYE524343 VIA524343 VRW524343 WBS524343 WLO524343 WVK524343 C589879 IY589879 SU589879 ACQ589879 AMM589879 AWI589879 BGE589879 BQA589879 BZW589879 CJS589879 CTO589879 DDK589879 DNG589879 DXC589879 EGY589879 EQU589879 FAQ589879 FKM589879 FUI589879 GEE589879 GOA589879 GXW589879 HHS589879 HRO589879 IBK589879 ILG589879 IVC589879 JEY589879 JOU589879 JYQ589879 KIM589879 KSI589879 LCE589879 LMA589879 LVW589879 MFS589879 MPO589879 MZK589879 NJG589879 NTC589879 OCY589879 OMU589879 OWQ589879 PGM589879 PQI589879 QAE589879 QKA589879 QTW589879 RDS589879 RNO589879 RXK589879 SHG589879 SRC589879 TAY589879 TKU589879 TUQ589879 UEM589879 UOI589879 UYE589879 VIA589879 VRW589879 WBS589879 WLO589879 WVK589879 C655415 IY655415 SU655415 ACQ655415 AMM655415 AWI655415 BGE655415 BQA655415 BZW655415 CJS655415 CTO655415 DDK655415 DNG655415 DXC655415 EGY655415 EQU655415 FAQ655415 FKM655415 FUI655415 GEE655415 GOA655415 GXW655415 HHS655415 HRO655415 IBK655415 ILG655415 IVC655415 JEY655415 JOU655415 JYQ655415 KIM655415 KSI655415 LCE655415 LMA655415 LVW655415 MFS655415 MPO655415 MZK655415 NJG655415 NTC655415 OCY655415 OMU655415 OWQ655415 PGM655415 PQI655415 QAE655415 QKA655415 QTW655415 RDS655415 RNO655415 RXK655415 SHG655415 SRC655415 TAY655415 TKU655415 TUQ655415 UEM655415 UOI655415 UYE655415 VIA655415 VRW655415 WBS655415 WLO655415 WVK655415 C720951 IY720951 SU720951 ACQ720951 AMM720951 AWI720951 BGE720951 BQA720951 BZW720951 CJS720951 CTO720951 DDK720951 DNG720951 DXC720951 EGY720951 EQU720951 FAQ720951 FKM720951 FUI720951 GEE720951 GOA720951 GXW720951 HHS720951 HRO720951 IBK720951 ILG720951 IVC720951 JEY720951 JOU720951 JYQ720951 KIM720951 KSI720951 LCE720951 LMA720951 LVW720951 MFS720951 MPO720951 MZK720951 NJG720951 NTC720951 OCY720951 OMU720951 OWQ720951 PGM720951 PQI720951 QAE720951 QKA720951 QTW720951 RDS720951 RNO720951 RXK720951 SHG720951 SRC720951 TAY720951 TKU720951 TUQ720951 UEM720951 UOI720951 UYE720951 VIA720951 VRW720951 WBS720951 WLO720951 WVK720951 C786487 IY786487 SU786487 ACQ786487 AMM786487 AWI786487 BGE786487 BQA786487 BZW786487 CJS786487 CTO786487 DDK786487 DNG786487 DXC786487 EGY786487 EQU786487 FAQ786487 FKM786487 FUI786487 GEE786487 GOA786487 GXW786487 HHS786487 HRO786487 IBK786487 ILG786487 IVC786487 JEY786487 JOU786487 JYQ786487 KIM786487 KSI786487 LCE786487 LMA786487 LVW786487 MFS786487 MPO786487 MZK786487 NJG786487 NTC786487 OCY786487 OMU786487 OWQ786487 PGM786487 PQI786487 QAE786487 QKA786487 QTW786487 RDS786487 RNO786487 RXK786487 SHG786487 SRC786487 TAY786487 TKU786487 TUQ786487 UEM786487 UOI786487 UYE786487 VIA786487 VRW786487 WBS786487 WLO786487 WVK786487 C852023 IY852023 SU852023 ACQ852023 AMM852023 AWI852023 BGE852023 BQA852023 BZW852023 CJS852023 CTO852023 DDK852023 DNG852023 DXC852023 EGY852023 EQU852023 FAQ852023 FKM852023 FUI852023 GEE852023 GOA852023 GXW852023 HHS852023 HRO852023 IBK852023 ILG852023 IVC852023 JEY852023 JOU852023 JYQ852023 KIM852023 KSI852023 LCE852023 LMA852023 LVW852023 MFS852023 MPO852023 MZK852023 NJG852023 NTC852023 OCY852023 OMU852023 OWQ852023 PGM852023 PQI852023 QAE852023 QKA852023 QTW852023 RDS852023 RNO852023 RXK852023 SHG852023 SRC852023 TAY852023 TKU852023 TUQ852023 UEM852023 UOI852023 UYE852023 VIA852023 VRW852023 WBS852023 WLO852023 WVK852023 C917559 IY917559 SU917559 ACQ917559 AMM917559 AWI917559 BGE917559 BQA917559 BZW917559 CJS917559 CTO917559 DDK917559 DNG917559 DXC917559 EGY917559 EQU917559 FAQ917559 FKM917559 FUI917559 GEE917559 GOA917559 GXW917559 HHS917559 HRO917559 IBK917559 ILG917559 IVC917559 JEY917559 JOU917559 JYQ917559 KIM917559 KSI917559 LCE917559 LMA917559 LVW917559 MFS917559 MPO917559 MZK917559 NJG917559 NTC917559 OCY917559 OMU917559 OWQ917559 PGM917559 PQI917559 QAE917559 QKA917559 QTW917559 RDS917559 RNO917559 RXK917559 SHG917559 SRC917559 TAY917559 TKU917559 TUQ917559 UEM917559 UOI917559 UYE917559 VIA917559 VRW917559 WBS917559 WLO917559 WVK917559 C983095 IY983095 SU983095 ACQ983095 AMM983095 AWI983095 BGE983095 BQA983095 BZW983095 CJS983095 CTO983095 DDK983095 DNG983095 DXC983095 EGY983095 EQU983095 FAQ983095 FKM983095 FUI983095 GEE983095 GOA983095 GXW983095 HHS983095 HRO983095 IBK983095 ILG983095 IVC983095 JEY983095 JOU983095 JYQ983095 KIM983095 KSI983095 LCE983095 LMA983095 LVW983095 MFS983095 MPO983095 MZK983095 NJG983095 NTC983095 OCY983095 OMU983095 OWQ983095 PGM983095 PQI983095 QAE983095 QKA983095 QTW983095 RDS983095 RNO983095 RXK983095 SHG983095 SRC983095 TAY983095 TKU983095 TUQ983095 UEM983095 UOI983095 UYE983095 VIA983095 VRW983095 WBS983095 WLO983095 WVK983095" xr:uid="{9595732D-5078-407A-84A6-064D96705649}">
      <formula1>0</formula1>
      <formula2>300</formula2>
    </dataValidation>
    <dataValidation type="textLength" errorStyle="information" allowBlank="1" showInputMessage="1" error="XLBVal:6=50500_x000d__x000a_" sqref="C162 IY162 SU162 ACQ162 AMM162 AWI162 BGE162 BQA162 BZW162 CJS162 CTO162 DDK162 DNG162 DXC162 EGY162 EQU162 FAQ162 FKM162 FUI162 GEE162 GOA162 GXW162 HHS162 HRO162 IBK162 ILG162 IVC162 JEY162 JOU162 JYQ162 KIM162 KSI162 LCE162 LMA162 LVW162 MFS162 MPO162 MZK162 NJG162 NTC162 OCY162 OMU162 OWQ162 PGM162 PQI162 QAE162 QKA162 QTW162 RDS162 RNO162 RXK162 SHG162 SRC162 TAY162 TKU162 TUQ162 UEM162 UOI162 UYE162 VIA162 VRW162 WBS162 WLO162 WVK162 C65698 IY65698 SU65698 ACQ65698 AMM65698 AWI65698 BGE65698 BQA65698 BZW65698 CJS65698 CTO65698 DDK65698 DNG65698 DXC65698 EGY65698 EQU65698 FAQ65698 FKM65698 FUI65698 GEE65698 GOA65698 GXW65698 HHS65698 HRO65698 IBK65698 ILG65698 IVC65698 JEY65698 JOU65698 JYQ65698 KIM65698 KSI65698 LCE65698 LMA65698 LVW65698 MFS65698 MPO65698 MZK65698 NJG65698 NTC65698 OCY65698 OMU65698 OWQ65698 PGM65698 PQI65698 QAE65698 QKA65698 QTW65698 RDS65698 RNO65698 RXK65698 SHG65698 SRC65698 TAY65698 TKU65698 TUQ65698 UEM65698 UOI65698 UYE65698 VIA65698 VRW65698 WBS65698 WLO65698 WVK65698 C131234 IY131234 SU131234 ACQ131234 AMM131234 AWI131234 BGE131234 BQA131234 BZW131234 CJS131234 CTO131234 DDK131234 DNG131234 DXC131234 EGY131234 EQU131234 FAQ131234 FKM131234 FUI131234 GEE131234 GOA131234 GXW131234 HHS131234 HRO131234 IBK131234 ILG131234 IVC131234 JEY131234 JOU131234 JYQ131234 KIM131234 KSI131234 LCE131234 LMA131234 LVW131234 MFS131234 MPO131234 MZK131234 NJG131234 NTC131234 OCY131234 OMU131234 OWQ131234 PGM131234 PQI131234 QAE131234 QKA131234 QTW131234 RDS131234 RNO131234 RXK131234 SHG131234 SRC131234 TAY131234 TKU131234 TUQ131234 UEM131234 UOI131234 UYE131234 VIA131234 VRW131234 WBS131234 WLO131234 WVK131234 C196770 IY196770 SU196770 ACQ196770 AMM196770 AWI196770 BGE196770 BQA196770 BZW196770 CJS196770 CTO196770 DDK196770 DNG196770 DXC196770 EGY196770 EQU196770 FAQ196770 FKM196770 FUI196770 GEE196770 GOA196770 GXW196770 HHS196770 HRO196770 IBK196770 ILG196770 IVC196770 JEY196770 JOU196770 JYQ196770 KIM196770 KSI196770 LCE196770 LMA196770 LVW196770 MFS196770 MPO196770 MZK196770 NJG196770 NTC196770 OCY196770 OMU196770 OWQ196770 PGM196770 PQI196770 QAE196770 QKA196770 QTW196770 RDS196770 RNO196770 RXK196770 SHG196770 SRC196770 TAY196770 TKU196770 TUQ196770 UEM196770 UOI196770 UYE196770 VIA196770 VRW196770 WBS196770 WLO196770 WVK196770 C262306 IY262306 SU262306 ACQ262306 AMM262306 AWI262306 BGE262306 BQA262306 BZW262306 CJS262306 CTO262306 DDK262306 DNG262306 DXC262306 EGY262306 EQU262306 FAQ262306 FKM262306 FUI262306 GEE262306 GOA262306 GXW262306 HHS262306 HRO262306 IBK262306 ILG262306 IVC262306 JEY262306 JOU262306 JYQ262306 KIM262306 KSI262306 LCE262306 LMA262306 LVW262306 MFS262306 MPO262306 MZK262306 NJG262306 NTC262306 OCY262306 OMU262306 OWQ262306 PGM262306 PQI262306 QAE262306 QKA262306 QTW262306 RDS262306 RNO262306 RXK262306 SHG262306 SRC262306 TAY262306 TKU262306 TUQ262306 UEM262306 UOI262306 UYE262306 VIA262306 VRW262306 WBS262306 WLO262306 WVK262306 C327842 IY327842 SU327842 ACQ327842 AMM327842 AWI327842 BGE327842 BQA327842 BZW327842 CJS327842 CTO327842 DDK327842 DNG327842 DXC327842 EGY327842 EQU327842 FAQ327842 FKM327842 FUI327842 GEE327842 GOA327842 GXW327842 HHS327842 HRO327842 IBK327842 ILG327842 IVC327842 JEY327842 JOU327842 JYQ327842 KIM327842 KSI327842 LCE327842 LMA327842 LVW327842 MFS327842 MPO327842 MZK327842 NJG327842 NTC327842 OCY327842 OMU327842 OWQ327842 PGM327842 PQI327842 QAE327842 QKA327842 QTW327842 RDS327842 RNO327842 RXK327842 SHG327842 SRC327842 TAY327842 TKU327842 TUQ327842 UEM327842 UOI327842 UYE327842 VIA327842 VRW327842 WBS327842 WLO327842 WVK327842 C393378 IY393378 SU393378 ACQ393378 AMM393378 AWI393378 BGE393378 BQA393378 BZW393378 CJS393378 CTO393378 DDK393378 DNG393378 DXC393378 EGY393378 EQU393378 FAQ393378 FKM393378 FUI393378 GEE393378 GOA393378 GXW393378 HHS393378 HRO393378 IBK393378 ILG393378 IVC393378 JEY393378 JOU393378 JYQ393378 KIM393378 KSI393378 LCE393378 LMA393378 LVW393378 MFS393378 MPO393378 MZK393378 NJG393378 NTC393378 OCY393378 OMU393378 OWQ393378 PGM393378 PQI393378 QAE393378 QKA393378 QTW393378 RDS393378 RNO393378 RXK393378 SHG393378 SRC393378 TAY393378 TKU393378 TUQ393378 UEM393378 UOI393378 UYE393378 VIA393378 VRW393378 WBS393378 WLO393378 WVK393378 C458914 IY458914 SU458914 ACQ458914 AMM458914 AWI458914 BGE458914 BQA458914 BZW458914 CJS458914 CTO458914 DDK458914 DNG458914 DXC458914 EGY458914 EQU458914 FAQ458914 FKM458914 FUI458914 GEE458914 GOA458914 GXW458914 HHS458914 HRO458914 IBK458914 ILG458914 IVC458914 JEY458914 JOU458914 JYQ458914 KIM458914 KSI458914 LCE458914 LMA458914 LVW458914 MFS458914 MPO458914 MZK458914 NJG458914 NTC458914 OCY458914 OMU458914 OWQ458914 PGM458914 PQI458914 QAE458914 QKA458914 QTW458914 RDS458914 RNO458914 RXK458914 SHG458914 SRC458914 TAY458914 TKU458914 TUQ458914 UEM458914 UOI458914 UYE458914 VIA458914 VRW458914 WBS458914 WLO458914 WVK458914 C524450 IY524450 SU524450 ACQ524450 AMM524450 AWI524450 BGE524450 BQA524450 BZW524450 CJS524450 CTO524450 DDK524450 DNG524450 DXC524450 EGY524450 EQU524450 FAQ524450 FKM524450 FUI524450 GEE524450 GOA524450 GXW524450 HHS524450 HRO524450 IBK524450 ILG524450 IVC524450 JEY524450 JOU524450 JYQ524450 KIM524450 KSI524450 LCE524450 LMA524450 LVW524450 MFS524450 MPO524450 MZK524450 NJG524450 NTC524450 OCY524450 OMU524450 OWQ524450 PGM524450 PQI524450 QAE524450 QKA524450 QTW524450 RDS524450 RNO524450 RXK524450 SHG524450 SRC524450 TAY524450 TKU524450 TUQ524450 UEM524450 UOI524450 UYE524450 VIA524450 VRW524450 WBS524450 WLO524450 WVK524450 C589986 IY589986 SU589986 ACQ589986 AMM589986 AWI589986 BGE589986 BQA589986 BZW589986 CJS589986 CTO589986 DDK589986 DNG589986 DXC589986 EGY589986 EQU589986 FAQ589986 FKM589986 FUI589986 GEE589986 GOA589986 GXW589986 HHS589986 HRO589986 IBK589986 ILG589986 IVC589986 JEY589986 JOU589986 JYQ589986 KIM589986 KSI589986 LCE589986 LMA589986 LVW589986 MFS589986 MPO589986 MZK589986 NJG589986 NTC589986 OCY589986 OMU589986 OWQ589986 PGM589986 PQI589986 QAE589986 QKA589986 QTW589986 RDS589986 RNO589986 RXK589986 SHG589986 SRC589986 TAY589986 TKU589986 TUQ589986 UEM589986 UOI589986 UYE589986 VIA589986 VRW589986 WBS589986 WLO589986 WVK589986 C655522 IY655522 SU655522 ACQ655522 AMM655522 AWI655522 BGE655522 BQA655522 BZW655522 CJS655522 CTO655522 DDK655522 DNG655522 DXC655522 EGY655522 EQU655522 FAQ655522 FKM655522 FUI655522 GEE655522 GOA655522 GXW655522 HHS655522 HRO655522 IBK655522 ILG655522 IVC655522 JEY655522 JOU655522 JYQ655522 KIM655522 KSI655522 LCE655522 LMA655522 LVW655522 MFS655522 MPO655522 MZK655522 NJG655522 NTC655522 OCY655522 OMU655522 OWQ655522 PGM655522 PQI655522 QAE655522 QKA655522 QTW655522 RDS655522 RNO655522 RXK655522 SHG655522 SRC655522 TAY655522 TKU655522 TUQ655522 UEM655522 UOI655522 UYE655522 VIA655522 VRW655522 WBS655522 WLO655522 WVK655522 C721058 IY721058 SU721058 ACQ721058 AMM721058 AWI721058 BGE721058 BQA721058 BZW721058 CJS721058 CTO721058 DDK721058 DNG721058 DXC721058 EGY721058 EQU721058 FAQ721058 FKM721058 FUI721058 GEE721058 GOA721058 GXW721058 HHS721058 HRO721058 IBK721058 ILG721058 IVC721058 JEY721058 JOU721058 JYQ721058 KIM721058 KSI721058 LCE721058 LMA721058 LVW721058 MFS721058 MPO721058 MZK721058 NJG721058 NTC721058 OCY721058 OMU721058 OWQ721058 PGM721058 PQI721058 QAE721058 QKA721058 QTW721058 RDS721058 RNO721058 RXK721058 SHG721058 SRC721058 TAY721058 TKU721058 TUQ721058 UEM721058 UOI721058 UYE721058 VIA721058 VRW721058 WBS721058 WLO721058 WVK721058 C786594 IY786594 SU786594 ACQ786594 AMM786594 AWI786594 BGE786594 BQA786594 BZW786594 CJS786594 CTO786594 DDK786594 DNG786594 DXC786594 EGY786594 EQU786594 FAQ786594 FKM786594 FUI786594 GEE786594 GOA786594 GXW786594 HHS786594 HRO786594 IBK786594 ILG786594 IVC786594 JEY786594 JOU786594 JYQ786594 KIM786594 KSI786594 LCE786594 LMA786594 LVW786594 MFS786594 MPO786594 MZK786594 NJG786594 NTC786594 OCY786594 OMU786594 OWQ786594 PGM786594 PQI786594 QAE786594 QKA786594 QTW786594 RDS786594 RNO786594 RXK786594 SHG786594 SRC786594 TAY786594 TKU786594 TUQ786594 UEM786594 UOI786594 UYE786594 VIA786594 VRW786594 WBS786594 WLO786594 WVK786594 C852130 IY852130 SU852130 ACQ852130 AMM852130 AWI852130 BGE852130 BQA852130 BZW852130 CJS852130 CTO852130 DDK852130 DNG852130 DXC852130 EGY852130 EQU852130 FAQ852130 FKM852130 FUI852130 GEE852130 GOA852130 GXW852130 HHS852130 HRO852130 IBK852130 ILG852130 IVC852130 JEY852130 JOU852130 JYQ852130 KIM852130 KSI852130 LCE852130 LMA852130 LVW852130 MFS852130 MPO852130 MZK852130 NJG852130 NTC852130 OCY852130 OMU852130 OWQ852130 PGM852130 PQI852130 QAE852130 QKA852130 QTW852130 RDS852130 RNO852130 RXK852130 SHG852130 SRC852130 TAY852130 TKU852130 TUQ852130 UEM852130 UOI852130 UYE852130 VIA852130 VRW852130 WBS852130 WLO852130 WVK852130 C917666 IY917666 SU917666 ACQ917666 AMM917666 AWI917666 BGE917666 BQA917666 BZW917666 CJS917666 CTO917666 DDK917666 DNG917666 DXC917666 EGY917666 EQU917666 FAQ917666 FKM917666 FUI917666 GEE917666 GOA917666 GXW917666 HHS917666 HRO917666 IBK917666 ILG917666 IVC917666 JEY917666 JOU917666 JYQ917666 KIM917666 KSI917666 LCE917666 LMA917666 LVW917666 MFS917666 MPO917666 MZK917666 NJG917666 NTC917666 OCY917666 OMU917666 OWQ917666 PGM917666 PQI917666 QAE917666 QKA917666 QTW917666 RDS917666 RNO917666 RXK917666 SHG917666 SRC917666 TAY917666 TKU917666 TUQ917666 UEM917666 UOI917666 UYE917666 VIA917666 VRW917666 WBS917666 WLO917666 WVK917666 C983202 IY983202 SU983202 ACQ983202 AMM983202 AWI983202 BGE983202 BQA983202 BZW983202 CJS983202 CTO983202 DDK983202 DNG983202 DXC983202 EGY983202 EQU983202 FAQ983202 FKM983202 FUI983202 GEE983202 GOA983202 GXW983202 HHS983202 HRO983202 IBK983202 ILG983202 IVC983202 JEY983202 JOU983202 JYQ983202 KIM983202 KSI983202 LCE983202 LMA983202 LVW983202 MFS983202 MPO983202 MZK983202 NJG983202 NTC983202 OCY983202 OMU983202 OWQ983202 PGM983202 PQI983202 QAE983202 QKA983202 QTW983202 RDS983202 RNO983202 RXK983202 SHG983202 SRC983202 TAY983202 TKU983202 TUQ983202 UEM983202 UOI983202 UYE983202 VIA983202 VRW983202 WBS983202 WLO983202 WVK983202" xr:uid="{A5A0DA0D-2DD7-44AB-A688-2270ED0BC4F9}">
      <formula1>0</formula1>
      <formula2>300</formula2>
    </dataValidation>
    <dataValidation type="textLength" errorStyle="information" allowBlank="1" showInputMessage="1" error="XLBVal:6=24528_x000d__x000a_" sqref="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xr:uid="{F9B1C611-8A51-42CB-9EFC-F43F9CF787DD}">
      <formula1>0</formula1>
      <formula2>300</formula2>
    </dataValidation>
    <dataValidation type="textLength" errorStyle="information" allowBlank="1" showInputMessage="1" error="XLBVal:6=141696.47_x000d__x000a_"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xr:uid="{89FB3063-7C09-4FE0-A2A7-1D16A591ED26}">
      <formula1>0</formula1>
      <formula2>300</formula2>
    </dataValidation>
    <dataValidation type="textLength" errorStyle="information" allowBlank="1" showInputMessage="1" error="XLBVal:6=307540.65_x000d__x000a_" sqref="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61E47085-1391-4424-8E56-3F7BBAB32AC6}">
      <formula1>0</formula1>
      <formula2>300</formula2>
    </dataValidation>
    <dataValidation type="textLength" errorStyle="information" allowBlank="1" showInputMessage="1" error="XLBVal:6=27324.1_x000d__x000a_" sqref="C50 IY50 SU50 ACQ50 AMM50 AWI50 BGE50 BQA50 BZW50 CJS50 CTO50 DDK50 DNG50 DXC50 EGY50 EQU50 FAQ50 FKM50 FUI50 GEE50 GOA50 GXW50 HHS50 HRO50 IBK50 ILG50 IVC50 JEY50 JOU50 JYQ50 KIM50 KSI50 LCE50 LMA50 LVW50 MFS50 MPO50 MZK50 NJG50 NTC50 OCY50 OMU50 OWQ50 PGM50 PQI50 QAE50 QKA50 QTW50 RDS50 RNO50 RXK50 SHG50 SRC50 TAY50 TKU50 TUQ50 UEM50 UOI50 UYE50 VIA50 VRW50 WBS50 WLO50 WVK50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xr:uid="{677F9911-74A4-4F1D-91AA-C5850285729C}">
      <formula1>0</formula1>
      <formula2>300</formula2>
    </dataValidation>
    <dataValidation type="textLength" errorStyle="information" allowBlank="1" showInputMessage="1" error="XLBVal:6=184141.67_x000d__x000a_"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DFC0BB7E-E7E1-4AAD-91B3-ED6B638919A2}">
      <formula1>0</formula1>
      <formula2>300</formula2>
    </dataValidation>
    <dataValidation type="textLength" errorStyle="information" allowBlank="1" showInputMessage="1" error="XLBVal:6=63917_x000d__x000a_"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xr:uid="{4D217D66-320E-4BE9-9D7C-7363F5610696}">
      <formula1>0</formula1>
      <formula2>300</formula2>
    </dataValidation>
    <dataValidation type="textLength" errorStyle="information" allowBlank="1" showInputMessage="1" error="XLBVal:6=632265_x000d__x000a_"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xr:uid="{D294E887-619F-4347-9010-91224199484F}">
      <formula1>0</formula1>
      <formula2>300</formula2>
    </dataValidation>
    <dataValidation type="textLength" errorStyle="information" allowBlank="1" showInputMessage="1" error="XLBVal:6=923979_x000d__x000a_" sqref="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xr:uid="{6684539F-513B-431F-97D9-81F9E97F2B13}">
      <formula1>0</formula1>
      <formula2>300</formula2>
    </dataValidation>
    <dataValidation type="textLength" errorStyle="information" allowBlank="1" showInputMessage="1" error="XLBVal:6=433616.36_x000d__x000a_"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C65553 IY65553 SU65553 ACQ65553 AMM65553 AWI65553 BGE65553 BQA65553 BZW65553 CJS65553 CTO65553 DDK65553 DNG65553 DXC65553 EGY65553 EQU65553 FAQ65553 FKM65553 FUI65553 GEE65553 GOA65553 GXW65553 HHS65553 HRO65553 IBK65553 ILG65553 IVC65553 JEY65553 JOU65553 JYQ65553 KIM65553 KSI65553 LCE65553 LMA65553 LVW65553 MFS65553 MPO65553 MZK65553 NJG65553 NTC65553 OCY65553 OMU65553 OWQ65553 PGM65553 PQI65553 QAE65553 QKA65553 QTW65553 RDS65553 RNO65553 RXK65553 SHG65553 SRC65553 TAY65553 TKU65553 TUQ65553 UEM65553 UOI65553 UYE65553 VIA65553 VRW65553 WBS65553 WLO65553 WVK65553 C131089 IY131089 SU131089 ACQ131089 AMM131089 AWI131089 BGE131089 BQA131089 BZW131089 CJS131089 CTO131089 DDK131089 DNG131089 DXC131089 EGY131089 EQU131089 FAQ131089 FKM131089 FUI131089 GEE131089 GOA131089 GXW131089 HHS131089 HRO131089 IBK131089 ILG131089 IVC131089 JEY131089 JOU131089 JYQ131089 KIM131089 KSI131089 LCE131089 LMA131089 LVW131089 MFS131089 MPO131089 MZK131089 NJG131089 NTC131089 OCY131089 OMU131089 OWQ131089 PGM131089 PQI131089 QAE131089 QKA131089 QTW131089 RDS131089 RNO131089 RXK131089 SHG131089 SRC131089 TAY131089 TKU131089 TUQ131089 UEM131089 UOI131089 UYE131089 VIA131089 VRW131089 WBS131089 WLO131089 WVK131089 C196625 IY196625 SU196625 ACQ196625 AMM196625 AWI196625 BGE196625 BQA196625 BZW196625 CJS196625 CTO196625 DDK196625 DNG196625 DXC196625 EGY196625 EQU196625 FAQ196625 FKM196625 FUI196625 GEE196625 GOA196625 GXW196625 HHS196625 HRO196625 IBK196625 ILG196625 IVC196625 JEY196625 JOU196625 JYQ196625 KIM196625 KSI196625 LCE196625 LMA196625 LVW196625 MFS196625 MPO196625 MZK196625 NJG196625 NTC196625 OCY196625 OMU196625 OWQ196625 PGM196625 PQI196625 QAE196625 QKA196625 QTW196625 RDS196625 RNO196625 RXK196625 SHG196625 SRC196625 TAY196625 TKU196625 TUQ196625 UEM196625 UOI196625 UYE196625 VIA196625 VRW196625 WBS196625 WLO196625 WVK196625 C262161 IY262161 SU262161 ACQ262161 AMM262161 AWI262161 BGE262161 BQA262161 BZW262161 CJS262161 CTO262161 DDK262161 DNG262161 DXC262161 EGY262161 EQU262161 FAQ262161 FKM262161 FUI262161 GEE262161 GOA262161 GXW262161 HHS262161 HRO262161 IBK262161 ILG262161 IVC262161 JEY262161 JOU262161 JYQ262161 KIM262161 KSI262161 LCE262161 LMA262161 LVW262161 MFS262161 MPO262161 MZK262161 NJG262161 NTC262161 OCY262161 OMU262161 OWQ262161 PGM262161 PQI262161 QAE262161 QKA262161 QTW262161 RDS262161 RNO262161 RXK262161 SHG262161 SRC262161 TAY262161 TKU262161 TUQ262161 UEM262161 UOI262161 UYE262161 VIA262161 VRW262161 WBS262161 WLO262161 WVK262161 C327697 IY327697 SU327697 ACQ327697 AMM327697 AWI327697 BGE327697 BQA327697 BZW327697 CJS327697 CTO327697 DDK327697 DNG327697 DXC327697 EGY327697 EQU327697 FAQ327697 FKM327697 FUI327697 GEE327697 GOA327697 GXW327697 HHS327697 HRO327697 IBK327697 ILG327697 IVC327697 JEY327697 JOU327697 JYQ327697 KIM327697 KSI327697 LCE327697 LMA327697 LVW327697 MFS327697 MPO327697 MZK327697 NJG327697 NTC327697 OCY327697 OMU327697 OWQ327697 PGM327697 PQI327697 QAE327697 QKA327697 QTW327697 RDS327697 RNO327697 RXK327697 SHG327697 SRC327697 TAY327697 TKU327697 TUQ327697 UEM327697 UOI327697 UYE327697 VIA327697 VRW327697 WBS327697 WLO327697 WVK327697 C393233 IY393233 SU393233 ACQ393233 AMM393233 AWI393233 BGE393233 BQA393233 BZW393233 CJS393233 CTO393233 DDK393233 DNG393233 DXC393233 EGY393233 EQU393233 FAQ393233 FKM393233 FUI393233 GEE393233 GOA393233 GXW393233 HHS393233 HRO393233 IBK393233 ILG393233 IVC393233 JEY393233 JOU393233 JYQ393233 KIM393233 KSI393233 LCE393233 LMA393233 LVW393233 MFS393233 MPO393233 MZK393233 NJG393233 NTC393233 OCY393233 OMU393233 OWQ393233 PGM393233 PQI393233 QAE393233 QKA393233 QTW393233 RDS393233 RNO393233 RXK393233 SHG393233 SRC393233 TAY393233 TKU393233 TUQ393233 UEM393233 UOI393233 UYE393233 VIA393233 VRW393233 WBS393233 WLO393233 WVK393233 C458769 IY458769 SU458769 ACQ458769 AMM458769 AWI458769 BGE458769 BQA458769 BZW458769 CJS458769 CTO458769 DDK458769 DNG458769 DXC458769 EGY458769 EQU458769 FAQ458769 FKM458769 FUI458769 GEE458769 GOA458769 GXW458769 HHS458769 HRO458769 IBK458769 ILG458769 IVC458769 JEY458769 JOU458769 JYQ458769 KIM458769 KSI458769 LCE458769 LMA458769 LVW458769 MFS458769 MPO458769 MZK458769 NJG458769 NTC458769 OCY458769 OMU458769 OWQ458769 PGM458769 PQI458769 QAE458769 QKA458769 QTW458769 RDS458769 RNO458769 RXK458769 SHG458769 SRC458769 TAY458769 TKU458769 TUQ458769 UEM458769 UOI458769 UYE458769 VIA458769 VRW458769 WBS458769 WLO458769 WVK458769 C524305 IY524305 SU524305 ACQ524305 AMM524305 AWI524305 BGE524305 BQA524305 BZW524305 CJS524305 CTO524305 DDK524305 DNG524305 DXC524305 EGY524305 EQU524305 FAQ524305 FKM524305 FUI524305 GEE524305 GOA524305 GXW524305 HHS524305 HRO524305 IBK524305 ILG524305 IVC524305 JEY524305 JOU524305 JYQ524305 KIM524305 KSI524305 LCE524305 LMA524305 LVW524305 MFS524305 MPO524305 MZK524305 NJG524305 NTC524305 OCY524305 OMU524305 OWQ524305 PGM524305 PQI524305 QAE524305 QKA524305 QTW524305 RDS524305 RNO524305 RXK524305 SHG524305 SRC524305 TAY524305 TKU524305 TUQ524305 UEM524305 UOI524305 UYE524305 VIA524305 VRW524305 WBS524305 WLO524305 WVK524305 C589841 IY589841 SU589841 ACQ589841 AMM589841 AWI589841 BGE589841 BQA589841 BZW589841 CJS589841 CTO589841 DDK589841 DNG589841 DXC589841 EGY589841 EQU589841 FAQ589841 FKM589841 FUI589841 GEE589841 GOA589841 GXW589841 HHS589841 HRO589841 IBK589841 ILG589841 IVC589841 JEY589841 JOU589841 JYQ589841 KIM589841 KSI589841 LCE589841 LMA589841 LVW589841 MFS589841 MPO589841 MZK589841 NJG589841 NTC589841 OCY589841 OMU589841 OWQ589841 PGM589841 PQI589841 QAE589841 QKA589841 QTW589841 RDS589841 RNO589841 RXK589841 SHG589841 SRC589841 TAY589841 TKU589841 TUQ589841 UEM589841 UOI589841 UYE589841 VIA589841 VRW589841 WBS589841 WLO589841 WVK589841 C655377 IY655377 SU655377 ACQ655377 AMM655377 AWI655377 BGE655377 BQA655377 BZW655377 CJS655377 CTO655377 DDK655377 DNG655377 DXC655377 EGY655377 EQU655377 FAQ655377 FKM655377 FUI655377 GEE655377 GOA655377 GXW655377 HHS655377 HRO655377 IBK655377 ILG655377 IVC655377 JEY655377 JOU655377 JYQ655377 KIM655377 KSI655377 LCE655377 LMA655377 LVW655377 MFS655377 MPO655377 MZK655377 NJG655377 NTC655377 OCY655377 OMU655377 OWQ655377 PGM655377 PQI655377 QAE655377 QKA655377 QTW655377 RDS655377 RNO655377 RXK655377 SHG655377 SRC655377 TAY655377 TKU655377 TUQ655377 UEM655377 UOI655377 UYE655377 VIA655377 VRW655377 WBS655377 WLO655377 WVK655377 C720913 IY720913 SU720913 ACQ720913 AMM720913 AWI720913 BGE720913 BQA720913 BZW720913 CJS720913 CTO720913 DDK720913 DNG720913 DXC720913 EGY720913 EQU720913 FAQ720913 FKM720913 FUI720913 GEE720913 GOA720913 GXW720913 HHS720913 HRO720913 IBK720913 ILG720913 IVC720913 JEY720913 JOU720913 JYQ720913 KIM720913 KSI720913 LCE720913 LMA720913 LVW720913 MFS720913 MPO720913 MZK720913 NJG720913 NTC720913 OCY720913 OMU720913 OWQ720913 PGM720913 PQI720913 QAE720913 QKA720913 QTW720913 RDS720913 RNO720913 RXK720913 SHG720913 SRC720913 TAY720913 TKU720913 TUQ720913 UEM720913 UOI720913 UYE720913 VIA720913 VRW720913 WBS720913 WLO720913 WVK720913 C786449 IY786449 SU786449 ACQ786449 AMM786449 AWI786449 BGE786449 BQA786449 BZW786449 CJS786449 CTO786449 DDK786449 DNG786449 DXC786449 EGY786449 EQU786449 FAQ786449 FKM786449 FUI786449 GEE786449 GOA786449 GXW786449 HHS786449 HRO786449 IBK786449 ILG786449 IVC786449 JEY786449 JOU786449 JYQ786449 KIM786449 KSI786449 LCE786449 LMA786449 LVW786449 MFS786449 MPO786449 MZK786449 NJG786449 NTC786449 OCY786449 OMU786449 OWQ786449 PGM786449 PQI786449 QAE786449 QKA786449 QTW786449 RDS786449 RNO786449 RXK786449 SHG786449 SRC786449 TAY786449 TKU786449 TUQ786449 UEM786449 UOI786449 UYE786449 VIA786449 VRW786449 WBS786449 WLO786449 WVK786449 C851985 IY851985 SU851985 ACQ851985 AMM851985 AWI851985 BGE851985 BQA851985 BZW851985 CJS851985 CTO851985 DDK851985 DNG851985 DXC851985 EGY851985 EQU851985 FAQ851985 FKM851985 FUI851985 GEE851985 GOA851985 GXW851985 HHS851985 HRO851985 IBK851985 ILG851985 IVC851985 JEY851985 JOU851985 JYQ851985 KIM851985 KSI851985 LCE851985 LMA851985 LVW851985 MFS851985 MPO851985 MZK851985 NJG851985 NTC851985 OCY851985 OMU851985 OWQ851985 PGM851985 PQI851985 QAE851985 QKA851985 QTW851985 RDS851985 RNO851985 RXK851985 SHG851985 SRC851985 TAY851985 TKU851985 TUQ851985 UEM851985 UOI851985 UYE851985 VIA851985 VRW851985 WBS851985 WLO851985 WVK851985 C917521 IY917521 SU917521 ACQ917521 AMM917521 AWI917521 BGE917521 BQA917521 BZW917521 CJS917521 CTO917521 DDK917521 DNG917521 DXC917521 EGY917521 EQU917521 FAQ917521 FKM917521 FUI917521 GEE917521 GOA917521 GXW917521 HHS917521 HRO917521 IBK917521 ILG917521 IVC917521 JEY917521 JOU917521 JYQ917521 KIM917521 KSI917521 LCE917521 LMA917521 LVW917521 MFS917521 MPO917521 MZK917521 NJG917521 NTC917521 OCY917521 OMU917521 OWQ917521 PGM917521 PQI917521 QAE917521 QKA917521 QTW917521 RDS917521 RNO917521 RXK917521 SHG917521 SRC917521 TAY917521 TKU917521 TUQ917521 UEM917521 UOI917521 UYE917521 VIA917521 VRW917521 WBS917521 WLO917521 WVK917521 C983057 IY983057 SU983057 ACQ983057 AMM983057 AWI983057 BGE983057 BQA983057 BZW983057 CJS983057 CTO983057 DDK983057 DNG983057 DXC983057 EGY983057 EQU983057 FAQ983057 FKM983057 FUI983057 GEE983057 GOA983057 GXW983057 HHS983057 HRO983057 IBK983057 ILG983057 IVC983057 JEY983057 JOU983057 JYQ983057 KIM983057 KSI983057 LCE983057 LMA983057 LVW983057 MFS983057 MPO983057 MZK983057 NJG983057 NTC983057 OCY983057 OMU983057 OWQ983057 PGM983057 PQI983057 QAE983057 QKA983057 QTW983057 RDS983057 RNO983057 RXK983057 SHG983057 SRC983057 TAY983057 TKU983057 TUQ983057 UEM983057 UOI983057 UYE983057 VIA983057 VRW983057 WBS983057 WLO983057 WVK983057" xr:uid="{9EE2410D-CCBA-4903-B58C-174657B51E28}">
      <formula1>0</formula1>
      <formula2>300</formula2>
    </dataValidation>
    <dataValidation type="textLength" errorStyle="information" allowBlank="1" showInputMessage="1" error="XLBVal:6=31072.92_x000d__x000a_"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xr:uid="{39ABD0BD-0683-4B22-B78D-C767BAFE0DC3}">
      <formula1>0</formula1>
      <formula2>300</formula2>
    </dataValidation>
    <dataValidation type="textLength" errorStyle="information" allowBlank="1" showInputMessage="1" error="XLBVal:6=90131.25_x000d__x000a_"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xr:uid="{91F3171C-736D-42AF-8A24-7FADD8DF0FA7}">
      <formula1>0</formula1>
      <formula2>300</formula2>
    </dataValidation>
    <dataValidation type="textLength" errorStyle="information" allowBlank="1" showInputMessage="1" error="XLBVal:6=3168750_x000d__x000a_" sqref="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xr:uid="{3BDB24D3-ACC3-45BE-8CBD-2C87A52F7B38}">
      <formula1>0</formula1>
      <formula2>300</formula2>
    </dataValidation>
    <dataValidation type="textLength" errorStyle="information" allowBlank="1" showInputMessage="1" error="XLBVal:6=4920156.06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68B8A546-86F4-456D-A368-D796CE3E14DE}">
      <formula1>0</formula1>
      <formula2>300</formula2>
    </dataValidation>
    <dataValidation type="textLength" errorStyle="information" allowBlank="1" showInputMessage="1" error="XLBVal:6=305206.64_x000d__x000a_" sqref="J124 JF124 TB124 ACX124 AMT124 AWP124 BGL124 BQH124 CAD124 CJZ124 CTV124 DDR124 DNN124 DXJ124 EHF124 ERB124 FAX124 FKT124 FUP124 GEL124 GOH124 GYD124 HHZ124 HRV124 IBR124 ILN124 IVJ124 JFF124 JPB124 JYX124 KIT124 KSP124 LCL124 LMH124 LWD124 MFZ124 MPV124 MZR124 NJN124 NTJ124 ODF124 ONB124 OWX124 PGT124 PQP124 QAL124 QKH124 QUD124 RDZ124 RNV124 RXR124 SHN124 SRJ124 TBF124 TLB124 TUX124 UET124 UOP124 UYL124 VIH124 VSD124 WBZ124 WLV124 WVR124 J65660 JF65660 TB65660 ACX65660 AMT65660 AWP65660 BGL65660 BQH65660 CAD65660 CJZ65660 CTV65660 DDR65660 DNN65660 DXJ65660 EHF65660 ERB65660 FAX65660 FKT65660 FUP65660 GEL65660 GOH65660 GYD65660 HHZ65660 HRV65660 IBR65660 ILN65660 IVJ65660 JFF65660 JPB65660 JYX65660 KIT65660 KSP65660 LCL65660 LMH65660 LWD65660 MFZ65660 MPV65660 MZR65660 NJN65660 NTJ65660 ODF65660 ONB65660 OWX65660 PGT65660 PQP65660 QAL65660 QKH65660 QUD65660 RDZ65660 RNV65660 RXR65660 SHN65660 SRJ65660 TBF65660 TLB65660 TUX65660 UET65660 UOP65660 UYL65660 VIH65660 VSD65660 WBZ65660 WLV65660 WVR65660 J131196 JF131196 TB131196 ACX131196 AMT131196 AWP131196 BGL131196 BQH131196 CAD131196 CJZ131196 CTV131196 DDR131196 DNN131196 DXJ131196 EHF131196 ERB131196 FAX131196 FKT131196 FUP131196 GEL131196 GOH131196 GYD131196 HHZ131196 HRV131196 IBR131196 ILN131196 IVJ131196 JFF131196 JPB131196 JYX131196 KIT131196 KSP131196 LCL131196 LMH131196 LWD131196 MFZ131196 MPV131196 MZR131196 NJN131196 NTJ131196 ODF131196 ONB131196 OWX131196 PGT131196 PQP131196 QAL131196 QKH131196 QUD131196 RDZ131196 RNV131196 RXR131196 SHN131196 SRJ131196 TBF131196 TLB131196 TUX131196 UET131196 UOP131196 UYL131196 VIH131196 VSD131196 WBZ131196 WLV131196 WVR131196 J196732 JF196732 TB196732 ACX196732 AMT196732 AWP196732 BGL196732 BQH196732 CAD196732 CJZ196732 CTV196732 DDR196732 DNN196732 DXJ196732 EHF196732 ERB196732 FAX196732 FKT196732 FUP196732 GEL196732 GOH196732 GYD196732 HHZ196732 HRV196732 IBR196732 ILN196732 IVJ196732 JFF196732 JPB196732 JYX196732 KIT196732 KSP196732 LCL196732 LMH196732 LWD196732 MFZ196732 MPV196732 MZR196732 NJN196732 NTJ196732 ODF196732 ONB196732 OWX196732 PGT196732 PQP196732 QAL196732 QKH196732 QUD196732 RDZ196732 RNV196732 RXR196732 SHN196732 SRJ196732 TBF196732 TLB196732 TUX196732 UET196732 UOP196732 UYL196732 VIH196732 VSD196732 WBZ196732 WLV196732 WVR196732 J262268 JF262268 TB262268 ACX262268 AMT262268 AWP262268 BGL262268 BQH262268 CAD262268 CJZ262268 CTV262268 DDR262268 DNN262268 DXJ262268 EHF262268 ERB262268 FAX262268 FKT262268 FUP262268 GEL262268 GOH262268 GYD262268 HHZ262268 HRV262268 IBR262268 ILN262268 IVJ262268 JFF262268 JPB262268 JYX262268 KIT262268 KSP262268 LCL262268 LMH262268 LWD262268 MFZ262268 MPV262268 MZR262268 NJN262268 NTJ262268 ODF262268 ONB262268 OWX262268 PGT262268 PQP262268 QAL262268 QKH262268 QUD262268 RDZ262268 RNV262268 RXR262268 SHN262268 SRJ262268 TBF262268 TLB262268 TUX262268 UET262268 UOP262268 UYL262268 VIH262268 VSD262268 WBZ262268 WLV262268 WVR262268 J327804 JF327804 TB327804 ACX327804 AMT327804 AWP327804 BGL327804 BQH327804 CAD327804 CJZ327804 CTV327804 DDR327804 DNN327804 DXJ327804 EHF327804 ERB327804 FAX327804 FKT327804 FUP327804 GEL327804 GOH327804 GYD327804 HHZ327804 HRV327804 IBR327804 ILN327804 IVJ327804 JFF327804 JPB327804 JYX327804 KIT327804 KSP327804 LCL327804 LMH327804 LWD327804 MFZ327804 MPV327804 MZR327804 NJN327804 NTJ327804 ODF327804 ONB327804 OWX327804 PGT327804 PQP327804 QAL327804 QKH327804 QUD327804 RDZ327804 RNV327804 RXR327804 SHN327804 SRJ327804 TBF327804 TLB327804 TUX327804 UET327804 UOP327804 UYL327804 VIH327804 VSD327804 WBZ327804 WLV327804 WVR327804 J393340 JF393340 TB393340 ACX393340 AMT393340 AWP393340 BGL393340 BQH393340 CAD393340 CJZ393340 CTV393340 DDR393340 DNN393340 DXJ393340 EHF393340 ERB393340 FAX393340 FKT393340 FUP393340 GEL393340 GOH393340 GYD393340 HHZ393340 HRV393340 IBR393340 ILN393340 IVJ393340 JFF393340 JPB393340 JYX393340 KIT393340 KSP393340 LCL393340 LMH393340 LWD393340 MFZ393340 MPV393340 MZR393340 NJN393340 NTJ393340 ODF393340 ONB393340 OWX393340 PGT393340 PQP393340 QAL393340 QKH393340 QUD393340 RDZ393340 RNV393340 RXR393340 SHN393340 SRJ393340 TBF393340 TLB393340 TUX393340 UET393340 UOP393340 UYL393340 VIH393340 VSD393340 WBZ393340 WLV393340 WVR393340 J458876 JF458876 TB458876 ACX458876 AMT458876 AWP458876 BGL458876 BQH458876 CAD458876 CJZ458876 CTV458876 DDR458876 DNN458876 DXJ458876 EHF458876 ERB458876 FAX458876 FKT458876 FUP458876 GEL458876 GOH458876 GYD458876 HHZ458876 HRV458876 IBR458876 ILN458876 IVJ458876 JFF458876 JPB458876 JYX458876 KIT458876 KSP458876 LCL458876 LMH458876 LWD458876 MFZ458876 MPV458876 MZR458876 NJN458876 NTJ458876 ODF458876 ONB458876 OWX458876 PGT458876 PQP458876 QAL458876 QKH458876 QUD458876 RDZ458876 RNV458876 RXR458876 SHN458876 SRJ458876 TBF458876 TLB458876 TUX458876 UET458876 UOP458876 UYL458876 VIH458876 VSD458876 WBZ458876 WLV458876 WVR458876 J524412 JF524412 TB524412 ACX524412 AMT524412 AWP524412 BGL524412 BQH524412 CAD524412 CJZ524412 CTV524412 DDR524412 DNN524412 DXJ524412 EHF524412 ERB524412 FAX524412 FKT524412 FUP524412 GEL524412 GOH524412 GYD524412 HHZ524412 HRV524412 IBR524412 ILN524412 IVJ524412 JFF524412 JPB524412 JYX524412 KIT524412 KSP524412 LCL524412 LMH524412 LWD524412 MFZ524412 MPV524412 MZR524412 NJN524412 NTJ524412 ODF524412 ONB524412 OWX524412 PGT524412 PQP524412 QAL524412 QKH524412 QUD524412 RDZ524412 RNV524412 RXR524412 SHN524412 SRJ524412 TBF524412 TLB524412 TUX524412 UET524412 UOP524412 UYL524412 VIH524412 VSD524412 WBZ524412 WLV524412 WVR524412 J589948 JF589948 TB589948 ACX589948 AMT589948 AWP589948 BGL589948 BQH589948 CAD589948 CJZ589948 CTV589948 DDR589948 DNN589948 DXJ589948 EHF589948 ERB589948 FAX589948 FKT589948 FUP589948 GEL589948 GOH589948 GYD589948 HHZ589948 HRV589948 IBR589948 ILN589948 IVJ589948 JFF589948 JPB589948 JYX589948 KIT589948 KSP589948 LCL589948 LMH589948 LWD589948 MFZ589948 MPV589948 MZR589948 NJN589948 NTJ589948 ODF589948 ONB589948 OWX589948 PGT589948 PQP589948 QAL589948 QKH589948 QUD589948 RDZ589948 RNV589948 RXR589948 SHN589948 SRJ589948 TBF589948 TLB589948 TUX589948 UET589948 UOP589948 UYL589948 VIH589948 VSD589948 WBZ589948 WLV589948 WVR589948 J655484 JF655484 TB655484 ACX655484 AMT655484 AWP655484 BGL655484 BQH655484 CAD655484 CJZ655484 CTV655484 DDR655484 DNN655484 DXJ655484 EHF655484 ERB655484 FAX655484 FKT655484 FUP655484 GEL655484 GOH655484 GYD655484 HHZ655484 HRV655484 IBR655484 ILN655484 IVJ655484 JFF655484 JPB655484 JYX655484 KIT655484 KSP655484 LCL655484 LMH655484 LWD655484 MFZ655484 MPV655484 MZR655484 NJN655484 NTJ655484 ODF655484 ONB655484 OWX655484 PGT655484 PQP655484 QAL655484 QKH655484 QUD655484 RDZ655484 RNV655484 RXR655484 SHN655484 SRJ655484 TBF655484 TLB655484 TUX655484 UET655484 UOP655484 UYL655484 VIH655484 VSD655484 WBZ655484 WLV655484 WVR655484 J721020 JF721020 TB721020 ACX721020 AMT721020 AWP721020 BGL721020 BQH721020 CAD721020 CJZ721020 CTV721020 DDR721020 DNN721020 DXJ721020 EHF721020 ERB721020 FAX721020 FKT721020 FUP721020 GEL721020 GOH721020 GYD721020 HHZ721020 HRV721020 IBR721020 ILN721020 IVJ721020 JFF721020 JPB721020 JYX721020 KIT721020 KSP721020 LCL721020 LMH721020 LWD721020 MFZ721020 MPV721020 MZR721020 NJN721020 NTJ721020 ODF721020 ONB721020 OWX721020 PGT721020 PQP721020 QAL721020 QKH721020 QUD721020 RDZ721020 RNV721020 RXR721020 SHN721020 SRJ721020 TBF721020 TLB721020 TUX721020 UET721020 UOP721020 UYL721020 VIH721020 VSD721020 WBZ721020 WLV721020 WVR721020 J786556 JF786556 TB786556 ACX786556 AMT786556 AWP786556 BGL786556 BQH786556 CAD786556 CJZ786556 CTV786556 DDR786556 DNN786556 DXJ786556 EHF786556 ERB786556 FAX786556 FKT786556 FUP786556 GEL786556 GOH786556 GYD786556 HHZ786556 HRV786556 IBR786556 ILN786556 IVJ786556 JFF786556 JPB786556 JYX786556 KIT786556 KSP786556 LCL786556 LMH786556 LWD786556 MFZ786556 MPV786556 MZR786556 NJN786556 NTJ786556 ODF786556 ONB786556 OWX786556 PGT786556 PQP786556 QAL786556 QKH786556 QUD786556 RDZ786556 RNV786556 RXR786556 SHN786556 SRJ786556 TBF786556 TLB786556 TUX786556 UET786556 UOP786556 UYL786556 VIH786556 VSD786556 WBZ786556 WLV786556 WVR786556 J852092 JF852092 TB852092 ACX852092 AMT852092 AWP852092 BGL852092 BQH852092 CAD852092 CJZ852092 CTV852092 DDR852092 DNN852092 DXJ852092 EHF852092 ERB852092 FAX852092 FKT852092 FUP852092 GEL852092 GOH852092 GYD852092 HHZ852092 HRV852092 IBR852092 ILN852092 IVJ852092 JFF852092 JPB852092 JYX852092 KIT852092 KSP852092 LCL852092 LMH852092 LWD852092 MFZ852092 MPV852092 MZR852092 NJN852092 NTJ852092 ODF852092 ONB852092 OWX852092 PGT852092 PQP852092 QAL852092 QKH852092 QUD852092 RDZ852092 RNV852092 RXR852092 SHN852092 SRJ852092 TBF852092 TLB852092 TUX852092 UET852092 UOP852092 UYL852092 VIH852092 VSD852092 WBZ852092 WLV852092 WVR852092 J917628 JF917628 TB917628 ACX917628 AMT917628 AWP917628 BGL917628 BQH917628 CAD917628 CJZ917628 CTV917628 DDR917628 DNN917628 DXJ917628 EHF917628 ERB917628 FAX917628 FKT917628 FUP917628 GEL917628 GOH917628 GYD917628 HHZ917628 HRV917628 IBR917628 ILN917628 IVJ917628 JFF917628 JPB917628 JYX917628 KIT917628 KSP917628 LCL917628 LMH917628 LWD917628 MFZ917628 MPV917628 MZR917628 NJN917628 NTJ917628 ODF917628 ONB917628 OWX917628 PGT917628 PQP917628 QAL917628 QKH917628 QUD917628 RDZ917628 RNV917628 RXR917628 SHN917628 SRJ917628 TBF917628 TLB917628 TUX917628 UET917628 UOP917628 UYL917628 VIH917628 VSD917628 WBZ917628 WLV917628 WVR917628 J983164 JF983164 TB983164 ACX983164 AMT983164 AWP983164 BGL983164 BQH983164 CAD983164 CJZ983164 CTV983164 DDR983164 DNN983164 DXJ983164 EHF983164 ERB983164 FAX983164 FKT983164 FUP983164 GEL983164 GOH983164 GYD983164 HHZ983164 HRV983164 IBR983164 ILN983164 IVJ983164 JFF983164 JPB983164 JYX983164 KIT983164 KSP983164 LCL983164 LMH983164 LWD983164 MFZ983164 MPV983164 MZR983164 NJN983164 NTJ983164 ODF983164 ONB983164 OWX983164 PGT983164 PQP983164 QAL983164 QKH983164 QUD983164 RDZ983164 RNV983164 RXR983164 SHN983164 SRJ983164 TBF983164 TLB983164 TUX983164 UET983164 UOP983164 UYL983164 VIH983164 VSD983164 WBZ983164 WLV983164 WVR983164" xr:uid="{FCB23890-566A-4726-B8BC-CFA58A8CDC1F}">
      <formula1>0</formula1>
      <formula2>300</formula2>
    </dataValidation>
    <dataValidation type="textLength" errorStyle="information" allowBlank="1" showInputMessage="1" error="XLBVal:6=9000000_x000d__x000a_" sqref="J130 JF130 TB130 ACX130 AMT130 AWP130 BGL130 BQH130 CAD130 CJZ130 CTV130 DDR130 DNN130 DXJ130 EHF130 ERB130 FAX130 FKT130 FUP130 GEL130 GOH130 GYD130 HHZ130 HRV130 IBR130 ILN130 IVJ130 JFF130 JPB130 JYX130 KIT130 KSP130 LCL130 LMH130 LWD130 MFZ130 MPV130 MZR130 NJN130 NTJ130 ODF130 ONB130 OWX130 PGT130 PQP130 QAL130 QKH130 QUD130 RDZ130 RNV130 RXR130 SHN130 SRJ130 TBF130 TLB130 TUX130 UET130 UOP130 UYL130 VIH130 VSD130 WBZ130 WLV130 WVR130 J65666 JF65666 TB65666 ACX65666 AMT65666 AWP65666 BGL65666 BQH65666 CAD65666 CJZ65666 CTV65666 DDR65666 DNN65666 DXJ65666 EHF65666 ERB65666 FAX65666 FKT65666 FUP65666 GEL65666 GOH65666 GYD65666 HHZ65666 HRV65666 IBR65666 ILN65666 IVJ65666 JFF65666 JPB65666 JYX65666 KIT65666 KSP65666 LCL65666 LMH65666 LWD65666 MFZ65666 MPV65666 MZR65666 NJN65666 NTJ65666 ODF65666 ONB65666 OWX65666 PGT65666 PQP65666 QAL65666 QKH65666 QUD65666 RDZ65666 RNV65666 RXR65666 SHN65666 SRJ65666 TBF65666 TLB65666 TUX65666 UET65666 UOP65666 UYL65666 VIH65666 VSD65666 WBZ65666 WLV65666 WVR65666 J131202 JF131202 TB131202 ACX131202 AMT131202 AWP131202 BGL131202 BQH131202 CAD131202 CJZ131202 CTV131202 DDR131202 DNN131202 DXJ131202 EHF131202 ERB131202 FAX131202 FKT131202 FUP131202 GEL131202 GOH131202 GYD131202 HHZ131202 HRV131202 IBR131202 ILN131202 IVJ131202 JFF131202 JPB131202 JYX131202 KIT131202 KSP131202 LCL131202 LMH131202 LWD131202 MFZ131202 MPV131202 MZR131202 NJN131202 NTJ131202 ODF131202 ONB131202 OWX131202 PGT131202 PQP131202 QAL131202 QKH131202 QUD131202 RDZ131202 RNV131202 RXR131202 SHN131202 SRJ131202 TBF131202 TLB131202 TUX131202 UET131202 UOP131202 UYL131202 VIH131202 VSD131202 WBZ131202 WLV131202 WVR131202 J196738 JF196738 TB196738 ACX196738 AMT196738 AWP196738 BGL196738 BQH196738 CAD196738 CJZ196738 CTV196738 DDR196738 DNN196738 DXJ196738 EHF196738 ERB196738 FAX196738 FKT196738 FUP196738 GEL196738 GOH196738 GYD196738 HHZ196738 HRV196738 IBR196738 ILN196738 IVJ196738 JFF196738 JPB196738 JYX196738 KIT196738 KSP196738 LCL196738 LMH196738 LWD196738 MFZ196738 MPV196738 MZR196738 NJN196738 NTJ196738 ODF196738 ONB196738 OWX196738 PGT196738 PQP196738 QAL196738 QKH196738 QUD196738 RDZ196738 RNV196738 RXR196738 SHN196738 SRJ196738 TBF196738 TLB196738 TUX196738 UET196738 UOP196738 UYL196738 VIH196738 VSD196738 WBZ196738 WLV196738 WVR196738 J262274 JF262274 TB262274 ACX262274 AMT262274 AWP262274 BGL262274 BQH262274 CAD262274 CJZ262274 CTV262274 DDR262274 DNN262274 DXJ262274 EHF262274 ERB262274 FAX262274 FKT262274 FUP262274 GEL262274 GOH262274 GYD262274 HHZ262274 HRV262274 IBR262274 ILN262274 IVJ262274 JFF262274 JPB262274 JYX262274 KIT262274 KSP262274 LCL262274 LMH262274 LWD262274 MFZ262274 MPV262274 MZR262274 NJN262274 NTJ262274 ODF262274 ONB262274 OWX262274 PGT262274 PQP262274 QAL262274 QKH262274 QUD262274 RDZ262274 RNV262274 RXR262274 SHN262274 SRJ262274 TBF262274 TLB262274 TUX262274 UET262274 UOP262274 UYL262274 VIH262274 VSD262274 WBZ262274 WLV262274 WVR262274 J327810 JF327810 TB327810 ACX327810 AMT327810 AWP327810 BGL327810 BQH327810 CAD327810 CJZ327810 CTV327810 DDR327810 DNN327810 DXJ327810 EHF327810 ERB327810 FAX327810 FKT327810 FUP327810 GEL327810 GOH327810 GYD327810 HHZ327810 HRV327810 IBR327810 ILN327810 IVJ327810 JFF327810 JPB327810 JYX327810 KIT327810 KSP327810 LCL327810 LMH327810 LWD327810 MFZ327810 MPV327810 MZR327810 NJN327810 NTJ327810 ODF327810 ONB327810 OWX327810 PGT327810 PQP327810 QAL327810 QKH327810 QUD327810 RDZ327810 RNV327810 RXR327810 SHN327810 SRJ327810 TBF327810 TLB327810 TUX327810 UET327810 UOP327810 UYL327810 VIH327810 VSD327810 WBZ327810 WLV327810 WVR327810 J393346 JF393346 TB393346 ACX393346 AMT393346 AWP393346 BGL393346 BQH393346 CAD393346 CJZ393346 CTV393346 DDR393346 DNN393346 DXJ393346 EHF393346 ERB393346 FAX393346 FKT393346 FUP393346 GEL393346 GOH393346 GYD393346 HHZ393346 HRV393346 IBR393346 ILN393346 IVJ393346 JFF393346 JPB393346 JYX393346 KIT393346 KSP393346 LCL393346 LMH393346 LWD393346 MFZ393346 MPV393346 MZR393346 NJN393346 NTJ393346 ODF393346 ONB393346 OWX393346 PGT393346 PQP393346 QAL393346 QKH393346 QUD393346 RDZ393346 RNV393346 RXR393346 SHN393346 SRJ393346 TBF393346 TLB393346 TUX393346 UET393346 UOP393346 UYL393346 VIH393346 VSD393346 WBZ393346 WLV393346 WVR393346 J458882 JF458882 TB458882 ACX458882 AMT458882 AWP458882 BGL458882 BQH458882 CAD458882 CJZ458882 CTV458882 DDR458882 DNN458882 DXJ458882 EHF458882 ERB458882 FAX458882 FKT458882 FUP458882 GEL458882 GOH458882 GYD458882 HHZ458882 HRV458882 IBR458882 ILN458882 IVJ458882 JFF458882 JPB458882 JYX458882 KIT458882 KSP458882 LCL458882 LMH458882 LWD458882 MFZ458882 MPV458882 MZR458882 NJN458882 NTJ458882 ODF458882 ONB458882 OWX458882 PGT458882 PQP458882 QAL458882 QKH458882 QUD458882 RDZ458882 RNV458882 RXR458882 SHN458882 SRJ458882 TBF458882 TLB458882 TUX458882 UET458882 UOP458882 UYL458882 VIH458882 VSD458882 WBZ458882 WLV458882 WVR458882 J524418 JF524418 TB524418 ACX524418 AMT524418 AWP524418 BGL524418 BQH524418 CAD524418 CJZ524418 CTV524418 DDR524418 DNN524418 DXJ524418 EHF524418 ERB524418 FAX524418 FKT524418 FUP524418 GEL524418 GOH524418 GYD524418 HHZ524418 HRV524418 IBR524418 ILN524418 IVJ524418 JFF524418 JPB524418 JYX524418 KIT524418 KSP524418 LCL524418 LMH524418 LWD524418 MFZ524418 MPV524418 MZR524418 NJN524418 NTJ524418 ODF524418 ONB524418 OWX524418 PGT524418 PQP524418 QAL524418 QKH524418 QUD524418 RDZ524418 RNV524418 RXR524418 SHN524418 SRJ524418 TBF524418 TLB524418 TUX524418 UET524418 UOP524418 UYL524418 VIH524418 VSD524418 WBZ524418 WLV524418 WVR524418 J589954 JF589954 TB589954 ACX589954 AMT589954 AWP589954 BGL589954 BQH589954 CAD589954 CJZ589954 CTV589954 DDR589954 DNN589954 DXJ589954 EHF589954 ERB589954 FAX589954 FKT589954 FUP589954 GEL589954 GOH589954 GYD589954 HHZ589954 HRV589954 IBR589954 ILN589954 IVJ589954 JFF589954 JPB589954 JYX589954 KIT589954 KSP589954 LCL589954 LMH589954 LWD589954 MFZ589954 MPV589954 MZR589954 NJN589954 NTJ589954 ODF589954 ONB589954 OWX589954 PGT589954 PQP589954 QAL589954 QKH589954 QUD589954 RDZ589954 RNV589954 RXR589954 SHN589954 SRJ589954 TBF589954 TLB589954 TUX589954 UET589954 UOP589954 UYL589954 VIH589954 VSD589954 WBZ589954 WLV589954 WVR589954 J655490 JF655490 TB655490 ACX655490 AMT655490 AWP655490 BGL655490 BQH655490 CAD655490 CJZ655490 CTV655490 DDR655490 DNN655490 DXJ655490 EHF655490 ERB655490 FAX655490 FKT655490 FUP655490 GEL655490 GOH655490 GYD655490 HHZ655490 HRV655490 IBR655490 ILN655490 IVJ655490 JFF655490 JPB655490 JYX655490 KIT655490 KSP655490 LCL655490 LMH655490 LWD655490 MFZ655490 MPV655490 MZR655490 NJN655490 NTJ655490 ODF655490 ONB655490 OWX655490 PGT655490 PQP655490 QAL655490 QKH655490 QUD655490 RDZ655490 RNV655490 RXR655490 SHN655490 SRJ655490 TBF655490 TLB655490 TUX655490 UET655490 UOP655490 UYL655490 VIH655490 VSD655490 WBZ655490 WLV655490 WVR655490 J721026 JF721026 TB721026 ACX721026 AMT721026 AWP721026 BGL721026 BQH721026 CAD721026 CJZ721026 CTV721026 DDR721026 DNN721026 DXJ721026 EHF721026 ERB721026 FAX721026 FKT721026 FUP721026 GEL721026 GOH721026 GYD721026 HHZ721026 HRV721026 IBR721026 ILN721026 IVJ721026 JFF721026 JPB721026 JYX721026 KIT721026 KSP721026 LCL721026 LMH721026 LWD721026 MFZ721026 MPV721026 MZR721026 NJN721026 NTJ721026 ODF721026 ONB721026 OWX721026 PGT721026 PQP721026 QAL721026 QKH721026 QUD721026 RDZ721026 RNV721026 RXR721026 SHN721026 SRJ721026 TBF721026 TLB721026 TUX721026 UET721026 UOP721026 UYL721026 VIH721026 VSD721026 WBZ721026 WLV721026 WVR721026 J786562 JF786562 TB786562 ACX786562 AMT786562 AWP786562 BGL786562 BQH786562 CAD786562 CJZ786562 CTV786562 DDR786562 DNN786562 DXJ786562 EHF786562 ERB786562 FAX786562 FKT786562 FUP786562 GEL786562 GOH786562 GYD786562 HHZ786562 HRV786562 IBR786562 ILN786562 IVJ786562 JFF786562 JPB786562 JYX786562 KIT786562 KSP786562 LCL786562 LMH786562 LWD786562 MFZ786562 MPV786562 MZR786562 NJN786562 NTJ786562 ODF786562 ONB786562 OWX786562 PGT786562 PQP786562 QAL786562 QKH786562 QUD786562 RDZ786562 RNV786562 RXR786562 SHN786562 SRJ786562 TBF786562 TLB786562 TUX786562 UET786562 UOP786562 UYL786562 VIH786562 VSD786562 WBZ786562 WLV786562 WVR786562 J852098 JF852098 TB852098 ACX852098 AMT852098 AWP852098 BGL852098 BQH852098 CAD852098 CJZ852098 CTV852098 DDR852098 DNN852098 DXJ852098 EHF852098 ERB852098 FAX852098 FKT852098 FUP852098 GEL852098 GOH852098 GYD852098 HHZ852098 HRV852098 IBR852098 ILN852098 IVJ852098 JFF852098 JPB852098 JYX852098 KIT852098 KSP852098 LCL852098 LMH852098 LWD852098 MFZ852098 MPV852098 MZR852098 NJN852098 NTJ852098 ODF852098 ONB852098 OWX852098 PGT852098 PQP852098 QAL852098 QKH852098 QUD852098 RDZ852098 RNV852098 RXR852098 SHN852098 SRJ852098 TBF852098 TLB852098 TUX852098 UET852098 UOP852098 UYL852098 VIH852098 VSD852098 WBZ852098 WLV852098 WVR852098 J917634 JF917634 TB917634 ACX917634 AMT917634 AWP917634 BGL917634 BQH917634 CAD917634 CJZ917634 CTV917634 DDR917634 DNN917634 DXJ917634 EHF917634 ERB917634 FAX917634 FKT917634 FUP917634 GEL917634 GOH917634 GYD917634 HHZ917634 HRV917634 IBR917634 ILN917634 IVJ917634 JFF917634 JPB917634 JYX917634 KIT917634 KSP917634 LCL917634 LMH917634 LWD917634 MFZ917634 MPV917634 MZR917634 NJN917634 NTJ917634 ODF917634 ONB917634 OWX917634 PGT917634 PQP917634 QAL917634 QKH917634 QUD917634 RDZ917634 RNV917634 RXR917634 SHN917634 SRJ917634 TBF917634 TLB917634 TUX917634 UET917634 UOP917634 UYL917634 VIH917634 VSD917634 WBZ917634 WLV917634 WVR917634 J983170 JF983170 TB983170 ACX983170 AMT983170 AWP983170 BGL983170 BQH983170 CAD983170 CJZ983170 CTV983170 DDR983170 DNN983170 DXJ983170 EHF983170 ERB983170 FAX983170 FKT983170 FUP983170 GEL983170 GOH983170 GYD983170 HHZ983170 HRV983170 IBR983170 ILN983170 IVJ983170 JFF983170 JPB983170 JYX983170 KIT983170 KSP983170 LCL983170 LMH983170 LWD983170 MFZ983170 MPV983170 MZR983170 NJN983170 NTJ983170 ODF983170 ONB983170 OWX983170 PGT983170 PQP983170 QAL983170 QKH983170 QUD983170 RDZ983170 RNV983170 RXR983170 SHN983170 SRJ983170 TBF983170 TLB983170 TUX983170 UET983170 UOP983170 UYL983170 VIH983170 VSD983170 WBZ983170 WLV983170 WVR983170" xr:uid="{74A5937E-CFFF-41CD-B44C-6E5E91F7594E}">
      <formula1>0</formula1>
      <formula2>300</formula2>
    </dataValidation>
    <dataValidation type="textLength" errorStyle="information" allowBlank="1" showInputMessage="1" error="XLBVal:6=8334.81_x000d__x000a_" sqref="A50 IW50 SS50 ACO50 AMK50 AWG50 BGC50 BPY50 BZU50 CJQ50 CTM50 DDI50 DNE50 DXA50 EGW50 EQS50 FAO50 FKK50 FUG50 GEC50 GNY50 GXU50 HHQ50 HRM50 IBI50 ILE50 IVA50 JEW50 JOS50 JYO50 KIK50 KSG50 LCC50 LLY50 LVU50 MFQ50 MPM50 MZI50 NJE50 NTA50 OCW50 OMS50 OWO50 PGK50 PQG50 QAC50 QJY50 QTU50 RDQ50 RNM50 RXI50 SHE50 SRA50 TAW50 TKS50 TUO50 UEK50 UOG50 UYC50 VHY50 VRU50 WBQ50 WLM50 WVI50 A65586 IW65586 SS65586 ACO65586 AMK65586 AWG65586 BGC65586 BPY65586 BZU65586 CJQ65586 CTM65586 DDI65586 DNE65586 DXA65586 EGW65586 EQS65586 FAO65586 FKK65586 FUG65586 GEC65586 GNY65586 GXU65586 HHQ65586 HRM65586 IBI65586 ILE65586 IVA65586 JEW65586 JOS65586 JYO65586 KIK65586 KSG65586 LCC65586 LLY65586 LVU65586 MFQ65586 MPM65586 MZI65586 NJE65586 NTA65586 OCW65586 OMS65586 OWO65586 PGK65586 PQG65586 QAC65586 QJY65586 QTU65586 RDQ65586 RNM65586 RXI65586 SHE65586 SRA65586 TAW65586 TKS65586 TUO65586 UEK65586 UOG65586 UYC65586 VHY65586 VRU65586 WBQ65586 WLM65586 WVI65586 A131122 IW131122 SS131122 ACO131122 AMK131122 AWG131122 BGC131122 BPY131122 BZU131122 CJQ131122 CTM131122 DDI131122 DNE131122 DXA131122 EGW131122 EQS131122 FAO131122 FKK131122 FUG131122 GEC131122 GNY131122 GXU131122 HHQ131122 HRM131122 IBI131122 ILE131122 IVA131122 JEW131122 JOS131122 JYO131122 KIK131122 KSG131122 LCC131122 LLY131122 LVU131122 MFQ131122 MPM131122 MZI131122 NJE131122 NTA131122 OCW131122 OMS131122 OWO131122 PGK131122 PQG131122 QAC131122 QJY131122 QTU131122 RDQ131122 RNM131122 RXI131122 SHE131122 SRA131122 TAW131122 TKS131122 TUO131122 UEK131122 UOG131122 UYC131122 VHY131122 VRU131122 WBQ131122 WLM131122 WVI131122 A196658 IW196658 SS196658 ACO196658 AMK196658 AWG196658 BGC196658 BPY196658 BZU196658 CJQ196658 CTM196658 DDI196658 DNE196658 DXA196658 EGW196658 EQS196658 FAO196658 FKK196658 FUG196658 GEC196658 GNY196658 GXU196658 HHQ196658 HRM196658 IBI196658 ILE196658 IVA196658 JEW196658 JOS196658 JYO196658 KIK196658 KSG196658 LCC196658 LLY196658 LVU196658 MFQ196658 MPM196658 MZI196658 NJE196658 NTA196658 OCW196658 OMS196658 OWO196658 PGK196658 PQG196658 QAC196658 QJY196658 QTU196658 RDQ196658 RNM196658 RXI196658 SHE196658 SRA196658 TAW196658 TKS196658 TUO196658 UEK196658 UOG196658 UYC196658 VHY196658 VRU196658 WBQ196658 WLM196658 WVI196658 A262194 IW262194 SS262194 ACO262194 AMK262194 AWG262194 BGC262194 BPY262194 BZU262194 CJQ262194 CTM262194 DDI262194 DNE262194 DXA262194 EGW262194 EQS262194 FAO262194 FKK262194 FUG262194 GEC262194 GNY262194 GXU262194 HHQ262194 HRM262194 IBI262194 ILE262194 IVA262194 JEW262194 JOS262194 JYO262194 KIK262194 KSG262194 LCC262194 LLY262194 LVU262194 MFQ262194 MPM262194 MZI262194 NJE262194 NTA262194 OCW262194 OMS262194 OWO262194 PGK262194 PQG262194 QAC262194 QJY262194 QTU262194 RDQ262194 RNM262194 RXI262194 SHE262194 SRA262194 TAW262194 TKS262194 TUO262194 UEK262194 UOG262194 UYC262194 VHY262194 VRU262194 WBQ262194 WLM262194 WVI262194 A327730 IW327730 SS327730 ACO327730 AMK327730 AWG327730 BGC327730 BPY327730 BZU327730 CJQ327730 CTM327730 DDI327730 DNE327730 DXA327730 EGW327730 EQS327730 FAO327730 FKK327730 FUG327730 GEC327730 GNY327730 GXU327730 HHQ327730 HRM327730 IBI327730 ILE327730 IVA327730 JEW327730 JOS327730 JYO327730 KIK327730 KSG327730 LCC327730 LLY327730 LVU327730 MFQ327730 MPM327730 MZI327730 NJE327730 NTA327730 OCW327730 OMS327730 OWO327730 PGK327730 PQG327730 QAC327730 QJY327730 QTU327730 RDQ327730 RNM327730 RXI327730 SHE327730 SRA327730 TAW327730 TKS327730 TUO327730 UEK327730 UOG327730 UYC327730 VHY327730 VRU327730 WBQ327730 WLM327730 WVI327730 A393266 IW393266 SS393266 ACO393266 AMK393266 AWG393266 BGC393266 BPY393266 BZU393266 CJQ393266 CTM393266 DDI393266 DNE393266 DXA393266 EGW393266 EQS393266 FAO393266 FKK393266 FUG393266 GEC393266 GNY393266 GXU393266 HHQ393266 HRM393266 IBI393266 ILE393266 IVA393266 JEW393266 JOS393266 JYO393266 KIK393266 KSG393266 LCC393266 LLY393266 LVU393266 MFQ393266 MPM393266 MZI393266 NJE393266 NTA393266 OCW393266 OMS393266 OWO393266 PGK393266 PQG393266 QAC393266 QJY393266 QTU393266 RDQ393266 RNM393266 RXI393266 SHE393266 SRA393266 TAW393266 TKS393266 TUO393266 UEK393266 UOG393266 UYC393266 VHY393266 VRU393266 WBQ393266 WLM393266 WVI393266 A458802 IW458802 SS458802 ACO458802 AMK458802 AWG458802 BGC458802 BPY458802 BZU458802 CJQ458802 CTM458802 DDI458802 DNE458802 DXA458802 EGW458802 EQS458802 FAO458802 FKK458802 FUG458802 GEC458802 GNY458802 GXU458802 HHQ458802 HRM458802 IBI458802 ILE458802 IVA458802 JEW458802 JOS458802 JYO458802 KIK458802 KSG458802 LCC458802 LLY458802 LVU458802 MFQ458802 MPM458802 MZI458802 NJE458802 NTA458802 OCW458802 OMS458802 OWO458802 PGK458802 PQG458802 QAC458802 QJY458802 QTU458802 RDQ458802 RNM458802 RXI458802 SHE458802 SRA458802 TAW458802 TKS458802 TUO458802 UEK458802 UOG458802 UYC458802 VHY458802 VRU458802 WBQ458802 WLM458802 WVI458802 A524338 IW524338 SS524338 ACO524338 AMK524338 AWG524338 BGC524338 BPY524338 BZU524338 CJQ524338 CTM524338 DDI524338 DNE524338 DXA524338 EGW524338 EQS524338 FAO524338 FKK524338 FUG524338 GEC524338 GNY524338 GXU524338 HHQ524338 HRM524338 IBI524338 ILE524338 IVA524338 JEW524338 JOS524338 JYO524338 KIK524338 KSG524338 LCC524338 LLY524338 LVU524338 MFQ524338 MPM524338 MZI524338 NJE524338 NTA524338 OCW524338 OMS524338 OWO524338 PGK524338 PQG524338 QAC524338 QJY524338 QTU524338 RDQ524338 RNM524338 RXI524338 SHE524338 SRA524338 TAW524338 TKS524338 TUO524338 UEK524338 UOG524338 UYC524338 VHY524338 VRU524338 WBQ524338 WLM524338 WVI524338 A589874 IW589874 SS589874 ACO589874 AMK589874 AWG589874 BGC589874 BPY589874 BZU589874 CJQ589874 CTM589874 DDI589874 DNE589874 DXA589874 EGW589874 EQS589874 FAO589874 FKK589874 FUG589874 GEC589874 GNY589874 GXU589874 HHQ589874 HRM589874 IBI589874 ILE589874 IVA589874 JEW589874 JOS589874 JYO589874 KIK589874 KSG589874 LCC589874 LLY589874 LVU589874 MFQ589874 MPM589874 MZI589874 NJE589874 NTA589874 OCW589874 OMS589874 OWO589874 PGK589874 PQG589874 QAC589874 QJY589874 QTU589874 RDQ589874 RNM589874 RXI589874 SHE589874 SRA589874 TAW589874 TKS589874 TUO589874 UEK589874 UOG589874 UYC589874 VHY589874 VRU589874 WBQ589874 WLM589874 WVI589874 A655410 IW655410 SS655410 ACO655410 AMK655410 AWG655410 BGC655410 BPY655410 BZU655410 CJQ655410 CTM655410 DDI655410 DNE655410 DXA655410 EGW655410 EQS655410 FAO655410 FKK655410 FUG655410 GEC655410 GNY655410 GXU655410 HHQ655410 HRM655410 IBI655410 ILE655410 IVA655410 JEW655410 JOS655410 JYO655410 KIK655410 KSG655410 LCC655410 LLY655410 LVU655410 MFQ655410 MPM655410 MZI655410 NJE655410 NTA655410 OCW655410 OMS655410 OWO655410 PGK655410 PQG655410 QAC655410 QJY655410 QTU655410 RDQ655410 RNM655410 RXI655410 SHE655410 SRA655410 TAW655410 TKS655410 TUO655410 UEK655410 UOG655410 UYC655410 VHY655410 VRU655410 WBQ655410 WLM655410 WVI655410 A720946 IW720946 SS720946 ACO720946 AMK720946 AWG720946 BGC720946 BPY720946 BZU720946 CJQ720946 CTM720946 DDI720946 DNE720946 DXA720946 EGW720946 EQS720946 FAO720946 FKK720946 FUG720946 GEC720946 GNY720946 GXU720946 HHQ720946 HRM720946 IBI720946 ILE720946 IVA720946 JEW720946 JOS720946 JYO720946 KIK720946 KSG720946 LCC720946 LLY720946 LVU720946 MFQ720946 MPM720946 MZI720946 NJE720946 NTA720946 OCW720946 OMS720946 OWO720946 PGK720946 PQG720946 QAC720946 QJY720946 QTU720946 RDQ720946 RNM720946 RXI720946 SHE720946 SRA720946 TAW720946 TKS720946 TUO720946 UEK720946 UOG720946 UYC720946 VHY720946 VRU720946 WBQ720946 WLM720946 WVI720946 A786482 IW786482 SS786482 ACO786482 AMK786482 AWG786482 BGC786482 BPY786482 BZU786482 CJQ786482 CTM786482 DDI786482 DNE786482 DXA786482 EGW786482 EQS786482 FAO786482 FKK786482 FUG786482 GEC786482 GNY786482 GXU786482 HHQ786482 HRM786482 IBI786482 ILE786482 IVA786482 JEW786482 JOS786482 JYO786482 KIK786482 KSG786482 LCC786482 LLY786482 LVU786482 MFQ786482 MPM786482 MZI786482 NJE786482 NTA786482 OCW786482 OMS786482 OWO786482 PGK786482 PQG786482 QAC786482 QJY786482 QTU786482 RDQ786482 RNM786482 RXI786482 SHE786482 SRA786482 TAW786482 TKS786482 TUO786482 UEK786482 UOG786482 UYC786482 VHY786482 VRU786482 WBQ786482 WLM786482 WVI786482 A852018 IW852018 SS852018 ACO852018 AMK852018 AWG852018 BGC852018 BPY852018 BZU852018 CJQ852018 CTM852018 DDI852018 DNE852018 DXA852018 EGW852018 EQS852018 FAO852018 FKK852018 FUG852018 GEC852018 GNY852018 GXU852018 HHQ852018 HRM852018 IBI852018 ILE852018 IVA852018 JEW852018 JOS852018 JYO852018 KIK852018 KSG852018 LCC852018 LLY852018 LVU852018 MFQ852018 MPM852018 MZI852018 NJE852018 NTA852018 OCW852018 OMS852018 OWO852018 PGK852018 PQG852018 QAC852018 QJY852018 QTU852018 RDQ852018 RNM852018 RXI852018 SHE852018 SRA852018 TAW852018 TKS852018 TUO852018 UEK852018 UOG852018 UYC852018 VHY852018 VRU852018 WBQ852018 WLM852018 WVI852018 A917554 IW917554 SS917554 ACO917554 AMK917554 AWG917554 BGC917554 BPY917554 BZU917554 CJQ917554 CTM917554 DDI917554 DNE917554 DXA917554 EGW917554 EQS917554 FAO917554 FKK917554 FUG917554 GEC917554 GNY917554 GXU917554 HHQ917554 HRM917554 IBI917554 ILE917554 IVA917554 JEW917554 JOS917554 JYO917554 KIK917554 KSG917554 LCC917554 LLY917554 LVU917554 MFQ917554 MPM917554 MZI917554 NJE917554 NTA917554 OCW917554 OMS917554 OWO917554 PGK917554 PQG917554 QAC917554 QJY917554 QTU917554 RDQ917554 RNM917554 RXI917554 SHE917554 SRA917554 TAW917554 TKS917554 TUO917554 UEK917554 UOG917554 UYC917554 VHY917554 VRU917554 WBQ917554 WLM917554 WVI917554 A983090 IW983090 SS983090 ACO983090 AMK983090 AWG983090 BGC983090 BPY983090 BZU983090 CJQ983090 CTM983090 DDI983090 DNE983090 DXA983090 EGW983090 EQS983090 FAO983090 FKK983090 FUG983090 GEC983090 GNY983090 GXU983090 HHQ983090 HRM983090 IBI983090 ILE983090 IVA983090 JEW983090 JOS983090 JYO983090 KIK983090 KSG983090 LCC983090 LLY983090 LVU983090 MFQ983090 MPM983090 MZI983090 NJE983090 NTA983090 OCW983090 OMS983090 OWO983090 PGK983090 PQG983090 QAC983090 QJY983090 QTU983090 RDQ983090 RNM983090 RXI983090 SHE983090 SRA983090 TAW983090 TKS983090 TUO983090 UEK983090 UOG983090 UYC983090 VHY983090 VRU983090 WBQ983090 WLM983090 WVI983090" xr:uid="{026148B3-84BE-4FA0-8093-95C4E8C226C9}">
      <formula1>0</formula1>
      <formula2>300</formula2>
    </dataValidation>
    <dataValidation type="textLength" errorStyle="information" allowBlank="1" showInputMessage="1" error="XLBVal:6=52890.2_x000d__x000a_" sqref="J106 JF106 TB106 ACX106 AMT106 AWP106 BGL106 BQH106 CAD106 CJZ106 CTV106 DDR106 DNN106 DXJ106 EHF106 ERB106 FAX106 FKT106 FUP106 GEL106 GOH106 GYD106 HHZ106 HRV106 IBR106 ILN106 IVJ106 JFF106 JPB106 JYX106 KIT106 KSP106 LCL106 LMH106 LWD106 MFZ106 MPV106 MZR106 NJN106 NTJ106 ODF106 ONB106 OWX106 PGT106 PQP106 QAL106 QKH106 QUD106 RDZ106 RNV106 RXR106 SHN106 SRJ106 TBF106 TLB106 TUX106 UET106 UOP106 UYL106 VIH106 VSD106 WBZ106 WLV106 WVR106 J65642 JF65642 TB65642 ACX65642 AMT65642 AWP65642 BGL65642 BQH65642 CAD65642 CJZ65642 CTV65642 DDR65642 DNN65642 DXJ65642 EHF65642 ERB65642 FAX65642 FKT65642 FUP65642 GEL65642 GOH65642 GYD65642 HHZ65642 HRV65642 IBR65642 ILN65642 IVJ65642 JFF65642 JPB65642 JYX65642 KIT65642 KSP65642 LCL65642 LMH65642 LWD65642 MFZ65642 MPV65642 MZR65642 NJN65642 NTJ65642 ODF65642 ONB65642 OWX65642 PGT65642 PQP65642 QAL65642 QKH65642 QUD65642 RDZ65642 RNV65642 RXR65642 SHN65642 SRJ65642 TBF65642 TLB65642 TUX65642 UET65642 UOP65642 UYL65642 VIH65642 VSD65642 WBZ65642 WLV65642 WVR65642 J131178 JF131178 TB131178 ACX131178 AMT131178 AWP131178 BGL131178 BQH131178 CAD131178 CJZ131178 CTV131178 DDR131178 DNN131178 DXJ131178 EHF131178 ERB131178 FAX131178 FKT131178 FUP131178 GEL131178 GOH131178 GYD131178 HHZ131178 HRV131178 IBR131178 ILN131178 IVJ131178 JFF131178 JPB131178 JYX131178 KIT131178 KSP131178 LCL131178 LMH131178 LWD131178 MFZ131178 MPV131178 MZR131178 NJN131178 NTJ131178 ODF131178 ONB131178 OWX131178 PGT131178 PQP131178 QAL131178 QKH131178 QUD131178 RDZ131178 RNV131178 RXR131178 SHN131178 SRJ131178 TBF131178 TLB131178 TUX131178 UET131178 UOP131178 UYL131178 VIH131178 VSD131178 WBZ131178 WLV131178 WVR131178 J196714 JF196714 TB196714 ACX196714 AMT196714 AWP196714 BGL196714 BQH196714 CAD196714 CJZ196714 CTV196714 DDR196714 DNN196714 DXJ196714 EHF196714 ERB196714 FAX196714 FKT196714 FUP196714 GEL196714 GOH196714 GYD196714 HHZ196714 HRV196714 IBR196714 ILN196714 IVJ196714 JFF196714 JPB196714 JYX196714 KIT196714 KSP196714 LCL196714 LMH196714 LWD196714 MFZ196714 MPV196714 MZR196714 NJN196714 NTJ196714 ODF196714 ONB196714 OWX196714 PGT196714 PQP196714 QAL196714 QKH196714 QUD196714 RDZ196714 RNV196714 RXR196714 SHN196714 SRJ196714 TBF196714 TLB196714 TUX196714 UET196714 UOP196714 UYL196714 VIH196714 VSD196714 WBZ196714 WLV196714 WVR196714 J262250 JF262250 TB262250 ACX262250 AMT262250 AWP262250 BGL262250 BQH262250 CAD262250 CJZ262250 CTV262250 DDR262250 DNN262250 DXJ262250 EHF262250 ERB262250 FAX262250 FKT262250 FUP262250 GEL262250 GOH262250 GYD262250 HHZ262250 HRV262250 IBR262250 ILN262250 IVJ262250 JFF262250 JPB262250 JYX262250 KIT262250 KSP262250 LCL262250 LMH262250 LWD262250 MFZ262250 MPV262250 MZR262250 NJN262250 NTJ262250 ODF262250 ONB262250 OWX262250 PGT262250 PQP262250 QAL262250 QKH262250 QUD262250 RDZ262250 RNV262250 RXR262250 SHN262250 SRJ262250 TBF262250 TLB262250 TUX262250 UET262250 UOP262250 UYL262250 VIH262250 VSD262250 WBZ262250 WLV262250 WVR262250 J327786 JF327786 TB327786 ACX327786 AMT327786 AWP327786 BGL327786 BQH327786 CAD327786 CJZ327786 CTV327786 DDR327786 DNN327786 DXJ327786 EHF327786 ERB327786 FAX327786 FKT327786 FUP327786 GEL327786 GOH327786 GYD327786 HHZ327786 HRV327786 IBR327786 ILN327786 IVJ327786 JFF327786 JPB327786 JYX327786 KIT327786 KSP327786 LCL327786 LMH327786 LWD327786 MFZ327786 MPV327786 MZR327786 NJN327786 NTJ327786 ODF327786 ONB327786 OWX327786 PGT327786 PQP327786 QAL327786 QKH327786 QUD327786 RDZ327786 RNV327786 RXR327786 SHN327786 SRJ327786 TBF327786 TLB327786 TUX327786 UET327786 UOP327786 UYL327786 VIH327786 VSD327786 WBZ327786 WLV327786 WVR327786 J393322 JF393322 TB393322 ACX393322 AMT393322 AWP393322 BGL393322 BQH393322 CAD393322 CJZ393322 CTV393322 DDR393322 DNN393322 DXJ393322 EHF393322 ERB393322 FAX393322 FKT393322 FUP393322 GEL393322 GOH393322 GYD393322 HHZ393322 HRV393322 IBR393322 ILN393322 IVJ393322 JFF393322 JPB393322 JYX393322 KIT393322 KSP393322 LCL393322 LMH393322 LWD393322 MFZ393322 MPV393322 MZR393322 NJN393322 NTJ393322 ODF393322 ONB393322 OWX393322 PGT393322 PQP393322 QAL393322 QKH393322 QUD393322 RDZ393322 RNV393322 RXR393322 SHN393322 SRJ393322 TBF393322 TLB393322 TUX393322 UET393322 UOP393322 UYL393322 VIH393322 VSD393322 WBZ393322 WLV393322 WVR393322 J458858 JF458858 TB458858 ACX458858 AMT458858 AWP458858 BGL458858 BQH458858 CAD458858 CJZ458858 CTV458858 DDR458858 DNN458858 DXJ458858 EHF458858 ERB458858 FAX458858 FKT458858 FUP458858 GEL458858 GOH458858 GYD458858 HHZ458858 HRV458858 IBR458858 ILN458858 IVJ458858 JFF458858 JPB458858 JYX458858 KIT458858 KSP458858 LCL458858 LMH458858 LWD458858 MFZ458858 MPV458858 MZR458858 NJN458858 NTJ458858 ODF458858 ONB458858 OWX458858 PGT458858 PQP458858 QAL458858 QKH458858 QUD458858 RDZ458858 RNV458858 RXR458858 SHN458858 SRJ458858 TBF458858 TLB458858 TUX458858 UET458858 UOP458858 UYL458858 VIH458858 VSD458858 WBZ458858 WLV458858 WVR458858 J524394 JF524394 TB524394 ACX524394 AMT524394 AWP524394 BGL524394 BQH524394 CAD524394 CJZ524394 CTV524394 DDR524394 DNN524394 DXJ524394 EHF524394 ERB524394 FAX524394 FKT524394 FUP524394 GEL524394 GOH524394 GYD524394 HHZ524394 HRV524394 IBR524394 ILN524394 IVJ524394 JFF524394 JPB524394 JYX524394 KIT524394 KSP524394 LCL524394 LMH524394 LWD524394 MFZ524394 MPV524394 MZR524394 NJN524394 NTJ524394 ODF524394 ONB524394 OWX524394 PGT524394 PQP524394 QAL524394 QKH524394 QUD524394 RDZ524394 RNV524394 RXR524394 SHN524394 SRJ524394 TBF524394 TLB524394 TUX524394 UET524394 UOP524394 UYL524394 VIH524394 VSD524394 WBZ524394 WLV524394 WVR524394 J589930 JF589930 TB589930 ACX589930 AMT589930 AWP589930 BGL589930 BQH589930 CAD589930 CJZ589930 CTV589930 DDR589930 DNN589930 DXJ589930 EHF589930 ERB589930 FAX589930 FKT589930 FUP589930 GEL589930 GOH589930 GYD589930 HHZ589930 HRV589930 IBR589930 ILN589930 IVJ589930 JFF589930 JPB589930 JYX589930 KIT589930 KSP589930 LCL589930 LMH589930 LWD589930 MFZ589930 MPV589930 MZR589930 NJN589930 NTJ589930 ODF589930 ONB589930 OWX589930 PGT589930 PQP589930 QAL589930 QKH589930 QUD589930 RDZ589930 RNV589930 RXR589930 SHN589930 SRJ589930 TBF589930 TLB589930 TUX589930 UET589930 UOP589930 UYL589930 VIH589930 VSD589930 WBZ589930 WLV589930 WVR589930 J655466 JF655466 TB655466 ACX655466 AMT655466 AWP655466 BGL655466 BQH655466 CAD655466 CJZ655466 CTV655466 DDR655466 DNN655466 DXJ655466 EHF655466 ERB655466 FAX655466 FKT655466 FUP655466 GEL655466 GOH655466 GYD655466 HHZ655466 HRV655466 IBR655466 ILN655466 IVJ655466 JFF655466 JPB655466 JYX655466 KIT655466 KSP655466 LCL655466 LMH655466 LWD655466 MFZ655466 MPV655466 MZR655466 NJN655466 NTJ655466 ODF655466 ONB655466 OWX655466 PGT655466 PQP655466 QAL655466 QKH655466 QUD655466 RDZ655466 RNV655466 RXR655466 SHN655466 SRJ655466 TBF655466 TLB655466 TUX655466 UET655466 UOP655466 UYL655466 VIH655466 VSD655466 WBZ655466 WLV655466 WVR655466 J721002 JF721002 TB721002 ACX721002 AMT721002 AWP721002 BGL721002 BQH721002 CAD721002 CJZ721002 CTV721002 DDR721002 DNN721002 DXJ721002 EHF721002 ERB721002 FAX721002 FKT721002 FUP721002 GEL721002 GOH721002 GYD721002 HHZ721002 HRV721002 IBR721002 ILN721002 IVJ721002 JFF721002 JPB721002 JYX721002 KIT721002 KSP721002 LCL721002 LMH721002 LWD721002 MFZ721002 MPV721002 MZR721002 NJN721002 NTJ721002 ODF721002 ONB721002 OWX721002 PGT721002 PQP721002 QAL721002 QKH721002 QUD721002 RDZ721002 RNV721002 RXR721002 SHN721002 SRJ721002 TBF721002 TLB721002 TUX721002 UET721002 UOP721002 UYL721002 VIH721002 VSD721002 WBZ721002 WLV721002 WVR721002 J786538 JF786538 TB786538 ACX786538 AMT786538 AWP786538 BGL786538 BQH786538 CAD786538 CJZ786538 CTV786538 DDR786538 DNN786538 DXJ786538 EHF786538 ERB786538 FAX786538 FKT786538 FUP786538 GEL786538 GOH786538 GYD786538 HHZ786538 HRV786538 IBR786538 ILN786538 IVJ786538 JFF786538 JPB786538 JYX786538 KIT786538 KSP786538 LCL786538 LMH786538 LWD786538 MFZ786538 MPV786538 MZR786538 NJN786538 NTJ786538 ODF786538 ONB786538 OWX786538 PGT786538 PQP786538 QAL786538 QKH786538 QUD786538 RDZ786538 RNV786538 RXR786538 SHN786538 SRJ786538 TBF786538 TLB786538 TUX786538 UET786538 UOP786538 UYL786538 VIH786538 VSD786538 WBZ786538 WLV786538 WVR786538 J852074 JF852074 TB852074 ACX852074 AMT852074 AWP852074 BGL852074 BQH852074 CAD852074 CJZ852074 CTV852074 DDR852074 DNN852074 DXJ852074 EHF852074 ERB852074 FAX852074 FKT852074 FUP852074 GEL852074 GOH852074 GYD852074 HHZ852074 HRV852074 IBR852074 ILN852074 IVJ852074 JFF852074 JPB852074 JYX852074 KIT852074 KSP852074 LCL852074 LMH852074 LWD852074 MFZ852074 MPV852074 MZR852074 NJN852074 NTJ852074 ODF852074 ONB852074 OWX852074 PGT852074 PQP852074 QAL852074 QKH852074 QUD852074 RDZ852074 RNV852074 RXR852074 SHN852074 SRJ852074 TBF852074 TLB852074 TUX852074 UET852074 UOP852074 UYL852074 VIH852074 VSD852074 WBZ852074 WLV852074 WVR852074 J917610 JF917610 TB917610 ACX917610 AMT917610 AWP917610 BGL917610 BQH917610 CAD917610 CJZ917610 CTV917610 DDR917610 DNN917610 DXJ917610 EHF917610 ERB917610 FAX917610 FKT917610 FUP917610 GEL917610 GOH917610 GYD917610 HHZ917610 HRV917610 IBR917610 ILN917610 IVJ917610 JFF917610 JPB917610 JYX917610 KIT917610 KSP917610 LCL917610 LMH917610 LWD917610 MFZ917610 MPV917610 MZR917610 NJN917610 NTJ917610 ODF917610 ONB917610 OWX917610 PGT917610 PQP917610 QAL917610 QKH917610 QUD917610 RDZ917610 RNV917610 RXR917610 SHN917610 SRJ917610 TBF917610 TLB917610 TUX917610 UET917610 UOP917610 UYL917610 VIH917610 VSD917610 WBZ917610 WLV917610 WVR917610 J983146 JF983146 TB983146 ACX983146 AMT983146 AWP983146 BGL983146 BQH983146 CAD983146 CJZ983146 CTV983146 DDR983146 DNN983146 DXJ983146 EHF983146 ERB983146 FAX983146 FKT983146 FUP983146 GEL983146 GOH983146 GYD983146 HHZ983146 HRV983146 IBR983146 ILN983146 IVJ983146 JFF983146 JPB983146 JYX983146 KIT983146 KSP983146 LCL983146 LMH983146 LWD983146 MFZ983146 MPV983146 MZR983146 NJN983146 NTJ983146 ODF983146 ONB983146 OWX983146 PGT983146 PQP983146 QAL983146 QKH983146 QUD983146 RDZ983146 RNV983146 RXR983146 SHN983146 SRJ983146 TBF983146 TLB983146 TUX983146 UET983146 UOP983146 UYL983146 VIH983146 VSD983146 WBZ983146 WLV983146 WVR983146" xr:uid="{13D81027-6C80-4B68-B4CA-47B8CAC2B2F2}">
      <formula1>0</formula1>
      <formula2>300</formula2>
    </dataValidation>
    <dataValidation type="textLength" errorStyle="information" allowBlank="1" showInputMessage="1" error="XLBVal:6=4523.15_x000d__x000a_"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xr:uid="{5EAB9FEF-E8BC-4D4C-A2C5-C04FDAAAB09E}">
      <formula1>0</formula1>
      <formula2>300</formula2>
    </dataValidation>
    <dataValidation type="textLength" errorStyle="information" allowBlank="1" showInputMessage="1" error="XLBVal:6=7870092.72_x000d__x000a_" sqref="L163 JH163 TD163 ACZ163 AMV163 AWR163 BGN163 BQJ163 CAF163 CKB163 CTX163 DDT163 DNP163 DXL163 EHH163 ERD163 FAZ163 FKV163 FUR163 GEN163 GOJ163 GYF163 HIB163 HRX163 IBT163 ILP163 IVL163 JFH163 JPD163 JYZ163 KIV163 KSR163 LCN163 LMJ163 LWF163 MGB163 MPX163 MZT163 NJP163 NTL163 ODH163 OND163 OWZ163 PGV163 PQR163 QAN163 QKJ163 QUF163 REB163 RNX163 RXT163 SHP163 SRL163 TBH163 TLD163 TUZ163 UEV163 UOR163 UYN163 VIJ163 VSF163 WCB163 WLX163 WVT163 L65699 JH65699 TD65699 ACZ65699 AMV65699 AWR65699 BGN65699 BQJ65699 CAF65699 CKB65699 CTX65699 DDT65699 DNP65699 DXL65699 EHH65699 ERD65699 FAZ65699 FKV65699 FUR65699 GEN65699 GOJ65699 GYF65699 HIB65699 HRX65699 IBT65699 ILP65699 IVL65699 JFH65699 JPD65699 JYZ65699 KIV65699 KSR65699 LCN65699 LMJ65699 LWF65699 MGB65699 MPX65699 MZT65699 NJP65699 NTL65699 ODH65699 OND65699 OWZ65699 PGV65699 PQR65699 QAN65699 QKJ65699 QUF65699 REB65699 RNX65699 RXT65699 SHP65699 SRL65699 TBH65699 TLD65699 TUZ65699 UEV65699 UOR65699 UYN65699 VIJ65699 VSF65699 WCB65699 WLX65699 WVT65699 L131235 JH131235 TD131235 ACZ131235 AMV131235 AWR131235 BGN131235 BQJ131235 CAF131235 CKB131235 CTX131235 DDT131235 DNP131235 DXL131235 EHH131235 ERD131235 FAZ131235 FKV131235 FUR131235 GEN131235 GOJ131235 GYF131235 HIB131235 HRX131235 IBT131235 ILP131235 IVL131235 JFH131235 JPD131235 JYZ131235 KIV131235 KSR131235 LCN131235 LMJ131235 LWF131235 MGB131235 MPX131235 MZT131235 NJP131235 NTL131235 ODH131235 OND131235 OWZ131235 PGV131235 PQR131235 QAN131235 QKJ131235 QUF131235 REB131235 RNX131235 RXT131235 SHP131235 SRL131235 TBH131235 TLD131235 TUZ131235 UEV131235 UOR131235 UYN131235 VIJ131235 VSF131235 WCB131235 WLX131235 WVT131235 L196771 JH196771 TD196771 ACZ196771 AMV196771 AWR196771 BGN196771 BQJ196771 CAF196771 CKB196771 CTX196771 DDT196771 DNP196771 DXL196771 EHH196771 ERD196771 FAZ196771 FKV196771 FUR196771 GEN196771 GOJ196771 GYF196771 HIB196771 HRX196771 IBT196771 ILP196771 IVL196771 JFH196771 JPD196771 JYZ196771 KIV196771 KSR196771 LCN196771 LMJ196771 LWF196771 MGB196771 MPX196771 MZT196771 NJP196771 NTL196771 ODH196771 OND196771 OWZ196771 PGV196771 PQR196771 QAN196771 QKJ196771 QUF196771 REB196771 RNX196771 RXT196771 SHP196771 SRL196771 TBH196771 TLD196771 TUZ196771 UEV196771 UOR196771 UYN196771 VIJ196771 VSF196771 WCB196771 WLX196771 WVT196771 L262307 JH262307 TD262307 ACZ262307 AMV262307 AWR262307 BGN262307 BQJ262307 CAF262307 CKB262307 CTX262307 DDT262307 DNP262307 DXL262307 EHH262307 ERD262307 FAZ262307 FKV262307 FUR262307 GEN262307 GOJ262307 GYF262307 HIB262307 HRX262307 IBT262307 ILP262307 IVL262307 JFH262307 JPD262307 JYZ262307 KIV262307 KSR262307 LCN262307 LMJ262307 LWF262307 MGB262307 MPX262307 MZT262307 NJP262307 NTL262307 ODH262307 OND262307 OWZ262307 PGV262307 PQR262307 QAN262307 QKJ262307 QUF262307 REB262307 RNX262307 RXT262307 SHP262307 SRL262307 TBH262307 TLD262307 TUZ262307 UEV262307 UOR262307 UYN262307 VIJ262307 VSF262307 WCB262307 WLX262307 WVT262307 L327843 JH327843 TD327843 ACZ327843 AMV327843 AWR327843 BGN327843 BQJ327843 CAF327843 CKB327843 CTX327843 DDT327843 DNP327843 DXL327843 EHH327843 ERD327843 FAZ327843 FKV327843 FUR327843 GEN327843 GOJ327843 GYF327843 HIB327843 HRX327843 IBT327843 ILP327843 IVL327843 JFH327843 JPD327843 JYZ327843 KIV327843 KSR327843 LCN327843 LMJ327843 LWF327843 MGB327843 MPX327843 MZT327843 NJP327843 NTL327843 ODH327843 OND327843 OWZ327843 PGV327843 PQR327843 QAN327843 QKJ327843 QUF327843 REB327843 RNX327843 RXT327843 SHP327843 SRL327843 TBH327843 TLD327843 TUZ327843 UEV327843 UOR327843 UYN327843 VIJ327843 VSF327843 WCB327843 WLX327843 WVT327843 L393379 JH393379 TD393379 ACZ393379 AMV393379 AWR393379 BGN393379 BQJ393379 CAF393379 CKB393379 CTX393379 DDT393379 DNP393379 DXL393379 EHH393379 ERD393379 FAZ393379 FKV393379 FUR393379 GEN393379 GOJ393379 GYF393379 HIB393379 HRX393379 IBT393379 ILP393379 IVL393379 JFH393379 JPD393379 JYZ393379 KIV393379 KSR393379 LCN393379 LMJ393379 LWF393379 MGB393379 MPX393379 MZT393379 NJP393379 NTL393379 ODH393379 OND393379 OWZ393379 PGV393379 PQR393379 QAN393379 QKJ393379 QUF393379 REB393379 RNX393379 RXT393379 SHP393379 SRL393379 TBH393379 TLD393379 TUZ393379 UEV393379 UOR393379 UYN393379 VIJ393379 VSF393379 WCB393379 WLX393379 WVT393379 L458915 JH458915 TD458915 ACZ458915 AMV458915 AWR458915 BGN458915 BQJ458915 CAF458915 CKB458915 CTX458915 DDT458915 DNP458915 DXL458915 EHH458915 ERD458915 FAZ458915 FKV458915 FUR458915 GEN458915 GOJ458915 GYF458915 HIB458915 HRX458915 IBT458915 ILP458915 IVL458915 JFH458915 JPD458915 JYZ458915 KIV458915 KSR458915 LCN458915 LMJ458915 LWF458915 MGB458915 MPX458915 MZT458915 NJP458915 NTL458915 ODH458915 OND458915 OWZ458915 PGV458915 PQR458915 QAN458915 QKJ458915 QUF458915 REB458915 RNX458915 RXT458915 SHP458915 SRL458915 TBH458915 TLD458915 TUZ458915 UEV458915 UOR458915 UYN458915 VIJ458915 VSF458915 WCB458915 WLX458915 WVT458915 L524451 JH524451 TD524451 ACZ524451 AMV524451 AWR524451 BGN524451 BQJ524451 CAF524451 CKB524451 CTX524451 DDT524451 DNP524451 DXL524451 EHH524451 ERD524451 FAZ524451 FKV524451 FUR524451 GEN524451 GOJ524451 GYF524451 HIB524451 HRX524451 IBT524451 ILP524451 IVL524451 JFH524451 JPD524451 JYZ524451 KIV524451 KSR524451 LCN524451 LMJ524451 LWF524451 MGB524451 MPX524451 MZT524451 NJP524451 NTL524451 ODH524451 OND524451 OWZ524451 PGV524451 PQR524451 QAN524451 QKJ524451 QUF524451 REB524451 RNX524451 RXT524451 SHP524451 SRL524451 TBH524451 TLD524451 TUZ524451 UEV524451 UOR524451 UYN524451 VIJ524451 VSF524451 WCB524451 WLX524451 WVT524451 L589987 JH589987 TD589987 ACZ589987 AMV589987 AWR589987 BGN589987 BQJ589987 CAF589987 CKB589987 CTX589987 DDT589987 DNP589987 DXL589987 EHH589987 ERD589987 FAZ589987 FKV589987 FUR589987 GEN589987 GOJ589987 GYF589987 HIB589987 HRX589987 IBT589987 ILP589987 IVL589987 JFH589987 JPD589987 JYZ589987 KIV589987 KSR589987 LCN589987 LMJ589987 LWF589987 MGB589987 MPX589987 MZT589987 NJP589987 NTL589987 ODH589987 OND589987 OWZ589987 PGV589987 PQR589987 QAN589987 QKJ589987 QUF589987 REB589987 RNX589987 RXT589987 SHP589987 SRL589987 TBH589987 TLD589987 TUZ589987 UEV589987 UOR589987 UYN589987 VIJ589987 VSF589987 WCB589987 WLX589987 WVT589987 L655523 JH655523 TD655523 ACZ655523 AMV655523 AWR655523 BGN655523 BQJ655523 CAF655523 CKB655523 CTX655523 DDT655523 DNP655523 DXL655523 EHH655523 ERD655523 FAZ655523 FKV655523 FUR655523 GEN655523 GOJ655523 GYF655523 HIB655523 HRX655523 IBT655523 ILP655523 IVL655523 JFH655523 JPD655523 JYZ655523 KIV655523 KSR655523 LCN655523 LMJ655523 LWF655523 MGB655523 MPX655523 MZT655523 NJP655523 NTL655523 ODH655523 OND655523 OWZ655523 PGV655523 PQR655523 QAN655523 QKJ655523 QUF655523 REB655523 RNX655523 RXT655523 SHP655523 SRL655523 TBH655523 TLD655523 TUZ655523 UEV655523 UOR655523 UYN655523 VIJ655523 VSF655523 WCB655523 WLX655523 WVT655523 L721059 JH721059 TD721059 ACZ721059 AMV721059 AWR721059 BGN721059 BQJ721059 CAF721059 CKB721059 CTX721059 DDT721059 DNP721059 DXL721059 EHH721059 ERD721059 FAZ721059 FKV721059 FUR721059 GEN721059 GOJ721059 GYF721059 HIB721059 HRX721059 IBT721059 ILP721059 IVL721059 JFH721059 JPD721059 JYZ721059 KIV721059 KSR721059 LCN721059 LMJ721059 LWF721059 MGB721059 MPX721059 MZT721059 NJP721059 NTL721059 ODH721059 OND721059 OWZ721059 PGV721059 PQR721059 QAN721059 QKJ721059 QUF721059 REB721059 RNX721059 RXT721059 SHP721059 SRL721059 TBH721059 TLD721059 TUZ721059 UEV721059 UOR721059 UYN721059 VIJ721059 VSF721059 WCB721059 WLX721059 WVT721059 L786595 JH786595 TD786595 ACZ786595 AMV786595 AWR786595 BGN786595 BQJ786595 CAF786595 CKB786595 CTX786595 DDT786595 DNP786595 DXL786595 EHH786595 ERD786595 FAZ786595 FKV786595 FUR786595 GEN786595 GOJ786595 GYF786595 HIB786595 HRX786595 IBT786595 ILP786595 IVL786595 JFH786595 JPD786595 JYZ786595 KIV786595 KSR786595 LCN786595 LMJ786595 LWF786595 MGB786595 MPX786595 MZT786595 NJP786595 NTL786595 ODH786595 OND786595 OWZ786595 PGV786595 PQR786595 QAN786595 QKJ786595 QUF786595 REB786595 RNX786595 RXT786595 SHP786595 SRL786595 TBH786595 TLD786595 TUZ786595 UEV786595 UOR786595 UYN786595 VIJ786595 VSF786595 WCB786595 WLX786595 WVT786595 L852131 JH852131 TD852131 ACZ852131 AMV852131 AWR852131 BGN852131 BQJ852131 CAF852131 CKB852131 CTX852131 DDT852131 DNP852131 DXL852131 EHH852131 ERD852131 FAZ852131 FKV852131 FUR852131 GEN852131 GOJ852131 GYF852131 HIB852131 HRX852131 IBT852131 ILP852131 IVL852131 JFH852131 JPD852131 JYZ852131 KIV852131 KSR852131 LCN852131 LMJ852131 LWF852131 MGB852131 MPX852131 MZT852131 NJP852131 NTL852131 ODH852131 OND852131 OWZ852131 PGV852131 PQR852131 QAN852131 QKJ852131 QUF852131 REB852131 RNX852131 RXT852131 SHP852131 SRL852131 TBH852131 TLD852131 TUZ852131 UEV852131 UOR852131 UYN852131 VIJ852131 VSF852131 WCB852131 WLX852131 WVT852131 L917667 JH917667 TD917667 ACZ917667 AMV917667 AWR917667 BGN917667 BQJ917667 CAF917667 CKB917667 CTX917667 DDT917667 DNP917667 DXL917667 EHH917667 ERD917667 FAZ917667 FKV917667 FUR917667 GEN917667 GOJ917667 GYF917667 HIB917667 HRX917667 IBT917667 ILP917667 IVL917667 JFH917667 JPD917667 JYZ917667 KIV917667 KSR917667 LCN917667 LMJ917667 LWF917667 MGB917667 MPX917667 MZT917667 NJP917667 NTL917667 ODH917667 OND917667 OWZ917667 PGV917667 PQR917667 QAN917667 QKJ917667 QUF917667 REB917667 RNX917667 RXT917667 SHP917667 SRL917667 TBH917667 TLD917667 TUZ917667 UEV917667 UOR917667 UYN917667 VIJ917667 VSF917667 WCB917667 WLX917667 WVT917667 L983203 JH983203 TD983203 ACZ983203 AMV983203 AWR983203 BGN983203 BQJ983203 CAF983203 CKB983203 CTX983203 DDT983203 DNP983203 DXL983203 EHH983203 ERD983203 FAZ983203 FKV983203 FUR983203 GEN983203 GOJ983203 GYF983203 HIB983203 HRX983203 IBT983203 ILP983203 IVL983203 JFH983203 JPD983203 JYZ983203 KIV983203 KSR983203 LCN983203 LMJ983203 LWF983203 MGB983203 MPX983203 MZT983203 NJP983203 NTL983203 ODH983203 OND983203 OWZ983203 PGV983203 PQR983203 QAN983203 QKJ983203 QUF983203 REB983203 RNX983203 RXT983203 SHP983203 SRL983203 TBH983203 TLD983203 TUZ983203 UEV983203 UOR983203 UYN983203 VIJ983203 VSF983203 WCB983203 WLX983203 WVT983203" xr:uid="{D7DC5687-1047-4EFA-8018-665B89677C42}">
      <formula1>0</formula1>
      <formula2>300</formula2>
    </dataValidation>
    <dataValidation type="textLength" errorStyle="information" allowBlank="1" showInputMessage="1" error="XLBVal:6=606000_x000d__x000a_" sqref="L162 JH162 TD162 ACZ162 AMV162 AWR162 BGN162 BQJ162 CAF162 CKB162 CTX162 DDT162 DNP162 DXL162 EHH162 ERD162 FAZ162 FKV162 FUR162 GEN162 GOJ162 GYF162 HIB162 HRX162 IBT162 ILP162 IVL162 JFH162 JPD162 JYZ162 KIV162 KSR162 LCN162 LMJ162 LWF162 MGB162 MPX162 MZT162 NJP162 NTL162 ODH162 OND162 OWZ162 PGV162 PQR162 QAN162 QKJ162 QUF162 REB162 RNX162 RXT162 SHP162 SRL162 TBH162 TLD162 TUZ162 UEV162 UOR162 UYN162 VIJ162 VSF162 WCB162 WLX162 WVT162 L65698 JH65698 TD65698 ACZ65698 AMV65698 AWR65698 BGN65698 BQJ65698 CAF65698 CKB65698 CTX65698 DDT65698 DNP65698 DXL65698 EHH65698 ERD65698 FAZ65698 FKV65698 FUR65698 GEN65698 GOJ65698 GYF65698 HIB65698 HRX65698 IBT65698 ILP65698 IVL65698 JFH65698 JPD65698 JYZ65698 KIV65698 KSR65698 LCN65698 LMJ65698 LWF65698 MGB65698 MPX65698 MZT65698 NJP65698 NTL65698 ODH65698 OND65698 OWZ65698 PGV65698 PQR65698 QAN65698 QKJ65698 QUF65698 REB65698 RNX65698 RXT65698 SHP65698 SRL65698 TBH65698 TLD65698 TUZ65698 UEV65698 UOR65698 UYN65698 VIJ65698 VSF65698 WCB65698 WLX65698 WVT65698 L131234 JH131234 TD131234 ACZ131234 AMV131234 AWR131234 BGN131234 BQJ131234 CAF131234 CKB131234 CTX131234 DDT131234 DNP131234 DXL131234 EHH131234 ERD131234 FAZ131234 FKV131234 FUR131234 GEN131234 GOJ131234 GYF131234 HIB131234 HRX131234 IBT131234 ILP131234 IVL131234 JFH131234 JPD131234 JYZ131234 KIV131234 KSR131234 LCN131234 LMJ131234 LWF131234 MGB131234 MPX131234 MZT131234 NJP131234 NTL131234 ODH131234 OND131234 OWZ131234 PGV131234 PQR131234 QAN131234 QKJ131234 QUF131234 REB131234 RNX131234 RXT131234 SHP131234 SRL131234 TBH131234 TLD131234 TUZ131234 UEV131234 UOR131234 UYN131234 VIJ131234 VSF131234 WCB131234 WLX131234 WVT131234 L196770 JH196770 TD196770 ACZ196770 AMV196770 AWR196770 BGN196770 BQJ196770 CAF196770 CKB196770 CTX196770 DDT196770 DNP196770 DXL196770 EHH196770 ERD196770 FAZ196770 FKV196770 FUR196770 GEN196770 GOJ196770 GYF196770 HIB196770 HRX196770 IBT196770 ILP196770 IVL196770 JFH196770 JPD196770 JYZ196770 KIV196770 KSR196770 LCN196770 LMJ196770 LWF196770 MGB196770 MPX196770 MZT196770 NJP196770 NTL196770 ODH196770 OND196770 OWZ196770 PGV196770 PQR196770 QAN196770 QKJ196770 QUF196770 REB196770 RNX196770 RXT196770 SHP196770 SRL196770 TBH196770 TLD196770 TUZ196770 UEV196770 UOR196770 UYN196770 VIJ196770 VSF196770 WCB196770 WLX196770 WVT196770 L262306 JH262306 TD262306 ACZ262306 AMV262306 AWR262306 BGN262306 BQJ262306 CAF262306 CKB262306 CTX262306 DDT262306 DNP262306 DXL262306 EHH262306 ERD262306 FAZ262306 FKV262306 FUR262306 GEN262306 GOJ262306 GYF262306 HIB262306 HRX262306 IBT262306 ILP262306 IVL262306 JFH262306 JPD262306 JYZ262306 KIV262306 KSR262306 LCN262306 LMJ262306 LWF262306 MGB262306 MPX262306 MZT262306 NJP262306 NTL262306 ODH262306 OND262306 OWZ262306 PGV262306 PQR262306 QAN262306 QKJ262306 QUF262306 REB262306 RNX262306 RXT262306 SHP262306 SRL262306 TBH262306 TLD262306 TUZ262306 UEV262306 UOR262306 UYN262306 VIJ262306 VSF262306 WCB262306 WLX262306 WVT262306 L327842 JH327842 TD327842 ACZ327842 AMV327842 AWR327842 BGN327842 BQJ327842 CAF327842 CKB327842 CTX327842 DDT327842 DNP327842 DXL327842 EHH327842 ERD327842 FAZ327842 FKV327842 FUR327842 GEN327842 GOJ327842 GYF327842 HIB327842 HRX327842 IBT327842 ILP327842 IVL327842 JFH327842 JPD327842 JYZ327842 KIV327842 KSR327842 LCN327842 LMJ327842 LWF327842 MGB327842 MPX327842 MZT327842 NJP327842 NTL327842 ODH327842 OND327842 OWZ327842 PGV327842 PQR327842 QAN327842 QKJ327842 QUF327842 REB327842 RNX327842 RXT327842 SHP327842 SRL327842 TBH327842 TLD327842 TUZ327842 UEV327842 UOR327842 UYN327842 VIJ327842 VSF327842 WCB327842 WLX327842 WVT327842 L393378 JH393378 TD393378 ACZ393378 AMV393378 AWR393378 BGN393378 BQJ393378 CAF393378 CKB393378 CTX393378 DDT393378 DNP393378 DXL393378 EHH393378 ERD393378 FAZ393378 FKV393378 FUR393378 GEN393378 GOJ393378 GYF393378 HIB393378 HRX393378 IBT393378 ILP393378 IVL393378 JFH393378 JPD393378 JYZ393378 KIV393378 KSR393378 LCN393378 LMJ393378 LWF393378 MGB393378 MPX393378 MZT393378 NJP393378 NTL393378 ODH393378 OND393378 OWZ393378 PGV393378 PQR393378 QAN393378 QKJ393378 QUF393378 REB393378 RNX393378 RXT393378 SHP393378 SRL393378 TBH393378 TLD393378 TUZ393378 UEV393378 UOR393378 UYN393378 VIJ393378 VSF393378 WCB393378 WLX393378 WVT393378 L458914 JH458914 TD458914 ACZ458914 AMV458914 AWR458914 BGN458914 BQJ458914 CAF458914 CKB458914 CTX458914 DDT458914 DNP458914 DXL458914 EHH458914 ERD458914 FAZ458914 FKV458914 FUR458914 GEN458914 GOJ458914 GYF458914 HIB458914 HRX458914 IBT458914 ILP458914 IVL458914 JFH458914 JPD458914 JYZ458914 KIV458914 KSR458914 LCN458914 LMJ458914 LWF458914 MGB458914 MPX458914 MZT458914 NJP458914 NTL458914 ODH458914 OND458914 OWZ458914 PGV458914 PQR458914 QAN458914 QKJ458914 QUF458914 REB458914 RNX458914 RXT458914 SHP458914 SRL458914 TBH458914 TLD458914 TUZ458914 UEV458914 UOR458914 UYN458914 VIJ458914 VSF458914 WCB458914 WLX458914 WVT458914 L524450 JH524450 TD524450 ACZ524450 AMV524450 AWR524450 BGN524450 BQJ524450 CAF524450 CKB524450 CTX524450 DDT524450 DNP524450 DXL524450 EHH524450 ERD524450 FAZ524450 FKV524450 FUR524450 GEN524450 GOJ524450 GYF524450 HIB524450 HRX524450 IBT524450 ILP524450 IVL524450 JFH524450 JPD524450 JYZ524450 KIV524450 KSR524450 LCN524450 LMJ524450 LWF524450 MGB524450 MPX524450 MZT524450 NJP524450 NTL524450 ODH524450 OND524450 OWZ524450 PGV524450 PQR524450 QAN524450 QKJ524450 QUF524450 REB524450 RNX524450 RXT524450 SHP524450 SRL524450 TBH524450 TLD524450 TUZ524450 UEV524450 UOR524450 UYN524450 VIJ524450 VSF524450 WCB524450 WLX524450 WVT524450 L589986 JH589986 TD589986 ACZ589986 AMV589986 AWR589986 BGN589986 BQJ589986 CAF589986 CKB589986 CTX589986 DDT589986 DNP589986 DXL589986 EHH589986 ERD589986 FAZ589986 FKV589986 FUR589986 GEN589986 GOJ589986 GYF589986 HIB589986 HRX589986 IBT589986 ILP589986 IVL589986 JFH589986 JPD589986 JYZ589986 KIV589986 KSR589986 LCN589986 LMJ589986 LWF589986 MGB589986 MPX589986 MZT589986 NJP589986 NTL589986 ODH589986 OND589986 OWZ589986 PGV589986 PQR589986 QAN589986 QKJ589986 QUF589986 REB589986 RNX589986 RXT589986 SHP589986 SRL589986 TBH589986 TLD589986 TUZ589986 UEV589986 UOR589986 UYN589986 VIJ589986 VSF589986 WCB589986 WLX589986 WVT589986 L655522 JH655522 TD655522 ACZ655522 AMV655522 AWR655522 BGN655522 BQJ655522 CAF655522 CKB655522 CTX655522 DDT655522 DNP655522 DXL655522 EHH655522 ERD655522 FAZ655522 FKV655522 FUR655522 GEN655522 GOJ655522 GYF655522 HIB655522 HRX655522 IBT655522 ILP655522 IVL655522 JFH655522 JPD655522 JYZ655522 KIV655522 KSR655522 LCN655522 LMJ655522 LWF655522 MGB655522 MPX655522 MZT655522 NJP655522 NTL655522 ODH655522 OND655522 OWZ655522 PGV655522 PQR655522 QAN655522 QKJ655522 QUF655522 REB655522 RNX655522 RXT655522 SHP655522 SRL655522 TBH655522 TLD655522 TUZ655522 UEV655522 UOR655522 UYN655522 VIJ655522 VSF655522 WCB655522 WLX655522 WVT655522 L721058 JH721058 TD721058 ACZ721058 AMV721058 AWR721058 BGN721058 BQJ721058 CAF721058 CKB721058 CTX721058 DDT721058 DNP721058 DXL721058 EHH721058 ERD721058 FAZ721058 FKV721058 FUR721058 GEN721058 GOJ721058 GYF721058 HIB721058 HRX721058 IBT721058 ILP721058 IVL721058 JFH721058 JPD721058 JYZ721058 KIV721058 KSR721058 LCN721058 LMJ721058 LWF721058 MGB721058 MPX721058 MZT721058 NJP721058 NTL721058 ODH721058 OND721058 OWZ721058 PGV721058 PQR721058 QAN721058 QKJ721058 QUF721058 REB721058 RNX721058 RXT721058 SHP721058 SRL721058 TBH721058 TLD721058 TUZ721058 UEV721058 UOR721058 UYN721058 VIJ721058 VSF721058 WCB721058 WLX721058 WVT721058 L786594 JH786594 TD786594 ACZ786594 AMV786594 AWR786594 BGN786594 BQJ786594 CAF786594 CKB786594 CTX786594 DDT786594 DNP786594 DXL786594 EHH786594 ERD786594 FAZ786594 FKV786594 FUR786594 GEN786594 GOJ786594 GYF786594 HIB786594 HRX786594 IBT786594 ILP786594 IVL786594 JFH786594 JPD786594 JYZ786594 KIV786594 KSR786594 LCN786594 LMJ786594 LWF786594 MGB786594 MPX786594 MZT786594 NJP786594 NTL786594 ODH786594 OND786594 OWZ786594 PGV786594 PQR786594 QAN786594 QKJ786594 QUF786594 REB786594 RNX786594 RXT786594 SHP786594 SRL786594 TBH786594 TLD786594 TUZ786594 UEV786594 UOR786594 UYN786594 VIJ786594 VSF786594 WCB786594 WLX786594 WVT786594 L852130 JH852130 TD852130 ACZ852130 AMV852130 AWR852130 BGN852130 BQJ852130 CAF852130 CKB852130 CTX852130 DDT852130 DNP852130 DXL852130 EHH852130 ERD852130 FAZ852130 FKV852130 FUR852130 GEN852130 GOJ852130 GYF852130 HIB852130 HRX852130 IBT852130 ILP852130 IVL852130 JFH852130 JPD852130 JYZ852130 KIV852130 KSR852130 LCN852130 LMJ852130 LWF852130 MGB852130 MPX852130 MZT852130 NJP852130 NTL852130 ODH852130 OND852130 OWZ852130 PGV852130 PQR852130 QAN852130 QKJ852130 QUF852130 REB852130 RNX852130 RXT852130 SHP852130 SRL852130 TBH852130 TLD852130 TUZ852130 UEV852130 UOR852130 UYN852130 VIJ852130 VSF852130 WCB852130 WLX852130 WVT852130 L917666 JH917666 TD917666 ACZ917666 AMV917666 AWR917666 BGN917666 BQJ917666 CAF917666 CKB917666 CTX917666 DDT917666 DNP917666 DXL917666 EHH917666 ERD917666 FAZ917666 FKV917666 FUR917666 GEN917666 GOJ917666 GYF917666 HIB917666 HRX917666 IBT917666 ILP917666 IVL917666 JFH917666 JPD917666 JYZ917666 KIV917666 KSR917666 LCN917666 LMJ917666 LWF917666 MGB917666 MPX917666 MZT917666 NJP917666 NTL917666 ODH917666 OND917666 OWZ917666 PGV917666 PQR917666 QAN917666 QKJ917666 QUF917666 REB917666 RNX917666 RXT917666 SHP917666 SRL917666 TBH917666 TLD917666 TUZ917666 UEV917666 UOR917666 UYN917666 VIJ917666 VSF917666 WCB917666 WLX917666 WVT917666 L983202 JH983202 TD983202 ACZ983202 AMV983202 AWR983202 BGN983202 BQJ983202 CAF983202 CKB983202 CTX983202 DDT983202 DNP983202 DXL983202 EHH983202 ERD983202 FAZ983202 FKV983202 FUR983202 GEN983202 GOJ983202 GYF983202 HIB983202 HRX983202 IBT983202 ILP983202 IVL983202 JFH983202 JPD983202 JYZ983202 KIV983202 KSR983202 LCN983202 LMJ983202 LWF983202 MGB983202 MPX983202 MZT983202 NJP983202 NTL983202 ODH983202 OND983202 OWZ983202 PGV983202 PQR983202 QAN983202 QKJ983202 QUF983202 REB983202 RNX983202 RXT983202 SHP983202 SRL983202 TBH983202 TLD983202 TUZ983202 UEV983202 UOR983202 UYN983202 VIJ983202 VSF983202 WCB983202 WLX983202 WVT983202" xr:uid="{0EAF2735-1F20-46FA-BD90-531075954FB8}">
      <formula1>0</formula1>
      <formula2>300</formula2>
    </dataValidation>
    <dataValidation type="textLength" errorStyle="information" allowBlank="1" showInputMessage="1" error="XLBVal:6=4919800.08_x000d__x000a_" sqref="L159 JH159 TD159 ACZ159 AMV159 AWR159 BGN159 BQJ159 CAF159 CKB159 CTX159 DDT159 DNP159 DXL159 EHH159 ERD159 FAZ159 FKV159 FUR159 GEN159 GOJ159 GYF159 HIB159 HRX159 IBT159 ILP159 IVL159 JFH159 JPD159 JYZ159 KIV159 KSR159 LCN159 LMJ159 LWF159 MGB159 MPX159 MZT159 NJP159 NTL159 ODH159 OND159 OWZ159 PGV159 PQR159 QAN159 QKJ159 QUF159 REB159 RNX159 RXT159 SHP159 SRL159 TBH159 TLD159 TUZ159 UEV159 UOR159 UYN159 VIJ159 VSF159 WCB159 WLX159 WVT159 L65695 JH65695 TD65695 ACZ65695 AMV65695 AWR65695 BGN65695 BQJ65695 CAF65695 CKB65695 CTX65695 DDT65695 DNP65695 DXL65695 EHH65695 ERD65695 FAZ65695 FKV65695 FUR65695 GEN65695 GOJ65695 GYF65695 HIB65695 HRX65695 IBT65695 ILP65695 IVL65695 JFH65695 JPD65695 JYZ65695 KIV65695 KSR65695 LCN65695 LMJ65695 LWF65695 MGB65695 MPX65695 MZT65695 NJP65695 NTL65695 ODH65695 OND65695 OWZ65695 PGV65695 PQR65695 QAN65695 QKJ65695 QUF65695 REB65695 RNX65695 RXT65695 SHP65695 SRL65695 TBH65695 TLD65695 TUZ65695 UEV65695 UOR65695 UYN65695 VIJ65695 VSF65695 WCB65695 WLX65695 WVT65695 L131231 JH131231 TD131231 ACZ131231 AMV131231 AWR131231 BGN131231 BQJ131231 CAF131231 CKB131231 CTX131231 DDT131231 DNP131231 DXL131231 EHH131231 ERD131231 FAZ131231 FKV131231 FUR131231 GEN131231 GOJ131231 GYF131231 HIB131231 HRX131231 IBT131231 ILP131231 IVL131231 JFH131231 JPD131231 JYZ131231 KIV131231 KSR131231 LCN131231 LMJ131231 LWF131231 MGB131231 MPX131231 MZT131231 NJP131231 NTL131231 ODH131231 OND131231 OWZ131231 PGV131231 PQR131231 QAN131231 QKJ131231 QUF131231 REB131231 RNX131231 RXT131231 SHP131231 SRL131231 TBH131231 TLD131231 TUZ131231 UEV131231 UOR131231 UYN131231 VIJ131231 VSF131231 WCB131231 WLX131231 WVT131231 L196767 JH196767 TD196767 ACZ196767 AMV196767 AWR196767 BGN196767 BQJ196767 CAF196767 CKB196767 CTX196767 DDT196767 DNP196767 DXL196767 EHH196767 ERD196767 FAZ196767 FKV196767 FUR196767 GEN196767 GOJ196767 GYF196767 HIB196767 HRX196767 IBT196767 ILP196767 IVL196767 JFH196767 JPD196767 JYZ196767 KIV196767 KSR196767 LCN196767 LMJ196767 LWF196767 MGB196767 MPX196767 MZT196767 NJP196767 NTL196767 ODH196767 OND196767 OWZ196767 PGV196767 PQR196767 QAN196767 QKJ196767 QUF196767 REB196767 RNX196767 RXT196767 SHP196767 SRL196767 TBH196767 TLD196767 TUZ196767 UEV196767 UOR196767 UYN196767 VIJ196767 VSF196767 WCB196767 WLX196767 WVT196767 L262303 JH262303 TD262303 ACZ262303 AMV262303 AWR262303 BGN262303 BQJ262303 CAF262303 CKB262303 CTX262303 DDT262303 DNP262303 DXL262303 EHH262303 ERD262303 FAZ262303 FKV262303 FUR262303 GEN262303 GOJ262303 GYF262303 HIB262303 HRX262303 IBT262303 ILP262303 IVL262303 JFH262303 JPD262303 JYZ262303 KIV262303 KSR262303 LCN262303 LMJ262303 LWF262303 MGB262303 MPX262303 MZT262303 NJP262303 NTL262303 ODH262303 OND262303 OWZ262303 PGV262303 PQR262303 QAN262303 QKJ262303 QUF262303 REB262303 RNX262303 RXT262303 SHP262303 SRL262303 TBH262303 TLD262303 TUZ262303 UEV262303 UOR262303 UYN262303 VIJ262303 VSF262303 WCB262303 WLX262303 WVT262303 L327839 JH327839 TD327839 ACZ327839 AMV327839 AWR327839 BGN327839 BQJ327839 CAF327839 CKB327839 CTX327839 DDT327839 DNP327839 DXL327839 EHH327839 ERD327839 FAZ327839 FKV327839 FUR327839 GEN327839 GOJ327839 GYF327839 HIB327839 HRX327839 IBT327839 ILP327839 IVL327839 JFH327839 JPD327839 JYZ327839 KIV327839 KSR327839 LCN327839 LMJ327839 LWF327839 MGB327839 MPX327839 MZT327839 NJP327839 NTL327839 ODH327839 OND327839 OWZ327839 PGV327839 PQR327839 QAN327839 QKJ327839 QUF327839 REB327839 RNX327839 RXT327839 SHP327839 SRL327839 TBH327839 TLD327839 TUZ327839 UEV327839 UOR327839 UYN327839 VIJ327839 VSF327839 WCB327839 WLX327839 WVT327839 L393375 JH393375 TD393375 ACZ393375 AMV393375 AWR393375 BGN393375 BQJ393375 CAF393375 CKB393375 CTX393375 DDT393375 DNP393375 DXL393375 EHH393375 ERD393375 FAZ393375 FKV393375 FUR393375 GEN393375 GOJ393375 GYF393375 HIB393375 HRX393375 IBT393375 ILP393375 IVL393375 JFH393375 JPD393375 JYZ393375 KIV393375 KSR393375 LCN393375 LMJ393375 LWF393375 MGB393375 MPX393375 MZT393375 NJP393375 NTL393375 ODH393375 OND393375 OWZ393375 PGV393375 PQR393375 QAN393375 QKJ393375 QUF393375 REB393375 RNX393375 RXT393375 SHP393375 SRL393375 TBH393375 TLD393375 TUZ393375 UEV393375 UOR393375 UYN393375 VIJ393375 VSF393375 WCB393375 WLX393375 WVT393375 L458911 JH458911 TD458911 ACZ458911 AMV458911 AWR458911 BGN458911 BQJ458911 CAF458911 CKB458911 CTX458911 DDT458911 DNP458911 DXL458911 EHH458911 ERD458911 FAZ458911 FKV458911 FUR458911 GEN458911 GOJ458911 GYF458911 HIB458911 HRX458911 IBT458911 ILP458911 IVL458911 JFH458911 JPD458911 JYZ458911 KIV458911 KSR458911 LCN458911 LMJ458911 LWF458911 MGB458911 MPX458911 MZT458911 NJP458911 NTL458911 ODH458911 OND458911 OWZ458911 PGV458911 PQR458911 QAN458911 QKJ458911 QUF458911 REB458911 RNX458911 RXT458911 SHP458911 SRL458911 TBH458911 TLD458911 TUZ458911 UEV458911 UOR458911 UYN458911 VIJ458911 VSF458911 WCB458911 WLX458911 WVT458911 L524447 JH524447 TD524447 ACZ524447 AMV524447 AWR524447 BGN524447 BQJ524447 CAF524447 CKB524447 CTX524447 DDT524447 DNP524447 DXL524447 EHH524447 ERD524447 FAZ524447 FKV524447 FUR524447 GEN524447 GOJ524447 GYF524447 HIB524447 HRX524447 IBT524447 ILP524447 IVL524447 JFH524447 JPD524447 JYZ524447 KIV524447 KSR524447 LCN524447 LMJ524447 LWF524447 MGB524447 MPX524447 MZT524447 NJP524447 NTL524447 ODH524447 OND524447 OWZ524447 PGV524447 PQR524447 QAN524447 QKJ524447 QUF524447 REB524447 RNX524447 RXT524447 SHP524447 SRL524447 TBH524447 TLD524447 TUZ524447 UEV524447 UOR524447 UYN524447 VIJ524447 VSF524447 WCB524447 WLX524447 WVT524447 L589983 JH589983 TD589983 ACZ589983 AMV589983 AWR589983 BGN589983 BQJ589983 CAF589983 CKB589983 CTX589983 DDT589983 DNP589983 DXL589983 EHH589983 ERD589983 FAZ589983 FKV589983 FUR589983 GEN589983 GOJ589983 GYF589983 HIB589983 HRX589983 IBT589983 ILP589983 IVL589983 JFH589983 JPD589983 JYZ589983 KIV589983 KSR589983 LCN589983 LMJ589983 LWF589983 MGB589983 MPX589983 MZT589983 NJP589983 NTL589983 ODH589983 OND589983 OWZ589983 PGV589983 PQR589983 QAN589983 QKJ589983 QUF589983 REB589983 RNX589983 RXT589983 SHP589983 SRL589983 TBH589983 TLD589983 TUZ589983 UEV589983 UOR589983 UYN589983 VIJ589983 VSF589983 WCB589983 WLX589983 WVT589983 L655519 JH655519 TD655519 ACZ655519 AMV655519 AWR655519 BGN655519 BQJ655519 CAF655519 CKB655519 CTX655519 DDT655519 DNP655519 DXL655519 EHH655519 ERD655519 FAZ655519 FKV655519 FUR655519 GEN655519 GOJ655519 GYF655519 HIB655519 HRX655519 IBT655519 ILP655519 IVL655519 JFH655519 JPD655519 JYZ655519 KIV655519 KSR655519 LCN655519 LMJ655519 LWF655519 MGB655519 MPX655519 MZT655519 NJP655519 NTL655519 ODH655519 OND655519 OWZ655519 PGV655519 PQR655519 QAN655519 QKJ655519 QUF655519 REB655519 RNX655519 RXT655519 SHP655519 SRL655519 TBH655519 TLD655519 TUZ655519 UEV655519 UOR655519 UYN655519 VIJ655519 VSF655519 WCB655519 WLX655519 WVT655519 L721055 JH721055 TD721055 ACZ721055 AMV721055 AWR721055 BGN721055 BQJ721055 CAF721055 CKB721055 CTX721055 DDT721055 DNP721055 DXL721055 EHH721055 ERD721055 FAZ721055 FKV721055 FUR721055 GEN721055 GOJ721055 GYF721055 HIB721055 HRX721055 IBT721055 ILP721055 IVL721055 JFH721055 JPD721055 JYZ721055 KIV721055 KSR721055 LCN721055 LMJ721055 LWF721055 MGB721055 MPX721055 MZT721055 NJP721055 NTL721055 ODH721055 OND721055 OWZ721055 PGV721055 PQR721055 QAN721055 QKJ721055 QUF721055 REB721055 RNX721055 RXT721055 SHP721055 SRL721055 TBH721055 TLD721055 TUZ721055 UEV721055 UOR721055 UYN721055 VIJ721055 VSF721055 WCB721055 WLX721055 WVT721055 L786591 JH786591 TD786591 ACZ786591 AMV786591 AWR786591 BGN786591 BQJ786591 CAF786591 CKB786591 CTX786591 DDT786591 DNP786591 DXL786591 EHH786591 ERD786591 FAZ786591 FKV786591 FUR786591 GEN786591 GOJ786591 GYF786591 HIB786591 HRX786591 IBT786591 ILP786591 IVL786591 JFH786591 JPD786591 JYZ786591 KIV786591 KSR786591 LCN786591 LMJ786591 LWF786591 MGB786591 MPX786591 MZT786591 NJP786591 NTL786591 ODH786591 OND786591 OWZ786591 PGV786591 PQR786591 QAN786591 QKJ786591 QUF786591 REB786591 RNX786591 RXT786591 SHP786591 SRL786591 TBH786591 TLD786591 TUZ786591 UEV786591 UOR786591 UYN786591 VIJ786591 VSF786591 WCB786591 WLX786591 WVT786591 L852127 JH852127 TD852127 ACZ852127 AMV852127 AWR852127 BGN852127 BQJ852127 CAF852127 CKB852127 CTX852127 DDT852127 DNP852127 DXL852127 EHH852127 ERD852127 FAZ852127 FKV852127 FUR852127 GEN852127 GOJ852127 GYF852127 HIB852127 HRX852127 IBT852127 ILP852127 IVL852127 JFH852127 JPD852127 JYZ852127 KIV852127 KSR852127 LCN852127 LMJ852127 LWF852127 MGB852127 MPX852127 MZT852127 NJP852127 NTL852127 ODH852127 OND852127 OWZ852127 PGV852127 PQR852127 QAN852127 QKJ852127 QUF852127 REB852127 RNX852127 RXT852127 SHP852127 SRL852127 TBH852127 TLD852127 TUZ852127 UEV852127 UOR852127 UYN852127 VIJ852127 VSF852127 WCB852127 WLX852127 WVT852127 L917663 JH917663 TD917663 ACZ917663 AMV917663 AWR917663 BGN917663 BQJ917663 CAF917663 CKB917663 CTX917663 DDT917663 DNP917663 DXL917663 EHH917663 ERD917663 FAZ917663 FKV917663 FUR917663 GEN917663 GOJ917663 GYF917663 HIB917663 HRX917663 IBT917663 ILP917663 IVL917663 JFH917663 JPD917663 JYZ917663 KIV917663 KSR917663 LCN917663 LMJ917663 LWF917663 MGB917663 MPX917663 MZT917663 NJP917663 NTL917663 ODH917663 OND917663 OWZ917663 PGV917663 PQR917663 QAN917663 QKJ917663 QUF917663 REB917663 RNX917663 RXT917663 SHP917663 SRL917663 TBH917663 TLD917663 TUZ917663 UEV917663 UOR917663 UYN917663 VIJ917663 VSF917663 WCB917663 WLX917663 WVT917663 L983199 JH983199 TD983199 ACZ983199 AMV983199 AWR983199 BGN983199 BQJ983199 CAF983199 CKB983199 CTX983199 DDT983199 DNP983199 DXL983199 EHH983199 ERD983199 FAZ983199 FKV983199 FUR983199 GEN983199 GOJ983199 GYF983199 HIB983199 HRX983199 IBT983199 ILP983199 IVL983199 JFH983199 JPD983199 JYZ983199 KIV983199 KSR983199 LCN983199 LMJ983199 LWF983199 MGB983199 MPX983199 MZT983199 NJP983199 NTL983199 ODH983199 OND983199 OWZ983199 PGV983199 PQR983199 QAN983199 QKJ983199 QUF983199 REB983199 RNX983199 RXT983199 SHP983199 SRL983199 TBH983199 TLD983199 TUZ983199 UEV983199 UOR983199 UYN983199 VIJ983199 VSF983199 WCB983199 WLX983199 WVT983199" xr:uid="{30E1918B-8E85-4CFC-BF1B-17EA9702ECAA}">
      <formula1>0</formula1>
      <formula2>300</formula2>
    </dataValidation>
    <dataValidation type="textLength" errorStyle="information" allowBlank="1" showInputMessage="1" error="XLBVal:6=2812_x000d__x000a_" sqref="L158 JH158 TD158 ACZ158 AMV158 AWR158 BGN158 BQJ158 CAF158 CKB158 CTX158 DDT158 DNP158 DXL158 EHH158 ERD158 FAZ158 FKV158 FUR158 GEN158 GOJ158 GYF158 HIB158 HRX158 IBT158 ILP158 IVL158 JFH158 JPD158 JYZ158 KIV158 KSR158 LCN158 LMJ158 LWF158 MGB158 MPX158 MZT158 NJP158 NTL158 ODH158 OND158 OWZ158 PGV158 PQR158 QAN158 QKJ158 QUF158 REB158 RNX158 RXT158 SHP158 SRL158 TBH158 TLD158 TUZ158 UEV158 UOR158 UYN158 VIJ158 VSF158 WCB158 WLX158 WVT158 L65694 JH65694 TD65694 ACZ65694 AMV65694 AWR65694 BGN65694 BQJ65694 CAF65694 CKB65694 CTX65694 DDT65694 DNP65694 DXL65694 EHH65694 ERD65694 FAZ65694 FKV65694 FUR65694 GEN65694 GOJ65694 GYF65694 HIB65694 HRX65694 IBT65694 ILP65694 IVL65694 JFH65694 JPD65694 JYZ65694 KIV65694 KSR65694 LCN65694 LMJ65694 LWF65694 MGB65694 MPX65694 MZT65694 NJP65694 NTL65694 ODH65694 OND65694 OWZ65694 PGV65694 PQR65694 QAN65694 QKJ65694 QUF65694 REB65694 RNX65694 RXT65694 SHP65694 SRL65694 TBH65694 TLD65694 TUZ65694 UEV65694 UOR65694 UYN65694 VIJ65694 VSF65694 WCB65694 WLX65694 WVT65694 L131230 JH131230 TD131230 ACZ131230 AMV131230 AWR131230 BGN131230 BQJ131230 CAF131230 CKB131230 CTX131230 DDT131230 DNP131230 DXL131230 EHH131230 ERD131230 FAZ131230 FKV131230 FUR131230 GEN131230 GOJ131230 GYF131230 HIB131230 HRX131230 IBT131230 ILP131230 IVL131230 JFH131230 JPD131230 JYZ131230 KIV131230 KSR131230 LCN131230 LMJ131230 LWF131230 MGB131230 MPX131230 MZT131230 NJP131230 NTL131230 ODH131230 OND131230 OWZ131230 PGV131230 PQR131230 QAN131230 QKJ131230 QUF131230 REB131230 RNX131230 RXT131230 SHP131230 SRL131230 TBH131230 TLD131230 TUZ131230 UEV131230 UOR131230 UYN131230 VIJ131230 VSF131230 WCB131230 WLX131230 WVT131230 L196766 JH196766 TD196766 ACZ196766 AMV196766 AWR196766 BGN196766 BQJ196766 CAF196766 CKB196766 CTX196766 DDT196766 DNP196766 DXL196766 EHH196766 ERD196766 FAZ196766 FKV196766 FUR196766 GEN196766 GOJ196766 GYF196766 HIB196766 HRX196766 IBT196766 ILP196766 IVL196766 JFH196766 JPD196766 JYZ196766 KIV196766 KSR196766 LCN196766 LMJ196766 LWF196766 MGB196766 MPX196766 MZT196766 NJP196766 NTL196766 ODH196766 OND196766 OWZ196766 PGV196766 PQR196766 QAN196766 QKJ196766 QUF196766 REB196766 RNX196766 RXT196766 SHP196766 SRL196766 TBH196766 TLD196766 TUZ196766 UEV196766 UOR196766 UYN196766 VIJ196766 VSF196766 WCB196766 WLX196766 WVT196766 L262302 JH262302 TD262302 ACZ262302 AMV262302 AWR262302 BGN262302 BQJ262302 CAF262302 CKB262302 CTX262302 DDT262302 DNP262302 DXL262302 EHH262302 ERD262302 FAZ262302 FKV262302 FUR262302 GEN262302 GOJ262302 GYF262302 HIB262302 HRX262302 IBT262302 ILP262302 IVL262302 JFH262302 JPD262302 JYZ262302 KIV262302 KSR262302 LCN262302 LMJ262302 LWF262302 MGB262302 MPX262302 MZT262302 NJP262302 NTL262302 ODH262302 OND262302 OWZ262302 PGV262302 PQR262302 QAN262302 QKJ262302 QUF262302 REB262302 RNX262302 RXT262302 SHP262302 SRL262302 TBH262302 TLD262302 TUZ262302 UEV262302 UOR262302 UYN262302 VIJ262302 VSF262302 WCB262302 WLX262302 WVT262302 L327838 JH327838 TD327838 ACZ327838 AMV327838 AWR327838 BGN327838 BQJ327838 CAF327838 CKB327838 CTX327838 DDT327838 DNP327838 DXL327838 EHH327838 ERD327838 FAZ327838 FKV327838 FUR327838 GEN327838 GOJ327838 GYF327838 HIB327838 HRX327838 IBT327838 ILP327838 IVL327838 JFH327838 JPD327838 JYZ327838 KIV327838 KSR327838 LCN327838 LMJ327838 LWF327838 MGB327838 MPX327838 MZT327838 NJP327838 NTL327838 ODH327838 OND327838 OWZ327838 PGV327838 PQR327838 QAN327838 QKJ327838 QUF327838 REB327838 RNX327838 RXT327838 SHP327838 SRL327838 TBH327838 TLD327838 TUZ327838 UEV327838 UOR327838 UYN327838 VIJ327838 VSF327838 WCB327838 WLX327838 WVT327838 L393374 JH393374 TD393374 ACZ393374 AMV393374 AWR393374 BGN393374 BQJ393374 CAF393374 CKB393374 CTX393374 DDT393374 DNP393374 DXL393374 EHH393374 ERD393374 FAZ393374 FKV393374 FUR393374 GEN393374 GOJ393374 GYF393374 HIB393374 HRX393374 IBT393374 ILP393374 IVL393374 JFH393374 JPD393374 JYZ393374 KIV393374 KSR393374 LCN393374 LMJ393374 LWF393374 MGB393374 MPX393374 MZT393374 NJP393374 NTL393374 ODH393374 OND393374 OWZ393374 PGV393374 PQR393374 QAN393374 QKJ393374 QUF393374 REB393374 RNX393374 RXT393374 SHP393374 SRL393374 TBH393374 TLD393374 TUZ393374 UEV393374 UOR393374 UYN393374 VIJ393374 VSF393374 WCB393374 WLX393374 WVT393374 L458910 JH458910 TD458910 ACZ458910 AMV458910 AWR458910 BGN458910 BQJ458910 CAF458910 CKB458910 CTX458910 DDT458910 DNP458910 DXL458910 EHH458910 ERD458910 FAZ458910 FKV458910 FUR458910 GEN458910 GOJ458910 GYF458910 HIB458910 HRX458910 IBT458910 ILP458910 IVL458910 JFH458910 JPD458910 JYZ458910 KIV458910 KSR458910 LCN458910 LMJ458910 LWF458910 MGB458910 MPX458910 MZT458910 NJP458910 NTL458910 ODH458910 OND458910 OWZ458910 PGV458910 PQR458910 QAN458910 QKJ458910 QUF458910 REB458910 RNX458910 RXT458910 SHP458910 SRL458910 TBH458910 TLD458910 TUZ458910 UEV458910 UOR458910 UYN458910 VIJ458910 VSF458910 WCB458910 WLX458910 WVT458910 L524446 JH524446 TD524446 ACZ524446 AMV524446 AWR524446 BGN524446 BQJ524446 CAF524446 CKB524446 CTX524446 DDT524446 DNP524446 DXL524446 EHH524446 ERD524446 FAZ524446 FKV524446 FUR524446 GEN524446 GOJ524446 GYF524446 HIB524446 HRX524446 IBT524446 ILP524446 IVL524446 JFH524446 JPD524446 JYZ524446 KIV524446 KSR524446 LCN524446 LMJ524446 LWF524446 MGB524446 MPX524446 MZT524446 NJP524446 NTL524446 ODH524446 OND524446 OWZ524446 PGV524446 PQR524446 QAN524446 QKJ524446 QUF524446 REB524446 RNX524446 RXT524446 SHP524446 SRL524446 TBH524446 TLD524446 TUZ524446 UEV524446 UOR524446 UYN524446 VIJ524446 VSF524446 WCB524446 WLX524446 WVT524446 L589982 JH589982 TD589982 ACZ589982 AMV589982 AWR589982 BGN589982 BQJ589982 CAF589982 CKB589982 CTX589982 DDT589982 DNP589982 DXL589982 EHH589982 ERD589982 FAZ589982 FKV589982 FUR589982 GEN589982 GOJ589982 GYF589982 HIB589982 HRX589982 IBT589982 ILP589982 IVL589982 JFH589982 JPD589982 JYZ589982 KIV589982 KSR589982 LCN589982 LMJ589982 LWF589982 MGB589982 MPX589982 MZT589982 NJP589982 NTL589982 ODH589982 OND589982 OWZ589982 PGV589982 PQR589982 QAN589982 QKJ589982 QUF589982 REB589982 RNX589982 RXT589982 SHP589982 SRL589982 TBH589982 TLD589982 TUZ589982 UEV589982 UOR589982 UYN589982 VIJ589982 VSF589982 WCB589982 WLX589982 WVT589982 L655518 JH655518 TD655518 ACZ655518 AMV655518 AWR655518 BGN655518 BQJ655518 CAF655518 CKB655518 CTX655518 DDT655518 DNP655518 DXL655518 EHH655518 ERD655518 FAZ655518 FKV655518 FUR655518 GEN655518 GOJ655518 GYF655518 HIB655518 HRX655518 IBT655518 ILP655518 IVL655518 JFH655518 JPD655518 JYZ655518 KIV655518 KSR655518 LCN655518 LMJ655518 LWF655518 MGB655518 MPX655518 MZT655518 NJP655518 NTL655518 ODH655518 OND655518 OWZ655518 PGV655518 PQR655518 QAN655518 QKJ655518 QUF655518 REB655518 RNX655518 RXT655518 SHP655518 SRL655518 TBH655518 TLD655518 TUZ655518 UEV655518 UOR655518 UYN655518 VIJ655518 VSF655518 WCB655518 WLX655518 WVT655518 L721054 JH721054 TD721054 ACZ721054 AMV721054 AWR721054 BGN721054 BQJ721054 CAF721054 CKB721054 CTX721054 DDT721054 DNP721054 DXL721054 EHH721054 ERD721054 FAZ721054 FKV721054 FUR721054 GEN721054 GOJ721054 GYF721054 HIB721054 HRX721054 IBT721054 ILP721054 IVL721054 JFH721054 JPD721054 JYZ721054 KIV721054 KSR721054 LCN721054 LMJ721054 LWF721054 MGB721054 MPX721054 MZT721054 NJP721054 NTL721054 ODH721054 OND721054 OWZ721054 PGV721054 PQR721054 QAN721054 QKJ721054 QUF721054 REB721054 RNX721054 RXT721054 SHP721054 SRL721054 TBH721054 TLD721054 TUZ721054 UEV721054 UOR721054 UYN721054 VIJ721054 VSF721054 WCB721054 WLX721054 WVT721054 L786590 JH786590 TD786590 ACZ786590 AMV786590 AWR786590 BGN786590 BQJ786590 CAF786590 CKB786590 CTX786590 DDT786590 DNP786590 DXL786590 EHH786590 ERD786590 FAZ786590 FKV786590 FUR786590 GEN786590 GOJ786590 GYF786590 HIB786590 HRX786590 IBT786590 ILP786590 IVL786590 JFH786590 JPD786590 JYZ786590 KIV786590 KSR786590 LCN786590 LMJ786590 LWF786590 MGB786590 MPX786590 MZT786590 NJP786590 NTL786590 ODH786590 OND786590 OWZ786590 PGV786590 PQR786590 QAN786590 QKJ786590 QUF786590 REB786590 RNX786590 RXT786590 SHP786590 SRL786590 TBH786590 TLD786590 TUZ786590 UEV786590 UOR786590 UYN786590 VIJ786590 VSF786590 WCB786590 WLX786590 WVT786590 L852126 JH852126 TD852126 ACZ852126 AMV852126 AWR852126 BGN852126 BQJ852126 CAF852126 CKB852126 CTX852126 DDT852126 DNP852126 DXL852126 EHH852126 ERD852126 FAZ852126 FKV852126 FUR852126 GEN852126 GOJ852126 GYF852126 HIB852126 HRX852126 IBT852126 ILP852126 IVL852126 JFH852126 JPD852126 JYZ852126 KIV852126 KSR852126 LCN852126 LMJ852126 LWF852126 MGB852126 MPX852126 MZT852126 NJP852126 NTL852126 ODH852126 OND852126 OWZ852126 PGV852126 PQR852126 QAN852126 QKJ852126 QUF852126 REB852126 RNX852126 RXT852126 SHP852126 SRL852126 TBH852126 TLD852126 TUZ852126 UEV852126 UOR852126 UYN852126 VIJ852126 VSF852126 WCB852126 WLX852126 WVT852126 L917662 JH917662 TD917662 ACZ917662 AMV917662 AWR917662 BGN917662 BQJ917662 CAF917662 CKB917662 CTX917662 DDT917662 DNP917662 DXL917662 EHH917662 ERD917662 FAZ917662 FKV917662 FUR917662 GEN917662 GOJ917662 GYF917662 HIB917662 HRX917662 IBT917662 ILP917662 IVL917662 JFH917662 JPD917662 JYZ917662 KIV917662 KSR917662 LCN917662 LMJ917662 LWF917662 MGB917662 MPX917662 MZT917662 NJP917662 NTL917662 ODH917662 OND917662 OWZ917662 PGV917662 PQR917662 QAN917662 QKJ917662 QUF917662 REB917662 RNX917662 RXT917662 SHP917662 SRL917662 TBH917662 TLD917662 TUZ917662 UEV917662 UOR917662 UYN917662 VIJ917662 VSF917662 WCB917662 WLX917662 WVT917662 L983198 JH983198 TD983198 ACZ983198 AMV983198 AWR983198 BGN983198 BQJ983198 CAF983198 CKB983198 CTX983198 DDT983198 DNP983198 DXL983198 EHH983198 ERD983198 FAZ983198 FKV983198 FUR983198 GEN983198 GOJ983198 GYF983198 HIB983198 HRX983198 IBT983198 ILP983198 IVL983198 JFH983198 JPD983198 JYZ983198 KIV983198 KSR983198 LCN983198 LMJ983198 LWF983198 MGB983198 MPX983198 MZT983198 NJP983198 NTL983198 ODH983198 OND983198 OWZ983198 PGV983198 PQR983198 QAN983198 QKJ983198 QUF983198 REB983198 RNX983198 RXT983198 SHP983198 SRL983198 TBH983198 TLD983198 TUZ983198 UEV983198 UOR983198 UYN983198 VIJ983198 VSF983198 WCB983198 WLX983198 WVT983198" xr:uid="{F55E5043-100D-4CD1-A876-4247B00E2E5D}">
      <formula1>0</formula1>
      <formula2>300</formula2>
    </dataValidation>
    <dataValidation type="textLength" errorStyle="information" allowBlank="1" showInputMessage="1" error="XLBVal:6=162_x000d__x000a_" sqref="A158 IW158 SS158 ACO158 AMK158 AWG158 BGC158 BPY158 BZU158 CJQ158 CTM158 DDI158 DNE158 DXA158 EGW158 EQS158 FAO158 FKK158 FUG158 GEC158 GNY158 GXU158 HHQ158 HRM158 IBI158 ILE158 IVA158 JEW158 JOS158 JYO158 KIK158 KSG158 LCC158 LLY158 LVU158 MFQ158 MPM158 MZI158 NJE158 NTA158 OCW158 OMS158 OWO158 PGK158 PQG158 QAC158 QJY158 QTU158 RDQ158 RNM158 RXI158 SHE158 SRA158 TAW158 TKS158 TUO158 UEK158 UOG158 UYC158 VHY158 VRU158 WBQ158 WLM158 WVI158 A65694 IW65694 SS65694 ACO65694 AMK65694 AWG65694 BGC65694 BPY65694 BZU65694 CJQ65694 CTM65694 DDI65694 DNE65694 DXA65694 EGW65694 EQS65694 FAO65694 FKK65694 FUG65694 GEC65694 GNY65694 GXU65694 HHQ65694 HRM65694 IBI65694 ILE65694 IVA65694 JEW65694 JOS65694 JYO65694 KIK65694 KSG65694 LCC65694 LLY65694 LVU65694 MFQ65694 MPM65694 MZI65694 NJE65694 NTA65694 OCW65694 OMS65694 OWO65694 PGK65694 PQG65694 QAC65694 QJY65694 QTU65694 RDQ65694 RNM65694 RXI65694 SHE65694 SRA65694 TAW65694 TKS65694 TUO65694 UEK65694 UOG65694 UYC65694 VHY65694 VRU65694 WBQ65694 WLM65694 WVI65694 A131230 IW131230 SS131230 ACO131230 AMK131230 AWG131230 BGC131230 BPY131230 BZU131230 CJQ131230 CTM131230 DDI131230 DNE131230 DXA131230 EGW131230 EQS131230 FAO131230 FKK131230 FUG131230 GEC131230 GNY131230 GXU131230 HHQ131230 HRM131230 IBI131230 ILE131230 IVA131230 JEW131230 JOS131230 JYO131230 KIK131230 KSG131230 LCC131230 LLY131230 LVU131230 MFQ131230 MPM131230 MZI131230 NJE131230 NTA131230 OCW131230 OMS131230 OWO131230 PGK131230 PQG131230 QAC131230 QJY131230 QTU131230 RDQ131230 RNM131230 RXI131230 SHE131230 SRA131230 TAW131230 TKS131230 TUO131230 UEK131230 UOG131230 UYC131230 VHY131230 VRU131230 WBQ131230 WLM131230 WVI131230 A196766 IW196766 SS196766 ACO196766 AMK196766 AWG196766 BGC196766 BPY196766 BZU196766 CJQ196766 CTM196766 DDI196766 DNE196766 DXA196766 EGW196766 EQS196766 FAO196766 FKK196766 FUG196766 GEC196766 GNY196766 GXU196766 HHQ196766 HRM196766 IBI196766 ILE196766 IVA196766 JEW196766 JOS196766 JYO196766 KIK196766 KSG196766 LCC196766 LLY196766 LVU196766 MFQ196766 MPM196766 MZI196766 NJE196766 NTA196766 OCW196766 OMS196766 OWO196766 PGK196766 PQG196766 QAC196766 QJY196766 QTU196766 RDQ196766 RNM196766 RXI196766 SHE196766 SRA196766 TAW196766 TKS196766 TUO196766 UEK196766 UOG196766 UYC196766 VHY196766 VRU196766 WBQ196766 WLM196766 WVI196766 A262302 IW262302 SS262302 ACO262302 AMK262302 AWG262302 BGC262302 BPY262302 BZU262302 CJQ262302 CTM262302 DDI262302 DNE262302 DXA262302 EGW262302 EQS262302 FAO262302 FKK262302 FUG262302 GEC262302 GNY262302 GXU262302 HHQ262302 HRM262302 IBI262302 ILE262302 IVA262302 JEW262302 JOS262302 JYO262302 KIK262302 KSG262302 LCC262302 LLY262302 LVU262302 MFQ262302 MPM262302 MZI262302 NJE262302 NTA262302 OCW262302 OMS262302 OWO262302 PGK262302 PQG262302 QAC262302 QJY262302 QTU262302 RDQ262302 RNM262302 RXI262302 SHE262302 SRA262302 TAW262302 TKS262302 TUO262302 UEK262302 UOG262302 UYC262302 VHY262302 VRU262302 WBQ262302 WLM262302 WVI262302 A327838 IW327838 SS327838 ACO327838 AMK327838 AWG327838 BGC327838 BPY327838 BZU327838 CJQ327838 CTM327838 DDI327838 DNE327838 DXA327838 EGW327838 EQS327838 FAO327838 FKK327838 FUG327838 GEC327838 GNY327838 GXU327838 HHQ327838 HRM327838 IBI327838 ILE327838 IVA327838 JEW327838 JOS327838 JYO327838 KIK327838 KSG327838 LCC327838 LLY327838 LVU327838 MFQ327838 MPM327838 MZI327838 NJE327838 NTA327838 OCW327838 OMS327838 OWO327838 PGK327838 PQG327838 QAC327838 QJY327838 QTU327838 RDQ327838 RNM327838 RXI327838 SHE327838 SRA327838 TAW327838 TKS327838 TUO327838 UEK327838 UOG327838 UYC327838 VHY327838 VRU327838 WBQ327838 WLM327838 WVI327838 A393374 IW393374 SS393374 ACO393374 AMK393374 AWG393374 BGC393374 BPY393374 BZU393374 CJQ393374 CTM393374 DDI393374 DNE393374 DXA393374 EGW393374 EQS393374 FAO393374 FKK393374 FUG393374 GEC393374 GNY393374 GXU393374 HHQ393374 HRM393374 IBI393374 ILE393374 IVA393374 JEW393374 JOS393374 JYO393374 KIK393374 KSG393374 LCC393374 LLY393374 LVU393374 MFQ393374 MPM393374 MZI393374 NJE393374 NTA393374 OCW393374 OMS393374 OWO393374 PGK393374 PQG393374 QAC393374 QJY393374 QTU393374 RDQ393374 RNM393374 RXI393374 SHE393374 SRA393374 TAW393374 TKS393374 TUO393374 UEK393374 UOG393374 UYC393374 VHY393374 VRU393374 WBQ393374 WLM393374 WVI393374 A458910 IW458910 SS458910 ACO458910 AMK458910 AWG458910 BGC458910 BPY458910 BZU458910 CJQ458910 CTM458910 DDI458910 DNE458910 DXA458910 EGW458910 EQS458910 FAO458910 FKK458910 FUG458910 GEC458910 GNY458910 GXU458910 HHQ458910 HRM458910 IBI458910 ILE458910 IVA458910 JEW458910 JOS458910 JYO458910 KIK458910 KSG458910 LCC458910 LLY458910 LVU458910 MFQ458910 MPM458910 MZI458910 NJE458910 NTA458910 OCW458910 OMS458910 OWO458910 PGK458910 PQG458910 QAC458910 QJY458910 QTU458910 RDQ458910 RNM458910 RXI458910 SHE458910 SRA458910 TAW458910 TKS458910 TUO458910 UEK458910 UOG458910 UYC458910 VHY458910 VRU458910 WBQ458910 WLM458910 WVI458910 A524446 IW524446 SS524446 ACO524446 AMK524446 AWG524446 BGC524446 BPY524446 BZU524446 CJQ524446 CTM524446 DDI524446 DNE524446 DXA524446 EGW524446 EQS524446 FAO524446 FKK524446 FUG524446 GEC524446 GNY524446 GXU524446 HHQ524446 HRM524446 IBI524446 ILE524446 IVA524446 JEW524446 JOS524446 JYO524446 KIK524446 KSG524446 LCC524446 LLY524446 LVU524446 MFQ524446 MPM524446 MZI524446 NJE524446 NTA524446 OCW524446 OMS524446 OWO524446 PGK524446 PQG524446 QAC524446 QJY524446 QTU524446 RDQ524446 RNM524446 RXI524446 SHE524446 SRA524446 TAW524446 TKS524446 TUO524446 UEK524446 UOG524446 UYC524446 VHY524446 VRU524446 WBQ524446 WLM524446 WVI524446 A589982 IW589982 SS589982 ACO589982 AMK589982 AWG589982 BGC589982 BPY589982 BZU589982 CJQ589982 CTM589982 DDI589982 DNE589982 DXA589982 EGW589982 EQS589982 FAO589982 FKK589982 FUG589982 GEC589982 GNY589982 GXU589982 HHQ589982 HRM589982 IBI589982 ILE589982 IVA589982 JEW589982 JOS589982 JYO589982 KIK589982 KSG589982 LCC589982 LLY589982 LVU589982 MFQ589982 MPM589982 MZI589982 NJE589982 NTA589982 OCW589982 OMS589982 OWO589982 PGK589982 PQG589982 QAC589982 QJY589982 QTU589982 RDQ589982 RNM589982 RXI589982 SHE589982 SRA589982 TAW589982 TKS589982 TUO589982 UEK589982 UOG589982 UYC589982 VHY589982 VRU589982 WBQ589982 WLM589982 WVI589982 A655518 IW655518 SS655518 ACO655518 AMK655518 AWG655518 BGC655518 BPY655518 BZU655518 CJQ655518 CTM655518 DDI655518 DNE655518 DXA655518 EGW655518 EQS655518 FAO655518 FKK655518 FUG655518 GEC655518 GNY655518 GXU655518 HHQ655518 HRM655518 IBI655518 ILE655518 IVA655518 JEW655518 JOS655518 JYO655518 KIK655518 KSG655518 LCC655518 LLY655518 LVU655518 MFQ655518 MPM655518 MZI655518 NJE655518 NTA655518 OCW655518 OMS655518 OWO655518 PGK655518 PQG655518 QAC655518 QJY655518 QTU655518 RDQ655518 RNM655518 RXI655518 SHE655518 SRA655518 TAW655518 TKS655518 TUO655518 UEK655518 UOG655518 UYC655518 VHY655518 VRU655518 WBQ655518 WLM655518 WVI655518 A721054 IW721054 SS721054 ACO721054 AMK721054 AWG721054 BGC721054 BPY721054 BZU721054 CJQ721054 CTM721054 DDI721054 DNE721054 DXA721054 EGW721054 EQS721054 FAO721054 FKK721054 FUG721054 GEC721054 GNY721054 GXU721054 HHQ721054 HRM721054 IBI721054 ILE721054 IVA721054 JEW721054 JOS721054 JYO721054 KIK721054 KSG721054 LCC721054 LLY721054 LVU721054 MFQ721054 MPM721054 MZI721054 NJE721054 NTA721054 OCW721054 OMS721054 OWO721054 PGK721054 PQG721054 QAC721054 QJY721054 QTU721054 RDQ721054 RNM721054 RXI721054 SHE721054 SRA721054 TAW721054 TKS721054 TUO721054 UEK721054 UOG721054 UYC721054 VHY721054 VRU721054 WBQ721054 WLM721054 WVI721054 A786590 IW786590 SS786590 ACO786590 AMK786590 AWG786590 BGC786590 BPY786590 BZU786590 CJQ786590 CTM786590 DDI786590 DNE786590 DXA786590 EGW786590 EQS786590 FAO786590 FKK786590 FUG786590 GEC786590 GNY786590 GXU786590 HHQ786590 HRM786590 IBI786590 ILE786590 IVA786590 JEW786590 JOS786590 JYO786590 KIK786590 KSG786590 LCC786590 LLY786590 LVU786590 MFQ786590 MPM786590 MZI786590 NJE786590 NTA786590 OCW786590 OMS786590 OWO786590 PGK786590 PQG786590 QAC786590 QJY786590 QTU786590 RDQ786590 RNM786590 RXI786590 SHE786590 SRA786590 TAW786590 TKS786590 TUO786590 UEK786590 UOG786590 UYC786590 VHY786590 VRU786590 WBQ786590 WLM786590 WVI786590 A852126 IW852126 SS852126 ACO852126 AMK852126 AWG852126 BGC852126 BPY852126 BZU852126 CJQ852126 CTM852126 DDI852126 DNE852126 DXA852126 EGW852126 EQS852126 FAO852126 FKK852126 FUG852126 GEC852126 GNY852126 GXU852126 HHQ852126 HRM852126 IBI852126 ILE852126 IVA852126 JEW852126 JOS852126 JYO852126 KIK852126 KSG852126 LCC852126 LLY852126 LVU852126 MFQ852126 MPM852126 MZI852126 NJE852126 NTA852126 OCW852126 OMS852126 OWO852126 PGK852126 PQG852126 QAC852126 QJY852126 QTU852126 RDQ852126 RNM852126 RXI852126 SHE852126 SRA852126 TAW852126 TKS852126 TUO852126 UEK852126 UOG852126 UYC852126 VHY852126 VRU852126 WBQ852126 WLM852126 WVI852126 A917662 IW917662 SS917662 ACO917662 AMK917662 AWG917662 BGC917662 BPY917662 BZU917662 CJQ917662 CTM917662 DDI917662 DNE917662 DXA917662 EGW917662 EQS917662 FAO917662 FKK917662 FUG917662 GEC917662 GNY917662 GXU917662 HHQ917662 HRM917662 IBI917662 ILE917662 IVA917662 JEW917662 JOS917662 JYO917662 KIK917662 KSG917662 LCC917662 LLY917662 LVU917662 MFQ917662 MPM917662 MZI917662 NJE917662 NTA917662 OCW917662 OMS917662 OWO917662 PGK917662 PQG917662 QAC917662 QJY917662 QTU917662 RDQ917662 RNM917662 RXI917662 SHE917662 SRA917662 TAW917662 TKS917662 TUO917662 UEK917662 UOG917662 UYC917662 VHY917662 VRU917662 WBQ917662 WLM917662 WVI917662 A983198 IW983198 SS983198 ACO983198 AMK983198 AWG983198 BGC983198 BPY983198 BZU983198 CJQ983198 CTM983198 DDI983198 DNE983198 DXA983198 EGW983198 EQS983198 FAO983198 FKK983198 FUG983198 GEC983198 GNY983198 GXU983198 HHQ983198 HRM983198 IBI983198 ILE983198 IVA983198 JEW983198 JOS983198 JYO983198 KIK983198 KSG983198 LCC983198 LLY983198 LVU983198 MFQ983198 MPM983198 MZI983198 NJE983198 NTA983198 OCW983198 OMS983198 OWO983198 PGK983198 PQG983198 QAC983198 QJY983198 QTU983198 RDQ983198 RNM983198 RXI983198 SHE983198 SRA983198 TAW983198 TKS983198 TUO983198 UEK983198 UOG983198 UYC983198 VHY983198 VRU983198 WBQ983198 WLM983198 WVI983198" xr:uid="{7D61262B-DE31-43FD-8DDF-107B43D3C9C3}">
      <formula1>0</formula1>
      <formula2>300</formula2>
    </dataValidation>
    <dataValidation type="textLength" errorStyle="information" allowBlank="1" showInputMessage="1" error="XLBVal:6=8700000_x000d__x000a_" sqref="L130 JH130 TD130 ACZ130 AMV130 AWR130 BGN130 BQJ130 CAF130 CKB130 CTX130 DDT130 DNP130 DXL130 EHH130 ERD130 FAZ130 FKV130 FUR130 GEN130 GOJ130 GYF130 HIB130 HRX130 IBT130 ILP130 IVL130 JFH130 JPD130 JYZ130 KIV130 KSR130 LCN130 LMJ130 LWF130 MGB130 MPX130 MZT130 NJP130 NTL130 ODH130 OND130 OWZ130 PGV130 PQR130 QAN130 QKJ130 QUF130 REB130 RNX130 RXT130 SHP130 SRL130 TBH130 TLD130 TUZ130 UEV130 UOR130 UYN130 VIJ130 VSF130 WCB130 WLX130 WVT130 L65666 JH65666 TD65666 ACZ65666 AMV65666 AWR65666 BGN65666 BQJ65666 CAF65666 CKB65666 CTX65666 DDT65666 DNP65666 DXL65666 EHH65666 ERD65666 FAZ65666 FKV65666 FUR65666 GEN65666 GOJ65666 GYF65666 HIB65666 HRX65666 IBT65666 ILP65666 IVL65666 JFH65666 JPD65666 JYZ65666 KIV65666 KSR65666 LCN65666 LMJ65666 LWF65666 MGB65666 MPX65666 MZT65666 NJP65666 NTL65666 ODH65666 OND65666 OWZ65666 PGV65666 PQR65666 QAN65666 QKJ65666 QUF65666 REB65666 RNX65666 RXT65666 SHP65666 SRL65666 TBH65666 TLD65666 TUZ65666 UEV65666 UOR65666 UYN65666 VIJ65666 VSF65666 WCB65666 WLX65666 WVT65666 L131202 JH131202 TD131202 ACZ131202 AMV131202 AWR131202 BGN131202 BQJ131202 CAF131202 CKB131202 CTX131202 DDT131202 DNP131202 DXL131202 EHH131202 ERD131202 FAZ131202 FKV131202 FUR131202 GEN131202 GOJ131202 GYF131202 HIB131202 HRX131202 IBT131202 ILP131202 IVL131202 JFH131202 JPD131202 JYZ131202 KIV131202 KSR131202 LCN131202 LMJ131202 LWF131202 MGB131202 MPX131202 MZT131202 NJP131202 NTL131202 ODH131202 OND131202 OWZ131202 PGV131202 PQR131202 QAN131202 QKJ131202 QUF131202 REB131202 RNX131202 RXT131202 SHP131202 SRL131202 TBH131202 TLD131202 TUZ131202 UEV131202 UOR131202 UYN131202 VIJ131202 VSF131202 WCB131202 WLX131202 WVT131202 L196738 JH196738 TD196738 ACZ196738 AMV196738 AWR196738 BGN196738 BQJ196738 CAF196738 CKB196738 CTX196738 DDT196738 DNP196738 DXL196738 EHH196738 ERD196738 FAZ196738 FKV196738 FUR196738 GEN196738 GOJ196738 GYF196738 HIB196738 HRX196738 IBT196738 ILP196738 IVL196738 JFH196738 JPD196738 JYZ196738 KIV196738 KSR196738 LCN196738 LMJ196738 LWF196738 MGB196738 MPX196738 MZT196738 NJP196738 NTL196738 ODH196738 OND196738 OWZ196738 PGV196738 PQR196738 QAN196738 QKJ196738 QUF196738 REB196738 RNX196738 RXT196738 SHP196738 SRL196738 TBH196738 TLD196738 TUZ196738 UEV196738 UOR196738 UYN196738 VIJ196738 VSF196738 WCB196738 WLX196738 WVT196738 L262274 JH262274 TD262274 ACZ262274 AMV262274 AWR262274 BGN262274 BQJ262274 CAF262274 CKB262274 CTX262274 DDT262274 DNP262274 DXL262274 EHH262274 ERD262274 FAZ262274 FKV262274 FUR262274 GEN262274 GOJ262274 GYF262274 HIB262274 HRX262274 IBT262274 ILP262274 IVL262274 JFH262274 JPD262274 JYZ262274 KIV262274 KSR262274 LCN262274 LMJ262274 LWF262274 MGB262274 MPX262274 MZT262274 NJP262274 NTL262274 ODH262274 OND262274 OWZ262274 PGV262274 PQR262274 QAN262274 QKJ262274 QUF262274 REB262274 RNX262274 RXT262274 SHP262274 SRL262274 TBH262274 TLD262274 TUZ262274 UEV262274 UOR262274 UYN262274 VIJ262274 VSF262274 WCB262274 WLX262274 WVT262274 L327810 JH327810 TD327810 ACZ327810 AMV327810 AWR327810 BGN327810 BQJ327810 CAF327810 CKB327810 CTX327810 DDT327810 DNP327810 DXL327810 EHH327810 ERD327810 FAZ327810 FKV327810 FUR327810 GEN327810 GOJ327810 GYF327810 HIB327810 HRX327810 IBT327810 ILP327810 IVL327810 JFH327810 JPD327810 JYZ327810 KIV327810 KSR327810 LCN327810 LMJ327810 LWF327810 MGB327810 MPX327810 MZT327810 NJP327810 NTL327810 ODH327810 OND327810 OWZ327810 PGV327810 PQR327810 QAN327810 QKJ327810 QUF327810 REB327810 RNX327810 RXT327810 SHP327810 SRL327810 TBH327810 TLD327810 TUZ327810 UEV327810 UOR327810 UYN327810 VIJ327810 VSF327810 WCB327810 WLX327810 WVT327810 L393346 JH393346 TD393346 ACZ393346 AMV393346 AWR393346 BGN393346 BQJ393346 CAF393346 CKB393346 CTX393346 DDT393346 DNP393346 DXL393346 EHH393346 ERD393346 FAZ393346 FKV393346 FUR393346 GEN393346 GOJ393346 GYF393346 HIB393346 HRX393346 IBT393346 ILP393346 IVL393346 JFH393346 JPD393346 JYZ393346 KIV393346 KSR393346 LCN393346 LMJ393346 LWF393346 MGB393346 MPX393346 MZT393346 NJP393346 NTL393346 ODH393346 OND393346 OWZ393346 PGV393346 PQR393346 QAN393346 QKJ393346 QUF393346 REB393346 RNX393346 RXT393346 SHP393346 SRL393346 TBH393346 TLD393346 TUZ393346 UEV393346 UOR393346 UYN393346 VIJ393346 VSF393346 WCB393346 WLX393346 WVT393346 L458882 JH458882 TD458882 ACZ458882 AMV458882 AWR458882 BGN458882 BQJ458882 CAF458882 CKB458882 CTX458882 DDT458882 DNP458882 DXL458882 EHH458882 ERD458882 FAZ458882 FKV458882 FUR458882 GEN458882 GOJ458882 GYF458882 HIB458882 HRX458882 IBT458882 ILP458882 IVL458882 JFH458882 JPD458882 JYZ458882 KIV458882 KSR458882 LCN458882 LMJ458882 LWF458882 MGB458882 MPX458882 MZT458882 NJP458882 NTL458882 ODH458882 OND458882 OWZ458882 PGV458882 PQR458882 QAN458882 QKJ458882 QUF458882 REB458882 RNX458882 RXT458882 SHP458882 SRL458882 TBH458882 TLD458882 TUZ458882 UEV458882 UOR458882 UYN458882 VIJ458882 VSF458882 WCB458882 WLX458882 WVT458882 L524418 JH524418 TD524418 ACZ524418 AMV524418 AWR524418 BGN524418 BQJ524418 CAF524418 CKB524418 CTX524418 DDT524418 DNP524418 DXL524418 EHH524418 ERD524418 FAZ524418 FKV524418 FUR524418 GEN524418 GOJ524418 GYF524418 HIB524418 HRX524418 IBT524418 ILP524418 IVL524418 JFH524418 JPD524418 JYZ524418 KIV524418 KSR524418 LCN524418 LMJ524418 LWF524418 MGB524418 MPX524418 MZT524418 NJP524418 NTL524418 ODH524418 OND524418 OWZ524418 PGV524418 PQR524418 QAN524418 QKJ524418 QUF524418 REB524418 RNX524418 RXT524418 SHP524418 SRL524418 TBH524418 TLD524418 TUZ524418 UEV524418 UOR524418 UYN524418 VIJ524418 VSF524418 WCB524418 WLX524418 WVT524418 L589954 JH589954 TD589954 ACZ589954 AMV589954 AWR589954 BGN589954 BQJ589954 CAF589954 CKB589954 CTX589954 DDT589954 DNP589954 DXL589954 EHH589954 ERD589954 FAZ589954 FKV589954 FUR589954 GEN589954 GOJ589954 GYF589954 HIB589954 HRX589954 IBT589954 ILP589954 IVL589954 JFH589954 JPD589954 JYZ589954 KIV589954 KSR589954 LCN589954 LMJ589954 LWF589954 MGB589954 MPX589954 MZT589954 NJP589954 NTL589954 ODH589954 OND589954 OWZ589954 PGV589954 PQR589954 QAN589954 QKJ589954 QUF589954 REB589954 RNX589954 RXT589954 SHP589954 SRL589954 TBH589954 TLD589954 TUZ589954 UEV589954 UOR589954 UYN589954 VIJ589954 VSF589954 WCB589954 WLX589954 WVT589954 L655490 JH655490 TD655490 ACZ655490 AMV655490 AWR655490 BGN655490 BQJ655490 CAF655490 CKB655490 CTX655490 DDT655490 DNP655490 DXL655490 EHH655490 ERD655490 FAZ655490 FKV655490 FUR655490 GEN655490 GOJ655490 GYF655490 HIB655490 HRX655490 IBT655490 ILP655490 IVL655490 JFH655490 JPD655490 JYZ655490 KIV655490 KSR655490 LCN655490 LMJ655490 LWF655490 MGB655490 MPX655490 MZT655490 NJP655490 NTL655490 ODH655490 OND655490 OWZ655490 PGV655490 PQR655490 QAN655490 QKJ655490 QUF655490 REB655490 RNX655490 RXT655490 SHP655490 SRL655490 TBH655490 TLD655490 TUZ655490 UEV655490 UOR655490 UYN655490 VIJ655490 VSF655490 WCB655490 WLX655490 WVT655490 L721026 JH721026 TD721026 ACZ721026 AMV721026 AWR721026 BGN721026 BQJ721026 CAF721026 CKB721026 CTX721026 DDT721026 DNP721026 DXL721026 EHH721026 ERD721026 FAZ721026 FKV721026 FUR721026 GEN721026 GOJ721026 GYF721026 HIB721026 HRX721026 IBT721026 ILP721026 IVL721026 JFH721026 JPD721026 JYZ721026 KIV721026 KSR721026 LCN721026 LMJ721026 LWF721026 MGB721026 MPX721026 MZT721026 NJP721026 NTL721026 ODH721026 OND721026 OWZ721026 PGV721026 PQR721026 QAN721026 QKJ721026 QUF721026 REB721026 RNX721026 RXT721026 SHP721026 SRL721026 TBH721026 TLD721026 TUZ721026 UEV721026 UOR721026 UYN721026 VIJ721026 VSF721026 WCB721026 WLX721026 WVT721026 L786562 JH786562 TD786562 ACZ786562 AMV786562 AWR786562 BGN786562 BQJ786562 CAF786562 CKB786562 CTX786562 DDT786562 DNP786562 DXL786562 EHH786562 ERD786562 FAZ786562 FKV786562 FUR786562 GEN786562 GOJ786562 GYF786562 HIB786562 HRX786562 IBT786562 ILP786562 IVL786562 JFH786562 JPD786562 JYZ786562 KIV786562 KSR786562 LCN786562 LMJ786562 LWF786562 MGB786562 MPX786562 MZT786562 NJP786562 NTL786562 ODH786562 OND786562 OWZ786562 PGV786562 PQR786562 QAN786562 QKJ786562 QUF786562 REB786562 RNX786562 RXT786562 SHP786562 SRL786562 TBH786562 TLD786562 TUZ786562 UEV786562 UOR786562 UYN786562 VIJ786562 VSF786562 WCB786562 WLX786562 WVT786562 L852098 JH852098 TD852098 ACZ852098 AMV852098 AWR852098 BGN852098 BQJ852098 CAF852098 CKB852098 CTX852098 DDT852098 DNP852098 DXL852098 EHH852098 ERD852098 FAZ852098 FKV852098 FUR852098 GEN852098 GOJ852098 GYF852098 HIB852098 HRX852098 IBT852098 ILP852098 IVL852098 JFH852098 JPD852098 JYZ852098 KIV852098 KSR852098 LCN852098 LMJ852098 LWF852098 MGB852098 MPX852098 MZT852098 NJP852098 NTL852098 ODH852098 OND852098 OWZ852098 PGV852098 PQR852098 QAN852098 QKJ852098 QUF852098 REB852098 RNX852098 RXT852098 SHP852098 SRL852098 TBH852098 TLD852098 TUZ852098 UEV852098 UOR852098 UYN852098 VIJ852098 VSF852098 WCB852098 WLX852098 WVT852098 L917634 JH917634 TD917634 ACZ917634 AMV917634 AWR917634 BGN917634 BQJ917634 CAF917634 CKB917634 CTX917634 DDT917634 DNP917634 DXL917634 EHH917634 ERD917634 FAZ917634 FKV917634 FUR917634 GEN917634 GOJ917634 GYF917634 HIB917634 HRX917634 IBT917634 ILP917634 IVL917634 JFH917634 JPD917634 JYZ917634 KIV917634 KSR917634 LCN917634 LMJ917634 LWF917634 MGB917634 MPX917634 MZT917634 NJP917634 NTL917634 ODH917634 OND917634 OWZ917634 PGV917634 PQR917634 QAN917634 QKJ917634 QUF917634 REB917634 RNX917634 RXT917634 SHP917634 SRL917634 TBH917634 TLD917634 TUZ917634 UEV917634 UOR917634 UYN917634 VIJ917634 VSF917634 WCB917634 WLX917634 WVT917634 L983170 JH983170 TD983170 ACZ983170 AMV983170 AWR983170 BGN983170 BQJ983170 CAF983170 CKB983170 CTX983170 DDT983170 DNP983170 DXL983170 EHH983170 ERD983170 FAZ983170 FKV983170 FUR983170 GEN983170 GOJ983170 GYF983170 HIB983170 HRX983170 IBT983170 ILP983170 IVL983170 JFH983170 JPD983170 JYZ983170 KIV983170 KSR983170 LCN983170 LMJ983170 LWF983170 MGB983170 MPX983170 MZT983170 NJP983170 NTL983170 ODH983170 OND983170 OWZ983170 PGV983170 PQR983170 QAN983170 QKJ983170 QUF983170 REB983170 RNX983170 RXT983170 SHP983170 SRL983170 TBH983170 TLD983170 TUZ983170 UEV983170 UOR983170 UYN983170 VIJ983170 VSF983170 WCB983170 WLX983170 WVT983170" xr:uid="{A16476B2-AB6F-4E06-832C-A606C4C0134D}">
      <formula1>0</formula1>
      <formula2>300</formula2>
    </dataValidation>
    <dataValidation type="textLength" errorStyle="information" allowBlank="1" showInputMessage="1" error="XLBVal:6=198000_x000d__x000a_" sqref="L122 JH122 TD122 ACZ122 AMV122 AWR122 BGN122 BQJ122 CAF122 CKB122 CTX122 DDT122 DNP122 DXL122 EHH122 ERD122 FAZ122 FKV122 FUR122 GEN122 GOJ122 GYF122 HIB122 HRX122 IBT122 ILP122 IVL122 JFH122 JPD122 JYZ122 KIV122 KSR122 LCN122 LMJ122 LWF122 MGB122 MPX122 MZT122 NJP122 NTL122 ODH122 OND122 OWZ122 PGV122 PQR122 QAN122 QKJ122 QUF122 REB122 RNX122 RXT122 SHP122 SRL122 TBH122 TLD122 TUZ122 UEV122 UOR122 UYN122 VIJ122 VSF122 WCB122 WLX122 WVT122 L65658 JH65658 TD65658 ACZ65658 AMV65658 AWR65658 BGN65658 BQJ65658 CAF65658 CKB65658 CTX65658 DDT65658 DNP65658 DXL65658 EHH65658 ERD65658 FAZ65658 FKV65658 FUR65658 GEN65658 GOJ65658 GYF65658 HIB65658 HRX65658 IBT65658 ILP65658 IVL65658 JFH65658 JPD65658 JYZ65658 KIV65658 KSR65658 LCN65658 LMJ65658 LWF65658 MGB65658 MPX65658 MZT65658 NJP65658 NTL65658 ODH65658 OND65658 OWZ65658 PGV65658 PQR65658 QAN65658 QKJ65658 QUF65658 REB65658 RNX65658 RXT65658 SHP65658 SRL65658 TBH65658 TLD65658 TUZ65658 UEV65658 UOR65658 UYN65658 VIJ65658 VSF65658 WCB65658 WLX65658 WVT65658 L131194 JH131194 TD131194 ACZ131194 AMV131194 AWR131194 BGN131194 BQJ131194 CAF131194 CKB131194 CTX131194 DDT131194 DNP131194 DXL131194 EHH131194 ERD131194 FAZ131194 FKV131194 FUR131194 GEN131194 GOJ131194 GYF131194 HIB131194 HRX131194 IBT131194 ILP131194 IVL131194 JFH131194 JPD131194 JYZ131194 KIV131194 KSR131194 LCN131194 LMJ131194 LWF131194 MGB131194 MPX131194 MZT131194 NJP131194 NTL131194 ODH131194 OND131194 OWZ131194 PGV131194 PQR131194 QAN131194 QKJ131194 QUF131194 REB131194 RNX131194 RXT131194 SHP131194 SRL131194 TBH131194 TLD131194 TUZ131194 UEV131194 UOR131194 UYN131194 VIJ131194 VSF131194 WCB131194 WLX131194 WVT131194 L196730 JH196730 TD196730 ACZ196730 AMV196730 AWR196730 BGN196730 BQJ196730 CAF196730 CKB196730 CTX196730 DDT196730 DNP196730 DXL196730 EHH196730 ERD196730 FAZ196730 FKV196730 FUR196730 GEN196730 GOJ196730 GYF196730 HIB196730 HRX196730 IBT196730 ILP196730 IVL196730 JFH196730 JPD196730 JYZ196730 KIV196730 KSR196730 LCN196730 LMJ196730 LWF196730 MGB196730 MPX196730 MZT196730 NJP196730 NTL196730 ODH196730 OND196730 OWZ196730 PGV196730 PQR196730 QAN196730 QKJ196730 QUF196730 REB196730 RNX196730 RXT196730 SHP196730 SRL196730 TBH196730 TLD196730 TUZ196730 UEV196730 UOR196730 UYN196730 VIJ196730 VSF196730 WCB196730 WLX196730 WVT196730 L262266 JH262266 TD262266 ACZ262266 AMV262266 AWR262266 BGN262266 BQJ262266 CAF262266 CKB262266 CTX262266 DDT262266 DNP262266 DXL262266 EHH262266 ERD262266 FAZ262266 FKV262266 FUR262266 GEN262266 GOJ262266 GYF262266 HIB262266 HRX262266 IBT262266 ILP262266 IVL262266 JFH262266 JPD262266 JYZ262266 KIV262266 KSR262266 LCN262266 LMJ262266 LWF262266 MGB262266 MPX262266 MZT262266 NJP262266 NTL262266 ODH262266 OND262266 OWZ262266 PGV262266 PQR262266 QAN262266 QKJ262266 QUF262266 REB262266 RNX262266 RXT262266 SHP262266 SRL262266 TBH262266 TLD262266 TUZ262266 UEV262266 UOR262266 UYN262266 VIJ262266 VSF262266 WCB262266 WLX262266 WVT262266 L327802 JH327802 TD327802 ACZ327802 AMV327802 AWR327802 BGN327802 BQJ327802 CAF327802 CKB327802 CTX327802 DDT327802 DNP327802 DXL327802 EHH327802 ERD327802 FAZ327802 FKV327802 FUR327802 GEN327802 GOJ327802 GYF327802 HIB327802 HRX327802 IBT327802 ILP327802 IVL327802 JFH327802 JPD327802 JYZ327802 KIV327802 KSR327802 LCN327802 LMJ327802 LWF327802 MGB327802 MPX327802 MZT327802 NJP327802 NTL327802 ODH327802 OND327802 OWZ327802 PGV327802 PQR327802 QAN327802 QKJ327802 QUF327802 REB327802 RNX327802 RXT327802 SHP327802 SRL327802 TBH327802 TLD327802 TUZ327802 UEV327802 UOR327802 UYN327802 VIJ327802 VSF327802 WCB327802 WLX327802 WVT327802 L393338 JH393338 TD393338 ACZ393338 AMV393338 AWR393338 BGN393338 BQJ393338 CAF393338 CKB393338 CTX393338 DDT393338 DNP393338 DXL393338 EHH393338 ERD393338 FAZ393338 FKV393338 FUR393338 GEN393338 GOJ393338 GYF393338 HIB393338 HRX393338 IBT393338 ILP393338 IVL393338 JFH393338 JPD393338 JYZ393338 KIV393338 KSR393338 LCN393338 LMJ393338 LWF393338 MGB393338 MPX393338 MZT393338 NJP393338 NTL393338 ODH393338 OND393338 OWZ393338 PGV393338 PQR393338 QAN393338 QKJ393338 QUF393338 REB393338 RNX393338 RXT393338 SHP393338 SRL393338 TBH393338 TLD393338 TUZ393338 UEV393338 UOR393338 UYN393338 VIJ393338 VSF393338 WCB393338 WLX393338 WVT393338 L458874 JH458874 TD458874 ACZ458874 AMV458874 AWR458874 BGN458874 BQJ458874 CAF458874 CKB458874 CTX458874 DDT458874 DNP458874 DXL458874 EHH458874 ERD458874 FAZ458874 FKV458874 FUR458874 GEN458874 GOJ458874 GYF458874 HIB458874 HRX458874 IBT458874 ILP458874 IVL458874 JFH458874 JPD458874 JYZ458874 KIV458874 KSR458874 LCN458874 LMJ458874 LWF458874 MGB458874 MPX458874 MZT458874 NJP458874 NTL458874 ODH458874 OND458874 OWZ458874 PGV458874 PQR458874 QAN458874 QKJ458874 QUF458874 REB458874 RNX458874 RXT458874 SHP458874 SRL458874 TBH458874 TLD458874 TUZ458874 UEV458874 UOR458874 UYN458874 VIJ458874 VSF458874 WCB458874 WLX458874 WVT458874 L524410 JH524410 TD524410 ACZ524410 AMV524410 AWR524410 BGN524410 BQJ524410 CAF524410 CKB524410 CTX524410 DDT524410 DNP524410 DXL524410 EHH524410 ERD524410 FAZ524410 FKV524410 FUR524410 GEN524410 GOJ524410 GYF524410 HIB524410 HRX524410 IBT524410 ILP524410 IVL524410 JFH524410 JPD524410 JYZ524410 KIV524410 KSR524410 LCN524410 LMJ524410 LWF524410 MGB524410 MPX524410 MZT524410 NJP524410 NTL524410 ODH524410 OND524410 OWZ524410 PGV524410 PQR524410 QAN524410 QKJ524410 QUF524410 REB524410 RNX524410 RXT524410 SHP524410 SRL524410 TBH524410 TLD524410 TUZ524410 UEV524410 UOR524410 UYN524410 VIJ524410 VSF524410 WCB524410 WLX524410 WVT524410 L589946 JH589946 TD589946 ACZ589946 AMV589946 AWR589946 BGN589946 BQJ589946 CAF589946 CKB589946 CTX589946 DDT589946 DNP589946 DXL589946 EHH589946 ERD589946 FAZ589946 FKV589946 FUR589946 GEN589946 GOJ589946 GYF589946 HIB589946 HRX589946 IBT589946 ILP589946 IVL589946 JFH589946 JPD589946 JYZ589946 KIV589946 KSR589946 LCN589946 LMJ589946 LWF589946 MGB589946 MPX589946 MZT589946 NJP589946 NTL589946 ODH589946 OND589946 OWZ589946 PGV589946 PQR589946 QAN589946 QKJ589946 QUF589946 REB589946 RNX589946 RXT589946 SHP589946 SRL589946 TBH589946 TLD589946 TUZ589946 UEV589946 UOR589946 UYN589946 VIJ589946 VSF589946 WCB589946 WLX589946 WVT589946 L655482 JH655482 TD655482 ACZ655482 AMV655482 AWR655482 BGN655482 BQJ655482 CAF655482 CKB655482 CTX655482 DDT655482 DNP655482 DXL655482 EHH655482 ERD655482 FAZ655482 FKV655482 FUR655482 GEN655482 GOJ655482 GYF655482 HIB655482 HRX655482 IBT655482 ILP655482 IVL655482 JFH655482 JPD655482 JYZ655482 KIV655482 KSR655482 LCN655482 LMJ655482 LWF655482 MGB655482 MPX655482 MZT655482 NJP655482 NTL655482 ODH655482 OND655482 OWZ655482 PGV655482 PQR655482 QAN655482 QKJ655482 QUF655482 REB655482 RNX655482 RXT655482 SHP655482 SRL655482 TBH655482 TLD655482 TUZ655482 UEV655482 UOR655482 UYN655482 VIJ655482 VSF655482 WCB655482 WLX655482 WVT655482 L721018 JH721018 TD721018 ACZ721018 AMV721018 AWR721018 BGN721018 BQJ721018 CAF721018 CKB721018 CTX721018 DDT721018 DNP721018 DXL721018 EHH721018 ERD721018 FAZ721018 FKV721018 FUR721018 GEN721018 GOJ721018 GYF721018 HIB721018 HRX721018 IBT721018 ILP721018 IVL721018 JFH721018 JPD721018 JYZ721018 KIV721018 KSR721018 LCN721018 LMJ721018 LWF721018 MGB721018 MPX721018 MZT721018 NJP721018 NTL721018 ODH721018 OND721018 OWZ721018 PGV721018 PQR721018 QAN721018 QKJ721018 QUF721018 REB721018 RNX721018 RXT721018 SHP721018 SRL721018 TBH721018 TLD721018 TUZ721018 UEV721018 UOR721018 UYN721018 VIJ721018 VSF721018 WCB721018 WLX721018 WVT721018 L786554 JH786554 TD786554 ACZ786554 AMV786554 AWR786554 BGN786554 BQJ786554 CAF786554 CKB786554 CTX786554 DDT786554 DNP786554 DXL786554 EHH786554 ERD786554 FAZ786554 FKV786554 FUR786554 GEN786554 GOJ786554 GYF786554 HIB786554 HRX786554 IBT786554 ILP786554 IVL786554 JFH786554 JPD786554 JYZ786554 KIV786554 KSR786554 LCN786554 LMJ786554 LWF786554 MGB786554 MPX786554 MZT786554 NJP786554 NTL786554 ODH786554 OND786554 OWZ786554 PGV786554 PQR786554 QAN786554 QKJ786554 QUF786554 REB786554 RNX786554 RXT786554 SHP786554 SRL786554 TBH786554 TLD786554 TUZ786554 UEV786554 UOR786554 UYN786554 VIJ786554 VSF786554 WCB786554 WLX786554 WVT786554 L852090 JH852090 TD852090 ACZ852090 AMV852090 AWR852090 BGN852090 BQJ852090 CAF852090 CKB852090 CTX852090 DDT852090 DNP852090 DXL852090 EHH852090 ERD852090 FAZ852090 FKV852090 FUR852090 GEN852090 GOJ852090 GYF852090 HIB852090 HRX852090 IBT852090 ILP852090 IVL852090 JFH852090 JPD852090 JYZ852090 KIV852090 KSR852090 LCN852090 LMJ852090 LWF852090 MGB852090 MPX852090 MZT852090 NJP852090 NTL852090 ODH852090 OND852090 OWZ852090 PGV852090 PQR852090 QAN852090 QKJ852090 QUF852090 REB852090 RNX852090 RXT852090 SHP852090 SRL852090 TBH852090 TLD852090 TUZ852090 UEV852090 UOR852090 UYN852090 VIJ852090 VSF852090 WCB852090 WLX852090 WVT852090 L917626 JH917626 TD917626 ACZ917626 AMV917626 AWR917626 BGN917626 BQJ917626 CAF917626 CKB917626 CTX917626 DDT917626 DNP917626 DXL917626 EHH917626 ERD917626 FAZ917626 FKV917626 FUR917626 GEN917626 GOJ917626 GYF917626 HIB917626 HRX917626 IBT917626 ILP917626 IVL917626 JFH917626 JPD917626 JYZ917626 KIV917626 KSR917626 LCN917626 LMJ917626 LWF917626 MGB917626 MPX917626 MZT917626 NJP917626 NTL917626 ODH917626 OND917626 OWZ917626 PGV917626 PQR917626 QAN917626 QKJ917626 QUF917626 REB917626 RNX917626 RXT917626 SHP917626 SRL917626 TBH917626 TLD917626 TUZ917626 UEV917626 UOR917626 UYN917626 VIJ917626 VSF917626 WCB917626 WLX917626 WVT917626 L983162 JH983162 TD983162 ACZ983162 AMV983162 AWR983162 BGN983162 BQJ983162 CAF983162 CKB983162 CTX983162 DDT983162 DNP983162 DXL983162 EHH983162 ERD983162 FAZ983162 FKV983162 FUR983162 GEN983162 GOJ983162 GYF983162 HIB983162 HRX983162 IBT983162 ILP983162 IVL983162 JFH983162 JPD983162 JYZ983162 KIV983162 KSR983162 LCN983162 LMJ983162 LWF983162 MGB983162 MPX983162 MZT983162 NJP983162 NTL983162 ODH983162 OND983162 OWZ983162 PGV983162 PQR983162 QAN983162 QKJ983162 QUF983162 REB983162 RNX983162 RXT983162 SHP983162 SRL983162 TBH983162 TLD983162 TUZ983162 UEV983162 UOR983162 UYN983162 VIJ983162 VSF983162 WCB983162 WLX983162 WVT983162" xr:uid="{D02C0879-D736-49A7-88B3-EC8C0198F00B}">
      <formula1>0</formula1>
      <formula2>300</formula2>
    </dataValidation>
    <dataValidation type="textLength" errorStyle="information" allowBlank="1" showInputMessage="1" error="XLBVal:6=47536_x000d__x000a_" sqref="J107 JF107 TB107 ACX107 AMT107 AWP107 BGL107 BQH107 CAD107 CJZ107 CTV107 DDR107 DNN107 DXJ107 EHF107 ERB107 FAX107 FKT107 FUP107 GEL107 GOH107 GYD107 HHZ107 HRV107 IBR107 ILN107 IVJ107 JFF107 JPB107 JYX107 KIT107 KSP107 LCL107 LMH107 LWD107 MFZ107 MPV107 MZR107 NJN107 NTJ107 ODF107 ONB107 OWX107 PGT107 PQP107 QAL107 QKH107 QUD107 RDZ107 RNV107 RXR107 SHN107 SRJ107 TBF107 TLB107 TUX107 UET107 UOP107 UYL107 VIH107 VSD107 WBZ107 WLV107 WVR107 J65643 JF65643 TB65643 ACX65643 AMT65643 AWP65643 BGL65643 BQH65643 CAD65643 CJZ65643 CTV65643 DDR65643 DNN65643 DXJ65643 EHF65643 ERB65643 FAX65643 FKT65643 FUP65643 GEL65643 GOH65643 GYD65643 HHZ65643 HRV65643 IBR65643 ILN65643 IVJ65643 JFF65643 JPB65643 JYX65643 KIT65643 KSP65643 LCL65643 LMH65643 LWD65643 MFZ65643 MPV65643 MZR65643 NJN65643 NTJ65643 ODF65643 ONB65643 OWX65643 PGT65643 PQP65643 QAL65643 QKH65643 QUD65643 RDZ65643 RNV65643 RXR65643 SHN65643 SRJ65643 TBF65643 TLB65643 TUX65643 UET65643 UOP65643 UYL65643 VIH65643 VSD65643 WBZ65643 WLV65643 WVR65643 J131179 JF131179 TB131179 ACX131179 AMT131179 AWP131179 BGL131179 BQH131179 CAD131179 CJZ131179 CTV131179 DDR131179 DNN131179 DXJ131179 EHF131179 ERB131179 FAX131179 FKT131179 FUP131179 GEL131179 GOH131179 GYD131179 HHZ131179 HRV131179 IBR131179 ILN131179 IVJ131179 JFF131179 JPB131179 JYX131179 KIT131179 KSP131179 LCL131179 LMH131179 LWD131179 MFZ131179 MPV131179 MZR131179 NJN131179 NTJ131179 ODF131179 ONB131179 OWX131179 PGT131179 PQP131179 QAL131179 QKH131179 QUD131179 RDZ131179 RNV131179 RXR131179 SHN131179 SRJ131179 TBF131179 TLB131179 TUX131179 UET131179 UOP131179 UYL131179 VIH131179 VSD131179 WBZ131179 WLV131179 WVR131179 J196715 JF196715 TB196715 ACX196715 AMT196715 AWP196715 BGL196715 BQH196715 CAD196715 CJZ196715 CTV196715 DDR196715 DNN196715 DXJ196715 EHF196715 ERB196715 FAX196715 FKT196715 FUP196715 GEL196715 GOH196715 GYD196715 HHZ196715 HRV196715 IBR196715 ILN196715 IVJ196715 JFF196715 JPB196715 JYX196715 KIT196715 KSP196715 LCL196715 LMH196715 LWD196715 MFZ196715 MPV196715 MZR196715 NJN196715 NTJ196715 ODF196715 ONB196715 OWX196715 PGT196715 PQP196715 QAL196715 QKH196715 QUD196715 RDZ196715 RNV196715 RXR196715 SHN196715 SRJ196715 TBF196715 TLB196715 TUX196715 UET196715 UOP196715 UYL196715 VIH196715 VSD196715 WBZ196715 WLV196715 WVR196715 J262251 JF262251 TB262251 ACX262251 AMT262251 AWP262251 BGL262251 BQH262251 CAD262251 CJZ262251 CTV262251 DDR262251 DNN262251 DXJ262251 EHF262251 ERB262251 FAX262251 FKT262251 FUP262251 GEL262251 GOH262251 GYD262251 HHZ262251 HRV262251 IBR262251 ILN262251 IVJ262251 JFF262251 JPB262251 JYX262251 KIT262251 KSP262251 LCL262251 LMH262251 LWD262251 MFZ262251 MPV262251 MZR262251 NJN262251 NTJ262251 ODF262251 ONB262251 OWX262251 PGT262251 PQP262251 QAL262251 QKH262251 QUD262251 RDZ262251 RNV262251 RXR262251 SHN262251 SRJ262251 TBF262251 TLB262251 TUX262251 UET262251 UOP262251 UYL262251 VIH262251 VSD262251 WBZ262251 WLV262251 WVR262251 J327787 JF327787 TB327787 ACX327787 AMT327787 AWP327787 BGL327787 BQH327787 CAD327787 CJZ327787 CTV327787 DDR327787 DNN327787 DXJ327787 EHF327787 ERB327787 FAX327787 FKT327787 FUP327787 GEL327787 GOH327787 GYD327787 HHZ327787 HRV327787 IBR327787 ILN327787 IVJ327787 JFF327787 JPB327787 JYX327787 KIT327787 KSP327787 LCL327787 LMH327787 LWD327787 MFZ327787 MPV327787 MZR327787 NJN327787 NTJ327787 ODF327787 ONB327787 OWX327787 PGT327787 PQP327787 QAL327787 QKH327787 QUD327787 RDZ327787 RNV327787 RXR327787 SHN327787 SRJ327787 TBF327787 TLB327787 TUX327787 UET327787 UOP327787 UYL327787 VIH327787 VSD327787 WBZ327787 WLV327787 WVR327787 J393323 JF393323 TB393323 ACX393323 AMT393323 AWP393323 BGL393323 BQH393323 CAD393323 CJZ393323 CTV393323 DDR393323 DNN393323 DXJ393323 EHF393323 ERB393323 FAX393323 FKT393323 FUP393323 GEL393323 GOH393323 GYD393323 HHZ393323 HRV393323 IBR393323 ILN393323 IVJ393323 JFF393323 JPB393323 JYX393323 KIT393323 KSP393323 LCL393323 LMH393323 LWD393323 MFZ393323 MPV393323 MZR393323 NJN393323 NTJ393323 ODF393323 ONB393323 OWX393323 PGT393323 PQP393323 QAL393323 QKH393323 QUD393323 RDZ393323 RNV393323 RXR393323 SHN393323 SRJ393323 TBF393323 TLB393323 TUX393323 UET393323 UOP393323 UYL393323 VIH393323 VSD393323 WBZ393323 WLV393323 WVR393323 J458859 JF458859 TB458859 ACX458859 AMT458859 AWP458859 BGL458859 BQH458859 CAD458859 CJZ458859 CTV458859 DDR458859 DNN458859 DXJ458859 EHF458859 ERB458859 FAX458859 FKT458859 FUP458859 GEL458859 GOH458859 GYD458859 HHZ458859 HRV458859 IBR458859 ILN458859 IVJ458859 JFF458859 JPB458859 JYX458859 KIT458859 KSP458859 LCL458859 LMH458859 LWD458859 MFZ458859 MPV458859 MZR458859 NJN458859 NTJ458859 ODF458859 ONB458859 OWX458859 PGT458859 PQP458859 QAL458859 QKH458859 QUD458859 RDZ458859 RNV458859 RXR458859 SHN458859 SRJ458859 TBF458859 TLB458859 TUX458859 UET458859 UOP458859 UYL458859 VIH458859 VSD458859 WBZ458859 WLV458859 WVR458859 J524395 JF524395 TB524395 ACX524395 AMT524395 AWP524395 BGL524395 BQH524395 CAD524395 CJZ524395 CTV524395 DDR524395 DNN524395 DXJ524395 EHF524395 ERB524395 FAX524395 FKT524395 FUP524395 GEL524395 GOH524395 GYD524395 HHZ524395 HRV524395 IBR524395 ILN524395 IVJ524395 JFF524395 JPB524395 JYX524395 KIT524395 KSP524395 LCL524395 LMH524395 LWD524395 MFZ524395 MPV524395 MZR524395 NJN524395 NTJ524395 ODF524395 ONB524395 OWX524395 PGT524395 PQP524395 QAL524395 QKH524395 QUD524395 RDZ524395 RNV524395 RXR524395 SHN524395 SRJ524395 TBF524395 TLB524395 TUX524395 UET524395 UOP524395 UYL524395 VIH524395 VSD524395 WBZ524395 WLV524395 WVR524395 J589931 JF589931 TB589931 ACX589931 AMT589931 AWP589931 BGL589931 BQH589931 CAD589931 CJZ589931 CTV589931 DDR589931 DNN589931 DXJ589931 EHF589931 ERB589931 FAX589931 FKT589931 FUP589931 GEL589931 GOH589931 GYD589931 HHZ589931 HRV589931 IBR589931 ILN589931 IVJ589931 JFF589931 JPB589931 JYX589931 KIT589931 KSP589931 LCL589931 LMH589931 LWD589931 MFZ589931 MPV589931 MZR589931 NJN589931 NTJ589931 ODF589931 ONB589931 OWX589931 PGT589931 PQP589931 QAL589931 QKH589931 QUD589931 RDZ589931 RNV589931 RXR589931 SHN589931 SRJ589931 TBF589931 TLB589931 TUX589931 UET589931 UOP589931 UYL589931 VIH589931 VSD589931 WBZ589931 WLV589931 WVR589931 J655467 JF655467 TB655467 ACX655467 AMT655467 AWP655467 BGL655467 BQH655467 CAD655467 CJZ655467 CTV655467 DDR655467 DNN655467 DXJ655467 EHF655467 ERB655467 FAX655467 FKT655467 FUP655467 GEL655467 GOH655467 GYD655467 HHZ655467 HRV655467 IBR655467 ILN655467 IVJ655467 JFF655467 JPB655467 JYX655467 KIT655467 KSP655467 LCL655467 LMH655467 LWD655467 MFZ655467 MPV655467 MZR655467 NJN655467 NTJ655467 ODF655467 ONB655467 OWX655467 PGT655467 PQP655467 QAL655467 QKH655467 QUD655467 RDZ655467 RNV655467 RXR655467 SHN655467 SRJ655467 TBF655467 TLB655467 TUX655467 UET655467 UOP655467 UYL655467 VIH655467 VSD655467 WBZ655467 WLV655467 WVR655467 J721003 JF721003 TB721003 ACX721003 AMT721003 AWP721003 BGL721003 BQH721003 CAD721003 CJZ721003 CTV721003 DDR721003 DNN721003 DXJ721003 EHF721003 ERB721003 FAX721003 FKT721003 FUP721003 GEL721003 GOH721003 GYD721003 HHZ721003 HRV721003 IBR721003 ILN721003 IVJ721003 JFF721003 JPB721003 JYX721003 KIT721003 KSP721003 LCL721003 LMH721003 LWD721003 MFZ721003 MPV721003 MZR721003 NJN721003 NTJ721003 ODF721003 ONB721003 OWX721003 PGT721003 PQP721003 QAL721003 QKH721003 QUD721003 RDZ721003 RNV721003 RXR721003 SHN721003 SRJ721003 TBF721003 TLB721003 TUX721003 UET721003 UOP721003 UYL721003 VIH721003 VSD721003 WBZ721003 WLV721003 WVR721003 J786539 JF786539 TB786539 ACX786539 AMT786539 AWP786539 BGL786539 BQH786539 CAD786539 CJZ786539 CTV786539 DDR786539 DNN786539 DXJ786539 EHF786539 ERB786539 FAX786539 FKT786539 FUP786539 GEL786539 GOH786539 GYD786539 HHZ786539 HRV786539 IBR786539 ILN786539 IVJ786539 JFF786539 JPB786539 JYX786539 KIT786539 KSP786539 LCL786539 LMH786539 LWD786539 MFZ786539 MPV786539 MZR786539 NJN786539 NTJ786539 ODF786539 ONB786539 OWX786539 PGT786539 PQP786539 QAL786539 QKH786539 QUD786539 RDZ786539 RNV786539 RXR786539 SHN786539 SRJ786539 TBF786539 TLB786539 TUX786539 UET786539 UOP786539 UYL786539 VIH786539 VSD786539 WBZ786539 WLV786539 WVR786539 J852075 JF852075 TB852075 ACX852075 AMT852075 AWP852075 BGL852075 BQH852075 CAD852075 CJZ852075 CTV852075 DDR852075 DNN852075 DXJ852075 EHF852075 ERB852075 FAX852075 FKT852075 FUP852075 GEL852075 GOH852075 GYD852075 HHZ852075 HRV852075 IBR852075 ILN852075 IVJ852075 JFF852075 JPB852075 JYX852075 KIT852075 KSP852075 LCL852075 LMH852075 LWD852075 MFZ852075 MPV852075 MZR852075 NJN852075 NTJ852075 ODF852075 ONB852075 OWX852075 PGT852075 PQP852075 QAL852075 QKH852075 QUD852075 RDZ852075 RNV852075 RXR852075 SHN852075 SRJ852075 TBF852075 TLB852075 TUX852075 UET852075 UOP852075 UYL852075 VIH852075 VSD852075 WBZ852075 WLV852075 WVR852075 J917611 JF917611 TB917611 ACX917611 AMT917611 AWP917611 BGL917611 BQH917611 CAD917611 CJZ917611 CTV917611 DDR917611 DNN917611 DXJ917611 EHF917611 ERB917611 FAX917611 FKT917611 FUP917611 GEL917611 GOH917611 GYD917611 HHZ917611 HRV917611 IBR917611 ILN917611 IVJ917611 JFF917611 JPB917611 JYX917611 KIT917611 KSP917611 LCL917611 LMH917611 LWD917611 MFZ917611 MPV917611 MZR917611 NJN917611 NTJ917611 ODF917611 ONB917611 OWX917611 PGT917611 PQP917611 QAL917611 QKH917611 QUD917611 RDZ917611 RNV917611 RXR917611 SHN917611 SRJ917611 TBF917611 TLB917611 TUX917611 UET917611 UOP917611 UYL917611 VIH917611 VSD917611 WBZ917611 WLV917611 WVR917611 J983147 JF983147 TB983147 ACX983147 AMT983147 AWP983147 BGL983147 BQH983147 CAD983147 CJZ983147 CTV983147 DDR983147 DNN983147 DXJ983147 EHF983147 ERB983147 FAX983147 FKT983147 FUP983147 GEL983147 GOH983147 GYD983147 HHZ983147 HRV983147 IBR983147 ILN983147 IVJ983147 JFF983147 JPB983147 JYX983147 KIT983147 KSP983147 LCL983147 LMH983147 LWD983147 MFZ983147 MPV983147 MZR983147 NJN983147 NTJ983147 ODF983147 ONB983147 OWX983147 PGT983147 PQP983147 QAL983147 QKH983147 QUD983147 RDZ983147 RNV983147 RXR983147 SHN983147 SRJ983147 TBF983147 TLB983147 TUX983147 UET983147 UOP983147 UYL983147 VIH983147 VSD983147 WBZ983147 WLV983147 WVR983147" xr:uid="{D5569B88-E563-41A3-A2AB-6291DD9A731E}">
      <formula1>0</formula1>
      <formula2>300</formula2>
    </dataValidation>
    <dataValidation type="textLength" errorStyle="information" allowBlank="1" showInputMessage="1" error="XLBVal:6=216941.3_x000d__x000a_" sqref="A105 IW105 SS105 ACO105 AMK105 AWG105 BGC105 BPY105 BZU105 CJQ105 CTM105 DDI105 DNE105 DXA105 EGW105 EQS105 FAO105 FKK105 FUG105 GEC105 GNY105 GXU105 HHQ105 HRM105 IBI105 ILE105 IVA105 JEW105 JOS105 JYO105 KIK105 KSG105 LCC105 LLY105 LVU105 MFQ105 MPM105 MZI105 NJE105 NTA105 OCW105 OMS105 OWO105 PGK105 PQG105 QAC105 QJY105 QTU105 RDQ105 RNM105 RXI105 SHE105 SRA105 TAW105 TKS105 TUO105 UEK105 UOG105 UYC105 VHY105 VRU105 WBQ105 WLM105 WVI105 A65641 IW65641 SS65641 ACO65641 AMK65641 AWG65641 BGC65641 BPY65641 BZU65641 CJQ65641 CTM65641 DDI65641 DNE65641 DXA65641 EGW65641 EQS65641 FAO65641 FKK65641 FUG65641 GEC65641 GNY65641 GXU65641 HHQ65641 HRM65641 IBI65641 ILE65641 IVA65641 JEW65641 JOS65641 JYO65641 KIK65641 KSG65641 LCC65641 LLY65641 LVU65641 MFQ65641 MPM65641 MZI65641 NJE65641 NTA65641 OCW65641 OMS65641 OWO65641 PGK65641 PQG65641 QAC65641 QJY65641 QTU65641 RDQ65641 RNM65641 RXI65641 SHE65641 SRA65641 TAW65641 TKS65641 TUO65641 UEK65641 UOG65641 UYC65641 VHY65641 VRU65641 WBQ65641 WLM65641 WVI65641 A131177 IW131177 SS131177 ACO131177 AMK131177 AWG131177 BGC131177 BPY131177 BZU131177 CJQ131177 CTM131177 DDI131177 DNE131177 DXA131177 EGW131177 EQS131177 FAO131177 FKK131177 FUG131177 GEC131177 GNY131177 GXU131177 HHQ131177 HRM131177 IBI131177 ILE131177 IVA131177 JEW131177 JOS131177 JYO131177 KIK131177 KSG131177 LCC131177 LLY131177 LVU131177 MFQ131177 MPM131177 MZI131177 NJE131177 NTA131177 OCW131177 OMS131177 OWO131177 PGK131177 PQG131177 QAC131177 QJY131177 QTU131177 RDQ131177 RNM131177 RXI131177 SHE131177 SRA131177 TAW131177 TKS131177 TUO131177 UEK131177 UOG131177 UYC131177 VHY131177 VRU131177 WBQ131177 WLM131177 WVI131177 A196713 IW196713 SS196713 ACO196713 AMK196713 AWG196713 BGC196713 BPY196713 BZU196713 CJQ196713 CTM196713 DDI196713 DNE196713 DXA196713 EGW196713 EQS196713 FAO196713 FKK196713 FUG196713 GEC196713 GNY196713 GXU196713 HHQ196713 HRM196713 IBI196713 ILE196713 IVA196713 JEW196713 JOS196713 JYO196713 KIK196713 KSG196713 LCC196713 LLY196713 LVU196713 MFQ196713 MPM196713 MZI196713 NJE196713 NTA196713 OCW196713 OMS196713 OWO196713 PGK196713 PQG196713 QAC196713 QJY196713 QTU196713 RDQ196713 RNM196713 RXI196713 SHE196713 SRA196713 TAW196713 TKS196713 TUO196713 UEK196713 UOG196713 UYC196713 VHY196713 VRU196713 WBQ196713 WLM196713 WVI196713 A262249 IW262249 SS262249 ACO262249 AMK262249 AWG262249 BGC262249 BPY262249 BZU262249 CJQ262249 CTM262249 DDI262249 DNE262249 DXA262249 EGW262249 EQS262249 FAO262249 FKK262249 FUG262249 GEC262249 GNY262249 GXU262249 HHQ262249 HRM262249 IBI262249 ILE262249 IVA262249 JEW262249 JOS262249 JYO262249 KIK262249 KSG262249 LCC262249 LLY262249 LVU262249 MFQ262249 MPM262249 MZI262249 NJE262249 NTA262249 OCW262249 OMS262249 OWO262249 PGK262249 PQG262249 QAC262249 QJY262249 QTU262249 RDQ262249 RNM262249 RXI262249 SHE262249 SRA262249 TAW262249 TKS262249 TUO262249 UEK262249 UOG262249 UYC262249 VHY262249 VRU262249 WBQ262249 WLM262249 WVI262249 A327785 IW327785 SS327785 ACO327785 AMK327785 AWG327785 BGC327785 BPY327785 BZU327785 CJQ327785 CTM327785 DDI327785 DNE327785 DXA327785 EGW327785 EQS327785 FAO327785 FKK327785 FUG327785 GEC327785 GNY327785 GXU327785 HHQ327785 HRM327785 IBI327785 ILE327785 IVA327785 JEW327785 JOS327785 JYO327785 KIK327785 KSG327785 LCC327785 LLY327785 LVU327785 MFQ327785 MPM327785 MZI327785 NJE327785 NTA327785 OCW327785 OMS327785 OWO327785 PGK327785 PQG327785 QAC327785 QJY327785 QTU327785 RDQ327785 RNM327785 RXI327785 SHE327785 SRA327785 TAW327785 TKS327785 TUO327785 UEK327785 UOG327785 UYC327785 VHY327785 VRU327785 WBQ327785 WLM327785 WVI327785 A393321 IW393321 SS393321 ACO393321 AMK393321 AWG393321 BGC393321 BPY393321 BZU393321 CJQ393321 CTM393321 DDI393321 DNE393321 DXA393321 EGW393321 EQS393321 FAO393321 FKK393321 FUG393321 GEC393321 GNY393321 GXU393321 HHQ393321 HRM393321 IBI393321 ILE393321 IVA393321 JEW393321 JOS393321 JYO393321 KIK393321 KSG393321 LCC393321 LLY393321 LVU393321 MFQ393321 MPM393321 MZI393321 NJE393321 NTA393321 OCW393321 OMS393321 OWO393321 PGK393321 PQG393321 QAC393321 QJY393321 QTU393321 RDQ393321 RNM393321 RXI393321 SHE393321 SRA393321 TAW393321 TKS393321 TUO393321 UEK393321 UOG393321 UYC393321 VHY393321 VRU393321 WBQ393321 WLM393321 WVI393321 A458857 IW458857 SS458857 ACO458857 AMK458857 AWG458857 BGC458857 BPY458857 BZU458857 CJQ458857 CTM458857 DDI458857 DNE458857 DXA458857 EGW458857 EQS458857 FAO458857 FKK458857 FUG458857 GEC458857 GNY458857 GXU458857 HHQ458857 HRM458857 IBI458857 ILE458857 IVA458857 JEW458857 JOS458857 JYO458857 KIK458857 KSG458857 LCC458857 LLY458857 LVU458857 MFQ458857 MPM458857 MZI458857 NJE458857 NTA458857 OCW458857 OMS458857 OWO458857 PGK458857 PQG458857 QAC458857 QJY458857 QTU458857 RDQ458857 RNM458857 RXI458857 SHE458857 SRA458857 TAW458857 TKS458857 TUO458857 UEK458857 UOG458857 UYC458857 VHY458857 VRU458857 WBQ458857 WLM458857 WVI458857 A524393 IW524393 SS524393 ACO524393 AMK524393 AWG524393 BGC524393 BPY524393 BZU524393 CJQ524393 CTM524393 DDI524393 DNE524393 DXA524393 EGW524393 EQS524393 FAO524393 FKK524393 FUG524393 GEC524393 GNY524393 GXU524393 HHQ524393 HRM524393 IBI524393 ILE524393 IVA524393 JEW524393 JOS524393 JYO524393 KIK524393 KSG524393 LCC524393 LLY524393 LVU524393 MFQ524393 MPM524393 MZI524393 NJE524393 NTA524393 OCW524393 OMS524393 OWO524393 PGK524393 PQG524393 QAC524393 QJY524393 QTU524393 RDQ524393 RNM524393 RXI524393 SHE524393 SRA524393 TAW524393 TKS524393 TUO524393 UEK524393 UOG524393 UYC524393 VHY524393 VRU524393 WBQ524393 WLM524393 WVI524393 A589929 IW589929 SS589929 ACO589929 AMK589929 AWG589929 BGC589929 BPY589929 BZU589929 CJQ589929 CTM589929 DDI589929 DNE589929 DXA589929 EGW589929 EQS589929 FAO589929 FKK589929 FUG589929 GEC589929 GNY589929 GXU589929 HHQ589929 HRM589929 IBI589929 ILE589929 IVA589929 JEW589929 JOS589929 JYO589929 KIK589929 KSG589929 LCC589929 LLY589929 LVU589929 MFQ589929 MPM589929 MZI589929 NJE589929 NTA589929 OCW589929 OMS589929 OWO589929 PGK589929 PQG589929 QAC589929 QJY589929 QTU589929 RDQ589929 RNM589929 RXI589929 SHE589929 SRA589929 TAW589929 TKS589929 TUO589929 UEK589929 UOG589929 UYC589929 VHY589929 VRU589929 WBQ589929 WLM589929 WVI589929 A655465 IW655465 SS655465 ACO655465 AMK655465 AWG655465 BGC655465 BPY655465 BZU655465 CJQ655465 CTM655465 DDI655465 DNE655465 DXA655465 EGW655465 EQS655465 FAO655465 FKK655465 FUG655465 GEC655465 GNY655465 GXU655465 HHQ655465 HRM655465 IBI655465 ILE655465 IVA655465 JEW655465 JOS655465 JYO655465 KIK655465 KSG655465 LCC655465 LLY655465 LVU655465 MFQ655465 MPM655465 MZI655465 NJE655465 NTA655465 OCW655465 OMS655465 OWO655465 PGK655465 PQG655465 QAC655465 QJY655465 QTU655465 RDQ655465 RNM655465 RXI655465 SHE655465 SRA655465 TAW655465 TKS655465 TUO655465 UEK655465 UOG655465 UYC655465 VHY655465 VRU655465 WBQ655465 WLM655465 WVI655465 A721001 IW721001 SS721001 ACO721001 AMK721001 AWG721001 BGC721001 BPY721001 BZU721001 CJQ721001 CTM721001 DDI721001 DNE721001 DXA721001 EGW721001 EQS721001 FAO721001 FKK721001 FUG721001 GEC721001 GNY721001 GXU721001 HHQ721001 HRM721001 IBI721001 ILE721001 IVA721001 JEW721001 JOS721001 JYO721001 KIK721001 KSG721001 LCC721001 LLY721001 LVU721001 MFQ721001 MPM721001 MZI721001 NJE721001 NTA721001 OCW721001 OMS721001 OWO721001 PGK721001 PQG721001 QAC721001 QJY721001 QTU721001 RDQ721001 RNM721001 RXI721001 SHE721001 SRA721001 TAW721001 TKS721001 TUO721001 UEK721001 UOG721001 UYC721001 VHY721001 VRU721001 WBQ721001 WLM721001 WVI721001 A786537 IW786537 SS786537 ACO786537 AMK786537 AWG786537 BGC786537 BPY786537 BZU786537 CJQ786537 CTM786537 DDI786537 DNE786537 DXA786537 EGW786537 EQS786537 FAO786537 FKK786537 FUG786537 GEC786537 GNY786537 GXU786537 HHQ786537 HRM786537 IBI786537 ILE786537 IVA786537 JEW786537 JOS786537 JYO786537 KIK786537 KSG786537 LCC786537 LLY786537 LVU786537 MFQ786537 MPM786537 MZI786537 NJE786537 NTA786537 OCW786537 OMS786537 OWO786537 PGK786537 PQG786537 QAC786537 QJY786537 QTU786537 RDQ786537 RNM786537 RXI786537 SHE786537 SRA786537 TAW786537 TKS786537 TUO786537 UEK786537 UOG786537 UYC786537 VHY786537 VRU786537 WBQ786537 WLM786537 WVI786537 A852073 IW852073 SS852073 ACO852073 AMK852073 AWG852073 BGC852073 BPY852073 BZU852073 CJQ852073 CTM852073 DDI852073 DNE852073 DXA852073 EGW852073 EQS852073 FAO852073 FKK852073 FUG852073 GEC852073 GNY852073 GXU852073 HHQ852073 HRM852073 IBI852073 ILE852073 IVA852073 JEW852073 JOS852073 JYO852073 KIK852073 KSG852073 LCC852073 LLY852073 LVU852073 MFQ852073 MPM852073 MZI852073 NJE852073 NTA852073 OCW852073 OMS852073 OWO852073 PGK852073 PQG852073 QAC852073 QJY852073 QTU852073 RDQ852073 RNM852073 RXI852073 SHE852073 SRA852073 TAW852073 TKS852073 TUO852073 UEK852073 UOG852073 UYC852073 VHY852073 VRU852073 WBQ852073 WLM852073 WVI852073 A917609 IW917609 SS917609 ACO917609 AMK917609 AWG917609 BGC917609 BPY917609 BZU917609 CJQ917609 CTM917609 DDI917609 DNE917609 DXA917609 EGW917609 EQS917609 FAO917609 FKK917609 FUG917609 GEC917609 GNY917609 GXU917609 HHQ917609 HRM917609 IBI917609 ILE917609 IVA917609 JEW917609 JOS917609 JYO917609 KIK917609 KSG917609 LCC917609 LLY917609 LVU917609 MFQ917609 MPM917609 MZI917609 NJE917609 NTA917609 OCW917609 OMS917609 OWO917609 PGK917609 PQG917609 QAC917609 QJY917609 QTU917609 RDQ917609 RNM917609 RXI917609 SHE917609 SRA917609 TAW917609 TKS917609 TUO917609 UEK917609 UOG917609 UYC917609 VHY917609 VRU917609 WBQ917609 WLM917609 WVI917609 A983145 IW983145 SS983145 ACO983145 AMK983145 AWG983145 BGC983145 BPY983145 BZU983145 CJQ983145 CTM983145 DDI983145 DNE983145 DXA983145 EGW983145 EQS983145 FAO983145 FKK983145 FUG983145 GEC983145 GNY983145 GXU983145 HHQ983145 HRM983145 IBI983145 ILE983145 IVA983145 JEW983145 JOS983145 JYO983145 KIK983145 KSG983145 LCC983145 LLY983145 LVU983145 MFQ983145 MPM983145 MZI983145 NJE983145 NTA983145 OCW983145 OMS983145 OWO983145 PGK983145 PQG983145 QAC983145 QJY983145 QTU983145 RDQ983145 RNM983145 RXI983145 SHE983145 SRA983145 TAW983145 TKS983145 TUO983145 UEK983145 UOG983145 UYC983145 VHY983145 VRU983145 WBQ983145 WLM983145 WVI983145" xr:uid="{F7603FA5-6336-4FB5-83A9-DA8B4EC599A7}">
      <formula1>0</formula1>
      <formula2>300</formula2>
    </dataValidation>
    <dataValidation type="textLength" errorStyle="information" allowBlank="1" showInputMessage="1" error="XLBVal:6=31693_x000d__x000a_" sqref="A104 IW104 SS104 ACO104 AMK104 AWG104 BGC104 BPY104 BZU104 CJQ104 CTM104 DDI104 DNE104 DXA104 EGW104 EQS104 FAO104 FKK104 FUG104 GEC104 GNY104 GXU104 HHQ104 HRM104 IBI104 ILE104 IVA104 JEW104 JOS104 JYO104 KIK104 KSG104 LCC104 LLY104 LVU104 MFQ104 MPM104 MZI104 NJE104 NTA104 OCW104 OMS104 OWO104 PGK104 PQG104 QAC104 QJY104 QTU104 RDQ104 RNM104 RXI104 SHE104 SRA104 TAW104 TKS104 TUO104 UEK104 UOG104 UYC104 VHY104 VRU104 WBQ104 WLM104 WVI104 A65640 IW65640 SS65640 ACO65640 AMK65640 AWG65640 BGC65640 BPY65640 BZU65640 CJQ65640 CTM65640 DDI65640 DNE65640 DXA65640 EGW65640 EQS65640 FAO65640 FKK65640 FUG65640 GEC65640 GNY65640 GXU65640 HHQ65640 HRM65640 IBI65640 ILE65640 IVA65640 JEW65640 JOS65640 JYO65640 KIK65640 KSG65640 LCC65640 LLY65640 LVU65640 MFQ65640 MPM65640 MZI65640 NJE65640 NTA65640 OCW65640 OMS65640 OWO65640 PGK65640 PQG65640 QAC65640 QJY65640 QTU65640 RDQ65640 RNM65640 RXI65640 SHE65640 SRA65640 TAW65640 TKS65640 TUO65640 UEK65640 UOG65640 UYC65640 VHY65640 VRU65640 WBQ65640 WLM65640 WVI65640 A131176 IW131176 SS131176 ACO131176 AMK131176 AWG131176 BGC131176 BPY131176 BZU131176 CJQ131176 CTM131176 DDI131176 DNE131176 DXA131176 EGW131176 EQS131176 FAO131176 FKK131176 FUG131176 GEC131176 GNY131176 GXU131176 HHQ131176 HRM131176 IBI131176 ILE131176 IVA131176 JEW131176 JOS131176 JYO131176 KIK131176 KSG131176 LCC131176 LLY131176 LVU131176 MFQ131176 MPM131176 MZI131176 NJE131176 NTA131176 OCW131176 OMS131176 OWO131176 PGK131176 PQG131176 QAC131176 QJY131176 QTU131176 RDQ131176 RNM131176 RXI131176 SHE131176 SRA131176 TAW131176 TKS131176 TUO131176 UEK131176 UOG131176 UYC131176 VHY131176 VRU131176 WBQ131176 WLM131176 WVI131176 A196712 IW196712 SS196712 ACO196712 AMK196712 AWG196712 BGC196712 BPY196712 BZU196712 CJQ196712 CTM196712 DDI196712 DNE196712 DXA196712 EGW196712 EQS196712 FAO196712 FKK196712 FUG196712 GEC196712 GNY196712 GXU196712 HHQ196712 HRM196712 IBI196712 ILE196712 IVA196712 JEW196712 JOS196712 JYO196712 KIK196712 KSG196712 LCC196712 LLY196712 LVU196712 MFQ196712 MPM196712 MZI196712 NJE196712 NTA196712 OCW196712 OMS196712 OWO196712 PGK196712 PQG196712 QAC196712 QJY196712 QTU196712 RDQ196712 RNM196712 RXI196712 SHE196712 SRA196712 TAW196712 TKS196712 TUO196712 UEK196712 UOG196712 UYC196712 VHY196712 VRU196712 WBQ196712 WLM196712 WVI196712 A262248 IW262248 SS262248 ACO262248 AMK262248 AWG262248 BGC262248 BPY262248 BZU262248 CJQ262248 CTM262248 DDI262248 DNE262248 DXA262248 EGW262248 EQS262248 FAO262248 FKK262248 FUG262248 GEC262248 GNY262248 GXU262248 HHQ262248 HRM262248 IBI262248 ILE262248 IVA262248 JEW262248 JOS262248 JYO262248 KIK262248 KSG262248 LCC262248 LLY262248 LVU262248 MFQ262248 MPM262248 MZI262248 NJE262248 NTA262248 OCW262248 OMS262248 OWO262248 PGK262248 PQG262248 QAC262248 QJY262248 QTU262248 RDQ262248 RNM262248 RXI262248 SHE262248 SRA262248 TAW262248 TKS262248 TUO262248 UEK262248 UOG262248 UYC262248 VHY262248 VRU262248 WBQ262248 WLM262248 WVI262248 A327784 IW327784 SS327784 ACO327784 AMK327784 AWG327784 BGC327784 BPY327784 BZU327784 CJQ327784 CTM327784 DDI327784 DNE327784 DXA327784 EGW327784 EQS327784 FAO327784 FKK327784 FUG327784 GEC327784 GNY327784 GXU327784 HHQ327784 HRM327784 IBI327784 ILE327784 IVA327784 JEW327784 JOS327784 JYO327784 KIK327784 KSG327784 LCC327784 LLY327784 LVU327784 MFQ327784 MPM327784 MZI327784 NJE327784 NTA327784 OCW327784 OMS327784 OWO327784 PGK327784 PQG327784 QAC327784 QJY327784 QTU327784 RDQ327784 RNM327784 RXI327784 SHE327784 SRA327784 TAW327784 TKS327784 TUO327784 UEK327784 UOG327784 UYC327784 VHY327784 VRU327784 WBQ327784 WLM327784 WVI327784 A393320 IW393320 SS393320 ACO393320 AMK393320 AWG393320 BGC393320 BPY393320 BZU393320 CJQ393320 CTM393320 DDI393320 DNE393320 DXA393320 EGW393320 EQS393320 FAO393320 FKK393320 FUG393320 GEC393320 GNY393320 GXU393320 HHQ393320 HRM393320 IBI393320 ILE393320 IVA393320 JEW393320 JOS393320 JYO393320 KIK393320 KSG393320 LCC393320 LLY393320 LVU393320 MFQ393320 MPM393320 MZI393320 NJE393320 NTA393320 OCW393320 OMS393320 OWO393320 PGK393320 PQG393320 QAC393320 QJY393320 QTU393320 RDQ393320 RNM393320 RXI393320 SHE393320 SRA393320 TAW393320 TKS393320 TUO393320 UEK393320 UOG393320 UYC393320 VHY393320 VRU393320 WBQ393320 WLM393320 WVI393320 A458856 IW458856 SS458856 ACO458856 AMK458856 AWG458856 BGC458856 BPY458856 BZU458856 CJQ458856 CTM458856 DDI458856 DNE458856 DXA458856 EGW458856 EQS458856 FAO458856 FKK458856 FUG458856 GEC458856 GNY458856 GXU458856 HHQ458856 HRM458856 IBI458856 ILE458856 IVA458856 JEW458856 JOS458856 JYO458856 KIK458856 KSG458856 LCC458856 LLY458856 LVU458856 MFQ458856 MPM458856 MZI458856 NJE458856 NTA458856 OCW458856 OMS458856 OWO458856 PGK458856 PQG458856 QAC458856 QJY458856 QTU458856 RDQ458856 RNM458856 RXI458856 SHE458856 SRA458856 TAW458856 TKS458856 TUO458856 UEK458856 UOG458856 UYC458856 VHY458856 VRU458856 WBQ458856 WLM458856 WVI458856 A524392 IW524392 SS524392 ACO524392 AMK524392 AWG524392 BGC524392 BPY524392 BZU524392 CJQ524392 CTM524392 DDI524392 DNE524392 DXA524392 EGW524392 EQS524392 FAO524392 FKK524392 FUG524392 GEC524392 GNY524392 GXU524392 HHQ524392 HRM524392 IBI524392 ILE524392 IVA524392 JEW524392 JOS524392 JYO524392 KIK524392 KSG524392 LCC524392 LLY524392 LVU524392 MFQ524392 MPM524392 MZI524392 NJE524392 NTA524392 OCW524392 OMS524392 OWO524392 PGK524392 PQG524392 QAC524392 QJY524392 QTU524392 RDQ524392 RNM524392 RXI524392 SHE524392 SRA524392 TAW524392 TKS524392 TUO524392 UEK524392 UOG524392 UYC524392 VHY524392 VRU524392 WBQ524392 WLM524392 WVI524392 A589928 IW589928 SS589928 ACO589928 AMK589928 AWG589928 BGC589928 BPY589928 BZU589928 CJQ589928 CTM589928 DDI589928 DNE589928 DXA589928 EGW589928 EQS589928 FAO589928 FKK589928 FUG589928 GEC589928 GNY589928 GXU589928 HHQ589928 HRM589928 IBI589928 ILE589928 IVA589928 JEW589928 JOS589928 JYO589928 KIK589928 KSG589928 LCC589928 LLY589928 LVU589928 MFQ589928 MPM589928 MZI589928 NJE589928 NTA589928 OCW589928 OMS589928 OWO589928 PGK589928 PQG589928 QAC589928 QJY589928 QTU589928 RDQ589928 RNM589928 RXI589928 SHE589928 SRA589928 TAW589928 TKS589928 TUO589928 UEK589928 UOG589928 UYC589928 VHY589928 VRU589928 WBQ589928 WLM589928 WVI589928 A655464 IW655464 SS655464 ACO655464 AMK655464 AWG655464 BGC655464 BPY655464 BZU655464 CJQ655464 CTM655464 DDI655464 DNE655464 DXA655464 EGW655464 EQS655464 FAO655464 FKK655464 FUG655464 GEC655464 GNY655464 GXU655464 HHQ655464 HRM655464 IBI655464 ILE655464 IVA655464 JEW655464 JOS655464 JYO655464 KIK655464 KSG655464 LCC655464 LLY655464 LVU655464 MFQ655464 MPM655464 MZI655464 NJE655464 NTA655464 OCW655464 OMS655464 OWO655464 PGK655464 PQG655464 QAC655464 QJY655464 QTU655464 RDQ655464 RNM655464 RXI655464 SHE655464 SRA655464 TAW655464 TKS655464 TUO655464 UEK655464 UOG655464 UYC655464 VHY655464 VRU655464 WBQ655464 WLM655464 WVI655464 A721000 IW721000 SS721000 ACO721000 AMK721000 AWG721000 BGC721000 BPY721000 BZU721000 CJQ721000 CTM721000 DDI721000 DNE721000 DXA721000 EGW721000 EQS721000 FAO721000 FKK721000 FUG721000 GEC721000 GNY721000 GXU721000 HHQ721000 HRM721000 IBI721000 ILE721000 IVA721000 JEW721000 JOS721000 JYO721000 KIK721000 KSG721000 LCC721000 LLY721000 LVU721000 MFQ721000 MPM721000 MZI721000 NJE721000 NTA721000 OCW721000 OMS721000 OWO721000 PGK721000 PQG721000 QAC721000 QJY721000 QTU721000 RDQ721000 RNM721000 RXI721000 SHE721000 SRA721000 TAW721000 TKS721000 TUO721000 UEK721000 UOG721000 UYC721000 VHY721000 VRU721000 WBQ721000 WLM721000 WVI721000 A786536 IW786536 SS786536 ACO786536 AMK786536 AWG786536 BGC786536 BPY786536 BZU786536 CJQ786536 CTM786536 DDI786536 DNE786536 DXA786536 EGW786536 EQS786536 FAO786536 FKK786536 FUG786536 GEC786536 GNY786536 GXU786536 HHQ786536 HRM786536 IBI786536 ILE786536 IVA786536 JEW786536 JOS786536 JYO786536 KIK786536 KSG786536 LCC786536 LLY786536 LVU786536 MFQ786536 MPM786536 MZI786536 NJE786536 NTA786536 OCW786536 OMS786536 OWO786536 PGK786536 PQG786536 QAC786536 QJY786536 QTU786536 RDQ786536 RNM786536 RXI786536 SHE786536 SRA786536 TAW786536 TKS786536 TUO786536 UEK786536 UOG786536 UYC786536 VHY786536 VRU786536 WBQ786536 WLM786536 WVI786536 A852072 IW852072 SS852072 ACO852072 AMK852072 AWG852072 BGC852072 BPY852072 BZU852072 CJQ852072 CTM852072 DDI852072 DNE852072 DXA852072 EGW852072 EQS852072 FAO852072 FKK852072 FUG852072 GEC852072 GNY852072 GXU852072 HHQ852072 HRM852072 IBI852072 ILE852072 IVA852072 JEW852072 JOS852072 JYO852072 KIK852072 KSG852072 LCC852072 LLY852072 LVU852072 MFQ852072 MPM852072 MZI852072 NJE852072 NTA852072 OCW852072 OMS852072 OWO852072 PGK852072 PQG852072 QAC852072 QJY852072 QTU852072 RDQ852072 RNM852072 RXI852072 SHE852072 SRA852072 TAW852072 TKS852072 TUO852072 UEK852072 UOG852072 UYC852072 VHY852072 VRU852072 WBQ852072 WLM852072 WVI852072 A917608 IW917608 SS917608 ACO917608 AMK917608 AWG917608 BGC917608 BPY917608 BZU917608 CJQ917608 CTM917608 DDI917608 DNE917608 DXA917608 EGW917608 EQS917608 FAO917608 FKK917608 FUG917608 GEC917608 GNY917608 GXU917608 HHQ917608 HRM917608 IBI917608 ILE917608 IVA917608 JEW917608 JOS917608 JYO917608 KIK917608 KSG917608 LCC917608 LLY917608 LVU917608 MFQ917608 MPM917608 MZI917608 NJE917608 NTA917608 OCW917608 OMS917608 OWO917608 PGK917608 PQG917608 QAC917608 QJY917608 QTU917608 RDQ917608 RNM917608 RXI917608 SHE917608 SRA917608 TAW917608 TKS917608 TUO917608 UEK917608 UOG917608 UYC917608 VHY917608 VRU917608 WBQ917608 WLM917608 WVI917608 A983144 IW983144 SS983144 ACO983144 AMK983144 AWG983144 BGC983144 BPY983144 BZU983144 CJQ983144 CTM983144 DDI983144 DNE983144 DXA983144 EGW983144 EQS983144 FAO983144 FKK983144 FUG983144 GEC983144 GNY983144 GXU983144 HHQ983144 HRM983144 IBI983144 ILE983144 IVA983144 JEW983144 JOS983144 JYO983144 KIK983144 KSG983144 LCC983144 LLY983144 LVU983144 MFQ983144 MPM983144 MZI983144 NJE983144 NTA983144 OCW983144 OMS983144 OWO983144 PGK983144 PQG983144 QAC983144 QJY983144 QTU983144 RDQ983144 RNM983144 RXI983144 SHE983144 SRA983144 TAW983144 TKS983144 TUO983144 UEK983144 UOG983144 UYC983144 VHY983144 VRU983144 WBQ983144 WLM983144 WVI983144" xr:uid="{E5D7129F-2FF8-473B-B2BB-08FF94C39050}">
      <formula1>0</formula1>
      <formula2>300</formula2>
    </dataValidation>
    <dataValidation type="textLength" errorStyle="information" allowBlank="1" showInputMessage="1" error="XLBVal:6=935853.36_x000d__x000a_" sqref="L100 JH100 TD100 ACZ100 AMV100 AWR100 BGN100 BQJ100 CAF100 CKB100 CTX100 DDT100 DNP100 DXL100 EHH100 ERD100 FAZ100 FKV100 FUR100 GEN100 GOJ100 GYF100 HIB100 HRX100 IBT100 ILP100 IVL100 JFH100 JPD100 JYZ100 KIV100 KSR100 LCN100 LMJ100 LWF100 MGB100 MPX100 MZT100 NJP100 NTL100 ODH100 OND100 OWZ100 PGV100 PQR100 QAN100 QKJ100 QUF100 REB100 RNX100 RXT100 SHP100 SRL100 TBH100 TLD100 TUZ100 UEV100 UOR100 UYN100 VIJ100 VSF100 WCB100 WLX100 WVT100 L65636 JH65636 TD65636 ACZ65636 AMV65636 AWR65636 BGN65636 BQJ65636 CAF65636 CKB65636 CTX65636 DDT65636 DNP65636 DXL65636 EHH65636 ERD65636 FAZ65636 FKV65636 FUR65636 GEN65636 GOJ65636 GYF65636 HIB65636 HRX65636 IBT65636 ILP65636 IVL65636 JFH65636 JPD65636 JYZ65636 KIV65636 KSR65636 LCN65636 LMJ65636 LWF65636 MGB65636 MPX65636 MZT65636 NJP65636 NTL65636 ODH65636 OND65636 OWZ65636 PGV65636 PQR65636 QAN65636 QKJ65636 QUF65636 REB65636 RNX65636 RXT65636 SHP65636 SRL65636 TBH65636 TLD65636 TUZ65636 UEV65636 UOR65636 UYN65636 VIJ65636 VSF65636 WCB65636 WLX65636 WVT65636 L131172 JH131172 TD131172 ACZ131172 AMV131172 AWR131172 BGN131172 BQJ131172 CAF131172 CKB131172 CTX131172 DDT131172 DNP131172 DXL131172 EHH131172 ERD131172 FAZ131172 FKV131172 FUR131172 GEN131172 GOJ131172 GYF131172 HIB131172 HRX131172 IBT131172 ILP131172 IVL131172 JFH131172 JPD131172 JYZ131172 KIV131172 KSR131172 LCN131172 LMJ131172 LWF131172 MGB131172 MPX131172 MZT131172 NJP131172 NTL131172 ODH131172 OND131172 OWZ131172 PGV131172 PQR131172 QAN131172 QKJ131172 QUF131172 REB131172 RNX131172 RXT131172 SHP131172 SRL131172 TBH131172 TLD131172 TUZ131172 UEV131172 UOR131172 UYN131172 VIJ131172 VSF131172 WCB131172 WLX131172 WVT131172 L196708 JH196708 TD196708 ACZ196708 AMV196708 AWR196708 BGN196708 BQJ196708 CAF196708 CKB196708 CTX196708 DDT196708 DNP196708 DXL196708 EHH196708 ERD196708 FAZ196708 FKV196708 FUR196708 GEN196708 GOJ196708 GYF196708 HIB196708 HRX196708 IBT196708 ILP196708 IVL196708 JFH196708 JPD196708 JYZ196708 KIV196708 KSR196708 LCN196708 LMJ196708 LWF196708 MGB196708 MPX196708 MZT196708 NJP196708 NTL196708 ODH196708 OND196708 OWZ196708 PGV196708 PQR196708 QAN196708 QKJ196708 QUF196708 REB196708 RNX196708 RXT196708 SHP196708 SRL196708 TBH196708 TLD196708 TUZ196708 UEV196708 UOR196708 UYN196708 VIJ196708 VSF196708 WCB196708 WLX196708 WVT196708 L262244 JH262244 TD262244 ACZ262244 AMV262244 AWR262244 BGN262244 BQJ262244 CAF262244 CKB262244 CTX262244 DDT262244 DNP262244 DXL262244 EHH262244 ERD262244 FAZ262244 FKV262244 FUR262244 GEN262244 GOJ262244 GYF262244 HIB262244 HRX262244 IBT262244 ILP262244 IVL262244 JFH262244 JPD262244 JYZ262244 KIV262244 KSR262244 LCN262244 LMJ262244 LWF262244 MGB262244 MPX262244 MZT262244 NJP262244 NTL262244 ODH262244 OND262244 OWZ262244 PGV262244 PQR262244 QAN262244 QKJ262244 QUF262244 REB262244 RNX262244 RXT262244 SHP262244 SRL262244 TBH262244 TLD262244 TUZ262244 UEV262244 UOR262244 UYN262244 VIJ262244 VSF262244 WCB262244 WLX262244 WVT262244 L327780 JH327780 TD327780 ACZ327780 AMV327780 AWR327780 BGN327780 BQJ327780 CAF327780 CKB327780 CTX327780 DDT327780 DNP327780 DXL327780 EHH327780 ERD327780 FAZ327780 FKV327780 FUR327780 GEN327780 GOJ327780 GYF327780 HIB327780 HRX327780 IBT327780 ILP327780 IVL327780 JFH327780 JPD327780 JYZ327780 KIV327780 KSR327780 LCN327780 LMJ327780 LWF327780 MGB327780 MPX327780 MZT327780 NJP327780 NTL327780 ODH327780 OND327780 OWZ327780 PGV327780 PQR327780 QAN327780 QKJ327780 QUF327780 REB327780 RNX327780 RXT327780 SHP327780 SRL327780 TBH327780 TLD327780 TUZ327780 UEV327780 UOR327780 UYN327780 VIJ327780 VSF327780 WCB327780 WLX327780 WVT327780 L393316 JH393316 TD393316 ACZ393316 AMV393316 AWR393316 BGN393316 BQJ393316 CAF393316 CKB393316 CTX393316 DDT393316 DNP393316 DXL393316 EHH393316 ERD393316 FAZ393316 FKV393316 FUR393316 GEN393316 GOJ393316 GYF393316 HIB393316 HRX393316 IBT393316 ILP393316 IVL393316 JFH393316 JPD393316 JYZ393316 KIV393316 KSR393316 LCN393316 LMJ393316 LWF393316 MGB393316 MPX393316 MZT393316 NJP393316 NTL393316 ODH393316 OND393316 OWZ393316 PGV393316 PQR393316 QAN393316 QKJ393316 QUF393316 REB393316 RNX393316 RXT393316 SHP393316 SRL393316 TBH393316 TLD393316 TUZ393316 UEV393316 UOR393316 UYN393316 VIJ393316 VSF393316 WCB393316 WLX393316 WVT393316 L458852 JH458852 TD458852 ACZ458852 AMV458852 AWR458852 BGN458852 BQJ458852 CAF458852 CKB458852 CTX458852 DDT458852 DNP458852 DXL458852 EHH458852 ERD458852 FAZ458852 FKV458852 FUR458852 GEN458852 GOJ458852 GYF458852 HIB458852 HRX458852 IBT458852 ILP458852 IVL458852 JFH458852 JPD458852 JYZ458852 KIV458852 KSR458852 LCN458852 LMJ458852 LWF458852 MGB458852 MPX458852 MZT458852 NJP458852 NTL458852 ODH458852 OND458852 OWZ458852 PGV458852 PQR458852 QAN458852 QKJ458852 QUF458852 REB458852 RNX458852 RXT458852 SHP458852 SRL458852 TBH458852 TLD458852 TUZ458852 UEV458852 UOR458852 UYN458852 VIJ458852 VSF458852 WCB458852 WLX458852 WVT458852 L524388 JH524388 TD524388 ACZ524388 AMV524388 AWR524388 BGN524388 BQJ524388 CAF524388 CKB524388 CTX524388 DDT524388 DNP524388 DXL524388 EHH524388 ERD524388 FAZ524388 FKV524388 FUR524388 GEN524388 GOJ524388 GYF524388 HIB524388 HRX524388 IBT524388 ILP524388 IVL524388 JFH524388 JPD524388 JYZ524388 KIV524388 KSR524388 LCN524388 LMJ524388 LWF524388 MGB524388 MPX524388 MZT524388 NJP524388 NTL524388 ODH524388 OND524388 OWZ524388 PGV524388 PQR524388 QAN524388 QKJ524388 QUF524388 REB524388 RNX524388 RXT524388 SHP524388 SRL524388 TBH524388 TLD524388 TUZ524388 UEV524388 UOR524388 UYN524388 VIJ524388 VSF524388 WCB524388 WLX524388 WVT524388 L589924 JH589924 TD589924 ACZ589924 AMV589924 AWR589924 BGN589924 BQJ589924 CAF589924 CKB589924 CTX589924 DDT589924 DNP589924 DXL589924 EHH589924 ERD589924 FAZ589924 FKV589924 FUR589924 GEN589924 GOJ589924 GYF589924 HIB589924 HRX589924 IBT589924 ILP589924 IVL589924 JFH589924 JPD589924 JYZ589924 KIV589924 KSR589924 LCN589924 LMJ589924 LWF589924 MGB589924 MPX589924 MZT589924 NJP589924 NTL589924 ODH589924 OND589924 OWZ589924 PGV589924 PQR589924 QAN589924 QKJ589924 QUF589924 REB589924 RNX589924 RXT589924 SHP589924 SRL589924 TBH589924 TLD589924 TUZ589924 UEV589924 UOR589924 UYN589924 VIJ589924 VSF589924 WCB589924 WLX589924 WVT589924 L655460 JH655460 TD655460 ACZ655460 AMV655460 AWR655460 BGN655460 BQJ655460 CAF655460 CKB655460 CTX655460 DDT655460 DNP655460 DXL655460 EHH655460 ERD655460 FAZ655460 FKV655460 FUR655460 GEN655460 GOJ655460 GYF655460 HIB655460 HRX655460 IBT655460 ILP655460 IVL655460 JFH655460 JPD655460 JYZ655460 KIV655460 KSR655460 LCN655460 LMJ655460 LWF655460 MGB655460 MPX655460 MZT655460 NJP655460 NTL655460 ODH655460 OND655460 OWZ655460 PGV655460 PQR655460 QAN655460 QKJ655460 QUF655460 REB655460 RNX655460 RXT655460 SHP655460 SRL655460 TBH655460 TLD655460 TUZ655460 UEV655460 UOR655460 UYN655460 VIJ655460 VSF655460 WCB655460 WLX655460 WVT655460 L720996 JH720996 TD720996 ACZ720996 AMV720996 AWR720996 BGN720996 BQJ720996 CAF720996 CKB720996 CTX720996 DDT720996 DNP720996 DXL720996 EHH720996 ERD720996 FAZ720996 FKV720996 FUR720996 GEN720996 GOJ720996 GYF720996 HIB720996 HRX720996 IBT720996 ILP720996 IVL720996 JFH720996 JPD720996 JYZ720996 KIV720996 KSR720996 LCN720996 LMJ720996 LWF720996 MGB720996 MPX720996 MZT720996 NJP720996 NTL720996 ODH720996 OND720996 OWZ720996 PGV720996 PQR720996 QAN720996 QKJ720996 QUF720996 REB720996 RNX720996 RXT720996 SHP720996 SRL720996 TBH720996 TLD720996 TUZ720996 UEV720996 UOR720996 UYN720996 VIJ720996 VSF720996 WCB720996 WLX720996 WVT720996 L786532 JH786532 TD786532 ACZ786532 AMV786532 AWR786532 BGN786532 BQJ786532 CAF786532 CKB786532 CTX786532 DDT786532 DNP786532 DXL786532 EHH786532 ERD786532 FAZ786532 FKV786532 FUR786532 GEN786532 GOJ786532 GYF786532 HIB786532 HRX786532 IBT786532 ILP786532 IVL786532 JFH786532 JPD786532 JYZ786532 KIV786532 KSR786532 LCN786532 LMJ786532 LWF786532 MGB786532 MPX786532 MZT786532 NJP786532 NTL786532 ODH786532 OND786532 OWZ786532 PGV786532 PQR786532 QAN786532 QKJ786532 QUF786532 REB786532 RNX786532 RXT786532 SHP786532 SRL786532 TBH786532 TLD786532 TUZ786532 UEV786532 UOR786532 UYN786532 VIJ786532 VSF786532 WCB786532 WLX786532 WVT786532 L852068 JH852068 TD852068 ACZ852068 AMV852068 AWR852068 BGN852068 BQJ852068 CAF852068 CKB852068 CTX852068 DDT852068 DNP852068 DXL852068 EHH852068 ERD852068 FAZ852068 FKV852068 FUR852068 GEN852068 GOJ852068 GYF852068 HIB852068 HRX852068 IBT852068 ILP852068 IVL852068 JFH852068 JPD852068 JYZ852068 KIV852068 KSR852068 LCN852068 LMJ852068 LWF852068 MGB852068 MPX852068 MZT852068 NJP852068 NTL852068 ODH852068 OND852068 OWZ852068 PGV852068 PQR852068 QAN852068 QKJ852068 QUF852068 REB852068 RNX852068 RXT852068 SHP852068 SRL852068 TBH852068 TLD852068 TUZ852068 UEV852068 UOR852068 UYN852068 VIJ852068 VSF852068 WCB852068 WLX852068 WVT852068 L917604 JH917604 TD917604 ACZ917604 AMV917604 AWR917604 BGN917604 BQJ917604 CAF917604 CKB917604 CTX917604 DDT917604 DNP917604 DXL917604 EHH917604 ERD917604 FAZ917604 FKV917604 FUR917604 GEN917604 GOJ917604 GYF917604 HIB917604 HRX917604 IBT917604 ILP917604 IVL917604 JFH917604 JPD917604 JYZ917604 KIV917604 KSR917604 LCN917604 LMJ917604 LWF917604 MGB917604 MPX917604 MZT917604 NJP917604 NTL917604 ODH917604 OND917604 OWZ917604 PGV917604 PQR917604 QAN917604 QKJ917604 QUF917604 REB917604 RNX917604 RXT917604 SHP917604 SRL917604 TBH917604 TLD917604 TUZ917604 UEV917604 UOR917604 UYN917604 VIJ917604 VSF917604 WCB917604 WLX917604 WVT917604 L983140 JH983140 TD983140 ACZ983140 AMV983140 AWR983140 BGN983140 BQJ983140 CAF983140 CKB983140 CTX983140 DDT983140 DNP983140 DXL983140 EHH983140 ERD983140 FAZ983140 FKV983140 FUR983140 GEN983140 GOJ983140 GYF983140 HIB983140 HRX983140 IBT983140 ILP983140 IVL983140 JFH983140 JPD983140 JYZ983140 KIV983140 KSR983140 LCN983140 LMJ983140 LWF983140 MGB983140 MPX983140 MZT983140 NJP983140 NTL983140 ODH983140 OND983140 OWZ983140 PGV983140 PQR983140 QAN983140 QKJ983140 QUF983140 REB983140 RNX983140 RXT983140 SHP983140 SRL983140 TBH983140 TLD983140 TUZ983140 UEV983140 UOR983140 UYN983140 VIJ983140 VSF983140 WCB983140 WLX983140 WVT983140" xr:uid="{74FC182B-C5AA-4C71-842A-297C774DDAB6}">
      <formula1>0</formula1>
      <formula2>300</formula2>
    </dataValidation>
    <dataValidation type="textLength" errorStyle="information" allowBlank="1" showInputMessage="1" error="XLBVal:6=475491.84_x000d__x000a_" sqref="L99 JH99 TD99 ACZ99 AMV99 AWR99 BGN99 BQJ99 CAF99 CKB99 CTX99 DDT99 DNP99 DXL99 EHH99 ERD99 FAZ99 FKV99 FUR99 GEN99 GOJ99 GYF99 HIB99 HRX99 IBT99 ILP99 IVL99 JFH99 JPD99 JYZ99 KIV99 KSR99 LCN99 LMJ99 LWF99 MGB99 MPX99 MZT99 NJP99 NTL99 ODH99 OND99 OWZ99 PGV99 PQR99 QAN99 QKJ99 QUF99 REB99 RNX99 RXT99 SHP99 SRL99 TBH99 TLD99 TUZ99 UEV99 UOR99 UYN99 VIJ99 VSF99 WCB99 WLX99 WVT99 L65635 JH65635 TD65635 ACZ65635 AMV65635 AWR65635 BGN65635 BQJ65635 CAF65635 CKB65635 CTX65635 DDT65635 DNP65635 DXL65635 EHH65635 ERD65635 FAZ65635 FKV65635 FUR65635 GEN65635 GOJ65635 GYF65635 HIB65635 HRX65635 IBT65635 ILP65635 IVL65635 JFH65635 JPD65635 JYZ65635 KIV65635 KSR65635 LCN65635 LMJ65635 LWF65635 MGB65635 MPX65635 MZT65635 NJP65635 NTL65635 ODH65635 OND65635 OWZ65635 PGV65635 PQR65635 QAN65635 QKJ65635 QUF65635 REB65635 RNX65635 RXT65635 SHP65635 SRL65635 TBH65635 TLD65635 TUZ65635 UEV65635 UOR65635 UYN65635 VIJ65635 VSF65635 WCB65635 WLX65635 WVT65635 L131171 JH131171 TD131171 ACZ131171 AMV131171 AWR131171 BGN131171 BQJ131171 CAF131171 CKB131171 CTX131171 DDT131171 DNP131171 DXL131171 EHH131171 ERD131171 FAZ131171 FKV131171 FUR131171 GEN131171 GOJ131171 GYF131171 HIB131171 HRX131171 IBT131171 ILP131171 IVL131171 JFH131171 JPD131171 JYZ131171 KIV131171 KSR131171 LCN131171 LMJ131171 LWF131171 MGB131171 MPX131171 MZT131171 NJP131171 NTL131171 ODH131171 OND131171 OWZ131171 PGV131171 PQR131171 QAN131171 QKJ131171 QUF131171 REB131171 RNX131171 RXT131171 SHP131171 SRL131171 TBH131171 TLD131171 TUZ131171 UEV131171 UOR131171 UYN131171 VIJ131171 VSF131171 WCB131171 WLX131171 WVT131171 L196707 JH196707 TD196707 ACZ196707 AMV196707 AWR196707 BGN196707 BQJ196707 CAF196707 CKB196707 CTX196707 DDT196707 DNP196707 DXL196707 EHH196707 ERD196707 FAZ196707 FKV196707 FUR196707 GEN196707 GOJ196707 GYF196707 HIB196707 HRX196707 IBT196707 ILP196707 IVL196707 JFH196707 JPD196707 JYZ196707 KIV196707 KSR196707 LCN196707 LMJ196707 LWF196707 MGB196707 MPX196707 MZT196707 NJP196707 NTL196707 ODH196707 OND196707 OWZ196707 PGV196707 PQR196707 QAN196707 QKJ196707 QUF196707 REB196707 RNX196707 RXT196707 SHP196707 SRL196707 TBH196707 TLD196707 TUZ196707 UEV196707 UOR196707 UYN196707 VIJ196707 VSF196707 WCB196707 WLX196707 WVT196707 L262243 JH262243 TD262243 ACZ262243 AMV262243 AWR262243 BGN262243 BQJ262243 CAF262243 CKB262243 CTX262243 DDT262243 DNP262243 DXL262243 EHH262243 ERD262243 FAZ262243 FKV262243 FUR262243 GEN262243 GOJ262243 GYF262243 HIB262243 HRX262243 IBT262243 ILP262243 IVL262243 JFH262243 JPD262243 JYZ262243 KIV262243 KSR262243 LCN262243 LMJ262243 LWF262243 MGB262243 MPX262243 MZT262243 NJP262243 NTL262243 ODH262243 OND262243 OWZ262243 PGV262243 PQR262243 QAN262243 QKJ262243 QUF262243 REB262243 RNX262243 RXT262243 SHP262243 SRL262243 TBH262243 TLD262243 TUZ262243 UEV262243 UOR262243 UYN262243 VIJ262243 VSF262243 WCB262243 WLX262243 WVT262243 L327779 JH327779 TD327779 ACZ327779 AMV327779 AWR327779 BGN327779 BQJ327779 CAF327779 CKB327779 CTX327779 DDT327779 DNP327779 DXL327779 EHH327779 ERD327779 FAZ327779 FKV327779 FUR327779 GEN327779 GOJ327779 GYF327779 HIB327779 HRX327779 IBT327779 ILP327779 IVL327779 JFH327779 JPD327779 JYZ327779 KIV327779 KSR327779 LCN327779 LMJ327779 LWF327779 MGB327779 MPX327779 MZT327779 NJP327779 NTL327779 ODH327779 OND327779 OWZ327779 PGV327779 PQR327779 QAN327779 QKJ327779 QUF327779 REB327779 RNX327779 RXT327779 SHP327779 SRL327779 TBH327779 TLD327779 TUZ327779 UEV327779 UOR327779 UYN327779 VIJ327779 VSF327779 WCB327779 WLX327779 WVT327779 L393315 JH393315 TD393315 ACZ393315 AMV393315 AWR393315 BGN393315 BQJ393315 CAF393315 CKB393315 CTX393315 DDT393315 DNP393315 DXL393315 EHH393315 ERD393315 FAZ393315 FKV393315 FUR393315 GEN393315 GOJ393315 GYF393315 HIB393315 HRX393315 IBT393315 ILP393315 IVL393315 JFH393315 JPD393315 JYZ393315 KIV393315 KSR393315 LCN393315 LMJ393315 LWF393315 MGB393315 MPX393315 MZT393315 NJP393315 NTL393315 ODH393315 OND393315 OWZ393315 PGV393315 PQR393315 QAN393315 QKJ393315 QUF393315 REB393315 RNX393315 RXT393315 SHP393315 SRL393315 TBH393315 TLD393315 TUZ393315 UEV393315 UOR393315 UYN393315 VIJ393315 VSF393315 WCB393315 WLX393315 WVT393315 L458851 JH458851 TD458851 ACZ458851 AMV458851 AWR458851 BGN458851 BQJ458851 CAF458851 CKB458851 CTX458851 DDT458851 DNP458851 DXL458851 EHH458851 ERD458851 FAZ458851 FKV458851 FUR458851 GEN458851 GOJ458851 GYF458851 HIB458851 HRX458851 IBT458851 ILP458851 IVL458851 JFH458851 JPD458851 JYZ458851 KIV458851 KSR458851 LCN458851 LMJ458851 LWF458851 MGB458851 MPX458851 MZT458851 NJP458851 NTL458851 ODH458851 OND458851 OWZ458851 PGV458851 PQR458851 QAN458851 QKJ458851 QUF458851 REB458851 RNX458851 RXT458851 SHP458851 SRL458851 TBH458851 TLD458851 TUZ458851 UEV458851 UOR458851 UYN458851 VIJ458851 VSF458851 WCB458851 WLX458851 WVT458851 L524387 JH524387 TD524387 ACZ524387 AMV524387 AWR524387 BGN524387 BQJ524387 CAF524387 CKB524387 CTX524387 DDT524387 DNP524387 DXL524387 EHH524387 ERD524387 FAZ524387 FKV524387 FUR524387 GEN524387 GOJ524387 GYF524387 HIB524387 HRX524387 IBT524387 ILP524387 IVL524387 JFH524387 JPD524387 JYZ524387 KIV524387 KSR524387 LCN524387 LMJ524387 LWF524387 MGB524387 MPX524387 MZT524387 NJP524387 NTL524387 ODH524387 OND524387 OWZ524387 PGV524387 PQR524387 QAN524387 QKJ524387 QUF524387 REB524387 RNX524387 RXT524387 SHP524387 SRL524387 TBH524387 TLD524387 TUZ524387 UEV524387 UOR524387 UYN524387 VIJ524387 VSF524387 WCB524387 WLX524387 WVT524387 L589923 JH589923 TD589923 ACZ589923 AMV589923 AWR589923 BGN589923 BQJ589923 CAF589923 CKB589923 CTX589923 DDT589923 DNP589923 DXL589923 EHH589923 ERD589923 FAZ589923 FKV589923 FUR589923 GEN589923 GOJ589923 GYF589923 HIB589923 HRX589923 IBT589923 ILP589923 IVL589923 JFH589923 JPD589923 JYZ589923 KIV589923 KSR589923 LCN589923 LMJ589923 LWF589923 MGB589923 MPX589923 MZT589923 NJP589923 NTL589923 ODH589923 OND589923 OWZ589923 PGV589923 PQR589923 QAN589923 QKJ589923 QUF589923 REB589923 RNX589923 RXT589923 SHP589923 SRL589923 TBH589923 TLD589923 TUZ589923 UEV589923 UOR589923 UYN589923 VIJ589923 VSF589923 WCB589923 WLX589923 WVT589923 L655459 JH655459 TD655459 ACZ655459 AMV655459 AWR655459 BGN655459 BQJ655459 CAF655459 CKB655459 CTX655459 DDT655459 DNP655459 DXL655459 EHH655459 ERD655459 FAZ655459 FKV655459 FUR655459 GEN655459 GOJ655459 GYF655459 HIB655459 HRX655459 IBT655459 ILP655459 IVL655459 JFH655459 JPD655459 JYZ655459 KIV655459 KSR655459 LCN655459 LMJ655459 LWF655459 MGB655459 MPX655459 MZT655459 NJP655459 NTL655459 ODH655459 OND655459 OWZ655459 PGV655459 PQR655459 QAN655459 QKJ655459 QUF655459 REB655459 RNX655459 RXT655459 SHP655459 SRL655459 TBH655459 TLD655459 TUZ655459 UEV655459 UOR655459 UYN655459 VIJ655459 VSF655459 WCB655459 WLX655459 WVT655459 L720995 JH720995 TD720995 ACZ720995 AMV720995 AWR720995 BGN720995 BQJ720995 CAF720995 CKB720995 CTX720995 DDT720995 DNP720995 DXL720995 EHH720995 ERD720995 FAZ720995 FKV720995 FUR720995 GEN720995 GOJ720995 GYF720995 HIB720995 HRX720995 IBT720995 ILP720995 IVL720995 JFH720995 JPD720995 JYZ720995 KIV720995 KSR720995 LCN720995 LMJ720995 LWF720995 MGB720995 MPX720995 MZT720995 NJP720995 NTL720995 ODH720995 OND720995 OWZ720995 PGV720995 PQR720995 QAN720995 QKJ720995 QUF720995 REB720995 RNX720995 RXT720995 SHP720995 SRL720995 TBH720995 TLD720995 TUZ720995 UEV720995 UOR720995 UYN720995 VIJ720995 VSF720995 WCB720995 WLX720995 WVT720995 L786531 JH786531 TD786531 ACZ786531 AMV786531 AWR786531 BGN786531 BQJ786531 CAF786531 CKB786531 CTX786531 DDT786531 DNP786531 DXL786531 EHH786531 ERD786531 FAZ786531 FKV786531 FUR786531 GEN786531 GOJ786531 GYF786531 HIB786531 HRX786531 IBT786531 ILP786531 IVL786531 JFH786531 JPD786531 JYZ786531 KIV786531 KSR786531 LCN786531 LMJ786531 LWF786531 MGB786531 MPX786531 MZT786531 NJP786531 NTL786531 ODH786531 OND786531 OWZ786531 PGV786531 PQR786531 QAN786531 QKJ786531 QUF786531 REB786531 RNX786531 RXT786531 SHP786531 SRL786531 TBH786531 TLD786531 TUZ786531 UEV786531 UOR786531 UYN786531 VIJ786531 VSF786531 WCB786531 WLX786531 WVT786531 L852067 JH852067 TD852067 ACZ852067 AMV852067 AWR852067 BGN852067 BQJ852067 CAF852067 CKB852067 CTX852067 DDT852067 DNP852067 DXL852067 EHH852067 ERD852067 FAZ852067 FKV852067 FUR852067 GEN852067 GOJ852067 GYF852067 HIB852067 HRX852067 IBT852067 ILP852067 IVL852067 JFH852067 JPD852067 JYZ852067 KIV852067 KSR852067 LCN852067 LMJ852067 LWF852067 MGB852067 MPX852067 MZT852067 NJP852067 NTL852067 ODH852067 OND852067 OWZ852067 PGV852067 PQR852067 QAN852067 QKJ852067 QUF852067 REB852067 RNX852067 RXT852067 SHP852067 SRL852067 TBH852067 TLD852067 TUZ852067 UEV852067 UOR852067 UYN852067 VIJ852067 VSF852067 WCB852067 WLX852067 WVT852067 L917603 JH917603 TD917603 ACZ917603 AMV917603 AWR917603 BGN917603 BQJ917603 CAF917603 CKB917603 CTX917603 DDT917603 DNP917603 DXL917603 EHH917603 ERD917603 FAZ917603 FKV917603 FUR917603 GEN917603 GOJ917603 GYF917603 HIB917603 HRX917603 IBT917603 ILP917603 IVL917603 JFH917603 JPD917603 JYZ917603 KIV917603 KSR917603 LCN917603 LMJ917603 LWF917603 MGB917603 MPX917603 MZT917603 NJP917603 NTL917603 ODH917603 OND917603 OWZ917603 PGV917603 PQR917603 QAN917603 QKJ917603 QUF917603 REB917603 RNX917603 RXT917603 SHP917603 SRL917603 TBH917603 TLD917603 TUZ917603 UEV917603 UOR917603 UYN917603 VIJ917603 VSF917603 WCB917603 WLX917603 WVT917603 L983139 JH983139 TD983139 ACZ983139 AMV983139 AWR983139 BGN983139 BQJ983139 CAF983139 CKB983139 CTX983139 DDT983139 DNP983139 DXL983139 EHH983139 ERD983139 FAZ983139 FKV983139 FUR983139 GEN983139 GOJ983139 GYF983139 HIB983139 HRX983139 IBT983139 ILP983139 IVL983139 JFH983139 JPD983139 JYZ983139 KIV983139 KSR983139 LCN983139 LMJ983139 LWF983139 MGB983139 MPX983139 MZT983139 NJP983139 NTL983139 ODH983139 OND983139 OWZ983139 PGV983139 PQR983139 QAN983139 QKJ983139 QUF983139 REB983139 RNX983139 RXT983139 SHP983139 SRL983139 TBH983139 TLD983139 TUZ983139 UEV983139 UOR983139 UYN983139 VIJ983139 VSF983139 WCB983139 WLX983139 WVT983139" xr:uid="{BBE2E893-3A9E-47D8-9112-3E2942F8DCFD}">
      <formula1>0</formula1>
      <formula2>300</formula2>
    </dataValidation>
    <dataValidation type="textLength" errorStyle="information" allowBlank="1" showInputMessage="1" error="XLBVal:6=341049.96_x000d__x000a_" sqref="L96 JH96 TD96 ACZ96 AMV96 AWR96 BGN96 BQJ96 CAF96 CKB96 CTX96 DDT96 DNP96 DXL96 EHH96 ERD96 FAZ96 FKV96 FUR96 GEN96 GOJ96 GYF96 HIB96 HRX96 IBT96 ILP96 IVL96 JFH96 JPD96 JYZ96 KIV96 KSR96 LCN96 LMJ96 LWF96 MGB96 MPX96 MZT96 NJP96 NTL96 ODH96 OND96 OWZ96 PGV96 PQR96 QAN96 QKJ96 QUF96 REB96 RNX96 RXT96 SHP96 SRL96 TBH96 TLD96 TUZ96 UEV96 UOR96 UYN96 VIJ96 VSF96 WCB96 WLX96 WVT96 L65632 JH65632 TD65632 ACZ65632 AMV65632 AWR65632 BGN65632 BQJ65632 CAF65632 CKB65632 CTX65632 DDT65632 DNP65632 DXL65632 EHH65632 ERD65632 FAZ65632 FKV65632 FUR65632 GEN65632 GOJ65632 GYF65632 HIB65632 HRX65632 IBT65632 ILP65632 IVL65632 JFH65632 JPD65632 JYZ65632 KIV65632 KSR65632 LCN65632 LMJ65632 LWF65632 MGB65632 MPX65632 MZT65632 NJP65632 NTL65632 ODH65632 OND65632 OWZ65632 PGV65632 PQR65632 QAN65632 QKJ65632 QUF65632 REB65632 RNX65632 RXT65632 SHP65632 SRL65632 TBH65632 TLD65632 TUZ65632 UEV65632 UOR65632 UYN65632 VIJ65632 VSF65632 WCB65632 WLX65632 WVT65632 L131168 JH131168 TD131168 ACZ131168 AMV131168 AWR131168 BGN131168 BQJ131168 CAF131168 CKB131168 CTX131168 DDT131168 DNP131168 DXL131168 EHH131168 ERD131168 FAZ131168 FKV131168 FUR131168 GEN131168 GOJ131168 GYF131168 HIB131168 HRX131168 IBT131168 ILP131168 IVL131168 JFH131168 JPD131168 JYZ131168 KIV131168 KSR131168 LCN131168 LMJ131168 LWF131168 MGB131168 MPX131168 MZT131168 NJP131168 NTL131168 ODH131168 OND131168 OWZ131168 PGV131168 PQR131168 QAN131168 QKJ131168 QUF131168 REB131168 RNX131168 RXT131168 SHP131168 SRL131168 TBH131168 TLD131168 TUZ131168 UEV131168 UOR131168 UYN131168 VIJ131168 VSF131168 WCB131168 WLX131168 WVT131168 L196704 JH196704 TD196704 ACZ196704 AMV196704 AWR196704 BGN196704 BQJ196704 CAF196704 CKB196704 CTX196704 DDT196704 DNP196704 DXL196704 EHH196704 ERD196704 FAZ196704 FKV196704 FUR196704 GEN196704 GOJ196704 GYF196704 HIB196704 HRX196704 IBT196704 ILP196704 IVL196704 JFH196704 JPD196704 JYZ196704 KIV196704 KSR196704 LCN196704 LMJ196704 LWF196704 MGB196704 MPX196704 MZT196704 NJP196704 NTL196704 ODH196704 OND196704 OWZ196704 PGV196704 PQR196704 QAN196704 QKJ196704 QUF196704 REB196704 RNX196704 RXT196704 SHP196704 SRL196704 TBH196704 TLD196704 TUZ196704 UEV196704 UOR196704 UYN196704 VIJ196704 VSF196704 WCB196704 WLX196704 WVT196704 L262240 JH262240 TD262240 ACZ262240 AMV262240 AWR262240 BGN262240 BQJ262240 CAF262240 CKB262240 CTX262240 DDT262240 DNP262240 DXL262240 EHH262240 ERD262240 FAZ262240 FKV262240 FUR262240 GEN262240 GOJ262240 GYF262240 HIB262240 HRX262240 IBT262240 ILP262240 IVL262240 JFH262240 JPD262240 JYZ262240 KIV262240 KSR262240 LCN262240 LMJ262240 LWF262240 MGB262240 MPX262240 MZT262240 NJP262240 NTL262240 ODH262240 OND262240 OWZ262240 PGV262240 PQR262240 QAN262240 QKJ262240 QUF262240 REB262240 RNX262240 RXT262240 SHP262240 SRL262240 TBH262240 TLD262240 TUZ262240 UEV262240 UOR262240 UYN262240 VIJ262240 VSF262240 WCB262240 WLX262240 WVT262240 L327776 JH327776 TD327776 ACZ327776 AMV327776 AWR327776 BGN327776 BQJ327776 CAF327776 CKB327776 CTX327776 DDT327776 DNP327776 DXL327776 EHH327776 ERD327776 FAZ327776 FKV327776 FUR327776 GEN327776 GOJ327776 GYF327776 HIB327776 HRX327776 IBT327776 ILP327776 IVL327776 JFH327776 JPD327776 JYZ327776 KIV327776 KSR327776 LCN327776 LMJ327776 LWF327776 MGB327776 MPX327776 MZT327776 NJP327776 NTL327776 ODH327776 OND327776 OWZ327776 PGV327776 PQR327776 QAN327776 QKJ327776 QUF327776 REB327776 RNX327776 RXT327776 SHP327776 SRL327776 TBH327776 TLD327776 TUZ327776 UEV327776 UOR327776 UYN327776 VIJ327776 VSF327776 WCB327776 WLX327776 WVT327776 L393312 JH393312 TD393312 ACZ393312 AMV393312 AWR393312 BGN393312 BQJ393312 CAF393312 CKB393312 CTX393312 DDT393312 DNP393312 DXL393312 EHH393312 ERD393312 FAZ393312 FKV393312 FUR393312 GEN393312 GOJ393312 GYF393312 HIB393312 HRX393312 IBT393312 ILP393312 IVL393312 JFH393312 JPD393312 JYZ393312 KIV393312 KSR393312 LCN393312 LMJ393312 LWF393312 MGB393312 MPX393312 MZT393312 NJP393312 NTL393312 ODH393312 OND393312 OWZ393312 PGV393312 PQR393312 QAN393312 QKJ393312 QUF393312 REB393312 RNX393312 RXT393312 SHP393312 SRL393312 TBH393312 TLD393312 TUZ393312 UEV393312 UOR393312 UYN393312 VIJ393312 VSF393312 WCB393312 WLX393312 WVT393312 L458848 JH458848 TD458848 ACZ458848 AMV458848 AWR458848 BGN458848 BQJ458848 CAF458848 CKB458848 CTX458848 DDT458848 DNP458848 DXL458848 EHH458848 ERD458848 FAZ458848 FKV458848 FUR458848 GEN458848 GOJ458848 GYF458848 HIB458848 HRX458848 IBT458848 ILP458848 IVL458848 JFH458848 JPD458848 JYZ458848 KIV458848 KSR458848 LCN458848 LMJ458848 LWF458848 MGB458848 MPX458848 MZT458848 NJP458848 NTL458848 ODH458848 OND458848 OWZ458848 PGV458848 PQR458848 QAN458848 QKJ458848 QUF458848 REB458848 RNX458848 RXT458848 SHP458848 SRL458848 TBH458848 TLD458848 TUZ458848 UEV458848 UOR458848 UYN458848 VIJ458848 VSF458848 WCB458848 WLX458848 WVT458848 L524384 JH524384 TD524384 ACZ524384 AMV524384 AWR524384 BGN524384 BQJ524384 CAF524384 CKB524384 CTX524384 DDT524384 DNP524384 DXL524384 EHH524384 ERD524384 FAZ524384 FKV524384 FUR524384 GEN524384 GOJ524384 GYF524384 HIB524384 HRX524384 IBT524384 ILP524384 IVL524384 JFH524384 JPD524384 JYZ524384 KIV524384 KSR524384 LCN524384 LMJ524384 LWF524384 MGB524384 MPX524384 MZT524384 NJP524384 NTL524384 ODH524384 OND524384 OWZ524384 PGV524384 PQR524384 QAN524384 QKJ524384 QUF524384 REB524384 RNX524384 RXT524384 SHP524384 SRL524384 TBH524384 TLD524384 TUZ524384 UEV524384 UOR524384 UYN524384 VIJ524384 VSF524384 WCB524384 WLX524384 WVT524384 L589920 JH589920 TD589920 ACZ589920 AMV589920 AWR589920 BGN589920 BQJ589920 CAF589920 CKB589920 CTX589920 DDT589920 DNP589920 DXL589920 EHH589920 ERD589920 FAZ589920 FKV589920 FUR589920 GEN589920 GOJ589920 GYF589920 HIB589920 HRX589920 IBT589920 ILP589920 IVL589920 JFH589920 JPD589920 JYZ589920 KIV589920 KSR589920 LCN589920 LMJ589920 LWF589920 MGB589920 MPX589920 MZT589920 NJP589920 NTL589920 ODH589920 OND589920 OWZ589920 PGV589920 PQR589920 QAN589920 QKJ589920 QUF589920 REB589920 RNX589920 RXT589920 SHP589920 SRL589920 TBH589920 TLD589920 TUZ589920 UEV589920 UOR589920 UYN589920 VIJ589920 VSF589920 WCB589920 WLX589920 WVT589920 L655456 JH655456 TD655456 ACZ655456 AMV655456 AWR655456 BGN655456 BQJ655456 CAF655456 CKB655456 CTX655456 DDT655456 DNP655456 DXL655456 EHH655456 ERD655456 FAZ655456 FKV655456 FUR655456 GEN655456 GOJ655456 GYF655456 HIB655456 HRX655456 IBT655456 ILP655456 IVL655456 JFH655456 JPD655456 JYZ655456 KIV655456 KSR655456 LCN655456 LMJ655456 LWF655456 MGB655456 MPX655456 MZT655456 NJP655456 NTL655456 ODH655456 OND655456 OWZ655456 PGV655456 PQR655456 QAN655456 QKJ655456 QUF655456 REB655456 RNX655456 RXT655456 SHP655456 SRL655456 TBH655456 TLD655456 TUZ655456 UEV655456 UOR655456 UYN655456 VIJ655456 VSF655456 WCB655456 WLX655456 WVT655456 L720992 JH720992 TD720992 ACZ720992 AMV720992 AWR720992 BGN720992 BQJ720992 CAF720992 CKB720992 CTX720992 DDT720992 DNP720992 DXL720992 EHH720992 ERD720992 FAZ720992 FKV720992 FUR720992 GEN720992 GOJ720992 GYF720992 HIB720992 HRX720992 IBT720992 ILP720992 IVL720992 JFH720992 JPD720992 JYZ720992 KIV720992 KSR720992 LCN720992 LMJ720992 LWF720992 MGB720992 MPX720992 MZT720992 NJP720992 NTL720992 ODH720992 OND720992 OWZ720992 PGV720992 PQR720992 QAN720992 QKJ720992 QUF720992 REB720992 RNX720992 RXT720992 SHP720992 SRL720992 TBH720992 TLD720992 TUZ720992 UEV720992 UOR720992 UYN720992 VIJ720992 VSF720992 WCB720992 WLX720992 WVT720992 L786528 JH786528 TD786528 ACZ786528 AMV786528 AWR786528 BGN786528 BQJ786528 CAF786528 CKB786528 CTX786528 DDT786528 DNP786528 DXL786528 EHH786528 ERD786528 FAZ786528 FKV786528 FUR786528 GEN786528 GOJ786528 GYF786528 HIB786528 HRX786528 IBT786528 ILP786528 IVL786528 JFH786528 JPD786528 JYZ786528 KIV786528 KSR786528 LCN786528 LMJ786528 LWF786528 MGB786528 MPX786528 MZT786528 NJP786528 NTL786528 ODH786528 OND786528 OWZ786528 PGV786528 PQR786528 QAN786528 QKJ786528 QUF786528 REB786528 RNX786528 RXT786528 SHP786528 SRL786528 TBH786528 TLD786528 TUZ786528 UEV786528 UOR786528 UYN786528 VIJ786528 VSF786528 WCB786528 WLX786528 WVT786528 L852064 JH852064 TD852064 ACZ852064 AMV852064 AWR852064 BGN852064 BQJ852064 CAF852064 CKB852064 CTX852064 DDT852064 DNP852064 DXL852064 EHH852064 ERD852064 FAZ852064 FKV852064 FUR852064 GEN852064 GOJ852064 GYF852064 HIB852064 HRX852064 IBT852064 ILP852064 IVL852064 JFH852064 JPD852064 JYZ852064 KIV852064 KSR852064 LCN852064 LMJ852064 LWF852064 MGB852064 MPX852064 MZT852064 NJP852064 NTL852064 ODH852064 OND852064 OWZ852064 PGV852064 PQR852064 QAN852064 QKJ852064 QUF852064 REB852064 RNX852064 RXT852064 SHP852064 SRL852064 TBH852064 TLD852064 TUZ852064 UEV852064 UOR852064 UYN852064 VIJ852064 VSF852064 WCB852064 WLX852064 WVT852064 L917600 JH917600 TD917600 ACZ917600 AMV917600 AWR917600 BGN917600 BQJ917600 CAF917600 CKB917600 CTX917600 DDT917600 DNP917600 DXL917600 EHH917600 ERD917600 FAZ917600 FKV917600 FUR917600 GEN917600 GOJ917600 GYF917600 HIB917600 HRX917600 IBT917600 ILP917600 IVL917600 JFH917600 JPD917600 JYZ917600 KIV917600 KSR917600 LCN917600 LMJ917600 LWF917600 MGB917600 MPX917600 MZT917600 NJP917600 NTL917600 ODH917600 OND917600 OWZ917600 PGV917600 PQR917600 QAN917600 QKJ917600 QUF917600 REB917600 RNX917600 RXT917600 SHP917600 SRL917600 TBH917600 TLD917600 TUZ917600 UEV917600 UOR917600 UYN917600 VIJ917600 VSF917600 WCB917600 WLX917600 WVT917600 L983136 JH983136 TD983136 ACZ983136 AMV983136 AWR983136 BGN983136 BQJ983136 CAF983136 CKB983136 CTX983136 DDT983136 DNP983136 DXL983136 EHH983136 ERD983136 FAZ983136 FKV983136 FUR983136 GEN983136 GOJ983136 GYF983136 HIB983136 HRX983136 IBT983136 ILP983136 IVL983136 JFH983136 JPD983136 JYZ983136 KIV983136 KSR983136 LCN983136 LMJ983136 LWF983136 MGB983136 MPX983136 MZT983136 NJP983136 NTL983136 ODH983136 OND983136 OWZ983136 PGV983136 PQR983136 QAN983136 QKJ983136 QUF983136 REB983136 RNX983136 RXT983136 SHP983136 SRL983136 TBH983136 TLD983136 TUZ983136 UEV983136 UOR983136 UYN983136 VIJ983136 VSF983136 WCB983136 WLX983136 WVT983136" xr:uid="{2EB85A9F-91D2-42FE-9747-DB55C7726CA8}">
      <formula1>0</formula1>
      <formula2>300</formula2>
    </dataValidation>
    <dataValidation type="textLength" errorStyle="information" allowBlank="1" showInputMessage="1" error="XLBVal:6=525891.96_x000d__x000a_" sqref="L91 JH91 TD91 ACZ91 AMV91 AWR91 BGN91 BQJ91 CAF91 CKB91 CTX91 DDT91 DNP91 DXL91 EHH91 ERD91 FAZ91 FKV91 FUR91 GEN91 GOJ91 GYF91 HIB91 HRX91 IBT91 ILP91 IVL91 JFH91 JPD91 JYZ91 KIV91 KSR91 LCN91 LMJ91 LWF91 MGB91 MPX91 MZT91 NJP91 NTL91 ODH91 OND91 OWZ91 PGV91 PQR91 QAN91 QKJ91 QUF91 REB91 RNX91 RXT91 SHP91 SRL91 TBH91 TLD91 TUZ91 UEV91 UOR91 UYN91 VIJ91 VSF91 WCB91 WLX91 WVT91 L65627 JH65627 TD65627 ACZ65627 AMV65627 AWR65627 BGN65627 BQJ65627 CAF65627 CKB65627 CTX65627 DDT65627 DNP65627 DXL65627 EHH65627 ERD65627 FAZ65627 FKV65627 FUR65627 GEN65627 GOJ65627 GYF65627 HIB65627 HRX65627 IBT65627 ILP65627 IVL65627 JFH65627 JPD65627 JYZ65627 KIV65627 KSR65627 LCN65627 LMJ65627 LWF65627 MGB65627 MPX65627 MZT65627 NJP65627 NTL65627 ODH65627 OND65627 OWZ65627 PGV65627 PQR65627 QAN65627 QKJ65627 QUF65627 REB65627 RNX65627 RXT65627 SHP65627 SRL65627 TBH65627 TLD65627 TUZ65627 UEV65627 UOR65627 UYN65627 VIJ65627 VSF65627 WCB65627 WLX65627 WVT65627 L131163 JH131163 TD131163 ACZ131163 AMV131163 AWR131163 BGN131163 BQJ131163 CAF131163 CKB131163 CTX131163 DDT131163 DNP131163 DXL131163 EHH131163 ERD131163 FAZ131163 FKV131163 FUR131163 GEN131163 GOJ131163 GYF131163 HIB131163 HRX131163 IBT131163 ILP131163 IVL131163 JFH131163 JPD131163 JYZ131163 KIV131163 KSR131163 LCN131163 LMJ131163 LWF131163 MGB131163 MPX131163 MZT131163 NJP131163 NTL131163 ODH131163 OND131163 OWZ131163 PGV131163 PQR131163 QAN131163 QKJ131163 QUF131163 REB131163 RNX131163 RXT131163 SHP131163 SRL131163 TBH131163 TLD131163 TUZ131163 UEV131163 UOR131163 UYN131163 VIJ131163 VSF131163 WCB131163 WLX131163 WVT131163 L196699 JH196699 TD196699 ACZ196699 AMV196699 AWR196699 BGN196699 BQJ196699 CAF196699 CKB196699 CTX196699 DDT196699 DNP196699 DXL196699 EHH196699 ERD196699 FAZ196699 FKV196699 FUR196699 GEN196699 GOJ196699 GYF196699 HIB196699 HRX196699 IBT196699 ILP196699 IVL196699 JFH196699 JPD196699 JYZ196699 KIV196699 KSR196699 LCN196699 LMJ196699 LWF196699 MGB196699 MPX196699 MZT196699 NJP196699 NTL196699 ODH196699 OND196699 OWZ196699 PGV196699 PQR196699 QAN196699 QKJ196699 QUF196699 REB196699 RNX196699 RXT196699 SHP196699 SRL196699 TBH196699 TLD196699 TUZ196699 UEV196699 UOR196699 UYN196699 VIJ196699 VSF196699 WCB196699 WLX196699 WVT196699 L262235 JH262235 TD262235 ACZ262235 AMV262235 AWR262235 BGN262235 BQJ262235 CAF262235 CKB262235 CTX262235 DDT262235 DNP262235 DXL262235 EHH262235 ERD262235 FAZ262235 FKV262235 FUR262235 GEN262235 GOJ262235 GYF262235 HIB262235 HRX262235 IBT262235 ILP262235 IVL262235 JFH262235 JPD262235 JYZ262235 KIV262235 KSR262235 LCN262235 LMJ262235 LWF262235 MGB262235 MPX262235 MZT262235 NJP262235 NTL262235 ODH262235 OND262235 OWZ262235 PGV262235 PQR262235 QAN262235 QKJ262235 QUF262235 REB262235 RNX262235 RXT262235 SHP262235 SRL262235 TBH262235 TLD262235 TUZ262235 UEV262235 UOR262235 UYN262235 VIJ262235 VSF262235 WCB262235 WLX262235 WVT262235 L327771 JH327771 TD327771 ACZ327771 AMV327771 AWR327771 BGN327771 BQJ327771 CAF327771 CKB327771 CTX327771 DDT327771 DNP327771 DXL327771 EHH327771 ERD327771 FAZ327771 FKV327771 FUR327771 GEN327771 GOJ327771 GYF327771 HIB327771 HRX327771 IBT327771 ILP327771 IVL327771 JFH327771 JPD327771 JYZ327771 KIV327771 KSR327771 LCN327771 LMJ327771 LWF327771 MGB327771 MPX327771 MZT327771 NJP327771 NTL327771 ODH327771 OND327771 OWZ327771 PGV327771 PQR327771 QAN327771 QKJ327771 QUF327771 REB327771 RNX327771 RXT327771 SHP327771 SRL327771 TBH327771 TLD327771 TUZ327771 UEV327771 UOR327771 UYN327771 VIJ327771 VSF327771 WCB327771 WLX327771 WVT327771 L393307 JH393307 TD393307 ACZ393307 AMV393307 AWR393307 BGN393307 BQJ393307 CAF393307 CKB393307 CTX393307 DDT393307 DNP393307 DXL393307 EHH393307 ERD393307 FAZ393307 FKV393307 FUR393307 GEN393307 GOJ393307 GYF393307 HIB393307 HRX393307 IBT393307 ILP393307 IVL393307 JFH393307 JPD393307 JYZ393307 KIV393307 KSR393307 LCN393307 LMJ393307 LWF393307 MGB393307 MPX393307 MZT393307 NJP393307 NTL393307 ODH393307 OND393307 OWZ393307 PGV393307 PQR393307 QAN393307 QKJ393307 QUF393307 REB393307 RNX393307 RXT393307 SHP393307 SRL393307 TBH393307 TLD393307 TUZ393307 UEV393307 UOR393307 UYN393307 VIJ393307 VSF393307 WCB393307 WLX393307 WVT393307 L458843 JH458843 TD458843 ACZ458843 AMV458843 AWR458843 BGN458843 BQJ458843 CAF458843 CKB458843 CTX458843 DDT458843 DNP458843 DXL458843 EHH458843 ERD458843 FAZ458843 FKV458843 FUR458843 GEN458843 GOJ458843 GYF458843 HIB458843 HRX458843 IBT458843 ILP458843 IVL458843 JFH458843 JPD458843 JYZ458843 KIV458843 KSR458843 LCN458843 LMJ458843 LWF458843 MGB458843 MPX458843 MZT458843 NJP458843 NTL458843 ODH458843 OND458843 OWZ458843 PGV458843 PQR458843 QAN458843 QKJ458843 QUF458843 REB458843 RNX458843 RXT458843 SHP458843 SRL458843 TBH458843 TLD458843 TUZ458843 UEV458843 UOR458843 UYN458843 VIJ458843 VSF458843 WCB458843 WLX458843 WVT458843 L524379 JH524379 TD524379 ACZ524379 AMV524379 AWR524379 BGN524379 BQJ524379 CAF524379 CKB524379 CTX524379 DDT524379 DNP524379 DXL524379 EHH524379 ERD524379 FAZ524379 FKV524379 FUR524379 GEN524379 GOJ524379 GYF524379 HIB524379 HRX524379 IBT524379 ILP524379 IVL524379 JFH524379 JPD524379 JYZ524379 KIV524379 KSR524379 LCN524379 LMJ524379 LWF524379 MGB524379 MPX524379 MZT524379 NJP524379 NTL524379 ODH524379 OND524379 OWZ524379 PGV524379 PQR524379 QAN524379 QKJ524379 QUF524379 REB524379 RNX524379 RXT524379 SHP524379 SRL524379 TBH524379 TLD524379 TUZ524379 UEV524379 UOR524379 UYN524379 VIJ524379 VSF524379 WCB524379 WLX524379 WVT524379 L589915 JH589915 TD589915 ACZ589915 AMV589915 AWR589915 BGN589915 BQJ589915 CAF589915 CKB589915 CTX589915 DDT589915 DNP589915 DXL589915 EHH589915 ERD589915 FAZ589915 FKV589915 FUR589915 GEN589915 GOJ589915 GYF589915 HIB589915 HRX589915 IBT589915 ILP589915 IVL589915 JFH589915 JPD589915 JYZ589915 KIV589915 KSR589915 LCN589915 LMJ589915 LWF589915 MGB589915 MPX589915 MZT589915 NJP589915 NTL589915 ODH589915 OND589915 OWZ589915 PGV589915 PQR589915 QAN589915 QKJ589915 QUF589915 REB589915 RNX589915 RXT589915 SHP589915 SRL589915 TBH589915 TLD589915 TUZ589915 UEV589915 UOR589915 UYN589915 VIJ589915 VSF589915 WCB589915 WLX589915 WVT589915 L655451 JH655451 TD655451 ACZ655451 AMV655451 AWR655451 BGN655451 BQJ655451 CAF655451 CKB655451 CTX655451 DDT655451 DNP655451 DXL655451 EHH655451 ERD655451 FAZ655451 FKV655451 FUR655451 GEN655451 GOJ655451 GYF655451 HIB655451 HRX655451 IBT655451 ILP655451 IVL655451 JFH655451 JPD655451 JYZ655451 KIV655451 KSR655451 LCN655451 LMJ655451 LWF655451 MGB655451 MPX655451 MZT655451 NJP655451 NTL655451 ODH655451 OND655451 OWZ655451 PGV655451 PQR655451 QAN655451 QKJ655451 QUF655451 REB655451 RNX655451 RXT655451 SHP655451 SRL655451 TBH655451 TLD655451 TUZ655451 UEV655451 UOR655451 UYN655451 VIJ655451 VSF655451 WCB655451 WLX655451 WVT655451 L720987 JH720987 TD720987 ACZ720987 AMV720987 AWR720987 BGN720987 BQJ720987 CAF720987 CKB720987 CTX720987 DDT720987 DNP720987 DXL720987 EHH720987 ERD720987 FAZ720987 FKV720987 FUR720987 GEN720987 GOJ720987 GYF720987 HIB720987 HRX720987 IBT720987 ILP720987 IVL720987 JFH720987 JPD720987 JYZ720987 KIV720987 KSR720987 LCN720987 LMJ720987 LWF720987 MGB720987 MPX720987 MZT720987 NJP720987 NTL720987 ODH720987 OND720987 OWZ720987 PGV720987 PQR720987 QAN720987 QKJ720987 QUF720987 REB720987 RNX720987 RXT720987 SHP720987 SRL720987 TBH720987 TLD720987 TUZ720987 UEV720987 UOR720987 UYN720987 VIJ720987 VSF720987 WCB720987 WLX720987 WVT720987 L786523 JH786523 TD786523 ACZ786523 AMV786523 AWR786523 BGN786523 BQJ786523 CAF786523 CKB786523 CTX786523 DDT786523 DNP786523 DXL786523 EHH786523 ERD786523 FAZ786523 FKV786523 FUR786523 GEN786523 GOJ786523 GYF786523 HIB786523 HRX786523 IBT786523 ILP786523 IVL786523 JFH786523 JPD786523 JYZ786523 KIV786523 KSR786523 LCN786523 LMJ786523 LWF786523 MGB786523 MPX786523 MZT786523 NJP786523 NTL786523 ODH786523 OND786523 OWZ786523 PGV786523 PQR786523 QAN786523 QKJ786523 QUF786523 REB786523 RNX786523 RXT786523 SHP786523 SRL786523 TBH786523 TLD786523 TUZ786523 UEV786523 UOR786523 UYN786523 VIJ786523 VSF786523 WCB786523 WLX786523 WVT786523 L852059 JH852059 TD852059 ACZ852059 AMV852059 AWR852059 BGN852059 BQJ852059 CAF852059 CKB852059 CTX852059 DDT852059 DNP852059 DXL852059 EHH852059 ERD852059 FAZ852059 FKV852059 FUR852059 GEN852059 GOJ852059 GYF852059 HIB852059 HRX852059 IBT852059 ILP852059 IVL852059 JFH852059 JPD852059 JYZ852059 KIV852059 KSR852059 LCN852059 LMJ852059 LWF852059 MGB852059 MPX852059 MZT852059 NJP852059 NTL852059 ODH852059 OND852059 OWZ852059 PGV852059 PQR852059 QAN852059 QKJ852059 QUF852059 REB852059 RNX852059 RXT852059 SHP852059 SRL852059 TBH852059 TLD852059 TUZ852059 UEV852059 UOR852059 UYN852059 VIJ852059 VSF852059 WCB852059 WLX852059 WVT852059 L917595 JH917595 TD917595 ACZ917595 AMV917595 AWR917595 BGN917595 BQJ917595 CAF917595 CKB917595 CTX917595 DDT917595 DNP917595 DXL917595 EHH917595 ERD917595 FAZ917595 FKV917595 FUR917595 GEN917595 GOJ917595 GYF917595 HIB917595 HRX917595 IBT917595 ILP917595 IVL917595 JFH917595 JPD917595 JYZ917595 KIV917595 KSR917595 LCN917595 LMJ917595 LWF917595 MGB917595 MPX917595 MZT917595 NJP917595 NTL917595 ODH917595 OND917595 OWZ917595 PGV917595 PQR917595 QAN917595 QKJ917595 QUF917595 REB917595 RNX917595 RXT917595 SHP917595 SRL917595 TBH917595 TLD917595 TUZ917595 UEV917595 UOR917595 UYN917595 VIJ917595 VSF917595 WCB917595 WLX917595 WVT917595 L983131 JH983131 TD983131 ACZ983131 AMV983131 AWR983131 BGN983131 BQJ983131 CAF983131 CKB983131 CTX983131 DDT983131 DNP983131 DXL983131 EHH983131 ERD983131 FAZ983131 FKV983131 FUR983131 GEN983131 GOJ983131 GYF983131 HIB983131 HRX983131 IBT983131 ILP983131 IVL983131 JFH983131 JPD983131 JYZ983131 KIV983131 KSR983131 LCN983131 LMJ983131 LWF983131 MGB983131 MPX983131 MZT983131 NJP983131 NTL983131 ODH983131 OND983131 OWZ983131 PGV983131 PQR983131 QAN983131 QKJ983131 QUF983131 REB983131 RNX983131 RXT983131 SHP983131 SRL983131 TBH983131 TLD983131 TUZ983131 UEV983131 UOR983131 UYN983131 VIJ983131 VSF983131 WCB983131 WLX983131 WVT983131" xr:uid="{5491BE4B-E2AB-491E-A1B8-A94D699C320E}">
      <formula1>0</formula1>
      <formula2>300</formula2>
    </dataValidation>
    <dataValidation type="textLength" errorStyle="information" allowBlank="1" showInputMessage="1" error="XLBVal:6=372875.04_x000d__x000a_" sqref="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xr:uid="{1FFAB429-9AF0-4452-BF14-F51FEA5FA92B}">
      <formula1>0</formula1>
      <formula2>300</formula2>
    </dataValidation>
    <dataValidation type="textLength" errorStyle="information" allowBlank="1" showInputMessage="1" error="XLBVal:6=961263_x000d__x000a_" sqref="L83 JH83 TD83 ACZ83 AMV83 AWR83 BGN83 BQJ83 CAF83 CKB83 CTX83 DDT83 DNP83 DXL83 EHH83 ERD83 FAZ83 FKV83 FUR83 GEN83 GOJ83 GYF83 HIB83 HRX83 IBT83 ILP83 IVL83 JFH83 JPD83 JYZ83 KIV83 KSR83 LCN83 LMJ83 LWF83 MGB83 MPX83 MZT83 NJP83 NTL83 ODH83 OND83 OWZ83 PGV83 PQR83 QAN83 QKJ83 QUF83 REB83 RNX83 RXT83 SHP83 SRL83 TBH83 TLD83 TUZ83 UEV83 UOR83 UYN83 VIJ83 VSF83 WCB83 WLX83 WVT83 L65619 JH65619 TD65619 ACZ65619 AMV65619 AWR65619 BGN65619 BQJ65619 CAF65619 CKB65619 CTX65619 DDT65619 DNP65619 DXL65619 EHH65619 ERD65619 FAZ65619 FKV65619 FUR65619 GEN65619 GOJ65619 GYF65619 HIB65619 HRX65619 IBT65619 ILP65619 IVL65619 JFH65619 JPD65619 JYZ65619 KIV65619 KSR65619 LCN65619 LMJ65619 LWF65619 MGB65619 MPX65619 MZT65619 NJP65619 NTL65619 ODH65619 OND65619 OWZ65619 PGV65619 PQR65619 QAN65619 QKJ65619 QUF65619 REB65619 RNX65619 RXT65619 SHP65619 SRL65619 TBH65619 TLD65619 TUZ65619 UEV65619 UOR65619 UYN65619 VIJ65619 VSF65619 WCB65619 WLX65619 WVT65619 L131155 JH131155 TD131155 ACZ131155 AMV131155 AWR131155 BGN131155 BQJ131155 CAF131155 CKB131155 CTX131155 DDT131155 DNP131155 DXL131155 EHH131155 ERD131155 FAZ131155 FKV131155 FUR131155 GEN131155 GOJ131155 GYF131155 HIB131155 HRX131155 IBT131155 ILP131155 IVL131155 JFH131155 JPD131155 JYZ131155 KIV131155 KSR131155 LCN131155 LMJ131155 LWF131155 MGB131155 MPX131155 MZT131155 NJP131155 NTL131155 ODH131155 OND131155 OWZ131155 PGV131155 PQR131155 QAN131155 QKJ131155 QUF131155 REB131155 RNX131155 RXT131155 SHP131155 SRL131155 TBH131155 TLD131155 TUZ131155 UEV131155 UOR131155 UYN131155 VIJ131155 VSF131155 WCB131155 WLX131155 WVT131155 L196691 JH196691 TD196691 ACZ196691 AMV196691 AWR196691 BGN196691 BQJ196691 CAF196691 CKB196691 CTX196691 DDT196691 DNP196691 DXL196691 EHH196691 ERD196691 FAZ196691 FKV196691 FUR196691 GEN196691 GOJ196691 GYF196691 HIB196691 HRX196691 IBT196691 ILP196691 IVL196691 JFH196691 JPD196691 JYZ196691 KIV196691 KSR196691 LCN196691 LMJ196691 LWF196691 MGB196691 MPX196691 MZT196691 NJP196691 NTL196691 ODH196691 OND196691 OWZ196691 PGV196691 PQR196691 QAN196691 QKJ196691 QUF196691 REB196691 RNX196691 RXT196691 SHP196691 SRL196691 TBH196691 TLD196691 TUZ196691 UEV196691 UOR196691 UYN196691 VIJ196691 VSF196691 WCB196691 WLX196691 WVT196691 L262227 JH262227 TD262227 ACZ262227 AMV262227 AWR262227 BGN262227 BQJ262227 CAF262227 CKB262227 CTX262227 DDT262227 DNP262227 DXL262227 EHH262227 ERD262227 FAZ262227 FKV262227 FUR262227 GEN262227 GOJ262227 GYF262227 HIB262227 HRX262227 IBT262227 ILP262227 IVL262227 JFH262227 JPD262227 JYZ262227 KIV262227 KSR262227 LCN262227 LMJ262227 LWF262227 MGB262227 MPX262227 MZT262227 NJP262227 NTL262227 ODH262227 OND262227 OWZ262227 PGV262227 PQR262227 QAN262227 QKJ262227 QUF262227 REB262227 RNX262227 RXT262227 SHP262227 SRL262227 TBH262227 TLD262227 TUZ262227 UEV262227 UOR262227 UYN262227 VIJ262227 VSF262227 WCB262227 WLX262227 WVT262227 L327763 JH327763 TD327763 ACZ327763 AMV327763 AWR327763 BGN327763 BQJ327763 CAF327763 CKB327763 CTX327763 DDT327763 DNP327763 DXL327763 EHH327763 ERD327763 FAZ327763 FKV327763 FUR327763 GEN327763 GOJ327763 GYF327763 HIB327763 HRX327763 IBT327763 ILP327763 IVL327763 JFH327763 JPD327763 JYZ327763 KIV327763 KSR327763 LCN327763 LMJ327763 LWF327763 MGB327763 MPX327763 MZT327763 NJP327763 NTL327763 ODH327763 OND327763 OWZ327763 PGV327763 PQR327763 QAN327763 QKJ327763 QUF327763 REB327763 RNX327763 RXT327763 SHP327763 SRL327763 TBH327763 TLD327763 TUZ327763 UEV327763 UOR327763 UYN327763 VIJ327763 VSF327763 WCB327763 WLX327763 WVT327763 L393299 JH393299 TD393299 ACZ393299 AMV393299 AWR393299 BGN393299 BQJ393299 CAF393299 CKB393299 CTX393299 DDT393299 DNP393299 DXL393299 EHH393299 ERD393299 FAZ393299 FKV393299 FUR393299 GEN393299 GOJ393299 GYF393299 HIB393299 HRX393299 IBT393299 ILP393299 IVL393299 JFH393299 JPD393299 JYZ393299 KIV393299 KSR393299 LCN393299 LMJ393299 LWF393299 MGB393299 MPX393299 MZT393299 NJP393299 NTL393299 ODH393299 OND393299 OWZ393299 PGV393299 PQR393299 QAN393299 QKJ393299 QUF393299 REB393299 RNX393299 RXT393299 SHP393299 SRL393299 TBH393299 TLD393299 TUZ393299 UEV393299 UOR393299 UYN393299 VIJ393299 VSF393299 WCB393299 WLX393299 WVT393299 L458835 JH458835 TD458835 ACZ458835 AMV458835 AWR458835 BGN458835 BQJ458835 CAF458835 CKB458835 CTX458835 DDT458835 DNP458835 DXL458835 EHH458835 ERD458835 FAZ458835 FKV458835 FUR458835 GEN458835 GOJ458835 GYF458835 HIB458835 HRX458835 IBT458835 ILP458835 IVL458835 JFH458835 JPD458835 JYZ458835 KIV458835 KSR458835 LCN458835 LMJ458835 LWF458835 MGB458835 MPX458835 MZT458835 NJP458835 NTL458835 ODH458835 OND458835 OWZ458835 PGV458835 PQR458835 QAN458835 QKJ458835 QUF458835 REB458835 RNX458835 RXT458835 SHP458835 SRL458835 TBH458835 TLD458835 TUZ458835 UEV458835 UOR458835 UYN458835 VIJ458835 VSF458835 WCB458835 WLX458835 WVT458835 L524371 JH524371 TD524371 ACZ524371 AMV524371 AWR524371 BGN524371 BQJ524371 CAF524371 CKB524371 CTX524371 DDT524371 DNP524371 DXL524371 EHH524371 ERD524371 FAZ524371 FKV524371 FUR524371 GEN524371 GOJ524371 GYF524371 HIB524371 HRX524371 IBT524371 ILP524371 IVL524371 JFH524371 JPD524371 JYZ524371 KIV524371 KSR524371 LCN524371 LMJ524371 LWF524371 MGB524371 MPX524371 MZT524371 NJP524371 NTL524371 ODH524371 OND524371 OWZ524371 PGV524371 PQR524371 QAN524371 QKJ524371 QUF524371 REB524371 RNX524371 RXT524371 SHP524371 SRL524371 TBH524371 TLD524371 TUZ524371 UEV524371 UOR524371 UYN524371 VIJ524371 VSF524371 WCB524371 WLX524371 WVT524371 L589907 JH589907 TD589907 ACZ589907 AMV589907 AWR589907 BGN589907 BQJ589907 CAF589907 CKB589907 CTX589907 DDT589907 DNP589907 DXL589907 EHH589907 ERD589907 FAZ589907 FKV589907 FUR589907 GEN589907 GOJ589907 GYF589907 HIB589907 HRX589907 IBT589907 ILP589907 IVL589907 JFH589907 JPD589907 JYZ589907 KIV589907 KSR589907 LCN589907 LMJ589907 LWF589907 MGB589907 MPX589907 MZT589907 NJP589907 NTL589907 ODH589907 OND589907 OWZ589907 PGV589907 PQR589907 QAN589907 QKJ589907 QUF589907 REB589907 RNX589907 RXT589907 SHP589907 SRL589907 TBH589907 TLD589907 TUZ589907 UEV589907 UOR589907 UYN589907 VIJ589907 VSF589907 WCB589907 WLX589907 WVT589907 L655443 JH655443 TD655443 ACZ655443 AMV655443 AWR655443 BGN655443 BQJ655443 CAF655443 CKB655443 CTX655443 DDT655443 DNP655443 DXL655443 EHH655443 ERD655443 FAZ655443 FKV655443 FUR655443 GEN655443 GOJ655443 GYF655443 HIB655443 HRX655443 IBT655443 ILP655443 IVL655443 JFH655443 JPD655443 JYZ655443 KIV655443 KSR655443 LCN655443 LMJ655443 LWF655443 MGB655443 MPX655443 MZT655443 NJP655443 NTL655443 ODH655443 OND655443 OWZ655443 PGV655443 PQR655443 QAN655443 QKJ655443 QUF655443 REB655443 RNX655443 RXT655443 SHP655443 SRL655443 TBH655443 TLD655443 TUZ655443 UEV655443 UOR655443 UYN655443 VIJ655443 VSF655443 WCB655443 WLX655443 WVT655443 L720979 JH720979 TD720979 ACZ720979 AMV720979 AWR720979 BGN720979 BQJ720979 CAF720979 CKB720979 CTX720979 DDT720979 DNP720979 DXL720979 EHH720979 ERD720979 FAZ720979 FKV720979 FUR720979 GEN720979 GOJ720979 GYF720979 HIB720979 HRX720979 IBT720979 ILP720979 IVL720979 JFH720979 JPD720979 JYZ720979 KIV720979 KSR720979 LCN720979 LMJ720979 LWF720979 MGB720979 MPX720979 MZT720979 NJP720979 NTL720979 ODH720979 OND720979 OWZ720979 PGV720979 PQR720979 QAN720979 QKJ720979 QUF720979 REB720979 RNX720979 RXT720979 SHP720979 SRL720979 TBH720979 TLD720979 TUZ720979 UEV720979 UOR720979 UYN720979 VIJ720979 VSF720979 WCB720979 WLX720979 WVT720979 L786515 JH786515 TD786515 ACZ786515 AMV786515 AWR786515 BGN786515 BQJ786515 CAF786515 CKB786515 CTX786515 DDT786515 DNP786515 DXL786515 EHH786515 ERD786515 FAZ786515 FKV786515 FUR786515 GEN786515 GOJ786515 GYF786515 HIB786515 HRX786515 IBT786515 ILP786515 IVL786515 JFH786515 JPD786515 JYZ786515 KIV786515 KSR786515 LCN786515 LMJ786515 LWF786515 MGB786515 MPX786515 MZT786515 NJP786515 NTL786515 ODH786515 OND786515 OWZ786515 PGV786515 PQR786515 QAN786515 QKJ786515 QUF786515 REB786515 RNX786515 RXT786515 SHP786515 SRL786515 TBH786515 TLD786515 TUZ786515 UEV786515 UOR786515 UYN786515 VIJ786515 VSF786515 WCB786515 WLX786515 WVT786515 L852051 JH852051 TD852051 ACZ852051 AMV852051 AWR852051 BGN852051 BQJ852051 CAF852051 CKB852051 CTX852051 DDT852051 DNP852051 DXL852051 EHH852051 ERD852051 FAZ852051 FKV852051 FUR852051 GEN852051 GOJ852051 GYF852051 HIB852051 HRX852051 IBT852051 ILP852051 IVL852051 JFH852051 JPD852051 JYZ852051 KIV852051 KSR852051 LCN852051 LMJ852051 LWF852051 MGB852051 MPX852051 MZT852051 NJP852051 NTL852051 ODH852051 OND852051 OWZ852051 PGV852051 PQR852051 QAN852051 QKJ852051 QUF852051 REB852051 RNX852051 RXT852051 SHP852051 SRL852051 TBH852051 TLD852051 TUZ852051 UEV852051 UOR852051 UYN852051 VIJ852051 VSF852051 WCB852051 WLX852051 WVT852051 L917587 JH917587 TD917587 ACZ917587 AMV917587 AWR917587 BGN917587 BQJ917587 CAF917587 CKB917587 CTX917587 DDT917587 DNP917587 DXL917587 EHH917587 ERD917587 FAZ917587 FKV917587 FUR917587 GEN917587 GOJ917587 GYF917587 HIB917587 HRX917587 IBT917587 ILP917587 IVL917587 JFH917587 JPD917587 JYZ917587 KIV917587 KSR917587 LCN917587 LMJ917587 LWF917587 MGB917587 MPX917587 MZT917587 NJP917587 NTL917587 ODH917587 OND917587 OWZ917587 PGV917587 PQR917587 QAN917587 QKJ917587 QUF917587 REB917587 RNX917587 RXT917587 SHP917587 SRL917587 TBH917587 TLD917587 TUZ917587 UEV917587 UOR917587 UYN917587 VIJ917587 VSF917587 WCB917587 WLX917587 WVT917587 L983123 JH983123 TD983123 ACZ983123 AMV983123 AWR983123 BGN983123 BQJ983123 CAF983123 CKB983123 CTX983123 DDT983123 DNP983123 DXL983123 EHH983123 ERD983123 FAZ983123 FKV983123 FUR983123 GEN983123 GOJ983123 GYF983123 HIB983123 HRX983123 IBT983123 ILP983123 IVL983123 JFH983123 JPD983123 JYZ983123 KIV983123 KSR983123 LCN983123 LMJ983123 LWF983123 MGB983123 MPX983123 MZT983123 NJP983123 NTL983123 ODH983123 OND983123 OWZ983123 PGV983123 PQR983123 QAN983123 QKJ983123 QUF983123 REB983123 RNX983123 RXT983123 SHP983123 SRL983123 TBH983123 TLD983123 TUZ983123 UEV983123 UOR983123 UYN983123 VIJ983123 VSF983123 WCB983123 WLX983123 WVT983123" xr:uid="{B9FAB89E-517C-40A2-B974-D524B762F4E0}">
      <formula1>0</formula1>
      <formula2>300</formula2>
    </dataValidation>
    <dataValidation type="textLength" errorStyle="information" allowBlank="1" showInputMessage="1" error="XLBVal:6=420000_x000d__x000a_" sqref="L82 JH82 TD82 ACZ82 AMV82 AWR82 BGN82 BQJ82 CAF82 CKB82 CTX82 DDT82 DNP82 DXL82 EHH82 ERD82 FAZ82 FKV82 FUR82 GEN82 GOJ82 GYF82 HIB82 HRX82 IBT82 ILP82 IVL82 JFH82 JPD82 JYZ82 KIV82 KSR82 LCN82 LMJ82 LWF82 MGB82 MPX82 MZT82 NJP82 NTL82 ODH82 OND82 OWZ82 PGV82 PQR82 QAN82 QKJ82 QUF82 REB82 RNX82 RXT82 SHP82 SRL82 TBH82 TLD82 TUZ82 UEV82 UOR82 UYN82 VIJ82 VSF82 WCB82 WLX82 WVT82 L65618 JH65618 TD65618 ACZ65618 AMV65618 AWR65618 BGN65618 BQJ65618 CAF65618 CKB65618 CTX65618 DDT65618 DNP65618 DXL65618 EHH65618 ERD65618 FAZ65618 FKV65618 FUR65618 GEN65618 GOJ65618 GYF65618 HIB65618 HRX65618 IBT65618 ILP65618 IVL65618 JFH65618 JPD65618 JYZ65618 KIV65618 KSR65618 LCN65618 LMJ65618 LWF65618 MGB65618 MPX65618 MZT65618 NJP65618 NTL65618 ODH65618 OND65618 OWZ65618 PGV65618 PQR65618 QAN65618 QKJ65618 QUF65618 REB65618 RNX65618 RXT65618 SHP65618 SRL65618 TBH65618 TLD65618 TUZ65618 UEV65618 UOR65618 UYN65618 VIJ65618 VSF65618 WCB65618 WLX65618 WVT65618 L131154 JH131154 TD131154 ACZ131154 AMV131154 AWR131154 BGN131154 BQJ131154 CAF131154 CKB131154 CTX131154 DDT131154 DNP131154 DXL131154 EHH131154 ERD131154 FAZ131154 FKV131154 FUR131154 GEN131154 GOJ131154 GYF131154 HIB131154 HRX131154 IBT131154 ILP131154 IVL131154 JFH131154 JPD131154 JYZ131154 KIV131154 KSR131154 LCN131154 LMJ131154 LWF131154 MGB131154 MPX131154 MZT131154 NJP131154 NTL131154 ODH131154 OND131154 OWZ131154 PGV131154 PQR131154 QAN131154 QKJ131154 QUF131154 REB131154 RNX131154 RXT131154 SHP131154 SRL131154 TBH131154 TLD131154 TUZ131154 UEV131154 UOR131154 UYN131154 VIJ131154 VSF131154 WCB131154 WLX131154 WVT131154 L196690 JH196690 TD196690 ACZ196690 AMV196690 AWR196690 BGN196690 BQJ196690 CAF196690 CKB196690 CTX196690 DDT196690 DNP196690 DXL196690 EHH196690 ERD196690 FAZ196690 FKV196690 FUR196690 GEN196690 GOJ196690 GYF196690 HIB196690 HRX196690 IBT196690 ILP196690 IVL196690 JFH196690 JPD196690 JYZ196690 KIV196690 KSR196690 LCN196690 LMJ196690 LWF196690 MGB196690 MPX196690 MZT196690 NJP196690 NTL196690 ODH196690 OND196690 OWZ196690 PGV196690 PQR196690 QAN196690 QKJ196690 QUF196690 REB196690 RNX196690 RXT196690 SHP196690 SRL196690 TBH196690 TLD196690 TUZ196690 UEV196690 UOR196690 UYN196690 VIJ196690 VSF196690 WCB196690 WLX196690 WVT196690 L262226 JH262226 TD262226 ACZ262226 AMV262226 AWR262226 BGN262226 BQJ262226 CAF262226 CKB262226 CTX262226 DDT262226 DNP262226 DXL262226 EHH262226 ERD262226 FAZ262226 FKV262226 FUR262226 GEN262226 GOJ262226 GYF262226 HIB262226 HRX262226 IBT262226 ILP262226 IVL262226 JFH262226 JPD262226 JYZ262226 KIV262226 KSR262226 LCN262226 LMJ262226 LWF262226 MGB262226 MPX262226 MZT262226 NJP262226 NTL262226 ODH262226 OND262226 OWZ262226 PGV262226 PQR262226 QAN262226 QKJ262226 QUF262226 REB262226 RNX262226 RXT262226 SHP262226 SRL262226 TBH262226 TLD262226 TUZ262226 UEV262226 UOR262226 UYN262226 VIJ262226 VSF262226 WCB262226 WLX262226 WVT262226 L327762 JH327762 TD327762 ACZ327762 AMV327762 AWR327762 BGN327762 BQJ327762 CAF327762 CKB327762 CTX327762 DDT327762 DNP327762 DXL327762 EHH327762 ERD327762 FAZ327762 FKV327762 FUR327762 GEN327762 GOJ327762 GYF327762 HIB327762 HRX327762 IBT327762 ILP327762 IVL327762 JFH327762 JPD327762 JYZ327762 KIV327762 KSR327762 LCN327762 LMJ327762 LWF327762 MGB327762 MPX327762 MZT327762 NJP327762 NTL327762 ODH327762 OND327762 OWZ327762 PGV327762 PQR327762 QAN327762 QKJ327762 QUF327762 REB327762 RNX327762 RXT327762 SHP327762 SRL327762 TBH327762 TLD327762 TUZ327762 UEV327762 UOR327762 UYN327762 VIJ327762 VSF327762 WCB327762 WLX327762 WVT327762 L393298 JH393298 TD393298 ACZ393298 AMV393298 AWR393298 BGN393298 BQJ393298 CAF393298 CKB393298 CTX393298 DDT393298 DNP393298 DXL393298 EHH393298 ERD393298 FAZ393298 FKV393298 FUR393298 GEN393298 GOJ393298 GYF393298 HIB393298 HRX393298 IBT393298 ILP393298 IVL393298 JFH393298 JPD393298 JYZ393298 KIV393298 KSR393298 LCN393298 LMJ393298 LWF393298 MGB393298 MPX393298 MZT393298 NJP393298 NTL393298 ODH393298 OND393298 OWZ393298 PGV393298 PQR393298 QAN393298 QKJ393298 QUF393298 REB393298 RNX393298 RXT393298 SHP393298 SRL393298 TBH393298 TLD393298 TUZ393298 UEV393298 UOR393298 UYN393298 VIJ393298 VSF393298 WCB393298 WLX393298 WVT393298 L458834 JH458834 TD458834 ACZ458834 AMV458834 AWR458834 BGN458834 BQJ458834 CAF458834 CKB458834 CTX458834 DDT458834 DNP458834 DXL458834 EHH458834 ERD458834 FAZ458834 FKV458834 FUR458834 GEN458834 GOJ458834 GYF458834 HIB458834 HRX458834 IBT458834 ILP458834 IVL458834 JFH458834 JPD458834 JYZ458834 KIV458834 KSR458834 LCN458834 LMJ458834 LWF458834 MGB458834 MPX458834 MZT458834 NJP458834 NTL458834 ODH458834 OND458834 OWZ458834 PGV458834 PQR458834 QAN458834 QKJ458834 QUF458834 REB458834 RNX458834 RXT458834 SHP458834 SRL458834 TBH458834 TLD458834 TUZ458834 UEV458834 UOR458834 UYN458834 VIJ458834 VSF458834 WCB458834 WLX458834 WVT458834 L524370 JH524370 TD524370 ACZ524370 AMV524370 AWR524370 BGN524370 BQJ524370 CAF524370 CKB524370 CTX524370 DDT524370 DNP524370 DXL524370 EHH524370 ERD524370 FAZ524370 FKV524370 FUR524370 GEN524370 GOJ524370 GYF524370 HIB524370 HRX524370 IBT524370 ILP524370 IVL524370 JFH524370 JPD524370 JYZ524370 KIV524370 KSR524370 LCN524370 LMJ524370 LWF524370 MGB524370 MPX524370 MZT524370 NJP524370 NTL524370 ODH524370 OND524370 OWZ524370 PGV524370 PQR524370 QAN524370 QKJ524370 QUF524370 REB524370 RNX524370 RXT524370 SHP524370 SRL524370 TBH524370 TLD524370 TUZ524370 UEV524370 UOR524370 UYN524370 VIJ524370 VSF524370 WCB524370 WLX524370 WVT524370 L589906 JH589906 TD589906 ACZ589906 AMV589906 AWR589906 BGN589906 BQJ589906 CAF589906 CKB589906 CTX589906 DDT589906 DNP589906 DXL589906 EHH589906 ERD589906 FAZ589906 FKV589906 FUR589906 GEN589906 GOJ589906 GYF589906 HIB589906 HRX589906 IBT589906 ILP589906 IVL589906 JFH589906 JPD589906 JYZ589906 KIV589906 KSR589906 LCN589906 LMJ589906 LWF589906 MGB589906 MPX589906 MZT589906 NJP589906 NTL589906 ODH589906 OND589906 OWZ589906 PGV589906 PQR589906 QAN589906 QKJ589906 QUF589906 REB589906 RNX589906 RXT589906 SHP589906 SRL589906 TBH589906 TLD589906 TUZ589906 UEV589906 UOR589906 UYN589906 VIJ589906 VSF589906 WCB589906 WLX589906 WVT589906 L655442 JH655442 TD655442 ACZ655442 AMV655442 AWR655442 BGN655442 BQJ655442 CAF655442 CKB655442 CTX655442 DDT655442 DNP655442 DXL655442 EHH655442 ERD655442 FAZ655442 FKV655442 FUR655442 GEN655442 GOJ655442 GYF655442 HIB655442 HRX655442 IBT655442 ILP655442 IVL655442 JFH655442 JPD655442 JYZ655442 KIV655442 KSR655442 LCN655442 LMJ655442 LWF655442 MGB655442 MPX655442 MZT655442 NJP655442 NTL655442 ODH655442 OND655442 OWZ655442 PGV655442 PQR655442 QAN655442 QKJ655442 QUF655442 REB655442 RNX655442 RXT655442 SHP655442 SRL655442 TBH655442 TLD655442 TUZ655442 UEV655442 UOR655442 UYN655442 VIJ655442 VSF655442 WCB655442 WLX655442 WVT655442 L720978 JH720978 TD720978 ACZ720978 AMV720978 AWR720978 BGN720978 BQJ720978 CAF720978 CKB720978 CTX720978 DDT720978 DNP720978 DXL720978 EHH720978 ERD720978 FAZ720978 FKV720978 FUR720978 GEN720978 GOJ720978 GYF720978 HIB720978 HRX720978 IBT720978 ILP720978 IVL720978 JFH720978 JPD720978 JYZ720978 KIV720978 KSR720978 LCN720978 LMJ720978 LWF720978 MGB720978 MPX720978 MZT720978 NJP720978 NTL720978 ODH720978 OND720978 OWZ720978 PGV720978 PQR720978 QAN720978 QKJ720978 QUF720978 REB720978 RNX720978 RXT720978 SHP720978 SRL720978 TBH720978 TLD720978 TUZ720978 UEV720978 UOR720978 UYN720978 VIJ720978 VSF720978 WCB720978 WLX720978 WVT720978 L786514 JH786514 TD786514 ACZ786514 AMV786514 AWR786514 BGN786514 BQJ786514 CAF786514 CKB786514 CTX786514 DDT786514 DNP786514 DXL786514 EHH786514 ERD786514 FAZ786514 FKV786514 FUR786514 GEN786514 GOJ786514 GYF786514 HIB786514 HRX786514 IBT786514 ILP786514 IVL786514 JFH786514 JPD786514 JYZ786514 KIV786514 KSR786514 LCN786514 LMJ786514 LWF786514 MGB786514 MPX786514 MZT786514 NJP786514 NTL786514 ODH786514 OND786514 OWZ786514 PGV786514 PQR786514 QAN786514 QKJ786514 QUF786514 REB786514 RNX786514 RXT786514 SHP786514 SRL786514 TBH786514 TLD786514 TUZ786514 UEV786514 UOR786514 UYN786514 VIJ786514 VSF786514 WCB786514 WLX786514 WVT786514 L852050 JH852050 TD852050 ACZ852050 AMV852050 AWR852050 BGN852050 BQJ852050 CAF852050 CKB852050 CTX852050 DDT852050 DNP852050 DXL852050 EHH852050 ERD852050 FAZ852050 FKV852050 FUR852050 GEN852050 GOJ852050 GYF852050 HIB852050 HRX852050 IBT852050 ILP852050 IVL852050 JFH852050 JPD852050 JYZ852050 KIV852050 KSR852050 LCN852050 LMJ852050 LWF852050 MGB852050 MPX852050 MZT852050 NJP852050 NTL852050 ODH852050 OND852050 OWZ852050 PGV852050 PQR852050 QAN852050 QKJ852050 QUF852050 REB852050 RNX852050 RXT852050 SHP852050 SRL852050 TBH852050 TLD852050 TUZ852050 UEV852050 UOR852050 UYN852050 VIJ852050 VSF852050 WCB852050 WLX852050 WVT852050 L917586 JH917586 TD917586 ACZ917586 AMV917586 AWR917586 BGN917586 BQJ917586 CAF917586 CKB917586 CTX917586 DDT917586 DNP917586 DXL917586 EHH917586 ERD917586 FAZ917586 FKV917586 FUR917586 GEN917586 GOJ917586 GYF917586 HIB917586 HRX917586 IBT917586 ILP917586 IVL917586 JFH917586 JPD917586 JYZ917586 KIV917586 KSR917586 LCN917586 LMJ917586 LWF917586 MGB917586 MPX917586 MZT917586 NJP917586 NTL917586 ODH917586 OND917586 OWZ917586 PGV917586 PQR917586 QAN917586 QKJ917586 QUF917586 REB917586 RNX917586 RXT917586 SHP917586 SRL917586 TBH917586 TLD917586 TUZ917586 UEV917586 UOR917586 UYN917586 VIJ917586 VSF917586 WCB917586 WLX917586 WVT917586 L983122 JH983122 TD983122 ACZ983122 AMV983122 AWR983122 BGN983122 BQJ983122 CAF983122 CKB983122 CTX983122 DDT983122 DNP983122 DXL983122 EHH983122 ERD983122 FAZ983122 FKV983122 FUR983122 GEN983122 GOJ983122 GYF983122 HIB983122 HRX983122 IBT983122 ILP983122 IVL983122 JFH983122 JPD983122 JYZ983122 KIV983122 KSR983122 LCN983122 LMJ983122 LWF983122 MGB983122 MPX983122 MZT983122 NJP983122 NTL983122 ODH983122 OND983122 OWZ983122 PGV983122 PQR983122 QAN983122 QKJ983122 QUF983122 REB983122 RNX983122 RXT983122 SHP983122 SRL983122 TBH983122 TLD983122 TUZ983122 UEV983122 UOR983122 UYN983122 VIJ983122 VSF983122 WCB983122 WLX983122 WVT983122" xr:uid="{4F2AACCB-0C15-41FC-8B0A-AF8C00B22572}">
      <formula1>0</formula1>
      <formula2>300</formula2>
    </dataValidation>
    <dataValidation type="textLength" errorStyle="information" allowBlank="1" showInputMessage="1" error="XLBVal:6=776150.04_x000d__x000a_" sqref="L80 JH80 TD80 ACZ80 AMV80 AWR80 BGN80 BQJ80 CAF80 CKB80 CTX80 DDT80 DNP80 DXL80 EHH80 ERD80 FAZ80 FKV80 FUR80 GEN80 GOJ80 GYF80 HIB80 HRX80 IBT80 ILP80 IVL80 JFH80 JPD80 JYZ80 KIV80 KSR80 LCN80 LMJ80 LWF80 MGB80 MPX80 MZT80 NJP80 NTL80 ODH80 OND80 OWZ80 PGV80 PQR80 QAN80 QKJ80 QUF80 REB80 RNX80 RXT80 SHP80 SRL80 TBH80 TLD80 TUZ80 UEV80 UOR80 UYN80 VIJ80 VSF80 WCB80 WLX80 WVT80 L65616 JH65616 TD65616 ACZ65616 AMV65616 AWR65616 BGN65616 BQJ65616 CAF65616 CKB65616 CTX65616 DDT65616 DNP65616 DXL65616 EHH65616 ERD65616 FAZ65616 FKV65616 FUR65616 GEN65616 GOJ65616 GYF65616 HIB65616 HRX65616 IBT65616 ILP65616 IVL65616 JFH65616 JPD65616 JYZ65616 KIV65616 KSR65616 LCN65616 LMJ65616 LWF65616 MGB65616 MPX65616 MZT65616 NJP65616 NTL65616 ODH65616 OND65616 OWZ65616 PGV65616 PQR65616 QAN65616 QKJ65616 QUF65616 REB65616 RNX65616 RXT65616 SHP65616 SRL65616 TBH65616 TLD65616 TUZ65616 UEV65616 UOR65616 UYN65616 VIJ65616 VSF65616 WCB65616 WLX65616 WVT65616 L131152 JH131152 TD131152 ACZ131152 AMV131152 AWR131152 BGN131152 BQJ131152 CAF131152 CKB131152 CTX131152 DDT131152 DNP131152 DXL131152 EHH131152 ERD131152 FAZ131152 FKV131152 FUR131152 GEN131152 GOJ131152 GYF131152 HIB131152 HRX131152 IBT131152 ILP131152 IVL131152 JFH131152 JPD131152 JYZ131152 KIV131152 KSR131152 LCN131152 LMJ131152 LWF131152 MGB131152 MPX131152 MZT131152 NJP131152 NTL131152 ODH131152 OND131152 OWZ131152 PGV131152 PQR131152 QAN131152 QKJ131152 QUF131152 REB131152 RNX131152 RXT131152 SHP131152 SRL131152 TBH131152 TLD131152 TUZ131152 UEV131152 UOR131152 UYN131152 VIJ131152 VSF131152 WCB131152 WLX131152 WVT131152 L196688 JH196688 TD196688 ACZ196688 AMV196688 AWR196688 BGN196688 BQJ196688 CAF196688 CKB196688 CTX196688 DDT196688 DNP196688 DXL196688 EHH196688 ERD196688 FAZ196688 FKV196688 FUR196688 GEN196688 GOJ196688 GYF196688 HIB196688 HRX196688 IBT196688 ILP196688 IVL196688 JFH196688 JPD196688 JYZ196688 KIV196688 KSR196688 LCN196688 LMJ196688 LWF196688 MGB196688 MPX196688 MZT196688 NJP196688 NTL196688 ODH196688 OND196688 OWZ196688 PGV196688 PQR196688 QAN196688 QKJ196688 QUF196688 REB196688 RNX196688 RXT196688 SHP196688 SRL196688 TBH196688 TLD196688 TUZ196688 UEV196688 UOR196688 UYN196688 VIJ196688 VSF196688 WCB196688 WLX196688 WVT196688 L262224 JH262224 TD262224 ACZ262224 AMV262224 AWR262224 BGN262224 BQJ262224 CAF262224 CKB262224 CTX262224 DDT262224 DNP262224 DXL262224 EHH262224 ERD262224 FAZ262224 FKV262224 FUR262224 GEN262224 GOJ262224 GYF262224 HIB262224 HRX262224 IBT262224 ILP262224 IVL262224 JFH262224 JPD262224 JYZ262224 KIV262224 KSR262224 LCN262224 LMJ262224 LWF262224 MGB262224 MPX262224 MZT262224 NJP262224 NTL262224 ODH262224 OND262224 OWZ262224 PGV262224 PQR262224 QAN262224 QKJ262224 QUF262224 REB262224 RNX262224 RXT262224 SHP262224 SRL262224 TBH262224 TLD262224 TUZ262224 UEV262224 UOR262224 UYN262224 VIJ262224 VSF262224 WCB262224 WLX262224 WVT262224 L327760 JH327760 TD327760 ACZ327760 AMV327760 AWR327760 BGN327760 BQJ327760 CAF327760 CKB327760 CTX327760 DDT327760 DNP327760 DXL327760 EHH327760 ERD327760 FAZ327760 FKV327760 FUR327760 GEN327760 GOJ327760 GYF327760 HIB327760 HRX327760 IBT327760 ILP327760 IVL327760 JFH327760 JPD327760 JYZ327760 KIV327760 KSR327760 LCN327760 LMJ327760 LWF327760 MGB327760 MPX327760 MZT327760 NJP327760 NTL327760 ODH327760 OND327760 OWZ327760 PGV327760 PQR327760 QAN327760 QKJ327760 QUF327760 REB327760 RNX327760 RXT327760 SHP327760 SRL327760 TBH327760 TLD327760 TUZ327760 UEV327760 UOR327760 UYN327760 VIJ327760 VSF327760 WCB327760 WLX327760 WVT327760 L393296 JH393296 TD393296 ACZ393296 AMV393296 AWR393296 BGN393296 BQJ393296 CAF393296 CKB393296 CTX393296 DDT393296 DNP393296 DXL393296 EHH393296 ERD393296 FAZ393296 FKV393296 FUR393296 GEN393296 GOJ393296 GYF393296 HIB393296 HRX393296 IBT393296 ILP393296 IVL393296 JFH393296 JPD393296 JYZ393296 KIV393296 KSR393296 LCN393296 LMJ393296 LWF393296 MGB393296 MPX393296 MZT393296 NJP393296 NTL393296 ODH393296 OND393296 OWZ393296 PGV393296 PQR393296 QAN393296 QKJ393296 QUF393296 REB393296 RNX393296 RXT393296 SHP393296 SRL393296 TBH393296 TLD393296 TUZ393296 UEV393296 UOR393296 UYN393296 VIJ393296 VSF393296 WCB393296 WLX393296 WVT393296 L458832 JH458832 TD458832 ACZ458832 AMV458832 AWR458832 BGN458832 BQJ458832 CAF458832 CKB458832 CTX458832 DDT458832 DNP458832 DXL458832 EHH458832 ERD458832 FAZ458832 FKV458832 FUR458832 GEN458832 GOJ458832 GYF458832 HIB458832 HRX458832 IBT458832 ILP458832 IVL458832 JFH458832 JPD458832 JYZ458832 KIV458832 KSR458832 LCN458832 LMJ458832 LWF458832 MGB458832 MPX458832 MZT458832 NJP458832 NTL458832 ODH458832 OND458832 OWZ458832 PGV458832 PQR458832 QAN458832 QKJ458832 QUF458832 REB458832 RNX458832 RXT458832 SHP458832 SRL458832 TBH458832 TLD458832 TUZ458832 UEV458832 UOR458832 UYN458832 VIJ458832 VSF458832 WCB458832 WLX458832 WVT458832 L524368 JH524368 TD524368 ACZ524368 AMV524368 AWR524368 BGN524368 BQJ524368 CAF524368 CKB524368 CTX524368 DDT524368 DNP524368 DXL524368 EHH524368 ERD524368 FAZ524368 FKV524368 FUR524368 GEN524368 GOJ524368 GYF524368 HIB524368 HRX524368 IBT524368 ILP524368 IVL524368 JFH524368 JPD524368 JYZ524368 KIV524368 KSR524368 LCN524368 LMJ524368 LWF524368 MGB524368 MPX524368 MZT524368 NJP524368 NTL524368 ODH524368 OND524368 OWZ524368 PGV524368 PQR524368 QAN524368 QKJ524368 QUF524368 REB524368 RNX524368 RXT524368 SHP524368 SRL524368 TBH524368 TLD524368 TUZ524368 UEV524368 UOR524368 UYN524368 VIJ524368 VSF524368 WCB524368 WLX524368 WVT524368 L589904 JH589904 TD589904 ACZ589904 AMV589904 AWR589904 BGN589904 BQJ589904 CAF589904 CKB589904 CTX589904 DDT589904 DNP589904 DXL589904 EHH589904 ERD589904 FAZ589904 FKV589904 FUR589904 GEN589904 GOJ589904 GYF589904 HIB589904 HRX589904 IBT589904 ILP589904 IVL589904 JFH589904 JPD589904 JYZ589904 KIV589904 KSR589904 LCN589904 LMJ589904 LWF589904 MGB589904 MPX589904 MZT589904 NJP589904 NTL589904 ODH589904 OND589904 OWZ589904 PGV589904 PQR589904 QAN589904 QKJ589904 QUF589904 REB589904 RNX589904 RXT589904 SHP589904 SRL589904 TBH589904 TLD589904 TUZ589904 UEV589904 UOR589904 UYN589904 VIJ589904 VSF589904 WCB589904 WLX589904 WVT589904 L655440 JH655440 TD655440 ACZ655440 AMV655440 AWR655440 BGN655440 BQJ655440 CAF655440 CKB655440 CTX655440 DDT655440 DNP655440 DXL655440 EHH655440 ERD655440 FAZ655440 FKV655440 FUR655440 GEN655440 GOJ655440 GYF655440 HIB655440 HRX655440 IBT655440 ILP655440 IVL655440 JFH655440 JPD655440 JYZ655440 KIV655440 KSR655440 LCN655440 LMJ655440 LWF655440 MGB655440 MPX655440 MZT655440 NJP655440 NTL655440 ODH655440 OND655440 OWZ655440 PGV655440 PQR655440 QAN655440 QKJ655440 QUF655440 REB655440 RNX655440 RXT655440 SHP655440 SRL655440 TBH655440 TLD655440 TUZ655440 UEV655440 UOR655440 UYN655440 VIJ655440 VSF655440 WCB655440 WLX655440 WVT655440 L720976 JH720976 TD720976 ACZ720976 AMV720976 AWR720976 BGN720976 BQJ720976 CAF720976 CKB720976 CTX720976 DDT720976 DNP720976 DXL720976 EHH720976 ERD720976 FAZ720976 FKV720976 FUR720976 GEN720976 GOJ720976 GYF720976 HIB720976 HRX720976 IBT720976 ILP720976 IVL720976 JFH720976 JPD720976 JYZ720976 KIV720976 KSR720976 LCN720976 LMJ720976 LWF720976 MGB720976 MPX720976 MZT720976 NJP720976 NTL720976 ODH720976 OND720976 OWZ720976 PGV720976 PQR720976 QAN720976 QKJ720976 QUF720976 REB720976 RNX720976 RXT720976 SHP720976 SRL720976 TBH720976 TLD720976 TUZ720976 UEV720976 UOR720976 UYN720976 VIJ720976 VSF720976 WCB720976 WLX720976 WVT720976 L786512 JH786512 TD786512 ACZ786512 AMV786512 AWR786512 BGN786512 BQJ786512 CAF786512 CKB786512 CTX786512 DDT786512 DNP786512 DXL786512 EHH786512 ERD786512 FAZ786512 FKV786512 FUR786512 GEN786512 GOJ786512 GYF786512 HIB786512 HRX786512 IBT786512 ILP786512 IVL786512 JFH786512 JPD786512 JYZ786512 KIV786512 KSR786512 LCN786512 LMJ786512 LWF786512 MGB786512 MPX786512 MZT786512 NJP786512 NTL786512 ODH786512 OND786512 OWZ786512 PGV786512 PQR786512 QAN786512 QKJ786512 QUF786512 REB786512 RNX786512 RXT786512 SHP786512 SRL786512 TBH786512 TLD786512 TUZ786512 UEV786512 UOR786512 UYN786512 VIJ786512 VSF786512 WCB786512 WLX786512 WVT786512 L852048 JH852048 TD852048 ACZ852048 AMV852048 AWR852048 BGN852048 BQJ852048 CAF852048 CKB852048 CTX852048 DDT852048 DNP852048 DXL852048 EHH852048 ERD852048 FAZ852048 FKV852048 FUR852048 GEN852048 GOJ852048 GYF852048 HIB852048 HRX852048 IBT852048 ILP852048 IVL852048 JFH852048 JPD852048 JYZ852048 KIV852048 KSR852048 LCN852048 LMJ852048 LWF852048 MGB852048 MPX852048 MZT852048 NJP852048 NTL852048 ODH852048 OND852048 OWZ852048 PGV852048 PQR852048 QAN852048 QKJ852048 QUF852048 REB852048 RNX852048 RXT852048 SHP852048 SRL852048 TBH852048 TLD852048 TUZ852048 UEV852048 UOR852048 UYN852048 VIJ852048 VSF852048 WCB852048 WLX852048 WVT852048 L917584 JH917584 TD917584 ACZ917584 AMV917584 AWR917584 BGN917584 BQJ917584 CAF917584 CKB917584 CTX917584 DDT917584 DNP917584 DXL917584 EHH917584 ERD917584 FAZ917584 FKV917584 FUR917584 GEN917584 GOJ917584 GYF917584 HIB917584 HRX917584 IBT917584 ILP917584 IVL917584 JFH917584 JPD917584 JYZ917584 KIV917584 KSR917584 LCN917584 LMJ917584 LWF917584 MGB917584 MPX917584 MZT917584 NJP917584 NTL917584 ODH917584 OND917584 OWZ917584 PGV917584 PQR917584 QAN917584 QKJ917584 QUF917584 REB917584 RNX917584 RXT917584 SHP917584 SRL917584 TBH917584 TLD917584 TUZ917584 UEV917584 UOR917584 UYN917584 VIJ917584 VSF917584 WCB917584 WLX917584 WVT917584 L983120 JH983120 TD983120 ACZ983120 AMV983120 AWR983120 BGN983120 BQJ983120 CAF983120 CKB983120 CTX983120 DDT983120 DNP983120 DXL983120 EHH983120 ERD983120 FAZ983120 FKV983120 FUR983120 GEN983120 GOJ983120 GYF983120 HIB983120 HRX983120 IBT983120 ILP983120 IVL983120 JFH983120 JPD983120 JYZ983120 KIV983120 KSR983120 LCN983120 LMJ983120 LWF983120 MGB983120 MPX983120 MZT983120 NJP983120 NTL983120 ODH983120 OND983120 OWZ983120 PGV983120 PQR983120 QAN983120 QKJ983120 QUF983120 REB983120 RNX983120 RXT983120 SHP983120 SRL983120 TBH983120 TLD983120 TUZ983120 UEV983120 UOR983120 UYN983120 VIJ983120 VSF983120 WCB983120 WLX983120 WVT983120" xr:uid="{2726EE08-561D-4D7F-856E-B207D7E8D4F6}">
      <formula1>0</formula1>
      <formula2>300</formula2>
    </dataValidation>
    <dataValidation type="textLength" errorStyle="information" allowBlank="1" showInputMessage="1" error="XLBVal:6=165886.92_x000d__x000a_" sqref="L65 JH65 TD65 ACZ65 AMV65 AWR65 BGN65 BQJ65 CAF65 CKB65 CTX65 DDT65 DNP65 DXL65 EHH65 ERD65 FAZ65 FKV65 FUR65 GEN65 GOJ65 GYF65 HIB65 HRX65 IBT65 ILP65 IVL65 JFH65 JPD65 JYZ65 KIV65 KSR65 LCN65 LMJ65 LWF65 MGB65 MPX65 MZT65 NJP65 NTL65 ODH65 OND65 OWZ65 PGV65 PQR65 QAN65 QKJ65 QUF65 REB65 RNX65 RXT65 SHP65 SRL65 TBH65 TLD65 TUZ65 UEV65 UOR65 UYN65 VIJ65 VSF65 WCB65 WLX65 WVT65 L65601 JH65601 TD65601 ACZ65601 AMV65601 AWR65601 BGN65601 BQJ65601 CAF65601 CKB65601 CTX65601 DDT65601 DNP65601 DXL65601 EHH65601 ERD65601 FAZ65601 FKV65601 FUR65601 GEN65601 GOJ65601 GYF65601 HIB65601 HRX65601 IBT65601 ILP65601 IVL65601 JFH65601 JPD65601 JYZ65601 KIV65601 KSR65601 LCN65601 LMJ65601 LWF65601 MGB65601 MPX65601 MZT65601 NJP65601 NTL65601 ODH65601 OND65601 OWZ65601 PGV65601 PQR65601 QAN65601 QKJ65601 QUF65601 REB65601 RNX65601 RXT65601 SHP65601 SRL65601 TBH65601 TLD65601 TUZ65601 UEV65601 UOR65601 UYN65601 VIJ65601 VSF65601 WCB65601 WLX65601 WVT65601 L131137 JH131137 TD131137 ACZ131137 AMV131137 AWR131137 BGN131137 BQJ131137 CAF131137 CKB131137 CTX131137 DDT131137 DNP131137 DXL131137 EHH131137 ERD131137 FAZ131137 FKV131137 FUR131137 GEN131137 GOJ131137 GYF131137 HIB131137 HRX131137 IBT131137 ILP131137 IVL131137 JFH131137 JPD131137 JYZ131137 KIV131137 KSR131137 LCN131137 LMJ131137 LWF131137 MGB131137 MPX131137 MZT131137 NJP131137 NTL131137 ODH131137 OND131137 OWZ131137 PGV131137 PQR131137 QAN131137 QKJ131137 QUF131137 REB131137 RNX131137 RXT131137 SHP131137 SRL131137 TBH131137 TLD131137 TUZ131137 UEV131137 UOR131137 UYN131137 VIJ131137 VSF131137 WCB131137 WLX131137 WVT131137 L196673 JH196673 TD196673 ACZ196673 AMV196673 AWR196673 BGN196673 BQJ196673 CAF196673 CKB196673 CTX196673 DDT196673 DNP196673 DXL196673 EHH196673 ERD196673 FAZ196673 FKV196673 FUR196673 GEN196673 GOJ196673 GYF196673 HIB196673 HRX196673 IBT196673 ILP196673 IVL196673 JFH196673 JPD196673 JYZ196673 KIV196673 KSR196673 LCN196673 LMJ196673 LWF196673 MGB196673 MPX196673 MZT196673 NJP196673 NTL196673 ODH196673 OND196673 OWZ196673 PGV196673 PQR196673 QAN196673 QKJ196673 QUF196673 REB196673 RNX196673 RXT196673 SHP196673 SRL196673 TBH196673 TLD196673 TUZ196673 UEV196673 UOR196673 UYN196673 VIJ196673 VSF196673 WCB196673 WLX196673 WVT196673 L262209 JH262209 TD262209 ACZ262209 AMV262209 AWR262209 BGN262209 BQJ262209 CAF262209 CKB262209 CTX262209 DDT262209 DNP262209 DXL262209 EHH262209 ERD262209 FAZ262209 FKV262209 FUR262209 GEN262209 GOJ262209 GYF262209 HIB262209 HRX262209 IBT262209 ILP262209 IVL262209 JFH262209 JPD262209 JYZ262209 KIV262209 KSR262209 LCN262209 LMJ262209 LWF262209 MGB262209 MPX262209 MZT262209 NJP262209 NTL262209 ODH262209 OND262209 OWZ262209 PGV262209 PQR262209 QAN262209 QKJ262209 QUF262209 REB262209 RNX262209 RXT262209 SHP262209 SRL262209 TBH262209 TLD262209 TUZ262209 UEV262209 UOR262209 UYN262209 VIJ262209 VSF262209 WCB262209 WLX262209 WVT262209 L327745 JH327745 TD327745 ACZ327745 AMV327745 AWR327745 BGN327745 BQJ327745 CAF327745 CKB327745 CTX327745 DDT327745 DNP327745 DXL327745 EHH327745 ERD327745 FAZ327745 FKV327745 FUR327745 GEN327745 GOJ327745 GYF327745 HIB327745 HRX327745 IBT327745 ILP327745 IVL327745 JFH327745 JPD327745 JYZ327745 KIV327745 KSR327745 LCN327745 LMJ327745 LWF327745 MGB327745 MPX327745 MZT327745 NJP327745 NTL327745 ODH327745 OND327745 OWZ327745 PGV327745 PQR327745 QAN327745 QKJ327745 QUF327745 REB327745 RNX327745 RXT327745 SHP327745 SRL327745 TBH327745 TLD327745 TUZ327745 UEV327745 UOR327745 UYN327745 VIJ327745 VSF327745 WCB327745 WLX327745 WVT327745 L393281 JH393281 TD393281 ACZ393281 AMV393281 AWR393281 BGN393281 BQJ393281 CAF393281 CKB393281 CTX393281 DDT393281 DNP393281 DXL393281 EHH393281 ERD393281 FAZ393281 FKV393281 FUR393281 GEN393281 GOJ393281 GYF393281 HIB393281 HRX393281 IBT393281 ILP393281 IVL393281 JFH393281 JPD393281 JYZ393281 KIV393281 KSR393281 LCN393281 LMJ393281 LWF393281 MGB393281 MPX393281 MZT393281 NJP393281 NTL393281 ODH393281 OND393281 OWZ393281 PGV393281 PQR393281 QAN393281 QKJ393281 QUF393281 REB393281 RNX393281 RXT393281 SHP393281 SRL393281 TBH393281 TLD393281 TUZ393281 UEV393281 UOR393281 UYN393281 VIJ393281 VSF393281 WCB393281 WLX393281 WVT393281 L458817 JH458817 TD458817 ACZ458817 AMV458817 AWR458817 BGN458817 BQJ458817 CAF458817 CKB458817 CTX458817 DDT458817 DNP458817 DXL458817 EHH458817 ERD458817 FAZ458817 FKV458817 FUR458817 GEN458817 GOJ458817 GYF458817 HIB458817 HRX458817 IBT458817 ILP458817 IVL458817 JFH458817 JPD458817 JYZ458817 KIV458817 KSR458817 LCN458817 LMJ458817 LWF458817 MGB458817 MPX458817 MZT458817 NJP458817 NTL458817 ODH458817 OND458817 OWZ458817 PGV458817 PQR458817 QAN458817 QKJ458817 QUF458817 REB458817 RNX458817 RXT458817 SHP458817 SRL458817 TBH458817 TLD458817 TUZ458817 UEV458817 UOR458817 UYN458817 VIJ458817 VSF458817 WCB458817 WLX458817 WVT458817 L524353 JH524353 TD524353 ACZ524353 AMV524353 AWR524353 BGN524353 BQJ524353 CAF524353 CKB524353 CTX524353 DDT524353 DNP524353 DXL524353 EHH524353 ERD524353 FAZ524353 FKV524353 FUR524353 GEN524353 GOJ524353 GYF524353 HIB524353 HRX524353 IBT524353 ILP524353 IVL524353 JFH524353 JPD524353 JYZ524353 KIV524353 KSR524353 LCN524353 LMJ524353 LWF524353 MGB524353 MPX524353 MZT524353 NJP524353 NTL524353 ODH524353 OND524353 OWZ524353 PGV524353 PQR524353 QAN524353 QKJ524353 QUF524353 REB524353 RNX524353 RXT524353 SHP524353 SRL524353 TBH524353 TLD524353 TUZ524353 UEV524353 UOR524353 UYN524353 VIJ524353 VSF524353 WCB524353 WLX524353 WVT524353 L589889 JH589889 TD589889 ACZ589889 AMV589889 AWR589889 BGN589889 BQJ589889 CAF589889 CKB589889 CTX589889 DDT589889 DNP589889 DXL589889 EHH589889 ERD589889 FAZ589889 FKV589889 FUR589889 GEN589889 GOJ589889 GYF589889 HIB589889 HRX589889 IBT589889 ILP589889 IVL589889 JFH589889 JPD589889 JYZ589889 KIV589889 KSR589889 LCN589889 LMJ589889 LWF589889 MGB589889 MPX589889 MZT589889 NJP589889 NTL589889 ODH589889 OND589889 OWZ589889 PGV589889 PQR589889 QAN589889 QKJ589889 QUF589889 REB589889 RNX589889 RXT589889 SHP589889 SRL589889 TBH589889 TLD589889 TUZ589889 UEV589889 UOR589889 UYN589889 VIJ589889 VSF589889 WCB589889 WLX589889 WVT589889 L655425 JH655425 TD655425 ACZ655425 AMV655425 AWR655425 BGN655425 BQJ655425 CAF655425 CKB655425 CTX655425 DDT655425 DNP655425 DXL655425 EHH655425 ERD655425 FAZ655425 FKV655425 FUR655425 GEN655425 GOJ655425 GYF655425 HIB655425 HRX655425 IBT655425 ILP655425 IVL655425 JFH655425 JPD655425 JYZ655425 KIV655425 KSR655425 LCN655425 LMJ655425 LWF655425 MGB655425 MPX655425 MZT655425 NJP655425 NTL655425 ODH655425 OND655425 OWZ655425 PGV655425 PQR655425 QAN655425 QKJ655425 QUF655425 REB655425 RNX655425 RXT655425 SHP655425 SRL655425 TBH655425 TLD655425 TUZ655425 UEV655425 UOR655425 UYN655425 VIJ655425 VSF655425 WCB655425 WLX655425 WVT655425 L720961 JH720961 TD720961 ACZ720961 AMV720961 AWR720961 BGN720961 BQJ720961 CAF720961 CKB720961 CTX720961 DDT720961 DNP720961 DXL720961 EHH720961 ERD720961 FAZ720961 FKV720961 FUR720961 GEN720961 GOJ720961 GYF720961 HIB720961 HRX720961 IBT720961 ILP720961 IVL720961 JFH720961 JPD720961 JYZ720961 KIV720961 KSR720961 LCN720961 LMJ720961 LWF720961 MGB720961 MPX720961 MZT720961 NJP720961 NTL720961 ODH720961 OND720961 OWZ720961 PGV720961 PQR720961 QAN720961 QKJ720961 QUF720961 REB720961 RNX720961 RXT720961 SHP720961 SRL720961 TBH720961 TLD720961 TUZ720961 UEV720961 UOR720961 UYN720961 VIJ720961 VSF720961 WCB720961 WLX720961 WVT720961 L786497 JH786497 TD786497 ACZ786497 AMV786497 AWR786497 BGN786497 BQJ786497 CAF786497 CKB786497 CTX786497 DDT786497 DNP786497 DXL786497 EHH786497 ERD786497 FAZ786497 FKV786497 FUR786497 GEN786497 GOJ786497 GYF786497 HIB786497 HRX786497 IBT786497 ILP786497 IVL786497 JFH786497 JPD786497 JYZ786497 KIV786497 KSR786497 LCN786497 LMJ786497 LWF786497 MGB786497 MPX786497 MZT786497 NJP786497 NTL786497 ODH786497 OND786497 OWZ786497 PGV786497 PQR786497 QAN786497 QKJ786497 QUF786497 REB786497 RNX786497 RXT786497 SHP786497 SRL786497 TBH786497 TLD786497 TUZ786497 UEV786497 UOR786497 UYN786497 VIJ786497 VSF786497 WCB786497 WLX786497 WVT786497 L852033 JH852033 TD852033 ACZ852033 AMV852033 AWR852033 BGN852033 BQJ852033 CAF852033 CKB852033 CTX852033 DDT852033 DNP852033 DXL852033 EHH852033 ERD852033 FAZ852033 FKV852033 FUR852033 GEN852033 GOJ852033 GYF852033 HIB852033 HRX852033 IBT852033 ILP852033 IVL852033 JFH852033 JPD852033 JYZ852033 KIV852033 KSR852033 LCN852033 LMJ852033 LWF852033 MGB852033 MPX852033 MZT852033 NJP852033 NTL852033 ODH852033 OND852033 OWZ852033 PGV852033 PQR852033 QAN852033 QKJ852033 QUF852033 REB852033 RNX852033 RXT852033 SHP852033 SRL852033 TBH852033 TLD852033 TUZ852033 UEV852033 UOR852033 UYN852033 VIJ852033 VSF852033 WCB852033 WLX852033 WVT852033 L917569 JH917569 TD917569 ACZ917569 AMV917569 AWR917569 BGN917569 BQJ917569 CAF917569 CKB917569 CTX917569 DDT917569 DNP917569 DXL917569 EHH917569 ERD917569 FAZ917569 FKV917569 FUR917569 GEN917569 GOJ917569 GYF917569 HIB917569 HRX917569 IBT917569 ILP917569 IVL917569 JFH917569 JPD917569 JYZ917569 KIV917569 KSR917569 LCN917569 LMJ917569 LWF917569 MGB917569 MPX917569 MZT917569 NJP917569 NTL917569 ODH917569 OND917569 OWZ917569 PGV917569 PQR917569 QAN917569 QKJ917569 QUF917569 REB917569 RNX917569 RXT917569 SHP917569 SRL917569 TBH917569 TLD917569 TUZ917569 UEV917569 UOR917569 UYN917569 VIJ917569 VSF917569 WCB917569 WLX917569 WVT917569 L983105 JH983105 TD983105 ACZ983105 AMV983105 AWR983105 BGN983105 BQJ983105 CAF983105 CKB983105 CTX983105 DDT983105 DNP983105 DXL983105 EHH983105 ERD983105 FAZ983105 FKV983105 FUR983105 GEN983105 GOJ983105 GYF983105 HIB983105 HRX983105 IBT983105 ILP983105 IVL983105 JFH983105 JPD983105 JYZ983105 KIV983105 KSR983105 LCN983105 LMJ983105 LWF983105 MGB983105 MPX983105 MZT983105 NJP983105 NTL983105 ODH983105 OND983105 OWZ983105 PGV983105 PQR983105 QAN983105 QKJ983105 QUF983105 REB983105 RNX983105 RXT983105 SHP983105 SRL983105 TBH983105 TLD983105 TUZ983105 UEV983105 UOR983105 UYN983105 VIJ983105 VSF983105 WCB983105 WLX983105 WVT983105" xr:uid="{0A306AF1-71BF-49E9-8D9F-D22B679B4130}">
      <formula1>0</formula1>
      <formula2>300</formula2>
    </dataValidation>
    <dataValidation type="textLength" errorStyle="information" allowBlank="1" showInputMessage="1" error="XLBVal:6=95700_x000d__x000a_" sqref="L62 JH62 TD62 ACZ62 AMV62 AWR62 BGN62 BQJ62 CAF62 CKB62 CTX62 DDT62 DNP62 DXL62 EHH62 ERD62 FAZ62 FKV62 FUR62 GEN62 GOJ62 GYF62 HIB62 HRX62 IBT62 ILP62 IVL62 JFH62 JPD62 JYZ62 KIV62 KSR62 LCN62 LMJ62 LWF62 MGB62 MPX62 MZT62 NJP62 NTL62 ODH62 OND62 OWZ62 PGV62 PQR62 QAN62 QKJ62 QUF62 REB62 RNX62 RXT62 SHP62 SRL62 TBH62 TLD62 TUZ62 UEV62 UOR62 UYN62 VIJ62 VSF62 WCB62 WLX62 WVT62 L65598 JH65598 TD65598 ACZ65598 AMV65598 AWR65598 BGN65598 BQJ65598 CAF65598 CKB65598 CTX65598 DDT65598 DNP65598 DXL65598 EHH65598 ERD65598 FAZ65598 FKV65598 FUR65598 GEN65598 GOJ65598 GYF65598 HIB65598 HRX65598 IBT65598 ILP65598 IVL65598 JFH65598 JPD65598 JYZ65598 KIV65598 KSR65598 LCN65598 LMJ65598 LWF65598 MGB65598 MPX65598 MZT65598 NJP65598 NTL65598 ODH65598 OND65598 OWZ65598 PGV65598 PQR65598 QAN65598 QKJ65598 QUF65598 REB65598 RNX65598 RXT65598 SHP65598 SRL65598 TBH65598 TLD65598 TUZ65598 UEV65598 UOR65598 UYN65598 VIJ65598 VSF65598 WCB65598 WLX65598 WVT65598 L131134 JH131134 TD131134 ACZ131134 AMV131134 AWR131134 BGN131134 BQJ131134 CAF131134 CKB131134 CTX131134 DDT131134 DNP131134 DXL131134 EHH131134 ERD131134 FAZ131134 FKV131134 FUR131134 GEN131134 GOJ131134 GYF131134 HIB131134 HRX131134 IBT131134 ILP131134 IVL131134 JFH131134 JPD131134 JYZ131134 KIV131134 KSR131134 LCN131134 LMJ131134 LWF131134 MGB131134 MPX131134 MZT131134 NJP131134 NTL131134 ODH131134 OND131134 OWZ131134 PGV131134 PQR131134 QAN131134 QKJ131134 QUF131134 REB131134 RNX131134 RXT131134 SHP131134 SRL131134 TBH131134 TLD131134 TUZ131134 UEV131134 UOR131134 UYN131134 VIJ131134 VSF131134 WCB131134 WLX131134 WVT131134 L196670 JH196670 TD196670 ACZ196670 AMV196670 AWR196670 BGN196670 BQJ196670 CAF196670 CKB196670 CTX196670 DDT196670 DNP196670 DXL196670 EHH196670 ERD196670 FAZ196670 FKV196670 FUR196670 GEN196670 GOJ196670 GYF196670 HIB196670 HRX196670 IBT196670 ILP196670 IVL196670 JFH196670 JPD196670 JYZ196670 KIV196670 KSR196670 LCN196670 LMJ196670 LWF196670 MGB196670 MPX196670 MZT196670 NJP196670 NTL196670 ODH196670 OND196670 OWZ196670 PGV196670 PQR196670 QAN196670 QKJ196670 QUF196670 REB196670 RNX196670 RXT196670 SHP196670 SRL196670 TBH196670 TLD196670 TUZ196670 UEV196670 UOR196670 UYN196670 VIJ196670 VSF196670 WCB196670 WLX196670 WVT196670 L262206 JH262206 TD262206 ACZ262206 AMV262206 AWR262206 BGN262206 BQJ262206 CAF262206 CKB262206 CTX262206 DDT262206 DNP262206 DXL262206 EHH262206 ERD262206 FAZ262206 FKV262206 FUR262206 GEN262206 GOJ262206 GYF262206 HIB262206 HRX262206 IBT262206 ILP262206 IVL262206 JFH262206 JPD262206 JYZ262206 KIV262206 KSR262206 LCN262206 LMJ262206 LWF262206 MGB262206 MPX262206 MZT262206 NJP262206 NTL262206 ODH262206 OND262206 OWZ262206 PGV262206 PQR262206 QAN262206 QKJ262206 QUF262206 REB262206 RNX262206 RXT262206 SHP262206 SRL262206 TBH262206 TLD262206 TUZ262206 UEV262206 UOR262206 UYN262206 VIJ262206 VSF262206 WCB262206 WLX262206 WVT262206 L327742 JH327742 TD327742 ACZ327742 AMV327742 AWR327742 BGN327742 BQJ327742 CAF327742 CKB327742 CTX327742 DDT327742 DNP327742 DXL327742 EHH327742 ERD327742 FAZ327742 FKV327742 FUR327742 GEN327742 GOJ327742 GYF327742 HIB327742 HRX327742 IBT327742 ILP327742 IVL327742 JFH327742 JPD327742 JYZ327742 KIV327742 KSR327742 LCN327742 LMJ327742 LWF327742 MGB327742 MPX327742 MZT327742 NJP327742 NTL327742 ODH327742 OND327742 OWZ327742 PGV327742 PQR327742 QAN327742 QKJ327742 QUF327742 REB327742 RNX327742 RXT327742 SHP327742 SRL327742 TBH327742 TLD327742 TUZ327742 UEV327742 UOR327742 UYN327742 VIJ327742 VSF327742 WCB327742 WLX327742 WVT327742 L393278 JH393278 TD393278 ACZ393278 AMV393278 AWR393278 BGN393278 BQJ393278 CAF393278 CKB393278 CTX393278 DDT393278 DNP393278 DXL393278 EHH393278 ERD393278 FAZ393278 FKV393278 FUR393278 GEN393278 GOJ393278 GYF393278 HIB393278 HRX393278 IBT393278 ILP393278 IVL393278 JFH393278 JPD393278 JYZ393278 KIV393278 KSR393278 LCN393278 LMJ393278 LWF393278 MGB393278 MPX393278 MZT393278 NJP393278 NTL393278 ODH393278 OND393278 OWZ393278 PGV393278 PQR393278 QAN393278 QKJ393278 QUF393278 REB393278 RNX393278 RXT393278 SHP393278 SRL393278 TBH393278 TLD393278 TUZ393278 UEV393278 UOR393278 UYN393278 VIJ393278 VSF393278 WCB393278 WLX393278 WVT393278 L458814 JH458814 TD458814 ACZ458814 AMV458814 AWR458814 BGN458814 BQJ458814 CAF458814 CKB458814 CTX458814 DDT458814 DNP458814 DXL458814 EHH458814 ERD458814 FAZ458814 FKV458814 FUR458814 GEN458814 GOJ458814 GYF458814 HIB458814 HRX458814 IBT458814 ILP458814 IVL458814 JFH458814 JPD458814 JYZ458814 KIV458814 KSR458814 LCN458814 LMJ458814 LWF458814 MGB458814 MPX458814 MZT458814 NJP458814 NTL458814 ODH458814 OND458814 OWZ458814 PGV458814 PQR458814 QAN458814 QKJ458814 QUF458814 REB458814 RNX458814 RXT458814 SHP458814 SRL458814 TBH458814 TLD458814 TUZ458814 UEV458814 UOR458814 UYN458814 VIJ458814 VSF458814 WCB458814 WLX458814 WVT458814 L524350 JH524350 TD524350 ACZ524350 AMV524350 AWR524350 BGN524350 BQJ524350 CAF524350 CKB524350 CTX524350 DDT524350 DNP524350 DXL524350 EHH524350 ERD524350 FAZ524350 FKV524350 FUR524350 GEN524350 GOJ524350 GYF524350 HIB524350 HRX524350 IBT524350 ILP524350 IVL524350 JFH524350 JPD524350 JYZ524350 KIV524350 KSR524350 LCN524350 LMJ524350 LWF524350 MGB524350 MPX524350 MZT524350 NJP524350 NTL524350 ODH524350 OND524350 OWZ524350 PGV524350 PQR524350 QAN524350 QKJ524350 QUF524350 REB524350 RNX524350 RXT524350 SHP524350 SRL524350 TBH524350 TLD524350 TUZ524350 UEV524350 UOR524350 UYN524350 VIJ524350 VSF524350 WCB524350 WLX524350 WVT524350 L589886 JH589886 TD589886 ACZ589886 AMV589886 AWR589886 BGN589886 BQJ589886 CAF589886 CKB589886 CTX589886 DDT589886 DNP589886 DXL589886 EHH589886 ERD589886 FAZ589886 FKV589886 FUR589886 GEN589886 GOJ589886 GYF589886 HIB589886 HRX589886 IBT589886 ILP589886 IVL589886 JFH589886 JPD589886 JYZ589886 KIV589886 KSR589886 LCN589886 LMJ589886 LWF589886 MGB589886 MPX589886 MZT589886 NJP589886 NTL589886 ODH589886 OND589886 OWZ589886 PGV589886 PQR589886 QAN589886 QKJ589886 QUF589886 REB589886 RNX589886 RXT589886 SHP589886 SRL589886 TBH589886 TLD589886 TUZ589886 UEV589886 UOR589886 UYN589886 VIJ589886 VSF589886 WCB589886 WLX589886 WVT589886 L655422 JH655422 TD655422 ACZ655422 AMV655422 AWR655422 BGN655422 BQJ655422 CAF655422 CKB655422 CTX655422 DDT655422 DNP655422 DXL655422 EHH655422 ERD655422 FAZ655422 FKV655422 FUR655422 GEN655422 GOJ655422 GYF655422 HIB655422 HRX655422 IBT655422 ILP655422 IVL655422 JFH655422 JPD655422 JYZ655422 KIV655422 KSR655422 LCN655422 LMJ655422 LWF655422 MGB655422 MPX655422 MZT655422 NJP655422 NTL655422 ODH655422 OND655422 OWZ655422 PGV655422 PQR655422 QAN655422 QKJ655422 QUF655422 REB655422 RNX655422 RXT655422 SHP655422 SRL655422 TBH655422 TLD655422 TUZ655422 UEV655422 UOR655422 UYN655422 VIJ655422 VSF655422 WCB655422 WLX655422 WVT655422 L720958 JH720958 TD720958 ACZ720958 AMV720958 AWR720958 BGN720958 BQJ720958 CAF720958 CKB720958 CTX720958 DDT720958 DNP720958 DXL720958 EHH720958 ERD720958 FAZ720958 FKV720958 FUR720958 GEN720958 GOJ720958 GYF720958 HIB720958 HRX720958 IBT720958 ILP720958 IVL720958 JFH720958 JPD720958 JYZ720958 KIV720958 KSR720958 LCN720958 LMJ720958 LWF720958 MGB720958 MPX720958 MZT720958 NJP720958 NTL720958 ODH720958 OND720958 OWZ720958 PGV720958 PQR720958 QAN720958 QKJ720958 QUF720958 REB720958 RNX720958 RXT720958 SHP720958 SRL720958 TBH720958 TLD720958 TUZ720958 UEV720958 UOR720958 UYN720958 VIJ720958 VSF720958 WCB720958 WLX720958 WVT720958 L786494 JH786494 TD786494 ACZ786494 AMV786494 AWR786494 BGN786494 BQJ786494 CAF786494 CKB786494 CTX786494 DDT786494 DNP786494 DXL786494 EHH786494 ERD786494 FAZ786494 FKV786494 FUR786494 GEN786494 GOJ786494 GYF786494 HIB786494 HRX786494 IBT786494 ILP786494 IVL786494 JFH786494 JPD786494 JYZ786494 KIV786494 KSR786494 LCN786494 LMJ786494 LWF786494 MGB786494 MPX786494 MZT786494 NJP786494 NTL786494 ODH786494 OND786494 OWZ786494 PGV786494 PQR786494 QAN786494 QKJ786494 QUF786494 REB786494 RNX786494 RXT786494 SHP786494 SRL786494 TBH786494 TLD786494 TUZ786494 UEV786494 UOR786494 UYN786494 VIJ786494 VSF786494 WCB786494 WLX786494 WVT786494 L852030 JH852030 TD852030 ACZ852030 AMV852030 AWR852030 BGN852030 BQJ852030 CAF852030 CKB852030 CTX852030 DDT852030 DNP852030 DXL852030 EHH852030 ERD852030 FAZ852030 FKV852030 FUR852030 GEN852030 GOJ852030 GYF852030 HIB852030 HRX852030 IBT852030 ILP852030 IVL852030 JFH852030 JPD852030 JYZ852030 KIV852030 KSR852030 LCN852030 LMJ852030 LWF852030 MGB852030 MPX852030 MZT852030 NJP852030 NTL852030 ODH852030 OND852030 OWZ852030 PGV852030 PQR852030 QAN852030 QKJ852030 QUF852030 REB852030 RNX852030 RXT852030 SHP852030 SRL852030 TBH852030 TLD852030 TUZ852030 UEV852030 UOR852030 UYN852030 VIJ852030 VSF852030 WCB852030 WLX852030 WVT852030 L917566 JH917566 TD917566 ACZ917566 AMV917566 AWR917566 BGN917566 BQJ917566 CAF917566 CKB917566 CTX917566 DDT917566 DNP917566 DXL917566 EHH917566 ERD917566 FAZ917566 FKV917566 FUR917566 GEN917566 GOJ917566 GYF917566 HIB917566 HRX917566 IBT917566 ILP917566 IVL917566 JFH917566 JPD917566 JYZ917566 KIV917566 KSR917566 LCN917566 LMJ917566 LWF917566 MGB917566 MPX917566 MZT917566 NJP917566 NTL917566 ODH917566 OND917566 OWZ917566 PGV917566 PQR917566 QAN917566 QKJ917566 QUF917566 REB917566 RNX917566 RXT917566 SHP917566 SRL917566 TBH917566 TLD917566 TUZ917566 UEV917566 UOR917566 UYN917566 VIJ917566 VSF917566 WCB917566 WLX917566 WVT917566 L983102 JH983102 TD983102 ACZ983102 AMV983102 AWR983102 BGN983102 BQJ983102 CAF983102 CKB983102 CTX983102 DDT983102 DNP983102 DXL983102 EHH983102 ERD983102 FAZ983102 FKV983102 FUR983102 GEN983102 GOJ983102 GYF983102 HIB983102 HRX983102 IBT983102 ILP983102 IVL983102 JFH983102 JPD983102 JYZ983102 KIV983102 KSR983102 LCN983102 LMJ983102 LWF983102 MGB983102 MPX983102 MZT983102 NJP983102 NTL983102 ODH983102 OND983102 OWZ983102 PGV983102 PQR983102 QAN983102 QKJ983102 QUF983102 REB983102 RNX983102 RXT983102 SHP983102 SRL983102 TBH983102 TLD983102 TUZ983102 UEV983102 UOR983102 UYN983102 VIJ983102 VSF983102 WCB983102 WLX983102 WVT983102" xr:uid="{EB7F48D7-EDBB-4BA3-B070-8F60BE6FA3D0}">
      <formula1>0</formula1>
      <formula2>300</formula2>
    </dataValidation>
    <dataValidation type="textLength" errorStyle="information" allowBlank="1" showInputMessage="1" error="XLBVal:6=2400_x000d__x000a_" sqref="L57 JH57 TD57 ACZ57 AMV57 AWR57 BGN57 BQJ57 CAF57 CKB57 CTX57 DDT57 DNP57 DXL57 EHH57 ERD57 FAZ57 FKV57 FUR57 GEN57 GOJ57 GYF57 HIB57 HRX57 IBT57 ILP57 IVL57 JFH57 JPD57 JYZ57 KIV57 KSR57 LCN57 LMJ57 LWF57 MGB57 MPX57 MZT57 NJP57 NTL57 ODH57 OND57 OWZ57 PGV57 PQR57 QAN57 QKJ57 QUF57 REB57 RNX57 RXT57 SHP57 SRL57 TBH57 TLD57 TUZ57 UEV57 UOR57 UYN57 VIJ57 VSF57 WCB57 WLX57 WVT57 L65593 JH65593 TD65593 ACZ65593 AMV65593 AWR65593 BGN65593 BQJ65593 CAF65593 CKB65593 CTX65593 DDT65593 DNP65593 DXL65593 EHH65593 ERD65593 FAZ65593 FKV65593 FUR65593 GEN65593 GOJ65593 GYF65593 HIB65593 HRX65593 IBT65593 ILP65593 IVL65593 JFH65593 JPD65593 JYZ65593 KIV65593 KSR65593 LCN65593 LMJ65593 LWF65593 MGB65593 MPX65593 MZT65593 NJP65593 NTL65593 ODH65593 OND65593 OWZ65593 PGV65593 PQR65593 QAN65593 QKJ65593 QUF65593 REB65593 RNX65593 RXT65593 SHP65593 SRL65593 TBH65593 TLD65593 TUZ65593 UEV65593 UOR65593 UYN65593 VIJ65593 VSF65593 WCB65593 WLX65593 WVT65593 L131129 JH131129 TD131129 ACZ131129 AMV131129 AWR131129 BGN131129 BQJ131129 CAF131129 CKB131129 CTX131129 DDT131129 DNP131129 DXL131129 EHH131129 ERD131129 FAZ131129 FKV131129 FUR131129 GEN131129 GOJ131129 GYF131129 HIB131129 HRX131129 IBT131129 ILP131129 IVL131129 JFH131129 JPD131129 JYZ131129 KIV131129 KSR131129 LCN131129 LMJ131129 LWF131129 MGB131129 MPX131129 MZT131129 NJP131129 NTL131129 ODH131129 OND131129 OWZ131129 PGV131129 PQR131129 QAN131129 QKJ131129 QUF131129 REB131129 RNX131129 RXT131129 SHP131129 SRL131129 TBH131129 TLD131129 TUZ131129 UEV131129 UOR131129 UYN131129 VIJ131129 VSF131129 WCB131129 WLX131129 WVT131129 L196665 JH196665 TD196665 ACZ196665 AMV196665 AWR196665 BGN196665 BQJ196665 CAF196665 CKB196665 CTX196665 DDT196665 DNP196665 DXL196665 EHH196665 ERD196665 FAZ196665 FKV196665 FUR196665 GEN196665 GOJ196665 GYF196665 HIB196665 HRX196665 IBT196665 ILP196665 IVL196665 JFH196665 JPD196665 JYZ196665 KIV196665 KSR196665 LCN196665 LMJ196665 LWF196665 MGB196665 MPX196665 MZT196665 NJP196665 NTL196665 ODH196665 OND196665 OWZ196665 PGV196665 PQR196665 QAN196665 QKJ196665 QUF196665 REB196665 RNX196665 RXT196665 SHP196665 SRL196665 TBH196665 TLD196665 TUZ196665 UEV196665 UOR196665 UYN196665 VIJ196665 VSF196665 WCB196665 WLX196665 WVT196665 L262201 JH262201 TD262201 ACZ262201 AMV262201 AWR262201 BGN262201 BQJ262201 CAF262201 CKB262201 CTX262201 DDT262201 DNP262201 DXL262201 EHH262201 ERD262201 FAZ262201 FKV262201 FUR262201 GEN262201 GOJ262201 GYF262201 HIB262201 HRX262201 IBT262201 ILP262201 IVL262201 JFH262201 JPD262201 JYZ262201 KIV262201 KSR262201 LCN262201 LMJ262201 LWF262201 MGB262201 MPX262201 MZT262201 NJP262201 NTL262201 ODH262201 OND262201 OWZ262201 PGV262201 PQR262201 QAN262201 QKJ262201 QUF262201 REB262201 RNX262201 RXT262201 SHP262201 SRL262201 TBH262201 TLD262201 TUZ262201 UEV262201 UOR262201 UYN262201 VIJ262201 VSF262201 WCB262201 WLX262201 WVT262201 L327737 JH327737 TD327737 ACZ327737 AMV327737 AWR327737 BGN327737 BQJ327737 CAF327737 CKB327737 CTX327737 DDT327737 DNP327737 DXL327737 EHH327737 ERD327737 FAZ327737 FKV327737 FUR327737 GEN327737 GOJ327737 GYF327737 HIB327737 HRX327737 IBT327737 ILP327737 IVL327737 JFH327737 JPD327737 JYZ327737 KIV327737 KSR327737 LCN327737 LMJ327737 LWF327737 MGB327737 MPX327737 MZT327737 NJP327737 NTL327737 ODH327737 OND327737 OWZ327737 PGV327737 PQR327737 QAN327737 QKJ327737 QUF327737 REB327737 RNX327737 RXT327737 SHP327737 SRL327737 TBH327737 TLD327737 TUZ327737 UEV327737 UOR327737 UYN327737 VIJ327737 VSF327737 WCB327737 WLX327737 WVT327737 L393273 JH393273 TD393273 ACZ393273 AMV393273 AWR393273 BGN393273 BQJ393273 CAF393273 CKB393273 CTX393273 DDT393273 DNP393273 DXL393273 EHH393273 ERD393273 FAZ393273 FKV393273 FUR393273 GEN393273 GOJ393273 GYF393273 HIB393273 HRX393273 IBT393273 ILP393273 IVL393273 JFH393273 JPD393273 JYZ393273 KIV393273 KSR393273 LCN393273 LMJ393273 LWF393273 MGB393273 MPX393273 MZT393273 NJP393273 NTL393273 ODH393273 OND393273 OWZ393273 PGV393273 PQR393273 QAN393273 QKJ393273 QUF393273 REB393273 RNX393273 RXT393273 SHP393273 SRL393273 TBH393273 TLD393273 TUZ393273 UEV393273 UOR393273 UYN393273 VIJ393273 VSF393273 WCB393273 WLX393273 WVT393273 L458809 JH458809 TD458809 ACZ458809 AMV458809 AWR458809 BGN458809 BQJ458809 CAF458809 CKB458809 CTX458809 DDT458809 DNP458809 DXL458809 EHH458809 ERD458809 FAZ458809 FKV458809 FUR458809 GEN458809 GOJ458809 GYF458809 HIB458809 HRX458809 IBT458809 ILP458809 IVL458809 JFH458809 JPD458809 JYZ458809 KIV458809 KSR458809 LCN458809 LMJ458809 LWF458809 MGB458809 MPX458809 MZT458809 NJP458809 NTL458809 ODH458809 OND458809 OWZ458809 PGV458809 PQR458809 QAN458809 QKJ458809 QUF458809 REB458809 RNX458809 RXT458809 SHP458809 SRL458809 TBH458809 TLD458809 TUZ458809 UEV458809 UOR458809 UYN458809 VIJ458809 VSF458809 WCB458809 WLX458809 WVT458809 L524345 JH524345 TD524345 ACZ524345 AMV524345 AWR524345 BGN524345 BQJ524345 CAF524345 CKB524345 CTX524345 DDT524345 DNP524345 DXL524345 EHH524345 ERD524345 FAZ524345 FKV524345 FUR524345 GEN524345 GOJ524345 GYF524345 HIB524345 HRX524345 IBT524345 ILP524345 IVL524345 JFH524345 JPD524345 JYZ524345 KIV524345 KSR524345 LCN524345 LMJ524345 LWF524345 MGB524345 MPX524345 MZT524345 NJP524345 NTL524345 ODH524345 OND524345 OWZ524345 PGV524345 PQR524345 QAN524345 QKJ524345 QUF524345 REB524345 RNX524345 RXT524345 SHP524345 SRL524345 TBH524345 TLD524345 TUZ524345 UEV524345 UOR524345 UYN524345 VIJ524345 VSF524345 WCB524345 WLX524345 WVT524345 L589881 JH589881 TD589881 ACZ589881 AMV589881 AWR589881 BGN589881 BQJ589881 CAF589881 CKB589881 CTX589881 DDT589881 DNP589881 DXL589881 EHH589881 ERD589881 FAZ589881 FKV589881 FUR589881 GEN589881 GOJ589881 GYF589881 HIB589881 HRX589881 IBT589881 ILP589881 IVL589881 JFH589881 JPD589881 JYZ589881 KIV589881 KSR589881 LCN589881 LMJ589881 LWF589881 MGB589881 MPX589881 MZT589881 NJP589881 NTL589881 ODH589881 OND589881 OWZ589881 PGV589881 PQR589881 QAN589881 QKJ589881 QUF589881 REB589881 RNX589881 RXT589881 SHP589881 SRL589881 TBH589881 TLD589881 TUZ589881 UEV589881 UOR589881 UYN589881 VIJ589881 VSF589881 WCB589881 WLX589881 WVT589881 L655417 JH655417 TD655417 ACZ655417 AMV655417 AWR655417 BGN655417 BQJ655417 CAF655417 CKB655417 CTX655417 DDT655417 DNP655417 DXL655417 EHH655417 ERD655417 FAZ655417 FKV655417 FUR655417 GEN655417 GOJ655417 GYF655417 HIB655417 HRX655417 IBT655417 ILP655417 IVL655417 JFH655417 JPD655417 JYZ655417 KIV655417 KSR655417 LCN655417 LMJ655417 LWF655417 MGB655417 MPX655417 MZT655417 NJP655417 NTL655417 ODH655417 OND655417 OWZ655417 PGV655417 PQR655417 QAN655417 QKJ655417 QUF655417 REB655417 RNX655417 RXT655417 SHP655417 SRL655417 TBH655417 TLD655417 TUZ655417 UEV655417 UOR655417 UYN655417 VIJ655417 VSF655417 WCB655417 WLX655417 WVT655417 L720953 JH720953 TD720953 ACZ720953 AMV720953 AWR720953 BGN720953 BQJ720953 CAF720953 CKB720953 CTX720953 DDT720953 DNP720953 DXL720953 EHH720953 ERD720953 FAZ720953 FKV720953 FUR720953 GEN720953 GOJ720953 GYF720953 HIB720953 HRX720953 IBT720953 ILP720953 IVL720953 JFH720953 JPD720953 JYZ720953 KIV720953 KSR720953 LCN720953 LMJ720953 LWF720953 MGB720953 MPX720953 MZT720953 NJP720953 NTL720953 ODH720953 OND720953 OWZ720953 PGV720953 PQR720953 QAN720953 QKJ720953 QUF720953 REB720953 RNX720953 RXT720953 SHP720953 SRL720953 TBH720953 TLD720953 TUZ720953 UEV720953 UOR720953 UYN720953 VIJ720953 VSF720953 WCB720953 WLX720953 WVT720953 L786489 JH786489 TD786489 ACZ786489 AMV786489 AWR786489 BGN786489 BQJ786489 CAF786489 CKB786489 CTX786489 DDT786489 DNP786489 DXL786489 EHH786489 ERD786489 FAZ786489 FKV786489 FUR786489 GEN786489 GOJ786489 GYF786489 HIB786489 HRX786489 IBT786489 ILP786489 IVL786489 JFH786489 JPD786489 JYZ786489 KIV786489 KSR786489 LCN786489 LMJ786489 LWF786489 MGB786489 MPX786489 MZT786489 NJP786489 NTL786489 ODH786489 OND786489 OWZ786489 PGV786489 PQR786489 QAN786489 QKJ786489 QUF786489 REB786489 RNX786489 RXT786489 SHP786489 SRL786489 TBH786489 TLD786489 TUZ786489 UEV786489 UOR786489 UYN786489 VIJ786489 VSF786489 WCB786489 WLX786489 WVT786489 L852025 JH852025 TD852025 ACZ852025 AMV852025 AWR852025 BGN852025 BQJ852025 CAF852025 CKB852025 CTX852025 DDT852025 DNP852025 DXL852025 EHH852025 ERD852025 FAZ852025 FKV852025 FUR852025 GEN852025 GOJ852025 GYF852025 HIB852025 HRX852025 IBT852025 ILP852025 IVL852025 JFH852025 JPD852025 JYZ852025 KIV852025 KSR852025 LCN852025 LMJ852025 LWF852025 MGB852025 MPX852025 MZT852025 NJP852025 NTL852025 ODH852025 OND852025 OWZ852025 PGV852025 PQR852025 QAN852025 QKJ852025 QUF852025 REB852025 RNX852025 RXT852025 SHP852025 SRL852025 TBH852025 TLD852025 TUZ852025 UEV852025 UOR852025 UYN852025 VIJ852025 VSF852025 WCB852025 WLX852025 WVT852025 L917561 JH917561 TD917561 ACZ917561 AMV917561 AWR917561 BGN917561 BQJ917561 CAF917561 CKB917561 CTX917561 DDT917561 DNP917561 DXL917561 EHH917561 ERD917561 FAZ917561 FKV917561 FUR917561 GEN917561 GOJ917561 GYF917561 HIB917561 HRX917561 IBT917561 ILP917561 IVL917561 JFH917561 JPD917561 JYZ917561 KIV917561 KSR917561 LCN917561 LMJ917561 LWF917561 MGB917561 MPX917561 MZT917561 NJP917561 NTL917561 ODH917561 OND917561 OWZ917561 PGV917561 PQR917561 QAN917561 QKJ917561 QUF917561 REB917561 RNX917561 RXT917561 SHP917561 SRL917561 TBH917561 TLD917561 TUZ917561 UEV917561 UOR917561 UYN917561 VIJ917561 VSF917561 WCB917561 WLX917561 WVT917561 L983097 JH983097 TD983097 ACZ983097 AMV983097 AWR983097 BGN983097 BQJ983097 CAF983097 CKB983097 CTX983097 DDT983097 DNP983097 DXL983097 EHH983097 ERD983097 FAZ983097 FKV983097 FUR983097 GEN983097 GOJ983097 GYF983097 HIB983097 HRX983097 IBT983097 ILP983097 IVL983097 JFH983097 JPD983097 JYZ983097 KIV983097 KSR983097 LCN983097 LMJ983097 LWF983097 MGB983097 MPX983097 MZT983097 NJP983097 NTL983097 ODH983097 OND983097 OWZ983097 PGV983097 PQR983097 QAN983097 QKJ983097 QUF983097 REB983097 RNX983097 RXT983097 SHP983097 SRL983097 TBH983097 TLD983097 TUZ983097 UEV983097 UOR983097 UYN983097 VIJ983097 VSF983097 WCB983097 WLX983097 WVT983097" xr:uid="{770B111F-80F9-4F86-B717-1DC4D32242EC}">
      <formula1>0</formula1>
      <formula2>300</formula2>
    </dataValidation>
    <dataValidation type="textLength" errorStyle="information" allowBlank="1" showInputMessage="1" error="XLBVal:6=120000_x000d__x000a_" sqref="L55 JH55 TD55 ACZ55 AMV55 AWR55 BGN55 BQJ55 CAF55 CKB55 CTX55 DDT55 DNP55 DXL55 EHH55 ERD55 FAZ55 FKV55 FUR55 GEN55 GOJ55 GYF55 HIB55 HRX55 IBT55 ILP55 IVL55 JFH55 JPD55 JYZ55 KIV55 KSR55 LCN55 LMJ55 LWF55 MGB55 MPX55 MZT55 NJP55 NTL55 ODH55 OND55 OWZ55 PGV55 PQR55 QAN55 QKJ55 QUF55 REB55 RNX55 RXT55 SHP55 SRL55 TBH55 TLD55 TUZ55 UEV55 UOR55 UYN55 VIJ55 VSF55 WCB55 WLX55 WVT55 L65591 JH65591 TD65591 ACZ65591 AMV65591 AWR65591 BGN65591 BQJ65591 CAF65591 CKB65591 CTX65591 DDT65591 DNP65591 DXL65591 EHH65591 ERD65591 FAZ65591 FKV65591 FUR65591 GEN65591 GOJ65591 GYF65591 HIB65591 HRX65591 IBT65591 ILP65591 IVL65591 JFH65591 JPD65591 JYZ65591 KIV65591 KSR65591 LCN65591 LMJ65591 LWF65591 MGB65591 MPX65591 MZT65591 NJP65591 NTL65591 ODH65591 OND65591 OWZ65591 PGV65591 PQR65591 QAN65591 QKJ65591 QUF65591 REB65591 RNX65591 RXT65591 SHP65591 SRL65591 TBH65591 TLD65591 TUZ65591 UEV65591 UOR65591 UYN65591 VIJ65591 VSF65591 WCB65591 WLX65591 WVT65591 L131127 JH131127 TD131127 ACZ131127 AMV131127 AWR131127 BGN131127 BQJ131127 CAF131127 CKB131127 CTX131127 DDT131127 DNP131127 DXL131127 EHH131127 ERD131127 FAZ131127 FKV131127 FUR131127 GEN131127 GOJ131127 GYF131127 HIB131127 HRX131127 IBT131127 ILP131127 IVL131127 JFH131127 JPD131127 JYZ131127 KIV131127 KSR131127 LCN131127 LMJ131127 LWF131127 MGB131127 MPX131127 MZT131127 NJP131127 NTL131127 ODH131127 OND131127 OWZ131127 PGV131127 PQR131127 QAN131127 QKJ131127 QUF131127 REB131127 RNX131127 RXT131127 SHP131127 SRL131127 TBH131127 TLD131127 TUZ131127 UEV131127 UOR131127 UYN131127 VIJ131127 VSF131127 WCB131127 WLX131127 WVT131127 L196663 JH196663 TD196663 ACZ196663 AMV196663 AWR196663 BGN196663 BQJ196663 CAF196663 CKB196663 CTX196663 DDT196663 DNP196663 DXL196663 EHH196663 ERD196663 FAZ196663 FKV196663 FUR196663 GEN196663 GOJ196663 GYF196663 HIB196663 HRX196663 IBT196663 ILP196663 IVL196663 JFH196663 JPD196663 JYZ196663 KIV196663 KSR196663 LCN196663 LMJ196663 LWF196663 MGB196663 MPX196663 MZT196663 NJP196663 NTL196663 ODH196663 OND196663 OWZ196663 PGV196663 PQR196663 QAN196663 QKJ196663 QUF196663 REB196663 RNX196663 RXT196663 SHP196663 SRL196663 TBH196663 TLD196663 TUZ196663 UEV196663 UOR196663 UYN196663 VIJ196663 VSF196663 WCB196663 WLX196663 WVT196663 L262199 JH262199 TD262199 ACZ262199 AMV262199 AWR262199 BGN262199 BQJ262199 CAF262199 CKB262199 CTX262199 DDT262199 DNP262199 DXL262199 EHH262199 ERD262199 FAZ262199 FKV262199 FUR262199 GEN262199 GOJ262199 GYF262199 HIB262199 HRX262199 IBT262199 ILP262199 IVL262199 JFH262199 JPD262199 JYZ262199 KIV262199 KSR262199 LCN262199 LMJ262199 LWF262199 MGB262199 MPX262199 MZT262199 NJP262199 NTL262199 ODH262199 OND262199 OWZ262199 PGV262199 PQR262199 QAN262199 QKJ262199 QUF262199 REB262199 RNX262199 RXT262199 SHP262199 SRL262199 TBH262199 TLD262199 TUZ262199 UEV262199 UOR262199 UYN262199 VIJ262199 VSF262199 WCB262199 WLX262199 WVT262199 L327735 JH327735 TD327735 ACZ327735 AMV327735 AWR327735 BGN327735 BQJ327735 CAF327735 CKB327735 CTX327735 DDT327735 DNP327735 DXL327735 EHH327735 ERD327735 FAZ327735 FKV327735 FUR327735 GEN327735 GOJ327735 GYF327735 HIB327735 HRX327735 IBT327735 ILP327735 IVL327735 JFH327735 JPD327735 JYZ327735 KIV327735 KSR327735 LCN327735 LMJ327735 LWF327735 MGB327735 MPX327735 MZT327735 NJP327735 NTL327735 ODH327735 OND327735 OWZ327735 PGV327735 PQR327735 QAN327735 QKJ327735 QUF327735 REB327735 RNX327735 RXT327735 SHP327735 SRL327735 TBH327735 TLD327735 TUZ327735 UEV327735 UOR327735 UYN327735 VIJ327735 VSF327735 WCB327735 WLX327735 WVT327735 L393271 JH393271 TD393271 ACZ393271 AMV393271 AWR393271 BGN393271 BQJ393271 CAF393271 CKB393271 CTX393271 DDT393271 DNP393271 DXL393271 EHH393271 ERD393271 FAZ393271 FKV393271 FUR393271 GEN393271 GOJ393271 GYF393271 HIB393271 HRX393271 IBT393271 ILP393271 IVL393271 JFH393271 JPD393271 JYZ393271 KIV393271 KSR393271 LCN393271 LMJ393271 LWF393271 MGB393271 MPX393271 MZT393271 NJP393271 NTL393271 ODH393271 OND393271 OWZ393271 PGV393271 PQR393271 QAN393271 QKJ393271 QUF393271 REB393271 RNX393271 RXT393271 SHP393271 SRL393271 TBH393271 TLD393271 TUZ393271 UEV393271 UOR393271 UYN393271 VIJ393271 VSF393271 WCB393271 WLX393271 WVT393271 L458807 JH458807 TD458807 ACZ458807 AMV458807 AWR458807 BGN458807 BQJ458807 CAF458807 CKB458807 CTX458807 DDT458807 DNP458807 DXL458807 EHH458807 ERD458807 FAZ458807 FKV458807 FUR458807 GEN458807 GOJ458807 GYF458807 HIB458807 HRX458807 IBT458807 ILP458807 IVL458807 JFH458807 JPD458807 JYZ458807 KIV458807 KSR458807 LCN458807 LMJ458807 LWF458807 MGB458807 MPX458807 MZT458807 NJP458807 NTL458807 ODH458807 OND458807 OWZ458807 PGV458807 PQR458807 QAN458807 QKJ458807 QUF458807 REB458807 RNX458807 RXT458807 SHP458807 SRL458807 TBH458807 TLD458807 TUZ458807 UEV458807 UOR458807 UYN458807 VIJ458807 VSF458807 WCB458807 WLX458807 WVT458807 L524343 JH524343 TD524343 ACZ524343 AMV524343 AWR524343 BGN524343 BQJ524343 CAF524343 CKB524343 CTX524343 DDT524343 DNP524343 DXL524343 EHH524343 ERD524343 FAZ524343 FKV524343 FUR524343 GEN524343 GOJ524343 GYF524343 HIB524343 HRX524343 IBT524343 ILP524343 IVL524343 JFH524343 JPD524343 JYZ524343 KIV524343 KSR524343 LCN524343 LMJ524343 LWF524343 MGB524343 MPX524343 MZT524343 NJP524343 NTL524343 ODH524343 OND524343 OWZ524343 PGV524343 PQR524343 QAN524343 QKJ524343 QUF524343 REB524343 RNX524343 RXT524343 SHP524343 SRL524343 TBH524343 TLD524343 TUZ524343 UEV524343 UOR524343 UYN524343 VIJ524343 VSF524343 WCB524343 WLX524343 WVT524343 L589879 JH589879 TD589879 ACZ589879 AMV589879 AWR589879 BGN589879 BQJ589879 CAF589879 CKB589879 CTX589879 DDT589879 DNP589879 DXL589879 EHH589879 ERD589879 FAZ589879 FKV589879 FUR589879 GEN589879 GOJ589879 GYF589879 HIB589879 HRX589879 IBT589879 ILP589879 IVL589879 JFH589879 JPD589879 JYZ589879 KIV589879 KSR589879 LCN589879 LMJ589879 LWF589879 MGB589879 MPX589879 MZT589879 NJP589879 NTL589879 ODH589879 OND589879 OWZ589879 PGV589879 PQR589879 QAN589879 QKJ589879 QUF589879 REB589879 RNX589879 RXT589879 SHP589879 SRL589879 TBH589879 TLD589879 TUZ589879 UEV589879 UOR589879 UYN589879 VIJ589879 VSF589879 WCB589879 WLX589879 WVT589879 L655415 JH655415 TD655415 ACZ655415 AMV655415 AWR655415 BGN655415 BQJ655415 CAF655415 CKB655415 CTX655415 DDT655415 DNP655415 DXL655415 EHH655415 ERD655415 FAZ655415 FKV655415 FUR655415 GEN655415 GOJ655415 GYF655415 HIB655415 HRX655415 IBT655415 ILP655415 IVL655415 JFH655415 JPD655415 JYZ655415 KIV655415 KSR655415 LCN655415 LMJ655415 LWF655415 MGB655415 MPX655415 MZT655415 NJP655415 NTL655415 ODH655415 OND655415 OWZ655415 PGV655415 PQR655415 QAN655415 QKJ655415 QUF655415 REB655415 RNX655415 RXT655415 SHP655415 SRL655415 TBH655415 TLD655415 TUZ655415 UEV655415 UOR655415 UYN655415 VIJ655415 VSF655415 WCB655415 WLX655415 WVT655415 L720951 JH720951 TD720951 ACZ720951 AMV720951 AWR720951 BGN720951 BQJ720951 CAF720951 CKB720951 CTX720951 DDT720951 DNP720951 DXL720951 EHH720951 ERD720951 FAZ720951 FKV720951 FUR720951 GEN720951 GOJ720951 GYF720951 HIB720951 HRX720951 IBT720951 ILP720951 IVL720951 JFH720951 JPD720951 JYZ720951 KIV720951 KSR720951 LCN720951 LMJ720951 LWF720951 MGB720951 MPX720951 MZT720951 NJP720951 NTL720951 ODH720951 OND720951 OWZ720951 PGV720951 PQR720951 QAN720951 QKJ720951 QUF720951 REB720951 RNX720951 RXT720951 SHP720951 SRL720951 TBH720951 TLD720951 TUZ720951 UEV720951 UOR720951 UYN720951 VIJ720951 VSF720951 WCB720951 WLX720951 WVT720951 L786487 JH786487 TD786487 ACZ786487 AMV786487 AWR786487 BGN786487 BQJ786487 CAF786487 CKB786487 CTX786487 DDT786487 DNP786487 DXL786487 EHH786487 ERD786487 FAZ786487 FKV786487 FUR786487 GEN786487 GOJ786487 GYF786487 HIB786487 HRX786487 IBT786487 ILP786487 IVL786487 JFH786487 JPD786487 JYZ786487 KIV786487 KSR786487 LCN786487 LMJ786487 LWF786487 MGB786487 MPX786487 MZT786487 NJP786487 NTL786487 ODH786487 OND786487 OWZ786487 PGV786487 PQR786487 QAN786487 QKJ786487 QUF786487 REB786487 RNX786487 RXT786487 SHP786487 SRL786487 TBH786487 TLD786487 TUZ786487 UEV786487 UOR786487 UYN786487 VIJ786487 VSF786487 WCB786487 WLX786487 WVT786487 L852023 JH852023 TD852023 ACZ852023 AMV852023 AWR852023 BGN852023 BQJ852023 CAF852023 CKB852023 CTX852023 DDT852023 DNP852023 DXL852023 EHH852023 ERD852023 FAZ852023 FKV852023 FUR852023 GEN852023 GOJ852023 GYF852023 HIB852023 HRX852023 IBT852023 ILP852023 IVL852023 JFH852023 JPD852023 JYZ852023 KIV852023 KSR852023 LCN852023 LMJ852023 LWF852023 MGB852023 MPX852023 MZT852023 NJP852023 NTL852023 ODH852023 OND852023 OWZ852023 PGV852023 PQR852023 QAN852023 QKJ852023 QUF852023 REB852023 RNX852023 RXT852023 SHP852023 SRL852023 TBH852023 TLD852023 TUZ852023 UEV852023 UOR852023 UYN852023 VIJ852023 VSF852023 WCB852023 WLX852023 WVT852023 L917559 JH917559 TD917559 ACZ917559 AMV917559 AWR917559 BGN917559 BQJ917559 CAF917559 CKB917559 CTX917559 DDT917559 DNP917559 DXL917559 EHH917559 ERD917559 FAZ917559 FKV917559 FUR917559 GEN917559 GOJ917559 GYF917559 HIB917559 HRX917559 IBT917559 ILP917559 IVL917559 JFH917559 JPD917559 JYZ917559 KIV917559 KSR917559 LCN917559 LMJ917559 LWF917559 MGB917559 MPX917559 MZT917559 NJP917559 NTL917559 ODH917559 OND917559 OWZ917559 PGV917559 PQR917559 QAN917559 QKJ917559 QUF917559 REB917559 RNX917559 RXT917559 SHP917559 SRL917559 TBH917559 TLD917559 TUZ917559 UEV917559 UOR917559 UYN917559 VIJ917559 VSF917559 WCB917559 WLX917559 WVT917559 L983095 JH983095 TD983095 ACZ983095 AMV983095 AWR983095 BGN983095 BQJ983095 CAF983095 CKB983095 CTX983095 DDT983095 DNP983095 DXL983095 EHH983095 ERD983095 FAZ983095 FKV983095 FUR983095 GEN983095 GOJ983095 GYF983095 HIB983095 HRX983095 IBT983095 ILP983095 IVL983095 JFH983095 JPD983095 JYZ983095 KIV983095 KSR983095 LCN983095 LMJ983095 LWF983095 MGB983095 MPX983095 MZT983095 NJP983095 NTL983095 ODH983095 OND983095 OWZ983095 PGV983095 PQR983095 QAN983095 QKJ983095 QUF983095 REB983095 RNX983095 RXT983095 SHP983095 SRL983095 TBH983095 TLD983095 TUZ983095 UEV983095 UOR983095 UYN983095 VIJ983095 VSF983095 WCB983095 WLX983095 WVT983095" xr:uid="{3B57E84D-1293-4E33-8B74-9E1AA95ACD6F}">
      <formula1>0</formula1>
      <formula2>300</formula2>
    </dataValidation>
    <dataValidation type="textLength" errorStyle="information" allowBlank="1" showInputMessage="1" error="XLBVal:6=327839.2_x000d__x000a_" sqref="L50 JH50 TD50 ACZ50 AMV50 AWR50 BGN50 BQJ50 CAF50 CKB50 CTX50 DDT50 DNP50 DXL50 EHH50 ERD50 FAZ50 FKV50 FUR50 GEN50 GOJ50 GYF50 HIB50 HRX50 IBT50 ILP50 IVL50 JFH50 JPD50 JYZ50 KIV50 KSR50 LCN50 LMJ50 LWF50 MGB50 MPX50 MZT50 NJP50 NTL50 ODH50 OND50 OWZ50 PGV50 PQR50 QAN50 QKJ50 QUF50 REB50 RNX50 RXT50 SHP50 SRL50 TBH50 TLD50 TUZ50 UEV50 UOR50 UYN50 VIJ50 VSF50 WCB50 WLX50 WVT50 L65586 JH65586 TD65586 ACZ65586 AMV65586 AWR65586 BGN65586 BQJ65586 CAF65586 CKB65586 CTX65586 DDT65586 DNP65586 DXL65586 EHH65586 ERD65586 FAZ65586 FKV65586 FUR65586 GEN65586 GOJ65586 GYF65586 HIB65586 HRX65586 IBT65586 ILP65586 IVL65586 JFH65586 JPD65586 JYZ65586 KIV65586 KSR65586 LCN65586 LMJ65586 LWF65586 MGB65586 MPX65586 MZT65586 NJP65586 NTL65586 ODH65586 OND65586 OWZ65586 PGV65586 PQR65586 QAN65586 QKJ65586 QUF65586 REB65586 RNX65586 RXT65586 SHP65586 SRL65586 TBH65586 TLD65586 TUZ65586 UEV65586 UOR65586 UYN65586 VIJ65586 VSF65586 WCB65586 WLX65586 WVT65586 L131122 JH131122 TD131122 ACZ131122 AMV131122 AWR131122 BGN131122 BQJ131122 CAF131122 CKB131122 CTX131122 DDT131122 DNP131122 DXL131122 EHH131122 ERD131122 FAZ131122 FKV131122 FUR131122 GEN131122 GOJ131122 GYF131122 HIB131122 HRX131122 IBT131122 ILP131122 IVL131122 JFH131122 JPD131122 JYZ131122 KIV131122 KSR131122 LCN131122 LMJ131122 LWF131122 MGB131122 MPX131122 MZT131122 NJP131122 NTL131122 ODH131122 OND131122 OWZ131122 PGV131122 PQR131122 QAN131122 QKJ131122 QUF131122 REB131122 RNX131122 RXT131122 SHP131122 SRL131122 TBH131122 TLD131122 TUZ131122 UEV131122 UOR131122 UYN131122 VIJ131122 VSF131122 WCB131122 WLX131122 WVT131122 L196658 JH196658 TD196658 ACZ196658 AMV196658 AWR196658 BGN196658 BQJ196658 CAF196658 CKB196658 CTX196658 DDT196658 DNP196658 DXL196658 EHH196658 ERD196658 FAZ196658 FKV196658 FUR196658 GEN196658 GOJ196658 GYF196658 HIB196658 HRX196658 IBT196658 ILP196658 IVL196658 JFH196658 JPD196658 JYZ196658 KIV196658 KSR196658 LCN196658 LMJ196658 LWF196658 MGB196658 MPX196658 MZT196658 NJP196658 NTL196658 ODH196658 OND196658 OWZ196658 PGV196658 PQR196658 QAN196658 QKJ196658 QUF196658 REB196658 RNX196658 RXT196658 SHP196658 SRL196658 TBH196658 TLD196658 TUZ196658 UEV196658 UOR196658 UYN196658 VIJ196658 VSF196658 WCB196658 WLX196658 WVT196658 L262194 JH262194 TD262194 ACZ262194 AMV262194 AWR262194 BGN262194 BQJ262194 CAF262194 CKB262194 CTX262194 DDT262194 DNP262194 DXL262194 EHH262194 ERD262194 FAZ262194 FKV262194 FUR262194 GEN262194 GOJ262194 GYF262194 HIB262194 HRX262194 IBT262194 ILP262194 IVL262194 JFH262194 JPD262194 JYZ262194 KIV262194 KSR262194 LCN262194 LMJ262194 LWF262194 MGB262194 MPX262194 MZT262194 NJP262194 NTL262194 ODH262194 OND262194 OWZ262194 PGV262194 PQR262194 QAN262194 QKJ262194 QUF262194 REB262194 RNX262194 RXT262194 SHP262194 SRL262194 TBH262194 TLD262194 TUZ262194 UEV262194 UOR262194 UYN262194 VIJ262194 VSF262194 WCB262194 WLX262194 WVT262194 L327730 JH327730 TD327730 ACZ327730 AMV327730 AWR327730 BGN327730 BQJ327730 CAF327730 CKB327730 CTX327730 DDT327730 DNP327730 DXL327730 EHH327730 ERD327730 FAZ327730 FKV327730 FUR327730 GEN327730 GOJ327730 GYF327730 HIB327730 HRX327730 IBT327730 ILP327730 IVL327730 JFH327730 JPD327730 JYZ327730 KIV327730 KSR327730 LCN327730 LMJ327730 LWF327730 MGB327730 MPX327730 MZT327730 NJP327730 NTL327730 ODH327730 OND327730 OWZ327730 PGV327730 PQR327730 QAN327730 QKJ327730 QUF327730 REB327730 RNX327730 RXT327730 SHP327730 SRL327730 TBH327730 TLD327730 TUZ327730 UEV327730 UOR327730 UYN327730 VIJ327730 VSF327730 WCB327730 WLX327730 WVT327730 L393266 JH393266 TD393266 ACZ393266 AMV393266 AWR393266 BGN393266 BQJ393266 CAF393266 CKB393266 CTX393266 DDT393266 DNP393266 DXL393266 EHH393266 ERD393266 FAZ393266 FKV393266 FUR393266 GEN393266 GOJ393266 GYF393266 HIB393266 HRX393266 IBT393266 ILP393266 IVL393266 JFH393266 JPD393266 JYZ393266 KIV393266 KSR393266 LCN393266 LMJ393266 LWF393266 MGB393266 MPX393266 MZT393266 NJP393266 NTL393266 ODH393266 OND393266 OWZ393266 PGV393266 PQR393266 QAN393266 QKJ393266 QUF393266 REB393266 RNX393266 RXT393266 SHP393266 SRL393266 TBH393266 TLD393266 TUZ393266 UEV393266 UOR393266 UYN393266 VIJ393266 VSF393266 WCB393266 WLX393266 WVT393266 L458802 JH458802 TD458802 ACZ458802 AMV458802 AWR458802 BGN458802 BQJ458802 CAF458802 CKB458802 CTX458802 DDT458802 DNP458802 DXL458802 EHH458802 ERD458802 FAZ458802 FKV458802 FUR458802 GEN458802 GOJ458802 GYF458802 HIB458802 HRX458802 IBT458802 ILP458802 IVL458802 JFH458802 JPD458802 JYZ458802 KIV458802 KSR458802 LCN458802 LMJ458802 LWF458802 MGB458802 MPX458802 MZT458802 NJP458802 NTL458802 ODH458802 OND458802 OWZ458802 PGV458802 PQR458802 QAN458802 QKJ458802 QUF458802 REB458802 RNX458802 RXT458802 SHP458802 SRL458802 TBH458802 TLD458802 TUZ458802 UEV458802 UOR458802 UYN458802 VIJ458802 VSF458802 WCB458802 WLX458802 WVT458802 L524338 JH524338 TD524338 ACZ524338 AMV524338 AWR524338 BGN524338 BQJ524338 CAF524338 CKB524338 CTX524338 DDT524338 DNP524338 DXL524338 EHH524338 ERD524338 FAZ524338 FKV524338 FUR524338 GEN524338 GOJ524338 GYF524338 HIB524338 HRX524338 IBT524338 ILP524338 IVL524338 JFH524338 JPD524338 JYZ524338 KIV524338 KSR524338 LCN524338 LMJ524338 LWF524338 MGB524338 MPX524338 MZT524338 NJP524338 NTL524338 ODH524338 OND524338 OWZ524338 PGV524338 PQR524338 QAN524338 QKJ524338 QUF524338 REB524338 RNX524338 RXT524338 SHP524338 SRL524338 TBH524338 TLD524338 TUZ524338 UEV524338 UOR524338 UYN524338 VIJ524338 VSF524338 WCB524338 WLX524338 WVT524338 L589874 JH589874 TD589874 ACZ589874 AMV589874 AWR589874 BGN589874 BQJ589874 CAF589874 CKB589874 CTX589874 DDT589874 DNP589874 DXL589874 EHH589874 ERD589874 FAZ589874 FKV589874 FUR589874 GEN589874 GOJ589874 GYF589874 HIB589874 HRX589874 IBT589874 ILP589874 IVL589874 JFH589874 JPD589874 JYZ589874 KIV589874 KSR589874 LCN589874 LMJ589874 LWF589874 MGB589874 MPX589874 MZT589874 NJP589874 NTL589874 ODH589874 OND589874 OWZ589874 PGV589874 PQR589874 QAN589874 QKJ589874 QUF589874 REB589874 RNX589874 RXT589874 SHP589874 SRL589874 TBH589874 TLD589874 TUZ589874 UEV589874 UOR589874 UYN589874 VIJ589874 VSF589874 WCB589874 WLX589874 WVT589874 L655410 JH655410 TD655410 ACZ655410 AMV655410 AWR655410 BGN655410 BQJ655410 CAF655410 CKB655410 CTX655410 DDT655410 DNP655410 DXL655410 EHH655410 ERD655410 FAZ655410 FKV655410 FUR655410 GEN655410 GOJ655410 GYF655410 HIB655410 HRX655410 IBT655410 ILP655410 IVL655410 JFH655410 JPD655410 JYZ655410 KIV655410 KSR655410 LCN655410 LMJ655410 LWF655410 MGB655410 MPX655410 MZT655410 NJP655410 NTL655410 ODH655410 OND655410 OWZ655410 PGV655410 PQR655410 QAN655410 QKJ655410 QUF655410 REB655410 RNX655410 RXT655410 SHP655410 SRL655410 TBH655410 TLD655410 TUZ655410 UEV655410 UOR655410 UYN655410 VIJ655410 VSF655410 WCB655410 WLX655410 WVT655410 L720946 JH720946 TD720946 ACZ720946 AMV720946 AWR720946 BGN720946 BQJ720946 CAF720946 CKB720946 CTX720946 DDT720946 DNP720946 DXL720946 EHH720946 ERD720946 FAZ720946 FKV720946 FUR720946 GEN720946 GOJ720946 GYF720946 HIB720946 HRX720946 IBT720946 ILP720946 IVL720946 JFH720946 JPD720946 JYZ720946 KIV720946 KSR720946 LCN720946 LMJ720946 LWF720946 MGB720946 MPX720946 MZT720946 NJP720946 NTL720946 ODH720946 OND720946 OWZ720946 PGV720946 PQR720946 QAN720946 QKJ720946 QUF720946 REB720946 RNX720946 RXT720946 SHP720946 SRL720946 TBH720946 TLD720946 TUZ720946 UEV720946 UOR720946 UYN720946 VIJ720946 VSF720946 WCB720946 WLX720946 WVT720946 L786482 JH786482 TD786482 ACZ786482 AMV786482 AWR786482 BGN786482 BQJ786482 CAF786482 CKB786482 CTX786482 DDT786482 DNP786482 DXL786482 EHH786482 ERD786482 FAZ786482 FKV786482 FUR786482 GEN786482 GOJ786482 GYF786482 HIB786482 HRX786482 IBT786482 ILP786482 IVL786482 JFH786482 JPD786482 JYZ786482 KIV786482 KSR786482 LCN786482 LMJ786482 LWF786482 MGB786482 MPX786482 MZT786482 NJP786482 NTL786482 ODH786482 OND786482 OWZ786482 PGV786482 PQR786482 QAN786482 QKJ786482 QUF786482 REB786482 RNX786482 RXT786482 SHP786482 SRL786482 TBH786482 TLD786482 TUZ786482 UEV786482 UOR786482 UYN786482 VIJ786482 VSF786482 WCB786482 WLX786482 WVT786482 L852018 JH852018 TD852018 ACZ852018 AMV852018 AWR852018 BGN852018 BQJ852018 CAF852018 CKB852018 CTX852018 DDT852018 DNP852018 DXL852018 EHH852018 ERD852018 FAZ852018 FKV852018 FUR852018 GEN852018 GOJ852018 GYF852018 HIB852018 HRX852018 IBT852018 ILP852018 IVL852018 JFH852018 JPD852018 JYZ852018 KIV852018 KSR852018 LCN852018 LMJ852018 LWF852018 MGB852018 MPX852018 MZT852018 NJP852018 NTL852018 ODH852018 OND852018 OWZ852018 PGV852018 PQR852018 QAN852018 QKJ852018 QUF852018 REB852018 RNX852018 RXT852018 SHP852018 SRL852018 TBH852018 TLD852018 TUZ852018 UEV852018 UOR852018 UYN852018 VIJ852018 VSF852018 WCB852018 WLX852018 WVT852018 L917554 JH917554 TD917554 ACZ917554 AMV917554 AWR917554 BGN917554 BQJ917554 CAF917554 CKB917554 CTX917554 DDT917554 DNP917554 DXL917554 EHH917554 ERD917554 FAZ917554 FKV917554 FUR917554 GEN917554 GOJ917554 GYF917554 HIB917554 HRX917554 IBT917554 ILP917554 IVL917554 JFH917554 JPD917554 JYZ917554 KIV917554 KSR917554 LCN917554 LMJ917554 LWF917554 MGB917554 MPX917554 MZT917554 NJP917554 NTL917554 ODH917554 OND917554 OWZ917554 PGV917554 PQR917554 QAN917554 QKJ917554 QUF917554 REB917554 RNX917554 RXT917554 SHP917554 SRL917554 TBH917554 TLD917554 TUZ917554 UEV917554 UOR917554 UYN917554 VIJ917554 VSF917554 WCB917554 WLX917554 WVT917554 L983090 JH983090 TD983090 ACZ983090 AMV983090 AWR983090 BGN983090 BQJ983090 CAF983090 CKB983090 CTX983090 DDT983090 DNP983090 DXL983090 EHH983090 ERD983090 FAZ983090 FKV983090 FUR983090 GEN983090 GOJ983090 GYF983090 HIB983090 HRX983090 IBT983090 ILP983090 IVL983090 JFH983090 JPD983090 JYZ983090 KIV983090 KSR983090 LCN983090 LMJ983090 LWF983090 MGB983090 MPX983090 MZT983090 NJP983090 NTL983090 ODH983090 OND983090 OWZ983090 PGV983090 PQR983090 QAN983090 QKJ983090 QUF983090 REB983090 RNX983090 RXT983090 SHP983090 SRL983090 TBH983090 TLD983090 TUZ983090 UEV983090 UOR983090 UYN983090 VIJ983090 VSF983090 WCB983090 WLX983090 WVT983090" xr:uid="{F07DEFC1-7A3F-4524-92E1-45310889F540}">
      <formula1>0</formula1>
      <formula2>300</formula2>
    </dataValidation>
    <dataValidation type="textLength" errorStyle="information" allowBlank="1" showInputMessage="1" error="XLBVal:6=81833.52_x000d__x000a_" sqref="L49 JH49 TD49 ACZ49 AMV49 AWR49 BGN49 BQJ49 CAF49 CKB49 CTX49 DDT49 DNP49 DXL49 EHH49 ERD49 FAZ49 FKV49 FUR49 GEN49 GOJ49 GYF49 HIB49 HRX49 IBT49 ILP49 IVL49 JFH49 JPD49 JYZ49 KIV49 KSR49 LCN49 LMJ49 LWF49 MGB49 MPX49 MZT49 NJP49 NTL49 ODH49 OND49 OWZ49 PGV49 PQR49 QAN49 QKJ49 QUF49 REB49 RNX49 RXT49 SHP49 SRL49 TBH49 TLD49 TUZ49 UEV49 UOR49 UYN49 VIJ49 VSF49 WCB49 WLX49 WVT49 L65585 JH65585 TD65585 ACZ65585 AMV65585 AWR65585 BGN65585 BQJ65585 CAF65585 CKB65585 CTX65585 DDT65585 DNP65585 DXL65585 EHH65585 ERD65585 FAZ65585 FKV65585 FUR65585 GEN65585 GOJ65585 GYF65585 HIB65585 HRX65585 IBT65585 ILP65585 IVL65585 JFH65585 JPD65585 JYZ65585 KIV65585 KSR65585 LCN65585 LMJ65585 LWF65585 MGB65585 MPX65585 MZT65585 NJP65585 NTL65585 ODH65585 OND65585 OWZ65585 PGV65585 PQR65585 QAN65585 QKJ65585 QUF65585 REB65585 RNX65585 RXT65585 SHP65585 SRL65585 TBH65585 TLD65585 TUZ65585 UEV65585 UOR65585 UYN65585 VIJ65585 VSF65585 WCB65585 WLX65585 WVT65585 L131121 JH131121 TD131121 ACZ131121 AMV131121 AWR131121 BGN131121 BQJ131121 CAF131121 CKB131121 CTX131121 DDT131121 DNP131121 DXL131121 EHH131121 ERD131121 FAZ131121 FKV131121 FUR131121 GEN131121 GOJ131121 GYF131121 HIB131121 HRX131121 IBT131121 ILP131121 IVL131121 JFH131121 JPD131121 JYZ131121 KIV131121 KSR131121 LCN131121 LMJ131121 LWF131121 MGB131121 MPX131121 MZT131121 NJP131121 NTL131121 ODH131121 OND131121 OWZ131121 PGV131121 PQR131121 QAN131121 QKJ131121 QUF131121 REB131121 RNX131121 RXT131121 SHP131121 SRL131121 TBH131121 TLD131121 TUZ131121 UEV131121 UOR131121 UYN131121 VIJ131121 VSF131121 WCB131121 WLX131121 WVT131121 L196657 JH196657 TD196657 ACZ196657 AMV196657 AWR196657 BGN196657 BQJ196657 CAF196657 CKB196657 CTX196657 DDT196657 DNP196657 DXL196657 EHH196657 ERD196657 FAZ196657 FKV196657 FUR196657 GEN196657 GOJ196657 GYF196657 HIB196657 HRX196657 IBT196657 ILP196657 IVL196657 JFH196657 JPD196657 JYZ196657 KIV196657 KSR196657 LCN196657 LMJ196657 LWF196657 MGB196657 MPX196657 MZT196657 NJP196657 NTL196657 ODH196657 OND196657 OWZ196657 PGV196657 PQR196657 QAN196657 QKJ196657 QUF196657 REB196657 RNX196657 RXT196657 SHP196657 SRL196657 TBH196657 TLD196657 TUZ196657 UEV196657 UOR196657 UYN196657 VIJ196657 VSF196657 WCB196657 WLX196657 WVT196657 L262193 JH262193 TD262193 ACZ262193 AMV262193 AWR262193 BGN262193 BQJ262193 CAF262193 CKB262193 CTX262193 DDT262193 DNP262193 DXL262193 EHH262193 ERD262193 FAZ262193 FKV262193 FUR262193 GEN262193 GOJ262193 GYF262193 HIB262193 HRX262193 IBT262193 ILP262193 IVL262193 JFH262193 JPD262193 JYZ262193 KIV262193 KSR262193 LCN262193 LMJ262193 LWF262193 MGB262193 MPX262193 MZT262193 NJP262193 NTL262193 ODH262193 OND262193 OWZ262193 PGV262193 PQR262193 QAN262193 QKJ262193 QUF262193 REB262193 RNX262193 RXT262193 SHP262193 SRL262193 TBH262193 TLD262193 TUZ262193 UEV262193 UOR262193 UYN262193 VIJ262193 VSF262193 WCB262193 WLX262193 WVT262193 L327729 JH327729 TD327729 ACZ327729 AMV327729 AWR327729 BGN327729 BQJ327729 CAF327729 CKB327729 CTX327729 DDT327729 DNP327729 DXL327729 EHH327729 ERD327729 FAZ327729 FKV327729 FUR327729 GEN327729 GOJ327729 GYF327729 HIB327729 HRX327729 IBT327729 ILP327729 IVL327729 JFH327729 JPD327729 JYZ327729 KIV327729 KSR327729 LCN327729 LMJ327729 LWF327729 MGB327729 MPX327729 MZT327729 NJP327729 NTL327729 ODH327729 OND327729 OWZ327729 PGV327729 PQR327729 QAN327729 QKJ327729 QUF327729 REB327729 RNX327729 RXT327729 SHP327729 SRL327729 TBH327729 TLD327729 TUZ327729 UEV327729 UOR327729 UYN327729 VIJ327729 VSF327729 WCB327729 WLX327729 WVT327729 L393265 JH393265 TD393265 ACZ393265 AMV393265 AWR393265 BGN393265 BQJ393265 CAF393265 CKB393265 CTX393265 DDT393265 DNP393265 DXL393265 EHH393265 ERD393265 FAZ393265 FKV393265 FUR393265 GEN393265 GOJ393265 GYF393265 HIB393265 HRX393265 IBT393265 ILP393265 IVL393265 JFH393265 JPD393265 JYZ393265 KIV393265 KSR393265 LCN393265 LMJ393265 LWF393265 MGB393265 MPX393265 MZT393265 NJP393265 NTL393265 ODH393265 OND393265 OWZ393265 PGV393265 PQR393265 QAN393265 QKJ393265 QUF393265 REB393265 RNX393265 RXT393265 SHP393265 SRL393265 TBH393265 TLD393265 TUZ393265 UEV393265 UOR393265 UYN393265 VIJ393265 VSF393265 WCB393265 WLX393265 WVT393265 L458801 JH458801 TD458801 ACZ458801 AMV458801 AWR458801 BGN458801 BQJ458801 CAF458801 CKB458801 CTX458801 DDT458801 DNP458801 DXL458801 EHH458801 ERD458801 FAZ458801 FKV458801 FUR458801 GEN458801 GOJ458801 GYF458801 HIB458801 HRX458801 IBT458801 ILP458801 IVL458801 JFH458801 JPD458801 JYZ458801 KIV458801 KSR458801 LCN458801 LMJ458801 LWF458801 MGB458801 MPX458801 MZT458801 NJP458801 NTL458801 ODH458801 OND458801 OWZ458801 PGV458801 PQR458801 QAN458801 QKJ458801 QUF458801 REB458801 RNX458801 RXT458801 SHP458801 SRL458801 TBH458801 TLD458801 TUZ458801 UEV458801 UOR458801 UYN458801 VIJ458801 VSF458801 WCB458801 WLX458801 WVT458801 L524337 JH524337 TD524337 ACZ524337 AMV524337 AWR524337 BGN524337 BQJ524337 CAF524337 CKB524337 CTX524337 DDT524337 DNP524337 DXL524337 EHH524337 ERD524337 FAZ524337 FKV524337 FUR524337 GEN524337 GOJ524337 GYF524337 HIB524337 HRX524337 IBT524337 ILP524337 IVL524337 JFH524337 JPD524337 JYZ524337 KIV524337 KSR524337 LCN524337 LMJ524337 LWF524337 MGB524337 MPX524337 MZT524337 NJP524337 NTL524337 ODH524337 OND524337 OWZ524337 PGV524337 PQR524337 QAN524337 QKJ524337 QUF524337 REB524337 RNX524337 RXT524337 SHP524337 SRL524337 TBH524337 TLD524337 TUZ524337 UEV524337 UOR524337 UYN524337 VIJ524337 VSF524337 WCB524337 WLX524337 WVT524337 L589873 JH589873 TD589873 ACZ589873 AMV589873 AWR589873 BGN589873 BQJ589873 CAF589873 CKB589873 CTX589873 DDT589873 DNP589873 DXL589873 EHH589873 ERD589873 FAZ589873 FKV589873 FUR589873 GEN589873 GOJ589873 GYF589873 HIB589873 HRX589873 IBT589873 ILP589873 IVL589873 JFH589873 JPD589873 JYZ589873 KIV589873 KSR589873 LCN589873 LMJ589873 LWF589873 MGB589873 MPX589873 MZT589873 NJP589873 NTL589873 ODH589873 OND589873 OWZ589873 PGV589873 PQR589873 QAN589873 QKJ589873 QUF589873 REB589873 RNX589873 RXT589873 SHP589873 SRL589873 TBH589873 TLD589873 TUZ589873 UEV589873 UOR589873 UYN589873 VIJ589873 VSF589873 WCB589873 WLX589873 WVT589873 L655409 JH655409 TD655409 ACZ655409 AMV655409 AWR655409 BGN655409 BQJ655409 CAF655409 CKB655409 CTX655409 DDT655409 DNP655409 DXL655409 EHH655409 ERD655409 FAZ655409 FKV655409 FUR655409 GEN655409 GOJ655409 GYF655409 HIB655409 HRX655409 IBT655409 ILP655409 IVL655409 JFH655409 JPD655409 JYZ655409 KIV655409 KSR655409 LCN655409 LMJ655409 LWF655409 MGB655409 MPX655409 MZT655409 NJP655409 NTL655409 ODH655409 OND655409 OWZ655409 PGV655409 PQR655409 QAN655409 QKJ655409 QUF655409 REB655409 RNX655409 RXT655409 SHP655409 SRL655409 TBH655409 TLD655409 TUZ655409 UEV655409 UOR655409 UYN655409 VIJ655409 VSF655409 WCB655409 WLX655409 WVT655409 L720945 JH720945 TD720945 ACZ720945 AMV720945 AWR720945 BGN720945 BQJ720945 CAF720945 CKB720945 CTX720945 DDT720945 DNP720945 DXL720945 EHH720945 ERD720945 FAZ720945 FKV720945 FUR720945 GEN720945 GOJ720945 GYF720945 HIB720945 HRX720945 IBT720945 ILP720945 IVL720945 JFH720945 JPD720945 JYZ720945 KIV720945 KSR720945 LCN720945 LMJ720945 LWF720945 MGB720945 MPX720945 MZT720945 NJP720945 NTL720945 ODH720945 OND720945 OWZ720945 PGV720945 PQR720945 QAN720945 QKJ720945 QUF720945 REB720945 RNX720945 RXT720945 SHP720945 SRL720945 TBH720945 TLD720945 TUZ720945 UEV720945 UOR720945 UYN720945 VIJ720945 VSF720945 WCB720945 WLX720945 WVT720945 L786481 JH786481 TD786481 ACZ786481 AMV786481 AWR786481 BGN786481 BQJ786481 CAF786481 CKB786481 CTX786481 DDT786481 DNP786481 DXL786481 EHH786481 ERD786481 FAZ786481 FKV786481 FUR786481 GEN786481 GOJ786481 GYF786481 HIB786481 HRX786481 IBT786481 ILP786481 IVL786481 JFH786481 JPD786481 JYZ786481 KIV786481 KSR786481 LCN786481 LMJ786481 LWF786481 MGB786481 MPX786481 MZT786481 NJP786481 NTL786481 ODH786481 OND786481 OWZ786481 PGV786481 PQR786481 QAN786481 QKJ786481 QUF786481 REB786481 RNX786481 RXT786481 SHP786481 SRL786481 TBH786481 TLD786481 TUZ786481 UEV786481 UOR786481 UYN786481 VIJ786481 VSF786481 WCB786481 WLX786481 WVT786481 L852017 JH852017 TD852017 ACZ852017 AMV852017 AWR852017 BGN852017 BQJ852017 CAF852017 CKB852017 CTX852017 DDT852017 DNP852017 DXL852017 EHH852017 ERD852017 FAZ852017 FKV852017 FUR852017 GEN852017 GOJ852017 GYF852017 HIB852017 HRX852017 IBT852017 ILP852017 IVL852017 JFH852017 JPD852017 JYZ852017 KIV852017 KSR852017 LCN852017 LMJ852017 LWF852017 MGB852017 MPX852017 MZT852017 NJP852017 NTL852017 ODH852017 OND852017 OWZ852017 PGV852017 PQR852017 QAN852017 QKJ852017 QUF852017 REB852017 RNX852017 RXT852017 SHP852017 SRL852017 TBH852017 TLD852017 TUZ852017 UEV852017 UOR852017 UYN852017 VIJ852017 VSF852017 WCB852017 WLX852017 WVT852017 L917553 JH917553 TD917553 ACZ917553 AMV917553 AWR917553 BGN917553 BQJ917553 CAF917553 CKB917553 CTX917553 DDT917553 DNP917553 DXL917553 EHH917553 ERD917553 FAZ917553 FKV917553 FUR917553 GEN917553 GOJ917553 GYF917553 HIB917553 HRX917553 IBT917553 ILP917553 IVL917553 JFH917553 JPD917553 JYZ917553 KIV917553 KSR917553 LCN917553 LMJ917553 LWF917553 MGB917553 MPX917553 MZT917553 NJP917553 NTL917553 ODH917553 OND917553 OWZ917553 PGV917553 PQR917553 QAN917553 QKJ917553 QUF917553 REB917553 RNX917553 RXT917553 SHP917553 SRL917553 TBH917553 TLD917553 TUZ917553 UEV917553 UOR917553 UYN917553 VIJ917553 VSF917553 WCB917553 WLX917553 WVT917553 L983089 JH983089 TD983089 ACZ983089 AMV983089 AWR983089 BGN983089 BQJ983089 CAF983089 CKB983089 CTX983089 DDT983089 DNP983089 DXL983089 EHH983089 ERD983089 FAZ983089 FKV983089 FUR983089 GEN983089 GOJ983089 GYF983089 HIB983089 HRX983089 IBT983089 ILP983089 IVL983089 JFH983089 JPD983089 JYZ983089 KIV983089 KSR983089 LCN983089 LMJ983089 LWF983089 MGB983089 MPX983089 MZT983089 NJP983089 NTL983089 ODH983089 OND983089 OWZ983089 PGV983089 PQR983089 QAN983089 QKJ983089 QUF983089 REB983089 RNX983089 RXT983089 SHP983089 SRL983089 TBH983089 TLD983089 TUZ983089 UEV983089 UOR983089 UYN983089 VIJ983089 VSF983089 WCB983089 WLX983089 WVT983089" xr:uid="{BDBCAFA5-2622-4023-8638-38CE82FFBB26}">
      <formula1>0</formula1>
      <formula2>300</formula2>
    </dataValidation>
    <dataValidation type="textLength" errorStyle="information" allowBlank="1" showInputMessage="1" error="XLBVal:6=42750_x000d__x000a_"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xr:uid="{537C2506-69DE-4970-B996-FFDD85785175}">
      <formula1>0</formula1>
      <formula2>300</formula2>
    </dataValidation>
    <dataValidation type="textLength" errorStyle="information" allowBlank="1" showInputMessage="1" error="XLBVal:6=1700357.64_x000d__x000a_"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xr:uid="{ED9D8C87-5589-46CE-B12A-F615EA3E1E22}">
      <formula1>0</formula1>
      <formula2>300</formula2>
    </dataValidation>
    <dataValidation type="textLength" errorStyle="information" allowBlank="1" showInputMessage="1" error="XLBVal:6=3690487.8_x000d__x000a_"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xr:uid="{2755D152-83E0-40A6-8BA2-3C18BC2BC4D7}">
      <formula1>0</formula1>
      <formula2>300</formula2>
    </dataValidation>
    <dataValidation type="textLength" errorStyle="information" allowBlank="1" showInputMessage="1" error="XLBVal:6=2209700.04_x000d__x000a_" sqref="L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WCB32 WLX32 WVT32 L65568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L131104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L196640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L262176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L327712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L393248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L458784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L524320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L589856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L655392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L720928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L786464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L852000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L917536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L983072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xr:uid="{F02DF0C4-D53B-4E97-ADB7-EF18316E4DC9}">
      <formula1>0</formula1>
      <formula2>300</formula2>
    </dataValidation>
    <dataValidation type="textLength" errorStyle="information" allowBlank="1" showInputMessage="1" error="XLBVal:6=1969237.68_x000d__x000a_" sqref="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L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L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L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L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L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L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L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L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L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L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L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L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L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L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xr:uid="{BDC52130-3A02-4CAC-A75E-DA5A0652545F}">
      <formula1>0</formula1>
      <formula2>300</formula2>
    </dataValidation>
    <dataValidation type="textLength" errorStyle="information" allowBlank="1" showInputMessage="1" error="XLBVal:6=16500_x000d__x000a_" sqref="C122 IY122 SU122 ACQ122 AMM122 AWI122 BGE122 BQA122 BZW122 CJS122 CTO122 DDK122 DNG122 DXC122 EGY122 EQU122 FAQ122 FKM122 FUI122 GEE122 GOA122 GXW122 HHS122 HRO122 IBK122 ILG122 IVC122 JEY122 JOU122 JYQ122 KIM122 KSI122 LCE122 LMA122 LVW122 MFS122 MPO122 MZK122 NJG122 NTC122 OCY122 OMU122 OWQ122 PGM122 PQI122 QAE122 QKA122 QTW122 RDS122 RNO122 RXK122 SHG122 SRC122 TAY122 TKU122 TUQ122 UEM122 UOI122 UYE122 VIA122 VRW122 WBS122 WLO122 WVK122 C65658 IY65658 SU65658 ACQ65658 AMM65658 AWI65658 BGE65658 BQA65658 BZW65658 CJS65658 CTO65658 DDK65658 DNG65658 DXC65658 EGY65658 EQU65658 FAQ65658 FKM65658 FUI65658 GEE65658 GOA65658 GXW65658 HHS65658 HRO65658 IBK65658 ILG65658 IVC65658 JEY65658 JOU65658 JYQ65658 KIM65658 KSI65658 LCE65658 LMA65658 LVW65658 MFS65658 MPO65658 MZK65658 NJG65658 NTC65658 OCY65658 OMU65658 OWQ65658 PGM65658 PQI65658 QAE65658 QKA65658 QTW65658 RDS65658 RNO65658 RXK65658 SHG65658 SRC65658 TAY65658 TKU65658 TUQ65658 UEM65658 UOI65658 UYE65658 VIA65658 VRW65658 WBS65658 WLO65658 WVK65658 C131194 IY131194 SU131194 ACQ131194 AMM131194 AWI131194 BGE131194 BQA131194 BZW131194 CJS131194 CTO131194 DDK131194 DNG131194 DXC131194 EGY131194 EQU131194 FAQ131194 FKM131194 FUI131194 GEE131194 GOA131194 GXW131194 HHS131194 HRO131194 IBK131194 ILG131194 IVC131194 JEY131194 JOU131194 JYQ131194 KIM131194 KSI131194 LCE131194 LMA131194 LVW131194 MFS131194 MPO131194 MZK131194 NJG131194 NTC131194 OCY131194 OMU131194 OWQ131194 PGM131194 PQI131194 QAE131194 QKA131194 QTW131194 RDS131194 RNO131194 RXK131194 SHG131194 SRC131194 TAY131194 TKU131194 TUQ131194 UEM131194 UOI131194 UYE131194 VIA131194 VRW131194 WBS131194 WLO131194 WVK131194 C196730 IY196730 SU196730 ACQ196730 AMM196730 AWI196730 BGE196730 BQA196730 BZW196730 CJS196730 CTO196730 DDK196730 DNG196730 DXC196730 EGY196730 EQU196730 FAQ196730 FKM196730 FUI196730 GEE196730 GOA196730 GXW196730 HHS196730 HRO196730 IBK196730 ILG196730 IVC196730 JEY196730 JOU196730 JYQ196730 KIM196730 KSI196730 LCE196730 LMA196730 LVW196730 MFS196730 MPO196730 MZK196730 NJG196730 NTC196730 OCY196730 OMU196730 OWQ196730 PGM196730 PQI196730 QAE196730 QKA196730 QTW196730 RDS196730 RNO196730 RXK196730 SHG196730 SRC196730 TAY196730 TKU196730 TUQ196730 UEM196730 UOI196730 UYE196730 VIA196730 VRW196730 WBS196730 WLO196730 WVK196730 C262266 IY262266 SU262266 ACQ262266 AMM262266 AWI262266 BGE262266 BQA262266 BZW262266 CJS262266 CTO262266 DDK262266 DNG262266 DXC262266 EGY262266 EQU262266 FAQ262266 FKM262266 FUI262266 GEE262266 GOA262266 GXW262266 HHS262266 HRO262266 IBK262266 ILG262266 IVC262266 JEY262266 JOU262266 JYQ262266 KIM262266 KSI262266 LCE262266 LMA262266 LVW262266 MFS262266 MPO262266 MZK262266 NJG262266 NTC262266 OCY262266 OMU262266 OWQ262266 PGM262266 PQI262266 QAE262266 QKA262266 QTW262266 RDS262266 RNO262266 RXK262266 SHG262266 SRC262266 TAY262266 TKU262266 TUQ262266 UEM262266 UOI262266 UYE262266 VIA262266 VRW262266 WBS262266 WLO262266 WVK262266 C327802 IY327802 SU327802 ACQ327802 AMM327802 AWI327802 BGE327802 BQA327802 BZW327802 CJS327802 CTO327802 DDK327802 DNG327802 DXC327802 EGY327802 EQU327802 FAQ327802 FKM327802 FUI327802 GEE327802 GOA327802 GXW327802 HHS327802 HRO327802 IBK327802 ILG327802 IVC327802 JEY327802 JOU327802 JYQ327802 KIM327802 KSI327802 LCE327802 LMA327802 LVW327802 MFS327802 MPO327802 MZK327802 NJG327802 NTC327802 OCY327802 OMU327802 OWQ327802 PGM327802 PQI327802 QAE327802 QKA327802 QTW327802 RDS327802 RNO327802 RXK327802 SHG327802 SRC327802 TAY327802 TKU327802 TUQ327802 UEM327802 UOI327802 UYE327802 VIA327802 VRW327802 WBS327802 WLO327802 WVK327802 C393338 IY393338 SU393338 ACQ393338 AMM393338 AWI393338 BGE393338 BQA393338 BZW393338 CJS393338 CTO393338 DDK393338 DNG393338 DXC393338 EGY393338 EQU393338 FAQ393338 FKM393338 FUI393338 GEE393338 GOA393338 GXW393338 HHS393338 HRO393338 IBK393338 ILG393338 IVC393338 JEY393338 JOU393338 JYQ393338 KIM393338 KSI393338 LCE393338 LMA393338 LVW393338 MFS393338 MPO393338 MZK393338 NJG393338 NTC393338 OCY393338 OMU393338 OWQ393338 PGM393338 PQI393338 QAE393338 QKA393338 QTW393338 RDS393338 RNO393338 RXK393338 SHG393338 SRC393338 TAY393338 TKU393338 TUQ393338 UEM393338 UOI393338 UYE393338 VIA393338 VRW393338 WBS393338 WLO393338 WVK393338 C458874 IY458874 SU458874 ACQ458874 AMM458874 AWI458874 BGE458874 BQA458874 BZW458874 CJS458874 CTO458874 DDK458874 DNG458874 DXC458874 EGY458874 EQU458874 FAQ458874 FKM458874 FUI458874 GEE458874 GOA458874 GXW458874 HHS458874 HRO458874 IBK458874 ILG458874 IVC458874 JEY458874 JOU458874 JYQ458874 KIM458874 KSI458874 LCE458874 LMA458874 LVW458874 MFS458874 MPO458874 MZK458874 NJG458874 NTC458874 OCY458874 OMU458874 OWQ458874 PGM458874 PQI458874 QAE458874 QKA458874 QTW458874 RDS458874 RNO458874 RXK458874 SHG458874 SRC458874 TAY458874 TKU458874 TUQ458874 UEM458874 UOI458874 UYE458874 VIA458874 VRW458874 WBS458874 WLO458874 WVK458874 C524410 IY524410 SU524410 ACQ524410 AMM524410 AWI524410 BGE524410 BQA524410 BZW524410 CJS524410 CTO524410 DDK524410 DNG524410 DXC524410 EGY524410 EQU524410 FAQ524410 FKM524410 FUI524410 GEE524410 GOA524410 GXW524410 HHS524410 HRO524410 IBK524410 ILG524410 IVC524410 JEY524410 JOU524410 JYQ524410 KIM524410 KSI524410 LCE524410 LMA524410 LVW524410 MFS524410 MPO524410 MZK524410 NJG524410 NTC524410 OCY524410 OMU524410 OWQ524410 PGM524410 PQI524410 QAE524410 QKA524410 QTW524410 RDS524410 RNO524410 RXK524410 SHG524410 SRC524410 TAY524410 TKU524410 TUQ524410 UEM524410 UOI524410 UYE524410 VIA524410 VRW524410 WBS524410 WLO524410 WVK524410 C589946 IY589946 SU589946 ACQ589946 AMM589946 AWI589946 BGE589946 BQA589946 BZW589946 CJS589946 CTO589946 DDK589946 DNG589946 DXC589946 EGY589946 EQU589946 FAQ589946 FKM589946 FUI589946 GEE589946 GOA589946 GXW589946 HHS589946 HRO589946 IBK589946 ILG589946 IVC589946 JEY589946 JOU589946 JYQ589946 KIM589946 KSI589946 LCE589946 LMA589946 LVW589946 MFS589946 MPO589946 MZK589946 NJG589946 NTC589946 OCY589946 OMU589946 OWQ589946 PGM589946 PQI589946 QAE589946 QKA589946 QTW589946 RDS589946 RNO589946 RXK589946 SHG589946 SRC589946 TAY589946 TKU589946 TUQ589946 UEM589946 UOI589946 UYE589946 VIA589946 VRW589946 WBS589946 WLO589946 WVK589946 C655482 IY655482 SU655482 ACQ655482 AMM655482 AWI655482 BGE655482 BQA655482 BZW655482 CJS655482 CTO655482 DDK655482 DNG655482 DXC655482 EGY655482 EQU655482 FAQ655482 FKM655482 FUI655482 GEE655482 GOA655482 GXW655482 HHS655482 HRO655482 IBK655482 ILG655482 IVC655482 JEY655482 JOU655482 JYQ655482 KIM655482 KSI655482 LCE655482 LMA655482 LVW655482 MFS655482 MPO655482 MZK655482 NJG655482 NTC655482 OCY655482 OMU655482 OWQ655482 PGM655482 PQI655482 QAE655482 QKA655482 QTW655482 RDS655482 RNO655482 RXK655482 SHG655482 SRC655482 TAY655482 TKU655482 TUQ655482 UEM655482 UOI655482 UYE655482 VIA655482 VRW655482 WBS655482 WLO655482 WVK655482 C721018 IY721018 SU721018 ACQ721018 AMM721018 AWI721018 BGE721018 BQA721018 BZW721018 CJS721018 CTO721018 DDK721018 DNG721018 DXC721018 EGY721018 EQU721018 FAQ721018 FKM721018 FUI721018 GEE721018 GOA721018 GXW721018 HHS721018 HRO721018 IBK721018 ILG721018 IVC721018 JEY721018 JOU721018 JYQ721018 KIM721018 KSI721018 LCE721018 LMA721018 LVW721018 MFS721018 MPO721018 MZK721018 NJG721018 NTC721018 OCY721018 OMU721018 OWQ721018 PGM721018 PQI721018 QAE721018 QKA721018 QTW721018 RDS721018 RNO721018 RXK721018 SHG721018 SRC721018 TAY721018 TKU721018 TUQ721018 UEM721018 UOI721018 UYE721018 VIA721018 VRW721018 WBS721018 WLO721018 WVK721018 C786554 IY786554 SU786554 ACQ786554 AMM786554 AWI786554 BGE786554 BQA786554 BZW786554 CJS786554 CTO786554 DDK786554 DNG786554 DXC786554 EGY786554 EQU786554 FAQ786554 FKM786554 FUI786554 GEE786554 GOA786554 GXW786554 HHS786554 HRO786554 IBK786554 ILG786554 IVC786554 JEY786554 JOU786554 JYQ786554 KIM786554 KSI786554 LCE786554 LMA786554 LVW786554 MFS786554 MPO786554 MZK786554 NJG786554 NTC786554 OCY786554 OMU786554 OWQ786554 PGM786554 PQI786554 QAE786554 QKA786554 QTW786554 RDS786554 RNO786554 RXK786554 SHG786554 SRC786554 TAY786554 TKU786554 TUQ786554 UEM786554 UOI786554 UYE786554 VIA786554 VRW786554 WBS786554 WLO786554 WVK786554 C852090 IY852090 SU852090 ACQ852090 AMM852090 AWI852090 BGE852090 BQA852090 BZW852090 CJS852090 CTO852090 DDK852090 DNG852090 DXC852090 EGY852090 EQU852090 FAQ852090 FKM852090 FUI852090 GEE852090 GOA852090 GXW852090 HHS852090 HRO852090 IBK852090 ILG852090 IVC852090 JEY852090 JOU852090 JYQ852090 KIM852090 KSI852090 LCE852090 LMA852090 LVW852090 MFS852090 MPO852090 MZK852090 NJG852090 NTC852090 OCY852090 OMU852090 OWQ852090 PGM852090 PQI852090 QAE852090 QKA852090 QTW852090 RDS852090 RNO852090 RXK852090 SHG852090 SRC852090 TAY852090 TKU852090 TUQ852090 UEM852090 UOI852090 UYE852090 VIA852090 VRW852090 WBS852090 WLO852090 WVK852090 C917626 IY917626 SU917626 ACQ917626 AMM917626 AWI917626 BGE917626 BQA917626 BZW917626 CJS917626 CTO917626 DDK917626 DNG917626 DXC917626 EGY917626 EQU917626 FAQ917626 FKM917626 FUI917626 GEE917626 GOA917626 GXW917626 HHS917626 HRO917626 IBK917626 ILG917626 IVC917626 JEY917626 JOU917626 JYQ917626 KIM917626 KSI917626 LCE917626 LMA917626 LVW917626 MFS917626 MPO917626 MZK917626 NJG917626 NTC917626 OCY917626 OMU917626 OWQ917626 PGM917626 PQI917626 QAE917626 QKA917626 QTW917626 RDS917626 RNO917626 RXK917626 SHG917626 SRC917626 TAY917626 TKU917626 TUQ917626 UEM917626 UOI917626 UYE917626 VIA917626 VRW917626 WBS917626 WLO917626 WVK917626 C983162 IY983162 SU983162 ACQ983162 AMM983162 AWI983162 BGE983162 BQA983162 BZW983162 CJS983162 CTO983162 DDK983162 DNG983162 DXC983162 EGY983162 EQU983162 FAQ983162 FKM983162 FUI983162 GEE983162 GOA983162 GXW983162 HHS983162 HRO983162 IBK983162 ILG983162 IVC983162 JEY983162 JOU983162 JYQ983162 KIM983162 KSI983162 LCE983162 LMA983162 LVW983162 MFS983162 MPO983162 MZK983162 NJG983162 NTC983162 OCY983162 OMU983162 OWQ983162 PGM983162 PQI983162 QAE983162 QKA983162 QTW983162 RDS983162 RNO983162 RXK983162 SHG983162 SRC983162 TAY983162 TKU983162 TUQ983162 UEM983162 UOI983162 UYE983162 VIA983162 VRW983162 WBS983162 WLO983162 WVK983162" xr:uid="{0CAF4919-8D0C-40F9-88B8-E307C2002506}">
      <formula1>0</formula1>
      <formula2>300</formula2>
    </dataValidation>
    <dataValidation type="textLength" errorStyle="information" allowBlank="1" showInputMessage="1" error="XLBVal:6=1081575_x000d__x000a_"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xr:uid="{05FDECAE-C6AF-48D5-9CC7-D68D663E6BAD}">
      <formula1>0</formula1>
      <formula2>300</formula2>
    </dataValidation>
    <dataValidation type="textLength" errorStyle="information" allowBlank="1" showInputMessage="1" error="XLBVal:6=1000_x000d__x000a_" sqref="A161 IW161 SS161 ACO161 AMK161 AWG161 BGC161 BPY161 BZU161 CJQ161 CTM161 DDI161 DNE161 DXA161 EGW161 EQS161 FAO161 FKK161 FUG161 GEC161 GNY161 GXU161 HHQ161 HRM161 IBI161 ILE161 IVA161 JEW161 JOS161 JYO161 KIK161 KSG161 LCC161 LLY161 LVU161 MFQ161 MPM161 MZI161 NJE161 NTA161 OCW161 OMS161 OWO161 PGK161 PQG161 QAC161 QJY161 QTU161 RDQ161 RNM161 RXI161 SHE161 SRA161 TAW161 TKS161 TUO161 UEK161 UOG161 UYC161 VHY161 VRU161 WBQ161 WLM161 WVI161 A65697 IW65697 SS65697 ACO65697 AMK65697 AWG65697 BGC65697 BPY65697 BZU65697 CJQ65697 CTM65697 DDI65697 DNE65697 DXA65697 EGW65697 EQS65697 FAO65697 FKK65697 FUG65697 GEC65697 GNY65697 GXU65697 HHQ65697 HRM65697 IBI65697 ILE65697 IVA65697 JEW65697 JOS65697 JYO65697 KIK65697 KSG65697 LCC65697 LLY65697 LVU65697 MFQ65697 MPM65697 MZI65697 NJE65697 NTA65697 OCW65697 OMS65697 OWO65697 PGK65697 PQG65697 QAC65697 QJY65697 QTU65697 RDQ65697 RNM65697 RXI65697 SHE65697 SRA65697 TAW65697 TKS65697 TUO65697 UEK65697 UOG65697 UYC65697 VHY65697 VRU65697 WBQ65697 WLM65697 WVI65697 A131233 IW131233 SS131233 ACO131233 AMK131233 AWG131233 BGC131233 BPY131233 BZU131233 CJQ131233 CTM131233 DDI131233 DNE131233 DXA131233 EGW131233 EQS131233 FAO131233 FKK131233 FUG131233 GEC131233 GNY131233 GXU131233 HHQ131233 HRM131233 IBI131233 ILE131233 IVA131233 JEW131233 JOS131233 JYO131233 KIK131233 KSG131233 LCC131233 LLY131233 LVU131233 MFQ131233 MPM131233 MZI131233 NJE131233 NTA131233 OCW131233 OMS131233 OWO131233 PGK131233 PQG131233 QAC131233 QJY131233 QTU131233 RDQ131233 RNM131233 RXI131233 SHE131233 SRA131233 TAW131233 TKS131233 TUO131233 UEK131233 UOG131233 UYC131233 VHY131233 VRU131233 WBQ131233 WLM131233 WVI131233 A196769 IW196769 SS196769 ACO196769 AMK196769 AWG196769 BGC196769 BPY196769 BZU196769 CJQ196769 CTM196769 DDI196769 DNE196769 DXA196769 EGW196769 EQS196769 FAO196769 FKK196769 FUG196769 GEC196769 GNY196769 GXU196769 HHQ196769 HRM196769 IBI196769 ILE196769 IVA196769 JEW196769 JOS196769 JYO196769 KIK196769 KSG196769 LCC196769 LLY196769 LVU196769 MFQ196769 MPM196769 MZI196769 NJE196769 NTA196769 OCW196769 OMS196769 OWO196769 PGK196769 PQG196769 QAC196769 QJY196769 QTU196769 RDQ196769 RNM196769 RXI196769 SHE196769 SRA196769 TAW196769 TKS196769 TUO196769 UEK196769 UOG196769 UYC196769 VHY196769 VRU196769 WBQ196769 WLM196769 WVI196769 A262305 IW262305 SS262305 ACO262305 AMK262305 AWG262305 BGC262305 BPY262305 BZU262305 CJQ262305 CTM262305 DDI262305 DNE262305 DXA262305 EGW262305 EQS262305 FAO262305 FKK262305 FUG262305 GEC262305 GNY262305 GXU262305 HHQ262305 HRM262305 IBI262305 ILE262305 IVA262305 JEW262305 JOS262305 JYO262305 KIK262305 KSG262305 LCC262305 LLY262305 LVU262305 MFQ262305 MPM262305 MZI262305 NJE262305 NTA262305 OCW262305 OMS262305 OWO262305 PGK262305 PQG262305 QAC262305 QJY262305 QTU262305 RDQ262305 RNM262305 RXI262305 SHE262305 SRA262305 TAW262305 TKS262305 TUO262305 UEK262305 UOG262305 UYC262305 VHY262305 VRU262305 WBQ262305 WLM262305 WVI262305 A327841 IW327841 SS327841 ACO327841 AMK327841 AWG327841 BGC327841 BPY327841 BZU327841 CJQ327841 CTM327841 DDI327841 DNE327841 DXA327841 EGW327841 EQS327841 FAO327841 FKK327841 FUG327841 GEC327841 GNY327841 GXU327841 HHQ327841 HRM327841 IBI327841 ILE327841 IVA327841 JEW327841 JOS327841 JYO327841 KIK327841 KSG327841 LCC327841 LLY327841 LVU327841 MFQ327841 MPM327841 MZI327841 NJE327841 NTA327841 OCW327841 OMS327841 OWO327841 PGK327841 PQG327841 QAC327841 QJY327841 QTU327841 RDQ327841 RNM327841 RXI327841 SHE327841 SRA327841 TAW327841 TKS327841 TUO327841 UEK327841 UOG327841 UYC327841 VHY327841 VRU327841 WBQ327841 WLM327841 WVI327841 A393377 IW393377 SS393377 ACO393377 AMK393377 AWG393377 BGC393377 BPY393377 BZU393377 CJQ393377 CTM393377 DDI393377 DNE393377 DXA393377 EGW393377 EQS393377 FAO393377 FKK393377 FUG393377 GEC393377 GNY393377 GXU393377 HHQ393377 HRM393377 IBI393377 ILE393377 IVA393377 JEW393377 JOS393377 JYO393377 KIK393377 KSG393377 LCC393377 LLY393377 LVU393377 MFQ393377 MPM393377 MZI393377 NJE393377 NTA393377 OCW393377 OMS393377 OWO393377 PGK393377 PQG393377 QAC393377 QJY393377 QTU393377 RDQ393377 RNM393377 RXI393377 SHE393377 SRA393377 TAW393377 TKS393377 TUO393377 UEK393377 UOG393377 UYC393377 VHY393377 VRU393377 WBQ393377 WLM393377 WVI393377 A458913 IW458913 SS458913 ACO458913 AMK458913 AWG458913 BGC458913 BPY458913 BZU458913 CJQ458913 CTM458913 DDI458913 DNE458913 DXA458913 EGW458913 EQS458913 FAO458913 FKK458913 FUG458913 GEC458913 GNY458913 GXU458913 HHQ458913 HRM458913 IBI458913 ILE458913 IVA458913 JEW458913 JOS458913 JYO458913 KIK458913 KSG458913 LCC458913 LLY458913 LVU458913 MFQ458913 MPM458913 MZI458913 NJE458913 NTA458913 OCW458913 OMS458913 OWO458913 PGK458913 PQG458913 QAC458913 QJY458913 QTU458913 RDQ458913 RNM458913 RXI458913 SHE458913 SRA458913 TAW458913 TKS458913 TUO458913 UEK458913 UOG458913 UYC458913 VHY458913 VRU458913 WBQ458913 WLM458913 WVI458913 A524449 IW524449 SS524449 ACO524449 AMK524449 AWG524449 BGC524449 BPY524449 BZU524449 CJQ524449 CTM524449 DDI524449 DNE524449 DXA524449 EGW524449 EQS524449 FAO524449 FKK524449 FUG524449 GEC524449 GNY524449 GXU524449 HHQ524449 HRM524449 IBI524449 ILE524449 IVA524449 JEW524449 JOS524449 JYO524449 KIK524449 KSG524449 LCC524449 LLY524449 LVU524449 MFQ524449 MPM524449 MZI524449 NJE524449 NTA524449 OCW524449 OMS524449 OWO524449 PGK524449 PQG524449 QAC524449 QJY524449 QTU524449 RDQ524449 RNM524449 RXI524449 SHE524449 SRA524449 TAW524449 TKS524449 TUO524449 UEK524449 UOG524449 UYC524449 VHY524449 VRU524449 WBQ524449 WLM524449 WVI524449 A589985 IW589985 SS589985 ACO589985 AMK589985 AWG589985 BGC589985 BPY589985 BZU589985 CJQ589985 CTM589985 DDI589985 DNE589985 DXA589985 EGW589985 EQS589985 FAO589985 FKK589985 FUG589985 GEC589985 GNY589985 GXU589985 HHQ589985 HRM589985 IBI589985 ILE589985 IVA589985 JEW589985 JOS589985 JYO589985 KIK589985 KSG589985 LCC589985 LLY589985 LVU589985 MFQ589985 MPM589985 MZI589985 NJE589985 NTA589985 OCW589985 OMS589985 OWO589985 PGK589985 PQG589985 QAC589985 QJY589985 QTU589985 RDQ589985 RNM589985 RXI589985 SHE589985 SRA589985 TAW589985 TKS589985 TUO589985 UEK589985 UOG589985 UYC589985 VHY589985 VRU589985 WBQ589985 WLM589985 WVI589985 A655521 IW655521 SS655521 ACO655521 AMK655521 AWG655521 BGC655521 BPY655521 BZU655521 CJQ655521 CTM655521 DDI655521 DNE655521 DXA655521 EGW655521 EQS655521 FAO655521 FKK655521 FUG655521 GEC655521 GNY655521 GXU655521 HHQ655521 HRM655521 IBI655521 ILE655521 IVA655521 JEW655521 JOS655521 JYO655521 KIK655521 KSG655521 LCC655521 LLY655521 LVU655521 MFQ655521 MPM655521 MZI655521 NJE655521 NTA655521 OCW655521 OMS655521 OWO655521 PGK655521 PQG655521 QAC655521 QJY655521 QTU655521 RDQ655521 RNM655521 RXI655521 SHE655521 SRA655521 TAW655521 TKS655521 TUO655521 UEK655521 UOG655521 UYC655521 VHY655521 VRU655521 WBQ655521 WLM655521 WVI655521 A721057 IW721057 SS721057 ACO721057 AMK721057 AWG721057 BGC721057 BPY721057 BZU721057 CJQ721057 CTM721057 DDI721057 DNE721057 DXA721057 EGW721057 EQS721057 FAO721057 FKK721057 FUG721057 GEC721057 GNY721057 GXU721057 HHQ721057 HRM721057 IBI721057 ILE721057 IVA721057 JEW721057 JOS721057 JYO721057 KIK721057 KSG721057 LCC721057 LLY721057 LVU721057 MFQ721057 MPM721057 MZI721057 NJE721057 NTA721057 OCW721057 OMS721057 OWO721057 PGK721057 PQG721057 QAC721057 QJY721057 QTU721057 RDQ721057 RNM721057 RXI721057 SHE721057 SRA721057 TAW721057 TKS721057 TUO721057 UEK721057 UOG721057 UYC721057 VHY721057 VRU721057 WBQ721057 WLM721057 WVI721057 A786593 IW786593 SS786593 ACO786593 AMK786593 AWG786593 BGC786593 BPY786593 BZU786593 CJQ786593 CTM786593 DDI786593 DNE786593 DXA786593 EGW786593 EQS786593 FAO786593 FKK786593 FUG786593 GEC786593 GNY786593 GXU786593 HHQ786593 HRM786593 IBI786593 ILE786593 IVA786593 JEW786593 JOS786593 JYO786593 KIK786593 KSG786593 LCC786593 LLY786593 LVU786593 MFQ786593 MPM786593 MZI786593 NJE786593 NTA786593 OCW786593 OMS786593 OWO786593 PGK786593 PQG786593 QAC786593 QJY786593 QTU786593 RDQ786593 RNM786593 RXI786593 SHE786593 SRA786593 TAW786593 TKS786593 TUO786593 UEK786593 UOG786593 UYC786593 VHY786593 VRU786593 WBQ786593 WLM786593 WVI786593 A852129 IW852129 SS852129 ACO852129 AMK852129 AWG852129 BGC852129 BPY852129 BZU852129 CJQ852129 CTM852129 DDI852129 DNE852129 DXA852129 EGW852129 EQS852129 FAO852129 FKK852129 FUG852129 GEC852129 GNY852129 GXU852129 HHQ852129 HRM852129 IBI852129 ILE852129 IVA852129 JEW852129 JOS852129 JYO852129 KIK852129 KSG852129 LCC852129 LLY852129 LVU852129 MFQ852129 MPM852129 MZI852129 NJE852129 NTA852129 OCW852129 OMS852129 OWO852129 PGK852129 PQG852129 QAC852129 QJY852129 QTU852129 RDQ852129 RNM852129 RXI852129 SHE852129 SRA852129 TAW852129 TKS852129 TUO852129 UEK852129 UOG852129 UYC852129 VHY852129 VRU852129 WBQ852129 WLM852129 WVI852129 A917665 IW917665 SS917665 ACO917665 AMK917665 AWG917665 BGC917665 BPY917665 BZU917665 CJQ917665 CTM917665 DDI917665 DNE917665 DXA917665 EGW917665 EQS917665 FAO917665 FKK917665 FUG917665 GEC917665 GNY917665 GXU917665 HHQ917665 HRM917665 IBI917665 ILE917665 IVA917665 JEW917665 JOS917665 JYO917665 KIK917665 KSG917665 LCC917665 LLY917665 LVU917665 MFQ917665 MPM917665 MZI917665 NJE917665 NTA917665 OCW917665 OMS917665 OWO917665 PGK917665 PQG917665 QAC917665 QJY917665 QTU917665 RDQ917665 RNM917665 RXI917665 SHE917665 SRA917665 TAW917665 TKS917665 TUO917665 UEK917665 UOG917665 UYC917665 VHY917665 VRU917665 WBQ917665 WLM917665 WVI917665 A983201 IW983201 SS983201 ACO983201 AMK983201 AWG983201 BGC983201 BPY983201 BZU983201 CJQ983201 CTM983201 DDI983201 DNE983201 DXA983201 EGW983201 EQS983201 FAO983201 FKK983201 FUG983201 GEC983201 GNY983201 GXU983201 HHQ983201 HRM983201 IBI983201 ILE983201 IVA983201 JEW983201 JOS983201 JYO983201 KIK983201 KSG983201 LCC983201 LLY983201 LVU983201 MFQ983201 MPM983201 MZI983201 NJE983201 NTA983201 OCW983201 OMS983201 OWO983201 PGK983201 PQG983201 QAC983201 QJY983201 QTU983201 RDQ983201 RNM983201 RXI983201 SHE983201 SRA983201 TAW983201 TKS983201 TUO983201 UEK983201 UOG983201 UYC983201 VHY983201 VRU983201 WBQ983201 WLM983201 WVI983201 A33 IW33 SS33 ACO33 AMK33 AWG33 BGC33 BPY33 BZU33 CJQ33 CTM33 DDI33 DNE33 DXA33 EGW33 EQS33 FAO33 FKK33 FUG33 GEC33 GNY33 GXU33 HHQ33 HRM33 IBI33 ILE33 IVA33 JEW33 JOS33 JYO33 KIK33 KSG33 LCC33 LLY33 LVU33 MFQ33 MPM33 MZI33 NJE33 NTA33 OCW33 OMS33 OWO33 PGK33 PQG33 QAC33 QJY33 QTU33 RDQ33 RNM33 RXI33 SHE33 SRA33 TAW33 TKS33 TUO33 UEK33 UOG33 UYC33 VHY33 VRU33 WBQ33 WLM33 WVI33 A65569 IW65569 SS65569 ACO65569 AMK65569 AWG65569 BGC65569 BPY65569 BZU65569 CJQ65569 CTM65569 DDI65569 DNE65569 DXA65569 EGW65569 EQS65569 FAO65569 FKK65569 FUG65569 GEC65569 GNY65569 GXU65569 HHQ65569 HRM65569 IBI65569 ILE65569 IVA65569 JEW65569 JOS65569 JYO65569 KIK65569 KSG65569 LCC65569 LLY65569 LVU65569 MFQ65569 MPM65569 MZI65569 NJE65569 NTA65569 OCW65569 OMS65569 OWO65569 PGK65569 PQG65569 QAC65569 QJY65569 QTU65569 RDQ65569 RNM65569 RXI65569 SHE65569 SRA65569 TAW65569 TKS65569 TUO65569 UEK65569 UOG65569 UYC65569 VHY65569 VRU65569 WBQ65569 WLM65569 WVI65569 A131105 IW131105 SS131105 ACO131105 AMK131105 AWG131105 BGC131105 BPY131105 BZU131105 CJQ131105 CTM131105 DDI131105 DNE131105 DXA131105 EGW131105 EQS131105 FAO131105 FKK131105 FUG131105 GEC131105 GNY131105 GXU131105 HHQ131105 HRM131105 IBI131105 ILE131105 IVA131105 JEW131105 JOS131105 JYO131105 KIK131105 KSG131105 LCC131105 LLY131105 LVU131105 MFQ131105 MPM131105 MZI131105 NJE131105 NTA131105 OCW131105 OMS131105 OWO131105 PGK131105 PQG131105 QAC131105 QJY131105 QTU131105 RDQ131105 RNM131105 RXI131105 SHE131105 SRA131105 TAW131105 TKS131105 TUO131105 UEK131105 UOG131105 UYC131105 VHY131105 VRU131105 WBQ131105 WLM131105 WVI131105 A196641 IW196641 SS196641 ACO196641 AMK196641 AWG196641 BGC196641 BPY196641 BZU196641 CJQ196641 CTM196641 DDI196641 DNE196641 DXA196641 EGW196641 EQS196641 FAO196641 FKK196641 FUG196641 GEC196641 GNY196641 GXU196641 HHQ196641 HRM196641 IBI196641 ILE196641 IVA196641 JEW196641 JOS196641 JYO196641 KIK196641 KSG196641 LCC196641 LLY196641 LVU196641 MFQ196641 MPM196641 MZI196641 NJE196641 NTA196641 OCW196641 OMS196641 OWO196641 PGK196641 PQG196641 QAC196641 QJY196641 QTU196641 RDQ196641 RNM196641 RXI196641 SHE196641 SRA196641 TAW196641 TKS196641 TUO196641 UEK196641 UOG196641 UYC196641 VHY196641 VRU196641 WBQ196641 WLM196641 WVI196641 A262177 IW262177 SS262177 ACO262177 AMK262177 AWG262177 BGC262177 BPY262177 BZU262177 CJQ262177 CTM262177 DDI262177 DNE262177 DXA262177 EGW262177 EQS262177 FAO262177 FKK262177 FUG262177 GEC262177 GNY262177 GXU262177 HHQ262177 HRM262177 IBI262177 ILE262177 IVA262177 JEW262177 JOS262177 JYO262177 KIK262177 KSG262177 LCC262177 LLY262177 LVU262177 MFQ262177 MPM262177 MZI262177 NJE262177 NTA262177 OCW262177 OMS262177 OWO262177 PGK262177 PQG262177 QAC262177 QJY262177 QTU262177 RDQ262177 RNM262177 RXI262177 SHE262177 SRA262177 TAW262177 TKS262177 TUO262177 UEK262177 UOG262177 UYC262177 VHY262177 VRU262177 WBQ262177 WLM262177 WVI262177 A327713 IW327713 SS327713 ACO327713 AMK327713 AWG327713 BGC327713 BPY327713 BZU327713 CJQ327713 CTM327713 DDI327713 DNE327713 DXA327713 EGW327713 EQS327713 FAO327713 FKK327713 FUG327713 GEC327713 GNY327713 GXU327713 HHQ327713 HRM327713 IBI327713 ILE327713 IVA327713 JEW327713 JOS327713 JYO327713 KIK327713 KSG327713 LCC327713 LLY327713 LVU327713 MFQ327713 MPM327713 MZI327713 NJE327713 NTA327713 OCW327713 OMS327713 OWO327713 PGK327713 PQG327713 QAC327713 QJY327713 QTU327713 RDQ327713 RNM327713 RXI327713 SHE327713 SRA327713 TAW327713 TKS327713 TUO327713 UEK327713 UOG327713 UYC327713 VHY327713 VRU327713 WBQ327713 WLM327713 WVI327713 A393249 IW393249 SS393249 ACO393249 AMK393249 AWG393249 BGC393249 BPY393249 BZU393249 CJQ393249 CTM393249 DDI393249 DNE393249 DXA393249 EGW393249 EQS393249 FAO393249 FKK393249 FUG393249 GEC393249 GNY393249 GXU393249 HHQ393249 HRM393249 IBI393249 ILE393249 IVA393249 JEW393249 JOS393249 JYO393249 KIK393249 KSG393249 LCC393249 LLY393249 LVU393249 MFQ393249 MPM393249 MZI393249 NJE393249 NTA393249 OCW393249 OMS393249 OWO393249 PGK393249 PQG393249 QAC393249 QJY393249 QTU393249 RDQ393249 RNM393249 RXI393249 SHE393249 SRA393249 TAW393249 TKS393249 TUO393249 UEK393249 UOG393249 UYC393249 VHY393249 VRU393249 WBQ393249 WLM393249 WVI393249 A458785 IW458785 SS458785 ACO458785 AMK458785 AWG458785 BGC458785 BPY458785 BZU458785 CJQ458785 CTM458785 DDI458785 DNE458785 DXA458785 EGW458785 EQS458785 FAO458785 FKK458785 FUG458785 GEC458785 GNY458785 GXU458785 HHQ458785 HRM458785 IBI458785 ILE458785 IVA458785 JEW458785 JOS458785 JYO458785 KIK458785 KSG458785 LCC458785 LLY458785 LVU458785 MFQ458785 MPM458785 MZI458785 NJE458785 NTA458785 OCW458785 OMS458785 OWO458785 PGK458785 PQG458785 QAC458785 QJY458785 QTU458785 RDQ458785 RNM458785 RXI458785 SHE458785 SRA458785 TAW458785 TKS458785 TUO458785 UEK458785 UOG458785 UYC458785 VHY458785 VRU458785 WBQ458785 WLM458785 WVI458785 A524321 IW524321 SS524321 ACO524321 AMK524321 AWG524321 BGC524321 BPY524321 BZU524321 CJQ524321 CTM524321 DDI524321 DNE524321 DXA524321 EGW524321 EQS524321 FAO524321 FKK524321 FUG524321 GEC524321 GNY524321 GXU524321 HHQ524321 HRM524321 IBI524321 ILE524321 IVA524321 JEW524321 JOS524321 JYO524321 KIK524321 KSG524321 LCC524321 LLY524321 LVU524321 MFQ524321 MPM524321 MZI524321 NJE524321 NTA524321 OCW524321 OMS524321 OWO524321 PGK524321 PQG524321 QAC524321 QJY524321 QTU524321 RDQ524321 RNM524321 RXI524321 SHE524321 SRA524321 TAW524321 TKS524321 TUO524321 UEK524321 UOG524321 UYC524321 VHY524321 VRU524321 WBQ524321 WLM524321 WVI524321 A589857 IW589857 SS589857 ACO589857 AMK589857 AWG589857 BGC589857 BPY589857 BZU589857 CJQ589857 CTM589857 DDI589857 DNE589857 DXA589857 EGW589857 EQS589857 FAO589857 FKK589857 FUG589857 GEC589857 GNY589857 GXU589857 HHQ589857 HRM589857 IBI589857 ILE589857 IVA589857 JEW589857 JOS589857 JYO589857 KIK589857 KSG589857 LCC589857 LLY589857 LVU589857 MFQ589857 MPM589857 MZI589857 NJE589857 NTA589857 OCW589857 OMS589857 OWO589857 PGK589857 PQG589857 QAC589857 QJY589857 QTU589857 RDQ589857 RNM589857 RXI589857 SHE589857 SRA589857 TAW589857 TKS589857 TUO589857 UEK589857 UOG589857 UYC589857 VHY589857 VRU589857 WBQ589857 WLM589857 WVI589857 A655393 IW655393 SS655393 ACO655393 AMK655393 AWG655393 BGC655393 BPY655393 BZU655393 CJQ655393 CTM655393 DDI655393 DNE655393 DXA655393 EGW655393 EQS655393 FAO655393 FKK655393 FUG655393 GEC655393 GNY655393 GXU655393 HHQ655393 HRM655393 IBI655393 ILE655393 IVA655393 JEW655393 JOS655393 JYO655393 KIK655393 KSG655393 LCC655393 LLY655393 LVU655393 MFQ655393 MPM655393 MZI655393 NJE655393 NTA655393 OCW655393 OMS655393 OWO655393 PGK655393 PQG655393 QAC655393 QJY655393 QTU655393 RDQ655393 RNM655393 RXI655393 SHE655393 SRA655393 TAW655393 TKS655393 TUO655393 UEK655393 UOG655393 UYC655393 VHY655393 VRU655393 WBQ655393 WLM655393 WVI655393 A720929 IW720929 SS720929 ACO720929 AMK720929 AWG720929 BGC720929 BPY720929 BZU720929 CJQ720929 CTM720929 DDI720929 DNE720929 DXA720929 EGW720929 EQS720929 FAO720929 FKK720929 FUG720929 GEC720929 GNY720929 GXU720929 HHQ720929 HRM720929 IBI720929 ILE720929 IVA720929 JEW720929 JOS720929 JYO720929 KIK720929 KSG720929 LCC720929 LLY720929 LVU720929 MFQ720929 MPM720929 MZI720929 NJE720929 NTA720929 OCW720929 OMS720929 OWO720929 PGK720929 PQG720929 QAC720929 QJY720929 QTU720929 RDQ720929 RNM720929 RXI720929 SHE720929 SRA720929 TAW720929 TKS720929 TUO720929 UEK720929 UOG720929 UYC720929 VHY720929 VRU720929 WBQ720929 WLM720929 WVI720929 A786465 IW786465 SS786465 ACO786465 AMK786465 AWG786465 BGC786465 BPY786465 BZU786465 CJQ786465 CTM786465 DDI786465 DNE786465 DXA786465 EGW786465 EQS786465 FAO786465 FKK786465 FUG786465 GEC786465 GNY786465 GXU786465 HHQ786465 HRM786465 IBI786465 ILE786465 IVA786465 JEW786465 JOS786465 JYO786465 KIK786465 KSG786465 LCC786465 LLY786465 LVU786465 MFQ786465 MPM786465 MZI786465 NJE786465 NTA786465 OCW786465 OMS786465 OWO786465 PGK786465 PQG786465 QAC786465 QJY786465 QTU786465 RDQ786465 RNM786465 RXI786465 SHE786465 SRA786465 TAW786465 TKS786465 TUO786465 UEK786465 UOG786465 UYC786465 VHY786465 VRU786465 WBQ786465 WLM786465 WVI786465 A852001 IW852001 SS852001 ACO852001 AMK852001 AWG852001 BGC852001 BPY852001 BZU852001 CJQ852001 CTM852001 DDI852001 DNE852001 DXA852001 EGW852001 EQS852001 FAO852001 FKK852001 FUG852001 GEC852001 GNY852001 GXU852001 HHQ852001 HRM852001 IBI852001 ILE852001 IVA852001 JEW852001 JOS852001 JYO852001 KIK852001 KSG852001 LCC852001 LLY852001 LVU852001 MFQ852001 MPM852001 MZI852001 NJE852001 NTA852001 OCW852001 OMS852001 OWO852001 PGK852001 PQG852001 QAC852001 QJY852001 QTU852001 RDQ852001 RNM852001 RXI852001 SHE852001 SRA852001 TAW852001 TKS852001 TUO852001 UEK852001 UOG852001 UYC852001 VHY852001 VRU852001 WBQ852001 WLM852001 WVI852001 A917537 IW917537 SS917537 ACO917537 AMK917537 AWG917537 BGC917537 BPY917537 BZU917537 CJQ917537 CTM917537 DDI917537 DNE917537 DXA917537 EGW917537 EQS917537 FAO917537 FKK917537 FUG917537 GEC917537 GNY917537 GXU917537 HHQ917537 HRM917537 IBI917537 ILE917537 IVA917537 JEW917537 JOS917537 JYO917537 KIK917537 KSG917537 LCC917537 LLY917537 LVU917537 MFQ917537 MPM917537 MZI917537 NJE917537 NTA917537 OCW917537 OMS917537 OWO917537 PGK917537 PQG917537 QAC917537 QJY917537 QTU917537 RDQ917537 RNM917537 RXI917537 SHE917537 SRA917537 TAW917537 TKS917537 TUO917537 UEK917537 UOG917537 UYC917537 VHY917537 VRU917537 WBQ917537 WLM917537 WVI917537 A983073 IW983073 SS983073 ACO983073 AMK983073 AWG983073 BGC983073 BPY983073 BZU983073 CJQ983073 CTM983073 DDI983073 DNE983073 DXA983073 EGW983073 EQS983073 FAO983073 FKK983073 FUG983073 GEC983073 GNY983073 GXU983073 HHQ983073 HRM983073 IBI983073 ILE983073 IVA983073 JEW983073 JOS983073 JYO983073 KIK983073 KSG983073 LCC983073 LLY983073 LVU983073 MFQ983073 MPM983073 MZI983073 NJE983073 NTA983073 OCW983073 OMS983073 OWO983073 PGK983073 PQG983073 QAC983073 QJY983073 QTU983073 RDQ983073 RNM983073 RXI983073 SHE983073 SRA983073 TAW983073 TKS983073 TUO983073 UEK983073 UOG983073 UYC983073 VHY983073 VRU983073 WBQ983073 WLM983073 WVI983073" xr:uid="{CE71C080-84A8-4A1C-8505-D982792E3092}">
      <formula1>0</formula1>
      <formula2>300</formula2>
    </dataValidation>
    <dataValidation type="textLength" errorStyle="information" allowBlank="1" showInputMessage="1" error="XLBVal:6=104104_x000d__x000a_" sqref="J136 JF136 TB136 ACX136 AMT136 AWP136 BGL136 BQH136 CAD136 CJZ136 CTV136 DDR136 DNN136 DXJ136 EHF136 ERB136 FAX136 FKT136 FUP136 GEL136 GOH136 GYD136 HHZ136 HRV136 IBR136 ILN136 IVJ136 JFF136 JPB136 JYX136 KIT136 KSP136 LCL136 LMH136 LWD136 MFZ136 MPV136 MZR136 NJN136 NTJ136 ODF136 ONB136 OWX136 PGT136 PQP136 QAL136 QKH136 QUD136 RDZ136 RNV136 RXR136 SHN136 SRJ136 TBF136 TLB136 TUX136 UET136 UOP136 UYL136 VIH136 VSD136 WBZ136 WLV136 WVR136 J65672 JF65672 TB65672 ACX65672 AMT65672 AWP65672 BGL65672 BQH65672 CAD65672 CJZ65672 CTV65672 DDR65672 DNN65672 DXJ65672 EHF65672 ERB65672 FAX65672 FKT65672 FUP65672 GEL65672 GOH65672 GYD65672 HHZ65672 HRV65672 IBR65672 ILN65672 IVJ65672 JFF65672 JPB65672 JYX65672 KIT65672 KSP65672 LCL65672 LMH65672 LWD65672 MFZ65672 MPV65672 MZR65672 NJN65672 NTJ65672 ODF65672 ONB65672 OWX65672 PGT65672 PQP65672 QAL65672 QKH65672 QUD65672 RDZ65672 RNV65672 RXR65672 SHN65672 SRJ65672 TBF65672 TLB65672 TUX65672 UET65672 UOP65672 UYL65672 VIH65672 VSD65672 WBZ65672 WLV65672 WVR65672 J131208 JF131208 TB131208 ACX131208 AMT131208 AWP131208 BGL131208 BQH131208 CAD131208 CJZ131208 CTV131208 DDR131208 DNN131208 DXJ131208 EHF131208 ERB131208 FAX131208 FKT131208 FUP131208 GEL131208 GOH131208 GYD131208 HHZ131208 HRV131208 IBR131208 ILN131208 IVJ131208 JFF131208 JPB131208 JYX131208 KIT131208 KSP131208 LCL131208 LMH131208 LWD131208 MFZ131208 MPV131208 MZR131208 NJN131208 NTJ131208 ODF131208 ONB131208 OWX131208 PGT131208 PQP131208 QAL131208 QKH131208 QUD131208 RDZ131208 RNV131208 RXR131208 SHN131208 SRJ131208 TBF131208 TLB131208 TUX131208 UET131208 UOP131208 UYL131208 VIH131208 VSD131208 WBZ131208 WLV131208 WVR131208 J196744 JF196744 TB196744 ACX196744 AMT196744 AWP196744 BGL196744 BQH196744 CAD196744 CJZ196744 CTV196744 DDR196744 DNN196744 DXJ196744 EHF196744 ERB196744 FAX196744 FKT196744 FUP196744 GEL196744 GOH196744 GYD196744 HHZ196744 HRV196744 IBR196744 ILN196744 IVJ196744 JFF196744 JPB196744 JYX196744 KIT196744 KSP196744 LCL196744 LMH196744 LWD196744 MFZ196744 MPV196744 MZR196744 NJN196744 NTJ196744 ODF196744 ONB196744 OWX196744 PGT196744 PQP196744 QAL196744 QKH196744 QUD196744 RDZ196744 RNV196744 RXR196744 SHN196744 SRJ196744 TBF196744 TLB196744 TUX196744 UET196744 UOP196744 UYL196744 VIH196744 VSD196744 WBZ196744 WLV196744 WVR196744 J262280 JF262280 TB262280 ACX262280 AMT262280 AWP262280 BGL262280 BQH262280 CAD262280 CJZ262280 CTV262280 DDR262280 DNN262280 DXJ262280 EHF262280 ERB262280 FAX262280 FKT262280 FUP262280 GEL262280 GOH262280 GYD262280 HHZ262280 HRV262280 IBR262280 ILN262280 IVJ262280 JFF262280 JPB262280 JYX262280 KIT262280 KSP262280 LCL262280 LMH262280 LWD262280 MFZ262280 MPV262280 MZR262280 NJN262280 NTJ262280 ODF262280 ONB262280 OWX262280 PGT262280 PQP262280 QAL262280 QKH262280 QUD262280 RDZ262280 RNV262280 RXR262280 SHN262280 SRJ262280 TBF262280 TLB262280 TUX262280 UET262280 UOP262280 UYL262280 VIH262280 VSD262280 WBZ262280 WLV262280 WVR262280 J327816 JF327816 TB327816 ACX327816 AMT327816 AWP327816 BGL327816 BQH327816 CAD327816 CJZ327816 CTV327816 DDR327816 DNN327816 DXJ327816 EHF327816 ERB327816 FAX327816 FKT327816 FUP327816 GEL327816 GOH327816 GYD327816 HHZ327816 HRV327816 IBR327816 ILN327816 IVJ327816 JFF327816 JPB327816 JYX327816 KIT327816 KSP327816 LCL327816 LMH327816 LWD327816 MFZ327816 MPV327816 MZR327816 NJN327816 NTJ327816 ODF327816 ONB327816 OWX327816 PGT327816 PQP327816 QAL327816 QKH327816 QUD327816 RDZ327816 RNV327816 RXR327816 SHN327816 SRJ327816 TBF327816 TLB327816 TUX327816 UET327816 UOP327816 UYL327816 VIH327816 VSD327816 WBZ327816 WLV327816 WVR327816 J393352 JF393352 TB393352 ACX393352 AMT393352 AWP393352 BGL393352 BQH393352 CAD393352 CJZ393352 CTV393352 DDR393352 DNN393352 DXJ393352 EHF393352 ERB393352 FAX393352 FKT393352 FUP393352 GEL393352 GOH393352 GYD393352 HHZ393352 HRV393352 IBR393352 ILN393352 IVJ393352 JFF393352 JPB393352 JYX393352 KIT393352 KSP393352 LCL393352 LMH393352 LWD393352 MFZ393352 MPV393352 MZR393352 NJN393352 NTJ393352 ODF393352 ONB393352 OWX393352 PGT393352 PQP393352 QAL393352 QKH393352 QUD393352 RDZ393352 RNV393352 RXR393352 SHN393352 SRJ393352 TBF393352 TLB393352 TUX393352 UET393352 UOP393352 UYL393352 VIH393352 VSD393352 WBZ393352 WLV393352 WVR393352 J458888 JF458888 TB458888 ACX458888 AMT458888 AWP458888 BGL458888 BQH458888 CAD458888 CJZ458888 CTV458888 DDR458888 DNN458888 DXJ458888 EHF458888 ERB458888 FAX458888 FKT458888 FUP458888 GEL458888 GOH458888 GYD458888 HHZ458888 HRV458888 IBR458888 ILN458888 IVJ458888 JFF458888 JPB458888 JYX458888 KIT458888 KSP458888 LCL458888 LMH458888 LWD458888 MFZ458888 MPV458888 MZR458888 NJN458888 NTJ458888 ODF458888 ONB458888 OWX458888 PGT458888 PQP458888 QAL458888 QKH458888 QUD458888 RDZ458888 RNV458888 RXR458888 SHN458888 SRJ458888 TBF458888 TLB458888 TUX458888 UET458888 UOP458888 UYL458888 VIH458888 VSD458888 WBZ458888 WLV458888 WVR458888 J524424 JF524424 TB524424 ACX524424 AMT524424 AWP524424 BGL524424 BQH524424 CAD524424 CJZ524424 CTV524424 DDR524424 DNN524424 DXJ524424 EHF524424 ERB524424 FAX524424 FKT524424 FUP524424 GEL524424 GOH524424 GYD524424 HHZ524424 HRV524424 IBR524424 ILN524424 IVJ524424 JFF524424 JPB524424 JYX524424 KIT524424 KSP524424 LCL524424 LMH524424 LWD524424 MFZ524424 MPV524424 MZR524424 NJN524424 NTJ524424 ODF524424 ONB524424 OWX524424 PGT524424 PQP524424 QAL524424 QKH524424 QUD524424 RDZ524424 RNV524424 RXR524424 SHN524424 SRJ524424 TBF524424 TLB524424 TUX524424 UET524424 UOP524424 UYL524424 VIH524424 VSD524424 WBZ524424 WLV524424 WVR524424 J589960 JF589960 TB589960 ACX589960 AMT589960 AWP589960 BGL589960 BQH589960 CAD589960 CJZ589960 CTV589960 DDR589960 DNN589960 DXJ589960 EHF589960 ERB589960 FAX589960 FKT589960 FUP589960 GEL589960 GOH589960 GYD589960 HHZ589960 HRV589960 IBR589960 ILN589960 IVJ589960 JFF589960 JPB589960 JYX589960 KIT589960 KSP589960 LCL589960 LMH589960 LWD589960 MFZ589960 MPV589960 MZR589960 NJN589960 NTJ589960 ODF589960 ONB589960 OWX589960 PGT589960 PQP589960 QAL589960 QKH589960 QUD589960 RDZ589960 RNV589960 RXR589960 SHN589960 SRJ589960 TBF589960 TLB589960 TUX589960 UET589960 UOP589960 UYL589960 VIH589960 VSD589960 WBZ589960 WLV589960 WVR589960 J655496 JF655496 TB655496 ACX655496 AMT655496 AWP655496 BGL655496 BQH655496 CAD655496 CJZ655496 CTV655496 DDR655496 DNN655496 DXJ655496 EHF655496 ERB655496 FAX655496 FKT655496 FUP655496 GEL655496 GOH655496 GYD655496 HHZ655496 HRV655496 IBR655496 ILN655496 IVJ655496 JFF655496 JPB655496 JYX655496 KIT655496 KSP655496 LCL655496 LMH655496 LWD655496 MFZ655496 MPV655496 MZR655496 NJN655496 NTJ655496 ODF655496 ONB655496 OWX655496 PGT655496 PQP655496 QAL655496 QKH655496 QUD655496 RDZ655496 RNV655496 RXR655496 SHN655496 SRJ655496 TBF655496 TLB655496 TUX655496 UET655496 UOP655496 UYL655496 VIH655496 VSD655496 WBZ655496 WLV655496 WVR655496 J721032 JF721032 TB721032 ACX721032 AMT721032 AWP721032 BGL721032 BQH721032 CAD721032 CJZ721032 CTV721032 DDR721032 DNN721032 DXJ721032 EHF721032 ERB721032 FAX721032 FKT721032 FUP721032 GEL721032 GOH721032 GYD721032 HHZ721032 HRV721032 IBR721032 ILN721032 IVJ721032 JFF721032 JPB721032 JYX721032 KIT721032 KSP721032 LCL721032 LMH721032 LWD721032 MFZ721032 MPV721032 MZR721032 NJN721032 NTJ721032 ODF721032 ONB721032 OWX721032 PGT721032 PQP721032 QAL721032 QKH721032 QUD721032 RDZ721032 RNV721032 RXR721032 SHN721032 SRJ721032 TBF721032 TLB721032 TUX721032 UET721032 UOP721032 UYL721032 VIH721032 VSD721032 WBZ721032 WLV721032 WVR721032 J786568 JF786568 TB786568 ACX786568 AMT786568 AWP786568 BGL786568 BQH786568 CAD786568 CJZ786568 CTV786568 DDR786568 DNN786568 DXJ786568 EHF786568 ERB786568 FAX786568 FKT786568 FUP786568 GEL786568 GOH786568 GYD786568 HHZ786568 HRV786568 IBR786568 ILN786568 IVJ786568 JFF786568 JPB786568 JYX786568 KIT786568 KSP786568 LCL786568 LMH786568 LWD786568 MFZ786568 MPV786568 MZR786568 NJN786568 NTJ786568 ODF786568 ONB786568 OWX786568 PGT786568 PQP786568 QAL786568 QKH786568 QUD786568 RDZ786568 RNV786568 RXR786568 SHN786568 SRJ786568 TBF786568 TLB786568 TUX786568 UET786568 UOP786568 UYL786568 VIH786568 VSD786568 WBZ786568 WLV786568 WVR786568 J852104 JF852104 TB852104 ACX852104 AMT852104 AWP852104 BGL852104 BQH852104 CAD852104 CJZ852104 CTV852104 DDR852104 DNN852104 DXJ852104 EHF852104 ERB852104 FAX852104 FKT852104 FUP852104 GEL852104 GOH852104 GYD852104 HHZ852104 HRV852104 IBR852104 ILN852104 IVJ852104 JFF852104 JPB852104 JYX852104 KIT852104 KSP852104 LCL852104 LMH852104 LWD852104 MFZ852104 MPV852104 MZR852104 NJN852104 NTJ852104 ODF852104 ONB852104 OWX852104 PGT852104 PQP852104 QAL852104 QKH852104 QUD852104 RDZ852104 RNV852104 RXR852104 SHN852104 SRJ852104 TBF852104 TLB852104 TUX852104 UET852104 UOP852104 UYL852104 VIH852104 VSD852104 WBZ852104 WLV852104 WVR852104 J917640 JF917640 TB917640 ACX917640 AMT917640 AWP917640 BGL917640 BQH917640 CAD917640 CJZ917640 CTV917640 DDR917640 DNN917640 DXJ917640 EHF917640 ERB917640 FAX917640 FKT917640 FUP917640 GEL917640 GOH917640 GYD917640 HHZ917640 HRV917640 IBR917640 ILN917640 IVJ917640 JFF917640 JPB917640 JYX917640 KIT917640 KSP917640 LCL917640 LMH917640 LWD917640 MFZ917640 MPV917640 MZR917640 NJN917640 NTJ917640 ODF917640 ONB917640 OWX917640 PGT917640 PQP917640 QAL917640 QKH917640 QUD917640 RDZ917640 RNV917640 RXR917640 SHN917640 SRJ917640 TBF917640 TLB917640 TUX917640 UET917640 UOP917640 UYL917640 VIH917640 VSD917640 WBZ917640 WLV917640 WVR917640 J983176 JF983176 TB983176 ACX983176 AMT983176 AWP983176 BGL983176 BQH983176 CAD983176 CJZ983176 CTV983176 DDR983176 DNN983176 DXJ983176 EHF983176 ERB983176 FAX983176 FKT983176 FUP983176 GEL983176 GOH983176 GYD983176 HHZ983176 HRV983176 IBR983176 ILN983176 IVJ983176 JFF983176 JPB983176 JYX983176 KIT983176 KSP983176 LCL983176 LMH983176 LWD983176 MFZ983176 MPV983176 MZR983176 NJN983176 NTJ983176 ODF983176 ONB983176 OWX983176 PGT983176 PQP983176 QAL983176 QKH983176 QUD983176 RDZ983176 RNV983176 RXR983176 SHN983176 SRJ983176 TBF983176 TLB983176 TUX983176 UET983176 UOP983176 UYL983176 VIH983176 VSD983176 WBZ983176 WLV983176 WVR983176" xr:uid="{A8109CFD-51C6-4C27-84C9-9B123510A720}">
      <formula1>0</formula1>
      <formula2>300</formula2>
    </dataValidation>
    <dataValidation type="textLength" errorStyle="information" allowBlank="1" showInputMessage="1" error="XLBVal:6=11194_x000d__x000a_" sqref="A148 IW148 SS148 ACO148 AMK148 AWG148 BGC148 BPY148 BZU148 CJQ148 CTM148 DDI148 DNE148 DXA148 EGW148 EQS148 FAO148 FKK148 FUG148 GEC148 GNY148 GXU148 HHQ148 HRM148 IBI148 ILE148 IVA148 JEW148 JOS148 JYO148 KIK148 KSG148 LCC148 LLY148 LVU148 MFQ148 MPM148 MZI148 NJE148 NTA148 OCW148 OMS148 OWO148 PGK148 PQG148 QAC148 QJY148 QTU148 RDQ148 RNM148 RXI148 SHE148 SRA148 TAW148 TKS148 TUO148 UEK148 UOG148 UYC148 VHY148 VRU148 WBQ148 WLM148 WVI148 A65684 IW65684 SS65684 ACO65684 AMK65684 AWG65684 BGC65684 BPY65684 BZU65684 CJQ65684 CTM65684 DDI65684 DNE65684 DXA65684 EGW65684 EQS65684 FAO65684 FKK65684 FUG65684 GEC65684 GNY65684 GXU65684 HHQ65684 HRM65684 IBI65684 ILE65684 IVA65684 JEW65684 JOS65684 JYO65684 KIK65684 KSG65684 LCC65684 LLY65684 LVU65684 MFQ65684 MPM65684 MZI65684 NJE65684 NTA65684 OCW65684 OMS65684 OWO65684 PGK65684 PQG65684 QAC65684 QJY65684 QTU65684 RDQ65684 RNM65684 RXI65684 SHE65684 SRA65684 TAW65684 TKS65684 TUO65684 UEK65684 UOG65684 UYC65684 VHY65684 VRU65684 WBQ65684 WLM65684 WVI65684 A131220 IW131220 SS131220 ACO131220 AMK131220 AWG131220 BGC131220 BPY131220 BZU131220 CJQ131220 CTM131220 DDI131220 DNE131220 DXA131220 EGW131220 EQS131220 FAO131220 FKK131220 FUG131220 GEC131220 GNY131220 GXU131220 HHQ131220 HRM131220 IBI131220 ILE131220 IVA131220 JEW131220 JOS131220 JYO131220 KIK131220 KSG131220 LCC131220 LLY131220 LVU131220 MFQ131220 MPM131220 MZI131220 NJE131220 NTA131220 OCW131220 OMS131220 OWO131220 PGK131220 PQG131220 QAC131220 QJY131220 QTU131220 RDQ131220 RNM131220 RXI131220 SHE131220 SRA131220 TAW131220 TKS131220 TUO131220 UEK131220 UOG131220 UYC131220 VHY131220 VRU131220 WBQ131220 WLM131220 WVI131220 A196756 IW196756 SS196756 ACO196756 AMK196756 AWG196756 BGC196756 BPY196756 BZU196756 CJQ196756 CTM196756 DDI196756 DNE196756 DXA196756 EGW196756 EQS196756 FAO196756 FKK196756 FUG196756 GEC196756 GNY196756 GXU196756 HHQ196756 HRM196756 IBI196756 ILE196756 IVA196756 JEW196756 JOS196756 JYO196756 KIK196756 KSG196756 LCC196756 LLY196756 LVU196756 MFQ196756 MPM196756 MZI196756 NJE196756 NTA196756 OCW196756 OMS196756 OWO196756 PGK196756 PQG196756 QAC196756 QJY196756 QTU196756 RDQ196756 RNM196756 RXI196756 SHE196756 SRA196756 TAW196756 TKS196756 TUO196756 UEK196756 UOG196756 UYC196756 VHY196756 VRU196756 WBQ196756 WLM196756 WVI196756 A262292 IW262292 SS262292 ACO262292 AMK262292 AWG262292 BGC262292 BPY262292 BZU262292 CJQ262292 CTM262292 DDI262292 DNE262292 DXA262292 EGW262292 EQS262292 FAO262292 FKK262292 FUG262292 GEC262292 GNY262292 GXU262292 HHQ262292 HRM262292 IBI262292 ILE262292 IVA262292 JEW262292 JOS262292 JYO262292 KIK262292 KSG262292 LCC262292 LLY262292 LVU262292 MFQ262292 MPM262292 MZI262292 NJE262292 NTA262292 OCW262292 OMS262292 OWO262292 PGK262292 PQG262292 QAC262292 QJY262292 QTU262292 RDQ262292 RNM262292 RXI262292 SHE262292 SRA262292 TAW262292 TKS262292 TUO262292 UEK262292 UOG262292 UYC262292 VHY262292 VRU262292 WBQ262292 WLM262292 WVI262292 A327828 IW327828 SS327828 ACO327828 AMK327828 AWG327828 BGC327828 BPY327828 BZU327828 CJQ327828 CTM327828 DDI327828 DNE327828 DXA327828 EGW327828 EQS327828 FAO327828 FKK327828 FUG327828 GEC327828 GNY327828 GXU327828 HHQ327828 HRM327828 IBI327828 ILE327828 IVA327828 JEW327828 JOS327828 JYO327828 KIK327828 KSG327828 LCC327828 LLY327828 LVU327828 MFQ327828 MPM327828 MZI327828 NJE327828 NTA327828 OCW327828 OMS327828 OWO327828 PGK327828 PQG327828 QAC327828 QJY327828 QTU327828 RDQ327828 RNM327828 RXI327828 SHE327828 SRA327828 TAW327828 TKS327828 TUO327828 UEK327828 UOG327828 UYC327828 VHY327828 VRU327828 WBQ327828 WLM327828 WVI327828 A393364 IW393364 SS393364 ACO393364 AMK393364 AWG393364 BGC393364 BPY393364 BZU393364 CJQ393364 CTM393364 DDI393364 DNE393364 DXA393364 EGW393364 EQS393364 FAO393364 FKK393364 FUG393364 GEC393364 GNY393364 GXU393364 HHQ393364 HRM393364 IBI393364 ILE393364 IVA393364 JEW393364 JOS393364 JYO393364 KIK393364 KSG393364 LCC393364 LLY393364 LVU393364 MFQ393364 MPM393364 MZI393364 NJE393364 NTA393364 OCW393364 OMS393364 OWO393364 PGK393364 PQG393364 QAC393364 QJY393364 QTU393364 RDQ393364 RNM393364 RXI393364 SHE393364 SRA393364 TAW393364 TKS393364 TUO393364 UEK393364 UOG393364 UYC393364 VHY393364 VRU393364 WBQ393364 WLM393364 WVI393364 A458900 IW458900 SS458900 ACO458900 AMK458900 AWG458900 BGC458900 BPY458900 BZU458900 CJQ458900 CTM458900 DDI458900 DNE458900 DXA458900 EGW458900 EQS458900 FAO458900 FKK458900 FUG458900 GEC458900 GNY458900 GXU458900 HHQ458900 HRM458900 IBI458900 ILE458900 IVA458900 JEW458900 JOS458900 JYO458900 KIK458900 KSG458900 LCC458900 LLY458900 LVU458900 MFQ458900 MPM458900 MZI458900 NJE458900 NTA458900 OCW458900 OMS458900 OWO458900 PGK458900 PQG458900 QAC458900 QJY458900 QTU458900 RDQ458900 RNM458900 RXI458900 SHE458900 SRA458900 TAW458900 TKS458900 TUO458900 UEK458900 UOG458900 UYC458900 VHY458900 VRU458900 WBQ458900 WLM458900 WVI458900 A524436 IW524436 SS524436 ACO524436 AMK524436 AWG524436 BGC524436 BPY524436 BZU524436 CJQ524436 CTM524436 DDI524436 DNE524436 DXA524436 EGW524436 EQS524436 FAO524436 FKK524436 FUG524436 GEC524436 GNY524436 GXU524436 HHQ524436 HRM524436 IBI524436 ILE524436 IVA524436 JEW524436 JOS524436 JYO524436 KIK524436 KSG524436 LCC524436 LLY524436 LVU524436 MFQ524436 MPM524436 MZI524436 NJE524436 NTA524436 OCW524436 OMS524436 OWO524436 PGK524436 PQG524436 QAC524436 QJY524436 QTU524436 RDQ524436 RNM524436 RXI524436 SHE524436 SRA524436 TAW524436 TKS524436 TUO524436 UEK524436 UOG524436 UYC524436 VHY524436 VRU524436 WBQ524436 WLM524436 WVI524436 A589972 IW589972 SS589972 ACO589972 AMK589972 AWG589972 BGC589972 BPY589972 BZU589972 CJQ589972 CTM589972 DDI589972 DNE589972 DXA589972 EGW589972 EQS589972 FAO589972 FKK589972 FUG589972 GEC589972 GNY589972 GXU589972 HHQ589972 HRM589972 IBI589972 ILE589972 IVA589972 JEW589972 JOS589972 JYO589972 KIK589972 KSG589972 LCC589972 LLY589972 LVU589972 MFQ589972 MPM589972 MZI589972 NJE589972 NTA589972 OCW589972 OMS589972 OWO589972 PGK589972 PQG589972 QAC589972 QJY589972 QTU589972 RDQ589972 RNM589972 RXI589972 SHE589972 SRA589972 TAW589972 TKS589972 TUO589972 UEK589972 UOG589972 UYC589972 VHY589972 VRU589972 WBQ589972 WLM589972 WVI589972 A655508 IW655508 SS655508 ACO655508 AMK655508 AWG655508 BGC655508 BPY655508 BZU655508 CJQ655508 CTM655508 DDI655508 DNE655508 DXA655508 EGW655508 EQS655508 FAO655508 FKK655508 FUG655508 GEC655508 GNY655508 GXU655508 HHQ655508 HRM655508 IBI655508 ILE655508 IVA655508 JEW655508 JOS655508 JYO655508 KIK655508 KSG655508 LCC655508 LLY655508 LVU655508 MFQ655508 MPM655508 MZI655508 NJE655508 NTA655508 OCW655508 OMS655508 OWO655508 PGK655508 PQG655508 QAC655508 QJY655508 QTU655508 RDQ655508 RNM655508 RXI655508 SHE655508 SRA655508 TAW655508 TKS655508 TUO655508 UEK655508 UOG655508 UYC655508 VHY655508 VRU655508 WBQ655508 WLM655508 WVI655508 A721044 IW721044 SS721044 ACO721044 AMK721044 AWG721044 BGC721044 BPY721044 BZU721044 CJQ721044 CTM721044 DDI721044 DNE721044 DXA721044 EGW721044 EQS721044 FAO721044 FKK721044 FUG721044 GEC721044 GNY721044 GXU721044 HHQ721044 HRM721044 IBI721044 ILE721044 IVA721044 JEW721044 JOS721044 JYO721044 KIK721044 KSG721044 LCC721044 LLY721044 LVU721044 MFQ721044 MPM721044 MZI721044 NJE721044 NTA721044 OCW721044 OMS721044 OWO721044 PGK721044 PQG721044 QAC721044 QJY721044 QTU721044 RDQ721044 RNM721044 RXI721044 SHE721044 SRA721044 TAW721044 TKS721044 TUO721044 UEK721044 UOG721044 UYC721044 VHY721044 VRU721044 WBQ721044 WLM721044 WVI721044 A786580 IW786580 SS786580 ACO786580 AMK786580 AWG786580 BGC786580 BPY786580 BZU786580 CJQ786580 CTM786580 DDI786580 DNE786580 DXA786580 EGW786580 EQS786580 FAO786580 FKK786580 FUG786580 GEC786580 GNY786580 GXU786580 HHQ786580 HRM786580 IBI786580 ILE786580 IVA786580 JEW786580 JOS786580 JYO786580 KIK786580 KSG786580 LCC786580 LLY786580 LVU786580 MFQ786580 MPM786580 MZI786580 NJE786580 NTA786580 OCW786580 OMS786580 OWO786580 PGK786580 PQG786580 QAC786580 QJY786580 QTU786580 RDQ786580 RNM786580 RXI786580 SHE786580 SRA786580 TAW786580 TKS786580 TUO786580 UEK786580 UOG786580 UYC786580 VHY786580 VRU786580 WBQ786580 WLM786580 WVI786580 A852116 IW852116 SS852116 ACO852116 AMK852116 AWG852116 BGC852116 BPY852116 BZU852116 CJQ852116 CTM852116 DDI852116 DNE852116 DXA852116 EGW852116 EQS852116 FAO852116 FKK852116 FUG852116 GEC852116 GNY852116 GXU852116 HHQ852116 HRM852116 IBI852116 ILE852116 IVA852116 JEW852116 JOS852116 JYO852116 KIK852116 KSG852116 LCC852116 LLY852116 LVU852116 MFQ852116 MPM852116 MZI852116 NJE852116 NTA852116 OCW852116 OMS852116 OWO852116 PGK852116 PQG852116 QAC852116 QJY852116 QTU852116 RDQ852116 RNM852116 RXI852116 SHE852116 SRA852116 TAW852116 TKS852116 TUO852116 UEK852116 UOG852116 UYC852116 VHY852116 VRU852116 WBQ852116 WLM852116 WVI852116 A917652 IW917652 SS917652 ACO917652 AMK917652 AWG917652 BGC917652 BPY917652 BZU917652 CJQ917652 CTM917652 DDI917652 DNE917652 DXA917652 EGW917652 EQS917652 FAO917652 FKK917652 FUG917652 GEC917652 GNY917652 GXU917652 HHQ917652 HRM917652 IBI917652 ILE917652 IVA917652 JEW917652 JOS917652 JYO917652 KIK917652 KSG917652 LCC917652 LLY917652 LVU917652 MFQ917652 MPM917652 MZI917652 NJE917652 NTA917652 OCW917652 OMS917652 OWO917652 PGK917652 PQG917652 QAC917652 QJY917652 QTU917652 RDQ917652 RNM917652 RXI917652 SHE917652 SRA917652 TAW917652 TKS917652 TUO917652 UEK917652 UOG917652 UYC917652 VHY917652 VRU917652 WBQ917652 WLM917652 WVI917652 A983188 IW983188 SS983188 ACO983188 AMK983188 AWG983188 BGC983188 BPY983188 BZU983188 CJQ983188 CTM983188 DDI983188 DNE983188 DXA983188 EGW983188 EQS983188 FAO983188 FKK983188 FUG983188 GEC983188 GNY983188 GXU983188 HHQ983188 HRM983188 IBI983188 ILE983188 IVA983188 JEW983188 JOS983188 JYO983188 KIK983188 KSG983188 LCC983188 LLY983188 LVU983188 MFQ983188 MPM983188 MZI983188 NJE983188 NTA983188 OCW983188 OMS983188 OWO983188 PGK983188 PQG983188 QAC983188 QJY983188 QTU983188 RDQ983188 RNM983188 RXI983188 SHE983188 SRA983188 TAW983188 TKS983188 TUO983188 UEK983188 UOG983188 UYC983188 VHY983188 VRU983188 WBQ983188 WLM983188 WVI983188" xr:uid="{A9938A9D-B0B0-47BF-8AE1-A6C53AC7014D}">
      <formula1>0</formula1>
      <formula2>300</formula2>
    </dataValidation>
    <dataValidation type="textLength" errorStyle="information" allowBlank="1" showInputMessage="1" error="XLBVal:6=85_x000d__x000a_" sqref="J143 JF143 TB143 ACX143 AMT143 AWP143 BGL143 BQH143 CAD143 CJZ143 CTV143 DDR143 DNN143 DXJ143 EHF143 ERB143 FAX143 FKT143 FUP143 GEL143 GOH143 GYD143 HHZ143 HRV143 IBR143 ILN143 IVJ143 JFF143 JPB143 JYX143 KIT143 KSP143 LCL143 LMH143 LWD143 MFZ143 MPV143 MZR143 NJN143 NTJ143 ODF143 ONB143 OWX143 PGT143 PQP143 QAL143 QKH143 QUD143 RDZ143 RNV143 RXR143 SHN143 SRJ143 TBF143 TLB143 TUX143 UET143 UOP143 UYL143 VIH143 VSD143 WBZ143 WLV143 WVR143 J65679 JF65679 TB65679 ACX65679 AMT65679 AWP65679 BGL65679 BQH65679 CAD65679 CJZ65679 CTV65679 DDR65679 DNN65679 DXJ65679 EHF65679 ERB65679 FAX65679 FKT65679 FUP65679 GEL65679 GOH65679 GYD65679 HHZ65679 HRV65679 IBR65679 ILN65679 IVJ65679 JFF65679 JPB65679 JYX65679 KIT65679 KSP65679 LCL65679 LMH65679 LWD65679 MFZ65679 MPV65679 MZR65679 NJN65679 NTJ65679 ODF65679 ONB65679 OWX65679 PGT65679 PQP65679 QAL65679 QKH65679 QUD65679 RDZ65679 RNV65679 RXR65679 SHN65679 SRJ65679 TBF65679 TLB65679 TUX65679 UET65679 UOP65679 UYL65679 VIH65679 VSD65679 WBZ65679 WLV65679 WVR65679 J131215 JF131215 TB131215 ACX131215 AMT131215 AWP131215 BGL131215 BQH131215 CAD131215 CJZ131215 CTV131215 DDR131215 DNN131215 DXJ131215 EHF131215 ERB131215 FAX131215 FKT131215 FUP131215 GEL131215 GOH131215 GYD131215 HHZ131215 HRV131215 IBR131215 ILN131215 IVJ131215 JFF131215 JPB131215 JYX131215 KIT131215 KSP131215 LCL131215 LMH131215 LWD131215 MFZ131215 MPV131215 MZR131215 NJN131215 NTJ131215 ODF131215 ONB131215 OWX131215 PGT131215 PQP131215 QAL131215 QKH131215 QUD131215 RDZ131215 RNV131215 RXR131215 SHN131215 SRJ131215 TBF131215 TLB131215 TUX131215 UET131215 UOP131215 UYL131215 VIH131215 VSD131215 WBZ131215 WLV131215 WVR131215 J196751 JF196751 TB196751 ACX196751 AMT196751 AWP196751 BGL196751 BQH196751 CAD196751 CJZ196751 CTV196751 DDR196751 DNN196751 DXJ196751 EHF196751 ERB196751 FAX196751 FKT196751 FUP196751 GEL196751 GOH196751 GYD196751 HHZ196751 HRV196751 IBR196751 ILN196751 IVJ196751 JFF196751 JPB196751 JYX196751 KIT196751 KSP196751 LCL196751 LMH196751 LWD196751 MFZ196751 MPV196751 MZR196751 NJN196751 NTJ196751 ODF196751 ONB196751 OWX196751 PGT196751 PQP196751 QAL196751 QKH196751 QUD196751 RDZ196751 RNV196751 RXR196751 SHN196751 SRJ196751 TBF196751 TLB196751 TUX196751 UET196751 UOP196751 UYL196751 VIH196751 VSD196751 WBZ196751 WLV196751 WVR196751 J262287 JF262287 TB262287 ACX262287 AMT262287 AWP262287 BGL262287 BQH262287 CAD262287 CJZ262287 CTV262287 DDR262287 DNN262287 DXJ262287 EHF262287 ERB262287 FAX262287 FKT262287 FUP262287 GEL262287 GOH262287 GYD262287 HHZ262287 HRV262287 IBR262287 ILN262287 IVJ262287 JFF262287 JPB262287 JYX262287 KIT262287 KSP262287 LCL262287 LMH262287 LWD262287 MFZ262287 MPV262287 MZR262287 NJN262287 NTJ262287 ODF262287 ONB262287 OWX262287 PGT262287 PQP262287 QAL262287 QKH262287 QUD262287 RDZ262287 RNV262287 RXR262287 SHN262287 SRJ262287 TBF262287 TLB262287 TUX262287 UET262287 UOP262287 UYL262287 VIH262287 VSD262287 WBZ262287 WLV262287 WVR262287 J327823 JF327823 TB327823 ACX327823 AMT327823 AWP327823 BGL327823 BQH327823 CAD327823 CJZ327823 CTV327823 DDR327823 DNN327823 DXJ327823 EHF327823 ERB327823 FAX327823 FKT327823 FUP327823 GEL327823 GOH327823 GYD327823 HHZ327823 HRV327823 IBR327823 ILN327823 IVJ327823 JFF327823 JPB327823 JYX327823 KIT327823 KSP327823 LCL327823 LMH327823 LWD327823 MFZ327823 MPV327823 MZR327823 NJN327823 NTJ327823 ODF327823 ONB327823 OWX327823 PGT327823 PQP327823 QAL327823 QKH327823 QUD327823 RDZ327823 RNV327823 RXR327823 SHN327823 SRJ327823 TBF327823 TLB327823 TUX327823 UET327823 UOP327823 UYL327823 VIH327823 VSD327823 WBZ327823 WLV327823 WVR327823 J393359 JF393359 TB393359 ACX393359 AMT393359 AWP393359 BGL393359 BQH393359 CAD393359 CJZ393359 CTV393359 DDR393359 DNN393359 DXJ393359 EHF393359 ERB393359 FAX393359 FKT393359 FUP393359 GEL393359 GOH393359 GYD393359 HHZ393359 HRV393359 IBR393359 ILN393359 IVJ393359 JFF393359 JPB393359 JYX393359 KIT393359 KSP393359 LCL393359 LMH393359 LWD393359 MFZ393359 MPV393359 MZR393359 NJN393359 NTJ393359 ODF393359 ONB393359 OWX393359 PGT393359 PQP393359 QAL393359 QKH393359 QUD393359 RDZ393359 RNV393359 RXR393359 SHN393359 SRJ393359 TBF393359 TLB393359 TUX393359 UET393359 UOP393359 UYL393359 VIH393359 VSD393359 WBZ393359 WLV393359 WVR393359 J458895 JF458895 TB458895 ACX458895 AMT458895 AWP458895 BGL458895 BQH458895 CAD458895 CJZ458895 CTV458895 DDR458895 DNN458895 DXJ458895 EHF458895 ERB458895 FAX458895 FKT458895 FUP458895 GEL458895 GOH458895 GYD458895 HHZ458895 HRV458895 IBR458895 ILN458895 IVJ458895 JFF458895 JPB458895 JYX458895 KIT458895 KSP458895 LCL458895 LMH458895 LWD458895 MFZ458895 MPV458895 MZR458895 NJN458895 NTJ458895 ODF458895 ONB458895 OWX458895 PGT458895 PQP458895 QAL458895 QKH458895 QUD458895 RDZ458895 RNV458895 RXR458895 SHN458895 SRJ458895 TBF458895 TLB458895 TUX458895 UET458895 UOP458895 UYL458895 VIH458895 VSD458895 WBZ458895 WLV458895 WVR458895 J524431 JF524431 TB524431 ACX524431 AMT524431 AWP524431 BGL524431 BQH524431 CAD524431 CJZ524431 CTV524431 DDR524431 DNN524431 DXJ524431 EHF524431 ERB524431 FAX524431 FKT524431 FUP524431 GEL524431 GOH524431 GYD524431 HHZ524431 HRV524431 IBR524431 ILN524431 IVJ524431 JFF524431 JPB524431 JYX524431 KIT524431 KSP524431 LCL524431 LMH524431 LWD524431 MFZ524431 MPV524431 MZR524431 NJN524431 NTJ524431 ODF524431 ONB524431 OWX524431 PGT524431 PQP524431 QAL524431 QKH524431 QUD524431 RDZ524431 RNV524431 RXR524431 SHN524431 SRJ524431 TBF524431 TLB524431 TUX524431 UET524431 UOP524431 UYL524431 VIH524431 VSD524431 WBZ524431 WLV524431 WVR524431 J589967 JF589967 TB589967 ACX589967 AMT589967 AWP589967 BGL589967 BQH589967 CAD589967 CJZ589967 CTV589967 DDR589967 DNN589967 DXJ589967 EHF589967 ERB589967 FAX589967 FKT589967 FUP589967 GEL589967 GOH589967 GYD589967 HHZ589967 HRV589967 IBR589967 ILN589967 IVJ589967 JFF589967 JPB589967 JYX589967 KIT589967 KSP589967 LCL589967 LMH589967 LWD589967 MFZ589967 MPV589967 MZR589967 NJN589967 NTJ589967 ODF589967 ONB589967 OWX589967 PGT589967 PQP589967 QAL589967 QKH589967 QUD589967 RDZ589967 RNV589967 RXR589967 SHN589967 SRJ589967 TBF589967 TLB589967 TUX589967 UET589967 UOP589967 UYL589967 VIH589967 VSD589967 WBZ589967 WLV589967 WVR589967 J655503 JF655503 TB655503 ACX655503 AMT655503 AWP655503 BGL655503 BQH655503 CAD655503 CJZ655503 CTV655503 DDR655503 DNN655503 DXJ655503 EHF655503 ERB655503 FAX655503 FKT655503 FUP655503 GEL655503 GOH655503 GYD655503 HHZ655503 HRV655503 IBR655503 ILN655503 IVJ655503 JFF655503 JPB655503 JYX655503 KIT655503 KSP655503 LCL655503 LMH655503 LWD655503 MFZ655503 MPV655503 MZR655503 NJN655503 NTJ655503 ODF655503 ONB655503 OWX655503 PGT655503 PQP655503 QAL655503 QKH655503 QUD655503 RDZ655503 RNV655503 RXR655503 SHN655503 SRJ655503 TBF655503 TLB655503 TUX655503 UET655503 UOP655503 UYL655503 VIH655503 VSD655503 WBZ655503 WLV655503 WVR655503 J721039 JF721039 TB721039 ACX721039 AMT721039 AWP721039 BGL721039 BQH721039 CAD721039 CJZ721039 CTV721039 DDR721039 DNN721039 DXJ721039 EHF721039 ERB721039 FAX721039 FKT721039 FUP721039 GEL721039 GOH721039 GYD721039 HHZ721039 HRV721039 IBR721039 ILN721039 IVJ721039 JFF721039 JPB721039 JYX721039 KIT721039 KSP721039 LCL721039 LMH721039 LWD721039 MFZ721039 MPV721039 MZR721039 NJN721039 NTJ721039 ODF721039 ONB721039 OWX721039 PGT721039 PQP721039 QAL721039 QKH721039 QUD721039 RDZ721039 RNV721039 RXR721039 SHN721039 SRJ721039 TBF721039 TLB721039 TUX721039 UET721039 UOP721039 UYL721039 VIH721039 VSD721039 WBZ721039 WLV721039 WVR721039 J786575 JF786575 TB786575 ACX786575 AMT786575 AWP786575 BGL786575 BQH786575 CAD786575 CJZ786575 CTV786575 DDR786575 DNN786575 DXJ786575 EHF786575 ERB786575 FAX786575 FKT786575 FUP786575 GEL786575 GOH786575 GYD786575 HHZ786575 HRV786575 IBR786575 ILN786575 IVJ786575 JFF786575 JPB786575 JYX786575 KIT786575 KSP786575 LCL786575 LMH786575 LWD786575 MFZ786575 MPV786575 MZR786575 NJN786575 NTJ786575 ODF786575 ONB786575 OWX786575 PGT786575 PQP786575 QAL786575 QKH786575 QUD786575 RDZ786575 RNV786575 RXR786575 SHN786575 SRJ786575 TBF786575 TLB786575 TUX786575 UET786575 UOP786575 UYL786575 VIH786575 VSD786575 WBZ786575 WLV786575 WVR786575 J852111 JF852111 TB852111 ACX852111 AMT852111 AWP852111 BGL852111 BQH852111 CAD852111 CJZ852111 CTV852111 DDR852111 DNN852111 DXJ852111 EHF852111 ERB852111 FAX852111 FKT852111 FUP852111 GEL852111 GOH852111 GYD852111 HHZ852111 HRV852111 IBR852111 ILN852111 IVJ852111 JFF852111 JPB852111 JYX852111 KIT852111 KSP852111 LCL852111 LMH852111 LWD852111 MFZ852111 MPV852111 MZR852111 NJN852111 NTJ852111 ODF852111 ONB852111 OWX852111 PGT852111 PQP852111 QAL852111 QKH852111 QUD852111 RDZ852111 RNV852111 RXR852111 SHN852111 SRJ852111 TBF852111 TLB852111 TUX852111 UET852111 UOP852111 UYL852111 VIH852111 VSD852111 WBZ852111 WLV852111 WVR852111 J917647 JF917647 TB917647 ACX917647 AMT917647 AWP917647 BGL917647 BQH917647 CAD917647 CJZ917647 CTV917647 DDR917647 DNN917647 DXJ917647 EHF917647 ERB917647 FAX917647 FKT917647 FUP917647 GEL917647 GOH917647 GYD917647 HHZ917647 HRV917647 IBR917647 ILN917647 IVJ917647 JFF917647 JPB917647 JYX917647 KIT917647 KSP917647 LCL917647 LMH917647 LWD917647 MFZ917647 MPV917647 MZR917647 NJN917647 NTJ917647 ODF917647 ONB917647 OWX917647 PGT917647 PQP917647 QAL917647 QKH917647 QUD917647 RDZ917647 RNV917647 RXR917647 SHN917647 SRJ917647 TBF917647 TLB917647 TUX917647 UET917647 UOP917647 UYL917647 VIH917647 VSD917647 WBZ917647 WLV917647 WVR917647 J983183 JF983183 TB983183 ACX983183 AMT983183 AWP983183 BGL983183 BQH983183 CAD983183 CJZ983183 CTV983183 DDR983183 DNN983183 DXJ983183 EHF983183 ERB983183 FAX983183 FKT983183 FUP983183 GEL983183 GOH983183 GYD983183 HHZ983183 HRV983183 IBR983183 ILN983183 IVJ983183 JFF983183 JPB983183 JYX983183 KIT983183 KSP983183 LCL983183 LMH983183 LWD983183 MFZ983183 MPV983183 MZR983183 NJN983183 NTJ983183 ODF983183 ONB983183 OWX983183 PGT983183 PQP983183 QAL983183 QKH983183 QUD983183 RDZ983183 RNV983183 RXR983183 SHN983183 SRJ983183 TBF983183 TLB983183 TUX983183 UET983183 UOP983183 UYL983183 VIH983183 VSD983183 WBZ983183 WLV983183 WVR983183" xr:uid="{ECD3E154-709A-485D-8D93-A38A1CDE13E1}">
      <formula1>0</formula1>
      <formula2>300</formula2>
    </dataValidation>
    <dataValidation type="textLength" errorStyle="information" allowBlank="1" showInputMessage="1" error="XLBVal:6=6947_x000d__x000a_" sqref="A141 IW141 SS141 ACO141 AMK141 AWG141 BGC141 BPY141 BZU141 CJQ141 CTM141 DDI141 DNE141 DXA141 EGW141 EQS141 FAO141 FKK141 FUG141 GEC141 GNY141 GXU141 HHQ141 HRM141 IBI141 ILE141 IVA141 JEW141 JOS141 JYO141 KIK141 KSG141 LCC141 LLY141 LVU141 MFQ141 MPM141 MZI141 NJE141 NTA141 OCW141 OMS141 OWO141 PGK141 PQG141 QAC141 QJY141 QTU141 RDQ141 RNM141 RXI141 SHE141 SRA141 TAW141 TKS141 TUO141 UEK141 UOG141 UYC141 VHY141 VRU141 WBQ141 WLM141 WVI141 A65677 IW65677 SS65677 ACO65677 AMK65677 AWG65677 BGC65677 BPY65677 BZU65677 CJQ65677 CTM65677 DDI65677 DNE65677 DXA65677 EGW65677 EQS65677 FAO65677 FKK65677 FUG65677 GEC65677 GNY65677 GXU65677 HHQ65677 HRM65677 IBI65677 ILE65677 IVA65677 JEW65677 JOS65677 JYO65677 KIK65677 KSG65677 LCC65677 LLY65677 LVU65677 MFQ65677 MPM65677 MZI65677 NJE65677 NTA65677 OCW65677 OMS65677 OWO65677 PGK65677 PQG65677 QAC65677 QJY65677 QTU65677 RDQ65677 RNM65677 RXI65677 SHE65677 SRA65677 TAW65677 TKS65677 TUO65677 UEK65677 UOG65677 UYC65677 VHY65677 VRU65677 WBQ65677 WLM65677 WVI65677 A131213 IW131213 SS131213 ACO131213 AMK131213 AWG131213 BGC131213 BPY131213 BZU131213 CJQ131213 CTM131213 DDI131213 DNE131213 DXA131213 EGW131213 EQS131213 FAO131213 FKK131213 FUG131213 GEC131213 GNY131213 GXU131213 HHQ131213 HRM131213 IBI131213 ILE131213 IVA131213 JEW131213 JOS131213 JYO131213 KIK131213 KSG131213 LCC131213 LLY131213 LVU131213 MFQ131213 MPM131213 MZI131213 NJE131213 NTA131213 OCW131213 OMS131213 OWO131213 PGK131213 PQG131213 QAC131213 QJY131213 QTU131213 RDQ131213 RNM131213 RXI131213 SHE131213 SRA131213 TAW131213 TKS131213 TUO131213 UEK131213 UOG131213 UYC131213 VHY131213 VRU131213 WBQ131213 WLM131213 WVI131213 A196749 IW196749 SS196749 ACO196749 AMK196749 AWG196749 BGC196749 BPY196749 BZU196749 CJQ196749 CTM196749 DDI196749 DNE196749 DXA196749 EGW196749 EQS196749 FAO196749 FKK196749 FUG196749 GEC196749 GNY196749 GXU196749 HHQ196749 HRM196749 IBI196749 ILE196749 IVA196749 JEW196749 JOS196749 JYO196749 KIK196749 KSG196749 LCC196749 LLY196749 LVU196749 MFQ196749 MPM196749 MZI196749 NJE196749 NTA196749 OCW196749 OMS196749 OWO196749 PGK196749 PQG196749 QAC196749 QJY196749 QTU196749 RDQ196749 RNM196749 RXI196749 SHE196749 SRA196749 TAW196749 TKS196749 TUO196749 UEK196749 UOG196749 UYC196749 VHY196749 VRU196749 WBQ196749 WLM196749 WVI196749 A262285 IW262285 SS262285 ACO262285 AMK262285 AWG262285 BGC262285 BPY262285 BZU262285 CJQ262285 CTM262285 DDI262285 DNE262285 DXA262285 EGW262285 EQS262285 FAO262285 FKK262285 FUG262285 GEC262285 GNY262285 GXU262285 HHQ262285 HRM262285 IBI262285 ILE262285 IVA262285 JEW262285 JOS262285 JYO262285 KIK262285 KSG262285 LCC262285 LLY262285 LVU262285 MFQ262285 MPM262285 MZI262285 NJE262285 NTA262285 OCW262285 OMS262285 OWO262285 PGK262285 PQG262285 QAC262285 QJY262285 QTU262285 RDQ262285 RNM262285 RXI262285 SHE262285 SRA262285 TAW262285 TKS262285 TUO262285 UEK262285 UOG262285 UYC262285 VHY262285 VRU262285 WBQ262285 WLM262285 WVI262285 A327821 IW327821 SS327821 ACO327821 AMK327821 AWG327821 BGC327821 BPY327821 BZU327821 CJQ327821 CTM327821 DDI327821 DNE327821 DXA327821 EGW327821 EQS327821 FAO327821 FKK327821 FUG327821 GEC327821 GNY327821 GXU327821 HHQ327821 HRM327821 IBI327821 ILE327821 IVA327821 JEW327821 JOS327821 JYO327821 KIK327821 KSG327821 LCC327821 LLY327821 LVU327821 MFQ327821 MPM327821 MZI327821 NJE327821 NTA327821 OCW327821 OMS327821 OWO327821 PGK327821 PQG327821 QAC327821 QJY327821 QTU327821 RDQ327821 RNM327821 RXI327821 SHE327821 SRA327821 TAW327821 TKS327821 TUO327821 UEK327821 UOG327821 UYC327821 VHY327821 VRU327821 WBQ327821 WLM327821 WVI327821 A393357 IW393357 SS393357 ACO393357 AMK393357 AWG393357 BGC393357 BPY393357 BZU393357 CJQ393357 CTM393357 DDI393357 DNE393357 DXA393357 EGW393357 EQS393357 FAO393357 FKK393357 FUG393357 GEC393357 GNY393357 GXU393357 HHQ393357 HRM393357 IBI393357 ILE393357 IVA393357 JEW393357 JOS393357 JYO393357 KIK393357 KSG393357 LCC393357 LLY393357 LVU393357 MFQ393357 MPM393357 MZI393357 NJE393357 NTA393357 OCW393357 OMS393357 OWO393357 PGK393357 PQG393357 QAC393357 QJY393357 QTU393357 RDQ393357 RNM393357 RXI393357 SHE393357 SRA393357 TAW393357 TKS393357 TUO393357 UEK393357 UOG393357 UYC393357 VHY393357 VRU393357 WBQ393357 WLM393357 WVI393357 A458893 IW458893 SS458893 ACO458893 AMK458893 AWG458893 BGC458893 BPY458893 BZU458893 CJQ458893 CTM458893 DDI458893 DNE458893 DXA458893 EGW458893 EQS458893 FAO458893 FKK458893 FUG458893 GEC458893 GNY458893 GXU458893 HHQ458893 HRM458893 IBI458893 ILE458893 IVA458893 JEW458893 JOS458893 JYO458893 KIK458893 KSG458893 LCC458893 LLY458893 LVU458893 MFQ458893 MPM458893 MZI458893 NJE458893 NTA458893 OCW458893 OMS458893 OWO458893 PGK458893 PQG458893 QAC458893 QJY458893 QTU458893 RDQ458893 RNM458893 RXI458893 SHE458893 SRA458893 TAW458893 TKS458893 TUO458893 UEK458893 UOG458893 UYC458893 VHY458893 VRU458893 WBQ458893 WLM458893 WVI458893 A524429 IW524429 SS524429 ACO524429 AMK524429 AWG524429 BGC524429 BPY524429 BZU524429 CJQ524429 CTM524429 DDI524429 DNE524429 DXA524429 EGW524429 EQS524429 FAO524429 FKK524429 FUG524429 GEC524429 GNY524429 GXU524429 HHQ524429 HRM524429 IBI524429 ILE524429 IVA524429 JEW524429 JOS524429 JYO524429 KIK524429 KSG524429 LCC524429 LLY524429 LVU524429 MFQ524429 MPM524429 MZI524429 NJE524429 NTA524429 OCW524429 OMS524429 OWO524429 PGK524429 PQG524429 QAC524429 QJY524429 QTU524429 RDQ524429 RNM524429 RXI524429 SHE524429 SRA524429 TAW524429 TKS524429 TUO524429 UEK524429 UOG524429 UYC524429 VHY524429 VRU524429 WBQ524429 WLM524429 WVI524429 A589965 IW589965 SS589965 ACO589965 AMK589965 AWG589965 BGC589965 BPY589965 BZU589965 CJQ589965 CTM589965 DDI589965 DNE589965 DXA589965 EGW589965 EQS589965 FAO589965 FKK589965 FUG589965 GEC589965 GNY589965 GXU589965 HHQ589965 HRM589965 IBI589965 ILE589965 IVA589965 JEW589965 JOS589965 JYO589965 KIK589965 KSG589965 LCC589965 LLY589965 LVU589965 MFQ589965 MPM589965 MZI589965 NJE589965 NTA589965 OCW589965 OMS589965 OWO589965 PGK589965 PQG589965 QAC589965 QJY589965 QTU589965 RDQ589965 RNM589965 RXI589965 SHE589965 SRA589965 TAW589965 TKS589965 TUO589965 UEK589965 UOG589965 UYC589965 VHY589965 VRU589965 WBQ589965 WLM589965 WVI589965 A655501 IW655501 SS655501 ACO655501 AMK655501 AWG655501 BGC655501 BPY655501 BZU655501 CJQ655501 CTM655501 DDI655501 DNE655501 DXA655501 EGW655501 EQS655501 FAO655501 FKK655501 FUG655501 GEC655501 GNY655501 GXU655501 HHQ655501 HRM655501 IBI655501 ILE655501 IVA655501 JEW655501 JOS655501 JYO655501 KIK655501 KSG655501 LCC655501 LLY655501 LVU655501 MFQ655501 MPM655501 MZI655501 NJE655501 NTA655501 OCW655501 OMS655501 OWO655501 PGK655501 PQG655501 QAC655501 QJY655501 QTU655501 RDQ655501 RNM655501 RXI655501 SHE655501 SRA655501 TAW655501 TKS655501 TUO655501 UEK655501 UOG655501 UYC655501 VHY655501 VRU655501 WBQ655501 WLM655501 WVI655501 A721037 IW721037 SS721037 ACO721037 AMK721037 AWG721037 BGC721037 BPY721037 BZU721037 CJQ721037 CTM721037 DDI721037 DNE721037 DXA721037 EGW721037 EQS721037 FAO721037 FKK721037 FUG721037 GEC721037 GNY721037 GXU721037 HHQ721037 HRM721037 IBI721037 ILE721037 IVA721037 JEW721037 JOS721037 JYO721037 KIK721037 KSG721037 LCC721037 LLY721037 LVU721037 MFQ721037 MPM721037 MZI721037 NJE721037 NTA721037 OCW721037 OMS721037 OWO721037 PGK721037 PQG721037 QAC721037 QJY721037 QTU721037 RDQ721037 RNM721037 RXI721037 SHE721037 SRA721037 TAW721037 TKS721037 TUO721037 UEK721037 UOG721037 UYC721037 VHY721037 VRU721037 WBQ721037 WLM721037 WVI721037 A786573 IW786573 SS786573 ACO786573 AMK786573 AWG786573 BGC786573 BPY786573 BZU786573 CJQ786573 CTM786573 DDI786573 DNE786573 DXA786573 EGW786573 EQS786573 FAO786573 FKK786573 FUG786573 GEC786573 GNY786573 GXU786573 HHQ786573 HRM786573 IBI786573 ILE786573 IVA786573 JEW786573 JOS786573 JYO786573 KIK786573 KSG786573 LCC786573 LLY786573 LVU786573 MFQ786573 MPM786573 MZI786573 NJE786573 NTA786573 OCW786573 OMS786573 OWO786573 PGK786573 PQG786573 QAC786573 QJY786573 QTU786573 RDQ786573 RNM786573 RXI786573 SHE786573 SRA786573 TAW786573 TKS786573 TUO786573 UEK786573 UOG786573 UYC786573 VHY786573 VRU786573 WBQ786573 WLM786573 WVI786573 A852109 IW852109 SS852109 ACO852109 AMK852109 AWG852109 BGC852109 BPY852109 BZU852109 CJQ852109 CTM852109 DDI852109 DNE852109 DXA852109 EGW852109 EQS852109 FAO852109 FKK852109 FUG852109 GEC852109 GNY852109 GXU852109 HHQ852109 HRM852109 IBI852109 ILE852109 IVA852109 JEW852109 JOS852109 JYO852109 KIK852109 KSG852109 LCC852109 LLY852109 LVU852109 MFQ852109 MPM852109 MZI852109 NJE852109 NTA852109 OCW852109 OMS852109 OWO852109 PGK852109 PQG852109 QAC852109 QJY852109 QTU852109 RDQ852109 RNM852109 RXI852109 SHE852109 SRA852109 TAW852109 TKS852109 TUO852109 UEK852109 UOG852109 UYC852109 VHY852109 VRU852109 WBQ852109 WLM852109 WVI852109 A917645 IW917645 SS917645 ACO917645 AMK917645 AWG917645 BGC917645 BPY917645 BZU917645 CJQ917645 CTM917645 DDI917645 DNE917645 DXA917645 EGW917645 EQS917645 FAO917645 FKK917645 FUG917645 GEC917645 GNY917645 GXU917645 HHQ917645 HRM917645 IBI917645 ILE917645 IVA917645 JEW917645 JOS917645 JYO917645 KIK917645 KSG917645 LCC917645 LLY917645 LVU917645 MFQ917645 MPM917645 MZI917645 NJE917645 NTA917645 OCW917645 OMS917645 OWO917645 PGK917645 PQG917645 QAC917645 QJY917645 QTU917645 RDQ917645 RNM917645 RXI917645 SHE917645 SRA917645 TAW917645 TKS917645 TUO917645 UEK917645 UOG917645 UYC917645 VHY917645 VRU917645 WBQ917645 WLM917645 WVI917645 A983181 IW983181 SS983181 ACO983181 AMK983181 AWG983181 BGC983181 BPY983181 BZU983181 CJQ983181 CTM983181 DDI983181 DNE983181 DXA983181 EGW983181 EQS983181 FAO983181 FKK983181 FUG983181 GEC983181 GNY983181 GXU983181 HHQ983181 HRM983181 IBI983181 ILE983181 IVA983181 JEW983181 JOS983181 JYO983181 KIK983181 KSG983181 LCC983181 LLY983181 LVU983181 MFQ983181 MPM983181 MZI983181 NJE983181 NTA983181 OCW983181 OMS983181 OWO983181 PGK983181 PQG983181 QAC983181 QJY983181 QTU983181 RDQ983181 RNM983181 RXI983181 SHE983181 SRA983181 TAW983181 TKS983181 TUO983181 UEK983181 UOG983181 UYC983181 VHY983181 VRU983181 WBQ983181 WLM983181 WVI983181" xr:uid="{5D889568-D234-4CB1-ACB6-4C1B0F06B5C2}">
      <formula1>0</formula1>
      <formula2>300</formula2>
    </dataValidation>
    <dataValidation type="textLength" errorStyle="information" allowBlank="1" showInputMessage="1" error="XLBVal:6=7_x000d__x000a_" sqref="A140 IW140 SS140 ACO140 AMK140 AWG140 BGC140 BPY140 BZU140 CJQ140 CTM140 DDI140 DNE140 DXA140 EGW140 EQS140 FAO140 FKK140 FUG140 GEC140 GNY140 GXU140 HHQ140 HRM140 IBI140 ILE140 IVA140 JEW140 JOS140 JYO140 KIK140 KSG140 LCC140 LLY140 LVU140 MFQ140 MPM140 MZI140 NJE140 NTA140 OCW140 OMS140 OWO140 PGK140 PQG140 QAC140 QJY140 QTU140 RDQ140 RNM140 RXI140 SHE140 SRA140 TAW140 TKS140 TUO140 UEK140 UOG140 UYC140 VHY140 VRU140 WBQ140 WLM140 WVI140 A65676 IW65676 SS65676 ACO65676 AMK65676 AWG65676 BGC65676 BPY65676 BZU65676 CJQ65676 CTM65676 DDI65676 DNE65676 DXA65676 EGW65676 EQS65676 FAO65676 FKK65676 FUG65676 GEC65676 GNY65676 GXU65676 HHQ65676 HRM65676 IBI65676 ILE65676 IVA65676 JEW65676 JOS65676 JYO65676 KIK65676 KSG65676 LCC65676 LLY65676 LVU65676 MFQ65676 MPM65676 MZI65676 NJE65676 NTA65676 OCW65676 OMS65676 OWO65676 PGK65676 PQG65676 QAC65676 QJY65676 QTU65676 RDQ65676 RNM65676 RXI65676 SHE65676 SRA65676 TAW65676 TKS65676 TUO65676 UEK65676 UOG65676 UYC65676 VHY65676 VRU65676 WBQ65676 WLM65676 WVI65676 A131212 IW131212 SS131212 ACO131212 AMK131212 AWG131212 BGC131212 BPY131212 BZU131212 CJQ131212 CTM131212 DDI131212 DNE131212 DXA131212 EGW131212 EQS131212 FAO131212 FKK131212 FUG131212 GEC131212 GNY131212 GXU131212 HHQ131212 HRM131212 IBI131212 ILE131212 IVA131212 JEW131212 JOS131212 JYO131212 KIK131212 KSG131212 LCC131212 LLY131212 LVU131212 MFQ131212 MPM131212 MZI131212 NJE131212 NTA131212 OCW131212 OMS131212 OWO131212 PGK131212 PQG131212 QAC131212 QJY131212 QTU131212 RDQ131212 RNM131212 RXI131212 SHE131212 SRA131212 TAW131212 TKS131212 TUO131212 UEK131212 UOG131212 UYC131212 VHY131212 VRU131212 WBQ131212 WLM131212 WVI131212 A196748 IW196748 SS196748 ACO196748 AMK196748 AWG196748 BGC196748 BPY196748 BZU196748 CJQ196748 CTM196748 DDI196748 DNE196748 DXA196748 EGW196748 EQS196748 FAO196748 FKK196748 FUG196748 GEC196748 GNY196748 GXU196748 HHQ196748 HRM196748 IBI196748 ILE196748 IVA196748 JEW196748 JOS196748 JYO196748 KIK196748 KSG196748 LCC196748 LLY196748 LVU196748 MFQ196748 MPM196748 MZI196748 NJE196748 NTA196748 OCW196748 OMS196748 OWO196748 PGK196748 PQG196748 QAC196748 QJY196748 QTU196748 RDQ196748 RNM196748 RXI196748 SHE196748 SRA196748 TAW196748 TKS196748 TUO196748 UEK196748 UOG196748 UYC196748 VHY196748 VRU196748 WBQ196748 WLM196748 WVI196748 A262284 IW262284 SS262284 ACO262284 AMK262284 AWG262284 BGC262284 BPY262284 BZU262284 CJQ262284 CTM262284 DDI262284 DNE262284 DXA262284 EGW262284 EQS262284 FAO262284 FKK262284 FUG262284 GEC262284 GNY262284 GXU262284 HHQ262284 HRM262284 IBI262284 ILE262284 IVA262284 JEW262284 JOS262284 JYO262284 KIK262284 KSG262284 LCC262284 LLY262284 LVU262284 MFQ262284 MPM262284 MZI262284 NJE262284 NTA262284 OCW262284 OMS262284 OWO262284 PGK262284 PQG262284 QAC262284 QJY262284 QTU262284 RDQ262284 RNM262284 RXI262284 SHE262284 SRA262284 TAW262284 TKS262284 TUO262284 UEK262284 UOG262284 UYC262284 VHY262284 VRU262284 WBQ262284 WLM262284 WVI262284 A327820 IW327820 SS327820 ACO327820 AMK327820 AWG327820 BGC327820 BPY327820 BZU327820 CJQ327820 CTM327820 DDI327820 DNE327820 DXA327820 EGW327820 EQS327820 FAO327820 FKK327820 FUG327820 GEC327820 GNY327820 GXU327820 HHQ327820 HRM327820 IBI327820 ILE327820 IVA327820 JEW327820 JOS327820 JYO327820 KIK327820 KSG327820 LCC327820 LLY327820 LVU327820 MFQ327820 MPM327820 MZI327820 NJE327820 NTA327820 OCW327820 OMS327820 OWO327820 PGK327820 PQG327820 QAC327820 QJY327820 QTU327820 RDQ327820 RNM327820 RXI327820 SHE327820 SRA327820 TAW327820 TKS327820 TUO327820 UEK327820 UOG327820 UYC327820 VHY327820 VRU327820 WBQ327820 WLM327820 WVI327820 A393356 IW393356 SS393356 ACO393356 AMK393356 AWG393356 BGC393356 BPY393356 BZU393356 CJQ393356 CTM393356 DDI393356 DNE393356 DXA393356 EGW393356 EQS393356 FAO393356 FKK393356 FUG393356 GEC393356 GNY393356 GXU393356 HHQ393356 HRM393356 IBI393356 ILE393356 IVA393356 JEW393356 JOS393356 JYO393356 KIK393356 KSG393356 LCC393356 LLY393356 LVU393356 MFQ393356 MPM393356 MZI393356 NJE393356 NTA393356 OCW393356 OMS393356 OWO393356 PGK393356 PQG393356 QAC393356 QJY393356 QTU393356 RDQ393356 RNM393356 RXI393356 SHE393356 SRA393356 TAW393356 TKS393356 TUO393356 UEK393356 UOG393356 UYC393356 VHY393356 VRU393356 WBQ393356 WLM393356 WVI393356 A458892 IW458892 SS458892 ACO458892 AMK458892 AWG458892 BGC458892 BPY458892 BZU458892 CJQ458892 CTM458892 DDI458892 DNE458892 DXA458892 EGW458892 EQS458892 FAO458892 FKK458892 FUG458892 GEC458892 GNY458892 GXU458892 HHQ458892 HRM458892 IBI458892 ILE458892 IVA458892 JEW458892 JOS458892 JYO458892 KIK458892 KSG458892 LCC458892 LLY458892 LVU458892 MFQ458892 MPM458892 MZI458892 NJE458892 NTA458892 OCW458892 OMS458892 OWO458892 PGK458892 PQG458892 QAC458892 QJY458892 QTU458892 RDQ458892 RNM458892 RXI458892 SHE458892 SRA458892 TAW458892 TKS458892 TUO458892 UEK458892 UOG458892 UYC458892 VHY458892 VRU458892 WBQ458892 WLM458892 WVI458892 A524428 IW524428 SS524428 ACO524428 AMK524428 AWG524428 BGC524428 BPY524428 BZU524428 CJQ524428 CTM524428 DDI524428 DNE524428 DXA524428 EGW524428 EQS524428 FAO524428 FKK524428 FUG524428 GEC524428 GNY524428 GXU524428 HHQ524428 HRM524428 IBI524428 ILE524428 IVA524428 JEW524428 JOS524428 JYO524428 KIK524428 KSG524428 LCC524428 LLY524428 LVU524428 MFQ524428 MPM524428 MZI524428 NJE524428 NTA524428 OCW524428 OMS524428 OWO524428 PGK524428 PQG524428 QAC524428 QJY524428 QTU524428 RDQ524428 RNM524428 RXI524428 SHE524428 SRA524428 TAW524428 TKS524428 TUO524428 UEK524428 UOG524428 UYC524428 VHY524428 VRU524428 WBQ524428 WLM524428 WVI524428 A589964 IW589964 SS589964 ACO589964 AMK589964 AWG589964 BGC589964 BPY589964 BZU589964 CJQ589964 CTM589964 DDI589964 DNE589964 DXA589964 EGW589964 EQS589964 FAO589964 FKK589964 FUG589964 GEC589964 GNY589964 GXU589964 HHQ589964 HRM589964 IBI589964 ILE589964 IVA589964 JEW589964 JOS589964 JYO589964 KIK589964 KSG589964 LCC589964 LLY589964 LVU589964 MFQ589964 MPM589964 MZI589964 NJE589964 NTA589964 OCW589964 OMS589964 OWO589964 PGK589964 PQG589964 QAC589964 QJY589964 QTU589964 RDQ589964 RNM589964 RXI589964 SHE589964 SRA589964 TAW589964 TKS589964 TUO589964 UEK589964 UOG589964 UYC589964 VHY589964 VRU589964 WBQ589964 WLM589964 WVI589964 A655500 IW655500 SS655500 ACO655500 AMK655500 AWG655500 BGC655500 BPY655500 BZU655500 CJQ655500 CTM655500 DDI655500 DNE655500 DXA655500 EGW655500 EQS655500 FAO655500 FKK655500 FUG655500 GEC655500 GNY655500 GXU655500 HHQ655500 HRM655500 IBI655500 ILE655500 IVA655500 JEW655500 JOS655500 JYO655500 KIK655500 KSG655500 LCC655500 LLY655500 LVU655500 MFQ655500 MPM655500 MZI655500 NJE655500 NTA655500 OCW655500 OMS655500 OWO655500 PGK655500 PQG655500 QAC655500 QJY655500 QTU655500 RDQ655500 RNM655500 RXI655500 SHE655500 SRA655500 TAW655500 TKS655500 TUO655500 UEK655500 UOG655500 UYC655500 VHY655500 VRU655500 WBQ655500 WLM655500 WVI655500 A721036 IW721036 SS721036 ACO721036 AMK721036 AWG721036 BGC721036 BPY721036 BZU721036 CJQ721036 CTM721036 DDI721036 DNE721036 DXA721036 EGW721036 EQS721036 FAO721036 FKK721036 FUG721036 GEC721036 GNY721036 GXU721036 HHQ721036 HRM721036 IBI721036 ILE721036 IVA721036 JEW721036 JOS721036 JYO721036 KIK721036 KSG721036 LCC721036 LLY721036 LVU721036 MFQ721036 MPM721036 MZI721036 NJE721036 NTA721036 OCW721036 OMS721036 OWO721036 PGK721036 PQG721036 QAC721036 QJY721036 QTU721036 RDQ721036 RNM721036 RXI721036 SHE721036 SRA721036 TAW721036 TKS721036 TUO721036 UEK721036 UOG721036 UYC721036 VHY721036 VRU721036 WBQ721036 WLM721036 WVI721036 A786572 IW786572 SS786572 ACO786572 AMK786572 AWG786572 BGC786572 BPY786572 BZU786572 CJQ786572 CTM786572 DDI786572 DNE786572 DXA786572 EGW786572 EQS786572 FAO786572 FKK786572 FUG786572 GEC786572 GNY786572 GXU786572 HHQ786572 HRM786572 IBI786572 ILE786572 IVA786572 JEW786572 JOS786572 JYO786572 KIK786572 KSG786572 LCC786572 LLY786572 LVU786572 MFQ786572 MPM786572 MZI786572 NJE786572 NTA786572 OCW786572 OMS786572 OWO786572 PGK786572 PQG786572 QAC786572 QJY786572 QTU786572 RDQ786572 RNM786572 RXI786572 SHE786572 SRA786572 TAW786572 TKS786572 TUO786572 UEK786572 UOG786572 UYC786572 VHY786572 VRU786572 WBQ786572 WLM786572 WVI786572 A852108 IW852108 SS852108 ACO852108 AMK852108 AWG852108 BGC852108 BPY852108 BZU852108 CJQ852108 CTM852108 DDI852108 DNE852108 DXA852108 EGW852108 EQS852108 FAO852108 FKK852108 FUG852108 GEC852108 GNY852108 GXU852108 HHQ852108 HRM852108 IBI852108 ILE852108 IVA852108 JEW852108 JOS852108 JYO852108 KIK852108 KSG852108 LCC852108 LLY852108 LVU852108 MFQ852108 MPM852108 MZI852108 NJE852108 NTA852108 OCW852108 OMS852108 OWO852108 PGK852108 PQG852108 QAC852108 QJY852108 QTU852108 RDQ852108 RNM852108 RXI852108 SHE852108 SRA852108 TAW852108 TKS852108 TUO852108 UEK852108 UOG852108 UYC852108 VHY852108 VRU852108 WBQ852108 WLM852108 WVI852108 A917644 IW917644 SS917644 ACO917644 AMK917644 AWG917644 BGC917644 BPY917644 BZU917644 CJQ917644 CTM917644 DDI917644 DNE917644 DXA917644 EGW917644 EQS917644 FAO917644 FKK917644 FUG917644 GEC917644 GNY917644 GXU917644 HHQ917644 HRM917644 IBI917644 ILE917644 IVA917644 JEW917644 JOS917644 JYO917644 KIK917644 KSG917644 LCC917644 LLY917644 LVU917644 MFQ917644 MPM917644 MZI917644 NJE917644 NTA917644 OCW917644 OMS917644 OWO917644 PGK917644 PQG917644 QAC917644 QJY917644 QTU917644 RDQ917644 RNM917644 RXI917644 SHE917644 SRA917644 TAW917644 TKS917644 TUO917644 UEK917644 UOG917644 UYC917644 VHY917644 VRU917644 WBQ917644 WLM917644 WVI917644 A983180 IW983180 SS983180 ACO983180 AMK983180 AWG983180 BGC983180 BPY983180 BZU983180 CJQ983180 CTM983180 DDI983180 DNE983180 DXA983180 EGW983180 EQS983180 FAO983180 FKK983180 FUG983180 GEC983180 GNY983180 GXU983180 HHQ983180 HRM983180 IBI983180 ILE983180 IVA983180 JEW983180 JOS983180 JYO983180 KIK983180 KSG983180 LCC983180 LLY983180 LVU983180 MFQ983180 MPM983180 MZI983180 NJE983180 NTA983180 OCW983180 OMS983180 OWO983180 PGK983180 PQG983180 QAC983180 QJY983180 QTU983180 RDQ983180 RNM983180 RXI983180 SHE983180 SRA983180 TAW983180 TKS983180 TUO983180 UEK983180 UOG983180 UYC983180 VHY983180 VRU983180 WBQ983180 WLM983180 WVI983180" xr:uid="{0BDDAE9D-4971-4462-B1A7-DB3BFF937F42}">
      <formula1>0</formula1>
      <formula2>300</formula2>
    </dataValidation>
    <dataValidation type="textLength" errorStyle="information" allowBlank="1" showInputMessage="1" error="XLBVal:6=6940_x000d__x000a_" sqref="A139 IW139 SS139 ACO139 AMK139 AWG139 BGC139 BPY139 BZU139 CJQ139 CTM139 DDI139 DNE139 DXA139 EGW139 EQS139 FAO139 FKK139 FUG139 GEC139 GNY139 GXU139 HHQ139 HRM139 IBI139 ILE139 IVA139 JEW139 JOS139 JYO139 KIK139 KSG139 LCC139 LLY139 LVU139 MFQ139 MPM139 MZI139 NJE139 NTA139 OCW139 OMS139 OWO139 PGK139 PQG139 QAC139 QJY139 QTU139 RDQ139 RNM139 RXI139 SHE139 SRA139 TAW139 TKS139 TUO139 UEK139 UOG139 UYC139 VHY139 VRU139 WBQ139 WLM139 WVI139 A65675 IW65675 SS65675 ACO65675 AMK65675 AWG65675 BGC65675 BPY65675 BZU65675 CJQ65675 CTM65675 DDI65675 DNE65675 DXA65675 EGW65675 EQS65675 FAO65675 FKK65675 FUG65675 GEC65675 GNY65675 GXU65675 HHQ65675 HRM65675 IBI65675 ILE65675 IVA65675 JEW65675 JOS65675 JYO65675 KIK65675 KSG65675 LCC65675 LLY65675 LVU65675 MFQ65675 MPM65675 MZI65675 NJE65675 NTA65675 OCW65675 OMS65675 OWO65675 PGK65675 PQG65675 QAC65675 QJY65675 QTU65675 RDQ65675 RNM65675 RXI65675 SHE65675 SRA65675 TAW65675 TKS65675 TUO65675 UEK65675 UOG65675 UYC65675 VHY65675 VRU65675 WBQ65675 WLM65675 WVI65675 A131211 IW131211 SS131211 ACO131211 AMK131211 AWG131211 BGC131211 BPY131211 BZU131211 CJQ131211 CTM131211 DDI131211 DNE131211 DXA131211 EGW131211 EQS131211 FAO131211 FKK131211 FUG131211 GEC131211 GNY131211 GXU131211 HHQ131211 HRM131211 IBI131211 ILE131211 IVA131211 JEW131211 JOS131211 JYO131211 KIK131211 KSG131211 LCC131211 LLY131211 LVU131211 MFQ131211 MPM131211 MZI131211 NJE131211 NTA131211 OCW131211 OMS131211 OWO131211 PGK131211 PQG131211 QAC131211 QJY131211 QTU131211 RDQ131211 RNM131211 RXI131211 SHE131211 SRA131211 TAW131211 TKS131211 TUO131211 UEK131211 UOG131211 UYC131211 VHY131211 VRU131211 WBQ131211 WLM131211 WVI131211 A196747 IW196747 SS196747 ACO196747 AMK196747 AWG196747 BGC196747 BPY196747 BZU196747 CJQ196747 CTM196747 DDI196747 DNE196747 DXA196747 EGW196747 EQS196747 FAO196747 FKK196747 FUG196747 GEC196747 GNY196747 GXU196747 HHQ196747 HRM196747 IBI196747 ILE196747 IVA196747 JEW196747 JOS196747 JYO196747 KIK196747 KSG196747 LCC196747 LLY196747 LVU196747 MFQ196747 MPM196747 MZI196747 NJE196747 NTA196747 OCW196747 OMS196747 OWO196747 PGK196747 PQG196747 QAC196747 QJY196747 QTU196747 RDQ196747 RNM196747 RXI196747 SHE196747 SRA196747 TAW196747 TKS196747 TUO196747 UEK196747 UOG196747 UYC196747 VHY196747 VRU196747 WBQ196747 WLM196747 WVI196747 A262283 IW262283 SS262283 ACO262283 AMK262283 AWG262283 BGC262283 BPY262283 BZU262283 CJQ262283 CTM262283 DDI262283 DNE262283 DXA262283 EGW262283 EQS262283 FAO262283 FKK262283 FUG262283 GEC262283 GNY262283 GXU262283 HHQ262283 HRM262283 IBI262283 ILE262283 IVA262283 JEW262283 JOS262283 JYO262283 KIK262283 KSG262283 LCC262283 LLY262283 LVU262283 MFQ262283 MPM262283 MZI262283 NJE262283 NTA262283 OCW262283 OMS262283 OWO262283 PGK262283 PQG262283 QAC262283 QJY262283 QTU262283 RDQ262283 RNM262283 RXI262283 SHE262283 SRA262283 TAW262283 TKS262283 TUO262283 UEK262283 UOG262283 UYC262283 VHY262283 VRU262283 WBQ262283 WLM262283 WVI262283 A327819 IW327819 SS327819 ACO327819 AMK327819 AWG327819 BGC327819 BPY327819 BZU327819 CJQ327819 CTM327819 DDI327819 DNE327819 DXA327819 EGW327819 EQS327819 FAO327819 FKK327819 FUG327819 GEC327819 GNY327819 GXU327819 HHQ327819 HRM327819 IBI327819 ILE327819 IVA327819 JEW327819 JOS327819 JYO327819 KIK327819 KSG327819 LCC327819 LLY327819 LVU327819 MFQ327819 MPM327819 MZI327819 NJE327819 NTA327819 OCW327819 OMS327819 OWO327819 PGK327819 PQG327819 QAC327819 QJY327819 QTU327819 RDQ327819 RNM327819 RXI327819 SHE327819 SRA327819 TAW327819 TKS327819 TUO327819 UEK327819 UOG327819 UYC327819 VHY327819 VRU327819 WBQ327819 WLM327819 WVI327819 A393355 IW393355 SS393355 ACO393355 AMK393355 AWG393355 BGC393355 BPY393355 BZU393355 CJQ393355 CTM393355 DDI393355 DNE393355 DXA393355 EGW393355 EQS393355 FAO393355 FKK393355 FUG393355 GEC393355 GNY393355 GXU393355 HHQ393355 HRM393355 IBI393355 ILE393355 IVA393355 JEW393355 JOS393355 JYO393355 KIK393355 KSG393355 LCC393355 LLY393355 LVU393355 MFQ393355 MPM393355 MZI393355 NJE393355 NTA393355 OCW393355 OMS393355 OWO393355 PGK393355 PQG393355 QAC393355 QJY393355 QTU393355 RDQ393355 RNM393355 RXI393355 SHE393355 SRA393355 TAW393355 TKS393355 TUO393355 UEK393355 UOG393355 UYC393355 VHY393355 VRU393355 WBQ393355 WLM393355 WVI393355 A458891 IW458891 SS458891 ACO458891 AMK458891 AWG458891 BGC458891 BPY458891 BZU458891 CJQ458891 CTM458891 DDI458891 DNE458891 DXA458891 EGW458891 EQS458891 FAO458891 FKK458891 FUG458891 GEC458891 GNY458891 GXU458891 HHQ458891 HRM458891 IBI458891 ILE458891 IVA458891 JEW458891 JOS458891 JYO458891 KIK458891 KSG458891 LCC458891 LLY458891 LVU458891 MFQ458891 MPM458891 MZI458891 NJE458891 NTA458891 OCW458891 OMS458891 OWO458891 PGK458891 PQG458891 QAC458891 QJY458891 QTU458891 RDQ458891 RNM458891 RXI458891 SHE458891 SRA458891 TAW458891 TKS458891 TUO458891 UEK458891 UOG458891 UYC458891 VHY458891 VRU458891 WBQ458891 WLM458891 WVI458891 A524427 IW524427 SS524427 ACO524427 AMK524427 AWG524427 BGC524427 BPY524427 BZU524427 CJQ524427 CTM524427 DDI524427 DNE524427 DXA524427 EGW524427 EQS524427 FAO524427 FKK524427 FUG524427 GEC524427 GNY524427 GXU524427 HHQ524427 HRM524427 IBI524427 ILE524427 IVA524427 JEW524427 JOS524427 JYO524427 KIK524427 KSG524427 LCC524427 LLY524427 LVU524427 MFQ524427 MPM524427 MZI524427 NJE524427 NTA524427 OCW524427 OMS524427 OWO524427 PGK524427 PQG524427 QAC524427 QJY524427 QTU524427 RDQ524427 RNM524427 RXI524427 SHE524427 SRA524427 TAW524427 TKS524427 TUO524427 UEK524427 UOG524427 UYC524427 VHY524427 VRU524427 WBQ524427 WLM524427 WVI524427 A589963 IW589963 SS589963 ACO589963 AMK589963 AWG589963 BGC589963 BPY589963 BZU589963 CJQ589963 CTM589963 DDI589963 DNE589963 DXA589963 EGW589963 EQS589963 FAO589963 FKK589963 FUG589963 GEC589963 GNY589963 GXU589963 HHQ589963 HRM589963 IBI589963 ILE589963 IVA589963 JEW589963 JOS589963 JYO589963 KIK589963 KSG589963 LCC589963 LLY589963 LVU589963 MFQ589963 MPM589963 MZI589963 NJE589963 NTA589963 OCW589963 OMS589963 OWO589963 PGK589963 PQG589963 QAC589963 QJY589963 QTU589963 RDQ589963 RNM589963 RXI589963 SHE589963 SRA589963 TAW589963 TKS589963 TUO589963 UEK589963 UOG589963 UYC589963 VHY589963 VRU589963 WBQ589963 WLM589963 WVI589963 A655499 IW655499 SS655499 ACO655499 AMK655499 AWG655499 BGC655499 BPY655499 BZU655499 CJQ655499 CTM655499 DDI655499 DNE655499 DXA655499 EGW655499 EQS655499 FAO655499 FKK655499 FUG655499 GEC655499 GNY655499 GXU655499 HHQ655499 HRM655499 IBI655499 ILE655499 IVA655499 JEW655499 JOS655499 JYO655499 KIK655499 KSG655499 LCC655499 LLY655499 LVU655499 MFQ655499 MPM655499 MZI655499 NJE655499 NTA655499 OCW655499 OMS655499 OWO655499 PGK655499 PQG655499 QAC655499 QJY655499 QTU655499 RDQ655499 RNM655499 RXI655499 SHE655499 SRA655499 TAW655499 TKS655499 TUO655499 UEK655499 UOG655499 UYC655499 VHY655499 VRU655499 WBQ655499 WLM655499 WVI655499 A721035 IW721035 SS721035 ACO721035 AMK721035 AWG721035 BGC721035 BPY721035 BZU721035 CJQ721035 CTM721035 DDI721035 DNE721035 DXA721035 EGW721035 EQS721035 FAO721035 FKK721035 FUG721035 GEC721035 GNY721035 GXU721035 HHQ721035 HRM721035 IBI721035 ILE721035 IVA721035 JEW721035 JOS721035 JYO721035 KIK721035 KSG721035 LCC721035 LLY721035 LVU721035 MFQ721035 MPM721035 MZI721035 NJE721035 NTA721035 OCW721035 OMS721035 OWO721035 PGK721035 PQG721035 QAC721035 QJY721035 QTU721035 RDQ721035 RNM721035 RXI721035 SHE721035 SRA721035 TAW721035 TKS721035 TUO721035 UEK721035 UOG721035 UYC721035 VHY721035 VRU721035 WBQ721035 WLM721035 WVI721035 A786571 IW786571 SS786571 ACO786571 AMK786571 AWG786571 BGC786571 BPY786571 BZU786571 CJQ786571 CTM786571 DDI786571 DNE786571 DXA786571 EGW786571 EQS786571 FAO786571 FKK786571 FUG786571 GEC786571 GNY786571 GXU786571 HHQ786571 HRM786571 IBI786571 ILE786571 IVA786571 JEW786571 JOS786571 JYO786571 KIK786571 KSG786571 LCC786571 LLY786571 LVU786571 MFQ786571 MPM786571 MZI786571 NJE786571 NTA786571 OCW786571 OMS786571 OWO786571 PGK786571 PQG786571 QAC786571 QJY786571 QTU786571 RDQ786571 RNM786571 RXI786571 SHE786571 SRA786571 TAW786571 TKS786571 TUO786571 UEK786571 UOG786571 UYC786571 VHY786571 VRU786571 WBQ786571 WLM786571 WVI786571 A852107 IW852107 SS852107 ACO852107 AMK852107 AWG852107 BGC852107 BPY852107 BZU852107 CJQ852107 CTM852107 DDI852107 DNE852107 DXA852107 EGW852107 EQS852107 FAO852107 FKK852107 FUG852107 GEC852107 GNY852107 GXU852107 HHQ852107 HRM852107 IBI852107 ILE852107 IVA852107 JEW852107 JOS852107 JYO852107 KIK852107 KSG852107 LCC852107 LLY852107 LVU852107 MFQ852107 MPM852107 MZI852107 NJE852107 NTA852107 OCW852107 OMS852107 OWO852107 PGK852107 PQG852107 QAC852107 QJY852107 QTU852107 RDQ852107 RNM852107 RXI852107 SHE852107 SRA852107 TAW852107 TKS852107 TUO852107 UEK852107 UOG852107 UYC852107 VHY852107 VRU852107 WBQ852107 WLM852107 WVI852107 A917643 IW917643 SS917643 ACO917643 AMK917643 AWG917643 BGC917643 BPY917643 BZU917643 CJQ917643 CTM917643 DDI917643 DNE917643 DXA917643 EGW917643 EQS917643 FAO917643 FKK917643 FUG917643 GEC917643 GNY917643 GXU917643 HHQ917643 HRM917643 IBI917643 ILE917643 IVA917643 JEW917643 JOS917643 JYO917643 KIK917643 KSG917643 LCC917643 LLY917643 LVU917643 MFQ917643 MPM917643 MZI917643 NJE917643 NTA917643 OCW917643 OMS917643 OWO917643 PGK917643 PQG917643 QAC917643 QJY917643 QTU917643 RDQ917643 RNM917643 RXI917643 SHE917643 SRA917643 TAW917643 TKS917643 TUO917643 UEK917643 UOG917643 UYC917643 VHY917643 VRU917643 WBQ917643 WLM917643 WVI917643 A983179 IW983179 SS983179 ACO983179 AMK983179 AWG983179 BGC983179 BPY983179 BZU983179 CJQ983179 CTM983179 DDI983179 DNE983179 DXA983179 EGW983179 EQS983179 FAO983179 FKK983179 FUG983179 GEC983179 GNY983179 GXU983179 HHQ983179 HRM983179 IBI983179 ILE983179 IVA983179 JEW983179 JOS983179 JYO983179 KIK983179 KSG983179 LCC983179 LLY983179 LVU983179 MFQ983179 MPM983179 MZI983179 NJE983179 NTA983179 OCW983179 OMS983179 OWO983179 PGK983179 PQG983179 QAC983179 QJY983179 QTU983179 RDQ983179 RNM983179 RXI983179 SHE983179 SRA983179 TAW983179 TKS983179 TUO983179 UEK983179 UOG983179 UYC983179 VHY983179 VRU983179 WBQ983179 WLM983179 WVI983179" xr:uid="{FEE9AF47-C37A-420E-9BCC-AA666ABA0583}">
      <formula1>0</formula1>
      <formula2>300</formula2>
    </dataValidation>
    <dataValidation type="textLength" errorStyle="information" allowBlank="1" showInputMessage="1" error="XLBVal:6=15485.03_x000d__x000a_" sqref="A122 IW122 SS122 ACO122 AMK122 AWG122 BGC122 BPY122 BZU122 CJQ122 CTM122 DDI122 DNE122 DXA122 EGW122 EQS122 FAO122 FKK122 FUG122 GEC122 GNY122 GXU122 HHQ122 HRM122 IBI122 ILE122 IVA122 JEW122 JOS122 JYO122 KIK122 KSG122 LCC122 LLY122 LVU122 MFQ122 MPM122 MZI122 NJE122 NTA122 OCW122 OMS122 OWO122 PGK122 PQG122 QAC122 QJY122 QTU122 RDQ122 RNM122 RXI122 SHE122 SRA122 TAW122 TKS122 TUO122 UEK122 UOG122 UYC122 VHY122 VRU122 WBQ122 WLM122 WVI122 A65658 IW65658 SS65658 ACO65658 AMK65658 AWG65658 BGC65658 BPY65658 BZU65658 CJQ65658 CTM65658 DDI65658 DNE65658 DXA65658 EGW65658 EQS65658 FAO65658 FKK65658 FUG65658 GEC65658 GNY65658 GXU65658 HHQ65658 HRM65658 IBI65658 ILE65658 IVA65658 JEW65658 JOS65658 JYO65658 KIK65658 KSG65658 LCC65658 LLY65658 LVU65658 MFQ65658 MPM65658 MZI65658 NJE65658 NTA65658 OCW65658 OMS65658 OWO65658 PGK65658 PQG65658 QAC65658 QJY65658 QTU65658 RDQ65658 RNM65658 RXI65658 SHE65658 SRA65658 TAW65658 TKS65658 TUO65658 UEK65658 UOG65658 UYC65658 VHY65658 VRU65658 WBQ65658 WLM65658 WVI65658 A131194 IW131194 SS131194 ACO131194 AMK131194 AWG131194 BGC131194 BPY131194 BZU131194 CJQ131194 CTM131194 DDI131194 DNE131194 DXA131194 EGW131194 EQS131194 FAO131194 FKK131194 FUG131194 GEC131194 GNY131194 GXU131194 HHQ131194 HRM131194 IBI131194 ILE131194 IVA131194 JEW131194 JOS131194 JYO131194 KIK131194 KSG131194 LCC131194 LLY131194 LVU131194 MFQ131194 MPM131194 MZI131194 NJE131194 NTA131194 OCW131194 OMS131194 OWO131194 PGK131194 PQG131194 QAC131194 QJY131194 QTU131194 RDQ131194 RNM131194 RXI131194 SHE131194 SRA131194 TAW131194 TKS131194 TUO131194 UEK131194 UOG131194 UYC131194 VHY131194 VRU131194 WBQ131194 WLM131194 WVI131194 A196730 IW196730 SS196730 ACO196730 AMK196730 AWG196730 BGC196730 BPY196730 BZU196730 CJQ196730 CTM196730 DDI196730 DNE196730 DXA196730 EGW196730 EQS196730 FAO196730 FKK196730 FUG196730 GEC196730 GNY196730 GXU196730 HHQ196730 HRM196730 IBI196730 ILE196730 IVA196730 JEW196730 JOS196730 JYO196730 KIK196730 KSG196730 LCC196730 LLY196730 LVU196730 MFQ196730 MPM196730 MZI196730 NJE196730 NTA196730 OCW196730 OMS196730 OWO196730 PGK196730 PQG196730 QAC196730 QJY196730 QTU196730 RDQ196730 RNM196730 RXI196730 SHE196730 SRA196730 TAW196730 TKS196730 TUO196730 UEK196730 UOG196730 UYC196730 VHY196730 VRU196730 WBQ196730 WLM196730 WVI196730 A262266 IW262266 SS262266 ACO262266 AMK262266 AWG262266 BGC262266 BPY262266 BZU262266 CJQ262266 CTM262266 DDI262266 DNE262266 DXA262266 EGW262266 EQS262266 FAO262266 FKK262266 FUG262266 GEC262266 GNY262266 GXU262266 HHQ262266 HRM262266 IBI262266 ILE262266 IVA262266 JEW262266 JOS262266 JYO262266 KIK262266 KSG262266 LCC262266 LLY262266 LVU262266 MFQ262266 MPM262266 MZI262266 NJE262266 NTA262266 OCW262266 OMS262266 OWO262266 PGK262266 PQG262266 QAC262266 QJY262266 QTU262266 RDQ262266 RNM262266 RXI262266 SHE262266 SRA262266 TAW262266 TKS262266 TUO262266 UEK262266 UOG262266 UYC262266 VHY262266 VRU262266 WBQ262266 WLM262266 WVI262266 A327802 IW327802 SS327802 ACO327802 AMK327802 AWG327802 BGC327802 BPY327802 BZU327802 CJQ327802 CTM327802 DDI327802 DNE327802 DXA327802 EGW327802 EQS327802 FAO327802 FKK327802 FUG327802 GEC327802 GNY327802 GXU327802 HHQ327802 HRM327802 IBI327802 ILE327802 IVA327802 JEW327802 JOS327802 JYO327802 KIK327802 KSG327802 LCC327802 LLY327802 LVU327802 MFQ327802 MPM327802 MZI327802 NJE327802 NTA327802 OCW327802 OMS327802 OWO327802 PGK327802 PQG327802 QAC327802 QJY327802 QTU327802 RDQ327802 RNM327802 RXI327802 SHE327802 SRA327802 TAW327802 TKS327802 TUO327802 UEK327802 UOG327802 UYC327802 VHY327802 VRU327802 WBQ327802 WLM327802 WVI327802 A393338 IW393338 SS393338 ACO393338 AMK393338 AWG393338 BGC393338 BPY393338 BZU393338 CJQ393338 CTM393338 DDI393338 DNE393338 DXA393338 EGW393338 EQS393338 FAO393338 FKK393338 FUG393338 GEC393338 GNY393338 GXU393338 HHQ393338 HRM393338 IBI393338 ILE393338 IVA393338 JEW393338 JOS393338 JYO393338 KIK393338 KSG393338 LCC393338 LLY393338 LVU393338 MFQ393338 MPM393338 MZI393338 NJE393338 NTA393338 OCW393338 OMS393338 OWO393338 PGK393338 PQG393338 QAC393338 QJY393338 QTU393338 RDQ393338 RNM393338 RXI393338 SHE393338 SRA393338 TAW393338 TKS393338 TUO393338 UEK393338 UOG393338 UYC393338 VHY393338 VRU393338 WBQ393338 WLM393338 WVI393338 A458874 IW458874 SS458874 ACO458874 AMK458874 AWG458874 BGC458874 BPY458874 BZU458874 CJQ458874 CTM458874 DDI458874 DNE458874 DXA458874 EGW458874 EQS458874 FAO458874 FKK458874 FUG458874 GEC458874 GNY458874 GXU458874 HHQ458874 HRM458874 IBI458874 ILE458874 IVA458874 JEW458874 JOS458874 JYO458874 KIK458874 KSG458874 LCC458874 LLY458874 LVU458874 MFQ458874 MPM458874 MZI458874 NJE458874 NTA458874 OCW458874 OMS458874 OWO458874 PGK458874 PQG458874 QAC458874 QJY458874 QTU458874 RDQ458874 RNM458874 RXI458874 SHE458874 SRA458874 TAW458874 TKS458874 TUO458874 UEK458874 UOG458874 UYC458874 VHY458874 VRU458874 WBQ458874 WLM458874 WVI458874 A524410 IW524410 SS524410 ACO524410 AMK524410 AWG524410 BGC524410 BPY524410 BZU524410 CJQ524410 CTM524410 DDI524410 DNE524410 DXA524410 EGW524410 EQS524410 FAO524410 FKK524410 FUG524410 GEC524410 GNY524410 GXU524410 HHQ524410 HRM524410 IBI524410 ILE524410 IVA524410 JEW524410 JOS524410 JYO524410 KIK524410 KSG524410 LCC524410 LLY524410 LVU524410 MFQ524410 MPM524410 MZI524410 NJE524410 NTA524410 OCW524410 OMS524410 OWO524410 PGK524410 PQG524410 QAC524410 QJY524410 QTU524410 RDQ524410 RNM524410 RXI524410 SHE524410 SRA524410 TAW524410 TKS524410 TUO524410 UEK524410 UOG524410 UYC524410 VHY524410 VRU524410 WBQ524410 WLM524410 WVI524410 A589946 IW589946 SS589946 ACO589946 AMK589946 AWG589946 BGC589946 BPY589946 BZU589946 CJQ589946 CTM589946 DDI589946 DNE589946 DXA589946 EGW589946 EQS589946 FAO589946 FKK589946 FUG589946 GEC589946 GNY589946 GXU589946 HHQ589946 HRM589946 IBI589946 ILE589946 IVA589946 JEW589946 JOS589946 JYO589946 KIK589946 KSG589946 LCC589946 LLY589946 LVU589946 MFQ589946 MPM589946 MZI589946 NJE589946 NTA589946 OCW589946 OMS589946 OWO589946 PGK589946 PQG589946 QAC589946 QJY589946 QTU589946 RDQ589946 RNM589946 RXI589946 SHE589946 SRA589946 TAW589946 TKS589946 TUO589946 UEK589946 UOG589946 UYC589946 VHY589946 VRU589946 WBQ589946 WLM589946 WVI589946 A655482 IW655482 SS655482 ACO655482 AMK655482 AWG655482 BGC655482 BPY655482 BZU655482 CJQ655482 CTM655482 DDI655482 DNE655482 DXA655482 EGW655482 EQS655482 FAO655482 FKK655482 FUG655482 GEC655482 GNY655482 GXU655482 HHQ655482 HRM655482 IBI655482 ILE655482 IVA655482 JEW655482 JOS655482 JYO655482 KIK655482 KSG655482 LCC655482 LLY655482 LVU655482 MFQ655482 MPM655482 MZI655482 NJE655482 NTA655482 OCW655482 OMS655482 OWO655482 PGK655482 PQG655482 QAC655482 QJY655482 QTU655482 RDQ655482 RNM655482 RXI655482 SHE655482 SRA655482 TAW655482 TKS655482 TUO655482 UEK655482 UOG655482 UYC655482 VHY655482 VRU655482 WBQ655482 WLM655482 WVI655482 A721018 IW721018 SS721018 ACO721018 AMK721018 AWG721018 BGC721018 BPY721018 BZU721018 CJQ721018 CTM721018 DDI721018 DNE721018 DXA721018 EGW721018 EQS721018 FAO721018 FKK721018 FUG721018 GEC721018 GNY721018 GXU721018 HHQ721018 HRM721018 IBI721018 ILE721018 IVA721018 JEW721018 JOS721018 JYO721018 KIK721018 KSG721018 LCC721018 LLY721018 LVU721018 MFQ721018 MPM721018 MZI721018 NJE721018 NTA721018 OCW721018 OMS721018 OWO721018 PGK721018 PQG721018 QAC721018 QJY721018 QTU721018 RDQ721018 RNM721018 RXI721018 SHE721018 SRA721018 TAW721018 TKS721018 TUO721018 UEK721018 UOG721018 UYC721018 VHY721018 VRU721018 WBQ721018 WLM721018 WVI721018 A786554 IW786554 SS786554 ACO786554 AMK786554 AWG786554 BGC786554 BPY786554 BZU786554 CJQ786554 CTM786554 DDI786554 DNE786554 DXA786554 EGW786554 EQS786554 FAO786554 FKK786554 FUG786554 GEC786554 GNY786554 GXU786554 HHQ786554 HRM786554 IBI786554 ILE786554 IVA786554 JEW786554 JOS786554 JYO786554 KIK786554 KSG786554 LCC786554 LLY786554 LVU786554 MFQ786554 MPM786554 MZI786554 NJE786554 NTA786554 OCW786554 OMS786554 OWO786554 PGK786554 PQG786554 QAC786554 QJY786554 QTU786554 RDQ786554 RNM786554 RXI786554 SHE786554 SRA786554 TAW786554 TKS786554 TUO786554 UEK786554 UOG786554 UYC786554 VHY786554 VRU786554 WBQ786554 WLM786554 WVI786554 A852090 IW852090 SS852090 ACO852090 AMK852090 AWG852090 BGC852090 BPY852090 BZU852090 CJQ852090 CTM852090 DDI852090 DNE852090 DXA852090 EGW852090 EQS852090 FAO852090 FKK852090 FUG852090 GEC852090 GNY852090 GXU852090 HHQ852090 HRM852090 IBI852090 ILE852090 IVA852090 JEW852090 JOS852090 JYO852090 KIK852090 KSG852090 LCC852090 LLY852090 LVU852090 MFQ852090 MPM852090 MZI852090 NJE852090 NTA852090 OCW852090 OMS852090 OWO852090 PGK852090 PQG852090 QAC852090 QJY852090 QTU852090 RDQ852090 RNM852090 RXI852090 SHE852090 SRA852090 TAW852090 TKS852090 TUO852090 UEK852090 UOG852090 UYC852090 VHY852090 VRU852090 WBQ852090 WLM852090 WVI852090 A917626 IW917626 SS917626 ACO917626 AMK917626 AWG917626 BGC917626 BPY917626 BZU917626 CJQ917626 CTM917626 DDI917626 DNE917626 DXA917626 EGW917626 EQS917626 FAO917626 FKK917626 FUG917626 GEC917626 GNY917626 GXU917626 HHQ917626 HRM917626 IBI917626 ILE917626 IVA917626 JEW917626 JOS917626 JYO917626 KIK917626 KSG917626 LCC917626 LLY917626 LVU917626 MFQ917626 MPM917626 MZI917626 NJE917626 NTA917626 OCW917626 OMS917626 OWO917626 PGK917626 PQG917626 QAC917626 QJY917626 QTU917626 RDQ917626 RNM917626 RXI917626 SHE917626 SRA917626 TAW917626 TKS917626 TUO917626 UEK917626 UOG917626 UYC917626 VHY917626 VRU917626 WBQ917626 WLM917626 WVI917626 A983162 IW983162 SS983162 ACO983162 AMK983162 AWG983162 BGC983162 BPY983162 BZU983162 CJQ983162 CTM983162 DDI983162 DNE983162 DXA983162 EGW983162 EQS983162 FAO983162 FKK983162 FUG983162 GEC983162 GNY983162 GXU983162 HHQ983162 HRM983162 IBI983162 ILE983162 IVA983162 JEW983162 JOS983162 JYO983162 KIK983162 KSG983162 LCC983162 LLY983162 LVU983162 MFQ983162 MPM983162 MZI983162 NJE983162 NTA983162 OCW983162 OMS983162 OWO983162 PGK983162 PQG983162 QAC983162 QJY983162 QTU983162 RDQ983162 RNM983162 RXI983162 SHE983162 SRA983162 TAW983162 TKS983162 TUO983162 UEK983162 UOG983162 UYC983162 VHY983162 VRU983162 WBQ983162 WLM983162 WVI983162" xr:uid="{8C7B8689-052C-4136-8AEA-9E6EC7E40C9C}">
      <formula1>0</formula1>
      <formula2>300</formula2>
    </dataValidation>
    <dataValidation type="textLength" errorStyle="information" allowBlank="1" showInputMessage="1" error="XLBVal:6=100_x000d__x000a_" sqref="J97 JF97 TB97 ACX97 AMT97 AWP97 BGL97 BQH97 CAD97 CJZ97 CTV97 DDR97 DNN97 DXJ97 EHF97 ERB97 FAX97 FKT97 FUP97 GEL97 GOH97 GYD97 HHZ97 HRV97 IBR97 ILN97 IVJ97 JFF97 JPB97 JYX97 KIT97 KSP97 LCL97 LMH97 LWD97 MFZ97 MPV97 MZR97 NJN97 NTJ97 ODF97 ONB97 OWX97 PGT97 PQP97 QAL97 QKH97 QUD97 RDZ97 RNV97 RXR97 SHN97 SRJ97 TBF97 TLB97 TUX97 UET97 UOP97 UYL97 VIH97 VSD97 WBZ97 WLV97 WVR97 J65633 JF65633 TB65633 ACX65633 AMT65633 AWP65633 BGL65633 BQH65633 CAD65633 CJZ65633 CTV65633 DDR65633 DNN65633 DXJ65633 EHF65633 ERB65633 FAX65633 FKT65633 FUP65633 GEL65633 GOH65633 GYD65633 HHZ65633 HRV65633 IBR65633 ILN65633 IVJ65633 JFF65633 JPB65633 JYX65633 KIT65633 KSP65633 LCL65633 LMH65633 LWD65633 MFZ65633 MPV65633 MZR65633 NJN65633 NTJ65633 ODF65633 ONB65633 OWX65633 PGT65633 PQP65633 QAL65633 QKH65633 QUD65633 RDZ65633 RNV65633 RXR65633 SHN65633 SRJ65633 TBF65633 TLB65633 TUX65633 UET65633 UOP65633 UYL65633 VIH65633 VSD65633 WBZ65633 WLV65633 WVR65633 J131169 JF131169 TB131169 ACX131169 AMT131169 AWP131169 BGL131169 BQH131169 CAD131169 CJZ131169 CTV131169 DDR131169 DNN131169 DXJ131169 EHF131169 ERB131169 FAX131169 FKT131169 FUP131169 GEL131169 GOH131169 GYD131169 HHZ131169 HRV131169 IBR131169 ILN131169 IVJ131169 JFF131169 JPB131169 JYX131169 KIT131169 KSP131169 LCL131169 LMH131169 LWD131169 MFZ131169 MPV131169 MZR131169 NJN131169 NTJ131169 ODF131169 ONB131169 OWX131169 PGT131169 PQP131169 QAL131169 QKH131169 QUD131169 RDZ131169 RNV131169 RXR131169 SHN131169 SRJ131169 TBF131169 TLB131169 TUX131169 UET131169 UOP131169 UYL131169 VIH131169 VSD131169 WBZ131169 WLV131169 WVR131169 J196705 JF196705 TB196705 ACX196705 AMT196705 AWP196705 BGL196705 BQH196705 CAD196705 CJZ196705 CTV196705 DDR196705 DNN196705 DXJ196705 EHF196705 ERB196705 FAX196705 FKT196705 FUP196705 GEL196705 GOH196705 GYD196705 HHZ196705 HRV196705 IBR196705 ILN196705 IVJ196705 JFF196705 JPB196705 JYX196705 KIT196705 KSP196705 LCL196705 LMH196705 LWD196705 MFZ196705 MPV196705 MZR196705 NJN196705 NTJ196705 ODF196705 ONB196705 OWX196705 PGT196705 PQP196705 QAL196705 QKH196705 QUD196705 RDZ196705 RNV196705 RXR196705 SHN196705 SRJ196705 TBF196705 TLB196705 TUX196705 UET196705 UOP196705 UYL196705 VIH196705 VSD196705 WBZ196705 WLV196705 WVR196705 J262241 JF262241 TB262241 ACX262241 AMT262241 AWP262241 BGL262241 BQH262241 CAD262241 CJZ262241 CTV262241 DDR262241 DNN262241 DXJ262241 EHF262241 ERB262241 FAX262241 FKT262241 FUP262241 GEL262241 GOH262241 GYD262241 HHZ262241 HRV262241 IBR262241 ILN262241 IVJ262241 JFF262241 JPB262241 JYX262241 KIT262241 KSP262241 LCL262241 LMH262241 LWD262241 MFZ262241 MPV262241 MZR262241 NJN262241 NTJ262241 ODF262241 ONB262241 OWX262241 PGT262241 PQP262241 QAL262241 QKH262241 QUD262241 RDZ262241 RNV262241 RXR262241 SHN262241 SRJ262241 TBF262241 TLB262241 TUX262241 UET262241 UOP262241 UYL262241 VIH262241 VSD262241 WBZ262241 WLV262241 WVR262241 J327777 JF327777 TB327777 ACX327777 AMT327777 AWP327777 BGL327777 BQH327777 CAD327777 CJZ327777 CTV327777 DDR327777 DNN327777 DXJ327777 EHF327777 ERB327777 FAX327777 FKT327777 FUP327777 GEL327777 GOH327777 GYD327777 HHZ327777 HRV327777 IBR327777 ILN327777 IVJ327777 JFF327777 JPB327777 JYX327777 KIT327777 KSP327777 LCL327777 LMH327777 LWD327777 MFZ327777 MPV327777 MZR327777 NJN327777 NTJ327777 ODF327777 ONB327777 OWX327777 PGT327777 PQP327777 QAL327777 QKH327777 QUD327777 RDZ327777 RNV327777 RXR327777 SHN327777 SRJ327777 TBF327777 TLB327777 TUX327777 UET327777 UOP327777 UYL327777 VIH327777 VSD327777 WBZ327777 WLV327777 WVR327777 J393313 JF393313 TB393313 ACX393313 AMT393313 AWP393313 BGL393313 BQH393313 CAD393313 CJZ393313 CTV393313 DDR393313 DNN393313 DXJ393313 EHF393313 ERB393313 FAX393313 FKT393313 FUP393313 GEL393313 GOH393313 GYD393313 HHZ393313 HRV393313 IBR393313 ILN393313 IVJ393313 JFF393313 JPB393313 JYX393313 KIT393313 KSP393313 LCL393313 LMH393313 LWD393313 MFZ393313 MPV393313 MZR393313 NJN393313 NTJ393313 ODF393313 ONB393313 OWX393313 PGT393313 PQP393313 QAL393313 QKH393313 QUD393313 RDZ393313 RNV393313 RXR393313 SHN393313 SRJ393313 TBF393313 TLB393313 TUX393313 UET393313 UOP393313 UYL393313 VIH393313 VSD393313 WBZ393313 WLV393313 WVR393313 J458849 JF458849 TB458849 ACX458849 AMT458849 AWP458849 BGL458849 BQH458849 CAD458849 CJZ458849 CTV458849 DDR458849 DNN458849 DXJ458849 EHF458849 ERB458849 FAX458849 FKT458849 FUP458849 GEL458849 GOH458849 GYD458849 HHZ458849 HRV458849 IBR458849 ILN458849 IVJ458849 JFF458849 JPB458849 JYX458849 KIT458849 KSP458849 LCL458849 LMH458849 LWD458849 MFZ458849 MPV458849 MZR458849 NJN458849 NTJ458849 ODF458849 ONB458849 OWX458849 PGT458849 PQP458849 QAL458849 QKH458849 QUD458849 RDZ458849 RNV458849 RXR458849 SHN458849 SRJ458849 TBF458849 TLB458849 TUX458849 UET458849 UOP458849 UYL458849 VIH458849 VSD458849 WBZ458849 WLV458849 WVR458849 J524385 JF524385 TB524385 ACX524385 AMT524385 AWP524385 BGL524385 BQH524385 CAD524385 CJZ524385 CTV524385 DDR524385 DNN524385 DXJ524385 EHF524385 ERB524385 FAX524385 FKT524385 FUP524385 GEL524385 GOH524385 GYD524385 HHZ524385 HRV524385 IBR524385 ILN524385 IVJ524385 JFF524385 JPB524385 JYX524385 KIT524385 KSP524385 LCL524385 LMH524385 LWD524385 MFZ524385 MPV524385 MZR524385 NJN524385 NTJ524385 ODF524385 ONB524385 OWX524385 PGT524385 PQP524385 QAL524385 QKH524385 QUD524385 RDZ524385 RNV524385 RXR524385 SHN524385 SRJ524385 TBF524385 TLB524385 TUX524385 UET524385 UOP524385 UYL524385 VIH524385 VSD524385 WBZ524385 WLV524385 WVR524385 J589921 JF589921 TB589921 ACX589921 AMT589921 AWP589921 BGL589921 BQH589921 CAD589921 CJZ589921 CTV589921 DDR589921 DNN589921 DXJ589921 EHF589921 ERB589921 FAX589921 FKT589921 FUP589921 GEL589921 GOH589921 GYD589921 HHZ589921 HRV589921 IBR589921 ILN589921 IVJ589921 JFF589921 JPB589921 JYX589921 KIT589921 KSP589921 LCL589921 LMH589921 LWD589921 MFZ589921 MPV589921 MZR589921 NJN589921 NTJ589921 ODF589921 ONB589921 OWX589921 PGT589921 PQP589921 QAL589921 QKH589921 QUD589921 RDZ589921 RNV589921 RXR589921 SHN589921 SRJ589921 TBF589921 TLB589921 TUX589921 UET589921 UOP589921 UYL589921 VIH589921 VSD589921 WBZ589921 WLV589921 WVR589921 J655457 JF655457 TB655457 ACX655457 AMT655457 AWP655457 BGL655457 BQH655457 CAD655457 CJZ655457 CTV655457 DDR655457 DNN655457 DXJ655457 EHF655457 ERB655457 FAX655457 FKT655457 FUP655457 GEL655457 GOH655457 GYD655457 HHZ655457 HRV655457 IBR655457 ILN655457 IVJ655457 JFF655457 JPB655457 JYX655457 KIT655457 KSP655457 LCL655457 LMH655457 LWD655457 MFZ655457 MPV655457 MZR655457 NJN655457 NTJ655457 ODF655457 ONB655457 OWX655457 PGT655457 PQP655457 QAL655457 QKH655457 QUD655457 RDZ655457 RNV655457 RXR655457 SHN655457 SRJ655457 TBF655457 TLB655457 TUX655457 UET655457 UOP655457 UYL655457 VIH655457 VSD655457 WBZ655457 WLV655457 WVR655457 J720993 JF720993 TB720993 ACX720993 AMT720993 AWP720993 BGL720993 BQH720993 CAD720993 CJZ720993 CTV720993 DDR720993 DNN720993 DXJ720993 EHF720993 ERB720993 FAX720993 FKT720993 FUP720993 GEL720993 GOH720993 GYD720993 HHZ720993 HRV720993 IBR720993 ILN720993 IVJ720993 JFF720993 JPB720993 JYX720993 KIT720993 KSP720993 LCL720993 LMH720993 LWD720993 MFZ720993 MPV720993 MZR720993 NJN720993 NTJ720993 ODF720993 ONB720993 OWX720993 PGT720993 PQP720993 QAL720993 QKH720993 QUD720993 RDZ720993 RNV720993 RXR720993 SHN720993 SRJ720993 TBF720993 TLB720993 TUX720993 UET720993 UOP720993 UYL720993 VIH720993 VSD720993 WBZ720993 WLV720993 WVR720993 J786529 JF786529 TB786529 ACX786529 AMT786529 AWP786529 BGL786529 BQH786529 CAD786529 CJZ786529 CTV786529 DDR786529 DNN786529 DXJ786529 EHF786529 ERB786529 FAX786529 FKT786529 FUP786529 GEL786529 GOH786529 GYD786529 HHZ786529 HRV786529 IBR786529 ILN786529 IVJ786529 JFF786529 JPB786529 JYX786529 KIT786529 KSP786529 LCL786529 LMH786529 LWD786529 MFZ786529 MPV786529 MZR786529 NJN786529 NTJ786529 ODF786529 ONB786529 OWX786529 PGT786529 PQP786529 QAL786529 QKH786529 QUD786529 RDZ786529 RNV786529 RXR786529 SHN786529 SRJ786529 TBF786529 TLB786529 TUX786529 UET786529 UOP786529 UYL786529 VIH786529 VSD786529 WBZ786529 WLV786529 WVR786529 J852065 JF852065 TB852065 ACX852065 AMT852065 AWP852065 BGL852065 BQH852065 CAD852065 CJZ852065 CTV852065 DDR852065 DNN852065 DXJ852065 EHF852065 ERB852065 FAX852065 FKT852065 FUP852065 GEL852065 GOH852065 GYD852065 HHZ852065 HRV852065 IBR852065 ILN852065 IVJ852065 JFF852065 JPB852065 JYX852065 KIT852065 KSP852065 LCL852065 LMH852065 LWD852065 MFZ852065 MPV852065 MZR852065 NJN852065 NTJ852065 ODF852065 ONB852065 OWX852065 PGT852065 PQP852065 QAL852065 QKH852065 QUD852065 RDZ852065 RNV852065 RXR852065 SHN852065 SRJ852065 TBF852065 TLB852065 TUX852065 UET852065 UOP852065 UYL852065 VIH852065 VSD852065 WBZ852065 WLV852065 WVR852065 J917601 JF917601 TB917601 ACX917601 AMT917601 AWP917601 BGL917601 BQH917601 CAD917601 CJZ917601 CTV917601 DDR917601 DNN917601 DXJ917601 EHF917601 ERB917601 FAX917601 FKT917601 FUP917601 GEL917601 GOH917601 GYD917601 HHZ917601 HRV917601 IBR917601 ILN917601 IVJ917601 JFF917601 JPB917601 JYX917601 KIT917601 KSP917601 LCL917601 LMH917601 LWD917601 MFZ917601 MPV917601 MZR917601 NJN917601 NTJ917601 ODF917601 ONB917601 OWX917601 PGT917601 PQP917601 QAL917601 QKH917601 QUD917601 RDZ917601 RNV917601 RXR917601 SHN917601 SRJ917601 TBF917601 TLB917601 TUX917601 UET917601 UOP917601 UYL917601 VIH917601 VSD917601 WBZ917601 WLV917601 WVR917601 J983137 JF983137 TB983137 ACX983137 AMT983137 AWP983137 BGL983137 BQH983137 CAD983137 CJZ983137 CTV983137 DDR983137 DNN983137 DXJ983137 EHF983137 ERB983137 FAX983137 FKT983137 FUP983137 GEL983137 GOH983137 GYD983137 HHZ983137 HRV983137 IBR983137 ILN983137 IVJ983137 JFF983137 JPB983137 JYX983137 KIT983137 KSP983137 LCL983137 LMH983137 LWD983137 MFZ983137 MPV983137 MZR983137 NJN983137 NTJ983137 ODF983137 ONB983137 OWX983137 PGT983137 PQP983137 QAL983137 QKH983137 QUD983137 RDZ983137 RNV983137 RXR983137 SHN983137 SRJ983137 TBF983137 TLB983137 TUX983137 UET983137 UOP983137 UYL983137 VIH983137 VSD983137 WBZ983137 WLV983137 WVR983137" xr:uid="{9535C04E-A747-4DC7-8874-7406203A1BE4}">
      <formula1>0</formula1>
      <formula2>300</formula2>
    </dataValidation>
    <dataValidation type="textLength" errorStyle="information" allowBlank="1" showInputMessage="1" error="XLBVal:6=33900_x000d__x000a_" sqref="E82 JA82 SW82 ACS82 AMO82 AWK82 BGG82 BQC82 BZY82 CJU82 CTQ82 DDM82 DNI82 DXE82 EHA82 EQW82 FAS82 FKO82 FUK82 GEG82 GOC82 GXY82 HHU82 HRQ82 IBM82 ILI82 IVE82 JFA82 JOW82 JYS82 KIO82 KSK82 LCG82 LMC82 LVY82 MFU82 MPQ82 MZM82 NJI82 NTE82 ODA82 OMW82 OWS82 PGO82 PQK82 QAG82 QKC82 QTY82 RDU82 RNQ82 RXM82 SHI82 SRE82 TBA82 TKW82 TUS82 UEO82 UOK82 UYG82 VIC82 VRY82 WBU82 WLQ82 WVM82 E65618 JA65618 SW65618 ACS65618 AMO65618 AWK65618 BGG65618 BQC65618 BZY65618 CJU65618 CTQ65618 DDM65618 DNI65618 DXE65618 EHA65618 EQW65618 FAS65618 FKO65618 FUK65618 GEG65618 GOC65618 GXY65618 HHU65618 HRQ65618 IBM65618 ILI65618 IVE65618 JFA65618 JOW65618 JYS65618 KIO65618 KSK65618 LCG65618 LMC65618 LVY65618 MFU65618 MPQ65618 MZM65618 NJI65618 NTE65618 ODA65618 OMW65618 OWS65618 PGO65618 PQK65618 QAG65618 QKC65618 QTY65618 RDU65618 RNQ65618 RXM65618 SHI65618 SRE65618 TBA65618 TKW65618 TUS65618 UEO65618 UOK65618 UYG65618 VIC65618 VRY65618 WBU65618 WLQ65618 WVM65618 E131154 JA131154 SW131154 ACS131154 AMO131154 AWK131154 BGG131154 BQC131154 BZY131154 CJU131154 CTQ131154 DDM131154 DNI131154 DXE131154 EHA131154 EQW131154 FAS131154 FKO131154 FUK131154 GEG131154 GOC131154 GXY131154 HHU131154 HRQ131154 IBM131154 ILI131154 IVE131154 JFA131154 JOW131154 JYS131154 KIO131154 KSK131154 LCG131154 LMC131154 LVY131154 MFU131154 MPQ131154 MZM131154 NJI131154 NTE131154 ODA131154 OMW131154 OWS131154 PGO131154 PQK131154 QAG131154 QKC131154 QTY131154 RDU131154 RNQ131154 RXM131154 SHI131154 SRE131154 TBA131154 TKW131154 TUS131154 UEO131154 UOK131154 UYG131154 VIC131154 VRY131154 WBU131154 WLQ131154 WVM131154 E196690 JA196690 SW196690 ACS196690 AMO196690 AWK196690 BGG196690 BQC196690 BZY196690 CJU196690 CTQ196690 DDM196690 DNI196690 DXE196690 EHA196690 EQW196690 FAS196690 FKO196690 FUK196690 GEG196690 GOC196690 GXY196690 HHU196690 HRQ196690 IBM196690 ILI196690 IVE196690 JFA196690 JOW196690 JYS196690 KIO196690 KSK196690 LCG196690 LMC196690 LVY196690 MFU196690 MPQ196690 MZM196690 NJI196690 NTE196690 ODA196690 OMW196690 OWS196690 PGO196690 PQK196690 QAG196690 QKC196690 QTY196690 RDU196690 RNQ196690 RXM196690 SHI196690 SRE196690 TBA196690 TKW196690 TUS196690 UEO196690 UOK196690 UYG196690 VIC196690 VRY196690 WBU196690 WLQ196690 WVM196690 E262226 JA262226 SW262226 ACS262226 AMO262226 AWK262226 BGG262226 BQC262226 BZY262226 CJU262226 CTQ262226 DDM262226 DNI262226 DXE262226 EHA262226 EQW262226 FAS262226 FKO262226 FUK262226 GEG262226 GOC262226 GXY262226 HHU262226 HRQ262226 IBM262226 ILI262226 IVE262226 JFA262226 JOW262226 JYS262226 KIO262226 KSK262226 LCG262226 LMC262226 LVY262226 MFU262226 MPQ262226 MZM262226 NJI262226 NTE262226 ODA262226 OMW262226 OWS262226 PGO262226 PQK262226 QAG262226 QKC262226 QTY262226 RDU262226 RNQ262226 RXM262226 SHI262226 SRE262226 TBA262226 TKW262226 TUS262226 UEO262226 UOK262226 UYG262226 VIC262226 VRY262226 WBU262226 WLQ262226 WVM262226 E327762 JA327762 SW327762 ACS327762 AMO327762 AWK327762 BGG327762 BQC327762 BZY327762 CJU327762 CTQ327762 DDM327762 DNI327762 DXE327762 EHA327762 EQW327762 FAS327762 FKO327762 FUK327762 GEG327762 GOC327762 GXY327762 HHU327762 HRQ327762 IBM327762 ILI327762 IVE327762 JFA327762 JOW327762 JYS327762 KIO327762 KSK327762 LCG327762 LMC327762 LVY327762 MFU327762 MPQ327762 MZM327762 NJI327762 NTE327762 ODA327762 OMW327762 OWS327762 PGO327762 PQK327762 QAG327762 QKC327762 QTY327762 RDU327762 RNQ327762 RXM327762 SHI327762 SRE327762 TBA327762 TKW327762 TUS327762 UEO327762 UOK327762 UYG327762 VIC327762 VRY327762 WBU327762 WLQ327762 WVM327762 E393298 JA393298 SW393298 ACS393298 AMO393298 AWK393298 BGG393298 BQC393298 BZY393298 CJU393298 CTQ393298 DDM393298 DNI393298 DXE393298 EHA393298 EQW393298 FAS393298 FKO393298 FUK393298 GEG393298 GOC393298 GXY393298 HHU393298 HRQ393298 IBM393298 ILI393298 IVE393298 JFA393298 JOW393298 JYS393298 KIO393298 KSK393298 LCG393298 LMC393298 LVY393298 MFU393298 MPQ393298 MZM393298 NJI393298 NTE393298 ODA393298 OMW393298 OWS393298 PGO393298 PQK393298 QAG393298 QKC393298 QTY393298 RDU393298 RNQ393298 RXM393298 SHI393298 SRE393298 TBA393298 TKW393298 TUS393298 UEO393298 UOK393298 UYG393298 VIC393298 VRY393298 WBU393298 WLQ393298 WVM393298 E458834 JA458834 SW458834 ACS458834 AMO458834 AWK458834 BGG458834 BQC458834 BZY458834 CJU458834 CTQ458834 DDM458834 DNI458834 DXE458834 EHA458834 EQW458834 FAS458834 FKO458834 FUK458834 GEG458834 GOC458834 GXY458834 HHU458834 HRQ458834 IBM458834 ILI458834 IVE458834 JFA458834 JOW458834 JYS458834 KIO458834 KSK458834 LCG458834 LMC458834 LVY458834 MFU458834 MPQ458834 MZM458834 NJI458834 NTE458834 ODA458834 OMW458834 OWS458834 PGO458834 PQK458834 QAG458834 QKC458834 QTY458834 RDU458834 RNQ458834 RXM458834 SHI458834 SRE458834 TBA458834 TKW458834 TUS458834 UEO458834 UOK458834 UYG458834 VIC458834 VRY458834 WBU458834 WLQ458834 WVM458834 E524370 JA524370 SW524370 ACS524370 AMO524370 AWK524370 BGG524370 BQC524370 BZY524370 CJU524370 CTQ524370 DDM524370 DNI524370 DXE524370 EHA524370 EQW524370 FAS524370 FKO524370 FUK524370 GEG524370 GOC524370 GXY524370 HHU524370 HRQ524370 IBM524370 ILI524370 IVE524370 JFA524370 JOW524370 JYS524370 KIO524370 KSK524370 LCG524370 LMC524370 LVY524370 MFU524370 MPQ524370 MZM524370 NJI524370 NTE524370 ODA524370 OMW524370 OWS524370 PGO524370 PQK524370 QAG524370 QKC524370 QTY524370 RDU524370 RNQ524370 RXM524370 SHI524370 SRE524370 TBA524370 TKW524370 TUS524370 UEO524370 UOK524370 UYG524370 VIC524370 VRY524370 WBU524370 WLQ524370 WVM524370 E589906 JA589906 SW589906 ACS589906 AMO589906 AWK589906 BGG589906 BQC589906 BZY589906 CJU589906 CTQ589906 DDM589906 DNI589906 DXE589906 EHA589906 EQW589906 FAS589906 FKO589906 FUK589906 GEG589906 GOC589906 GXY589906 HHU589906 HRQ589906 IBM589906 ILI589906 IVE589906 JFA589906 JOW589906 JYS589906 KIO589906 KSK589906 LCG589906 LMC589906 LVY589906 MFU589906 MPQ589906 MZM589906 NJI589906 NTE589906 ODA589906 OMW589906 OWS589906 PGO589906 PQK589906 QAG589906 QKC589906 QTY589906 RDU589906 RNQ589906 RXM589906 SHI589906 SRE589906 TBA589906 TKW589906 TUS589906 UEO589906 UOK589906 UYG589906 VIC589906 VRY589906 WBU589906 WLQ589906 WVM589906 E655442 JA655442 SW655442 ACS655442 AMO655442 AWK655442 BGG655442 BQC655442 BZY655442 CJU655442 CTQ655442 DDM655442 DNI655442 DXE655442 EHA655442 EQW655442 FAS655442 FKO655442 FUK655442 GEG655442 GOC655442 GXY655442 HHU655442 HRQ655442 IBM655442 ILI655442 IVE655442 JFA655442 JOW655442 JYS655442 KIO655442 KSK655442 LCG655442 LMC655442 LVY655442 MFU655442 MPQ655442 MZM655442 NJI655442 NTE655442 ODA655442 OMW655442 OWS655442 PGO655442 PQK655442 QAG655442 QKC655442 QTY655442 RDU655442 RNQ655442 RXM655442 SHI655442 SRE655442 TBA655442 TKW655442 TUS655442 UEO655442 UOK655442 UYG655442 VIC655442 VRY655442 WBU655442 WLQ655442 WVM655442 E720978 JA720978 SW720978 ACS720978 AMO720978 AWK720978 BGG720978 BQC720978 BZY720978 CJU720978 CTQ720978 DDM720978 DNI720978 DXE720978 EHA720978 EQW720978 FAS720978 FKO720978 FUK720978 GEG720978 GOC720978 GXY720978 HHU720978 HRQ720978 IBM720978 ILI720978 IVE720978 JFA720978 JOW720978 JYS720978 KIO720978 KSK720978 LCG720978 LMC720978 LVY720978 MFU720978 MPQ720978 MZM720978 NJI720978 NTE720978 ODA720978 OMW720978 OWS720978 PGO720978 PQK720978 QAG720978 QKC720978 QTY720978 RDU720978 RNQ720978 RXM720978 SHI720978 SRE720978 TBA720978 TKW720978 TUS720978 UEO720978 UOK720978 UYG720978 VIC720978 VRY720978 WBU720978 WLQ720978 WVM720978 E786514 JA786514 SW786514 ACS786514 AMO786514 AWK786514 BGG786514 BQC786514 BZY786514 CJU786514 CTQ786514 DDM786514 DNI786514 DXE786514 EHA786514 EQW786514 FAS786514 FKO786514 FUK786514 GEG786514 GOC786514 GXY786514 HHU786514 HRQ786514 IBM786514 ILI786514 IVE786514 JFA786514 JOW786514 JYS786514 KIO786514 KSK786514 LCG786514 LMC786514 LVY786514 MFU786514 MPQ786514 MZM786514 NJI786514 NTE786514 ODA786514 OMW786514 OWS786514 PGO786514 PQK786514 QAG786514 QKC786514 QTY786514 RDU786514 RNQ786514 RXM786514 SHI786514 SRE786514 TBA786514 TKW786514 TUS786514 UEO786514 UOK786514 UYG786514 VIC786514 VRY786514 WBU786514 WLQ786514 WVM786514 E852050 JA852050 SW852050 ACS852050 AMO852050 AWK852050 BGG852050 BQC852050 BZY852050 CJU852050 CTQ852050 DDM852050 DNI852050 DXE852050 EHA852050 EQW852050 FAS852050 FKO852050 FUK852050 GEG852050 GOC852050 GXY852050 HHU852050 HRQ852050 IBM852050 ILI852050 IVE852050 JFA852050 JOW852050 JYS852050 KIO852050 KSK852050 LCG852050 LMC852050 LVY852050 MFU852050 MPQ852050 MZM852050 NJI852050 NTE852050 ODA852050 OMW852050 OWS852050 PGO852050 PQK852050 QAG852050 QKC852050 QTY852050 RDU852050 RNQ852050 RXM852050 SHI852050 SRE852050 TBA852050 TKW852050 TUS852050 UEO852050 UOK852050 UYG852050 VIC852050 VRY852050 WBU852050 WLQ852050 WVM852050 E917586 JA917586 SW917586 ACS917586 AMO917586 AWK917586 BGG917586 BQC917586 BZY917586 CJU917586 CTQ917586 DDM917586 DNI917586 DXE917586 EHA917586 EQW917586 FAS917586 FKO917586 FUK917586 GEG917586 GOC917586 GXY917586 HHU917586 HRQ917586 IBM917586 ILI917586 IVE917586 JFA917586 JOW917586 JYS917586 KIO917586 KSK917586 LCG917586 LMC917586 LVY917586 MFU917586 MPQ917586 MZM917586 NJI917586 NTE917586 ODA917586 OMW917586 OWS917586 PGO917586 PQK917586 QAG917586 QKC917586 QTY917586 RDU917586 RNQ917586 RXM917586 SHI917586 SRE917586 TBA917586 TKW917586 TUS917586 UEO917586 UOK917586 UYG917586 VIC917586 VRY917586 WBU917586 WLQ917586 WVM917586 E983122 JA983122 SW983122 ACS983122 AMO983122 AWK983122 BGG983122 BQC983122 BZY983122 CJU983122 CTQ983122 DDM983122 DNI983122 DXE983122 EHA983122 EQW983122 FAS983122 FKO983122 FUK983122 GEG983122 GOC983122 GXY983122 HHU983122 HRQ983122 IBM983122 ILI983122 IVE983122 JFA983122 JOW983122 JYS983122 KIO983122 KSK983122 LCG983122 LMC983122 LVY983122 MFU983122 MPQ983122 MZM983122 NJI983122 NTE983122 ODA983122 OMW983122 OWS983122 PGO983122 PQK983122 QAG983122 QKC983122 QTY983122 RDU983122 RNQ983122 RXM983122 SHI983122 SRE983122 TBA983122 TKW983122 TUS983122 UEO983122 UOK983122 UYG983122 VIC983122 VRY983122 WBU983122 WLQ983122 WVM983122" xr:uid="{E4D796AE-AF28-4D57-8533-D4654F51CEEE}">
      <formula1>0</formula1>
      <formula2>300</formula2>
    </dataValidation>
    <dataValidation type="textLength" errorStyle="information" allowBlank="1" showInputMessage="1" error="XLBVal:6=143.64_x000d__x000a_" sqref="A57 IW57 SS57 ACO57 AMK57 AWG57 BGC57 BPY57 BZU57 CJQ57 CTM57 DDI57 DNE57 DXA57 EGW57 EQS57 FAO57 FKK57 FUG57 GEC57 GNY57 GXU57 HHQ57 HRM57 IBI57 ILE57 IVA57 JEW57 JOS57 JYO57 KIK57 KSG57 LCC57 LLY57 LVU57 MFQ57 MPM57 MZI57 NJE57 NTA57 OCW57 OMS57 OWO57 PGK57 PQG57 QAC57 QJY57 QTU57 RDQ57 RNM57 RXI57 SHE57 SRA57 TAW57 TKS57 TUO57 UEK57 UOG57 UYC57 VHY57 VRU57 WBQ57 WLM57 WVI57 A65593 IW65593 SS65593 ACO65593 AMK65593 AWG65593 BGC65593 BPY65593 BZU65593 CJQ65593 CTM65593 DDI65593 DNE65593 DXA65593 EGW65593 EQS65593 FAO65593 FKK65593 FUG65593 GEC65593 GNY65593 GXU65593 HHQ65593 HRM65593 IBI65593 ILE65593 IVA65593 JEW65593 JOS65593 JYO65593 KIK65593 KSG65593 LCC65593 LLY65593 LVU65593 MFQ65593 MPM65593 MZI65593 NJE65593 NTA65593 OCW65593 OMS65593 OWO65593 PGK65593 PQG65593 QAC65593 QJY65593 QTU65593 RDQ65593 RNM65593 RXI65593 SHE65593 SRA65593 TAW65593 TKS65593 TUO65593 UEK65593 UOG65593 UYC65593 VHY65593 VRU65593 WBQ65593 WLM65593 WVI65593 A131129 IW131129 SS131129 ACO131129 AMK131129 AWG131129 BGC131129 BPY131129 BZU131129 CJQ131129 CTM131129 DDI131129 DNE131129 DXA131129 EGW131129 EQS131129 FAO131129 FKK131129 FUG131129 GEC131129 GNY131129 GXU131129 HHQ131129 HRM131129 IBI131129 ILE131129 IVA131129 JEW131129 JOS131129 JYO131129 KIK131129 KSG131129 LCC131129 LLY131129 LVU131129 MFQ131129 MPM131129 MZI131129 NJE131129 NTA131129 OCW131129 OMS131129 OWO131129 PGK131129 PQG131129 QAC131129 QJY131129 QTU131129 RDQ131129 RNM131129 RXI131129 SHE131129 SRA131129 TAW131129 TKS131129 TUO131129 UEK131129 UOG131129 UYC131129 VHY131129 VRU131129 WBQ131129 WLM131129 WVI131129 A196665 IW196665 SS196665 ACO196665 AMK196665 AWG196665 BGC196665 BPY196665 BZU196665 CJQ196665 CTM196665 DDI196665 DNE196665 DXA196665 EGW196665 EQS196665 FAO196665 FKK196665 FUG196665 GEC196665 GNY196665 GXU196665 HHQ196665 HRM196665 IBI196665 ILE196665 IVA196665 JEW196665 JOS196665 JYO196665 KIK196665 KSG196665 LCC196665 LLY196665 LVU196665 MFQ196665 MPM196665 MZI196665 NJE196665 NTA196665 OCW196665 OMS196665 OWO196665 PGK196665 PQG196665 QAC196665 QJY196665 QTU196665 RDQ196665 RNM196665 RXI196665 SHE196665 SRA196665 TAW196665 TKS196665 TUO196665 UEK196665 UOG196665 UYC196665 VHY196665 VRU196665 WBQ196665 WLM196665 WVI196665 A262201 IW262201 SS262201 ACO262201 AMK262201 AWG262201 BGC262201 BPY262201 BZU262201 CJQ262201 CTM262201 DDI262201 DNE262201 DXA262201 EGW262201 EQS262201 FAO262201 FKK262201 FUG262201 GEC262201 GNY262201 GXU262201 HHQ262201 HRM262201 IBI262201 ILE262201 IVA262201 JEW262201 JOS262201 JYO262201 KIK262201 KSG262201 LCC262201 LLY262201 LVU262201 MFQ262201 MPM262201 MZI262201 NJE262201 NTA262201 OCW262201 OMS262201 OWO262201 PGK262201 PQG262201 QAC262201 QJY262201 QTU262201 RDQ262201 RNM262201 RXI262201 SHE262201 SRA262201 TAW262201 TKS262201 TUO262201 UEK262201 UOG262201 UYC262201 VHY262201 VRU262201 WBQ262201 WLM262201 WVI262201 A327737 IW327737 SS327737 ACO327737 AMK327737 AWG327737 BGC327737 BPY327737 BZU327737 CJQ327737 CTM327737 DDI327737 DNE327737 DXA327737 EGW327737 EQS327737 FAO327737 FKK327737 FUG327737 GEC327737 GNY327737 GXU327737 HHQ327737 HRM327737 IBI327737 ILE327737 IVA327737 JEW327737 JOS327737 JYO327737 KIK327737 KSG327737 LCC327737 LLY327737 LVU327737 MFQ327737 MPM327737 MZI327737 NJE327737 NTA327737 OCW327737 OMS327737 OWO327737 PGK327737 PQG327737 QAC327737 QJY327737 QTU327737 RDQ327737 RNM327737 RXI327737 SHE327737 SRA327737 TAW327737 TKS327737 TUO327737 UEK327737 UOG327737 UYC327737 VHY327737 VRU327737 WBQ327737 WLM327737 WVI327737 A393273 IW393273 SS393273 ACO393273 AMK393273 AWG393273 BGC393273 BPY393273 BZU393273 CJQ393273 CTM393273 DDI393273 DNE393273 DXA393273 EGW393273 EQS393273 FAO393273 FKK393273 FUG393273 GEC393273 GNY393273 GXU393273 HHQ393273 HRM393273 IBI393273 ILE393273 IVA393273 JEW393273 JOS393273 JYO393273 KIK393273 KSG393273 LCC393273 LLY393273 LVU393273 MFQ393273 MPM393273 MZI393273 NJE393273 NTA393273 OCW393273 OMS393273 OWO393273 PGK393273 PQG393273 QAC393273 QJY393273 QTU393273 RDQ393273 RNM393273 RXI393273 SHE393273 SRA393273 TAW393273 TKS393273 TUO393273 UEK393273 UOG393273 UYC393273 VHY393273 VRU393273 WBQ393273 WLM393273 WVI393273 A458809 IW458809 SS458809 ACO458809 AMK458809 AWG458809 BGC458809 BPY458809 BZU458809 CJQ458809 CTM458809 DDI458809 DNE458809 DXA458809 EGW458809 EQS458809 FAO458809 FKK458809 FUG458809 GEC458809 GNY458809 GXU458809 HHQ458809 HRM458809 IBI458809 ILE458809 IVA458809 JEW458809 JOS458809 JYO458809 KIK458809 KSG458809 LCC458809 LLY458809 LVU458809 MFQ458809 MPM458809 MZI458809 NJE458809 NTA458809 OCW458809 OMS458809 OWO458809 PGK458809 PQG458809 QAC458809 QJY458809 QTU458809 RDQ458809 RNM458809 RXI458809 SHE458809 SRA458809 TAW458809 TKS458809 TUO458809 UEK458809 UOG458809 UYC458809 VHY458809 VRU458809 WBQ458809 WLM458809 WVI458809 A524345 IW524345 SS524345 ACO524345 AMK524345 AWG524345 BGC524345 BPY524345 BZU524345 CJQ524345 CTM524345 DDI524345 DNE524345 DXA524345 EGW524345 EQS524345 FAO524345 FKK524345 FUG524345 GEC524345 GNY524345 GXU524345 HHQ524345 HRM524345 IBI524345 ILE524345 IVA524345 JEW524345 JOS524345 JYO524345 KIK524345 KSG524345 LCC524345 LLY524345 LVU524345 MFQ524345 MPM524345 MZI524345 NJE524345 NTA524345 OCW524345 OMS524345 OWO524345 PGK524345 PQG524345 QAC524345 QJY524345 QTU524345 RDQ524345 RNM524345 RXI524345 SHE524345 SRA524345 TAW524345 TKS524345 TUO524345 UEK524345 UOG524345 UYC524345 VHY524345 VRU524345 WBQ524345 WLM524345 WVI524345 A589881 IW589881 SS589881 ACO589881 AMK589881 AWG589881 BGC589881 BPY589881 BZU589881 CJQ589881 CTM589881 DDI589881 DNE589881 DXA589881 EGW589881 EQS589881 FAO589881 FKK589881 FUG589881 GEC589881 GNY589881 GXU589881 HHQ589881 HRM589881 IBI589881 ILE589881 IVA589881 JEW589881 JOS589881 JYO589881 KIK589881 KSG589881 LCC589881 LLY589881 LVU589881 MFQ589881 MPM589881 MZI589881 NJE589881 NTA589881 OCW589881 OMS589881 OWO589881 PGK589881 PQG589881 QAC589881 QJY589881 QTU589881 RDQ589881 RNM589881 RXI589881 SHE589881 SRA589881 TAW589881 TKS589881 TUO589881 UEK589881 UOG589881 UYC589881 VHY589881 VRU589881 WBQ589881 WLM589881 WVI589881 A655417 IW655417 SS655417 ACO655417 AMK655417 AWG655417 BGC655417 BPY655417 BZU655417 CJQ655417 CTM655417 DDI655417 DNE655417 DXA655417 EGW655417 EQS655417 FAO655417 FKK655417 FUG655417 GEC655417 GNY655417 GXU655417 HHQ655417 HRM655417 IBI655417 ILE655417 IVA655417 JEW655417 JOS655417 JYO655417 KIK655417 KSG655417 LCC655417 LLY655417 LVU655417 MFQ655417 MPM655417 MZI655417 NJE655417 NTA655417 OCW655417 OMS655417 OWO655417 PGK655417 PQG655417 QAC655417 QJY655417 QTU655417 RDQ655417 RNM655417 RXI655417 SHE655417 SRA655417 TAW655417 TKS655417 TUO655417 UEK655417 UOG655417 UYC655417 VHY655417 VRU655417 WBQ655417 WLM655417 WVI655417 A720953 IW720953 SS720953 ACO720953 AMK720953 AWG720953 BGC720953 BPY720953 BZU720953 CJQ720953 CTM720953 DDI720953 DNE720953 DXA720953 EGW720953 EQS720953 FAO720953 FKK720953 FUG720953 GEC720953 GNY720953 GXU720953 HHQ720953 HRM720953 IBI720953 ILE720953 IVA720953 JEW720953 JOS720953 JYO720953 KIK720953 KSG720953 LCC720953 LLY720953 LVU720953 MFQ720953 MPM720953 MZI720953 NJE720953 NTA720953 OCW720953 OMS720953 OWO720953 PGK720953 PQG720953 QAC720953 QJY720953 QTU720953 RDQ720953 RNM720953 RXI720953 SHE720953 SRA720953 TAW720953 TKS720953 TUO720953 UEK720953 UOG720953 UYC720953 VHY720953 VRU720953 WBQ720953 WLM720953 WVI720953 A786489 IW786489 SS786489 ACO786489 AMK786489 AWG786489 BGC786489 BPY786489 BZU786489 CJQ786489 CTM786489 DDI786489 DNE786489 DXA786489 EGW786489 EQS786489 FAO786489 FKK786489 FUG786489 GEC786489 GNY786489 GXU786489 HHQ786489 HRM786489 IBI786489 ILE786489 IVA786489 JEW786489 JOS786489 JYO786489 KIK786489 KSG786489 LCC786489 LLY786489 LVU786489 MFQ786489 MPM786489 MZI786489 NJE786489 NTA786489 OCW786489 OMS786489 OWO786489 PGK786489 PQG786489 QAC786489 QJY786489 QTU786489 RDQ786489 RNM786489 RXI786489 SHE786489 SRA786489 TAW786489 TKS786489 TUO786489 UEK786489 UOG786489 UYC786489 VHY786489 VRU786489 WBQ786489 WLM786489 WVI786489 A852025 IW852025 SS852025 ACO852025 AMK852025 AWG852025 BGC852025 BPY852025 BZU852025 CJQ852025 CTM852025 DDI852025 DNE852025 DXA852025 EGW852025 EQS852025 FAO852025 FKK852025 FUG852025 GEC852025 GNY852025 GXU852025 HHQ852025 HRM852025 IBI852025 ILE852025 IVA852025 JEW852025 JOS852025 JYO852025 KIK852025 KSG852025 LCC852025 LLY852025 LVU852025 MFQ852025 MPM852025 MZI852025 NJE852025 NTA852025 OCW852025 OMS852025 OWO852025 PGK852025 PQG852025 QAC852025 QJY852025 QTU852025 RDQ852025 RNM852025 RXI852025 SHE852025 SRA852025 TAW852025 TKS852025 TUO852025 UEK852025 UOG852025 UYC852025 VHY852025 VRU852025 WBQ852025 WLM852025 WVI852025 A917561 IW917561 SS917561 ACO917561 AMK917561 AWG917561 BGC917561 BPY917561 BZU917561 CJQ917561 CTM917561 DDI917561 DNE917561 DXA917561 EGW917561 EQS917561 FAO917561 FKK917561 FUG917561 GEC917561 GNY917561 GXU917561 HHQ917561 HRM917561 IBI917561 ILE917561 IVA917561 JEW917561 JOS917561 JYO917561 KIK917561 KSG917561 LCC917561 LLY917561 LVU917561 MFQ917561 MPM917561 MZI917561 NJE917561 NTA917561 OCW917561 OMS917561 OWO917561 PGK917561 PQG917561 QAC917561 QJY917561 QTU917561 RDQ917561 RNM917561 RXI917561 SHE917561 SRA917561 TAW917561 TKS917561 TUO917561 UEK917561 UOG917561 UYC917561 VHY917561 VRU917561 WBQ917561 WLM917561 WVI917561 A983097 IW983097 SS983097 ACO983097 AMK983097 AWG983097 BGC983097 BPY983097 BZU983097 CJQ983097 CTM983097 DDI983097 DNE983097 DXA983097 EGW983097 EQS983097 FAO983097 FKK983097 FUG983097 GEC983097 GNY983097 GXU983097 HHQ983097 HRM983097 IBI983097 ILE983097 IVA983097 JEW983097 JOS983097 JYO983097 KIK983097 KSG983097 LCC983097 LLY983097 LVU983097 MFQ983097 MPM983097 MZI983097 NJE983097 NTA983097 OCW983097 OMS983097 OWO983097 PGK983097 PQG983097 QAC983097 QJY983097 QTU983097 RDQ983097 RNM983097 RXI983097 SHE983097 SRA983097 TAW983097 TKS983097 TUO983097 UEK983097 UOG983097 UYC983097 VHY983097 VRU983097 WBQ983097 WLM983097 WVI983097" xr:uid="{4B7BB434-ADD2-405D-8DD0-0F99A1F74079}">
      <formula1>0</formula1>
      <formula2>300</formula2>
    </dataValidation>
    <dataValidation type="textLength" errorStyle="information" allowBlank="1" showInputMessage="1" error="XLBVal:6=6252.59_x000d__x000a_"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xr:uid="{8AABFC81-DD1C-41D6-A520-248C1FD62678}">
      <formula1>0</formula1>
      <formula2>300</formula2>
    </dataValidation>
    <dataValidation type="textLength" errorStyle="information" allowBlank="1" showInputMessage="1" error="XLBVal:6=995.98_x000d__x000a_" sqref="A55 IW55 SS55 ACO55 AMK55 AWG55 BGC55 BPY55 BZU55 CJQ55 CTM55 DDI55 DNE55 DXA55 EGW55 EQS55 FAO55 FKK55 FUG55 GEC55 GNY55 GXU55 HHQ55 HRM55 IBI55 ILE55 IVA55 JEW55 JOS55 JYO55 KIK55 KSG55 LCC55 LLY55 LVU55 MFQ55 MPM55 MZI55 NJE55 NTA55 OCW55 OMS55 OWO55 PGK55 PQG55 QAC55 QJY55 QTU55 RDQ55 RNM55 RXI55 SHE55 SRA55 TAW55 TKS55 TUO55 UEK55 UOG55 UYC55 VHY55 VRU55 WBQ55 WLM55 WVI55 A65591 IW65591 SS65591 ACO65591 AMK65591 AWG65591 BGC65591 BPY65591 BZU65591 CJQ65591 CTM65591 DDI65591 DNE65591 DXA65591 EGW65591 EQS65591 FAO65591 FKK65591 FUG65591 GEC65591 GNY65591 GXU65591 HHQ65591 HRM65591 IBI65591 ILE65591 IVA65591 JEW65591 JOS65591 JYO65591 KIK65591 KSG65591 LCC65591 LLY65591 LVU65591 MFQ65591 MPM65591 MZI65591 NJE65591 NTA65591 OCW65591 OMS65591 OWO65591 PGK65591 PQG65591 QAC65591 QJY65591 QTU65591 RDQ65591 RNM65591 RXI65591 SHE65591 SRA65591 TAW65591 TKS65591 TUO65591 UEK65591 UOG65591 UYC65591 VHY65591 VRU65591 WBQ65591 WLM65591 WVI65591 A131127 IW131127 SS131127 ACO131127 AMK131127 AWG131127 BGC131127 BPY131127 BZU131127 CJQ131127 CTM131127 DDI131127 DNE131127 DXA131127 EGW131127 EQS131127 FAO131127 FKK131127 FUG131127 GEC131127 GNY131127 GXU131127 HHQ131127 HRM131127 IBI131127 ILE131127 IVA131127 JEW131127 JOS131127 JYO131127 KIK131127 KSG131127 LCC131127 LLY131127 LVU131127 MFQ131127 MPM131127 MZI131127 NJE131127 NTA131127 OCW131127 OMS131127 OWO131127 PGK131127 PQG131127 QAC131127 QJY131127 QTU131127 RDQ131127 RNM131127 RXI131127 SHE131127 SRA131127 TAW131127 TKS131127 TUO131127 UEK131127 UOG131127 UYC131127 VHY131127 VRU131127 WBQ131127 WLM131127 WVI131127 A196663 IW196663 SS196663 ACO196663 AMK196663 AWG196663 BGC196663 BPY196663 BZU196663 CJQ196663 CTM196663 DDI196663 DNE196663 DXA196663 EGW196663 EQS196663 FAO196663 FKK196663 FUG196663 GEC196663 GNY196663 GXU196663 HHQ196663 HRM196663 IBI196663 ILE196663 IVA196663 JEW196663 JOS196663 JYO196663 KIK196663 KSG196663 LCC196663 LLY196663 LVU196663 MFQ196663 MPM196663 MZI196663 NJE196663 NTA196663 OCW196663 OMS196663 OWO196663 PGK196663 PQG196663 QAC196663 QJY196663 QTU196663 RDQ196663 RNM196663 RXI196663 SHE196663 SRA196663 TAW196663 TKS196663 TUO196663 UEK196663 UOG196663 UYC196663 VHY196663 VRU196663 WBQ196663 WLM196663 WVI196663 A262199 IW262199 SS262199 ACO262199 AMK262199 AWG262199 BGC262199 BPY262199 BZU262199 CJQ262199 CTM262199 DDI262199 DNE262199 DXA262199 EGW262199 EQS262199 FAO262199 FKK262199 FUG262199 GEC262199 GNY262199 GXU262199 HHQ262199 HRM262199 IBI262199 ILE262199 IVA262199 JEW262199 JOS262199 JYO262199 KIK262199 KSG262199 LCC262199 LLY262199 LVU262199 MFQ262199 MPM262199 MZI262199 NJE262199 NTA262199 OCW262199 OMS262199 OWO262199 PGK262199 PQG262199 QAC262199 QJY262199 QTU262199 RDQ262199 RNM262199 RXI262199 SHE262199 SRA262199 TAW262199 TKS262199 TUO262199 UEK262199 UOG262199 UYC262199 VHY262199 VRU262199 WBQ262199 WLM262199 WVI262199 A327735 IW327735 SS327735 ACO327735 AMK327735 AWG327735 BGC327735 BPY327735 BZU327735 CJQ327735 CTM327735 DDI327735 DNE327735 DXA327735 EGW327735 EQS327735 FAO327735 FKK327735 FUG327735 GEC327735 GNY327735 GXU327735 HHQ327735 HRM327735 IBI327735 ILE327735 IVA327735 JEW327735 JOS327735 JYO327735 KIK327735 KSG327735 LCC327735 LLY327735 LVU327735 MFQ327735 MPM327735 MZI327735 NJE327735 NTA327735 OCW327735 OMS327735 OWO327735 PGK327735 PQG327735 QAC327735 QJY327735 QTU327735 RDQ327735 RNM327735 RXI327735 SHE327735 SRA327735 TAW327735 TKS327735 TUO327735 UEK327735 UOG327735 UYC327735 VHY327735 VRU327735 WBQ327735 WLM327735 WVI327735 A393271 IW393271 SS393271 ACO393271 AMK393271 AWG393271 BGC393271 BPY393271 BZU393271 CJQ393271 CTM393271 DDI393271 DNE393271 DXA393271 EGW393271 EQS393271 FAO393271 FKK393271 FUG393271 GEC393271 GNY393271 GXU393271 HHQ393271 HRM393271 IBI393271 ILE393271 IVA393271 JEW393271 JOS393271 JYO393271 KIK393271 KSG393271 LCC393271 LLY393271 LVU393271 MFQ393271 MPM393271 MZI393271 NJE393271 NTA393271 OCW393271 OMS393271 OWO393271 PGK393271 PQG393271 QAC393271 QJY393271 QTU393271 RDQ393271 RNM393271 RXI393271 SHE393271 SRA393271 TAW393271 TKS393271 TUO393271 UEK393271 UOG393271 UYC393271 VHY393271 VRU393271 WBQ393271 WLM393271 WVI393271 A458807 IW458807 SS458807 ACO458807 AMK458807 AWG458807 BGC458807 BPY458807 BZU458807 CJQ458807 CTM458807 DDI458807 DNE458807 DXA458807 EGW458807 EQS458807 FAO458807 FKK458807 FUG458807 GEC458807 GNY458807 GXU458807 HHQ458807 HRM458807 IBI458807 ILE458807 IVA458807 JEW458807 JOS458807 JYO458807 KIK458807 KSG458807 LCC458807 LLY458807 LVU458807 MFQ458807 MPM458807 MZI458807 NJE458807 NTA458807 OCW458807 OMS458807 OWO458807 PGK458807 PQG458807 QAC458807 QJY458807 QTU458807 RDQ458807 RNM458807 RXI458807 SHE458807 SRA458807 TAW458807 TKS458807 TUO458807 UEK458807 UOG458807 UYC458807 VHY458807 VRU458807 WBQ458807 WLM458807 WVI458807 A524343 IW524343 SS524343 ACO524343 AMK524343 AWG524343 BGC524343 BPY524343 BZU524343 CJQ524343 CTM524343 DDI524343 DNE524343 DXA524343 EGW524343 EQS524343 FAO524343 FKK524343 FUG524343 GEC524343 GNY524343 GXU524343 HHQ524343 HRM524343 IBI524343 ILE524343 IVA524343 JEW524343 JOS524343 JYO524343 KIK524343 KSG524343 LCC524343 LLY524343 LVU524343 MFQ524343 MPM524343 MZI524343 NJE524343 NTA524343 OCW524343 OMS524343 OWO524343 PGK524343 PQG524343 QAC524343 QJY524343 QTU524343 RDQ524343 RNM524343 RXI524343 SHE524343 SRA524343 TAW524343 TKS524343 TUO524343 UEK524343 UOG524343 UYC524343 VHY524343 VRU524343 WBQ524343 WLM524343 WVI524343 A589879 IW589879 SS589879 ACO589879 AMK589879 AWG589879 BGC589879 BPY589879 BZU589879 CJQ589879 CTM589879 DDI589879 DNE589879 DXA589879 EGW589879 EQS589879 FAO589879 FKK589879 FUG589879 GEC589879 GNY589879 GXU589879 HHQ589879 HRM589879 IBI589879 ILE589879 IVA589879 JEW589879 JOS589879 JYO589879 KIK589879 KSG589879 LCC589879 LLY589879 LVU589879 MFQ589879 MPM589879 MZI589879 NJE589879 NTA589879 OCW589879 OMS589879 OWO589879 PGK589879 PQG589879 QAC589879 QJY589879 QTU589879 RDQ589879 RNM589879 RXI589879 SHE589879 SRA589879 TAW589879 TKS589879 TUO589879 UEK589879 UOG589879 UYC589879 VHY589879 VRU589879 WBQ589879 WLM589879 WVI589879 A655415 IW655415 SS655415 ACO655415 AMK655415 AWG655415 BGC655415 BPY655415 BZU655415 CJQ655415 CTM655415 DDI655415 DNE655415 DXA655415 EGW655415 EQS655415 FAO655415 FKK655415 FUG655415 GEC655415 GNY655415 GXU655415 HHQ655415 HRM655415 IBI655415 ILE655415 IVA655415 JEW655415 JOS655415 JYO655415 KIK655415 KSG655415 LCC655415 LLY655415 LVU655415 MFQ655415 MPM655415 MZI655415 NJE655415 NTA655415 OCW655415 OMS655415 OWO655415 PGK655415 PQG655415 QAC655415 QJY655415 QTU655415 RDQ655415 RNM655415 RXI655415 SHE655415 SRA655415 TAW655415 TKS655415 TUO655415 UEK655415 UOG655415 UYC655415 VHY655415 VRU655415 WBQ655415 WLM655415 WVI655415 A720951 IW720951 SS720951 ACO720951 AMK720951 AWG720951 BGC720951 BPY720951 BZU720951 CJQ720951 CTM720951 DDI720951 DNE720951 DXA720951 EGW720951 EQS720951 FAO720951 FKK720951 FUG720951 GEC720951 GNY720951 GXU720951 HHQ720951 HRM720951 IBI720951 ILE720951 IVA720951 JEW720951 JOS720951 JYO720951 KIK720951 KSG720951 LCC720951 LLY720951 LVU720951 MFQ720951 MPM720951 MZI720951 NJE720951 NTA720951 OCW720951 OMS720951 OWO720951 PGK720951 PQG720951 QAC720951 QJY720951 QTU720951 RDQ720951 RNM720951 RXI720951 SHE720951 SRA720951 TAW720951 TKS720951 TUO720951 UEK720951 UOG720951 UYC720951 VHY720951 VRU720951 WBQ720951 WLM720951 WVI720951 A786487 IW786487 SS786487 ACO786487 AMK786487 AWG786487 BGC786487 BPY786487 BZU786487 CJQ786487 CTM786487 DDI786487 DNE786487 DXA786487 EGW786487 EQS786487 FAO786487 FKK786487 FUG786487 GEC786487 GNY786487 GXU786487 HHQ786487 HRM786487 IBI786487 ILE786487 IVA786487 JEW786487 JOS786487 JYO786487 KIK786487 KSG786487 LCC786487 LLY786487 LVU786487 MFQ786487 MPM786487 MZI786487 NJE786487 NTA786487 OCW786487 OMS786487 OWO786487 PGK786487 PQG786487 QAC786487 QJY786487 QTU786487 RDQ786487 RNM786487 RXI786487 SHE786487 SRA786487 TAW786487 TKS786487 TUO786487 UEK786487 UOG786487 UYC786487 VHY786487 VRU786487 WBQ786487 WLM786487 WVI786487 A852023 IW852023 SS852023 ACO852023 AMK852023 AWG852023 BGC852023 BPY852023 BZU852023 CJQ852023 CTM852023 DDI852023 DNE852023 DXA852023 EGW852023 EQS852023 FAO852023 FKK852023 FUG852023 GEC852023 GNY852023 GXU852023 HHQ852023 HRM852023 IBI852023 ILE852023 IVA852023 JEW852023 JOS852023 JYO852023 KIK852023 KSG852023 LCC852023 LLY852023 LVU852023 MFQ852023 MPM852023 MZI852023 NJE852023 NTA852023 OCW852023 OMS852023 OWO852023 PGK852023 PQG852023 QAC852023 QJY852023 QTU852023 RDQ852023 RNM852023 RXI852023 SHE852023 SRA852023 TAW852023 TKS852023 TUO852023 UEK852023 UOG852023 UYC852023 VHY852023 VRU852023 WBQ852023 WLM852023 WVI852023 A917559 IW917559 SS917559 ACO917559 AMK917559 AWG917559 BGC917559 BPY917559 BZU917559 CJQ917559 CTM917559 DDI917559 DNE917559 DXA917559 EGW917559 EQS917559 FAO917559 FKK917559 FUG917559 GEC917559 GNY917559 GXU917559 HHQ917559 HRM917559 IBI917559 ILE917559 IVA917559 JEW917559 JOS917559 JYO917559 KIK917559 KSG917559 LCC917559 LLY917559 LVU917559 MFQ917559 MPM917559 MZI917559 NJE917559 NTA917559 OCW917559 OMS917559 OWO917559 PGK917559 PQG917559 QAC917559 QJY917559 QTU917559 RDQ917559 RNM917559 RXI917559 SHE917559 SRA917559 TAW917559 TKS917559 TUO917559 UEK917559 UOG917559 UYC917559 VHY917559 VRU917559 WBQ917559 WLM917559 WVI917559 A983095 IW983095 SS983095 ACO983095 AMK983095 AWG983095 BGC983095 BPY983095 BZU983095 CJQ983095 CTM983095 DDI983095 DNE983095 DXA983095 EGW983095 EQS983095 FAO983095 FKK983095 FUG983095 GEC983095 GNY983095 GXU983095 HHQ983095 HRM983095 IBI983095 ILE983095 IVA983095 JEW983095 JOS983095 JYO983095 KIK983095 KSG983095 LCC983095 LLY983095 LVU983095 MFQ983095 MPM983095 MZI983095 NJE983095 NTA983095 OCW983095 OMS983095 OWO983095 PGK983095 PQG983095 QAC983095 QJY983095 QTU983095 RDQ983095 RNM983095 RXI983095 SHE983095 SRA983095 TAW983095 TKS983095 TUO983095 UEK983095 UOG983095 UYC983095 VHY983095 VRU983095 WBQ983095 WLM983095 WVI983095" xr:uid="{F92711D8-BDB8-4FC4-8016-6A5D6F459495}">
      <formula1>0</formula1>
      <formula2>300</formula2>
    </dataValidation>
    <dataValidation type="textLength" errorStyle="information" allowBlank="1" showInputMessage="1" error="XLBVal:6=68.11_x000d__x000a_"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xr:uid="{27500CEF-D260-4291-9F2F-28982467758A}">
      <formula1>0</formula1>
      <formula2>300</formula2>
    </dataValidation>
    <dataValidation type="textLength" errorStyle="information" allowBlank="1" showInputMessage="1" error="XLBVal:6=206.4_x000d__x000a_" sqref="A42 IW42 SS42 ACO42 AMK42 AWG42 BGC42 BPY42 BZU42 CJQ42 CTM42 DDI42 DNE42 DXA42 EGW42 EQS42 FAO42 FKK42 FUG42 GEC42 GNY42 GXU42 HHQ42 HRM42 IBI42 ILE42 IVA42 JEW42 JOS42 JYO42 KIK42 KSG42 LCC42 LLY42 LVU42 MFQ42 MPM42 MZI42 NJE42 NTA42 OCW42 OMS42 OWO42 PGK42 PQG42 QAC42 QJY42 QTU42 RDQ42 RNM42 RXI42 SHE42 SRA42 TAW42 TKS42 TUO42 UEK42 UOG42 UYC42 VHY42 VRU42 WBQ42 WLM42 WVI42 A65578 IW65578 SS65578 ACO65578 AMK65578 AWG65578 BGC65578 BPY65578 BZU65578 CJQ65578 CTM65578 DDI65578 DNE65578 DXA65578 EGW65578 EQS65578 FAO65578 FKK65578 FUG65578 GEC65578 GNY65578 GXU65578 HHQ65578 HRM65578 IBI65578 ILE65578 IVA65578 JEW65578 JOS65578 JYO65578 KIK65578 KSG65578 LCC65578 LLY65578 LVU65578 MFQ65578 MPM65578 MZI65578 NJE65578 NTA65578 OCW65578 OMS65578 OWO65578 PGK65578 PQG65578 QAC65578 QJY65578 QTU65578 RDQ65578 RNM65578 RXI65578 SHE65578 SRA65578 TAW65578 TKS65578 TUO65578 UEK65578 UOG65578 UYC65578 VHY65578 VRU65578 WBQ65578 WLM65578 WVI65578 A131114 IW131114 SS131114 ACO131114 AMK131114 AWG131114 BGC131114 BPY131114 BZU131114 CJQ131114 CTM131114 DDI131114 DNE131114 DXA131114 EGW131114 EQS131114 FAO131114 FKK131114 FUG131114 GEC131114 GNY131114 GXU131114 HHQ131114 HRM131114 IBI131114 ILE131114 IVA131114 JEW131114 JOS131114 JYO131114 KIK131114 KSG131114 LCC131114 LLY131114 LVU131114 MFQ131114 MPM131114 MZI131114 NJE131114 NTA131114 OCW131114 OMS131114 OWO131114 PGK131114 PQG131114 QAC131114 QJY131114 QTU131114 RDQ131114 RNM131114 RXI131114 SHE131114 SRA131114 TAW131114 TKS131114 TUO131114 UEK131114 UOG131114 UYC131114 VHY131114 VRU131114 WBQ131114 WLM131114 WVI131114 A196650 IW196650 SS196650 ACO196650 AMK196650 AWG196650 BGC196650 BPY196650 BZU196650 CJQ196650 CTM196650 DDI196650 DNE196650 DXA196650 EGW196650 EQS196650 FAO196650 FKK196650 FUG196650 GEC196650 GNY196650 GXU196650 HHQ196650 HRM196650 IBI196650 ILE196650 IVA196650 JEW196650 JOS196650 JYO196650 KIK196650 KSG196650 LCC196650 LLY196650 LVU196650 MFQ196650 MPM196650 MZI196650 NJE196650 NTA196650 OCW196650 OMS196650 OWO196650 PGK196650 PQG196650 QAC196650 QJY196650 QTU196650 RDQ196650 RNM196650 RXI196650 SHE196650 SRA196650 TAW196650 TKS196650 TUO196650 UEK196650 UOG196650 UYC196650 VHY196650 VRU196650 WBQ196650 WLM196650 WVI196650 A262186 IW262186 SS262186 ACO262186 AMK262186 AWG262186 BGC262186 BPY262186 BZU262186 CJQ262186 CTM262186 DDI262186 DNE262186 DXA262186 EGW262186 EQS262186 FAO262186 FKK262186 FUG262186 GEC262186 GNY262186 GXU262186 HHQ262186 HRM262186 IBI262186 ILE262186 IVA262186 JEW262186 JOS262186 JYO262186 KIK262186 KSG262186 LCC262186 LLY262186 LVU262186 MFQ262186 MPM262186 MZI262186 NJE262186 NTA262186 OCW262186 OMS262186 OWO262186 PGK262186 PQG262186 QAC262186 QJY262186 QTU262186 RDQ262186 RNM262186 RXI262186 SHE262186 SRA262186 TAW262186 TKS262186 TUO262186 UEK262186 UOG262186 UYC262186 VHY262186 VRU262186 WBQ262186 WLM262186 WVI262186 A327722 IW327722 SS327722 ACO327722 AMK327722 AWG327722 BGC327722 BPY327722 BZU327722 CJQ327722 CTM327722 DDI327722 DNE327722 DXA327722 EGW327722 EQS327722 FAO327722 FKK327722 FUG327722 GEC327722 GNY327722 GXU327722 HHQ327722 HRM327722 IBI327722 ILE327722 IVA327722 JEW327722 JOS327722 JYO327722 KIK327722 KSG327722 LCC327722 LLY327722 LVU327722 MFQ327722 MPM327722 MZI327722 NJE327722 NTA327722 OCW327722 OMS327722 OWO327722 PGK327722 PQG327722 QAC327722 QJY327722 QTU327722 RDQ327722 RNM327722 RXI327722 SHE327722 SRA327722 TAW327722 TKS327722 TUO327722 UEK327722 UOG327722 UYC327722 VHY327722 VRU327722 WBQ327722 WLM327722 WVI327722 A393258 IW393258 SS393258 ACO393258 AMK393258 AWG393258 BGC393258 BPY393258 BZU393258 CJQ393258 CTM393258 DDI393258 DNE393258 DXA393258 EGW393258 EQS393258 FAO393258 FKK393258 FUG393258 GEC393258 GNY393258 GXU393258 HHQ393258 HRM393258 IBI393258 ILE393258 IVA393258 JEW393258 JOS393258 JYO393258 KIK393258 KSG393258 LCC393258 LLY393258 LVU393258 MFQ393258 MPM393258 MZI393258 NJE393258 NTA393258 OCW393258 OMS393258 OWO393258 PGK393258 PQG393258 QAC393258 QJY393258 QTU393258 RDQ393258 RNM393258 RXI393258 SHE393258 SRA393258 TAW393258 TKS393258 TUO393258 UEK393258 UOG393258 UYC393258 VHY393258 VRU393258 WBQ393258 WLM393258 WVI393258 A458794 IW458794 SS458794 ACO458794 AMK458794 AWG458794 BGC458794 BPY458794 BZU458794 CJQ458794 CTM458794 DDI458794 DNE458794 DXA458794 EGW458794 EQS458794 FAO458794 FKK458794 FUG458794 GEC458794 GNY458794 GXU458794 HHQ458794 HRM458794 IBI458794 ILE458794 IVA458794 JEW458794 JOS458794 JYO458794 KIK458794 KSG458794 LCC458794 LLY458794 LVU458794 MFQ458794 MPM458794 MZI458794 NJE458794 NTA458794 OCW458794 OMS458794 OWO458794 PGK458794 PQG458794 QAC458794 QJY458794 QTU458794 RDQ458794 RNM458794 RXI458794 SHE458794 SRA458794 TAW458794 TKS458794 TUO458794 UEK458794 UOG458794 UYC458794 VHY458794 VRU458794 WBQ458794 WLM458794 WVI458794 A524330 IW524330 SS524330 ACO524330 AMK524330 AWG524330 BGC524330 BPY524330 BZU524330 CJQ524330 CTM524330 DDI524330 DNE524330 DXA524330 EGW524330 EQS524330 FAO524330 FKK524330 FUG524330 GEC524330 GNY524330 GXU524330 HHQ524330 HRM524330 IBI524330 ILE524330 IVA524330 JEW524330 JOS524330 JYO524330 KIK524330 KSG524330 LCC524330 LLY524330 LVU524330 MFQ524330 MPM524330 MZI524330 NJE524330 NTA524330 OCW524330 OMS524330 OWO524330 PGK524330 PQG524330 QAC524330 QJY524330 QTU524330 RDQ524330 RNM524330 RXI524330 SHE524330 SRA524330 TAW524330 TKS524330 TUO524330 UEK524330 UOG524330 UYC524330 VHY524330 VRU524330 WBQ524330 WLM524330 WVI524330 A589866 IW589866 SS589866 ACO589866 AMK589866 AWG589866 BGC589866 BPY589866 BZU589866 CJQ589866 CTM589866 DDI589866 DNE589866 DXA589866 EGW589866 EQS589866 FAO589866 FKK589866 FUG589866 GEC589866 GNY589866 GXU589866 HHQ589866 HRM589866 IBI589866 ILE589866 IVA589866 JEW589866 JOS589866 JYO589866 KIK589866 KSG589866 LCC589866 LLY589866 LVU589866 MFQ589866 MPM589866 MZI589866 NJE589866 NTA589866 OCW589866 OMS589866 OWO589866 PGK589866 PQG589866 QAC589866 QJY589866 QTU589866 RDQ589866 RNM589866 RXI589866 SHE589866 SRA589866 TAW589866 TKS589866 TUO589866 UEK589866 UOG589866 UYC589866 VHY589866 VRU589866 WBQ589866 WLM589866 WVI589866 A655402 IW655402 SS655402 ACO655402 AMK655402 AWG655402 BGC655402 BPY655402 BZU655402 CJQ655402 CTM655402 DDI655402 DNE655402 DXA655402 EGW655402 EQS655402 FAO655402 FKK655402 FUG655402 GEC655402 GNY655402 GXU655402 HHQ655402 HRM655402 IBI655402 ILE655402 IVA655402 JEW655402 JOS655402 JYO655402 KIK655402 KSG655402 LCC655402 LLY655402 LVU655402 MFQ655402 MPM655402 MZI655402 NJE655402 NTA655402 OCW655402 OMS655402 OWO655402 PGK655402 PQG655402 QAC655402 QJY655402 QTU655402 RDQ655402 RNM655402 RXI655402 SHE655402 SRA655402 TAW655402 TKS655402 TUO655402 UEK655402 UOG655402 UYC655402 VHY655402 VRU655402 WBQ655402 WLM655402 WVI655402 A720938 IW720938 SS720938 ACO720938 AMK720938 AWG720938 BGC720938 BPY720938 BZU720938 CJQ720938 CTM720938 DDI720938 DNE720938 DXA720938 EGW720938 EQS720938 FAO720938 FKK720938 FUG720938 GEC720938 GNY720938 GXU720938 HHQ720938 HRM720938 IBI720938 ILE720938 IVA720938 JEW720938 JOS720938 JYO720938 KIK720938 KSG720938 LCC720938 LLY720938 LVU720938 MFQ720938 MPM720938 MZI720938 NJE720938 NTA720938 OCW720938 OMS720938 OWO720938 PGK720938 PQG720938 QAC720938 QJY720938 QTU720938 RDQ720938 RNM720938 RXI720938 SHE720938 SRA720938 TAW720938 TKS720938 TUO720938 UEK720938 UOG720938 UYC720938 VHY720938 VRU720938 WBQ720938 WLM720938 WVI720938 A786474 IW786474 SS786474 ACO786474 AMK786474 AWG786474 BGC786474 BPY786474 BZU786474 CJQ786474 CTM786474 DDI786474 DNE786474 DXA786474 EGW786474 EQS786474 FAO786474 FKK786474 FUG786474 GEC786474 GNY786474 GXU786474 HHQ786474 HRM786474 IBI786474 ILE786474 IVA786474 JEW786474 JOS786474 JYO786474 KIK786474 KSG786474 LCC786474 LLY786474 LVU786474 MFQ786474 MPM786474 MZI786474 NJE786474 NTA786474 OCW786474 OMS786474 OWO786474 PGK786474 PQG786474 QAC786474 QJY786474 QTU786474 RDQ786474 RNM786474 RXI786474 SHE786474 SRA786474 TAW786474 TKS786474 TUO786474 UEK786474 UOG786474 UYC786474 VHY786474 VRU786474 WBQ786474 WLM786474 WVI786474 A852010 IW852010 SS852010 ACO852010 AMK852010 AWG852010 BGC852010 BPY852010 BZU852010 CJQ852010 CTM852010 DDI852010 DNE852010 DXA852010 EGW852010 EQS852010 FAO852010 FKK852010 FUG852010 GEC852010 GNY852010 GXU852010 HHQ852010 HRM852010 IBI852010 ILE852010 IVA852010 JEW852010 JOS852010 JYO852010 KIK852010 KSG852010 LCC852010 LLY852010 LVU852010 MFQ852010 MPM852010 MZI852010 NJE852010 NTA852010 OCW852010 OMS852010 OWO852010 PGK852010 PQG852010 QAC852010 QJY852010 QTU852010 RDQ852010 RNM852010 RXI852010 SHE852010 SRA852010 TAW852010 TKS852010 TUO852010 UEK852010 UOG852010 UYC852010 VHY852010 VRU852010 WBQ852010 WLM852010 WVI852010 A917546 IW917546 SS917546 ACO917546 AMK917546 AWG917546 BGC917546 BPY917546 BZU917546 CJQ917546 CTM917546 DDI917546 DNE917546 DXA917546 EGW917546 EQS917546 FAO917546 FKK917546 FUG917546 GEC917546 GNY917546 GXU917546 HHQ917546 HRM917546 IBI917546 ILE917546 IVA917546 JEW917546 JOS917546 JYO917546 KIK917546 KSG917546 LCC917546 LLY917546 LVU917546 MFQ917546 MPM917546 MZI917546 NJE917546 NTA917546 OCW917546 OMS917546 OWO917546 PGK917546 PQG917546 QAC917546 QJY917546 QTU917546 RDQ917546 RNM917546 RXI917546 SHE917546 SRA917546 TAW917546 TKS917546 TUO917546 UEK917546 UOG917546 UYC917546 VHY917546 VRU917546 WBQ917546 WLM917546 WVI917546 A983082 IW983082 SS983082 ACO983082 AMK983082 AWG983082 BGC983082 BPY983082 BZU983082 CJQ983082 CTM983082 DDI983082 DNE983082 DXA983082 EGW983082 EQS983082 FAO983082 FKK983082 FUG983082 GEC983082 GNY983082 GXU983082 HHQ983082 HRM983082 IBI983082 ILE983082 IVA983082 JEW983082 JOS983082 JYO983082 KIK983082 KSG983082 LCC983082 LLY983082 LVU983082 MFQ983082 MPM983082 MZI983082 NJE983082 NTA983082 OCW983082 OMS983082 OWO983082 PGK983082 PQG983082 QAC983082 QJY983082 QTU983082 RDQ983082 RNM983082 RXI983082 SHE983082 SRA983082 TAW983082 TKS983082 TUO983082 UEK983082 UOG983082 UYC983082 VHY983082 VRU983082 WBQ983082 WLM983082 WVI983082" xr:uid="{A3A3ACC2-EAF7-4778-8223-C005B5E892C6}">
      <formula1>0</formula1>
      <formula2>300</formula2>
    </dataValidation>
    <dataValidation type="textLength" errorStyle="information" allowBlank="1" showInputMessage="1" error="XLBVal:6=22940.29_x000d__x000a_"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xr:uid="{9BCB004B-DB40-4949-A0DC-C43050C12715}">
      <formula1>0</formula1>
      <formula2>300</formula2>
    </dataValidation>
    <dataValidation type="textLength" errorStyle="information" allowBlank="1" showInputMessage="1" error="XLBVal:6=26558.88_x000d__x000a_"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xr:uid="{86CF57E5-B2C5-4856-8731-D3E449D3141D}">
      <formula1>0</formula1>
      <formula2>300</formula2>
    </dataValidation>
    <dataValidation type="textLength" errorStyle="information" allowBlank="1" showInputMessage="1" error="XLBVal:6=240422.67_x000d__x000a_" sqref="A23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WVI23 A65559 IW65559 SS65559 ACO65559 AMK65559 AWG65559 BGC65559 BPY65559 BZU65559 CJQ65559 CTM65559 DDI65559 DNE65559 DXA65559 EGW65559 EQS65559 FAO65559 FKK65559 FUG65559 GEC65559 GNY65559 GXU65559 HHQ65559 HRM65559 IBI65559 ILE65559 IVA65559 JEW65559 JOS65559 JYO65559 KIK65559 KSG65559 LCC65559 LLY65559 LVU65559 MFQ65559 MPM65559 MZI65559 NJE65559 NTA65559 OCW65559 OMS65559 OWO65559 PGK65559 PQG65559 QAC65559 QJY65559 QTU65559 RDQ65559 RNM65559 RXI65559 SHE65559 SRA65559 TAW65559 TKS65559 TUO65559 UEK65559 UOG65559 UYC65559 VHY65559 VRU65559 WBQ65559 WLM65559 WVI65559 A131095 IW131095 SS131095 ACO131095 AMK131095 AWG131095 BGC131095 BPY131095 BZU131095 CJQ131095 CTM131095 DDI131095 DNE131095 DXA131095 EGW131095 EQS131095 FAO131095 FKK131095 FUG131095 GEC131095 GNY131095 GXU131095 HHQ131095 HRM131095 IBI131095 ILE131095 IVA131095 JEW131095 JOS131095 JYO131095 KIK131095 KSG131095 LCC131095 LLY131095 LVU131095 MFQ131095 MPM131095 MZI131095 NJE131095 NTA131095 OCW131095 OMS131095 OWO131095 PGK131095 PQG131095 QAC131095 QJY131095 QTU131095 RDQ131095 RNM131095 RXI131095 SHE131095 SRA131095 TAW131095 TKS131095 TUO131095 UEK131095 UOG131095 UYC131095 VHY131095 VRU131095 WBQ131095 WLM131095 WVI131095 A196631 IW196631 SS196631 ACO196631 AMK196631 AWG196631 BGC196631 BPY196631 BZU196631 CJQ196631 CTM196631 DDI196631 DNE196631 DXA196631 EGW196631 EQS196631 FAO196631 FKK196631 FUG196631 GEC196631 GNY196631 GXU196631 HHQ196631 HRM196631 IBI196631 ILE196631 IVA196631 JEW196631 JOS196631 JYO196631 KIK196631 KSG196631 LCC196631 LLY196631 LVU196631 MFQ196631 MPM196631 MZI196631 NJE196631 NTA196631 OCW196631 OMS196631 OWO196631 PGK196631 PQG196631 QAC196631 QJY196631 QTU196631 RDQ196631 RNM196631 RXI196631 SHE196631 SRA196631 TAW196631 TKS196631 TUO196631 UEK196631 UOG196631 UYC196631 VHY196631 VRU196631 WBQ196631 WLM196631 WVI196631 A262167 IW262167 SS262167 ACO262167 AMK262167 AWG262167 BGC262167 BPY262167 BZU262167 CJQ262167 CTM262167 DDI262167 DNE262167 DXA262167 EGW262167 EQS262167 FAO262167 FKK262167 FUG262167 GEC262167 GNY262167 GXU262167 HHQ262167 HRM262167 IBI262167 ILE262167 IVA262167 JEW262167 JOS262167 JYO262167 KIK262167 KSG262167 LCC262167 LLY262167 LVU262167 MFQ262167 MPM262167 MZI262167 NJE262167 NTA262167 OCW262167 OMS262167 OWO262167 PGK262167 PQG262167 QAC262167 QJY262167 QTU262167 RDQ262167 RNM262167 RXI262167 SHE262167 SRA262167 TAW262167 TKS262167 TUO262167 UEK262167 UOG262167 UYC262167 VHY262167 VRU262167 WBQ262167 WLM262167 WVI262167 A327703 IW327703 SS327703 ACO327703 AMK327703 AWG327703 BGC327703 BPY327703 BZU327703 CJQ327703 CTM327703 DDI327703 DNE327703 DXA327703 EGW327703 EQS327703 FAO327703 FKK327703 FUG327703 GEC327703 GNY327703 GXU327703 HHQ327703 HRM327703 IBI327703 ILE327703 IVA327703 JEW327703 JOS327703 JYO327703 KIK327703 KSG327703 LCC327703 LLY327703 LVU327703 MFQ327703 MPM327703 MZI327703 NJE327703 NTA327703 OCW327703 OMS327703 OWO327703 PGK327703 PQG327703 QAC327703 QJY327703 QTU327703 RDQ327703 RNM327703 RXI327703 SHE327703 SRA327703 TAW327703 TKS327703 TUO327703 UEK327703 UOG327703 UYC327703 VHY327703 VRU327703 WBQ327703 WLM327703 WVI327703 A393239 IW393239 SS393239 ACO393239 AMK393239 AWG393239 BGC393239 BPY393239 BZU393239 CJQ393239 CTM393239 DDI393239 DNE393239 DXA393239 EGW393239 EQS393239 FAO393239 FKK393239 FUG393239 GEC393239 GNY393239 GXU393239 HHQ393239 HRM393239 IBI393239 ILE393239 IVA393239 JEW393239 JOS393239 JYO393239 KIK393239 KSG393239 LCC393239 LLY393239 LVU393239 MFQ393239 MPM393239 MZI393239 NJE393239 NTA393239 OCW393239 OMS393239 OWO393239 PGK393239 PQG393239 QAC393239 QJY393239 QTU393239 RDQ393239 RNM393239 RXI393239 SHE393239 SRA393239 TAW393239 TKS393239 TUO393239 UEK393239 UOG393239 UYC393239 VHY393239 VRU393239 WBQ393239 WLM393239 WVI393239 A458775 IW458775 SS458775 ACO458775 AMK458775 AWG458775 BGC458775 BPY458775 BZU458775 CJQ458775 CTM458775 DDI458775 DNE458775 DXA458775 EGW458775 EQS458775 FAO458775 FKK458775 FUG458775 GEC458775 GNY458775 GXU458775 HHQ458775 HRM458775 IBI458775 ILE458775 IVA458775 JEW458775 JOS458775 JYO458775 KIK458775 KSG458775 LCC458775 LLY458775 LVU458775 MFQ458775 MPM458775 MZI458775 NJE458775 NTA458775 OCW458775 OMS458775 OWO458775 PGK458775 PQG458775 QAC458775 QJY458775 QTU458775 RDQ458775 RNM458775 RXI458775 SHE458775 SRA458775 TAW458775 TKS458775 TUO458775 UEK458775 UOG458775 UYC458775 VHY458775 VRU458775 WBQ458775 WLM458775 WVI458775 A524311 IW524311 SS524311 ACO524311 AMK524311 AWG524311 BGC524311 BPY524311 BZU524311 CJQ524311 CTM524311 DDI524311 DNE524311 DXA524311 EGW524311 EQS524311 FAO524311 FKK524311 FUG524311 GEC524311 GNY524311 GXU524311 HHQ524311 HRM524311 IBI524311 ILE524311 IVA524311 JEW524311 JOS524311 JYO524311 KIK524311 KSG524311 LCC524311 LLY524311 LVU524311 MFQ524311 MPM524311 MZI524311 NJE524311 NTA524311 OCW524311 OMS524311 OWO524311 PGK524311 PQG524311 QAC524311 QJY524311 QTU524311 RDQ524311 RNM524311 RXI524311 SHE524311 SRA524311 TAW524311 TKS524311 TUO524311 UEK524311 UOG524311 UYC524311 VHY524311 VRU524311 WBQ524311 WLM524311 WVI524311 A589847 IW589847 SS589847 ACO589847 AMK589847 AWG589847 BGC589847 BPY589847 BZU589847 CJQ589847 CTM589847 DDI589847 DNE589847 DXA589847 EGW589847 EQS589847 FAO589847 FKK589847 FUG589847 GEC589847 GNY589847 GXU589847 HHQ589847 HRM589847 IBI589847 ILE589847 IVA589847 JEW589847 JOS589847 JYO589847 KIK589847 KSG589847 LCC589847 LLY589847 LVU589847 MFQ589847 MPM589847 MZI589847 NJE589847 NTA589847 OCW589847 OMS589847 OWO589847 PGK589847 PQG589847 QAC589847 QJY589847 QTU589847 RDQ589847 RNM589847 RXI589847 SHE589847 SRA589847 TAW589847 TKS589847 TUO589847 UEK589847 UOG589847 UYC589847 VHY589847 VRU589847 WBQ589847 WLM589847 WVI589847 A655383 IW655383 SS655383 ACO655383 AMK655383 AWG655383 BGC655383 BPY655383 BZU655383 CJQ655383 CTM655383 DDI655383 DNE655383 DXA655383 EGW655383 EQS655383 FAO655383 FKK655383 FUG655383 GEC655383 GNY655383 GXU655383 HHQ655383 HRM655383 IBI655383 ILE655383 IVA655383 JEW655383 JOS655383 JYO655383 KIK655383 KSG655383 LCC655383 LLY655383 LVU655383 MFQ655383 MPM655383 MZI655383 NJE655383 NTA655383 OCW655383 OMS655383 OWO655383 PGK655383 PQG655383 QAC655383 QJY655383 QTU655383 RDQ655383 RNM655383 RXI655383 SHE655383 SRA655383 TAW655383 TKS655383 TUO655383 UEK655383 UOG655383 UYC655383 VHY655383 VRU655383 WBQ655383 WLM655383 WVI655383 A720919 IW720919 SS720919 ACO720919 AMK720919 AWG720919 BGC720919 BPY720919 BZU720919 CJQ720919 CTM720919 DDI720919 DNE720919 DXA720919 EGW720919 EQS720919 FAO720919 FKK720919 FUG720919 GEC720919 GNY720919 GXU720919 HHQ720919 HRM720919 IBI720919 ILE720919 IVA720919 JEW720919 JOS720919 JYO720919 KIK720919 KSG720919 LCC720919 LLY720919 LVU720919 MFQ720919 MPM720919 MZI720919 NJE720919 NTA720919 OCW720919 OMS720919 OWO720919 PGK720919 PQG720919 QAC720919 QJY720919 QTU720919 RDQ720919 RNM720919 RXI720919 SHE720919 SRA720919 TAW720919 TKS720919 TUO720919 UEK720919 UOG720919 UYC720919 VHY720919 VRU720919 WBQ720919 WLM720919 WVI720919 A786455 IW786455 SS786455 ACO786455 AMK786455 AWG786455 BGC786455 BPY786455 BZU786455 CJQ786455 CTM786455 DDI786455 DNE786455 DXA786455 EGW786455 EQS786455 FAO786455 FKK786455 FUG786455 GEC786455 GNY786455 GXU786455 HHQ786455 HRM786455 IBI786455 ILE786455 IVA786455 JEW786455 JOS786455 JYO786455 KIK786455 KSG786455 LCC786455 LLY786455 LVU786455 MFQ786455 MPM786455 MZI786455 NJE786455 NTA786455 OCW786455 OMS786455 OWO786455 PGK786455 PQG786455 QAC786455 QJY786455 QTU786455 RDQ786455 RNM786455 RXI786455 SHE786455 SRA786455 TAW786455 TKS786455 TUO786455 UEK786455 UOG786455 UYC786455 VHY786455 VRU786455 WBQ786455 WLM786455 WVI786455 A851991 IW851991 SS851991 ACO851991 AMK851991 AWG851991 BGC851991 BPY851991 BZU851991 CJQ851991 CTM851991 DDI851991 DNE851991 DXA851991 EGW851991 EQS851991 FAO851991 FKK851991 FUG851991 GEC851991 GNY851991 GXU851991 HHQ851991 HRM851991 IBI851991 ILE851991 IVA851991 JEW851991 JOS851991 JYO851991 KIK851991 KSG851991 LCC851991 LLY851991 LVU851991 MFQ851991 MPM851991 MZI851991 NJE851991 NTA851991 OCW851991 OMS851991 OWO851991 PGK851991 PQG851991 QAC851991 QJY851991 QTU851991 RDQ851991 RNM851991 RXI851991 SHE851991 SRA851991 TAW851991 TKS851991 TUO851991 UEK851991 UOG851991 UYC851991 VHY851991 VRU851991 WBQ851991 WLM851991 WVI851991 A917527 IW917527 SS917527 ACO917527 AMK917527 AWG917527 BGC917527 BPY917527 BZU917527 CJQ917527 CTM917527 DDI917527 DNE917527 DXA917527 EGW917527 EQS917527 FAO917527 FKK917527 FUG917527 GEC917527 GNY917527 GXU917527 HHQ917527 HRM917527 IBI917527 ILE917527 IVA917527 JEW917527 JOS917527 JYO917527 KIK917527 KSG917527 LCC917527 LLY917527 LVU917527 MFQ917527 MPM917527 MZI917527 NJE917527 NTA917527 OCW917527 OMS917527 OWO917527 PGK917527 PQG917527 QAC917527 QJY917527 QTU917527 RDQ917527 RNM917527 RXI917527 SHE917527 SRA917527 TAW917527 TKS917527 TUO917527 UEK917527 UOG917527 UYC917527 VHY917527 VRU917527 WBQ917527 WLM917527 WVI917527 A983063 IW983063 SS983063 ACO983063 AMK983063 AWG983063 BGC983063 BPY983063 BZU983063 CJQ983063 CTM983063 DDI983063 DNE983063 DXA983063 EGW983063 EQS983063 FAO983063 FKK983063 FUG983063 GEC983063 GNY983063 GXU983063 HHQ983063 HRM983063 IBI983063 ILE983063 IVA983063 JEW983063 JOS983063 JYO983063 KIK983063 KSG983063 LCC983063 LLY983063 LVU983063 MFQ983063 MPM983063 MZI983063 NJE983063 NTA983063 OCW983063 OMS983063 OWO983063 PGK983063 PQG983063 QAC983063 QJY983063 QTU983063 RDQ983063 RNM983063 RXI983063 SHE983063 SRA983063 TAW983063 TKS983063 TUO983063 UEK983063 UOG983063 UYC983063 VHY983063 VRU983063 WBQ983063 WLM983063 WVI983063" xr:uid="{203D5800-3E62-4C1F-83ED-6A6312C22FE7}">
      <formula1>0</formula1>
      <formula2>300</formula2>
    </dataValidation>
    <dataValidation type="textLength" errorStyle="information" allowBlank="1" showInputMessage="1" error="XLBVal:6=406389.73_x000d__x000a_" sqref="A22 IW22 SS22 ACO22 AMK22 AWG22 BGC22 BPY22 BZU22 CJQ22 CTM22 DDI22 DNE22 DXA22 EGW22 EQS22 FAO22 FKK22 FUG22 GEC22 GNY22 GXU22 HHQ22 HRM22 IBI22 ILE22 IVA22 JEW22 JOS22 JYO22 KIK22 KSG22 LCC22 LLY22 LVU22 MFQ22 MPM22 MZI22 NJE22 NTA22 OCW22 OMS22 OWO22 PGK22 PQG22 QAC22 QJY22 QTU22 RDQ22 RNM22 RXI22 SHE22 SRA22 TAW22 TKS22 TUO22 UEK22 UOG22 UYC22 VHY22 VRU22 WBQ22 WLM22 WVI22 A65558 IW65558 SS65558 ACO65558 AMK65558 AWG65558 BGC65558 BPY65558 BZU65558 CJQ65558 CTM65558 DDI65558 DNE65558 DXA65558 EGW65558 EQS65558 FAO65558 FKK65558 FUG65558 GEC65558 GNY65558 GXU65558 HHQ65558 HRM65558 IBI65558 ILE65558 IVA65558 JEW65558 JOS65558 JYO65558 KIK65558 KSG65558 LCC65558 LLY65558 LVU65558 MFQ65558 MPM65558 MZI65558 NJE65558 NTA65558 OCW65558 OMS65558 OWO65558 PGK65558 PQG65558 QAC65558 QJY65558 QTU65558 RDQ65558 RNM65558 RXI65558 SHE65558 SRA65558 TAW65558 TKS65558 TUO65558 UEK65558 UOG65558 UYC65558 VHY65558 VRU65558 WBQ65558 WLM65558 WVI65558 A131094 IW131094 SS131094 ACO131094 AMK131094 AWG131094 BGC131094 BPY131094 BZU131094 CJQ131094 CTM131094 DDI131094 DNE131094 DXA131094 EGW131094 EQS131094 FAO131094 FKK131094 FUG131094 GEC131094 GNY131094 GXU131094 HHQ131094 HRM131094 IBI131094 ILE131094 IVA131094 JEW131094 JOS131094 JYO131094 KIK131094 KSG131094 LCC131094 LLY131094 LVU131094 MFQ131094 MPM131094 MZI131094 NJE131094 NTA131094 OCW131094 OMS131094 OWO131094 PGK131094 PQG131094 QAC131094 QJY131094 QTU131094 RDQ131094 RNM131094 RXI131094 SHE131094 SRA131094 TAW131094 TKS131094 TUO131094 UEK131094 UOG131094 UYC131094 VHY131094 VRU131094 WBQ131094 WLM131094 WVI131094 A196630 IW196630 SS196630 ACO196630 AMK196630 AWG196630 BGC196630 BPY196630 BZU196630 CJQ196630 CTM196630 DDI196630 DNE196630 DXA196630 EGW196630 EQS196630 FAO196630 FKK196630 FUG196630 GEC196630 GNY196630 GXU196630 HHQ196630 HRM196630 IBI196630 ILE196630 IVA196630 JEW196630 JOS196630 JYO196630 KIK196630 KSG196630 LCC196630 LLY196630 LVU196630 MFQ196630 MPM196630 MZI196630 NJE196630 NTA196630 OCW196630 OMS196630 OWO196630 PGK196630 PQG196630 QAC196630 QJY196630 QTU196630 RDQ196630 RNM196630 RXI196630 SHE196630 SRA196630 TAW196630 TKS196630 TUO196630 UEK196630 UOG196630 UYC196630 VHY196630 VRU196630 WBQ196630 WLM196630 WVI196630 A262166 IW262166 SS262166 ACO262166 AMK262166 AWG262166 BGC262166 BPY262166 BZU262166 CJQ262166 CTM262166 DDI262166 DNE262166 DXA262166 EGW262166 EQS262166 FAO262166 FKK262166 FUG262166 GEC262166 GNY262166 GXU262166 HHQ262166 HRM262166 IBI262166 ILE262166 IVA262166 JEW262166 JOS262166 JYO262166 KIK262166 KSG262166 LCC262166 LLY262166 LVU262166 MFQ262166 MPM262166 MZI262166 NJE262166 NTA262166 OCW262166 OMS262166 OWO262166 PGK262166 PQG262166 QAC262166 QJY262166 QTU262166 RDQ262166 RNM262166 RXI262166 SHE262166 SRA262166 TAW262166 TKS262166 TUO262166 UEK262166 UOG262166 UYC262166 VHY262166 VRU262166 WBQ262166 WLM262166 WVI262166 A327702 IW327702 SS327702 ACO327702 AMK327702 AWG327702 BGC327702 BPY327702 BZU327702 CJQ327702 CTM327702 DDI327702 DNE327702 DXA327702 EGW327702 EQS327702 FAO327702 FKK327702 FUG327702 GEC327702 GNY327702 GXU327702 HHQ327702 HRM327702 IBI327702 ILE327702 IVA327702 JEW327702 JOS327702 JYO327702 KIK327702 KSG327702 LCC327702 LLY327702 LVU327702 MFQ327702 MPM327702 MZI327702 NJE327702 NTA327702 OCW327702 OMS327702 OWO327702 PGK327702 PQG327702 QAC327702 QJY327702 QTU327702 RDQ327702 RNM327702 RXI327702 SHE327702 SRA327702 TAW327702 TKS327702 TUO327702 UEK327702 UOG327702 UYC327702 VHY327702 VRU327702 WBQ327702 WLM327702 WVI327702 A393238 IW393238 SS393238 ACO393238 AMK393238 AWG393238 BGC393238 BPY393238 BZU393238 CJQ393238 CTM393238 DDI393238 DNE393238 DXA393238 EGW393238 EQS393238 FAO393238 FKK393238 FUG393238 GEC393238 GNY393238 GXU393238 HHQ393238 HRM393238 IBI393238 ILE393238 IVA393238 JEW393238 JOS393238 JYO393238 KIK393238 KSG393238 LCC393238 LLY393238 LVU393238 MFQ393238 MPM393238 MZI393238 NJE393238 NTA393238 OCW393238 OMS393238 OWO393238 PGK393238 PQG393238 QAC393238 QJY393238 QTU393238 RDQ393238 RNM393238 RXI393238 SHE393238 SRA393238 TAW393238 TKS393238 TUO393238 UEK393238 UOG393238 UYC393238 VHY393238 VRU393238 WBQ393238 WLM393238 WVI393238 A458774 IW458774 SS458774 ACO458774 AMK458774 AWG458774 BGC458774 BPY458774 BZU458774 CJQ458774 CTM458774 DDI458774 DNE458774 DXA458774 EGW458774 EQS458774 FAO458774 FKK458774 FUG458774 GEC458774 GNY458774 GXU458774 HHQ458774 HRM458774 IBI458774 ILE458774 IVA458774 JEW458774 JOS458774 JYO458774 KIK458774 KSG458774 LCC458774 LLY458774 LVU458774 MFQ458774 MPM458774 MZI458774 NJE458774 NTA458774 OCW458774 OMS458774 OWO458774 PGK458774 PQG458774 QAC458774 QJY458774 QTU458774 RDQ458774 RNM458774 RXI458774 SHE458774 SRA458774 TAW458774 TKS458774 TUO458774 UEK458774 UOG458774 UYC458774 VHY458774 VRU458774 WBQ458774 WLM458774 WVI458774 A524310 IW524310 SS524310 ACO524310 AMK524310 AWG524310 BGC524310 BPY524310 BZU524310 CJQ524310 CTM524310 DDI524310 DNE524310 DXA524310 EGW524310 EQS524310 FAO524310 FKK524310 FUG524310 GEC524310 GNY524310 GXU524310 HHQ524310 HRM524310 IBI524310 ILE524310 IVA524310 JEW524310 JOS524310 JYO524310 KIK524310 KSG524310 LCC524310 LLY524310 LVU524310 MFQ524310 MPM524310 MZI524310 NJE524310 NTA524310 OCW524310 OMS524310 OWO524310 PGK524310 PQG524310 QAC524310 QJY524310 QTU524310 RDQ524310 RNM524310 RXI524310 SHE524310 SRA524310 TAW524310 TKS524310 TUO524310 UEK524310 UOG524310 UYC524310 VHY524310 VRU524310 WBQ524310 WLM524310 WVI524310 A589846 IW589846 SS589846 ACO589846 AMK589846 AWG589846 BGC589846 BPY589846 BZU589846 CJQ589846 CTM589846 DDI589846 DNE589846 DXA589846 EGW589846 EQS589846 FAO589846 FKK589846 FUG589846 GEC589846 GNY589846 GXU589846 HHQ589846 HRM589846 IBI589846 ILE589846 IVA589846 JEW589846 JOS589846 JYO589846 KIK589846 KSG589846 LCC589846 LLY589846 LVU589846 MFQ589846 MPM589846 MZI589846 NJE589846 NTA589846 OCW589846 OMS589846 OWO589846 PGK589846 PQG589846 QAC589846 QJY589846 QTU589846 RDQ589846 RNM589846 RXI589846 SHE589846 SRA589846 TAW589846 TKS589846 TUO589846 UEK589846 UOG589846 UYC589846 VHY589846 VRU589846 WBQ589846 WLM589846 WVI589846 A655382 IW655382 SS655382 ACO655382 AMK655382 AWG655382 BGC655382 BPY655382 BZU655382 CJQ655382 CTM655382 DDI655382 DNE655382 DXA655382 EGW655382 EQS655382 FAO655382 FKK655382 FUG655382 GEC655382 GNY655382 GXU655382 HHQ655382 HRM655382 IBI655382 ILE655382 IVA655382 JEW655382 JOS655382 JYO655382 KIK655382 KSG655382 LCC655382 LLY655382 LVU655382 MFQ655382 MPM655382 MZI655382 NJE655382 NTA655382 OCW655382 OMS655382 OWO655382 PGK655382 PQG655382 QAC655382 QJY655382 QTU655382 RDQ655382 RNM655382 RXI655382 SHE655382 SRA655382 TAW655382 TKS655382 TUO655382 UEK655382 UOG655382 UYC655382 VHY655382 VRU655382 WBQ655382 WLM655382 WVI655382 A720918 IW720918 SS720918 ACO720918 AMK720918 AWG720918 BGC720918 BPY720918 BZU720918 CJQ720918 CTM720918 DDI720918 DNE720918 DXA720918 EGW720918 EQS720918 FAO720918 FKK720918 FUG720918 GEC720918 GNY720918 GXU720918 HHQ720918 HRM720918 IBI720918 ILE720918 IVA720918 JEW720918 JOS720918 JYO720918 KIK720918 KSG720918 LCC720918 LLY720918 LVU720918 MFQ720918 MPM720918 MZI720918 NJE720918 NTA720918 OCW720918 OMS720918 OWO720918 PGK720918 PQG720918 QAC720918 QJY720918 QTU720918 RDQ720918 RNM720918 RXI720918 SHE720918 SRA720918 TAW720918 TKS720918 TUO720918 UEK720918 UOG720918 UYC720918 VHY720918 VRU720918 WBQ720918 WLM720918 WVI720918 A786454 IW786454 SS786454 ACO786454 AMK786454 AWG786454 BGC786454 BPY786454 BZU786454 CJQ786454 CTM786454 DDI786454 DNE786454 DXA786454 EGW786454 EQS786454 FAO786454 FKK786454 FUG786454 GEC786454 GNY786454 GXU786454 HHQ786454 HRM786454 IBI786454 ILE786454 IVA786454 JEW786454 JOS786454 JYO786454 KIK786454 KSG786454 LCC786454 LLY786454 LVU786454 MFQ786454 MPM786454 MZI786454 NJE786454 NTA786454 OCW786454 OMS786454 OWO786454 PGK786454 PQG786454 QAC786454 QJY786454 QTU786454 RDQ786454 RNM786454 RXI786454 SHE786454 SRA786454 TAW786454 TKS786454 TUO786454 UEK786454 UOG786454 UYC786454 VHY786454 VRU786454 WBQ786454 WLM786454 WVI786454 A851990 IW851990 SS851990 ACO851990 AMK851990 AWG851990 BGC851990 BPY851990 BZU851990 CJQ851990 CTM851990 DDI851990 DNE851990 DXA851990 EGW851990 EQS851990 FAO851990 FKK851990 FUG851990 GEC851990 GNY851990 GXU851990 HHQ851990 HRM851990 IBI851990 ILE851990 IVA851990 JEW851990 JOS851990 JYO851990 KIK851990 KSG851990 LCC851990 LLY851990 LVU851990 MFQ851990 MPM851990 MZI851990 NJE851990 NTA851990 OCW851990 OMS851990 OWO851990 PGK851990 PQG851990 QAC851990 QJY851990 QTU851990 RDQ851990 RNM851990 RXI851990 SHE851990 SRA851990 TAW851990 TKS851990 TUO851990 UEK851990 UOG851990 UYC851990 VHY851990 VRU851990 WBQ851990 WLM851990 WVI851990 A917526 IW917526 SS917526 ACO917526 AMK917526 AWG917526 BGC917526 BPY917526 BZU917526 CJQ917526 CTM917526 DDI917526 DNE917526 DXA917526 EGW917526 EQS917526 FAO917526 FKK917526 FUG917526 GEC917526 GNY917526 GXU917526 HHQ917526 HRM917526 IBI917526 ILE917526 IVA917526 JEW917526 JOS917526 JYO917526 KIK917526 KSG917526 LCC917526 LLY917526 LVU917526 MFQ917526 MPM917526 MZI917526 NJE917526 NTA917526 OCW917526 OMS917526 OWO917526 PGK917526 PQG917526 QAC917526 QJY917526 QTU917526 RDQ917526 RNM917526 RXI917526 SHE917526 SRA917526 TAW917526 TKS917526 TUO917526 UEK917526 UOG917526 UYC917526 VHY917526 VRU917526 WBQ917526 WLM917526 WVI917526 A983062 IW983062 SS983062 ACO983062 AMK983062 AWG983062 BGC983062 BPY983062 BZU983062 CJQ983062 CTM983062 DDI983062 DNE983062 DXA983062 EGW983062 EQS983062 FAO983062 FKK983062 FUG983062 GEC983062 GNY983062 GXU983062 HHQ983062 HRM983062 IBI983062 ILE983062 IVA983062 JEW983062 JOS983062 JYO983062 KIK983062 KSG983062 LCC983062 LLY983062 LVU983062 MFQ983062 MPM983062 MZI983062 NJE983062 NTA983062 OCW983062 OMS983062 OWO983062 PGK983062 PQG983062 QAC983062 QJY983062 QTU983062 RDQ983062 RNM983062 RXI983062 SHE983062 SRA983062 TAW983062 TKS983062 TUO983062 UEK983062 UOG983062 UYC983062 VHY983062 VRU983062 WBQ983062 WLM983062 WVI983062" xr:uid="{195B8C41-B353-4E06-9A30-7B587AA9FBEF}">
      <formula1>0</formula1>
      <formula2>300</formula2>
    </dataValidation>
    <dataValidation type="textLength" errorStyle="information" allowBlank="1" showInputMessage="1" error="XLBVal:6=873202.73_x000d__x000a_"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A65548 IW65548 SS65548 ACO65548 AMK65548 AWG65548 BGC65548 BPY65548 BZU65548 CJQ65548 CTM65548 DDI65548 DNE65548 DXA65548 EGW65548 EQS65548 FAO65548 FKK65548 FUG65548 GEC65548 GNY65548 GXU65548 HHQ65548 HRM65548 IBI65548 ILE65548 IVA65548 JEW65548 JOS65548 JYO65548 KIK65548 KSG65548 LCC65548 LLY65548 LVU65548 MFQ65548 MPM65548 MZI65548 NJE65548 NTA65548 OCW65548 OMS65548 OWO65548 PGK65548 PQG65548 QAC65548 QJY65548 QTU65548 RDQ65548 RNM65548 RXI65548 SHE65548 SRA65548 TAW65548 TKS65548 TUO65548 UEK65548 UOG65548 UYC65548 VHY65548 VRU65548 WBQ65548 WLM65548 WVI65548 A131084 IW131084 SS131084 ACO131084 AMK131084 AWG131084 BGC131084 BPY131084 BZU131084 CJQ131084 CTM131084 DDI131084 DNE131084 DXA131084 EGW131084 EQS131084 FAO131084 FKK131084 FUG131084 GEC131084 GNY131084 GXU131084 HHQ131084 HRM131084 IBI131084 ILE131084 IVA131084 JEW131084 JOS131084 JYO131084 KIK131084 KSG131084 LCC131084 LLY131084 LVU131084 MFQ131084 MPM131084 MZI131084 NJE131084 NTA131084 OCW131084 OMS131084 OWO131084 PGK131084 PQG131084 QAC131084 QJY131084 QTU131084 RDQ131084 RNM131084 RXI131084 SHE131084 SRA131084 TAW131084 TKS131084 TUO131084 UEK131084 UOG131084 UYC131084 VHY131084 VRU131084 WBQ131084 WLM131084 WVI131084 A196620 IW196620 SS196620 ACO196620 AMK196620 AWG196620 BGC196620 BPY196620 BZU196620 CJQ196620 CTM196620 DDI196620 DNE196620 DXA196620 EGW196620 EQS196620 FAO196620 FKK196620 FUG196620 GEC196620 GNY196620 GXU196620 HHQ196620 HRM196620 IBI196620 ILE196620 IVA196620 JEW196620 JOS196620 JYO196620 KIK196620 KSG196620 LCC196620 LLY196620 LVU196620 MFQ196620 MPM196620 MZI196620 NJE196620 NTA196620 OCW196620 OMS196620 OWO196620 PGK196620 PQG196620 QAC196620 QJY196620 QTU196620 RDQ196620 RNM196620 RXI196620 SHE196620 SRA196620 TAW196620 TKS196620 TUO196620 UEK196620 UOG196620 UYC196620 VHY196620 VRU196620 WBQ196620 WLM196620 WVI196620 A262156 IW262156 SS262156 ACO262156 AMK262156 AWG262156 BGC262156 BPY262156 BZU262156 CJQ262156 CTM262156 DDI262156 DNE262156 DXA262156 EGW262156 EQS262156 FAO262156 FKK262156 FUG262156 GEC262156 GNY262156 GXU262156 HHQ262156 HRM262156 IBI262156 ILE262156 IVA262156 JEW262156 JOS262156 JYO262156 KIK262156 KSG262156 LCC262156 LLY262156 LVU262156 MFQ262156 MPM262156 MZI262156 NJE262156 NTA262156 OCW262156 OMS262156 OWO262156 PGK262156 PQG262156 QAC262156 QJY262156 QTU262156 RDQ262156 RNM262156 RXI262156 SHE262156 SRA262156 TAW262156 TKS262156 TUO262156 UEK262156 UOG262156 UYC262156 VHY262156 VRU262156 WBQ262156 WLM262156 WVI262156 A327692 IW327692 SS327692 ACO327692 AMK327692 AWG327692 BGC327692 BPY327692 BZU327692 CJQ327692 CTM327692 DDI327692 DNE327692 DXA327692 EGW327692 EQS327692 FAO327692 FKK327692 FUG327692 GEC327692 GNY327692 GXU327692 HHQ327692 HRM327692 IBI327692 ILE327692 IVA327692 JEW327692 JOS327692 JYO327692 KIK327692 KSG327692 LCC327692 LLY327692 LVU327692 MFQ327692 MPM327692 MZI327692 NJE327692 NTA327692 OCW327692 OMS327692 OWO327692 PGK327692 PQG327692 QAC327692 QJY327692 QTU327692 RDQ327692 RNM327692 RXI327692 SHE327692 SRA327692 TAW327692 TKS327692 TUO327692 UEK327692 UOG327692 UYC327692 VHY327692 VRU327692 WBQ327692 WLM327692 WVI327692 A393228 IW393228 SS393228 ACO393228 AMK393228 AWG393228 BGC393228 BPY393228 BZU393228 CJQ393228 CTM393228 DDI393228 DNE393228 DXA393228 EGW393228 EQS393228 FAO393228 FKK393228 FUG393228 GEC393228 GNY393228 GXU393228 HHQ393228 HRM393228 IBI393228 ILE393228 IVA393228 JEW393228 JOS393228 JYO393228 KIK393228 KSG393228 LCC393228 LLY393228 LVU393228 MFQ393228 MPM393228 MZI393228 NJE393228 NTA393228 OCW393228 OMS393228 OWO393228 PGK393228 PQG393228 QAC393228 QJY393228 QTU393228 RDQ393228 RNM393228 RXI393228 SHE393228 SRA393228 TAW393228 TKS393228 TUO393228 UEK393228 UOG393228 UYC393228 VHY393228 VRU393228 WBQ393228 WLM393228 WVI393228 A458764 IW458764 SS458764 ACO458764 AMK458764 AWG458764 BGC458764 BPY458764 BZU458764 CJQ458764 CTM458764 DDI458764 DNE458764 DXA458764 EGW458764 EQS458764 FAO458764 FKK458764 FUG458764 GEC458764 GNY458764 GXU458764 HHQ458764 HRM458764 IBI458764 ILE458764 IVA458764 JEW458764 JOS458764 JYO458764 KIK458764 KSG458764 LCC458764 LLY458764 LVU458764 MFQ458764 MPM458764 MZI458764 NJE458764 NTA458764 OCW458764 OMS458764 OWO458764 PGK458764 PQG458764 QAC458764 QJY458764 QTU458764 RDQ458764 RNM458764 RXI458764 SHE458764 SRA458764 TAW458764 TKS458764 TUO458764 UEK458764 UOG458764 UYC458764 VHY458764 VRU458764 WBQ458764 WLM458764 WVI458764 A524300 IW524300 SS524300 ACO524300 AMK524300 AWG524300 BGC524300 BPY524300 BZU524300 CJQ524300 CTM524300 DDI524300 DNE524300 DXA524300 EGW524300 EQS524300 FAO524300 FKK524300 FUG524300 GEC524300 GNY524300 GXU524300 HHQ524300 HRM524300 IBI524300 ILE524300 IVA524300 JEW524300 JOS524300 JYO524300 KIK524300 KSG524300 LCC524300 LLY524300 LVU524300 MFQ524300 MPM524300 MZI524300 NJE524300 NTA524300 OCW524300 OMS524300 OWO524300 PGK524300 PQG524300 QAC524300 QJY524300 QTU524300 RDQ524300 RNM524300 RXI524300 SHE524300 SRA524300 TAW524300 TKS524300 TUO524300 UEK524300 UOG524300 UYC524300 VHY524300 VRU524300 WBQ524300 WLM524300 WVI524300 A589836 IW589836 SS589836 ACO589836 AMK589836 AWG589836 BGC589836 BPY589836 BZU589836 CJQ589836 CTM589836 DDI589836 DNE589836 DXA589836 EGW589836 EQS589836 FAO589836 FKK589836 FUG589836 GEC589836 GNY589836 GXU589836 HHQ589836 HRM589836 IBI589836 ILE589836 IVA589836 JEW589836 JOS589836 JYO589836 KIK589836 KSG589836 LCC589836 LLY589836 LVU589836 MFQ589836 MPM589836 MZI589836 NJE589836 NTA589836 OCW589836 OMS589836 OWO589836 PGK589836 PQG589836 QAC589836 QJY589836 QTU589836 RDQ589836 RNM589836 RXI589836 SHE589836 SRA589836 TAW589836 TKS589836 TUO589836 UEK589836 UOG589836 UYC589836 VHY589836 VRU589836 WBQ589836 WLM589836 WVI589836 A655372 IW655372 SS655372 ACO655372 AMK655372 AWG655372 BGC655372 BPY655372 BZU655372 CJQ655372 CTM655372 DDI655372 DNE655372 DXA655372 EGW655372 EQS655372 FAO655372 FKK655372 FUG655372 GEC655372 GNY655372 GXU655372 HHQ655372 HRM655372 IBI655372 ILE655372 IVA655372 JEW655372 JOS655372 JYO655372 KIK655372 KSG655372 LCC655372 LLY655372 LVU655372 MFQ655372 MPM655372 MZI655372 NJE655372 NTA655372 OCW655372 OMS655372 OWO655372 PGK655372 PQG655372 QAC655372 QJY655372 QTU655372 RDQ655372 RNM655372 RXI655372 SHE655372 SRA655372 TAW655372 TKS655372 TUO655372 UEK655372 UOG655372 UYC655372 VHY655372 VRU655372 WBQ655372 WLM655372 WVI655372 A720908 IW720908 SS720908 ACO720908 AMK720908 AWG720908 BGC720908 BPY720908 BZU720908 CJQ720908 CTM720908 DDI720908 DNE720908 DXA720908 EGW720908 EQS720908 FAO720908 FKK720908 FUG720908 GEC720908 GNY720908 GXU720908 HHQ720908 HRM720908 IBI720908 ILE720908 IVA720908 JEW720908 JOS720908 JYO720908 KIK720908 KSG720908 LCC720908 LLY720908 LVU720908 MFQ720908 MPM720908 MZI720908 NJE720908 NTA720908 OCW720908 OMS720908 OWO720908 PGK720908 PQG720908 QAC720908 QJY720908 QTU720908 RDQ720908 RNM720908 RXI720908 SHE720908 SRA720908 TAW720908 TKS720908 TUO720908 UEK720908 UOG720908 UYC720908 VHY720908 VRU720908 WBQ720908 WLM720908 WVI720908 A786444 IW786444 SS786444 ACO786444 AMK786444 AWG786444 BGC786444 BPY786444 BZU786444 CJQ786444 CTM786444 DDI786444 DNE786444 DXA786444 EGW786444 EQS786444 FAO786444 FKK786444 FUG786444 GEC786444 GNY786444 GXU786444 HHQ786444 HRM786444 IBI786444 ILE786444 IVA786444 JEW786444 JOS786444 JYO786444 KIK786444 KSG786444 LCC786444 LLY786444 LVU786444 MFQ786444 MPM786444 MZI786444 NJE786444 NTA786444 OCW786444 OMS786444 OWO786444 PGK786444 PQG786444 QAC786444 QJY786444 QTU786444 RDQ786444 RNM786444 RXI786444 SHE786444 SRA786444 TAW786444 TKS786444 TUO786444 UEK786444 UOG786444 UYC786444 VHY786444 VRU786444 WBQ786444 WLM786444 WVI786444 A851980 IW851980 SS851980 ACO851980 AMK851980 AWG851980 BGC851980 BPY851980 BZU851980 CJQ851980 CTM851980 DDI851980 DNE851980 DXA851980 EGW851980 EQS851980 FAO851980 FKK851980 FUG851980 GEC851980 GNY851980 GXU851980 HHQ851980 HRM851980 IBI851980 ILE851980 IVA851980 JEW851980 JOS851980 JYO851980 KIK851980 KSG851980 LCC851980 LLY851980 LVU851980 MFQ851980 MPM851980 MZI851980 NJE851980 NTA851980 OCW851980 OMS851980 OWO851980 PGK851980 PQG851980 QAC851980 QJY851980 QTU851980 RDQ851980 RNM851980 RXI851980 SHE851980 SRA851980 TAW851980 TKS851980 TUO851980 UEK851980 UOG851980 UYC851980 VHY851980 VRU851980 WBQ851980 WLM851980 WVI851980 A917516 IW917516 SS917516 ACO917516 AMK917516 AWG917516 BGC917516 BPY917516 BZU917516 CJQ917516 CTM917516 DDI917516 DNE917516 DXA917516 EGW917516 EQS917516 FAO917516 FKK917516 FUG917516 GEC917516 GNY917516 GXU917516 HHQ917516 HRM917516 IBI917516 ILE917516 IVA917516 JEW917516 JOS917516 JYO917516 KIK917516 KSG917516 LCC917516 LLY917516 LVU917516 MFQ917516 MPM917516 MZI917516 NJE917516 NTA917516 OCW917516 OMS917516 OWO917516 PGK917516 PQG917516 QAC917516 QJY917516 QTU917516 RDQ917516 RNM917516 RXI917516 SHE917516 SRA917516 TAW917516 TKS917516 TUO917516 UEK917516 UOG917516 UYC917516 VHY917516 VRU917516 WBQ917516 WLM917516 WVI917516 A983052 IW983052 SS983052 ACO983052 AMK983052 AWG983052 BGC983052 BPY983052 BZU983052 CJQ983052 CTM983052 DDI983052 DNE983052 DXA983052 EGW983052 EQS983052 FAO983052 FKK983052 FUG983052 GEC983052 GNY983052 GXU983052 HHQ983052 HRM983052 IBI983052 ILE983052 IVA983052 JEW983052 JOS983052 JYO983052 KIK983052 KSG983052 LCC983052 LLY983052 LVU983052 MFQ983052 MPM983052 MZI983052 NJE983052 NTA983052 OCW983052 OMS983052 OWO983052 PGK983052 PQG983052 QAC983052 QJY983052 QTU983052 RDQ983052 RNM983052 RXI983052 SHE983052 SRA983052 TAW983052 TKS983052 TUO983052 UEK983052 UOG983052 UYC983052 VHY983052 VRU983052 WBQ983052 WLM983052 WVI983052" xr:uid="{970F7EE0-CBB2-492E-9E1C-E1C0017784A6}">
      <formula1>0</formula1>
      <formula2>300</formula2>
    </dataValidation>
    <dataValidation type="textLength" errorStyle="information" allowBlank="1" showInputMessage="1" error="XLBVal:6=1611247.72_x000d__x000a_"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xr:uid="{EA4AB150-1176-4827-91AE-FA3A6C99E6A2}">
      <formula1>0</formula1>
      <formula2>300</formula2>
    </dataValidation>
    <dataValidation type="textLength" errorStyle="information" allowBlank="1" showInputMessage="1" error="XLBVal:6=641143.34_x000d__x000a_" sqref="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65699 JA65699 SW65699 ACS65699 AMO65699 AWK65699 BGG65699 BQC65699 BZY65699 CJU65699 CTQ65699 DDM65699 DNI65699 DXE65699 EHA65699 EQW65699 FAS65699 FKO65699 FUK65699 GEG65699 GOC65699 GXY65699 HHU65699 HRQ65699 IBM65699 ILI65699 IVE65699 JFA65699 JOW65699 JYS65699 KIO65699 KSK65699 LCG65699 LMC65699 LVY65699 MFU65699 MPQ65699 MZM65699 NJI65699 NTE65699 ODA65699 OMW65699 OWS65699 PGO65699 PQK65699 QAG65699 QKC65699 QTY65699 RDU65699 RNQ65699 RXM65699 SHI65699 SRE65699 TBA65699 TKW65699 TUS65699 UEO65699 UOK65699 UYG65699 VIC65699 VRY65699 WBU65699 WLQ65699 WVM65699 E131235 JA131235 SW131235 ACS131235 AMO131235 AWK131235 BGG131235 BQC131235 BZY131235 CJU131235 CTQ131235 DDM131235 DNI131235 DXE131235 EHA131235 EQW131235 FAS131235 FKO131235 FUK131235 GEG131235 GOC131235 GXY131235 HHU131235 HRQ131235 IBM131235 ILI131235 IVE131235 JFA131235 JOW131235 JYS131235 KIO131235 KSK131235 LCG131235 LMC131235 LVY131235 MFU131235 MPQ131235 MZM131235 NJI131235 NTE131235 ODA131235 OMW131235 OWS131235 PGO131235 PQK131235 QAG131235 QKC131235 QTY131235 RDU131235 RNQ131235 RXM131235 SHI131235 SRE131235 TBA131235 TKW131235 TUS131235 UEO131235 UOK131235 UYG131235 VIC131235 VRY131235 WBU131235 WLQ131235 WVM131235 E196771 JA196771 SW196771 ACS196771 AMO196771 AWK196771 BGG196771 BQC196771 BZY196771 CJU196771 CTQ196771 DDM196771 DNI196771 DXE196771 EHA196771 EQW196771 FAS196771 FKO196771 FUK196771 GEG196771 GOC196771 GXY196771 HHU196771 HRQ196771 IBM196771 ILI196771 IVE196771 JFA196771 JOW196771 JYS196771 KIO196771 KSK196771 LCG196771 LMC196771 LVY196771 MFU196771 MPQ196771 MZM196771 NJI196771 NTE196771 ODA196771 OMW196771 OWS196771 PGO196771 PQK196771 QAG196771 QKC196771 QTY196771 RDU196771 RNQ196771 RXM196771 SHI196771 SRE196771 TBA196771 TKW196771 TUS196771 UEO196771 UOK196771 UYG196771 VIC196771 VRY196771 WBU196771 WLQ196771 WVM196771 E262307 JA262307 SW262307 ACS262307 AMO262307 AWK262307 BGG262307 BQC262307 BZY262307 CJU262307 CTQ262307 DDM262307 DNI262307 DXE262307 EHA262307 EQW262307 FAS262307 FKO262307 FUK262307 GEG262307 GOC262307 GXY262307 HHU262307 HRQ262307 IBM262307 ILI262307 IVE262307 JFA262307 JOW262307 JYS262307 KIO262307 KSK262307 LCG262307 LMC262307 LVY262307 MFU262307 MPQ262307 MZM262307 NJI262307 NTE262307 ODA262307 OMW262307 OWS262307 PGO262307 PQK262307 QAG262307 QKC262307 QTY262307 RDU262307 RNQ262307 RXM262307 SHI262307 SRE262307 TBA262307 TKW262307 TUS262307 UEO262307 UOK262307 UYG262307 VIC262307 VRY262307 WBU262307 WLQ262307 WVM262307 E327843 JA327843 SW327843 ACS327843 AMO327843 AWK327843 BGG327843 BQC327843 BZY327843 CJU327843 CTQ327843 DDM327843 DNI327843 DXE327843 EHA327843 EQW327843 FAS327843 FKO327843 FUK327843 GEG327843 GOC327843 GXY327843 HHU327843 HRQ327843 IBM327843 ILI327843 IVE327843 JFA327843 JOW327843 JYS327843 KIO327843 KSK327843 LCG327843 LMC327843 LVY327843 MFU327843 MPQ327843 MZM327843 NJI327843 NTE327843 ODA327843 OMW327843 OWS327843 PGO327843 PQK327843 QAG327843 QKC327843 QTY327843 RDU327843 RNQ327843 RXM327843 SHI327843 SRE327843 TBA327843 TKW327843 TUS327843 UEO327843 UOK327843 UYG327843 VIC327843 VRY327843 WBU327843 WLQ327843 WVM327843 E393379 JA393379 SW393379 ACS393379 AMO393379 AWK393379 BGG393379 BQC393379 BZY393379 CJU393379 CTQ393379 DDM393379 DNI393379 DXE393379 EHA393379 EQW393379 FAS393379 FKO393379 FUK393379 GEG393379 GOC393379 GXY393379 HHU393379 HRQ393379 IBM393379 ILI393379 IVE393379 JFA393379 JOW393379 JYS393379 KIO393379 KSK393379 LCG393379 LMC393379 LVY393379 MFU393379 MPQ393379 MZM393379 NJI393379 NTE393379 ODA393379 OMW393379 OWS393379 PGO393379 PQK393379 QAG393379 QKC393379 QTY393379 RDU393379 RNQ393379 RXM393379 SHI393379 SRE393379 TBA393379 TKW393379 TUS393379 UEO393379 UOK393379 UYG393379 VIC393379 VRY393379 WBU393379 WLQ393379 WVM393379 E458915 JA458915 SW458915 ACS458915 AMO458915 AWK458915 BGG458915 BQC458915 BZY458915 CJU458915 CTQ458915 DDM458915 DNI458915 DXE458915 EHA458915 EQW458915 FAS458915 FKO458915 FUK458915 GEG458915 GOC458915 GXY458915 HHU458915 HRQ458915 IBM458915 ILI458915 IVE458915 JFA458915 JOW458915 JYS458915 KIO458915 KSK458915 LCG458915 LMC458915 LVY458915 MFU458915 MPQ458915 MZM458915 NJI458915 NTE458915 ODA458915 OMW458915 OWS458915 PGO458915 PQK458915 QAG458915 QKC458915 QTY458915 RDU458915 RNQ458915 RXM458915 SHI458915 SRE458915 TBA458915 TKW458915 TUS458915 UEO458915 UOK458915 UYG458915 VIC458915 VRY458915 WBU458915 WLQ458915 WVM458915 E524451 JA524451 SW524451 ACS524451 AMO524451 AWK524451 BGG524451 BQC524451 BZY524451 CJU524451 CTQ524451 DDM524451 DNI524451 DXE524451 EHA524451 EQW524451 FAS524451 FKO524451 FUK524451 GEG524451 GOC524451 GXY524451 HHU524451 HRQ524451 IBM524451 ILI524451 IVE524451 JFA524451 JOW524451 JYS524451 KIO524451 KSK524451 LCG524451 LMC524451 LVY524451 MFU524451 MPQ524451 MZM524451 NJI524451 NTE524451 ODA524451 OMW524451 OWS524451 PGO524451 PQK524451 QAG524451 QKC524451 QTY524451 RDU524451 RNQ524451 RXM524451 SHI524451 SRE524451 TBA524451 TKW524451 TUS524451 UEO524451 UOK524451 UYG524451 VIC524451 VRY524451 WBU524451 WLQ524451 WVM524451 E589987 JA589987 SW589987 ACS589987 AMO589987 AWK589987 BGG589987 BQC589987 BZY589987 CJU589987 CTQ589987 DDM589987 DNI589987 DXE589987 EHA589987 EQW589987 FAS589987 FKO589987 FUK589987 GEG589987 GOC589987 GXY589987 HHU589987 HRQ589987 IBM589987 ILI589987 IVE589987 JFA589987 JOW589987 JYS589987 KIO589987 KSK589987 LCG589987 LMC589987 LVY589987 MFU589987 MPQ589987 MZM589987 NJI589987 NTE589987 ODA589987 OMW589987 OWS589987 PGO589987 PQK589987 QAG589987 QKC589987 QTY589987 RDU589987 RNQ589987 RXM589987 SHI589987 SRE589987 TBA589987 TKW589987 TUS589987 UEO589987 UOK589987 UYG589987 VIC589987 VRY589987 WBU589987 WLQ589987 WVM589987 E655523 JA655523 SW655523 ACS655523 AMO655523 AWK655523 BGG655523 BQC655523 BZY655523 CJU655523 CTQ655523 DDM655523 DNI655523 DXE655523 EHA655523 EQW655523 FAS655523 FKO655523 FUK655523 GEG655523 GOC655523 GXY655523 HHU655523 HRQ655523 IBM655523 ILI655523 IVE655523 JFA655523 JOW655523 JYS655523 KIO655523 KSK655523 LCG655523 LMC655523 LVY655523 MFU655523 MPQ655523 MZM655523 NJI655523 NTE655523 ODA655523 OMW655523 OWS655523 PGO655523 PQK655523 QAG655523 QKC655523 QTY655523 RDU655523 RNQ655523 RXM655523 SHI655523 SRE655523 TBA655523 TKW655523 TUS655523 UEO655523 UOK655523 UYG655523 VIC655523 VRY655523 WBU655523 WLQ655523 WVM655523 E721059 JA721059 SW721059 ACS721059 AMO721059 AWK721059 BGG721059 BQC721059 BZY721059 CJU721059 CTQ721059 DDM721059 DNI721059 DXE721059 EHA721059 EQW721059 FAS721059 FKO721059 FUK721059 GEG721059 GOC721059 GXY721059 HHU721059 HRQ721059 IBM721059 ILI721059 IVE721059 JFA721059 JOW721059 JYS721059 KIO721059 KSK721059 LCG721059 LMC721059 LVY721059 MFU721059 MPQ721059 MZM721059 NJI721059 NTE721059 ODA721059 OMW721059 OWS721059 PGO721059 PQK721059 QAG721059 QKC721059 QTY721059 RDU721059 RNQ721059 RXM721059 SHI721059 SRE721059 TBA721059 TKW721059 TUS721059 UEO721059 UOK721059 UYG721059 VIC721059 VRY721059 WBU721059 WLQ721059 WVM721059 E786595 JA786595 SW786595 ACS786595 AMO786595 AWK786595 BGG786595 BQC786595 BZY786595 CJU786595 CTQ786595 DDM786595 DNI786595 DXE786595 EHA786595 EQW786595 FAS786595 FKO786595 FUK786595 GEG786595 GOC786595 GXY786595 HHU786595 HRQ786595 IBM786595 ILI786595 IVE786595 JFA786595 JOW786595 JYS786595 KIO786595 KSK786595 LCG786595 LMC786595 LVY786595 MFU786595 MPQ786595 MZM786595 NJI786595 NTE786595 ODA786595 OMW786595 OWS786595 PGO786595 PQK786595 QAG786595 QKC786595 QTY786595 RDU786595 RNQ786595 RXM786595 SHI786595 SRE786595 TBA786595 TKW786595 TUS786595 UEO786595 UOK786595 UYG786595 VIC786595 VRY786595 WBU786595 WLQ786595 WVM786595 E852131 JA852131 SW852131 ACS852131 AMO852131 AWK852131 BGG852131 BQC852131 BZY852131 CJU852131 CTQ852131 DDM852131 DNI852131 DXE852131 EHA852131 EQW852131 FAS852131 FKO852131 FUK852131 GEG852131 GOC852131 GXY852131 HHU852131 HRQ852131 IBM852131 ILI852131 IVE852131 JFA852131 JOW852131 JYS852131 KIO852131 KSK852131 LCG852131 LMC852131 LVY852131 MFU852131 MPQ852131 MZM852131 NJI852131 NTE852131 ODA852131 OMW852131 OWS852131 PGO852131 PQK852131 QAG852131 QKC852131 QTY852131 RDU852131 RNQ852131 RXM852131 SHI852131 SRE852131 TBA852131 TKW852131 TUS852131 UEO852131 UOK852131 UYG852131 VIC852131 VRY852131 WBU852131 WLQ852131 WVM852131 E917667 JA917667 SW917667 ACS917667 AMO917667 AWK917667 BGG917667 BQC917667 BZY917667 CJU917667 CTQ917667 DDM917667 DNI917667 DXE917667 EHA917667 EQW917667 FAS917667 FKO917667 FUK917667 GEG917667 GOC917667 GXY917667 HHU917667 HRQ917667 IBM917667 ILI917667 IVE917667 JFA917667 JOW917667 JYS917667 KIO917667 KSK917667 LCG917667 LMC917667 LVY917667 MFU917667 MPQ917667 MZM917667 NJI917667 NTE917667 ODA917667 OMW917667 OWS917667 PGO917667 PQK917667 QAG917667 QKC917667 QTY917667 RDU917667 RNQ917667 RXM917667 SHI917667 SRE917667 TBA917667 TKW917667 TUS917667 UEO917667 UOK917667 UYG917667 VIC917667 VRY917667 WBU917667 WLQ917667 WVM917667 E983203 JA983203 SW983203 ACS983203 AMO983203 AWK983203 BGG983203 BQC983203 BZY983203 CJU983203 CTQ983203 DDM983203 DNI983203 DXE983203 EHA983203 EQW983203 FAS983203 FKO983203 FUK983203 GEG983203 GOC983203 GXY983203 HHU983203 HRQ983203 IBM983203 ILI983203 IVE983203 JFA983203 JOW983203 JYS983203 KIO983203 KSK983203 LCG983203 LMC983203 LVY983203 MFU983203 MPQ983203 MZM983203 NJI983203 NTE983203 ODA983203 OMW983203 OWS983203 PGO983203 PQK983203 QAG983203 QKC983203 QTY983203 RDU983203 RNQ983203 RXM983203 SHI983203 SRE983203 TBA983203 TKW983203 TUS983203 UEO983203 UOK983203 UYG983203 VIC983203 VRY983203 WBU983203 WLQ983203 WVM983203" xr:uid="{93312ED3-1DED-4113-B4D3-751CBD79A2C5}">
      <formula1>0</formula1>
      <formula2>300</formula2>
    </dataValidation>
    <dataValidation type="textLength" errorStyle="information" allowBlank="1" showInputMessage="1" error="XLBVal:6=52700_x000d__x000a_" sqref="E162 JA162 SW162 ACS162 AMO162 AWK162 BGG162 BQC162 BZY162 CJU162 CTQ162 DDM162 DNI162 DXE162 EHA162 EQW162 FAS162 FKO162 FUK162 GEG162 GOC162 GXY162 HHU162 HRQ162 IBM162 ILI162 IVE162 JFA162 JOW162 JYS162 KIO162 KSK162 LCG162 LMC162 LVY162 MFU162 MPQ162 MZM162 NJI162 NTE162 ODA162 OMW162 OWS162 PGO162 PQK162 QAG162 QKC162 QTY162 RDU162 RNQ162 RXM162 SHI162 SRE162 TBA162 TKW162 TUS162 UEO162 UOK162 UYG162 VIC162 VRY162 WBU162 WLQ162 WVM162 E65698 JA65698 SW65698 ACS65698 AMO65698 AWK65698 BGG65698 BQC65698 BZY65698 CJU65698 CTQ65698 DDM65698 DNI65698 DXE65698 EHA65698 EQW65698 FAS65698 FKO65698 FUK65698 GEG65698 GOC65698 GXY65698 HHU65698 HRQ65698 IBM65698 ILI65698 IVE65698 JFA65698 JOW65698 JYS65698 KIO65698 KSK65698 LCG65698 LMC65698 LVY65698 MFU65698 MPQ65698 MZM65698 NJI65698 NTE65698 ODA65698 OMW65698 OWS65698 PGO65698 PQK65698 QAG65698 QKC65698 QTY65698 RDU65698 RNQ65698 RXM65698 SHI65698 SRE65698 TBA65698 TKW65698 TUS65698 UEO65698 UOK65698 UYG65698 VIC65698 VRY65698 WBU65698 WLQ65698 WVM65698 E131234 JA131234 SW131234 ACS131234 AMO131234 AWK131234 BGG131234 BQC131234 BZY131234 CJU131234 CTQ131234 DDM131234 DNI131234 DXE131234 EHA131234 EQW131234 FAS131234 FKO131234 FUK131234 GEG131234 GOC131234 GXY131234 HHU131234 HRQ131234 IBM131234 ILI131234 IVE131234 JFA131234 JOW131234 JYS131234 KIO131234 KSK131234 LCG131234 LMC131234 LVY131234 MFU131234 MPQ131234 MZM131234 NJI131234 NTE131234 ODA131234 OMW131234 OWS131234 PGO131234 PQK131234 QAG131234 QKC131234 QTY131234 RDU131234 RNQ131234 RXM131234 SHI131234 SRE131234 TBA131234 TKW131234 TUS131234 UEO131234 UOK131234 UYG131234 VIC131234 VRY131234 WBU131234 WLQ131234 WVM131234 E196770 JA196770 SW196770 ACS196770 AMO196770 AWK196770 BGG196770 BQC196770 BZY196770 CJU196770 CTQ196770 DDM196770 DNI196770 DXE196770 EHA196770 EQW196770 FAS196770 FKO196770 FUK196770 GEG196770 GOC196770 GXY196770 HHU196770 HRQ196770 IBM196770 ILI196770 IVE196770 JFA196770 JOW196770 JYS196770 KIO196770 KSK196770 LCG196770 LMC196770 LVY196770 MFU196770 MPQ196770 MZM196770 NJI196770 NTE196770 ODA196770 OMW196770 OWS196770 PGO196770 PQK196770 QAG196770 QKC196770 QTY196770 RDU196770 RNQ196770 RXM196770 SHI196770 SRE196770 TBA196770 TKW196770 TUS196770 UEO196770 UOK196770 UYG196770 VIC196770 VRY196770 WBU196770 WLQ196770 WVM196770 E262306 JA262306 SW262306 ACS262306 AMO262306 AWK262306 BGG262306 BQC262306 BZY262306 CJU262306 CTQ262306 DDM262306 DNI262306 DXE262306 EHA262306 EQW262306 FAS262306 FKO262306 FUK262306 GEG262306 GOC262306 GXY262306 HHU262306 HRQ262306 IBM262306 ILI262306 IVE262306 JFA262306 JOW262306 JYS262306 KIO262306 KSK262306 LCG262306 LMC262306 LVY262306 MFU262306 MPQ262306 MZM262306 NJI262306 NTE262306 ODA262306 OMW262306 OWS262306 PGO262306 PQK262306 QAG262306 QKC262306 QTY262306 RDU262306 RNQ262306 RXM262306 SHI262306 SRE262306 TBA262306 TKW262306 TUS262306 UEO262306 UOK262306 UYG262306 VIC262306 VRY262306 WBU262306 WLQ262306 WVM262306 E327842 JA327842 SW327842 ACS327842 AMO327842 AWK327842 BGG327842 BQC327842 BZY327842 CJU327842 CTQ327842 DDM327842 DNI327842 DXE327842 EHA327842 EQW327842 FAS327842 FKO327842 FUK327842 GEG327842 GOC327842 GXY327842 HHU327842 HRQ327842 IBM327842 ILI327842 IVE327842 JFA327842 JOW327842 JYS327842 KIO327842 KSK327842 LCG327842 LMC327842 LVY327842 MFU327842 MPQ327842 MZM327842 NJI327842 NTE327842 ODA327842 OMW327842 OWS327842 PGO327842 PQK327842 QAG327842 QKC327842 QTY327842 RDU327842 RNQ327842 RXM327842 SHI327842 SRE327842 TBA327842 TKW327842 TUS327842 UEO327842 UOK327842 UYG327842 VIC327842 VRY327842 WBU327842 WLQ327842 WVM327842 E393378 JA393378 SW393378 ACS393378 AMO393378 AWK393378 BGG393378 BQC393378 BZY393378 CJU393378 CTQ393378 DDM393378 DNI393378 DXE393378 EHA393378 EQW393378 FAS393378 FKO393378 FUK393378 GEG393378 GOC393378 GXY393378 HHU393378 HRQ393378 IBM393378 ILI393378 IVE393378 JFA393378 JOW393378 JYS393378 KIO393378 KSK393378 LCG393378 LMC393378 LVY393378 MFU393378 MPQ393378 MZM393378 NJI393378 NTE393378 ODA393378 OMW393378 OWS393378 PGO393378 PQK393378 QAG393378 QKC393378 QTY393378 RDU393378 RNQ393378 RXM393378 SHI393378 SRE393378 TBA393378 TKW393378 TUS393378 UEO393378 UOK393378 UYG393378 VIC393378 VRY393378 WBU393378 WLQ393378 WVM393378 E458914 JA458914 SW458914 ACS458914 AMO458914 AWK458914 BGG458914 BQC458914 BZY458914 CJU458914 CTQ458914 DDM458914 DNI458914 DXE458914 EHA458914 EQW458914 FAS458914 FKO458914 FUK458914 GEG458914 GOC458914 GXY458914 HHU458914 HRQ458914 IBM458914 ILI458914 IVE458914 JFA458914 JOW458914 JYS458914 KIO458914 KSK458914 LCG458914 LMC458914 LVY458914 MFU458914 MPQ458914 MZM458914 NJI458914 NTE458914 ODA458914 OMW458914 OWS458914 PGO458914 PQK458914 QAG458914 QKC458914 QTY458914 RDU458914 RNQ458914 RXM458914 SHI458914 SRE458914 TBA458914 TKW458914 TUS458914 UEO458914 UOK458914 UYG458914 VIC458914 VRY458914 WBU458914 WLQ458914 WVM458914 E524450 JA524450 SW524450 ACS524450 AMO524450 AWK524450 BGG524450 BQC524450 BZY524450 CJU524450 CTQ524450 DDM524450 DNI524450 DXE524450 EHA524450 EQW524450 FAS524450 FKO524450 FUK524450 GEG524450 GOC524450 GXY524450 HHU524450 HRQ524450 IBM524450 ILI524450 IVE524450 JFA524450 JOW524450 JYS524450 KIO524450 KSK524450 LCG524450 LMC524450 LVY524450 MFU524450 MPQ524450 MZM524450 NJI524450 NTE524450 ODA524450 OMW524450 OWS524450 PGO524450 PQK524450 QAG524450 QKC524450 QTY524450 RDU524450 RNQ524450 RXM524450 SHI524450 SRE524450 TBA524450 TKW524450 TUS524450 UEO524450 UOK524450 UYG524450 VIC524450 VRY524450 WBU524450 WLQ524450 WVM524450 E589986 JA589986 SW589986 ACS589986 AMO589986 AWK589986 BGG589986 BQC589986 BZY589986 CJU589986 CTQ589986 DDM589986 DNI589986 DXE589986 EHA589986 EQW589986 FAS589986 FKO589986 FUK589986 GEG589986 GOC589986 GXY589986 HHU589986 HRQ589986 IBM589986 ILI589986 IVE589986 JFA589986 JOW589986 JYS589986 KIO589986 KSK589986 LCG589986 LMC589986 LVY589986 MFU589986 MPQ589986 MZM589986 NJI589986 NTE589986 ODA589986 OMW589986 OWS589986 PGO589986 PQK589986 QAG589986 QKC589986 QTY589986 RDU589986 RNQ589986 RXM589986 SHI589986 SRE589986 TBA589986 TKW589986 TUS589986 UEO589986 UOK589986 UYG589986 VIC589986 VRY589986 WBU589986 WLQ589986 WVM589986 E655522 JA655522 SW655522 ACS655522 AMO655522 AWK655522 BGG655522 BQC655522 BZY655522 CJU655522 CTQ655522 DDM655522 DNI655522 DXE655522 EHA655522 EQW655522 FAS655522 FKO655522 FUK655522 GEG655522 GOC655522 GXY655522 HHU655522 HRQ655522 IBM655522 ILI655522 IVE655522 JFA655522 JOW655522 JYS655522 KIO655522 KSK655522 LCG655522 LMC655522 LVY655522 MFU655522 MPQ655522 MZM655522 NJI655522 NTE655522 ODA655522 OMW655522 OWS655522 PGO655522 PQK655522 QAG655522 QKC655522 QTY655522 RDU655522 RNQ655522 RXM655522 SHI655522 SRE655522 TBA655522 TKW655522 TUS655522 UEO655522 UOK655522 UYG655522 VIC655522 VRY655522 WBU655522 WLQ655522 WVM655522 E721058 JA721058 SW721058 ACS721058 AMO721058 AWK721058 BGG721058 BQC721058 BZY721058 CJU721058 CTQ721058 DDM721058 DNI721058 DXE721058 EHA721058 EQW721058 FAS721058 FKO721058 FUK721058 GEG721058 GOC721058 GXY721058 HHU721058 HRQ721058 IBM721058 ILI721058 IVE721058 JFA721058 JOW721058 JYS721058 KIO721058 KSK721058 LCG721058 LMC721058 LVY721058 MFU721058 MPQ721058 MZM721058 NJI721058 NTE721058 ODA721058 OMW721058 OWS721058 PGO721058 PQK721058 QAG721058 QKC721058 QTY721058 RDU721058 RNQ721058 RXM721058 SHI721058 SRE721058 TBA721058 TKW721058 TUS721058 UEO721058 UOK721058 UYG721058 VIC721058 VRY721058 WBU721058 WLQ721058 WVM721058 E786594 JA786594 SW786594 ACS786594 AMO786594 AWK786594 BGG786594 BQC786594 BZY786594 CJU786594 CTQ786594 DDM786594 DNI786594 DXE786594 EHA786594 EQW786594 FAS786594 FKO786594 FUK786594 GEG786594 GOC786594 GXY786594 HHU786594 HRQ786594 IBM786594 ILI786594 IVE786594 JFA786594 JOW786594 JYS786594 KIO786594 KSK786594 LCG786594 LMC786594 LVY786594 MFU786594 MPQ786594 MZM786594 NJI786594 NTE786594 ODA786594 OMW786594 OWS786594 PGO786594 PQK786594 QAG786594 QKC786594 QTY786594 RDU786594 RNQ786594 RXM786594 SHI786594 SRE786594 TBA786594 TKW786594 TUS786594 UEO786594 UOK786594 UYG786594 VIC786594 VRY786594 WBU786594 WLQ786594 WVM786594 E852130 JA852130 SW852130 ACS852130 AMO852130 AWK852130 BGG852130 BQC852130 BZY852130 CJU852130 CTQ852130 DDM852130 DNI852130 DXE852130 EHA852130 EQW852130 FAS852130 FKO852130 FUK852130 GEG852130 GOC852130 GXY852130 HHU852130 HRQ852130 IBM852130 ILI852130 IVE852130 JFA852130 JOW852130 JYS852130 KIO852130 KSK852130 LCG852130 LMC852130 LVY852130 MFU852130 MPQ852130 MZM852130 NJI852130 NTE852130 ODA852130 OMW852130 OWS852130 PGO852130 PQK852130 QAG852130 QKC852130 QTY852130 RDU852130 RNQ852130 RXM852130 SHI852130 SRE852130 TBA852130 TKW852130 TUS852130 UEO852130 UOK852130 UYG852130 VIC852130 VRY852130 WBU852130 WLQ852130 WVM852130 E917666 JA917666 SW917666 ACS917666 AMO917666 AWK917666 BGG917666 BQC917666 BZY917666 CJU917666 CTQ917666 DDM917666 DNI917666 DXE917666 EHA917666 EQW917666 FAS917666 FKO917666 FUK917666 GEG917666 GOC917666 GXY917666 HHU917666 HRQ917666 IBM917666 ILI917666 IVE917666 JFA917666 JOW917666 JYS917666 KIO917666 KSK917666 LCG917666 LMC917666 LVY917666 MFU917666 MPQ917666 MZM917666 NJI917666 NTE917666 ODA917666 OMW917666 OWS917666 PGO917666 PQK917666 QAG917666 QKC917666 QTY917666 RDU917666 RNQ917666 RXM917666 SHI917666 SRE917666 TBA917666 TKW917666 TUS917666 UEO917666 UOK917666 UYG917666 VIC917666 VRY917666 WBU917666 WLQ917666 WVM917666 E983202 JA983202 SW983202 ACS983202 AMO983202 AWK983202 BGG983202 BQC983202 BZY983202 CJU983202 CTQ983202 DDM983202 DNI983202 DXE983202 EHA983202 EQW983202 FAS983202 FKO983202 FUK983202 GEG983202 GOC983202 GXY983202 HHU983202 HRQ983202 IBM983202 ILI983202 IVE983202 JFA983202 JOW983202 JYS983202 KIO983202 KSK983202 LCG983202 LMC983202 LVY983202 MFU983202 MPQ983202 MZM983202 NJI983202 NTE983202 ODA983202 OMW983202 OWS983202 PGO983202 PQK983202 QAG983202 QKC983202 QTY983202 RDU983202 RNQ983202 RXM983202 SHI983202 SRE983202 TBA983202 TKW983202 TUS983202 UEO983202 UOK983202 UYG983202 VIC983202 VRY983202 WBU983202 WLQ983202 WVM983202" xr:uid="{5863E44F-E783-4398-AFD9-DC1F069B3250}">
      <formula1>0</formula1>
      <formula2>300</formula2>
    </dataValidation>
    <dataValidation type="textLength" errorStyle="information" allowBlank="1" showInputMessage="1" error="XLBVal:6=469763.79_x000d__x000a_" sqref="E159 JA159 SW159 ACS159 AMO159 AWK159 BGG159 BQC159 BZY159 CJU159 CTQ159 DDM159 DNI159 DXE159 EHA159 EQW159 FAS159 FKO159 FUK159 GEG159 GOC159 GXY159 HHU159 HRQ159 IBM159 ILI159 IVE159 JFA159 JOW159 JYS159 KIO159 KSK159 LCG159 LMC159 LVY159 MFU159 MPQ159 MZM159 NJI159 NTE159 ODA159 OMW159 OWS159 PGO159 PQK159 QAG159 QKC159 QTY159 RDU159 RNQ159 RXM159 SHI159 SRE159 TBA159 TKW159 TUS159 UEO159 UOK159 UYG159 VIC159 VRY159 WBU159 WLQ159 WVM159 E65695 JA65695 SW65695 ACS65695 AMO65695 AWK65695 BGG65695 BQC65695 BZY65695 CJU65695 CTQ65695 DDM65695 DNI65695 DXE65695 EHA65695 EQW65695 FAS65695 FKO65695 FUK65695 GEG65695 GOC65695 GXY65695 HHU65695 HRQ65695 IBM65695 ILI65695 IVE65695 JFA65695 JOW65695 JYS65695 KIO65695 KSK65695 LCG65695 LMC65695 LVY65695 MFU65695 MPQ65695 MZM65695 NJI65695 NTE65695 ODA65695 OMW65695 OWS65695 PGO65695 PQK65695 QAG65695 QKC65695 QTY65695 RDU65695 RNQ65695 RXM65695 SHI65695 SRE65695 TBA65695 TKW65695 TUS65695 UEO65695 UOK65695 UYG65695 VIC65695 VRY65695 WBU65695 WLQ65695 WVM65695 E131231 JA131231 SW131231 ACS131231 AMO131231 AWK131231 BGG131231 BQC131231 BZY131231 CJU131231 CTQ131231 DDM131231 DNI131231 DXE131231 EHA131231 EQW131231 FAS131231 FKO131231 FUK131231 GEG131231 GOC131231 GXY131231 HHU131231 HRQ131231 IBM131231 ILI131231 IVE131231 JFA131231 JOW131231 JYS131231 KIO131231 KSK131231 LCG131231 LMC131231 LVY131231 MFU131231 MPQ131231 MZM131231 NJI131231 NTE131231 ODA131231 OMW131231 OWS131231 PGO131231 PQK131231 QAG131231 QKC131231 QTY131231 RDU131231 RNQ131231 RXM131231 SHI131231 SRE131231 TBA131231 TKW131231 TUS131231 UEO131231 UOK131231 UYG131231 VIC131231 VRY131231 WBU131231 WLQ131231 WVM131231 E196767 JA196767 SW196767 ACS196767 AMO196767 AWK196767 BGG196767 BQC196767 BZY196767 CJU196767 CTQ196767 DDM196767 DNI196767 DXE196767 EHA196767 EQW196767 FAS196767 FKO196767 FUK196767 GEG196767 GOC196767 GXY196767 HHU196767 HRQ196767 IBM196767 ILI196767 IVE196767 JFA196767 JOW196767 JYS196767 KIO196767 KSK196767 LCG196767 LMC196767 LVY196767 MFU196767 MPQ196767 MZM196767 NJI196767 NTE196767 ODA196767 OMW196767 OWS196767 PGO196767 PQK196767 QAG196767 QKC196767 QTY196767 RDU196767 RNQ196767 RXM196767 SHI196767 SRE196767 TBA196767 TKW196767 TUS196767 UEO196767 UOK196767 UYG196767 VIC196767 VRY196767 WBU196767 WLQ196767 WVM196767 E262303 JA262303 SW262303 ACS262303 AMO262303 AWK262303 BGG262303 BQC262303 BZY262303 CJU262303 CTQ262303 DDM262303 DNI262303 DXE262303 EHA262303 EQW262303 FAS262303 FKO262303 FUK262303 GEG262303 GOC262303 GXY262303 HHU262303 HRQ262303 IBM262303 ILI262303 IVE262303 JFA262303 JOW262303 JYS262303 KIO262303 KSK262303 LCG262303 LMC262303 LVY262303 MFU262303 MPQ262303 MZM262303 NJI262303 NTE262303 ODA262303 OMW262303 OWS262303 PGO262303 PQK262303 QAG262303 QKC262303 QTY262303 RDU262303 RNQ262303 RXM262303 SHI262303 SRE262303 TBA262303 TKW262303 TUS262303 UEO262303 UOK262303 UYG262303 VIC262303 VRY262303 WBU262303 WLQ262303 WVM262303 E327839 JA327839 SW327839 ACS327839 AMO327839 AWK327839 BGG327839 BQC327839 BZY327839 CJU327839 CTQ327839 DDM327839 DNI327839 DXE327839 EHA327839 EQW327839 FAS327839 FKO327839 FUK327839 GEG327839 GOC327839 GXY327839 HHU327839 HRQ327839 IBM327839 ILI327839 IVE327839 JFA327839 JOW327839 JYS327839 KIO327839 KSK327839 LCG327839 LMC327839 LVY327839 MFU327839 MPQ327839 MZM327839 NJI327839 NTE327839 ODA327839 OMW327839 OWS327839 PGO327839 PQK327839 QAG327839 QKC327839 QTY327839 RDU327839 RNQ327839 RXM327839 SHI327839 SRE327839 TBA327839 TKW327839 TUS327839 UEO327839 UOK327839 UYG327839 VIC327839 VRY327839 WBU327839 WLQ327839 WVM327839 E393375 JA393375 SW393375 ACS393375 AMO393375 AWK393375 BGG393375 BQC393375 BZY393375 CJU393375 CTQ393375 DDM393375 DNI393375 DXE393375 EHA393375 EQW393375 FAS393375 FKO393375 FUK393375 GEG393375 GOC393375 GXY393375 HHU393375 HRQ393375 IBM393375 ILI393375 IVE393375 JFA393375 JOW393375 JYS393375 KIO393375 KSK393375 LCG393375 LMC393375 LVY393375 MFU393375 MPQ393375 MZM393375 NJI393375 NTE393375 ODA393375 OMW393375 OWS393375 PGO393375 PQK393375 QAG393375 QKC393375 QTY393375 RDU393375 RNQ393375 RXM393375 SHI393375 SRE393375 TBA393375 TKW393375 TUS393375 UEO393375 UOK393375 UYG393375 VIC393375 VRY393375 WBU393375 WLQ393375 WVM393375 E458911 JA458911 SW458911 ACS458911 AMO458911 AWK458911 BGG458911 BQC458911 BZY458911 CJU458911 CTQ458911 DDM458911 DNI458911 DXE458911 EHA458911 EQW458911 FAS458911 FKO458911 FUK458911 GEG458911 GOC458911 GXY458911 HHU458911 HRQ458911 IBM458911 ILI458911 IVE458911 JFA458911 JOW458911 JYS458911 KIO458911 KSK458911 LCG458911 LMC458911 LVY458911 MFU458911 MPQ458911 MZM458911 NJI458911 NTE458911 ODA458911 OMW458911 OWS458911 PGO458911 PQK458911 QAG458911 QKC458911 QTY458911 RDU458911 RNQ458911 RXM458911 SHI458911 SRE458911 TBA458911 TKW458911 TUS458911 UEO458911 UOK458911 UYG458911 VIC458911 VRY458911 WBU458911 WLQ458911 WVM458911 E524447 JA524447 SW524447 ACS524447 AMO524447 AWK524447 BGG524447 BQC524447 BZY524447 CJU524447 CTQ524447 DDM524447 DNI524447 DXE524447 EHA524447 EQW524447 FAS524447 FKO524447 FUK524447 GEG524447 GOC524447 GXY524447 HHU524447 HRQ524447 IBM524447 ILI524447 IVE524447 JFA524447 JOW524447 JYS524447 KIO524447 KSK524447 LCG524447 LMC524447 LVY524447 MFU524447 MPQ524447 MZM524447 NJI524447 NTE524447 ODA524447 OMW524447 OWS524447 PGO524447 PQK524447 QAG524447 QKC524447 QTY524447 RDU524447 RNQ524447 RXM524447 SHI524447 SRE524447 TBA524447 TKW524447 TUS524447 UEO524447 UOK524447 UYG524447 VIC524447 VRY524447 WBU524447 WLQ524447 WVM524447 E589983 JA589983 SW589983 ACS589983 AMO589983 AWK589983 BGG589983 BQC589983 BZY589983 CJU589983 CTQ589983 DDM589983 DNI589983 DXE589983 EHA589983 EQW589983 FAS589983 FKO589983 FUK589983 GEG589983 GOC589983 GXY589983 HHU589983 HRQ589983 IBM589983 ILI589983 IVE589983 JFA589983 JOW589983 JYS589983 KIO589983 KSK589983 LCG589983 LMC589983 LVY589983 MFU589983 MPQ589983 MZM589983 NJI589983 NTE589983 ODA589983 OMW589983 OWS589983 PGO589983 PQK589983 QAG589983 QKC589983 QTY589983 RDU589983 RNQ589983 RXM589983 SHI589983 SRE589983 TBA589983 TKW589983 TUS589983 UEO589983 UOK589983 UYG589983 VIC589983 VRY589983 WBU589983 WLQ589983 WVM589983 E655519 JA655519 SW655519 ACS655519 AMO655519 AWK655519 BGG655519 BQC655519 BZY655519 CJU655519 CTQ655519 DDM655519 DNI655519 DXE655519 EHA655519 EQW655519 FAS655519 FKO655519 FUK655519 GEG655519 GOC655519 GXY655519 HHU655519 HRQ655519 IBM655519 ILI655519 IVE655519 JFA655519 JOW655519 JYS655519 KIO655519 KSK655519 LCG655519 LMC655519 LVY655519 MFU655519 MPQ655519 MZM655519 NJI655519 NTE655519 ODA655519 OMW655519 OWS655519 PGO655519 PQK655519 QAG655519 QKC655519 QTY655519 RDU655519 RNQ655519 RXM655519 SHI655519 SRE655519 TBA655519 TKW655519 TUS655519 UEO655519 UOK655519 UYG655519 VIC655519 VRY655519 WBU655519 WLQ655519 WVM655519 E721055 JA721055 SW721055 ACS721055 AMO721055 AWK721055 BGG721055 BQC721055 BZY721055 CJU721055 CTQ721055 DDM721055 DNI721055 DXE721055 EHA721055 EQW721055 FAS721055 FKO721055 FUK721055 GEG721055 GOC721055 GXY721055 HHU721055 HRQ721055 IBM721055 ILI721055 IVE721055 JFA721055 JOW721055 JYS721055 KIO721055 KSK721055 LCG721055 LMC721055 LVY721055 MFU721055 MPQ721055 MZM721055 NJI721055 NTE721055 ODA721055 OMW721055 OWS721055 PGO721055 PQK721055 QAG721055 QKC721055 QTY721055 RDU721055 RNQ721055 RXM721055 SHI721055 SRE721055 TBA721055 TKW721055 TUS721055 UEO721055 UOK721055 UYG721055 VIC721055 VRY721055 WBU721055 WLQ721055 WVM721055 E786591 JA786591 SW786591 ACS786591 AMO786591 AWK786591 BGG786591 BQC786591 BZY786591 CJU786591 CTQ786591 DDM786591 DNI786591 DXE786591 EHA786591 EQW786591 FAS786591 FKO786591 FUK786591 GEG786591 GOC786591 GXY786591 HHU786591 HRQ786591 IBM786591 ILI786591 IVE786591 JFA786591 JOW786591 JYS786591 KIO786591 KSK786591 LCG786591 LMC786591 LVY786591 MFU786591 MPQ786591 MZM786591 NJI786591 NTE786591 ODA786591 OMW786591 OWS786591 PGO786591 PQK786591 QAG786591 QKC786591 QTY786591 RDU786591 RNQ786591 RXM786591 SHI786591 SRE786591 TBA786591 TKW786591 TUS786591 UEO786591 UOK786591 UYG786591 VIC786591 VRY786591 WBU786591 WLQ786591 WVM786591 E852127 JA852127 SW852127 ACS852127 AMO852127 AWK852127 BGG852127 BQC852127 BZY852127 CJU852127 CTQ852127 DDM852127 DNI852127 DXE852127 EHA852127 EQW852127 FAS852127 FKO852127 FUK852127 GEG852127 GOC852127 GXY852127 HHU852127 HRQ852127 IBM852127 ILI852127 IVE852127 JFA852127 JOW852127 JYS852127 KIO852127 KSK852127 LCG852127 LMC852127 LVY852127 MFU852127 MPQ852127 MZM852127 NJI852127 NTE852127 ODA852127 OMW852127 OWS852127 PGO852127 PQK852127 QAG852127 QKC852127 QTY852127 RDU852127 RNQ852127 RXM852127 SHI852127 SRE852127 TBA852127 TKW852127 TUS852127 UEO852127 UOK852127 UYG852127 VIC852127 VRY852127 WBU852127 WLQ852127 WVM852127 E917663 JA917663 SW917663 ACS917663 AMO917663 AWK917663 BGG917663 BQC917663 BZY917663 CJU917663 CTQ917663 DDM917663 DNI917663 DXE917663 EHA917663 EQW917663 FAS917663 FKO917663 FUK917663 GEG917663 GOC917663 GXY917663 HHU917663 HRQ917663 IBM917663 ILI917663 IVE917663 JFA917663 JOW917663 JYS917663 KIO917663 KSK917663 LCG917663 LMC917663 LVY917663 MFU917663 MPQ917663 MZM917663 NJI917663 NTE917663 ODA917663 OMW917663 OWS917663 PGO917663 PQK917663 QAG917663 QKC917663 QTY917663 RDU917663 RNQ917663 RXM917663 SHI917663 SRE917663 TBA917663 TKW917663 TUS917663 UEO917663 UOK917663 UYG917663 VIC917663 VRY917663 WBU917663 WLQ917663 WVM917663 E983199 JA983199 SW983199 ACS983199 AMO983199 AWK983199 BGG983199 BQC983199 BZY983199 CJU983199 CTQ983199 DDM983199 DNI983199 DXE983199 EHA983199 EQW983199 FAS983199 FKO983199 FUK983199 GEG983199 GOC983199 GXY983199 HHU983199 HRQ983199 IBM983199 ILI983199 IVE983199 JFA983199 JOW983199 JYS983199 KIO983199 KSK983199 LCG983199 LMC983199 LVY983199 MFU983199 MPQ983199 MZM983199 NJI983199 NTE983199 ODA983199 OMW983199 OWS983199 PGO983199 PQK983199 QAG983199 QKC983199 QTY983199 RDU983199 RNQ983199 RXM983199 SHI983199 SRE983199 TBA983199 TKW983199 TUS983199 UEO983199 UOK983199 UYG983199 VIC983199 VRY983199 WBU983199 WLQ983199 WVM983199" xr:uid="{0F1DEF3D-0C77-4705-A30A-2F4D2A2CB7A2}">
      <formula1>0</formula1>
      <formula2>300</formula2>
    </dataValidation>
    <dataValidation type="textLength" errorStyle="information" allowBlank="1" showInputMessage="1" error="XLBVal:6=216_x000d__x000a_" sqref="E158 JA158 SW158 ACS158 AMO158 AWK158 BGG158 BQC158 BZY158 CJU158 CTQ158 DDM158 DNI158 DXE158 EHA158 EQW158 FAS158 FKO158 FUK158 GEG158 GOC158 GXY158 HHU158 HRQ158 IBM158 ILI158 IVE158 JFA158 JOW158 JYS158 KIO158 KSK158 LCG158 LMC158 LVY158 MFU158 MPQ158 MZM158 NJI158 NTE158 ODA158 OMW158 OWS158 PGO158 PQK158 QAG158 QKC158 QTY158 RDU158 RNQ158 RXM158 SHI158 SRE158 TBA158 TKW158 TUS158 UEO158 UOK158 UYG158 VIC158 VRY158 WBU158 WLQ158 WVM158 E65694 JA65694 SW65694 ACS65694 AMO65694 AWK65694 BGG65694 BQC65694 BZY65694 CJU65694 CTQ65694 DDM65694 DNI65694 DXE65694 EHA65694 EQW65694 FAS65694 FKO65694 FUK65694 GEG65694 GOC65694 GXY65694 HHU65694 HRQ65694 IBM65694 ILI65694 IVE65694 JFA65694 JOW65694 JYS65694 KIO65694 KSK65694 LCG65694 LMC65694 LVY65694 MFU65694 MPQ65694 MZM65694 NJI65694 NTE65694 ODA65694 OMW65694 OWS65694 PGO65694 PQK65694 QAG65694 QKC65694 QTY65694 RDU65694 RNQ65694 RXM65694 SHI65694 SRE65694 TBA65694 TKW65694 TUS65694 UEO65694 UOK65694 UYG65694 VIC65694 VRY65694 WBU65694 WLQ65694 WVM65694 E131230 JA131230 SW131230 ACS131230 AMO131230 AWK131230 BGG131230 BQC131230 BZY131230 CJU131230 CTQ131230 DDM131230 DNI131230 DXE131230 EHA131230 EQW131230 FAS131230 FKO131230 FUK131230 GEG131230 GOC131230 GXY131230 HHU131230 HRQ131230 IBM131230 ILI131230 IVE131230 JFA131230 JOW131230 JYS131230 KIO131230 KSK131230 LCG131230 LMC131230 LVY131230 MFU131230 MPQ131230 MZM131230 NJI131230 NTE131230 ODA131230 OMW131230 OWS131230 PGO131230 PQK131230 QAG131230 QKC131230 QTY131230 RDU131230 RNQ131230 RXM131230 SHI131230 SRE131230 TBA131230 TKW131230 TUS131230 UEO131230 UOK131230 UYG131230 VIC131230 VRY131230 WBU131230 WLQ131230 WVM131230 E196766 JA196766 SW196766 ACS196766 AMO196766 AWK196766 BGG196766 BQC196766 BZY196766 CJU196766 CTQ196766 DDM196766 DNI196766 DXE196766 EHA196766 EQW196766 FAS196766 FKO196766 FUK196766 GEG196766 GOC196766 GXY196766 HHU196766 HRQ196766 IBM196766 ILI196766 IVE196766 JFA196766 JOW196766 JYS196766 KIO196766 KSK196766 LCG196766 LMC196766 LVY196766 MFU196766 MPQ196766 MZM196766 NJI196766 NTE196766 ODA196766 OMW196766 OWS196766 PGO196766 PQK196766 QAG196766 QKC196766 QTY196766 RDU196766 RNQ196766 RXM196766 SHI196766 SRE196766 TBA196766 TKW196766 TUS196766 UEO196766 UOK196766 UYG196766 VIC196766 VRY196766 WBU196766 WLQ196766 WVM196766 E262302 JA262302 SW262302 ACS262302 AMO262302 AWK262302 BGG262302 BQC262302 BZY262302 CJU262302 CTQ262302 DDM262302 DNI262302 DXE262302 EHA262302 EQW262302 FAS262302 FKO262302 FUK262302 GEG262302 GOC262302 GXY262302 HHU262302 HRQ262302 IBM262302 ILI262302 IVE262302 JFA262302 JOW262302 JYS262302 KIO262302 KSK262302 LCG262302 LMC262302 LVY262302 MFU262302 MPQ262302 MZM262302 NJI262302 NTE262302 ODA262302 OMW262302 OWS262302 PGO262302 PQK262302 QAG262302 QKC262302 QTY262302 RDU262302 RNQ262302 RXM262302 SHI262302 SRE262302 TBA262302 TKW262302 TUS262302 UEO262302 UOK262302 UYG262302 VIC262302 VRY262302 WBU262302 WLQ262302 WVM262302 E327838 JA327838 SW327838 ACS327838 AMO327838 AWK327838 BGG327838 BQC327838 BZY327838 CJU327838 CTQ327838 DDM327838 DNI327838 DXE327838 EHA327838 EQW327838 FAS327838 FKO327838 FUK327838 GEG327838 GOC327838 GXY327838 HHU327838 HRQ327838 IBM327838 ILI327838 IVE327838 JFA327838 JOW327838 JYS327838 KIO327838 KSK327838 LCG327838 LMC327838 LVY327838 MFU327838 MPQ327838 MZM327838 NJI327838 NTE327838 ODA327838 OMW327838 OWS327838 PGO327838 PQK327838 QAG327838 QKC327838 QTY327838 RDU327838 RNQ327838 RXM327838 SHI327838 SRE327838 TBA327838 TKW327838 TUS327838 UEO327838 UOK327838 UYG327838 VIC327838 VRY327838 WBU327838 WLQ327838 WVM327838 E393374 JA393374 SW393374 ACS393374 AMO393374 AWK393374 BGG393374 BQC393374 BZY393374 CJU393374 CTQ393374 DDM393374 DNI393374 DXE393374 EHA393374 EQW393374 FAS393374 FKO393374 FUK393374 GEG393374 GOC393374 GXY393374 HHU393374 HRQ393374 IBM393374 ILI393374 IVE393374 JFA393374 JOW393374 JYS393374 KIO393374 KSK393374 LCG393374 LMC393374 LVY393374 MFU393374 MPQ393374 MZM393374 NJI393374 NTE393374 ODA393374 OMW393374 OWS393374 PGO393374 PQK393374 QAG393374 QKC393374 QTY393374 RDU393374 RNQ393374 RXM393374 SHI393374 SRE393374 TBA393374 TKW393374 TUS393374 UEO393374 UOK393374 UYG393374 VIC393374 VRY393374 WBU393374 WLQ393374 WVM393374 E458910 JA458910 SW458910 ACS458910 AMO458910 AWK458910 BGG458910 BQC458910 BZY458910 CJU458910 CTQ458910 DDM458910 DNI458910 DXE458910 EHA458910 EQW458910 FAS458910 FKO458910 FUK458910 GEG458910 GOC458910 GXY458910 HHU458910 HRQ458910 IBM458910 ILI458910 IVE458910 JFA458910 JOW458910 JYS458910 KIO458910 KSK458910 LCG458910 LMC458910 LVY458910 MFU458910 MPQ458910 MZM458910 NJI458910 NTE458910 ODA458910 OMW458910 OWS458910 PGO458910 PQK458910 QAG458910 QKC458910 QTY458910 RDU458910 RNQ458910 RXM458910 SHI458910 SRE458910 TBA458910 TKW458910 TUS458910 UEO458910 UOK458910 UYG458910 VIC458910 VRY458910 WBU458910 WLQ458910 WVM458910 E524446 JA524446 SW524446 ACS524446 AMO524446 AWK524446 BGG524446 BQC524446 BZY524446 CJU524446 CTQ524446 DDM524446 DNI524446 DXE524446 EHA524446 EQW524446 FAS524446 FKO524446 FUK524446 GEG524446 GOC524446 GXY524446 HHU524446 HRQ524446 IBM524446 ILI524446 IVE524446 JFA524446 JOW524446 JYS524446 KIO524446 KSK524446 LCG524446 LMC524446 LVY524446 MFU524446 MPQ524446 MZM524446 NJI524446 NTE524446 ODA524446 OMW524446 OWS524446 PGO524446 PQK524446 QAG524446 QKC524446 QTY524446 RDU524446 RNQ524446 RXM524446 SHI524446 SRE524446 TBA524446 TKW524446 TUS524446 UEO524446 UOK524446 UYG524446 VIC524446 VRY524446 WBU524446 WLQ524446 WVM524446 E589982 JA589982 SW589982 ACS589982 AMO589982 AWK589982 BGG589982 BQC589982 BZY589982 CJU589982 CTQ589982 DDM589982 DNI589982 DXE589982 EHA589982 EQW589982 FAS589982 FKO589982 FUK589982 GEG589982 GOC589982 GXY589982 HHU589982 HRQ589982 IBM589982 ILI589982 IVE589982 JFA589982 JOW589982 JYS589982 KIO589982 KSK589982 LCG589982 LMC589982 LVY589982 MFU589982 MPQ589982 MZM589982 NJI589982 NTE589982 ODA589982 OMW589982 OWS589982 PGO589982 PQK589982 QAG589982 QKC589982 QTY589982 RDU589982 RNQ589982 RXM589982 SHI589982 SRE589982 TBA589982 TKW589982 TUS589982 UEO589982 UOK589982 UYG589982 VIC589982 VRY589982 WBU589982 WLQ589982 WVM589982 E655518 JA655518 SW655518 ACS655518 AMO655518 AWK655518 BGG655518 BQC655518 BZY655518 CJU655518 CTQ655518 DDM655518 DNI655518 DXE655518 EHA655518 EQW655518 FAS655518 FKO655518 FUK655518 GEG655518 GOC655518 GXY655518 HHU655518 HRQ655518 IBM655518 ILI655518 IVE655518 JFA655518 JOW655518 JYS655518 KIO655518 KSK655518 LCG655518 LMC655518 LVY655518 MFU655518 MPQ655518 MZM655518 NJI655518 NTE655518 ODA655518 OMW655518 OWS655518 PGO655518 PQK655518 QAG655518 QKC655518 QTY655518 RDU655518 RNQ655518 RXM655518 SHI655518 SRE655518 TBA655518 TKW655518 TUS655518 UEO655518 UOK655518 UYG655518 VIC655518 VRY655518 WBU655518 WLQ655518 WVM655518 E721054 JA721054 SW721054 ACS721054 AMO721054 AWK721054 BGG721054 BQC721054 BZY721054 CJU721054 CTQ721054 DDM721054 DNI721054 DXE721054 EHA721054 EQW721054 FAS721054 FKO721054 FUK721054 GEG721054 GOC721054 GXY721054 HHU721054 HRQ721054 IBM721054 ILI721054 IVE721054 JFA721054 JOW721054 JYS721054 KIO721054 KSK721054 LCG721054 LMC721054 LVY721054 MFU721054 MPQ721054 MZM721054 NJI721054 NTE721054 ODA721054 OMW721054 OWS721054 PGO721054 PQK721054 QAG721054 QKC721054 QTY721054 RDU721054 RNQ721054 RXM721054 SHI721054 SRE721054 TBA721054 TKW721054 TUS721054 UEO721054 UOK721054 UYG721054 VIC721054 VRY721054 WBU721054 WLQ721054 WVM721054 E786590 JA786590 SW786590 ACS786590 AMO786590 AWK786590 BGG786590 BQC786590 BZY786590 CJU786590 CTQ786590 DDM786590 DNI786590 DXE786590 EHA786590 EQW786590 FAS786590 FKO786590 FUK786590 GEG786590 GOC786590 GXY786590 HHU786590 HRQ786590 IBM786590 ILI786590 IVE786590 JFA786590 JOW786590 JYS786590 KIO786590 KSK786590 LCG786590 LMC786590 LVY786590 MFU786590 MPQ786590 MZM786590 NJI786590 NTE786590 ODA786590 OMW786590 OWS786590 PGO786590 PQK786590 QAG786590 QKC786590 QTY786590 RDU786590 RNQ786590 RXM786590 SHI786590 SRE786590 TBA786590 TKW786590 TUS786590 UEO786590 UOK786590 UYG786590 VIC786590 VRY786590 WBU786590 WLQ786590 WVM786590 E852126 JA852126 SW852126 ACS852126 AMO852126 AWK852126 BGG852126 BQC852126 BZY852126 CJU852126 CTQ852126 DDM852126 DNI852126 DXE852126 EHA852126 EQW852126 FAS852126 FKO852126 FUK852126 GEG852126 GOC852126 GXY852126 HHU852126 HRQ852126 IBM852126 ILI852126 IVE852126 JFA852126 JOW852126 JYS852126 KIO852126 KSK852126 LCG852126 LMC852126 LVY852126 MFU852126 MPQ852126 MZM852126 NJI852126 NTE852126 ODA852126 OMW852126 OWS852126 PGO852126 PQK852126 QAG852126 QKC852126 QTY852126 RDU852126 RNQ852126 RXM852126 SHI852126 SRE852126 TBA852126 TKW852126 TUS852126 UEO852126 UOK852126 UYG852126 VIC852126 VRY852126 WBU852126 WLQ852126 WVM852126 E917662 JA917662 SW917662 ACS917662 AMO917662 AWK917662 BGG917662 BQC917662 BZY917662 CJU917662 CTQ917662 DDM917662 DNI917662 DXE917662 EHA917662 EQW917662 FAS917662 FKO917662 FUK917662 GEG917662 GOC917662 GXY917662 HHU917662 HRQ917662 IBM917662 ILI917662 IVE917662 JFA917662 JOW917662 JYS917662 KIO917662 KSK917662 LCG917662 LMC917662 LVY917662 MFU917662 MPQ917662 MZM917662 NJI917662 NTE917662 ODA917662 OMW917662 OWS917662 PGO917662 PQK917662 QAG917662 QKC917662 QTY917662 RDU917662 RNQ917662 RXM917662 SHI917662 SRE917662 TBA917662 TKW917662 TUS917662 UEO917662 UOK917662 UYG917662 VIC917662 VRY917662 WBU917662 WLQ917662 WVM917662 E983198 JA983198 SW983198 ACS983198 AMO983198 AWK983198 BGG983198 BQC983198 BZY983198 CJU983198 CTQ983198 DDM983198 DNI983198 DXE983198 EHA983198 EQW983198 FAS983198 FKO983198 FUK983198 GEG983198 GOC983198 GXY983198 HHU983198 HRQ983198 IBM983198 ILI983198 IVE983198 JFA983198 JOW983198 JYS983198 KIO983198 KSK983198 LCG983198 LMC983198 LVY983198 MFU983198 MPQ983198 MZM983198 NJI983198 NTE983198 ODA983198 OMW983198 OWS983198 PGO983198 PQK983198 QAG983198 QKC983198 QTY983198 RDU983198 RNQ983198 RXM983198 SHI983198 SRE983198 TBA983198 TKW983198 TUS983198 UEO983198 UOK983198 UYG983198 VIC983198 VRY983198 WBU983198 WLQ983198 WVM983198" xr:uid="{73CE6617-EE50-4E53-8076-00779159E6C0}">
      <formula1>0</formula1>
      <formula2>300</formula2>
    </dataValidation>
    <dataValidation type="textLength" errorStyle="information" allowBlank="1" showInputMessage="1" error="XLBVal:6=9992_x000d__x000a_" sqref="E155 JA155 SW155 ACS155 AMO155 AWK155 BGG155 BQC155 BZY155 CJU155 CTQ155 DDM155 DNI155 DXE155 EHA155 EQW155 FAS155 FKO155 FUK155 GEG155 GOC155 GXY155 HHU155 HRQ155 IBM155 ILI155 IVE155 JFA155 JOW155 JYS155 KIO155 KSK155 LCG155 LMC155 LVY155 MFU155 MPQ155 MZM155 NJI155 NTE155 ODA155 OMW155 OWS155 PGO155 PQK155 QAG155 QKC155 QTY155 RDU155 RNQ155 RXM155 SHI155 SRE155 TBA155 TKW155 TUS155 UEO155 UOK155 UYG155 VIC155 VRY155 WBU155 WLQ155 WVM155 E65691 JA65691 SW65691 ACS65691 AMO65691 AWK65691 BGG65691 BQC65691 BZY65691 CJU65691 CTQ65691 DDM65691 DNI65691 DXE65691 EHA65691 EQW65691 FAS65691 FKO65691 FUK65691 GEG65691 GOC65691 GXY65691 HHU65691 HRQ65691 IBM65691 ILI65691 IVE65691 JFA65691 JOW65691 JYS65691 KIO65691 KSK65691 LCG65691 LMC65691 LVY65691 MFU65691 MPQ65691 MZM65691 NJI65691 NTE65691 ODA65691 OMW65691 OWS65691 PGO65691 PQK65691 QAG65691 QKC65691 QTY65691 RDU65691 RNQ65691 RXM65691 SHI65691 SRE65691 TBA65691 TKW65691 TUS65691 UEO65691 UOK65691 UYG65691 VIC65691 VRY65691 WBU65691 WLQ65691 WVM65691 E131227 JA131227 SW131227 ACS131227 AMO131227 AWK131227 BGG131227 BQC131227 BZY131227 CJU131227 CTQ131227 DDM131227 DNI131227 DXE131227 EHA131227 EQW131227 FAS131227 FKO131227 FUK131227 GEG131227 GOC131227 GXY131227 HHU131227 HRQ131227 IBM131227 ILI131227 IVE131227 JFA131227 JOW131227 JYS131227 KIO131227 KSK131227 LCG131227 LMC131227 LVY131227 MFU131227 MPQ131227 MZM131227 NJI131227 NTE131227 ODA131227 OMW131227 OWS131227 PGO131227 PQK131227 QAG131227 QKC131227 QTY131227 RDU131227 RNQ131227 RXM131227 SHI131227 SRE131227 TBA131227 TKW131227 TUS131227 UEO131227 UOK131227 UYG131227 VIC131227 VRY131227 WBU131227 WLQ131227 WVM131227 E196763 JA196763 SW196763 ACS196763 AMO196763 AWK196763 BGG196763 BQC196763 BZY196763 CJU196763 CTQ196763 DDM196763 DNI196763 DXE196763 EHA196763 EQW196763 FAS196763 FKO196763 FUK196763 GEG196763 GOC196763 GXY196763 HHU196763 HRQ196763 IBM196763 ILI196763 IVE196763 JFA196763 JOW196763 JYS196763 KIO196763 KSK196763 LCG196763 LMC196763 LVY196763 MFU196763 MPQ196763 MZM196763 NJI196763 NTE196763 ODA196763 OMW196763 OWS196763 PGO196763 PQK196763 QAG196763 QKC196763 QTY196763 RDU196763 RNQ196763 RXM196763 SHI196763 SRE196763 TBA196763 TKW196763 TUS196763 UEO196763 UOK196763 UYG196763 VIC196763 VRY196763 WBU196763 WLQ196763 WVM196763 E262299 JA262299 SW262299 ACS262299 AMO262299 AWK262299 BGG262299 BQC262299 BZY262299 CJU262299 CTQ262299 DDM262299 DNI262299 DXE262299 EHA262299 EQW262299 FAS262299 FKO262299 FUK262299 GEG262299 GOC262299 GXY262299 HHU262299 HRQ262299 IBM262299 ILI262299 IVE262299 JFA262299 JOW262299 JYS262299 KIO262299 KSK262299 LCG262299 LMC262299 LVY262299 MFU262299 MPQ262299 MZM262299 NJI262299 NTE262299 ODA262299 OMW262299 OWS262299 PGO262299 PQK262299 QAG262299 QKC262299 QTY262299 RDU262299 RNQ262299 RXM262299 SHI262299 SRE262299 TBA262299 TKW262299 TUS262299 UEO262299 UOK262299 UYG262299 VIC262299 VRY262299 WBU262299 WLQ262299 WVM262299 E327835 JA327835 SW327835 ACS327835 AMO327835 AWK327835 BGG327835 BQC327835 BZY327835 CJU327835 CTQ327835 DDM327835 DNI327835 DXE327835 EHA327835 EQW327835 FAS327835 FKO327835 FUK327835 GEG327835 GOC327835 GXY327835 HHU327835 HRQ327835 IBM327835 ILI327835 IVE327835 JFA327835 JOW327835 JYS327835 KIO327835 KSK327835 LCG327835 LMC327835 LVY327835 MFU327835 MPQ327835 MZM327835 NJI327835 NTE327835 ODA327835 OMW327835 OWS327835 PGO327835 PQK327835 QAG327835 QKC327835 QTY327835 RDU327835 RNQ327835 RXM327835 SHI327835 SRE327835 TBA327835 TKW327835 TUS327835 UEO327835 UOK327835 UYG327835 VIC327835 VRY327835 WBU327835 WLQ327835 WVM327835 E393371 JA393371 SW393371 ACS393371 AMO393371 AWK393371 BGG393371 BQC393371 BZY393371 CJU393371 CTQ393371 DDM393371 DNI393371 DXE393371 EHA393371 EQW393371 FAS393371 FKO393371 FUK393371 GEG393371 GOC393371 GXY393371 HHU393371 HRQ393371 IBM393371 ILI393371 IVE393371 JFA393371 JOW393371 JYS393371 KIO393371 KSK393371 LCG393371 LMC393371 LVY393371 MFU393371 MPQ393371 MZM393371 NJI393371 NTE393371 ODA393371 OMW393371 OWS393371 PGO393371 PQK393371 QAG393371 QKC393371 QTY393371 RDU393371 RNQ393371 RXM393371 SHI393371 SRE393371 TBA393371 TKW393371 TUS393371 UEO393371 UOK393371 UYG393371 VIC393371 VRY393371 WBU393371 WLQ393371 WVM393371 E458907 JA458907 SW458907 ACS458907 AMO458907 AWK458907 BGG458907 BQC458907 BZY458907 CJU458907 CTQ458907 DDM458907 DNI458907 DXE458907 EHA458907 EQW458907 FAS458907 FKO458907 FUK458907 GEG458907 GOC458907 GXY458907 HHU458907 HRQ458907 IBM458907 ILI458907 IVE458907 JFA458907 JOW458907 JYS458907 KIO458907 KSK458907 LCG458907 LMC458907 LVY458907 MFU458907 MPQ458907 MZM458907 NJI458907 NTE458907 ODA458907 OMW458907 OWS458907 PGO458907 PQK458907 QAG458907 QKC458907 QTY458907 RDU458907 RNQ458907 RXM458907 SHI458907 SRE458907 TBA458907 TKW458907 TUS458907 UEO458907 UOK458907 UYG458907 VIC458907 VRY458907 WBU458907 WLQ458907 WVM458907 E524443 JA524443 SW524443 ACS524443 AMO524443 AWK524443 BGG524443 BQC524443 BZY524443 CJU524443 CTQ524443 DDM524443 DNI524443 DXE524443 EHA524443 EQW524443 FAS524443 FKO524443 FUK524443 GEG524443 GOC524443 GXY524443 HHU524443 HRQ524443 IBM524443 ILI524443 IVE524443 JFA524443 JOW524443 JYS524443 KIO524443 KSK524443 LCG524443 LMC524443 LVY524443 MFU524443 MPQ524443 MZM524443 NJI524443 NTE524443 ODA524443 OMW524443 OWS524443 PGO524443 PQK524443 QAG524443 QKC524443 QTY524443 RDU524443 RNQ524443 RXM524443 SHI524443 SRE524443 TBA524443 TKW524443 TUS524443 UEO524443 UOK524443 UYG524443 VIC524443 VRY524443 WBU524443 WLQ524443 WVM524443 E589979 JA589979 SW589979 ACS589979 AMO589979 AWK589979 BGG589979 BQC589979 BZY589979 CJU589979 CTQ589979 DDM589979 DNI589979 DXE589979 EHA589979 EQW589979 FAS589979 FKO589979 FUK589979 GEG589979 GOC589979 GXY589979 HHU589979 HRQ589979 IBM589979 ILI589979 IVE589979 JFA589979 JOW589979 JYS589979 KIO589979 KSK589979 LCG589979 LMC589979 LVY589979 MFU589979 MPQ589979 MZM589979 NJI589979 NTE589979 ODA589979 OMW589979 OWS589979 PGO589979 PQK589979 QAG589979 QKC589979 QTY589979 RDU589979 RNQ589979 RXM589979 SHI589979 SRE589979 TBA589979 TKW589979 TUS589979 UEO589979 UOK589979 UYG589979 VIC589979 VRY589979 WBU589979 WLQ589979 WVM589979 E655515 JA655515 SW655515 ACS655515 AMO655515 AWK655515 BGG655515 BQC655515 BZY655515 CJU655515 CTQ655515 DDM655515 DNI655515 DXE655515 EHA655515 EQW655515 FAS655515 FKO655515 FUK655515 GEG655515 GOC655515 GXY655515 HHU655515 HRQ655515 IBM655515 ILI655515 IVE655515 JFA655515 JOW655515 JYS655515 KIO655515 KSK655515 LCG655515 LMC655515 LVY655515 MFU655515 MPQ655515 MZM655515 NJI655515 NTE655515 ODA655515 OMW655515 OWS655515 PGO655515 PQK655515 QAG655515 QKC655515 QTY655515 RDU655515 RNQ655515 RXM655515 SHI655515 SRE655515 TBA655515 TKW655515 TUS655515 UEO655515 UOK655515 UYG655515 VIC655515 VRY655515 WBU655515 WLQ655515 WVM655515 E721051 JA721051 SW721051 ACS721051 AMO721051 AWK721051 BGG721051 BQC721051 BZY721051 CJU721051 CTQ721051 DDM721051 DNI721051 DXE721051 EHA721051 EQW721051 FAS721051 FKO721051 FUK721051 GEG721051 GOC721051 GXY721051 HHU721051 HRQ721051 IBM721051 ILI721051 IVE721051 JFA721051 JOW721051 JYS721051 KIO721051 KSK721051 LCG721051 LMC721051 LVY721051 MFU721051 MPQ721051 MZM721051 NJI721051 NTE721051 ODA721051 OMW721051 OWS721051 PGO721051 PQK721051 QAG721051 QKC721051 QTY721051 RDU721051 RNQ721051 RXM721051 SHI721051 SRE721051 TBA721051 TKW721051 TUS721051 UEO721051 UOK721051 UYG721051 VIC721051 VRY721051 WBU721051 WLQ721051 WVM721051 E786587 JA786587 SW786587 ACS786587 AMO786587 AWK786587 BGG786587 BQC786587 BZY786587 CJU786587 CTQ786587 DDM786587 DNI786587 DXE786587 EHA786587 EQW786587 FAS786587 FKO786587 FUK786587 GEG786587 GOC786587 GXY786587 HHU786587 HRQ786587 IBM786587 ILI786587 IVE786587 JFA786587 JOW786587 JYS786587 KIO786587 KSK786587 LCG786587 LMC786587 LVY786587 MFU786587 MPQ786587 MZM786587 NJI786587 NTE786587 ODA786587 OMW786587 OWS786587 PGO786587 PQK786587 QAG786587 QKC786587 QTY786587 RDU786587 RNQ786587 RXM786587 SHI786587 SRE786587 TBA786587 TKW786587 TUS786587 UEO786587 UOK786587 UYG786587 VIC786587 VRY786587 WBU786587 WLQ786587 WVM786587 E852123 JA852123 SW852123 ACS852123 AMO852123 AWK852123 BGG852123 BQC852123 BZY852123 CJU852123 CTQ852123 DDM852123 DNI852123 DXE852123 EHA852123 EQW852123 FAS852123 FKO852123 FUK852123 GEG852123 GOC852123 GXY852123 HHU852123 HRQ852123 IBM852123 ILI852123 IVE852123 JFA852123 JOW852123 JYS852123 KIO852123 KSK852123 LCG852123 LMC852123 LVY852123 MFU852123 MPQ852123 MZM852123 NJI852123 NTE852123 ODA852123 OMW852123 OWS852123 PGO852123 PQK852123 QAG852123 QKC852123 QTY852123 RDU852123 RNQ852123 RXM852123 SHI852123 SRE852123 TBA852123 TKW852123 TUS852123 UEO852123 UOK852123 UYG852123 VIC852123 VRY852123 WBU852123 WLQ852123 WVM852123 E917659 JA917659 SW917659 ACS917659 AMO917659 AWK917659 BGG917659 BQC917659 BZY917659 CJU917659 CTQ917659 DDM917659 DNI917659 DXE917659 EHA917659 EQW917659 FAS917659 FKO917659 FUK917659 GEG917659 GOC917659 GXY917659 HHU917659 HRQ917659 IBM917659 ILI917659 IVE917659 JFA917659 JOW917659 JYS917659 KIO917659 KSK917659 LCG917659 LMC917659 LVY917659 MFU917659 MPQ917659 MZM917659 NJI917659 NTE917659 ODA917659 OMW917659 OWS917659 PGO917659 PQK917659 QAG917659 QKC917659 QTY917659 RDU917659 RNQ917659 RXM917659 SHI917659 SRE917659 TBA917659 TKW917659 TUS917659 UEO917659 UOK917659 UYG917659 VIC917659 VRY917659 WBU917659 WLQ917659 WVM917659 E983195 JA983195 SW983195 ACS983195 AMO983195 AWK983195 BGG983195 BQC983195 BZY983195 CJU983195 CTQ983195 DDM983195 DNI983195 DXE983195 EHA983195 EQW983195 FAS983195 FKO983195 FUK983195 GEG983195 GOC983195 GXY983195 HHU983195 HRQ983195 IBM983195 ILI983195 IVE983195 JFA983195 JOW983195 JYS983195 KIO983195 KSK983195 LCG983195 LMC983195 LVY983195 MFU983195 MPQ983195 MZM983195 NJI983195 NTE983195 ODA983195 OMW983195 OWS983195 PGO983195 PQK983195 QAG983195 QKC983195 QTY983195 RDU983195 RNQ983195 RXM983195 SHI983195 SRE983195 TBA983195 TKW983195 TUS983195 UEO983195 UOK983195 UYG983195 VIC983195 VRY983195 WBU983195 WLQ983195 WVM983195" xr:uid="{979C6982-168B-42BE-B123-64E588626779}">
      <formula1>0</formula1>
      <formula2>300</formula2>
    </dataValidation>
    <dataValidation type="textLength" errorStyle="information" allowBlank="1" showInputMessage="1" error="XLBVal:6=16992_x000d__x000a_" sqref="E152 JA152 SW152 ACS152 AMO152 AWK152 BGG152 BQC152 BZY152 CJU152 CTQ152 DDM152 DNI152 DXE152 EHA152 EQW152 FAS152 FKO152 FUK152 GEG152 GOC152 GXY152 HHU152 HRQ152 IBM152 ILI152 IVE152 JFA152 JOW152 JYS152 KIO152 KSK152 LCG152 LMC152 LVY152 MFU152 MPQ152 MZM152 NJI152 NTE152 ODA152 OMW152 OWS152 PGO152 PQK152 QAG152 QKC152 QTY152 RDU152 RNQ152 RXM152 SHI152 SRE152 TBA152 TKW152 TUS152 UEO152 UOK152 UYG152 VIC152 VRY152 WBU152 WLQ152 WVM152 E65688 JA65688 SW65688 ACS65688 AMO65688 AWK65688 BGG65688 BQC65688 BZY65688 CJU65688 CTQ65688 DDM65688 DNI65688 DXE65688 EHA65688 EQW65688 FAS65688 FKO65688 FUK65688 GEG65688 GOC65688 GXY65688 HHU65688 HRQ65688 IBM65688 ILI65688 IVE65688 JFA65688 JOW65688 JYS65688 KIO65688 KSK65688 LCG65688 LMC65688 LVY65688 MFU65688 MPQ65688 MZM65688 NJI65688 NTE65688 ODA65688 OMW65688 OWS65688 PGO65688 PQK65688 QAG65688 QKC65688 QTY65688 RDU65688 RNQ65688 RXM65688 SHI65688 SRE65688 TBA65688 TKW65688 TUS65688 UEO65688 UOK65688 UYG65688 VIC65688 VRY65688 WBU65688 WLQ65688 WVM65688 E131224 JA131224 SW131224 ACS131224 AMO131224 AWK131224 BGG131224 BQC131224 BZY131224 CJU131224 CTQ131224 DDM131224 DNI131224 DXE131224 EHA131224 EQW131224 FAS131224 FKO131224 FUK131224 GEG131224 GOC131224 GXY131224 HHU131224 HRQ131224 IBM131224 ILI131224 IVE131224 JFA131224 JOW131224 JYS131224 KIO131224 KSK131224 LCG131224 LMC131224 LVY131224 MFU131224 MPQ131224 MZM131224 NJI131224 NTE131224 ODA131224 OMW131224 OWS131224 PGO131224 PQK131224 QAG131224 QKC131224 QTY131224 RDU131224 RNQ131224 RXM131224 SHI131224 SRE131224 TBA131224 TKW131224 TUS131224 UEO131224 UOK131224 UYG131224 VIC131224 VRY131224 WBU131224 WLQ131224 WVM131224 E196760 JA196760 SW196760 ACS196760 AMO196760 AWK196760 BGG196760 BQC196760 BZY196760 CJU196760 CTQ196760 DDM196760 DNI196760 DXE196760 EHA196760 EQW196760 FAS196760 FKO196760 FUK196760 GEG196760 GOC196760 GXY196760 HHU196760 HRQ196760 IBM196760 ILI196760 IVE196760 JFA196760 JOW196760 JYS196760 KIO196760 KSK196760 LCG196760 LMC196760 LVY196760 MFU196760 MPQ196760 MZM196760 NJI196760 NTE196760 ODA196760 OMW196760 OWS196760 PGO196760 PQK196760 QAG196760 QKC196760 QTY196760 RDU196760 RNQ196760 RXM196760 SHI196760 SRE196760 TBA196760 TKW196760 TUS196760 UEO196760 UOK196760 UYG196760 VIC196760 VRY196760 WBU196760 WLQ196760 WVM196760 E262296 JA262296 SW262296 ACS262296 AMO262296 AWK262296 BGG262296 BQC262296 BZY262296 CJU262296 CTQ262296 DDM262296 DNI262296 DXE262296 EHA262296 EQW262296 FAS262296 FKO262296 FUK262296 GEG262296 GOC262296 GXY262296 HHU262296 HRQ262296 IBM262296 ILI262296 IVE262296 JFA262296 JOW262296 JYS262296 KIO262296 KSK262296 LCG262296 LMC262296 LVY262296 MFU262296 MPQ262296 MZM262296 NJI262296 NTE262296 ODA262296 OMW262296 OWS262296 PGO262296 PQK262296 QAG262296 QKC262296 QTY262296 RDU262296 RNQ262296 RXM262296 SHI262296 SRE262296 TBA262296 TKW262296 TUS262296 UEO262296 UOK262296 UYG262296 VIC262296 VRY262296 WBU262296 WLQ262296 WVM262296 E327832 JA327832 SW327832 ACS327832 AMO327832 AWK327832 BGG327832 BQC327832 BZY327832 CJU327832 CTQ327832 DDM327832 DNI327832 DXE327832 EHA327832 EQW327832 FAS327832 FKO327832 FUK327832 GEG327832 GOC327832 GXY327832 HHU327832 HRQ327832 IBM327832 ILI327832 IVE327832 JFA327832 JOW327832 JYS327832 KIO327832 KSK327832 LCG327832 LMC327832 LVY327832 MFU327832 MPQ327832 MZM327832 NJI327832 NTE327832 ODA327832 OMW327832 OWS327832 PGO327832 PQK327832 QAG327832 QKC327832 QTY327832 RDU327832 RNQ327832 RXM327832 SHI327832 SRE327832 TBA327832 TKW327832 TUS327832 UEO327832 UOK327832 UYG327832 VIC327832 VRY327832 WBU327832 WLQ327832 WVM327832 E393368 JA393368 SW393368 ACS393368 AMO393368 AWK393368 BGG393368 BQC393368 BZY393368 CJU393368 CTQ393368 DDM393368 DNI393368 DXE393368 EHA393368 EQW393368 FAS393368 FKO393368 FUK393368 GEG393368 GOC393368 GXY393368 HHU393368 HRQ393368 IBM393368 ILI393368 IVE393368 JFA393368 JOW393368 JYS393368 KIO393368 KSK393368 LCG393368 LMC393368 LVY393368 MFU393368 MPQ393368 MZM393368 NJI393368 NTE393368 ODA393368 OMW393368 OWS393368 PGO393368 PQK393368 QAG393368 QKC393368 QTY393368 RDU393368 RNQ393368 RXM393368 SHI393368 SRE393368 TBA393368 TKW393368 TUS393368 UEO393368 UOK393368 UYG393368 VIC393368 VRY393368 WBU393368 WLQ393368 WVM393368 E458904 JA458904 SW458904 ACS458904 AMO458904 AWK458904 BGG458904 BQC458904 BZY458904 CJU458904 CTQ458904 DDM458904 DNI458904 DXE458904 EHA458904 EQW458904 FAS458904 FKO458904 FUK458904 GEG458904 GOC458904 GXY458904 HHU458904 HRQ458904 IBM458904 ILI458904 IVE458904 JFA458904 JOW458904 JYS458904 KIO458904 KSK458904 LCG458904 LMC458904 LVY458904 MFU458904 MPQ458904 MZM458904 NJI458904 NTE458904 ODA458904 OMW458904 OWS458904 PGO458904 PQK458904 QAG458904 QKC458904 QTY458904 RDU458904 RNQ458904 RXM458904 SHI458904 SRE458904 TBA458904 TKW458904 TUS458904 UEO458904 UOK458904 UYG458904 VIC458904 VRY458904 WBU458904 WLQ458904 WVM458904 E524440 JA524440 SW524440 ACS524440 AMO524440 AWK524440 BGG524440 BQC524440 BZY524440 CJU524440 CTQ524440 DDM524440 DNI524440 DXE524440 EHA524440 EQW524440 FAS524440 FKO524440 FUK524440 GEG524440 GOC524440 GXY524440 HHU524440 HRQ524440 IBM524440 ILI524440 IVE524440 JFA524440 JOW524440 JYS524440 KIO524440 KSK524440 LCG524440 LMC524440 LVY524440 MFU524440 MPQ524440 MZM524440 NJI524440 NTE524440 ODA524440 OMW524440 OWS524440 PGO524440 PQK524440 QAG524440 QKC524440 QTY524440 RDU524440 RNQ524440 RXM524440 SHI524440 SRE524440 TBA524440 TKW524440 TUS524440 UEO524440 UOK524440 UYG524440 VIC524440 VRY524440 WBU524440 WLQ524440 WVM524440 E589976 JA589976 SW589976 ACS589976 AMO589976 AWK589976 BGG589976 BQC589976 BZY589976 CJU589976 CTQ589976 DDM589976 DNI589976 DXE589976 EHA589976 EQW589976 FAS589976 FKO589976 FUK589976 GEG589976 GOC589976 GXY589976 HHU589976 HRQ589976 IBM589976 ILI589976 IVE589976 JFA589976 JOW589976 JYS589976 KIO589976 KSK589976 LCG589976 LMC589976 LVY589976 MFU589976 MPQ589976 MZM589976 NJI589976 NTE589976 ODA589976 OMW589976 OWS589976 PGO589976 PQK589976 QAG589976 QKC589976 QTY589976 RDU589976 RNQ589976 RXM589976 SHI589976 SRE589976 TBA589976 TKW589976 TUS589976 UEO589976 UOK589976 UYG589976 VIC589976 VRY589976 WBU589976 WLQ589976 WVM589976 E655512 JA655512 SW655512 ACS655512 AMO655512 AWK655512 BGG655512 BQC655512 BZY655512 CJU655512 CTQ655512 DDM655512 DNI655512 DXE655512 EHA655512 EQW655512 FAS655512 FKO655512 FUK655512 GEG655512 GOC655512 GXY655512 HHU655512 HRQ655512 IBM655512 ILI655512 IVE655512 JFA655512 JOW655512 JYS655512 KIO655512 KSK655512 LCG655512 LMC655512 LVY655512 MFU655512 MPQ655512 MZM655512 NJI655512 NTE655512 ODA655512 OMW655512 OWS655512 PGO655512 PQK655512 QAG655512 QKC655512 QTY655512 RDU655512 RNQ655512 RXM655512 SHI655512 SRE655512 TBA655512 TKW655512 TUS655512 UEO655512 UOK655512 UYG655512 VIC655512 VRY655512 WBU655512 WLQ655512 WVM655512 E721048 JA721048 SW721048 ACS721048 AMO721048 AWK721048 BGG721048 BQC721048 BZY721048 CJU721048 CTQ721048 DDM721048 DNI721048 DXE721048 EHA721048 EQW721048 FAS721048 FKO721048 FUK721048 GEG721048 GOC721048 GXY721048 HHU721048 HRQ721048 IBM721048 ILI721048 IVE721048 JFA721048 JOW721048 JYS721048 KIO721048 KSK721048 LCG721048 LMC721048 LVY721048 MFU721048 MPQ721048 MZM721048 NJI721048 NTE721048 ODA721048 OMW721048 OWS721048 PGO721048 PQK721048 QAG721048 QKC721048 QTY721048 RDU721048 RNQ721048 RXM721048 SHI721048 SRE721048 TBA721048 TKW721048 TUS721048 UEO721048 UOK721048 UYG721048 VIC721048 VRY721048 WBU721048 WLQ721048 WVM721048 E786584 JA786584 SW786584 ACS786584 AMO786584 AWK786584 BGG786584 BQC786584 BZY786584 CJU786584 CTQ786584 DDM786584 DNI786584 DXE786584 EHA786584 EQW786584 FAS786584 FKO786584 FUK786584 GEG786584 GOC786584 GXY786584 HHU786584 HRQ786584 IBM786584 ILI786584 IVE786584 JFA786584 JOW786584 JYS786584 KIO786584 KSK786584 LCG786584 LMC786584 LVY786584 MFU786584 MPQ786584 MZM786584 NJI786584 NTE786584 ODA786584 OMW786584 OWS786584 PGO786584 PQK786584 QAG786584 QKC786584 QTY786584 RDU786584 RNQ786584 RXM786584 SHI786584 SRE786584 TBA786584 TKW786584 TUS786584 UEO786584 UOK786584 UYG786584 VIC786584 VRY786584 WBU786584 WLQ786584 WVM786584 E852120 JA852120 SW852120 ACS852120 AMO852120 AWK852120 BGG852120 BQC852120 BZY852120 CJU852120 CTQ852120 DDM852120 DNI852120 DXE852120 EHA852120 EQW852120 FAS852120 FKO852120 FUK852120 GEG852120 GOC852120 GXY852120 HHU852120 HRQ852120 IBM852120 ILI852120 IVE852120 JFA852120 JOW852120 JYS852120 KIO852120 KSK852120 LCG852120 LMC852120 LVY852120 MFU852120 MPQ852120 MZM852120 NJI852120 NTE852120 ODA852120 OMW852120 OWS852120 PGO852120 PQK852120 QAG852120 QKC852120 QTY852120 RDU852120 RNQ852120 RXM852120 SHI852120 SRE852120 TBA852120 TKW852120 TUS852120 UEO852120 UOK852120 UYG852120 VIC852120 VRY852120 WBU852120 WLQ852120 WVM852120 E917656 JA917656 SW917656 ACS917656 AMO917656 AWK917656 BGG917656 BQC917656 BZY917656 CJU917656 CTQ917656 DDM917656 DNI917656 DXE917656 EHA917656 EQW917656 FAS917656 FKO917656 FUK917656 GEG917656 GOC917656 GXY917656 HHU917656 HRQ917656 IBM917656 ILI917656 IVE917656 JFA917656 JOW917656 JYS917656 KIO917656 KSK917656 LCG917656 LMC917656 LVY917656 MFU917656 MPQ917656 MZM917656 NJI917656 NTE917656 ODA917656 OMW917656 OWS917656 PGO917656 PQK917656 QAG917656 QKC917656 QTY917656 RDU917656 RNQ917656 RXM917656 SHI917656 SRE917656 TBA917656 TKW917656 TUS917656 UEO917656 UOK917656 UYG917656 VIC917656 VRY917656 WBU917656 WLQ917656 WVM917656 E983192 JA983192 SW983192 ACS983192 AMO983192 AWK983192 BGG983192 BQC983192 BZY983192 CJU983192 CTQ983192 DDM983192 DNI983192 DXE983192 EHA983192 EQW983192 FAS983192 FKO983192 FUK983192 GEG983192 GOC983192 GXY983192 HHU983192 HRQ983192 IBM983192 ILI983192 IVE983192 JFA983192 JOW983192 JYS983192 KIO983192 KSK983192 LCG983192 LMC983192 LVY983192 MFU983192 MPQ983192 MZM983192 NJI983192 NTE983192 ODA983192 OMW983192 OWS983192 PGO983192 PQK983192 QAG983192 QKC983192 QTY983192 RDU983192 RNQ983192 RXM983192 SHI983192 SRE983192 TBA983192 TKW983192 TUS983192 UEO983192 UOK983192 UYG983192 VIC983192 VRY983192 WBU983192 WLQ983192 WVM983192" xr:uid="{3CCADA3C-E631-4E0F-8859-1ECD9AB04CFF}">
      <formula1>0</formula1>
      <formula2>300</formula2>
    </dataValidation>
    <dataValidation type="textLength" errorStyle="information" allowBlank="1" showInputMessage="1" error="XLBVal:6=144185_x000d__x000a_" sqref="N148 JJ148 TF148 ADB148 AMX148 AWT148 BGP148 BQL148 CAH148 CKD148 CTZ148 DDV148 DNR148 DXN148 EHJ148 ERF148 FBB148 FKX148 FUT148 GEP148 GOL148 GYH148 HID148 HRZ148 IBV148 ILR148 IVN148 JFJ148 JPF148 JZB148 KIX148 KST148 LCP148 LML148 LWH148 MGD148 MPZ148 MZV148 NJR148 NTN148 ODJ148 ONF148 OXB148 PGX148 PQT148 QAP148 QKL148 QUH148 RED148 RNZ148 RXV148 SHR148 SRN148 TBJ148 TLF148 TVB148 UEX148 UOT148 UYP148 VIL148 VSH148 WCD148 WLZ148 WVV148 N65684 JJ65684 TF65684 ADB65684 AMX65684 AWT65684 BGP65684 BQL65684 CAH65684 CKD65684 CTZ65684 DDV65684 DNR65684 DXN65684 EHJ65684 ERF65684 FBB65684 FKX65684 FUT65684 GEP65684 GOL65684 GYH65684 HID65684 HRZ65684 IBV65684 ILR65684 IVN65684 JFJ65684 JPF65684 JZB65684 KIX65684 KST65684 LCP65684 LML65684 LWH65684 MGD65684 MPZ65684 MZV65684 NJR65684 NTN65684 ODJ65684 ONF65684 OXB65684 PGX65684 PQT65684 QAP65684 QKL65684 QUH65684 RED65684 RNZ65684 RXV65684 SHR65684 SRN65684 TBJ65684 TLF65684 TVB65684 UEX65684 UOT65684 UYP65684 VIL65684 VSH65684 WCD65684 WLZ65684 WVV65684 N131220 JJ131220 TF131220 ADB131220 AMX131220 AWT131220 BGP131220 BQL131220 CAH131220 CKD131220 CTZ131220 DDV131220 DNR131220 DXN131220 EHJ131220 ERF131220 FBB131220 FKX131220 FUT131220 GEP131220 GOL131220 GYH131220 HID131220 HRZ131220 IBV131220 ILR131220 IVN131220 JFJ131220 JPF131220 JZB131220 KIX131220 KST131220 LCP131220 LML131220 LWH131220 MGD131220 MPZ131220 MZV131220 NJR131220 NTN131220 ODJ131220 ONF131220 OXB131220 PGX131220 PQT131220 QAP131220 QKL131220 QUH131220 RED131220 RNZ131220 RXV131220 SHR131220 SRN131220 TBJ131220 TLF131220 TVB131220 UEX131220 UOT131220 UYP131220 VIL131220 VSH131220 WCD131220 WLZ131220 WVV131220 N196756 JJ196756 TF196756 ADB196756 AMX196756 AWT196756 BGP196756 BQL196756 CAH196756 CKD196756 CTZ196756 DDV196756 DNR196756 DXN196756 EHJ196756 ERF196756 FBB196756 FKX196756 FUT196756 GEP196756 GOL196756 GYH196756 HID196756 HRZ196756 IBV196756 ILR196756 IVN196756 JFJ196756 JPF196756 JZB196756 KIX196756 KST196756 LCP196756 LML196756 LWH196756 MGD196756 MPZ196756 MZV196756 NJR196756 NTN196756 ODJ196756 ONF196756 OXB196756 PGX196756 PQT196756 QAP196756 QKL196756 QUH196756 RED196756 RNZ196756 RXV196756 SHR196756 SRN196756 TBJ196756 TLF196756 TVB196756 UEX196756 UOT196756 UYP196756 VIL196756 VSH196756 WCD196756 WLZ196756 WVV196756 N262292 JJ262292 TF262292 ADB262292 AMX262292 AWT262292 BGP262292 BQL262292 CAH262292 CKD262292 CTZ262292 DDV262292 DNR262292 DXN262292 EHJ262292 ERF262292 FBB262292 FKX262292 FUT262292 GEP262292 GOL262292 GYH262292 HID262292 HRZ262292 IBV262292 ILR262292 IVN262292 JFJ262292 JPF262292 JZB262292 KIX262292 KST262292 LCP262292 LML262292 LWH262292 MGD262292 MPZ262292 MZV262292 NJR262292 NTN262292 ODJ262292 ONF262292 OXB262292 PGX262292 PQT262292 QAP262292 QKL262292 QUH262292 RED262292 RNZ262292 RXV262292 SHR262292 SRN262292 TBJ262292 TLF262292 TVB262292 UEX262292 UOT262292 UYP262292 VIL262292 VSH262292 WCD262292 WLZ262292 WVV262292 N327828 JJ327828 TF327828 ADB327828 AMX327828 AWT327828 BGP327828 BQL327828 CAH327828 CKD327828 CTZ327828 DDV327828 DNR327828 DXN327828 EHJ327828 ERF327828 FBB327828 FKX327828 FUT327828 GEP327828 GOL327828 GYH327828 HID327828 HRZ327828 IBV327828 ILR327828 IVN327828 JFJ327828 JPF327828 JZB327828 KIX327828 KST327828 LCP327828 LML327828 LWH327828 MGD327828 MPZ327828 MZV327828 NJR327828 NTN327828 ODJ327828 ONF327828 OXB327828 PGX327828 PQT327828 QAP327828 QKL327828 QUH327828 RED327828 RNZ327828 RXV327828 SHR327828 SRN327828 TBJ327828 TLF327828 TVB327828 UEX327828 UOT327828 UYP327828 VIL327828 VSH327828 WCD327828 WLZ327828 WVV327828 N393364 JJ393364 TF393364 ADB393364 AMX393364 AWT393364 BGP393364 BQL393364 CAH393364 CKD393364 CTZ393364 DDV393364 DNR393364 DXN393364 EHJ393364 ERF393364 FBB393364 FKX393364 FUT393364 GEP393364 GOL393364 GYH393364 HID393364 HRZ393364 IBV393364 ILR393364 IVN393364 JFJ393364 JPF393364 JZB393364 KIX393364 KST393364 LCP393364 LML393364 LWH393364 MGD393364 MPZ393364 MZV393364 NJR393364 NTN393364 ODJ393364 ONF393364 OXB393364 PGX393364 PQT393364 QAP393364 QKL393364 QUH393364 RED393364 RNZ393364 RXV393364 SHR393364 SRN393364 TBJ393364 TLF393364 TVB393364 UEX393364 UOT393364 UYP393364 VIL393364 VSH393364 WCD393364 WLZ393364 WVV393364 N458900 JJ458900 TF458900 ADB458900 AMX458900 AWT458900 BGP458900 BQL458900 CAH458900 CKD458900 CTZ458900 DDV458900 DNR458900 DXN458900 EHJ458900 ERF458900 FBB458900 FKX458900 FUT458900 GEP458900 GOL458900 GYH458900 HID458900 HRZ458900 IBV458900 ILR458900 IVN458900 JFJ458900 JPF458900 JZB458900 KIX458900 KST458900 LCP458900 LML458900 LWH458900 MGD458900 MPZ458900 MZV458900 NJR458900 NTN458900 ODJ458900 ONF458900 OXB458900 PGX458900 PQT458900 QAP458900 QKL458900 QUH458900 RED458900 RNZ458900 RXV458900 SHR458900 SRN458900 TBJ458900 TLF458900 TVB458900 UEX458900 UOT458900 UYP458900 VIL458900 VSH458900 WCD458900 WLZ458900 WVV458900 N524436 JJ524436 TF524436 ADB524436 AMX524436 AWT524436 BGP524436 BQL524436 CAH524436 CKD524436 CTZ524436 DDV524436 DNR524436 DXN524436 EHJ524436 ERF524436 FBB524436 FKX524436 FUT524436 GEP524436 GOL524436 GYH524436 HID524436 HRZ524436 IBV524436 ILR524436 IVN524436 JFJ524436 JPF524436 JZB524436 KIX524436 KST524436 LCP524436 LML524436 LWH524436 MGD524436 MPZ524436 MZV524436 NJR524436 NTN524436 ODJ524436 ONF524436 OXB524436 PGX524436 PQT524436 QAP524436 QKL524436 QUH524436 RED524436 RNZ524436 RXV524436 SHR524436 SRN524436 TBJ524436 TLF524436 TVB524436 UEX524436 UOT524436 UYP524436 VIL524436 VSH524436 WCD524436 WLZ524436 WVV524436 N589972 JJ589972 TF589972 ADB589972 AMX589972 AWT589972 BGP589972 BQL589972 CAH589972 CKD589972 CTZ589972 DDV589972 DNR589972 DXN589972 EHJ589972 ERF589972 FBB589972 FKX589972 FUT589972 GEP589972 GOL589972 GYH589972 HID589972 HRZ589972 IBV589972 ILR589972 IVN589972 JFJ589972 JPF589972 JZB589972 KIX589972 KST589972 LCP589972 LML589972 LWH589972 MGD589972 MPZ589972 MZV589972 NJR589972 NTN589972 ODJ589972 ONF589972 OXB589972 PGX589972 PQT589972 QAP589972 QKL589972 QUH589972 RED589972 RNZ589972 RXV589972 SHR589972 SRN589972 TBJ589972 TLF589972 TVB589972 UEX589972 UOT589972 UYP589972 VIL589972 VSH589972 WCD589972 WLZ589972 WVV589972 N655508 JJ655508 TF655508 ADB655508 AMX655508 AWT655508 BGP655508 BQL655508 CAH655508 CKD655508 CTZ655508 DDV655508 DNR655508 DXN655508 EHJ655508 ERF655508 FBB655508 FKX655508 FUT655508 GEP655508 GOL655508 GYH655508 HID655508 HRZ655508 IBV655508 ILR655508 IVN655508 JFJ655508 JPF655508 JZB655508 KIX655508 KST655508 LCP655508 LML655508 LWH655508 MGD655508 MPZ655508 MZV655508 NJR655508 NTN655508 ODJ655508 ONF655508 OXB655508 PGX655508 PQT655508 QAP655508 QKL655508 QUH655508 RED655508 RNZ655508 RXV655508 SHR655508 SRN655508 TBJ655508 TLF655508 TVB655508 UEX655508 UOT655508 UYP655508 VIL655508 VSH655508 WCD655508 WLZ655508 WVV655508 N721044 JJ721044 TF721044 ADB721044 AMX721044 AWT721044 BGP721044 BQL721044 CAH721044 CKD721044 CTZ721044 DDV721044 DNR721044 DXN721044 EHJ721044 ERF721044 FBB721044 FKX721044 FUT721044 GEP721044 GOL721044 GYH721044 HID721044 HRZ721044 IBV721044 ILR721044 IVN721044 JFJ721044 JPF721044 JZB721044 KIX721044 KST721044 LCP721044 LML721044 LWH721044 MGD721044 MPZ721044 MZV721044 NJR721044 NTN721044 ODJ721044 ONF721044 OXB721044 PGX721044 PQT721044 QAP721044 QKL721044 QUH721044 RED721044 RNZ721044 RXV721044 SHR721044 SRN721044 TBJ721044 TLF721044 TVB721044 UEX721044 UOT721044 UYP721044 VIL721044 VSH721044 WCD721044 WLZ721044 WVV721044 N786580 JJ786580 TF786580 ADB786580 AMX786580 AWT786580 BGP786580 BQL786580 CAH786580 CKD786580 CTZ786580 DDV786580 DNR786580 DXN786580 EHJ786580 ERF786580 FBB786580 FKX786580 FUT786580 GEP786580 GOL786580 GYH786580 HID786580 HRZ786580 IBV786580 ILR786580 IVN786580 JFJ786580 JPF786580 JZB786580 KIX786580 KST786580 LCP786580 LML786580 LWH786580 MGD786580 MPZ786580 MZV786580 NJR786580 NTN786580 ODJ786580 ONF786580 OXB786580 PGX786580 PQT786580 QAP786580 QKL786580 QUH786580 RED786580 RNZ786580 RXV786580 SHR786580 SRN786580 TBJ786580 TLF786580 TVB786580 UEX786580 UOT786580 UYP786580 VIL786580 VSH786580 WCD786580 WLZ786580 WVV786580 N852116 JJ852116 TF852116 ADB852116 AMX852116 AWT852116 BGP852116 BQL852116 CAH852116 CKD852116 CTZ852116 DDV852116 DNR852116 DXN852116 EHJ852116 ERF852116 FBB852116 FKX852116 FUT852116 GEP852116 GOL852116 GYH852116 HID852116 HRZ852116 IBV852116 ILR852116 IVN852116 JFJ852116 JPF852116 JZB852116 KIX852116 KST852116 LCP852116 LML852116 LWH852116 MGD852116 MPZ852116 MZV852116 NJR852116 NTN852116 ODJ852116 ONF852116 OXB852116 PGX852116 PQT852116 QAP852116 QKL852116 QUH852116 RED852116 RNZ852116 RXV852116 SHR852116 SRN852116 TBJ852116 TLF852116 TVB852116 UEX852116 UOT852116 UYP852116 VIL852116 VSH852116 WCD852116 WLZ852116 WVV852116 N917652 JJ917652 TF917652 ADB917652 AMX917652 AWT917652 BGP917652 BQL917652 CAH917652 CKD917652 CTZ917652 DDV917652 DNR917652 DXN917652 EHJ917652 ERF917652 FBB917652 FKX917652 FUT917652 GEP917652 GOL917652 GYH917652 HID917652 HRZ917652 IBV917652 ILR917652 IVN917652 JFJ917652 JPF917652 JZB917652 KIX917652 KST917652 LCP917652 LML917652 LWH917652 MGD917652 MPZ917652 MZV917652 NJR917652 NTN917652 ODJ917652 ONF917652 OXB917652 PGX917652 PQT917652 QAP917652 QKL917652 QUH917652 RED917652 RNZ917652 RXV917652 SHR917652 SRN917652 TBJ917652 TLF917652 TVB917652 UEX917652 UOT917652 UYP917652 VIL917652 VSH917652 WCD917652 WLZ917652 WVV917652 N983188 JJ983188 TF983188 ADB983188 AMX983188 AWT983188 BGP983188 BQL983188 CAH983188 CKD983188 CTZ983188 DDV983188 DNR983188 DXN983188 EHJ983188 ERF983188 FBB983188 FKX983188 FUT983188 GEP983188 GOL983188 GYH983188 HID983188 HRZ983188 IBV983188 ILR983188 IVN983188 JFJ983188 JPF983188 JZB983188 KIX983188 KST983188 LCP983188 LML983188 LWH983188 MGD983188 MPZ983188 MZV983188 NJR983188 NTN983188 ODJ983188 ONF983188 OXB983188 PGX983188 PQT983188 QAP983188 QKL983188 QUH983188 RED983188 RNZ983188 RXV983188 SHR983188 SRN983188 TBJ983188 TLF983188 TVB983188 UEX983188 UOT983188 UYP983188 VIL983188 VSH983188 WCD983188 WLZ983188 WVV983188" xr:uid="{16B15B79-ED5E-4F78-8885-128CCBDB8A88}">
      <formula1>0</formula1>
      <formula2>300</formula2>
    </dataValidation>
    <dataValidation type="textLength" errorStyle="information" allowBlank="1" showInputMessage="1" error="XLBVal:6=112785_x000d__x000a_" sqref="N136 JJ136 TF136 ADB136 AMX136 AWT136 BGP136 BQL136 CAH136 CKD136 CTZ136 DDV136 DNR136 DXN136 EHJ136 ERF136 FBB136 FKX136 FUT136 GEP136 GOL136 GYH136 HID136 HRZ136 IBV136 ILR136 IVN136 JFJ136 JPF136 JZB136 KIX136 KST136 LCP136 LML136 LWH136 MGD136 MPZ136 MZV136 NJR136 NTN136 ODJ136 ONF136 OXB136 PGX136 PQT136 QAP136 QKL136 QUH136 RED136 RNZ136 RXV136 SHR136 SRN136 TBJ136 TLF136 TVB136 UEX136 UOT136 UYP136 VIL136 VSH136 WCD136 WLZ136 WVV136 N65672 JJ65672 TF65672 ADB65672 AMX65672 AWT65672 BGP65672 BQL65672 CAH65672 CKD65672 CTZ65672 DDV65672 DNR65672 DXN65672 EHJ65672 ERF65672 FBB65672 FKX65672 FUT65672 GEP65672 GOL65672 GYH65672 HID65672 HRZ65672 IBV65672 ILR65672 IVN65672 JFJ65672 JPF65672 JZB65672 KIX65672 KST65672 LCP65672 LML65672 LWH65672 MGD65672 MPZ65672 MZV65672 NJR65672 NTN65672 ODJ65672 ONF65672 OXB65672 PGX65672 PQT65672 QAP65672 QKL65672 QUH65672 RED65672 RNZ65672 RXV65672 SHR65672 SRN65672 TBJ65672 TLF65672 TVB65672 UEX65672 UOT65672 UYP65672 VIL65672 VSH65672 WCD65672 WLZ65672 WVV65672 N131208 JJ131208 TF131208 ADB131208 AMX131208 AWT131208 BGP131208 BQL131208 CAH131208 CKD131208 CTZ131208 DDV131208 DNR131208 DXN131208 EHJ131208 ERF131208 FBB131208 FKX131208 FUT131208 GEP131208 GOL131208 GYH131208 HID131208 HRZ131208 IBV131208 ILR131208 IVN131208 JFJ131208 JPF131208 JZB131208 KIX131208 KST131208 LCP131208 LML131208 LWH131208 MGD131208 MPZ131208 MZV131208 NJR131208 NTN131208 ODJ131208 ONF131208 OXB131208 PGX131208 PQT131208 QAP131208 QKL131208 QUH131208 RED131208 RNZ131208 RXV131208 SHR131208 SRN131208 TBJ131208 TLF131208 TVB131208 UEX131208 UOT131208 UYP131208 VIL131208 VSH131208 WCD131208 WLZ131208 WVV131208 N196744 JJ196744 TF196744 ADB196744 AMX196744 AWT196744 BGP196744 BQL196744 CAH196744 CKD196744 CTZ196744 DDV196744 DNR196744 DXN196744 EHJ196744 ERF196744 FBB196744 FKX196744 FUT196744 GEP196744 GOL196744 GYH196744 HID196744 HRZ196744 IBV196744 ILR196744 IVN196744 JFJ196744 JPF196744 JZB196744 KIX196744 KST196744 LCP196744 LML196744 LWH196744 MGD196744 MPZ196744 MZV196744 NJR196744 NTN196744 ODJ196744 ONF196744 OXB196744 PGX196744 PQT196744 QAP196744 QKL196744 QUH196744 RED196744 RNZ196744 RXV196744 SHR196744 SRN196744 TBJ196744 TLF196744 TVB196744 UEX196744 UOT196744 UYP196744 VIL196744 VSH196744 WCD196744 WLZ196744 WVV196744 N262280 JJ262280 TF262280 ADB262280 AMX262280 AWT262280 BGP262280 BQL262280 CAH262280 CKD262280 CTZ262280 DDV262280 DNR262280 DXN262280 EHJ262280 ERF262280 FBB262280 FKX262280 FUT262280 GEP262280 GOL262280 GYH262280 HID262280 HRZ262280 IBV262280 ILR262280 IVN262280 JFJ262280 JPF262280 JZB262280 KIX262280 KST262280 LCP262280 LML262280 LWH262280 MGD262280 MPZ262280 MZV262280 NJR262280 NTN262280 ODJ262280 ONF262280 OXB262280 PGX262280 PQT262280 QAP262280 QKL262280 QUH262280 RED262280 RNZ262280 RXV262280 SHR262280 SRN262280 TBJ262280 TLF262280 TVB262280 UEX262280 UOT262280 UYP262280 VIL262280 VSH262280 WCD262280 WLZ262280 WVV262280 N327816 JJ327816 TF327816 ADB327816 AMX327816 AWT327816 BGP327816 BQL327816 CAH327816 CKD327816 CTZ327816 DDV327816 DNR327816 DXN327816 EHJ327816 ERF327816 FBB327816 FKX327816 FUT327816 GEP327816 GOL327816 GYH327816 HID327816 HRZ327816 IBV327816 ILR327816 IVN327816 JFJ327816 JPF327816 JZB327816 KIX327816 KST327816 LCP327816 LML327816 LWH327816 MGD327816 MPZ327816 MZV327816 NJR327816 NTN327816 ODJ327816 ONF327816 OXB327816 PGX327816 PQT327816 QAP327816 QKL327816 QUH327816 RED327816 RNZ327816 RXV327816 SHR327816 SRN327816 TBJ327816 TLF327816 TVB327816 UEX327816 UOT327816 UYP327816 VIL327816 VSH327816 WCD327816 WLZ327816 WVV327816 N393352 JJ393352 TF393352 ADB393352 AMX393352 AWT393352 BGP393352 BQL393352 CAH393352 CKD393352 CTZ393352 DDV393352 DNR393352 DXN393352 EHJ393352 ERF393352 FBB393352 FKX393352 FUT393352 GEP393352 GOL393352 GYH393352 HID393352 HRZ393352 IBV393352 ILR393352 IVN393352 JFJ393352 JPF393352 JZB393352 KIX393352 KST393352 LCP393352 LML393352 LWH393352 MGD393352 MPZ393352 MZV393352 NJR393352 NTN393352 ODJ393352 ONF393352 OXB393352 PGX393352 PQT393352 QAP393352 QKL393352 QUH393352 RED393352 RNZ393352 RXV393352 SHR393352 SRN393352 TBJ393352 TLF393352 TVB393352 UEX393352 UOT393352 UYP393352 VIL393352 VSH393352 WCD393352 WLZ393352 WVV393352 N458888 JJ458888 TF458888 ADB458888 AMX458888 AWT458888 BGP458888 BQL458888 CAH458888 CKD458888 CTZ458888 DDV458888 DNR458888 DXN458888 EHJ458888 ERF458888 FBB458888 FKX458888 FUT458888 GEP458888 GOL458888 GYH458888 HID458888 HRZ458888 IBV458888 ILR458888 IVN458888 JFJ458888 JPF458888 JZB458888 KIX458888 KST458888 LCP458888 LML458888 LWH458888 MGD458888 MPZ458888 MZV458888 NJR458888 NTN458888 ODJ458888 ONF458888 OXB458888 PGX458888 PQT458888 QAP458888 QKL458888 QUH458888 RED458888 RNZ458888 RXV458888 SHR458888 SRN458888 TBJ458888 TLF458888 TVB458888 UEX458888 UOT458888 UYP458888 VIL458888 VSH458888 WCD458888 WLZ458888 WVV458888 N524424 JJ524424 TF524424 ADB524424 AMX524424 AWT524424 BGP524424 BQL524424 CAH524424 CKD524424 CTZ524424 DDV524424 DNR524424 DXN524424 EHJ524424 ERF524424 FBB524424 FKX524424 FUT524424 GEP524424 GOL524424 GYH524424 HID524424 HRZ524424 IBV524424 ILR524424 IVN524424 JFJ524424 JPF524424 JZB524424 KIX524424 KST524424 LCP524424 LML524424 LWH524424 MGD524424 MPZ524424 MZV524424 NJR524424 NTN524424 ODJ524424 ONF524424 OXB524424 PGX524424 PQT524424 QAP524424 QKL524424 QUH524424 RED524424 RNZ524424 RXV524424 SHR524424 SRN524424 TBJ524424 TLF524424 TVB524424 UEX524424 UOT524424 UYP524424 VIL524424 VSH524424 WCD524424 WLZ524424 WVV524424 N589960 JJ589960 TF589960 ADB589960 AMX589960 AWT589960 BGP589960 BQL589960 CAH589960 CKD589960 CTZ589960 DDV589960 DNR589960 DXN589960 EHJ589960 ERF589960 FBB589960 FKX589960 FUT589960 GEP589960 GOL589960 GYH589960 HID589960 HRZ589960 IBV589960 ILR589960 IVN589960 JFJ589960 JPF589960 JZB589960 KIX589960 KST589960 LCP589960 LML589960 LWH589960 MGD589960 MPZ589960 MZV589960 NJR589960 NTN589960 ODJ589960 ONF589960 OXB589960 PGX589960 PQT589960 QAP589960 QKL589960 QUH589960 RED589960 RNZ589960 RXV589960 SHR589960 SRN589960 TBJ589960 TLF589960 TVB589960 UEX589960 UOT589960 UYP589960 VIL589960 VSH589960 WCD589960 WLZ589960 WVV589960 N655496 JJ655496 TF655496 ADB655496 AMX655496 AWT655496 BGP655496 BQL655496 CAH655496 CKD655496 CTZ655496 DDV655496 DNR655496 DXN655496 EHJ655496 ERF655496 FBB655496 FKX655496 FUT655496 GEP655496 GOL655496 GYH655496 HID655496 HRZ655496 IBV655496 ILR655496 IVN655496 JFJ655496 JPF655496 JZB655496 KIX655496 KST655496 LCP655496 LML655496 LWH655496 MGD655496 MPZ655496 MZV655496 NJR655496 NTN655496 ODJ655496 ONF655496 OXB655496 PGX655496 PQT655496 QAP655496 QKL655496 QUH655496 RED655496 RNZ655496 RXV655496 SHR655496 SRN655496 TBJ655496 TLF655496 TVB655496 UEX655496 UOT655496 UYP655496 VIL655496 VSH655496 WCD655496 WLZ655496 WVV655496 N721032 JJ721032 TF721032 ADB721032 AMX721032 AWT721032 BGP721032 BQL721032 CAH721032 CKD721032 CTZ721032 DDV721032 DNR721032 DXN721032 EHJ721032 ERF721032 FBB721032 FKX721032 FUT721032 GEP721032 GOL721032 GYH721032 HID721032 HRZ721032 IBV721032 ILR721032 IVN721032 JFJ721032 JPF721032 JZB721032 KIX721032 KST721032 LCP721032 LML721032 LWH721032 MGD721032 MPZ721032 MZV721032 NJR721032 NTN721032 ODJ721032 ONF721032 OXB721032 PGX721032 PQT721032 QAP721032 QKL721032 QUH721032 RED721032 RNZ721032 RXV721032 SHR721032 SRN721032 TBJ721032 TLF721032 TVB721032 UEX721032 UOT721032 UYP721032 VIL721032 VSH721032 WCD721032 WLZ721032 WVV721032 N786568 JJ786568 TF786568 ADB786568 AMX786568 AWT786568 BGP786568 BQL786568 CAH786568 CKD786568 CTZ786568 DDV786568 DNR786568 DXN786568 EHJ786568 ERF786568 FBB786568 FKX786568 FUT786568 GEP786568 GOL786568 GYH786568 HID786568 HRZ786568 IBV786568 ILR786568 IVN786568 JFJ786568 JPF786568 JZB786568 KIX786568 KST786568 LCP786568 LML786568 LWH786568 MGD786568 MPZ786568 MZV786568 NJR786568 NTN786568 ODJ786568 ONF786568 OXB786568 PGX786568 PQT786568 QAP786568 QKL786568 QUH786568 RED786568 RNZ786568 RXV786568 SHR786568 SRN786568 TBJ786568 TLF786568 TVB786568 UEX786568 UOT786568 UYP786568 VIL786568 VSH786568 WCD786568 WLZ786568 WVV786568 N852104 JJ852104 TF852104 ADB852104 AMX852104 AWT852104 BGP852104 BQL852104 CAH852104 CKD852104 CTZ852104 DDV852104 DNR852104 DXN852104 EHJ852104 ERF852104 FBB852104 FKX852104 FUT852104 GEP852104 GOL852104 GYH852104 HID852104 HRZ852104 IBV852104 ILR852104 IVN852104 JFJ852104 JPF852104 JZB852104 KIX852104 KST852104 LCP852104 LML852104 LWH852104 MGD852104 MPZ852104 MZV852104 NJR852104 NTN852104 ODJ852104 ONF852104 OXB852104 PGX852104 PQT852104 QAP852104 QKL852104 QUH852104 RED852104 RNZ852104 RXV852104 SHR852104 SRN852104 TBJ852104 TLF852104 TVB852104 UEX852104 UOT852104 UYP852104 VIL852104 VSH852104 WCD852104 WLZ852104 WVV852104 N917640 JJ917640 TF917640 ADB917640 AMX917640 AWT917640 BGP917640 BQL917640 CAH917640 CKD917640 CTZ917640 DDV917640 DNR917640 DXN917640 EHJ917640 ERF917640 FBB917640 FKX917640 FUT917640 GEP917640 GOL917640 GYH917640 HID917640 HRZ917640 IBV917640 ILR917640 IVN917640 JFJ917640 JPF917640 JZB917640 KIX917640 KST917640 LCP917640 LML917640 LWH917640 MGD917640 MPZ917640 MZV917640 NJR917640 NTN917640 ODJ917640 ONF917640 OXB917640 PGX917640 PQT917640 QAP917640 QKL917640 QUH917640 RED917640 RNZ917640 RXV917640 SHR917640 SRN917640 TBJ917640 TLF917640 TVB917640 UEX917640 UOT917640 UYP917640 VIL917640 VSH917640 WCD917640 WLZ917640 WVV917640 N983176 JJ983176 TF983176 ADB983176 AMX983176 AWT983176 BGP983176 BQL983176 CAH983176 CKD983176 CTZ983176 DDV983176 DNR983176 DXN983176 EHJ983176 ERF983176 FBB983176 FKX983176 FUT983176 GEP983176 GOL983176 GYH983176 HID983176 HRZ983176 IBV983176 ILR983176 IVN983176 JFJ983176 JPF983176 JZB983176 KIX983176 KST983176 LCP983176 LML983176 LWH983176 MGD983176 MPZ983176 MZV983176 NJR983176 NTN983176 ODJ983176 ONF983176 OXB983176 PGX983176 PQT983176 QAP983176 QKL983176 QUH983176 RED983176 RNZ983176 RXV983176 SHR983176 SRN983176 TBJ983176 TLF983176 TVB983176 UEX983176 UOT983176 UYP983176 VIL983176 VSH983176 WCD983176 WLZ983176 WVV983176" xr:uid="{5ED7A957-0F30-42CC-9C49-2566AD40D2C0}">
      <formula1>0</formula1>
      <formula2>300</formula2>
    </dataValidation>
    <dataValidation type="textLength" errorStyle="information" allowBlank="1" showInputMessage="1" error="XLBVal:6=13193_x000d__x000a_" sqref="E148 JA148 SW148 ACS148 AMO148 AWK148 BGG148 BQC148 BZY148 CJU148 CTQ148 DDM148 DNI148 DXE148 EHA148 EQW148 FAS148 FKO148 FUK148 GEG148 GOC148 GXY148 HHU148 HRQ148 IBM148 ILI148 IVE148 JFA148 JOW148 JYS148 KIO148 KSK148 LCG148 LMC148 LVY148 MFU148 MPQ148 MZM148 NJI148 NTE148 ODA148 OMW148 OWS148 PGO148 PQK148 QAG148 QKC148 QTY148 RDU148 RNQ148 RXM148 SHI148 SRE148 TBA148 TKW148 TUS148 UEO148 UOK148 UYG148 VIC148 VRY148 WBU148 WLQ148 WVM148 E65684 JA65684 SW65684 ACS65684 AMO65684 AWK65684 BGG65684 BQC65684 BZY65684 CJU65684 CTQ65684 DDM65684 DNI65684 DXE65684 EHA65684 EQW65684 FAS65684 FKO65684 FUK65684 GEG65684 GOC65684 GXY65684 HHU65684 HRQ65684 IBM65684 ILI65684 IVE65684 JFA65684 JOW65684 JYS65684 KIO65684 KSK65684 LCG65684 LMC65684 LVY65684 MFU65684 MPQ65684 MZM65684 NJI65684 NTE65684 ODA65684 OMW65684 OWS65684 PGO65684 PQK65684 QAG65684 QKC65684 QTY65684 RDU65684 RNQ65684 RXM65684 SHI65684 SRE65684 TBA65684 TKW65684 TUS65684 UEO65684 UOK65684 UYG65684 VIC65684 VRY65684 WBU65684 WLQ65684 WVM65684 E131220 JA131220 SW131220 ACS131220 AMO131220 AWK131220 BGG131220 BQC131220 BZY131220 CJU131220 CTQ131220 DDM131220 DNI131220 DXE131220 EHA131220 EQW131220 FAS131220 FKO131220 FUK131220 GEG131220 GOC131220 GXY131220 HHU131220 HRQ131220 IBM131220 ILI131220 IVE131220 JFA131220 JOW131220 JYS131220 KIO131220 KSK131220 LCG131220 LMC131220 LVY131220 MFU131220 MPQ131220 MZM131220 NJI131220 NTE131220 ODA131220 OMW131220 OWS131220 PGO131220 PQK131220 QAG131220 QKC131220 QTY131220 RDU131220 RNQ131220 RXM131220 SHI131220 SRE131220 TBA131220 TKW131220 TUS131220 UEO131220 UOK131220 UYG131220 VIC131220 VRY131220 WBU131220 WLQ131220 WVM131220 E196756 JA196756 SW196756 ACS196756 AMO196756 AWK196756 BGG196756 BQC196756 BZY196756 CJU196756 CTQ196756 DDM196756 DNI196756 DXE196756 EHA196756 EQW196756 FAS196756 FKO196756 FUK196756 GEG196756 GOC196756 GXY196756 HHU196756 HRQ196756 IBM196756 ILI196756 IVE196756 JFA196756 JOW196756 JYS196756 KIO196756 KSK196756 LCG196756 LMC196756 LVY196756 MFU196756 MPQ196756 MZM196756 NJI196756 NTE196756 ODA196756 OMW196756 OWS196756 PGO196756 PQK196756 QAG196756 QKC196756 QTY196756 RDU196756 RNQ196756 RXM196756 SHI196756 SRE196756 TBA196756 TKW196756 TUS196756 UEO196756 UOK196756 UYG196756 VIC196756 VRY196756 WBU196756 WLQ196756 WVM196756 E262292 JA262292 SW262292 ACS262292 AMO262292 AWK262292 BGG262292 BQC262292 BZY262292 CJU262292 CTQ262292 DDM262292 DNI262292 DXE262292 EHA262292 EQW262292 FAS262292 FKO262292 FUK262292 GEG262292 GOC262292 GXY262292 HHU262292 HRQ262292 IBM262292 ILI262292 IVE262292 JFA262292 JOW262292 JYS262292 KIO262292 KSK262292 LCG262292 LMC262292 LVY262292 MFU262292 MPQ262292 MZM262292 NJI262292 NTE262292 ODA262292 OMW262292 OWS262292 PGO262292 PQK262292 QAG262292 QKC262292 QTY262292 RDU262292 RNQ262292 RXM262292 SHI262292 SRE262292 TBA262292 TKW262292 TUS262292 UEO262292 UOK262292 UYG262292 VIC262292 VRY262292 WBU262292 WLQ262292 WVM262292 E327828 JA327828 SW327828 ACS327828 AMO327828 AWK327828 BGG327828 BQC327828 BZY327828 CJU327828 CTQ327828 DDM327828 DNI327828 DXE327828 EHA327828 EQW327828 FAS327828 FKO327828 FUK327828 GEG327828 GOC327828 GXY327828 HHU327828 HRQ327828 IBM327828 ILI327828 IVE327828 JFA327828 JOW327828 JYS327828 KIO327828 KSK327828 LCG327828 LMC327828 LVY327828 MFU327828 MPQ327828 MZM327828 NJI327828 NTE327828 ODA327828 OMW327828 OWS327828 PGO327828 PQK327828 QAG327828 QKC327828 QTY327828 RDU327828 RNQ327828 RXM327828 SHI327828 SRE327828 TBA327828 TKW327828 TUS327828 UEO327828 UOK327828 UYG327828 VIC327828 VRY327828 WBU327828 WLQ327828 WVM327828 E393364 JA393364 SW393364 ACS393364 AMO393364 AWK393364 BGG393364 BQC393364 BZY393364 CJU393364 CTQ393364 DDM393364 DNI393364 DXE393364 EHA393364 EQW393364 FAS393364 FKO393364 FUK393364 GEG393364 GOC393364 GXY393364 HHU393364 HRQ393364 IBM393364 ILI393364 IVE393364 JFA393364 JOW393364 JYS393364 KIO393364 KSK393364 LCG393364 LMC393364 LVY393364 MFU393364 MPQ393364 MZM393364 NJI393364 NTE393364 ODA393364 OMW393364 OWS393364 PGO393364 PQK393364 QAG393364 QKC393364 QTY393364 RDU393364 RNQ393364 RXM393364 SHI393364 SRE393364 TBA393364 TKW393364 TUS393364 UEO393364 UOK393364 UYG393364 VIC393364 VRY393364 WBU393364 WLQ393364 WVM393364 E458900 JA458900 SW458900 ACS458900 AMO458900 AWK458900 BGG458900 BQC458900 BZY458900 CJU458900 CTQ458900 DDM458900 DNI458900 DXE458900 EHA458900 EQW458900 FAS458900 FKO458900 FUK458900 GEG458900 GOC458900 GXY458900 HHU458900 HRQ458900 IBM458900 ILI458900 IVE458900 JFA458900 JOW458900 JYS458900 KIO458900 KSK458900 LCG458900 LMC458900 LVY458900 MFU458900 MPQ458900 MZM458900 NJI458900 NTE458900 ODA458900 OMW458900 OWS458900 PGO458900 PQK458900 QAG458900 QKC458900 QTY458900 RDU458900 RNQ458900 RXM458900 SHI458900 SRE458900 TBA458900 TKW458900 TUS458900 UEO458900 UOK458900 UYG458900 VIC458900 VRY458900 WBU458900 WLQ458900 WVM458900 E524436 JA524436 SW524436 ACS524436 AMO524436 AWK524436 BGG524436 BQC524436 BZY524436 CJU524436 CTQ524436 DDM524436 DNI524436 DXE524436 EHA524436 EQW524436 FAS524436 FKO524436 FUK524436 GEG524436 GOC524436 GXY524436 HHU524436 HRQ524436 IBM524436 ILI524436 IVE524436 JFA524436 JOW524436 JYS524436 KIO524436 KSK524436 LCG524436 LMC524436 LVY524436 MFU524436 MPQ524436 MZM524436 NJI524436 NTE524436 ODA524436 OMW524436 OWS524436 PGO524436 PQK524436 QAG524436 QKC524436 QTY524436 RDU524436 RNQ524436 RXM524436 SHI524436 SRE524436 TBA524436 TKW524436 TUS524436 UEO524436 UOK524436 UYG524436 VIC524436 VRY524436 WBU524436 WLQ524436 WVM524436 E589972 JA589972 SW589972 ACS589972 AMO589972 AWK589972 BGG589972 BQC589972 BZY589972 CJU589972 CTQ589972 DDM589972 DNI589972 DXE589972 EHA589972 EQW589972 FAS589972 FKO589972 FUK589972 GEG589972 GOC589972 GXY589972 HHU589972 HRQ589972 IBM589972 ILI589972 IVE589972 JFA589972 JOW589972 JYS589972 KIO589972 KSK589972 LCG589972 LMC589972 LVY589972 MFU589972 MPQ589972 MZM589972 NJI589972 NTE589972 ODA589972 OMW589972 OWS589972 PGO589972 PQK589972 QAG589972 QKC589972 QTY589972 RDU589972 RNQ589972 RXM589972 SHI589972 SRE589972 TBA589972 TKW589972 TUS589972 UEO589972 UOK589972 UYG589972 VIC589972 VRY589972 WBU589972 WLQ589972 WVM589972 E655508 JA655508 SW655508 ACS655508 AMO655508 AWK655508 BGG655508 BQC655508 BZY655508 CJU655508 CTQ655508 DDM655508 DNI655508 DXE655508 EHA655508 EQW655508 FAS655508 FKO655508 FUK655508 GEG655508 GOC655508 GXY655508 HHU655508 HRQ655508 IBM655508 ILI655508 IVE655508 JFA655508 JOW655508 JYS655508 KIO655508 KSK655508 LCG655508 LMC655508 LVY655508 MFU655508 MPQ655508 MZM655508 NJI655508 NTE655508 ODA655508 OMW655508 OWS655508 PGO655508 PQK655508 QAG655508 QKC655508 QTY655508 RDU655508 RNQ655508 RXM655508 SHI655508 SRE655508 TBA655508 TKW655508 TUS655508 UEO655508 UOK655508 UYG655508 VIC655508 VRY655508 WBU655508 WLQ655508 WVM655508 E721044 JA721044 SW721044 ACS721044 AMO721044 AWK721044 BGG721044 BQC721044 BZY721044 CJU721044 CTQ721044 DDM721044 DNI721044 DXE721044 EHA721044 EQW721044 FAS721044 FKO721044 FUK721044 GEG721044 GOC721044 GXY721044 HHU721044 HRQ721044 IBM721044 ILI721044 IVE721044 JFA721044 JOW721044 JYS721044 KIO721044 KSK721044 LCG721044 LMC721044 LVY721044 MFU721044 MPQ721044 MZM721044 NJI721044 NTE721044 ODA721044 OMW721044 OWS721044 PGO721044 PQK721044 QAG721044 QKC721044 QTY721044 RDU721044 RNQ721044 RXM721044 SHI721044 SRE721044 TBA721044 TKW721044 TUS721044 UEO721044 UOK721044 UYG721044 VIC721044 VRY721044 WBU721044 WLQ721044 WVM721044 E786580 JA786580 SW786580 ACS786580 AMO786580 AWK786580 BGG786580 BQC786580 BZY786580 CJU786580 CTQ786580 DDM786580 DNI786580 DXE786580 EHA786580 EQW786580 FAS786580 FKO786580 FUK786580 GEG786580 GOC786580 GXY786580 HHU786580 HRQ786580 IBM786580 ILI786580 IVE786580 JFA786580 JOW786580 JYS786580 KIO786580 KSK786580 LCG786580 LMC786580 LVY786580 MFU786580 MPQ786580 MZM786580 NJI786580 NTE786580 ODA786580 OMW786580 OWS786580 PGO786580 PQK786580 QAG786580 QKC786580 QTY786580 RDU786580 RNQ786580 RXM786580 SHI786580 SRE786580 TBA786580 TKW786580 TUS786580 UEO786580 UOK786580 UYG786580 VIC786580 VRY786580 WBU786580 WLQ786580 WVM786580 E852116 JA852116 SW852116 ACS852116 AMO852116 AWK852116 BGG852116 BQC852116 BZY852116 CJU852116 CTQ852116 DDM852116 DNI852116 DXE852116 EHA852116 EQW852116 FAS852116 FKO852116 FUK852116 GEG852116 GOC852116 GXY852116 HHU852116 HRQ852116 IBM852116 ILI852116 IVE852116 JFA852116 JOW852116 JYS852116 KIO852116 KSK852116 LCG852116 LMC852116 LVY852116 MFU852116 MPQ852116 MZM852116 NJI852116 NTE852116 ODA852116 OMW852116 OWS852116 PGO852116 PQK852116 QAG852116 QKC852116 QTY852116 RDU852116 RNQ852116 RXM852116 SHI852116 SRE852116 TBA852116 TKW852116 TUS852116 UEO852116 UOK852116 UYG852116 VIC852116 VRY852116 WBU852116 WLQ852116 WVM852116 E917652 JA917652 SW917652 ACS917652 AMO917652 AWK917652 BGG917652 BQC917652 BZY917652 CJU917652 CTQ917652 DDM917652 DNI917652 DXE917652 EHA917652 EQW917652 FAS917652 FKO917652 FUK917652 GEG917652 GOC917652 GXY917652 HHU917652 HRQ917652 IBM917652 ILI917652 IVE917652 JFA917652 JOW917652 JYS917652 KIO917652 KSK917652 LCG917652 LMC917652 LVY917652 MFU917652 MPQ917652 MZM917652 NJI917652 NTE917652 ODA917652 OMW917652 OWS917652 PGO917652 PQK917652 QAG917652 QKC917652 QTY917652 RDU917652 RNQ917652 RXM917652 SHI917652 SRE917652 TBA917652 TKW917652 TUS917652 UEO917652 UOK917652 UYG917652 VIC917652 VRY917652 WBU917652 WLQ917652 WVM917652 E983188 JA983188 SW983188 ACS983188 AMO983188 AWK983188 BGG983188 BQC983188 BZY983188 CJU983188 CTQ983188 DDM983188 DNI983188 DXE983188 EHA983188 EQW983188 FAS983188 FKO983188 FUK983188 GEG983188 GOC983188 GXY983188 HHU983188 HRQ983188 IBM983188 ILI983188 IVE983188 JFA983188 JOW983188 JYS983188 KIO983188 KSK983188 LCG983188 LMC983188 LVY983188 MFU983188 MPQ983188 MZM983188 NJI983188 NTE983188 ODA983188 OMW983188 OWS983188 PGO983188 PQK983188 QAG983188 QKC983188 QTY983188 RDU983188 RNQ983188 RXM983188 SHI983188 SRE983188 TBA983188 TKW983188 TUS983188 UEO983188 UOK983188 UYG983188 VIC983188 VRY983188 WBU983188 WLQ983188 WVM983188" xr:uid="{88957F76-A15E-4525-8984-280A2181E6BE}">
      <formula1>0</formula1>
      <formula2>300</formula2>
    </dataValidation>
    <dataValidation type="textLength" errorStyle="information" allowBlank="1" showInputMessage="1" error="XLBVal:6=7978_x000d__x000a_" sqref="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xr:uid="{EFF27CF6-8B14-4591-BFBA-08B44D411C89}">
      <formula1>0</formula1>
      <formula2>300</formula2>
    </dataValidation>
    <dataValidation type="textLength" errorStyle="information" allowBlank="1" showInputMessage="1" error="XLBVal:6=34_x000d__x000a_" sqref="N143 JJ143 TF143 ADB143 AMX143 AWT143 BGP143 BQL143 CAH143 CKD143 CTZ143 DDV143 DNR143 DXN143 EHJ143 ERF143 FBB143 FKX143 FUT143 GEP143 GOL143 GYH143 HID143 HRZ143 IBV143 ILR143 IVN143 JFJ143 JPF143 JZB143 KIX143 KST143 LCP143 LML143 LWH143 MGD143 MPZ143 MZV143 NJR143 NTN143 ODJ143 ONF143 OXB143 PGX143 PQT143 QAP143 QKL143 QUH143 RED143 RNZ143 RXV143 SHR143 SRN143 TBJ143 TLF143 TVB143 UEX143 UOT143 UYP143 VIL143 VSH143 WCD143 WLZ143 WVV143 N65679 JJ65679 TF65679 ADB65679 AMX65679 AWT65679 BGP65679 BQL65679 CAH65679 CKD65679 CTZ65679 DDV65679 DNR65679 DXN65679 EHJ65679 ERF65679 FBB65679 FKX65679 FUT65679 GEP65679 GOL65679 GYH65679 HID65679 HRZ65679 IBV65679 ILR65679 IVN65679 JFJ65679 JPF65679 JZB65679 KIX65679 KST65679 LCP65679 LML65679 LWH65679 MGD65679 MPZ65679 MZV65679 NJR65679 NTN65679 ODJ65679 ONF65679 OXB65679 PGX65679 PQT65679 QAP65679 QKL65679 QUH65679 RED65679 RNZ65679 RXV65679 SHR65679 SRN65679 TBJ65679 TLF65679 TVB65679 UEX65679 UOT65679 UYP65679 VIL65679 VSH65679 WCD65679 WLZ65679 WVV65679 N131215 JJ131215 TF131215 ADB131215 AMX131215 AWT131215 BGP131215 BQL131215 CAH131215 CKD131215 CTZ131215 DDV131215 DNR131215 DXN131215 EHJ131215 ERF131215 FBB131215 FKX131215 FUT131215 GEP131215 GOL131215 GYH131215 HID131215 HRZ131215 IBV131215 ILR131215 IVN131215 JFJ131215 JPF131215 JZB131215 KIX131215 KST131215 LCP131215 LML131215 LWH131215 MGD131215 MPZ131215 MZV131215 NJR131215 NTN131215 ODJ131215 ONF131215 OXB131215 PGX131215 PQT131215 QAP131215 QKL131215 QUH131215 RED131215 RNZ131215 RXV131215 SHR131215 SRN131215 TBJ131215 TLF131215 TVB131215 UEX131215 UOT131215 UYP131215 VIL131215 VSH131215 WCD131215 WLZ131215 WVV131215 N196751 JJ196751 TF196751 ADB196751 AMX196751 AWT196751 BGP196751 BQL196751 CAH196751 CKD196751 CTZ196751 DDV196751 DNR196751 DXN196751 EHJ196751 ERF196751 FBB196751 FKX196751 FUT196751 GEP196751 GOL196751 GYH196751 HID196751 HRZ196751 IBV196751 ILR196751 IVN196751 JFJ196751 JPF196751 JZB196751 KIX196751 KST196751 LCP196751 LML196751 LWH196751 MGD196751 MPZ196751 MZV196751 NJR196751 NTN196751 ODJ196751 ONF196751 OXB196751 PGX196751 PQT196751 QAP196751 QKL196751 QUH196751 RED196751 RNZ196751 RXV196751 SHR196751 SRN196751 TBJ196751 TLF196751 TVB196751 UEX196751 UOT196751 UYP196751 VIL196751 VSH196751 WCD196751 WLZ196751 WVV196751 N262287 JJ262287 TF262287 ADB262287 AMX262287 AWT262287 BGP262287 BQL262287 CAH262287 CKD262287 CTZ262287 DDV262287 DNR262287 DXN262287 EHJ262287 ERF262287 FBB262287 FKX262287 FUT262287 GEP262287 GOL262287 GYH262287 HID262287 HRZ262287 IBV262287 ILR262287 IVN262287 JFJ262287 JPF262287 JZB262287 KIX262287 KST262287 LCP262287 LML262287 LWH262287 MGD262287 MPZ262287 MZV262287 NJR262287 NTN262287 ODJ262287 ONF262287 OXB262287 PGX262287 PQT262287 QAP262287 QKL262287 QUH262287 RED262287 RNZ262287 RXV262287 SHR262287 SRN262287 TBJ262287 TLF262287 TVB262287 UEX262287 UOT262287 UYP262287 VIL262287 VSH262287 WCD262287 WLZ262287 WVV262287 N327823 JJ327823 TF327823 ADB327823 AMX327823 AWT327823 BGP327823 BQL327823 CAH327823 CKD327823 CTZ327823 DDV327823 DNR327823 DXN327823 EHJ327823 ERF327823 FBB327823 FKX327823 FUT327823 GEP327823 GOL327823 GYH327823 HID327823 HRZ327823 IBV327823 ILR327823 IVN327823 JFJ327823 JPF327823 JZB327823 KIX327823 KST327823 LCP327823 LML327823 LWH327823 MGD327823 MPZ327823 MZV327823 NJR327823 NTN327823 ODJ327823 ONF327823 OXB327823 PGX327823 PQT327823 QAP327823 QKL327823 QUH327823 RED327823 RNZ327823 RXV327823 SHR327823 SRN327823 TBJ327823 TLF327823 TVB327823 UEX327823 UOT327823 UYP327823 VIL327823 VSH327823 WCD327823 WLZ327823 WVV327823 N393359 JJ393359 TF393359 ADB393359 AMX393359 AWT393359 BGP393359 BQL393359 CAH393359 CKD393359 CTZ393359 DDV393359 DNR393359 DXN393359 EHJ393359 ERF393359 FBB393359 FKX393359 FUT393359 GEP393359 GOL393359 GYH393359 HID393359 HRZ393359 IBV393359 ILR393359 IVN393359 JFJ393359 JPF393359 JZB393359 KIX393359 KST393359 LCP393359 LML393359 LWH393359 MGD393359 MPZ393359 MZV393359 NJR393359 NTN393359 ODJ393359 ONF393359 OXB393359 PGX393359 PQT393359 QAP393359 QKL393359 QUH393359 RED393359 RNZ393359 RXV393359 SHR393359 SRN393359 TBJ393359 TLF393359 TVB393359 UEX393359 UOT393359 UYP393359 VIL393359 VSH393359 WCD393359 WLZ393359 WVV393359 N458895 JJ458895 TF458895 ADB458895 AMX458895 AWT458895 BGP458895 BQL458895 CAH458895 CKD458895 CTZ458895 DDV458895 DNR458895 DXN458895 EHJ458895 ERF458895 FBB458895 FKX458895 FUT458895 GEP458895 GOL458895 GYH458895 HID458895 HRZ458895 IBV458895 ILR458895 IVN458895 JFJ458895 JPF458895 JZB458895 KIX458895 KST458895 LCP458895 LML458895 LWH458895 MGD458895 MPZ458895 MZV458895 NJR458895 NTN458895 ODJ458895 ONF458895 OXB458895 PGX458895 PQT458895 QAP458895 QKL458895 QUH458895 RED458895 RNZ458895 RXV458895 SHR458895 SRN458895 TBJ458895 TLF458895 TVB458895 UEX458895 UOT458895 UYP458895 VIL458895 VSH458895 WCD458895 WLZ458895 WVV458895 N524431 JJ524431 TF524431 ADB524431 AMX524431 AWT524431 BGP524431 BQL524431 CAH524431 CKD524431 CTZ524431 DDV524431 DNR524431 DXN524431 EHJ524431 ERF524431 FBB524431 FKX524431 FUT524431 GEP524431 GOL524431 GYH524431 HID524431 HRZ524431 IBV524431 ILR524431 IVN524431 JFJ524431 JPF524431 JZB524431 KIX524431 KST524431 LCP524431 LML524431 LWH524431 MGD524431 MPZ524431 MZV524431 NJR524431 NTN524431 ODJ524431 ONF524431 OXB524431 PGX524431 PQT524431 QAP524431 QKL524431 QUH524431 RED524431 RNZ524431 RXV524431 SHR524431 SRN524431 TBJ524431 TLF524431 TVB524431 UEX524431 UOT524431 UYP524431 VIL524431 VSH524431 WCD524431 WLZ524431 WVV524431 N589967 JJ589967 TF589967 ADB589967 AMX589967 AWT589967 BGP589967 BQL589967 CAH589967 CKD589967 CTZ589967 DDV589967 DNR589967 DXN589967 EHJ589967 ERF589967 FBB589967 FKX589967 FUT589967 GEP589967 GOL589967 GYH589967 HID589967 HRZ589967 IBV589967 ILR589967 IVN589967 JFJ589967 JPF589967 JZB589967 KIX589967 KST589967 LCP589967 LML589967 LWH589967 MGD589967 MPZ589967 MZV589967 NJR589967 NTN589967 ODJ589967 ONF589967 OXB589967 PGX589967 PQT589967 QAP589967 QKL589967 QUH589967 RED589967 RNZ589967 RXV589967 SHR589967 SRN589967 TBJ589967 TLF589967 TVB589967 UEX589967 UOT589967 UYP589967 VIL589967 VSH589967 WCD589967 WLZ589967 WVV589967 N655503 JJ655503 TF655503 ADB655503 AMX655503 AWT655503 BGP655503 BQL655503 CAH655503 CKD655503 CTZ655503 DDV655503 DNR655503 DXN655503 EHJ655503 ERF655503 FBB655503 FKX655503 FUT655503 GEP655503 GOL655503 GYH655503 HID655503 HRZ655503 IBV655503 ILR655503 IVN655503 JFJ655503 JPF655503 JZB655503 KIX655503 KST655503 LCP655503 LML655503 LWH655503 MGD655503 MPZ655503 MZV655503 NJR655503 NTN655503 ODJ655503 ONF655503 OXB655503 PGX655503 PQT655503 QAP655503 QKL655503 QUH655503 RED655503 RNZ655503 RXV655503 SHR655503 SRN655503 TBJ655503 TLF655503 TVB655503 UEX655503 UOT655503 UYP655503 VIL655503 VSH655503 WCD655503 WLZ655503 WVV655503 N721039 JJ721039 TF721039 ADB721039 AMX721039 AWT721039 BGP721039 BQL721039 CAH721039 CKD721039 CTZ721039 DDV721039 DNR721039 DXN721039 EHJ721039 ERF721039 FBB721039 FKX721039 FUT721039 GEP721039 GOL721039 GYH721039 HID721039 HRZ721039 IBV721039 ILR721039 IVN721039 JFJ721039 JPF721039 JZB721039 KIX721039 KST721039 LCP721039 LML721039 LWH721039 MGD721039 MPZ721039 MZV721039 NJR721039 NTN721039 ODJ721039 ONF721039 OXB721039 PGX721039 PQT721039 QAP721039 QKL721039 QUH721039 RED721039 RNZ721039 RXV721039 SHR721039 SRN721039 TBJ721039 TLF721039 TVB721039 UEX721039 UOT721039 UYP721039 VIL721039 VSH721039 WCD721039 WLZ721039 WVV721039 N786575 JJ786575 TF786575 ADB786575 AMX786575 AWT786575 BGP786575 BQL786575 CAH786575 CKD786575 CTZ786575 DDV786575 DNR786575 DXN786575 EHJ786575 ERF786575 FBB786575 FKX786575 FUT786575 GEP786575 GOL786575 GYH786575 HID786575 HRZ786575 IBV786575 ILR786575 IVN786575 JFJ786575 JPF786575 JZB786575 KIX786575 KST786575 LCP786575 LML786575 LWH786575 MGD786575 MPZ786575 MZV786575 NJR786575 NTN786575 ODJ786575 ONF786575 OXB786575 PGX786575 PQT786575 QAP786575 QKL786575 QUH786575 RED786575 RNZ786575 RXV786575 SHR786575 SRN786575 TBJ786575 TLF786575 TVB786575 UEX786575 UOT786575 UYP786575 VIL786575 VSH786575 WCD786575 WLZ786575 WVV786575 N852111 JJ852111 TF852111 ADB852111 AMX852111 AWT852111 BGP852111 BQL852111 CAH852111 CKD852111 CTZ852111 DDV852111 DNR852111 DXN852111 EHJ852111 ERF852111 FBB852111 FKX852111 FUT852111 GEP852111 GOL852111 GYH852111 HID852111 HRZ852111 IBV852111 ILR852111 IVN852111 JFJ852111 JPF852111 JZB852111 KIX852111 KST852111 LCP852111 LML852111 LWH852111 MGD852111 MPZ852111 MZV852111 NJR852111 NTN852111 ODJ852111 ONF852111 OXB852111 PGX852111 PQT852111 QAP852111 QKL852111 QUH852111 RED852111 RNZ852111 RXV852111 SHR852111 SRN852111 TBJ852111 TLF852111 TVB852111 UEX852111 UOT852111 UYP852111 VIL852111 VSH852111 WCD852111 WLZ852111 WVV852111 N917647 JJ917647 TF917647 ADB917647 AMX917647 AWT917647 BGP917647 BQL917647 CAH917647 CKD917647 CTZ917647 DDV917647 DNR917647 DXN917647 EHJ917647 ERF917647 FBB917647 FKX917647 FUT917647 GEP917647 GOL917647 GYH917647 HID917647 HRZ917647 IBV917647 ILR917647 IVN917647 JFJ917647 JPF917647 JZB917647 KIX917647 KST917647 LCP917647 LML917647 LWH917647 MGD917647 MPZ917647 MZV917647 NJR917647 NTN917647 ODJ917647 ONF917647 OXB917647 PGX917647 PQT917647 QAP917647 QKL917647 QUH917647 RED917647 RNZ917647 RXV917647 SHR917647 SRN917647 TBJ917647 TLF917647 TVB917647 UEX917647 UOT917647 UYP917647 VIL917647 VSH917647 WCD917647 WLZ917647 WVV917647 N983183 JJ983183 TF983183 ADB983183 AMX983183 AWT983183 BGP983183 BQL983183 CAH983183 CKD983183 CTZ983183 DDV983183 DNR983183 DXN983183 EHJ983183 ERF983183 FBB983183 FKX983183 FUT983183 GEP983183 GOL983183 GYH983183 HID983183 HRZ983183 IBV983183 ILR983183 IVN983183 JFJ983183 JPF983183 JZB983183 KIX983183 KST983183 LCP983183 LML983183 LWH983183 MGD983183 MPZ983183 MZV983183 NJR983183 NTN983183 ODJ983183 ONF983183 OXB983183 PGX983183 PQT983183 QAP983183 QKL983183 QUH983183 RED983183 RNZ983183 RXV983183 SHR983183 SRN983183 TBJ983183 TLF983183 TVB983183 UEX983183 UOT983183 UYP983183 VIL983183 VSH983183 WCD983183 WLZ983183 WVV983183" xr:uid="{16071F5D-5C14-4BDF-A175-FDDF40B6E704}">
      <formula1>0</formula1>
      <formula2>300</formula2>
    </dataValidation>
    <dataValidation type="textLength" errorStyle="information" allowBlank="1" showInputMessage="1" error="XLBVal:6=7941_x000d__x000a_" sqref="E139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65675 JA65675 SW65675 ACS65675 AMO65675 AWK65675 BGG65675 BQC65675 BZY65675 CJU65675 CTQ65675 DDM65675 DNI65675 DXE65675 EHA65675 EQW65675 FAS65675 FKO65675 FUK65675 GEG65675 GOC65675 GXY65675 HHU65675 HRQ65675 IBM65675 ILI65675 IVE65675 JFA65675 JOW65675 JYS65675 KIO65675 KSK65675 LCG65675 LMC65675 LVY65675 MFU65675 MPQ65675 MZM65675 NJI65675 NTE65675 ODA65675 OMW65675 OWS65675 PGO65675 PQK65675 QAG65675 QKC65675 QTY65675 RDU65675 RNQ65675 RXM65675 SHI65675 SRE65675 TBA65675 TKW65675 TUS65675 UEO65675 UOK65675 UYG65675 VIC65675 VRY65675 WBU65675 WLQ65675 WVM65675 E131211 JA131211 SW131211 ACS131211 AMO131211 AWK131211 BGG131211 BQC131211 BZY131211 CJU131211 CTQ131211 DDM131211 DNI131211 DXE131211 EHA131211 EQW131211 FAS131211 FKO131211 FUK131211 GEG131211 GOC131211 GXY131211 HHU131211 HRQ131211 IBM131211 ILI131211 IVE131211 JFA131211 JOW131211 JYS131211 KIO131211 KSK131211 LCG131211 LMC131211 LVY131211 MFU131211 MPQ131211 MZM131211 NJI131211 NTE131211 ODA131211 OMW131211 OWS131211 PGO131211 PQK131211 QAG131211 QKC131211 QTY131211 RDU131211 RNQ131211 RXM131211 SHI131211 SRE131211 TBA131211 TKW131211 TUS131211 UEO131211 UOK131211 UYG131211 VIC131211 VRY131211 WBU131211 WLQ131211 WVM131211 E196747 JA196747 SW196747 ACS196747 AMO196747 AWK196747 BGG196747 BQC196747 BZY196747 CJU196747 CTQ196747 DDM196747 DNI196747 DXE196747 EHA196747 EQW196747 FAS196747 FKO196747 FUK196747 GEG196747 GOC196747 GXY196747 HHU196747 HRQ196747 IBM196747 ILI196747 IVE196747 JFA196747 JOW196747 JYS196747 KIO196747 KSK196747 LCG196747 LMC196747 LVY196747 MFU196747 MPQ196747 MZM196747 NJI196747 NTE196747 ODA196747 OMW196747 OWS196747 PGO196747 PQK196747 QAG196747 QKC196747 QTY196747 RDU196747 RNQ196747 RXM196747 SHI196747 SRE196747 TBA196747 TKW196747 TUS196747 UEO196747 UOK196747 UYG196747 VIC196747 VRY196747 WBU196747 WLQ196747 WVM196747 E262283 JA262283 SW262283 ACS262283 AMO262283 AWK262283 BGG262283 BQC262283 BZY262283 CJU262283 CTQ262283 DDM262283 DNI262283 DXE262283 EHA262283 EQW262283 FAS262283 FKO262283 FUK262283 GEG262283 GOC262283 GXY262283 HHU262283 HRQ262283 IBM262283 ILI262283 IVE262283 JFA262283 JOW262283 JYS262283 KIO262283 KSK262283 LCG262283 LMC262283 LVY262283 MFU262283 MPQ262283 MZM262283 NJI262283 NTE262283 ODA262283 OMW262283 OWS262283 PGO262283 PQK262283 QAG262283 QKC262283 QTY262283 RDU262283 RNQ262283 RXM262283 SHI262283 SRE262283 TBA262283 TKW262283 TUS262283 UEO262283 UOK262283 UYG262283 VIC262283 VRY262283 WBU262283 WLQ262283 WVM262283 E327819 JA327819 SW327819 ACS327819 AMO327819 AWK327819 BGG327819 BQC327819 BZY327819 CJU327819 CTQ327819 DDM327819 DNI327819 DXE327819 EHA327819 EQW327819 FAS327819 FKO327819 FUK327819 GEG327819 GOC327819 GXY327819 HHU327819 HRQ327819 IBM327819 ILI327819 IVE327819 JFA327819 JOW327819 JYS327819 KIO327819 KSK327819 LCG327819 LMC327819 LVY327819 MFU327819 MPQ327819 MZM327819 NJI327819 NTE327819 ODA327819 OMW327819 OWS327819 PGO327819 PQK327819 QAG327819 QKC327819 QTY327819 RDU327819 RNQ327819 RXM327819 SHI327819 SRE327819 TBA327819 TKW327819 TUS327819 UEO327819 UOK327819 UYG327819 VIC327819 VRY327819 WBU327819 WLQ327819 WVM327819 E393355 JA393355 SW393355 ACS393355 AMO393355 AWK393355 BGG393355 BQC393355 BZY393355 CJU393355 CTQ393355 DDM393355 DNI393355 DXE393355 EHA393355 EQW393355 FAS393355 FKO393355 FUK393355 GEG393355 GOC393355 GXY393355 HHU393355 HRQ393355 IBM393355 ILI393355 IVE393355 JFA393355 JOW393355 JYS393355 KIO393355 KSK393355 LCG393355 LMC393355 LVY393355 MFU393355 MPQ393355 MZM393355 NJI393355 NTE393355 ODA393355 OMW393355 OWS393355 PGO393355 PQK393355 QAG393355 QKC393355 QTY393355 RDU393355 RNQ393355 RXM393355 SHI393355 SRE393355 TBA393355 TKW393355 TUS393355 UEO393355 UOK393355 UYG393355 VIC393355 VRY393355 WBU393355 WLQ393355 WVM393355 E458891 JA458891 SW458891 ACS458891 AMO458891 AWK458891 BGG458891 BQC458891 BZY458891 CJU458891 CTQ458891 DDM458891 DNI458891 DXE458891 EHA458891 EQW458891 FAS458891 FKO458891 FUK458891 GEG458891 GOC458891 GXY458891 HHU458891 HRQ458891 IBM458891 ILI458891 IVE458891 JFA458891 JOW458891 JYS458891 KIO458891 KSK458891 LCG458891 LMC458891 LVY458891 MFU458891 MPQ458891 MZM458891 NJI458891 NTE458891 ODA458891 OMW458891 OWS458891 PGO458891 PQK458891 QAG458891 QKC458891 QTY458891 RDU458891 RNQ458891 RXM458891 SHI458891 SRE458891 TBA458891 TKW458891 TUS458891 UEO458891 UOK458891 UYG458891 VIC458891 VRY458891 WBU458891 WLQ458891 WVM458891 E524427 JA524427 SW524427 ACS524427 AMO524427 AWK524427 BGG524427 BQC524427 BZY524427 CJU524427 CTQ524427 DDM524427 DNI524427 DXE524427 EHA524427 EQW524427 FAS524427 FKO524427 FUK524427 GEG524427 GOC524427 GXY524427 HHU524427 HRQ524427 IBM524427 ILI524427 IVE524427 JFA524427 JOW524427 JYS524427 KIO524427 KSK524427 LCG524427 LMC524427 LVY524427 MFU524427 MPQ524427 MZM524427 NJI524427 NTE524427 ODA524427 OMW524427 OWS524427 PGO524427 PQK524427 QAG524427 QKC524427 QTY524427 RDU524427 RNQ524427 RXM524427 SHI524427 SRE524427 TBA524427 TKW524427 TUS524427 UEO524427 UOK524427 UYG524427 VIC524427 VRY524427 WBU524427 WLQ524427 WVM524427 E589963 JA589963 SW589963 ACS589963 AMO589963 AWK589963 BGG589963 BQC589963 BZY589963 CJU589963 CTQ589963 DDM589963 DNI589963 DXE589963 EHA589963 EQW589963 FAS589963 FKO589963 FUK589963 GEG589963 GOC589963 GXY589963 HHU589963 HRQ589963 IBM589963 ILI589963 IVE589963 JFA589963 JOW589963 JYS589963 KIO589963 KSK589963 LCG589963 LMC589963 LVY589963 MFU589963 MPQ589963 MZM589963 NJI589963 NTE589963 ODA589963 OMW589963 OWS589963 PGO589963 PQK589963 QAG589963 QKC589963 QTY589963 RDU589963 RNQ589963 RXM589963 SHI589963 SRE589963 TBA589963 TKW589963 TUS589963 UEO589963 UOK589963 UYG589963 VIC589963 VRY589963 WBU589963 WLQ589963 WVM589963 E655499 JA655499 SW655499 ACS655499 AMO655499 AWK655499 BGG655499 BQC655499 BZY655499 CJU655499 CTQ655499 DDM655499 DNI655499 DXE655499 EHA655499 EQW655499 FAS655499 FKO655499 FUK655499 GEG655499 GOC655499 GXY655499 HHU655499 HRQ655499 IBM655499 ILI655499 IVE655499 JFA655499 JOW655499 JYS655499 KIO655499 KSK655499 LCG655499 LMC655499 LVY655499 MFU655499 MPQ655499 MZM655499 NJI655499 NTE655499 ODA655499 OMW655499 OWS655499 PGO655499 PQK655499 QAG655499 QKC655499 QTY655499 RDU655499 RNQ655499 RXM655499 SHI655499 SRE655499 TBA655499 TKW655499 TUS655499 UEO655499 UOK655499 UYG655499 VIC655499 VRY655499 WBU655499 WLQ655499 WVM655499 E721035 JA721035 SW721035 ACS721035 AMO721035 AWK721035 BGG721035 BQC721035 BZY721035 CJU721035 CTQ721035 DDM721035 DNI721035 DXE721035 EHA721035 EQW721035 FAS721035 FKO721035 FUK721035 GEG721035 GOC721035 GXY721035 HHU721035 HRQ721035 IBM721035 ILI721035 IVE721035 JFA721035 JOW721035 JYS721035 KIO721035 KSK721035 LCG721035 LMC721035 LVY721035 MFU721035 MPQ721035 MZM721035 NJI721035 NTE721035 ODA721035 OMW721035 OWS721035 PGO721035 PQK721035 QAG721035 QKC721035 QTY721035 RDU721035 RNQ721035 RXM721035 SHI721035 SRE721035 TBA721035 TKW721035 TUS721035 UEO721035 UOK721035 UYG721035 VIC721035 VRY721035 WBU721035 WLQ721035 WVM721035 E786571 JA786571 SW786571 ACS786571 AMO786571 AWK786571 BGG786571 BQC786571 BZY786571 CJU786571 CTQ786571 DDM786571 DNI786571 DXE786571 EHA786571 EQW786571 FAS786571 FKO786571 FUK786571 GEG786571 GOC786571 GXY786571 HHU786571 HRQ786571 IBM786571 ILI786571 IVE786571 JFA786571 JOW786571 JYS786571 KIO786571 KSK786571 LCG786571 LMC786571 LVY786571 MFU786571 MPQ786571 MZM786571 NJI786571 NTE786571 ODA786571 OMW786571 OWS786571 PGO786571 PQK786571 QAG786571 QKC786571 QTY786571 RDU786571 RNQ786571 RXM786571 SHI786571 SRE786571 TBA786571 TKW786571 TUS786571 UEO786571 UOK786571 UYG786571 VIC786571 VRY786571 WBU786571 WLQ786571 WVM786571 E852107 JA852107 SW852107 ACS852107 AMO852107 AWK852107 BGG852107 BQC852107 BZY852107 CJU852107 CTQ852107 DDM852107 DNI852107 DXE852107 EHA852107 EQW852107 FAS852107 FKO852107 FUK852107 GEG852107 GOC852107 GXY852107 HHU852107 HRQ852107 IBM852107 ILI852107 IVE852107 JFA852107 JOW852107 JYS852107 KIO852107 KSK852107 LCG852107 LMC852107 LVY852107 MFU852107 MPQ852107 MZM852107 NJI852107 NTE852107 ODA852107 OMW852107 OWS852107 PGO852107 PQK852107 QAG852107 QKC852107 QTY852107 RDU852107 RNQ852107 RXM852107 SHI852107 SRE852107 TBA852107 TKW852107 TUS852107 UEO852107 UOK852107 UYG852107 VIC852107 VRY852107 WBU852107 WLQ852107 WVM852107 E917643 JA917643 SW917643 ACS917643 AMO917643 AWK917643 BGG917643 BQC917643 BZY917643 CJU917643 CTQ917643 DDM917643 DNI917643 DXE917643 EHA917643 EQW917643 FAS917643 FKO917643 FUK917643 GEG917643 GOC917643 GXY917643 HHU917643 HRQ917643 IBM917643 ILI917643 IVE917643 JFA917643 JOW917643 JYS917643 KIO917643 KSK917643 LCG917643 LMC917643 LVY917643 MFU917643 MPQ917643 MZM917643 NJI917643 NTE917643 ODA917643 OMW917643 OWS917643 PGO917643 PQK917643 QAG917643 QKC917643 QTY917643 RDU917643 RNQ917643 RXM917643 SHI917643 SRE917643 TBA917643 TKW917643 TUS917643 UEO917643 UOK917643 UYG917643 VIC917643 VRY917643 WBU917643 WLQ917643 WVM917643 E983179 JA983179 SW983179 ACS983179 AMO983179 AWK983179 BGG983179 BQC983179 BZY983179 CJU983179 CTQ983179 DDM983179 DNI983179 DXE983179 EHA983179 EQW983179 FAS983179 FKO983179 FUK983179 GEG983179 GOC983179 GXY983179 HHU983179 HRQ983179 IBM983179 ILI983179 IVE983179 JFA983179 JOW983179 JYS983179 KIO983179 KSK983179 LCG983179 LMC983179 LVY983179 MFU983179 MPQ983179 MZM983179 NJI983179 NTE983179 ODA983179 OMW983179 OWS983179 PGO983179 PQK983179 QAG983179 QKC983179 QTY983179 RDU983179 RNQ983179 RXM983179 SHI983179 SRE983179 TBA983179 TKW983179 TUS983179 UEO983179 UOK983179 UYG983179 VIC983179 VRY983179 WBU983179 WLQ983179 WVM983179" xr:uid="{9C005CB3-74FD-4D33-9AC0-DFF41306FBC5}">
      <formula1>0</formula1>
      <formula2>300</formula2>
    </dataValidation>
    <dataValidation type="textLength" errorStyle="information" allowBlank="1" showInputMessage="1" error="XLBVal:6=9375000_x000d__x000a_" sqref="N130 JJ130 TF130 ADB130 AMX130 AWT130 BGP130 BQL130 CAH130 CKD130 CTZ130 DDV130 DNR130 DXN130 EHJ130 ERF130 FBB130 FKX130 FUT130 GEP130 GOL130 GYH130 HID130 HRZ130 IBV130 ILR130 IVN130 JFJ130 JPF130 JZB130 KIX130 KST130 LCP130 LML130 LWH130 MGD130 MPZ130 MZV130 NJR130 NTN130 ODJ130 ONF130 OXB130 PGX130 PQT130 QAP130 QKL130 QUH130 RED130 RNZ130 RXV130 SHR130 SRN130 TBJ130 TLF130 TVB130 UEX130 UOT130 UYP130 VIL130 VSH130 WCD130 WLZ130 WVV130 N65666 JJ65666 TF65666 ADB65666 AMX65666 AWT65666 BGP65666 BQL65666 CAH65666 CKD65666 CTZ65666 DDV65666 DNR65666 DXN65666 EHJ65666 ERF65666 FBB65666 FKX65666 FUT65666 GEP65666 GOL65666 GYH65666 HID65666 HRZ65666 IBV65666 ILR65666 IVN65666 JFJ65666 JPF65666 JZB65666 KIX65666 KST65666 LCP65666 LML65666 LWH65666 MGD65666 MPZ65666 MZV65666 NJR65666 NTN65666 ODJ65666 ONF65666 OXB65666 PGX65666 PQT65666 QAP65666 QKL65666 QUH65666 RED65666 RNZ65666 RXV65666 SHR65666 SRN65666 TBJ65666 TLF65666 TVB65666 UEX65666 UOT65666 UYP65666 VIL65666 VSH65666 WCD65666 WLZ65666 WVV65666 N131202 JJ131202 TF131202 ADB131202 AMX131202 AWT131202 BGP131202 BQL131202 CAH131202 CKD131202 CTZ131202 DDV131202 DNR131202 DXN131202 EHJ131202 ERF131202 FBB131202 FKX131202 FUT131202 GEP131202 GOL131202 GYH131202 HID131202 HRZ131202 IBV131202 ILR131202 IVN131202 JFJ131202 JPF131202 JZB131202 KIX131202 KST131202 LCP131202 LML131202 LWH131202 MGD131202 MPZ131202 MZV131202 NJR131202 NTN131202 ODJ131202 ONF131202 OXB131202 PGX131202 PQT131202 QAP131202 QKL131202 QUH131202 RED131202 RNZ131202 RXV131202 SHR131202 SRN131202 TBJ131202 TLF131202 TVB131202 UEX131202 UOT131202 UYP131202 VIL131202 VSH131202 WCD131202 WLZ131202 WVV131202 N196738 JJ196738 TF196738 ADB196738 AMX196738 AWT196738 BGP196738 BQL196738 CAH196738 CKD196738 CTZ196738 DDV196738 DNR196738 DXN196738 EHJ196738 ERF196738 FBB196738 FKX196738 FUT196738 GEP196738 GOL196738 GYH196738 HID196738 HRZ196738 IBV196738 ILR196738 IVN196738 JFJ196738 JPF196738 JZB196738 KIX196738 KST196738 LCP196738 LML196738 LWH196738 MGD196738 MPZ196738 MZV196738 NJR196738 NTN196738 ODJ196738 ONF196738 OXB196738 PGX196738 PQT196738 QAP196738 QKL196738 QUH196738 RED196738 RNZ196738 RXV196738 SHR196738 SRN196738 TBJ196738 TLF196738 TVB196738 UEX196738 UOT196738 UYP196738 VIL196738 VSH196738 WCD196738 WLZ196738 WVV196738 N262274 JJ262274 TF262274 ADB262274 AMX262274 AWT262274 BGP262274 BQL262274 CAH262274 CKD262274 CTZ262274 DDV262274 DNR262274 DXN262274 EHJ262274 ERF262274 FBB262274 FKX262274 FUT262274 GEP262274 GOL262274 GYH262274 HID262274 HRZ262274 IBV262274 ILR262274 IVN262274 JFJ262274 JPF262274 JZB262274 KIX262274 KST262274 LCP262274 LML262274 LWH262274 MGD262274 MPZ262274 MZV262274 NJR262274 NTN262274 ODJ262274 ONF262274 OXB262274 PGX262274 PQT262274 QAP262274 QKL262274 QUH262274 RED262274 RNZ262274 RXV262274 SHR262274 SRN262274 TBJ262274 TLF262274 TVB262274 UEX262274 UOT262274 UYP262274 VIL262274 VSH262274 WCD262274 WLZ262274 WVV262274 N327810 JJ327810 TF327810 ADB327810 AMX327810 AWT327810 BGP327810 BQL327810 CAH327810 CKD327810 CTZ327810 DDV327810 DNR327810 DXN327810 EHJ327810 ERF327810 FBB327810 FKX327810 FUT327810 GEP327810 GOL327810 GYH327810 HID327810 HRZ327810 IBV327810 ILR327810 IVN327810 JFJ327810 JPF327810 JZB327810 KIX327810 KST327810 LCP327810 LML327810 LWH327810 MGD327810 MPZ327810 MZV327810 NJR327810 NTN327810 ODJ327810 ONF327810 OXB327810 PGX327810 PQT327810 QAP327810 QKL327810 QUH327810 RED327810 RNZ327810 RXV327810 SHR327810 SRN327810 TBJ327810 TLF327810 TVB327810 UEX327810 UOT327810 UYP327810 VIL327810 VSH327810 WCD327810 WLZ327810 WVV327810 N393346 JJ393346 TF393346 ADB393346 AMX393346 AWT393346 BGP393346 BQL393346 CAH393346 CKD393346 CTZ393346 DDV393346 DNR393346 DXN393346 EHJ393346 ERF393346 FBB393346 FKX393346 FUT393346 GEP393346 GOL393346 GYH393346 HID393346 HRZ393346 IBV393346 ILR393346 IVN393346 JFJ393346 JPF393346 JZB393346 KIX393346 KST393346 LCP393346 LML393346 LWH393346 MGD393346 MPZ393346 MZV393346 NJR393346 NTN393346 ODJ393346 ONF393346 OXB393346 PGX393346 PQT393346 QAP393346 QKL393346 QUH393346 RED393346 RNZ393346 RXV393346 SHR393346 SRN393346 TBJ393346 TLF393346 TVB393346 UEX393346 UOT393346 UYP393346 VIL393346 VSH393346 WCD393346 WLZ393346 WVV393346 N458882 JJ458882 TF458882 ADB458882 AMX458882 AWT458882 BGP458882 BQL458882 CAH458882 CKD458882 CTZ458882 DDV458882 DNR458882 DXN458882 EHJ458882 ERF458882 FBB458882 FKX458882 FUT458882 GEP458882 GOL458882 GYH458882 HID458882 HRZ458882 IBV458882 ILR458882 IVN458882 JFJ458882 JPF458882 JZB458882 KIX458882 KST458882 LCP458882 LML458882 LWH458882 MGD458882 MPZ458882 MZV458882 NJR458882 NTN458882 ODJ458882 ONF458882 OXB458882 PGX458882 PQT458882 QAP458882 QKL458882 QUH458882 RED458882 RNZ458882 RXV458882 SHR458882 SRN458882 TBJ458882 TLF458882 TVB458882 UEX458882 UOT458882 UYP458882 VIL458882 VSH458882 WCD458882 WLZ458882 WVV458882 N524418 JJ524418 TF524418 ADB524418 AMX524418 AWT524418 BGP524418 BQL524418 CAH524418 CKD524418 CTZ524418 DDV524418 DNR524418 DXN524418 EHJ524418 ERF524418 FBB524418 FKX524418 FUT524418 GEP524418 GOL524418 GYH524418 HID524418 HRZ524418 IBV524418 ILR524418 IVN524418 JFJ524418 JPF524418 JZB524418 KIX524418 KST524418 LCP524418 LML524418 LWH524418 MGD524418 MPZ524418 MZV524418 NJR524418 NTN524418 ODJ524418 ONF524418 OXB524418 PGX524418 PQT524418 QAP524418 QKL524418 QUH524418 RED524418 RNZ524418 RXV524418 SHR524418 SRN524418 TBJ524418 TLF524418 TVB524418 UEX524418 UOT524418 UYP524418 VIL524418 VSH524418 WCD524418 WLZ524418 WVV524418 N589954 JJ589954 TF589954 ADB589954 AMX589954 AWT589954 BGP589954 BQL589954 CAH589954 CKD589954 CTZ589954 DDV589954 DNR589954 DXN589954 EHJ589954 ERF589954 FBB589954 FKX589954 FUT589954 GEP589954 GOL589954 GYH589954 HID589954 HRZ589954 IBV589954 ILR589954 IVN589954 JFJ589954 JPF589954 JZB589954 KIX589954 KST589954 LCP589954 LML589954 LWH589954 MGD589954 MPZ589954 MZV589954 NJR589954 NTN589954 ODJ589954 ONF589954 OXB589954 PGX589954 PQT589954 QAP589954 QKL589954 QUH589954 RED589954 RNZ589954 RXV589954 SHR589954 SRN589954 TBJ589954 TLF589954 TVB589954 UEX589954 UOT589954 UYP589954 VIL589954 VSH589954 WCD589954 WLZ589954 WVV589954 N655490 JJ655490 TF655490 ADB655490 AMX655490 AWT655490 BGP655490 BQL655490 CAH655490 CKD655490 CTZ655490 DDV655490 DNR655490 DXN655490 EHJ655490 ERF655490 FBB655490 FKX655490 FUT655490 GEP655490 GOL655490 GYH655490 HID655490 HRZ655490 IBV655490 ILR655490 IVN655490 JFJ655490 JPF655490 JZB655490 KIX655490 KST655490 LCP655490 LML655490 LWH655490 MGD655490 MPZ655490 MZV655490 NJR655490 NTN655490 ODJ655490 ONF655490 OXB655490 PGX655490 PQT655490 QAP655490 QKL655490 QUH655490 RED655490 RNZ655490 RXV655490 SHR655490 SRN655490 TBJ655490 TLF655490 TVB655490 UEX655490 UOT655490 UYP655490 VIL655490 VSH655490 WCD655490 WLZ655490 WVV655490 N721026 JJ721026 TF721026 ADB721026 AMX721026 AWT721026 BGP721026 BQL721026 CAH721026 CKD721026 CTZ721026 DDV721026 DNR721026 DXN721026 EHJ721026 ERF721026 FBB721026 FKX721026 FUT721026 GEP721026 GOL721026 GYH721026 HID721026 HRZ721026 IBV721026 ILR721026 IVN721026 JFJ721026 JPF721026 JZB721026 KIX721026 KST721026 LCP721026 LML721026 LWH721026 MGD721026 MPZ721026 MZV721026 NJR721026 NTN721026 ODJ721026 ONF721026 OXB721026 PGX721026 PQT721026 QAP721026 QKL721026 QUH721026 RED721026 RNZ721026 RXV721026 SHR721026 SRN721026 TBJ721026 TLF721026 TVB721026 UEX721026 UOT721026 UYP721026 VIL721026 VSH721026 WCD721026 WLZ721026 WVV721026 N786562 JJ786562 TF786562 ADB786562 AMX786562 AWT786562 BGP786562 BQL786562 CAH786562 CKD786562 CTZ786562 DDV786562 DNR786562 DXN786562 EHJ786562 ERF786562 FBB786562 FKX786562 FUT786562 GEP786562 GOL786562 GYH786562 HID786562 HRZ786562 IBV786562 ILR786562 IVN786562 JFJ786562 JPF786562 JZB786562 KIX786562 KST786562 LCP786562 LML786562 LWH786562 MGD786562 MPZ786562 MZV786562 NJR786562 NTN786562 ODJ786562 ONF786562 OXB786562 PGX786562 PQT786562 QAP786562 QKL786562 QUH786562 RED786562 RNZ786562 RXV786562 SHR786562 SRN786562 TBJ786562 TLF786562 TVB786562 UEX786562 UOT786562 UYP786562 VIL786562 VSH786562 WCD786562 WLZ786562 WVV786562 N852098 JJ852098 TF852098 ADB852098 AMX852098 AWT852098 BGP852098 BQL852098 CAH852098 CKD852098 CTZ852098 DDV852098 DNR852098 DXN852098 EHJ852098 ERF852098 FBB852098 FKX852098 FUT852098 GEP852098 GOL852098 GYH852098 HID852098 HRZ852098 IBV852098 ILR852098 IVN852098 JFJ852098 JPF852098 JZB852098 KIX852098 KST852098 LCP852098 LML852098 LWH852098 MGD852098 MPZ852098 MZV852098 NJR852098 NTN852098 ODJ852098 ONF852098 OXB852098 PGX852098 PQT852098 QAP852098 QKL852098 QUH852098 RED852098 RNZ852098 RXV852098 SHR852098 SRN852098 TBJ852098 TLF852098 TVB852098 UEX852098 UOT852098 UYP852098 VIL852098 VSH852098 WCD852098 WLZ852098 WVV852098 N917634 JJ917634 TF917634 ADB917634 AMX917634 AWT917634 BGP917634 BQL917634 CAH917634 CKD917634 CTZ917634 DDV917634 DNR917634 DXN917634 EHJ917634 ERF917634 FBB917634 FKX917634 FUT917634 GEP917634 GOL917634 GYH917634 HID917634 HRZ917634 IBV917634 ILR917634 IVN917634 JFJ917634 JPF917634 JZB917634 KIX917634 KST917634 LCP917634 LML917634 LWH917634 MGD917634 MPZ917634 MZV917634 NJR917634 NTN917634 ODJ917634 ONF917634 OXB917634 PGX917634 PQT917634 QAP917634 QKL917634 QUH917634 RED917634 RNZ917634 RXV917634 SHR917634 SRN917634 TBJ917634 TLF917634 TVB917634 UEX917634 UOT917634 UYP917634 VIL917634 VSH917634 WCD917634 WLZ917634 WVV917634 N983170 JJ983170 TF983170 ADB983170 AMX983170 AWT983170 BGP983170 BQL983170 CAH983170 CKD983170 CTZ983170 DDV983170 DNR983170 DXN983170 EHJ983170 ERF983170 FBB983170 FKX983170 FUT983170 GEP983170 GOL983170 GYH983170 HID983170 HRZ983170 IBV983170 ILR983170 IVN983170 JFJ983170 JPF983170 JZB983170 KIX983170 KST983170 LCP983170 LML983170 LWH983170 MGD983170 MPZ983170 MZV983170 NJR983170 NTN983170 ODJ983170 ONF983170 OXB983170 PGX983170 PQT983170 QAP983170 QKL983170 QUH983170 RED983170 RNZ983170 RXV983170 SHR983170 SRN983170 TBJ983170 TLF983170 TVB983170 UEX983170 UOT983170 UYP983170 VIL983170 VSH983170 WCD983170 WLZ983170 WVV983170" xr:uid="{A17945CE-BAA4-42F9-9B2E-BB5368C840DF}">
      <formula1>0</formula1>
      <formula2>300</formula2>
    </dataValidation>
    <dataValidation type="textLength" errorStyle="information" allowBlank="1" showInputMessage="1" error="XLBVal:6=122276.4_x000d__x000a_" sqref="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65661 JA65661 SW65661 ACS65661 AMO65661 AWK65661 BGG65661 BQC65661 BZY65661 CJU65661 CTQ65661 DDM65661 DNI65661 DXE65661 EHA65661 EQW65661 FAS65661 FKO65661 FUK65661 GEG65661 GOC65661 GXY65661 HHU65661 HRQ65661 IBM65661 ILI65661 IVE65661 JFA65661 JOW65661 JYS65661 KIO65661 KSK65661 LCG65661 LMC65661 LVY65661 MFU65661 MPQ65661 MZM65661 NJI65661 NTE65661 ODA65661 OMW65661 OWS65661 PGO65661 PQK65661 QAG65661 QKC65661 QTY65661 RDU65661 RNQ65661 RXM65661 SHI65661 SRE65661 TBA65661 TKW65661 TUS65661 UEO65661 UOK65661 UYG65661 VIC65661 VRY65661 WBU65661 WLQ65661 WVM65661 E131197 JA131197 SW131197 ACS131197 AMO131197 AWK131197 BGG131197 BQC131197 BZY131197 CJU131197 CTQ131197 DDM131197 DNI131197 DXE131197 EHA131197 EQW131197 FAS131197 FKO131197 FUK131197 GEG131197 GOC131197 GXY131197 HHU131197 HRQ131197 IBM131197 ILI131197 IVE131197 JFA131197 JOW131197 JYS131197 KIO131197 KSK131197 LCG131197 LMC131197 LVY131197 MFU131197 MPQ131197 MZM131197 NJI131197 NTE131197 ODA131197 OMW131197 OWS131197 PGO131197 PQK131197 QAG131197 QKC131197 QTY131197 RDU131197 RNQ131197 RXM131197 SHI131197 SRE131197 TBA131197 TKW131197 TUS131197 UEO131197 UOK131197 UYG131197 VIC131197 VRY131197 WBU131197 WLQ131197 WVM131197 E196733 JA196733 SW196733 ACS196733 AMO196733 AWK196733 BGG196733 BQC196733 BZY196733 CJU196733 CTQ196733 DDM196733 DNI196733 DXE196733 EHA196733 EQW196733 FAS196733 FKO196733 FUK196733 GEG196733 GOC196733 GXY196733 HHU196733 HRQ196733 IBM196733 ILI196733 IVE196733 JFA196733 JOW196733 JYS196733 KIO196733 KSK196733 LCG196733 LMC196733 LVY196733 MFU196733 MPQ196733 MZM196733 NJI196733 NTE196733 ODA196733 OMW196733 OWS196733 PGO196733 PQK196733 QAG196733 QKC196733 QTY196733 RDU196733 RNQ196733 RXM196733 SHI196733 SRE196733 TBA196733 TKW196733 TUS196733 UEO196733 UOK196733 UYG196733 VIC196733 VRY196733 WBU196733 WLQ196733 WVM196733 E262269 JA262269 SW262269 ACS262269 AMO262269 AWK262269 BGG262269 BQC262269 BZY262269 CJU262269 CTQ262269 DDM262269 DNI262269 DXE262269 EHA262269 EQW262269 FAS262269 FKO262269 FUK262269 GEG262269 GOC262269 GXY262269 HHU262269 HRQ262269 IBM262269 ILI262269 IVE262269 JFA262269 JOW262269 JYS262269 KIO262269 KSK262269 LCG262269 LMC262269 LVY262269 MFU262269 MPQ262269 MZM262269 NJI262269 NTE262269 ODA262269 OMW262269 OWS262269 PGO262269 PQK262269 QAG262269 QKC262269 QTY262269 RDU262269 RNQ262269 RXM262269 SHI262269 SRE262269 TBA262269 TKW262269 TUS262269 UEO262269 UOK262269 UYG262269 VIC262269 VRY262269 WBU262269 WLQ262269 WVM262269 E327805 JA327805 SW327805 ACS327805 AMO327805 AWK327805 BGG327805 BQC327805 BZY327805 CJU327805 CTQ327805 DDM327805 DNI327805 DXE327805 EHA327805 EQW327805 FAS327805 FKO327805 FUK327805 GEG327805 GOC327805 GXY327805 HHU327805 HRQ327805 IBM327805 ILI327805 IVE327805 JFA327805 JOW327805 JYS327805 KIO327805 KSK327805 LCG327805 LMC327805 LVY327805 MFU327805 MPQ327805 MZM327805 NJI327805 NTE327805 ODA327805 OMW327805 OWS327805 PGO327805 PQK327805 QAG327805 QKC327805 QTY327805 RDU327805 RNQ327805 RXM327805 SHI327805 SRE327805 TBA327805 TKW327805 TUS327805 UEO327805 UOK327805 UYG327805 VIC327805 VRY327805 WBU327805 WLQ327805 WVM327805 E393341 JA393341 SW393341 ACS393341 AMO393341 AWK393341 BGG393341 BQC393341 BZY393341 CJU393341 CTQ393341 DDM393341 DNI393341 DXE393341 EHA393341 EQW393341 FAS393341 FKO393341 FUK393341 GEG393341 GOC393341 GXY393341 HHU393341 HRQ393341 IBM393341 ILI393341 IVE393341 JFA393341 JOW393341 JYS393341 KIO393341 KSK393341 LCG393341 LMC393341 LVY393341 MFU393341 MPQ393341 MZM393341 NJI393341 NTE393341 ODA393341 OMW393341 OWS393341 PGO393341 PQK393341 QAG393341 QKC393341 QTY393341 RDU393341 RNQ393341 RXM393341 SHI393341 SRE393341 TBA393341 TKW393341 TUS393341 UEO393341 UOK393341 UYG393341 VIC393341 VRY393341 WBU393341 WLQ393341 WVM393341 E458877 JA458877 SW458877 ACS458877 AMO458877 AWK458877 BGG458877 BQC458877 BZY458877 CJU458877 CTQ458877 DDM458877 DNI458877 DXE458877 EHA458877 EQW458877 FAS458877 FKO458877 FUK458877 GEG458877 GOC458877 GXY458877 HHU458877 HRQ458877 IBM458877 ILI458877 IVE458877 JFA458877 JOW458877 JYS458877 KIO458877 KSK458877 LCG458877 LMC458877 LVY458877 MFU458877 MPQ458877 MZM458877 NJI458877 NTE458877 ODA458877 OMW458877 OWS458877 PGO458877 PQK458877 QAG458877 QKC458877 QTY458877 RDU458877 RNQ458877 RXM458877 SHI458877 SRE458877 TBA458877 TKW458877 TUS458877 UEO458877 UOK458877 UYG458877 VIC458877 VRY458877 WBU458877 WLQ458877 WVM458877 E524413 JA524413 SW524413 ACS524413 AMO524413 AWK524413 BGG524413 BQC524413 BZY524413 CJU524413 CTQ524413 DDM524413 DNI524413 DXE524413 EHA524413 EQW524413 FAS524413 FKO524413 FUK524413 GEG524413 GOC524413 GXY524413 HHU524413 HRQ524413 IBM524413 ILI524413 IVE524413 JFA524413 JOW524413 JYS524413 KIO524413 KSK524413 LCG524413 LMC524413 LVY524413 MFU524413 MPQ524413 MZM524413 NJI524413 NTE524413 ODA524413 OMW524413 OWS524413 PGO524413 PQK524413 QAG524413 QKC524413 QTY524413 RDU524413 RNQ524413 RXM524413 SHI524413 SRE524413 TBA524413 TKW524413 TUS524413 UEO524413 UOK524413 UYG524413 VIC524413 VRY524413 WBU524413 WLQ524413 WVM524413 E589949 JA589949 SW589949 ACS589949 AMO589949 AWK589949 BGG589949 BQC589949 BZY589949 CJU589949 CTQ589949 DDM589949 DNI589949 DXE589949 EHA589949 EQW589949 FAS589949 FKO589949 FUK589949 GEG589949 GOC589949 GXY589949 HHU589949 HRQ589949 IBM589949 ILI589949 IVE589949 JFA589949 JOW589949 JYS589949 KIO589949 KSK589949 LCG589949 LMC589949 LVY589949 MFU589949 MPQ589949 MZM589949 NJI589949 NTE589949 ODA589949 OMW589949 OWS589949 PGO589949 PQK589949 QAG589949 QKC589949 QTY589949 RDU589949 RNQ589949 RXM589949 SHI589949 SRE589949 TBA589949 TKW589949 TUS589949 UEO589949 UOK589949 UYG589949 VIC589949 VRY589949 WBU589949 WLQ589949 WVM589949 E655485 JA655485 SW655485 ACS655485 AMO655485 AWK655485 BGG655485 BQC655485 BZY655485 CJU655485 CTQ655485 DDM655485 DNI655485 DXE655485 EHA655485 EQW655485 FAS655485 FKO655485 FUK655485 GEG655485 GOC655485 GXY655485 HHU655485 HRQ655485 IBM655485 ILI655485 IVE655485 JFA655485 JOW655485 JYS655485 KIO655485 KSK655485 LCG655485 LMC655485 LVY655485 MFU655485 MPQ655485 MZM655485 NJI655485 NTE655485 ODA655485 OMW655485 OWS655485 PGO655485 PQK655485 QAG655485 QKC655485 QTY655485 RDU655485 RNQ655485 RXM655485 SHI655485 SRE655485 TBA655485 TKW655485 TUS655485 UEO655485 UOK655485 UYG655485 VIC655485 VRY655485 WBU655485 WLQ655485 WVM655485 E721021 JA721021 SW721021 ACS721021 AMO721021 AWK721021 BGG721021 BQC721021 BZY721021 CJU721021 CTQ721021 DDM721021 DNI721021 DXE721021 EHA721021 EQW721021 FAS721021 FKO721021 FUK721021 GEG721021 GOC721021 GXY721021 HHU721021 HRQ721021 IBM721021 ILI721021 IVE721021 JFA721021 JOW721021 JYS721021 KIO721021 KSK721021 LCG721021 LMC721021 LVY721021 MFU721021 MPQ721021 MZM721021 NJI721021 NTE721021 ODA721021 OMW721021 OWS721021 PGO721021 PQK721021 QAG721021 QKC721021 QTY721021 RDU721021 RNQ721021 RXM721021 SHI721021 SRE721021 TBA721021 TKW721021 TUS721021 UEO721021 UOK721021 UYG721021 VIC721021 VRY721021 WBU721021 WLQ721021 WVM721021 E786557 JA786557 SW786557 ACS786557 AMO786557 AWK786557 BGG786557 BQC786557 BZY786557 CJU786557 CTQ786557 DDM786557 DNI786557 DXE786557 EHA786557 EQW786557 FAS786557 FKO786557 FUK786557 GEG786557 GOC786557 GXY786557 HHU786557 HRQ786557 IBM786557 ILI786557 IVE786557 JFA786557 JOW786557 JYS786557 KIO786557 KSK786557 LCG786557 LMC786557 LVY786557 MFU786557 MPQ786557 MZM786557 NJI786557 NTE786557 ODA786557 OMW786557 OWS786557 PGO786557 PQK786557 QAG786557 QKC786557 QTY786557 RDU786557 RNQ786557 RXM786557 SHI786557 SRE786557 TBA786557 TKW786557 TUS786557 UEO786557 UOK786557 UYG786557 VIC786557 VRY786557 WBU786557 WLQ786557 WVM786557 E852093 JA852093 SW852093 ACS852093 AMO852093 AWK852093 BGG852093 BQC852093 BZY852093 CJU852093 CTQ852093 DDM852093 DNI852093 DXE852093 EHA852093 EQW852093 FAS852093 FKO852093 FUK852093 GEG852093 GOC852093 GXY852093 HHU852093 HRQ852093 IBM852093 ILI852093 IVE852093 JFA852093 JOW852093 JYS852093 KIO852093 KSK852093 LCG852093 LMC852093 LVY852093 MFU852093 MPQ852093 MZM852093 NJI852093 NTE852093 ODA852093 OMW852093 OWS852093 PGO852093 PQK852093 QAG852093 QKC852093 QTY852093 RDU852093 RNQ852093 RXM852093 SHI852093 SRE852093 TBA852093 TKW852093 TUS852093 UEO852093 UOK852093 UYG852093 VIC852093 VRY852093 WBU852093 WLQ852093 WVM852093 E917629 JA917629 SW917629 ACS917629 AMO917629 AWK917629 BGG917629 BQC917629 BZY917629 CJU917629 CTQ917629 DDM917629 DNI917629 DXE917629 EHA917629 EQW917629 FAS917629 FKO917629 FUK917629 GEG917629 GOC917629 GXY917629 HHU917629 HRQ917629 IBM917629 ILI917629 IVE917629 JFA917629 JOW917629 JYS917629 KIO917629 KSK917629 LCG917629 LMC917629 LVY917629 MFU917629 MPQ917629 MZM917629 NJI917629 NTE917629 ODA917629 OMW917629 OWS917629 PGO917629 PQK917629 QAG917629 QKC917629 QTY917629 RDU917629 RNQ917629 RXM917629 SHI917629 SRE917629 TBA917629 TKW917629 TUS917629 UEO917629 UOK917629 UYG917629 VIC917629 VRY917629 WBU917629 WLQ917629 WVM917629 E983165 JA983165 SW983165 ACS983165 AMO983165 AWK983165 BGG983165 BQC983165 BZY983165 CJU983165 CTQ983165 DDM983165 DNI983165 DXE983165 EHA983165 EQW983165 FAS983165 FKO983165 FUK983165 GEG983165 GOC983165 GXY983165 HHU983165 HRQ983165 IBM983165 ILI983165 IVE983165 JFA983165 JOW983165 JYS983165 KIO983165 KSK983165 LCG983165 LMC983165 LVY983165 MFU983165 MPQ983165 MZM983165 NJI983165 NTE983165 ODA983165 OMW983165 OWS983165 PGO983165 PQK983165 QAG983165 QKC983165 QTY983165 RDU983165 RNQ983165 RXM983165 SHI983165 SRE983165 TBA983165 TKW983165 TUS983165 UEO983165 UOK983165 UYG983165 VIC983165 VRY983165 WBU983165 WLQ983165 WVM983165" xr:uid="{1C7F6C33-CB53-470D-9DBD-05113B62B243}">
      <formula1>0</formula1>
      <formula2>300</formula2>
    </dataValidation>
    <dataValidation type="textLength" errorStyle="information" allowBlank="1" showInputMessage="1" error="XLBVal:6=15596.85_x000d__x000a_" sqref="E122 JA122 SW122 ACS122 AMO122 AWK122 BGG122 BQC122 BZY122 CJU122 CTQ122 DDM122 DNI122 DXE122 EHA122 EQW122 FAS122 FKO122 FUK122 GEG122 GOC122 GXY122 HHU122 HRQ122 IBM122 ILI122 IVE122 JFA122 JOW122 JYS122 KIO122 KSK122 LCG122 LMC122 LVY122 MFU122 MPQ122 MZM122 NJI122 NTE122 ODA122 OMW122 OWS122 PGO122 PQK122 QAG122 QKC122 QTY122 RDU122 RNQ122 RXM122 SHI122 SRE122 TBA122 TKW122 TUS122 UEO122 UOK122 UYG122 VIC122 VRY122 WBU122 WLQ122 WVM122 E65658 JA65658 SW65658 ACS65658 AMO65658 AWK65658 BGG65658 BQC65658 BZY65658 CJU65658 CTQ65658 DDM65658 DNI65658 DXE65658 EHA65658 EQW65658 FAS65658 FKO65658 FUK65658 GEG65658 GOC65658 GXY65658 HHU65658 HRQ65658 IBM65658 ILI65658 IVE65658 JFA65658 JOW65658 JYS65658 KIO65658 KSK65658 LCG65658 LMC65658 LVY65658 MFU65658 MPQ65658 MZM65658 NJI65658 NTE65658 ODA65658 OMW65658 OWS65658 PGO65658 PQK65658 QAG65658 QKC65658 QTY65658 RDU65658 RNQ65658 RXM65658 SHI65658 SRE65658 TBA65658 TKW65658 TUS65658 UEO65658 UOK65658 UYG65658 VIC65658 VRY65658 WBU65658 WLQ65658 WVM65658 E131194 JA131194 SW131194 ACS131194 AMO131194 AWK131194 BGG131194 BQC131194 BZY131194 CJU131194 CTQ131194 DDM131194 DNI131194 DXE131194 EHA131194 EQW131194 FAS131194 FKO131194 FUK131194 GEG131194 GOC131194 GXY131194 HHU131194 HRQ131194 IBM131194 ILI131194 IVE131194 JFA131194 JOW131194 JYS131194 KIO131194 KSK131194 LCG131194 LMC131194 LVY131194 MFU131194 MPQ131194 MZM131194 NJI131194 NTE131194 ODA131194 OMW131194 OWS131194 PGO131194 PQK131194 QAG131194 QKC131194 QTY131194 RDU131194 RNQ131194 RXM131194 SHI131194 SRE131194 TBA131194 TKW131194 TUS131194 UEO131194 UOK131194 UYG131194 VIC131194 VRY131194 WBU131194 WLQ131194 WVM131194 E196730 JA196730 SW196730 ACS196730 AMO196730 AWK196730 BGG196730 BQC196730 BZY196730 CJU196730 CTQ196730 DDM196730 DNI196730 DXE196730 EHA196730 EQW196730 FAS196730 FKO196730 FUK196730 GEG196730 GOC196730 GXY196730 HHU196730 HRQ196730 IBM196730 ILI196730 IVE196730 JFA196730 JOW196730 JYS196730 KIO196730 KSK196730 LCG196730 LMC196730 LVY196730 MFU196730 MPQ196730 MZM196730 NJI196730 NTE196730 ODA196730 OMW196730 OWS196730 PGO196730 PQK196730 QAG196730 QKC196730 QTY196730 RDU196730 RNQ196730 RXM196730 SHI196730 SRE196730 TBA196730 TKW196730 TUS196730 UEO196730 UOK196730 UYG196730 VIC196730 VRY196730 WBU196730 WLQ196730 WVM196730 E262266 JA262266 SW262266 ACS262266 AMO262266 AWK262266 BGG262266 BQC262266 BZY262266 CJU262266 CTQ262266 DDM262266 DNI262266 DXE262266 EHA262266 EQW262266 FAS262266 FKO262266 FUK262266 GEG262266 GOC262266 GXY262266 HHU262266 HRQ262266 IBM262266 ILI262266 IVE262266 JFA262266 JOW262266 JYS262266 KIO262266 KSK262266 LCG262266 LMC262266 LVY262266 MFU262266 MPQ262266 MZM262266 NJI262266 NTE262266 ODA262266 OMW262266 OWS262266 PGO262266 PQK262266 QAG262266 QKC262266 QTY262266 RDU262266 RNQ262266 RXM262266 SHI262266 SRE262266 TBA262266 TKW262266 TUS262266 UEO262266 UOK262266 UYG262266 VIC262266 VRY262266 WBU262266 WLQ262266 WVM262266 E327802 JA327802 SW327802 ACS327802 AMO327802 AWK327802 BGG327802 BQC327802 BZY327802 CJU327802 CTQ327802 DDM327802 DNI327802 DXE327802 EHA327802 EQW327802 FAS327802 FKO327802 FUK327802 GEG327802 GOC327802 GXY327802 HHU327802 HRQ327802 IBM327802 ILI327802 IVE327802 JFA327802 JOW327802 JYS327802 KIO327802 KSK327802 LCG327802 LMC327802 LVY327802 MFU327802 MPQ327802 MZM327802 NJI327802 NTE327802 ODA327802 OMW327802 OWS327802 PGO327802 PQK327802 QAG327802 QKC327802 QTY327802 RDU327802 RNQ327802 RXM327802 SHI327802 SRE327802 TBA327802 TKW327802 TUS327802 UEO327802 UOK327802 UYG327802 VIC327802 VRY327802 WBU327802 WLQ327802 WVM327802 E393338 JA393338 SW393338 ACS393338 AMO393338 AWK393338 BGG393338 BQC393338 BZY393338 CJU393338 CTQ393338 DDM393338 DNI393338 DXE393338 EHA393338 EQW393338 FAS393338 FKO393338 FUK393338 GEG393338 GOC393338 GXY393338 HHU393338 HRQ393338 IBM393338 ILI393338 IVE393338 JFA393338 JOW393338 JYS393338 KIO393338 KSK393338 LCG393338 LMC393338 LVY393338 MFU393338 MPQ393338 MZM393338 NJI393338 NTE393338 ODA393338 OMW393338 OWS393338 PGO393338 PQK393338 QAG393338 QKC393338 QTY393338 RDU393338 RNQ393338 RXM393338 SHI393338 SRE393338 TBA393338 TKW393338 TUS393338 UEO393338 UOK393338 UYG393338 VIC393338 VRY393338 WBU393338 WLQ393338 WVM393338 E458874 JA458874 SW458874 ACS458874 AMO458874 AWK458874 BGG458874 BQC458874 BZY458874 CJU458874 CTQ458874 DDM458874 DNI458874 DXE458874 EHA458874 EQW458874 FAS458874 FKO458874 FUK458874 GEG458874 GOC458874 GXY458874 HHU458874 HRQ458874 IBM458874 ILI458874 IVE458874 JFA458874 JOW458874 JYS458874 KIO458874 KSK458874 LCG458874 LMC458874 LVY458874 MFU458874 MPQ458874 MZM458874 NJI458874 NTE458874 ODA458874 OMW458874 OWS458874 PGO458874 PQK458874 QAG458874 QKC458874 QTY458874 RDU458874 RNQ458874 RXM458874 SHI458874 SRE458874 TBA458874 TKW458874 TUS458874 UEO458874 UOK458874 UYG458874 VIC458874 VRY458874 WBU458874 WLQ458874 WVM458874 E524410 JA524410 SW524410 ACS524410 AMO524410 AWK524410 BGG524410 BQC524410 BZY524410 CJU524410 CTQ524410 DDM524410 DNI524410 DXE524410 EHA524410 EQW524410 FAS524410 FKO524410 FUK524410 GEG524410 GOC524410 GXY524410 HHU524410 HRQ524410 IBM524410 ILI524410 IVE524410 JFA524410 JOW524410 JYS524410 KIO524410 KSK524410 LCG524410 LMC524410 LVY524410 MFU524410 MPQ524410 MZM524410 NJI524410 NTE524410 ODA524410 OMW524410 OWS524410 PGO524410 PQK524410 QAG524410 QKC524410 QTY524410 RDU524410 RNQ524410 RXM524410 SHI524410 SRE524410 TBA524410 TKW524410 TUS524410 UEO524410 UOK524410 UYG524410 VIC524410 VRY524410 WBU524410 WLQ524410 WVM524410 E589946 JA589946 SW589946 ACS589946 AMO589946 AWK589946 BGG589946 BQC589946 BZY589946 CJU589946 CTQ589946 DDM589946 DNI589946 DXE589946 EHA589946 EQW589946 FAS589946 FKO589946 FUK589946 GEG589946 GOC589946 GXY589946 HHU589946 HRQ589946 IBM589946 ILI589946 IVE589946 JFA589946 JOW589946 JYS589946 KIO589946 KSK589946 LCG589946 LMC589946 LVY589946 MFU589946 MPQ589946 MZM589946 NJI589946 NTE589946 ODA589946 OMW589946 OWS589946 PGO589946 PQK589946 QAG589946 QKC589946 QTY589946 RDU589946 RNQ589946 RXM589946 SHI589946 SRE589946 TBA589946 TKW589946 TUS589946 UEO589946 UOK589946 UYG589946 VIC589946 VRY589946 WBU589946 WLQ589946 WVM589946 E655482 JA655482 SW655482 ACS655482 AMO655482 AWK655482 BGG655482 BQC655482 BZY655482 CJU655482 CTQ655482 DDM655482 DNI655482 DXE655482 EHA655482 EQW655482 FAS655482 FKO655482 FUK655482 GEG655482 GOC655482 GXY655482 HHU655482 HRQ655482 IBM655482 ILI655482 IVE655482 JFA655482 JOW655482 JYS655482 KIO655482 KSK655482 LCG655482 LMC655482 LVY655482 MFU655482 MPQ655482 MZM655482 NJI655482 NTE655482 ODA655482 OMW655482 OWS655482 PGO655482 PQK655482 QAG655482 QKC655482 QTY655482 RDU655482 RNQ655482 RXM655482 SHI655482 SRE655482 TBA655482 TKW655482 TUS655482 UEO655482 UOK655482 UYG655482 VIC655482 VRY655482 WBU655482 WLQ655482 WVM655482 E721018 JA721018 SW721018 ACS721018 AMO721018 AWK721018 BGG721018 BQC721018 BZY721018 CJU721018 CTQ721018 DDM721018 DNI721018 DXE721018 EHA721018 EQW721018 FAS721018 FKO721018 FUK721018 GEG721018 GOC721018 GXY721018 HHU721018 HRQ721018 IBM721018 ILI721018 IVE721018 JFA721018 JOW721018 JYS721018 KIO721018 KSK721018 LCG721018 LMC721018 LVY721018 MFU721018 MPQ721018 MZM721018 NJI721018 NTE721018 ODA721018 OMW721018 OWS721018 PGO721018 PQK721018 QAG721018 QKC721018 QTY721018 RDU721018 RNQ721018 RXM721018 SHI721018 SRE721018 TBA721018 TKW721018 TUS721018 UEO721018 UOK721018 UYG721018 VIC721018 VRY721018 WBU721018 WLQ721018 WVM721018 E786554 JA786554 SW786554 ACS786554 AMO786554 AWK786554 BGG786554 BQC786554 BZY786554 CJU786554 CTQ786554 DDM786554 DNI786554 DXE786554 EHA786554 EQW786554 FAS786554 FKO786554 FUK786554 GEG786554 GOC786554 GXY786554 HHU786554 HRQ786554 IBM786554 ILI786554 IVE786554 JFA786554 JOW786554 JYS786554 KIO786554 KSK786554 LCG786554 LMC786554 LVY786554 MFU786554 MPQ786554 MZM786554 NJI786554 NTE786554 ODA786554 OMW786554 OWS786554 PGO786554 PQK786554 QAG786554 QKC786554 QTY786554 RDU786554 RNQ786554 RXM786554 SHI786554 SRE786554 TBA786554 TKW786554 TUS786554 UEO786554 UOK786554 UYG786554 VIC786554 VRY786554 WBU786554 WLQ786554 WVM786554 E852090 JA852090 SW852090 ACS852090 AMO852090 AWK852090 BGG852090 BQC852090 BZY852090 CJU852090 CTQ852090 DDM852090 DNI852090 DXE852090 EHA852090 EQW852090 FAS852090 FKO852090 FUK852090 GEG852090 GOC852090 GXY852090 HHU852090 HRQ852090 IBM852090 ILI852090 IVE852090 JFA852090 JOW852090 JYS852090 KIO852090 KSK852090 LCG852090 LMC852090 LVY852090 MFU852090 MPQ852090 MZM852090 NJI852090 NTE852090 ODA852090 OMW852090 OWS852090 PGO852090 PQK852090 QAG852090 QKC852090 QTY852090 RDU852090 RNQ852090 RXM852090 SHI852090 SRE852090 TBA852090 TKW852090 TUS852090 UEO852090 UOK852090 UYG852090 VIC852090 VRY852090 WBU852090 WLQ852090 WVM852090 E917626 JA917626 SW917626 ACS917626 AMO917626 AWK917626 BGG917626 BQC917626 BZY917626 CJU917626 CTQ917626 DDM917626 DNI917626 DXE917626 EHA917626 EQW917626 FAS917626 FKO917626 FUK917626 GEG917626 GOC917626 GXY917626 HHU917626 HRQ917626 IBM917626 ILI917626 IVE917626 JFA917626 JOW917626 JYS917626 KIO917626 KSK917626 LCG917626 LMC917626 LVY917626 MFU917626 MPQ917626 MZM917626 NJI917626 NTE917626 ODA917626 OMW917626 OWS917626 PGO917626 PQK917626 QAG917626 QKC917626 QTY917626 RDU917626 RNQ917626 RXM917626 SHI917626 SRE917626 TBA917626 TKW917626 TUS917626 UEO917626 UOK917626 UYG917626 VIC917626 VRY917626 WBU917626 WLQ917626 WVM917626 E983162 JA983162 SW983162 ACS983162 AMO983162 AWK983162 BGG983162 BQC983162 BZY983162 CJU983162 CTQ983162 DDM983162 DNI983162 DXE983162 EHA983162 EQW983162 FAS983162 FKO983162 FUK983162 GEG983162 GOC983162 GXY983162 HHU983162 HRQ983162 IBM983162 ILI983162 IVE983162 JFA983162 JOW983162 JYS983162 KIO983162 KSK983162 LCG983162 LMC983162 LVY983162 MFU983162 MPQ983162 MZM983162 NJI983162 NTE983162 ODA983162 OMW983162 OWS983162 PGO983162 PQK983162 QAG983162 QKC983162 QTY983162 RDU983162 RNQ983162 RXM983162 SHI983162 SRE983162 TBA983162 TKW983162 TUS983162 UEO983162 UOK983162 UYG983162 VIC983162 VRY983162 WBU983162 WLQ983162 WVM983162" xr:uid="{48CDFEC8-EF0B-4913-BCBA-84A1E17D60F6}">
      <formula1>0</formula1>
      <formula2>300</formula2>
    </dataValidation>
    <dataValidation type="textLength" errorStyle="information" allowBlank="1" showInputMessage="1" error="XLBVal:6=-364603.8_x000d__x000a_" sqref="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65649 JA65649 SW65649 ACS65649 AMO65649 AWK65649 BGG65649 BQC65649 BZY65649 CJU65649 CTQ65649 DDM65649 DNI65649 DXE65649 EHA65649 EQW65649 FAS65649 FKO65649 FUK65649 GEG65649 GOC65649 GXY65649 HHU65649 HRQ65649 IBM65649 ILI65649 IVE65649 JFA65649 JOW65649 JYS65649 KIO65649 KSK65649 LCG65649 LMC65649 LVY65649 MFU65649 MPQ65649 MZM65649 NJI65649 NTE65649 ODA65649 OMW65649 OWS65649 PGO65649 PQK65649 QAG65649 QKC65649 QTY65649 RDU65649 RNQ65649 RXM65649 SHI65649 SRE65649 TBA65649 TKW65649 TUS65649 UEO65649 UOK65649 UYG65649 VIC65649 VRY65649 WBU65649 WLQ65649 WVM65649 E131185 JA131185 SW131185 ACS131185 AMO131185 AWK131185 BGG131185 BQC131185 BZY131185 CJU131185 CTQ131185 DDM131185 DNI131185 DXE131185 EHA131185 EQW131185 FAS131185 FKO131185 FUK131185 GEG131185 GOC131185 GXY131185 HHU131185 HRQ131185 IBM131185 ILI131185 IVE131185 JFA131185 JOW131185 JYS131185 KIO131185 KSK131185 LCG131185 LMC131185 LVY131185 MFU131185 MPQ131185 MZM131185 NJI131185 NTE131185 ODA131185 OMW131185 OWS131185 PGO131185 PQK131185 QAG131185 QKC131185 QTY131185 RDU131185 RNQ131185 RXM131185 SHI131185 SRE131185 TBA131185 TKW131185 TUS131185 UEO131185 UOK131185 UYG131185 VIC131185 VRY131185 WBU131185 WLQ131185 WVM131185 E196721 JA196721 SW196721 ACS196721 AMO196721 AWK196721 BGG196721 BQC196721 BZY196721 CJU196721 CTQ196721 DDM196721 DNI196721 DXE196721 EHA196721 EQW196721 FAS196721 FKO196721 FUK196721 GEG196721 GOC196721 GXY196721 HHU196721 HRQ196721 IBM196721 ILI196721 IVE196721 JFA196721 JOW196721 JYS196721 KIO196721 KSK196721 LCG196721 LMC196721 LVY196721 MFU196721 MPQ196721 MZM196721 NJI196721 NTE196721 ODA196721 OMW196721 OWS196721 PGO196721 PQK196721 QAG196721 QKC196721 QTY196721 RDU196721 RNQ196721 RXM196721 SHI196721 SRE196721 TBA196721 TKW196721 TUS196721 UEO196721 UOK196721 UYG196721 VIC196721 VRY196721 WBU196721 WLQ196721 WVM196721 E262257 JA262257 SW262257 ACS262257 AMO262257 AWK262257 BGG262257 BQC262257 BZY262257 CJU262257 CTQ262257 DDM262257 DNI262257 DXE262257 EHA262257 EQW262257 FAS262257 FKO262257 FUK262257 GEG262257 GOC262257 GXY262257 HHU262257 HRQ262257 IBM262257 ILI262257 IVE262257 JFA262257 JOW262257 JYS262257 KIO262257 KSK262257 LCG262257 LMC262257 LVY262257 MFU262257 MPQ262257 MZM262257 NJI262257 NTE262257 ODA262257 OMW262257 OWS262257 PGO262257 PQK262257 QAG262257 QKC262257 QTY262257 RDU262257 RNQ262257 RXM262257 SHI262257 SRE262257 TBA262257 TKW262257 TUS262257 UEO262257 UOK262257 UYG262257 VIC262257 VRY262257 WBU262257 WLQ262257 WVM262257 E327793 JA327793 SW327793 ACS327793 AMO327793 AWK327793 BGG327793 BQC327793 BZY327793 CJU327793 CTQ327793 DDM327793 DNI327793 DXE327793 EHA327793 EQW327793 FAS327793 FKO327793 FUK327793 GEG327793 GOC327793 GXY327793 HHU327793 HRQ327793 IBM327793 ILI327793 IVE327793 JFA327793 JOW327793 JYS327793 KIO327793 KSK327793 LCG327793 LMC327793 LVY327793 MFU327793 MPQ327793 MZM327793 NJI327793 NTE327793 ODA327793 OMW327793 OWS327793 PGO327793 PQK327793 QAG327793 QKC327793 QTY327793 RDU327793 RNQ327793 RXM327793 SHI327793 SRE327793 TBA327793 TKW327793 TUS327793 UEO327793 UOK327793 UYG327793 VIC327793 VRY327793 WBU327793 WLQ327793 WVM327793 E393329 JA393329 SW393329 ACS393329 AMO393329 AWK393329 BGG393329 BQC393329 BZY393329 CJU393329 CTQ393329 DDM393329 DNI393329 DXE393329 EHA393329 EQW393329 FAS393329 FKO393329 FUK393329 GEG393329 GOC393329 GXY393329 HHU393329 HRQ393329 IBM393329 ILI393329 IVE393329 JFA393329 JOW393329 JYS393329 KIO393329 KSK393329 LCG393329 LMC393329 LVY393329 MFU393329 MPQ393329 MZM393329 NJI393329 NTE393329 ODA393329 OMW393329 OWS393329 PGO393329 PQK393329 QAG393329 QKC393329 QTY393329 RDU393329 RNQ393329 RXM393329 SHI393329 SRE393329 TBA393329 TKW393329 TUS393329 UEO393329 UOK393329 UYG393329 VIC393329 VRY393329 WBU393329 WLQ393329 WVM393329 E458865 JA458865 SW458865 ACS458865 AMO458865 AWK458865 BGG458865 BQC458865 BZY458865 CJU458865 CTQ458865 DDM458865 DNI458865 DXE458865 EHA458865 EQW458865 FAS458865 FKO458865 FUK458865 GEG458865 GOC458865 GXY458865 HHU458865 HRQ458865 IBM458865 ILI458865 IVE458865 JFA458865 JOW458865 JYS458865 KIO458865 KSK458865 LCG458865 LMC458865 LVY458865 MFU458865 MPQ458865 MZM458865 NJI458865 NTE458865 ODA458865 OMW458865 OWS458865 PGO458865 PQK458865 QAG458865 QKC458865 QTY458865 RDU458865 RNQ458865 RXM458865 SHI458865 SRE458865 TBA458865 TKW458865 TUS458865 UEO458865 UOK458865 UYG458865 VIC458865 VRY458865 WBU458865 WLQ458865 WVM458865 E524401 JA524401 SW524401 ACS524401 AMO524401 AWK524401 BGG524401 BQC524401 BZY524401 CJU524401 CTQ524401 DDM524401 DNI524401 DXE524401 EHA524401 EQW524401 FAS524401 FKO524401 FUK524401 GEG524401 GOC524401 GXY524401 HHU524401 HRQ524401 IBM524401 ILI524401 IVE524401 JFA524401 JOW524401 JYS524401 KIO524401 KSK524401 LCG524401 LMC524401 LVY524401 MFU524401 MPQ524401 MZM524401 NJI524401 NTE524401 ODA524401 OMW524401 OWS524401 PGO524401 PQK524401 QAG524401 QKC524401 QTY524401 RDU524401 RNQ524401 RXM524401 SHI524401 SRE524401 TBA524401 TKW524401 TUS524401 UEO524401 UOK524401 UYG524401 VIC524401 VRY524401 WBU524401 WLQ524401 WVM524401 E589937 JA589937 SW589937 ACS589937 AMO589937 AWK589937 BGG589937 BQC589937 BZY589937 CJU589937 CTQ589937 DDM589937 DNI589937 DXE589937 EHA589937 EQW589937 FAS589937 FKO589937 FUK589937 GEG589937 GOC589937 GXY589937 HHU589937 HRQ589937 IBM589937 ILI589937 IVE589937 JFA589937 JOW589937 JYS589937 KIO589937 KSK589937 LCG589937 LMC589937 LVY589937 MFU589937 MPQ589937 MZM589937 NJI589937 NTE589937 ODA589937 OMW589937 OWS589937 PGO589937 PQK589937 QAG589937 QKC589937 QTY589937 RDU589937 RNQ589937 RXM589937 SHI589937 SRE589937 TBA589937 TKW589937 TUS589937 UEO589937 UOK589937 UYG589937 VIC589937 VRY589937 WBU589937 WLQ589937 WVM589937 E655473 JA655473 SW655473 ACS655473 AMO655473 AWK655473 BGG655473 BQC655473 BZY655473 CJU655473 CTQ655473 DDM655473 DNI655473 DXE655473 EHA655473 EQW655473 FAS655473 FKO655473 FUK655473 GEG655473 GOC655473 GXY655473 HHU655473 HRQ655473 IBM655473 ILI655473 IVE655473 JFA655473 JOW655473 JYS655473 KIO655473 KSK655473 LCG655473 LMC655473 LVY655473 MFU655473 MPQ655473 MZM655473 NJI655473 NTE655473 ODA655473 OMW655473 OWS655473 PGO655473 PQK655473 QAG655473 QKC655473 QTY655473 RDU655473 RNQ655473 RXM655473 SHI655473 SRE655473 TBA655473 TKW655473 TUS655473 UEO655473 UOK655473 UYG655473 VIC655473 VRY655473 WBU655473 WLQ655473 WVM655473 E721009 JA721009 SW721009 ACS721009 AMO721009 AWK721009 BGG721009 BQC721009 BZY721009 CJU721009 CTQ721009 DDM721009 DNI721009 DXE721009 EHA721009 EQW721009 FAS721009 FKO721009 FUK721009 GEG721009 GOC721009 GXY721009 HHU721009 HRQ721009 IBM721009 ILI721009 IVE721009 JFA721009 JOW721009 JYS721009 KIO721009 KSK721009 LCG721009 LMC721009 LVY721009 MFU721009 MPQ721009 MZM721009 NJI721009 NTE721009 ODA721009 OMW721009 OWS721009 PGO721009 PQK721009 QAG721009 QKC721009 QTY721009 RDU721009 RNQ721009 RXM721009 SHI721009 SRE721009 TBA721009 TKW721009 TUS721009 UEO721009 UOK721009 UYG721009 VIC721009 VRY721009 WBU721009 WLQ721009 WVM721009 E786545 JA786545 SW786545 ACS786545 AMO786545 AWK786545 BGG786545 BQC786545 BZY786545 CJU786545 CTQ786545 DDM786545 DNI786545 DXE786545 EHA786545 EQW786545 FAS786545 FKO786545 FUK786545 GEG786545 GOC786545 GXY786545 HHU786545 HRQ786545 IBM786545 ILI786545 IVE786545 JFA786545 JOW786545 JYS786545 KIO786545 KSK786545 LCG786545 LMC786545 LVY786545 MFU786545 MPQ786545 MZM786545 NJI786545 NTE786545 ODA786545 OMW786545 OWS786545 PGO786545 PQK786545 QAG786545 QKC786545 QTY786545 RDU786545 RNQ786545 RXM786545 SHI786545 SRE786545 TBA786545 TKW786545 TUS786545 UEO786545 UOK786545 UYG786545 VIC786545 VRY786545 WBU786545 WLQ786545 WVM786545 E852081 JA852081 SW852081 ACS852081 AMO852081 AWK852081 BGG852081 BQC852081 BZY852081 CJU852081 CTQ852081 DDM852081 DNI852081 DXE852081 EHA852081 EQW852081 FAS852081 FKO852081 FUK852081 GEG852081 GOC852081 GXY852081 HHU852081 HRQ852081 IBM852081 ILI852081 IVE852081 JFA852081 JOW852081 JYS852081 KIO852081 KSK852081 LCG852081 LMC852081 LVY852081 MFU852081 MPQ852081 MZM852081 NJI852081 NTE852081 ODA852081 OMW852081 OWS852081 PGO852081 PQK852081 QAG852081 QKC852081 QTY852081 RDU852081 RNQ852081 RXM852081 SHI852081 SRE852081 TBA852081 TKW852081 TUS852081 UEO852081 UOK852081 UYG852081 VIC852081 VRY852081 WBU852081 WLQ852081 WVM852081 E917617 JA917617 SW917617 ACS917617 AMO917617 AWK917617 BGG917617 BQC917617 BZY917617 CJU917617 CTQ917617 DDM917617 DNI917617 DXE917617 EHA917617 EQW917617 FAS917617 FKO917617 FUK917617 GEG917617 GOC917617 GXY917617 HHU917617 HRQ917617 IBM917617 ILI917617 IVE917617 JFA917617 JOW917617 JYS917617 KIO917617 KSK917617 LCG917617 LMC917617 LVY917617 MFU917617 MPQ917617 MZM917617 NJI917617 NTE917617 ODA917617 OMW917617 OWS917617 PGO917617 PQK917617 QAG917617 QKC917617 QTY917617 RDU917617 RNQ917617 RXM917617 SHI917617 SRE917617 TBA917617 TKW917617 TUS917617 UEO917617 UOK917617 UYG917617 VIC917617 VRY917617 WBU917617 WLQ917617 WVM917617 E983153 JA983153 SW983153 ACS983153 AMO983153 AWK983153 BGG983153 BQC983153 BZY983153 CJU983153 CTQ983153 DDM983153 DNI983153 DXE983153 EHA983153 EQW983153 FAS983153 FKO983153 FUK983153 GEG983153 GOC983153 GXY983153 HHU983153 HRQ983153 IBM983153 ILI983153 IVE983153 JFA983153 JOW983153 JYS983153 KIO983153 KSK983153 LCG983153 LMC983153 LVY983153 MFU983153 MPQ983153 MZM983153 NJI983153 NTE983153 ODA983153 OMW983153 OWS983153 PGO983153 PQK983153 QAG983153 QKC983153 QTY983153 RDU983153 RNQ983153 RXM983153 SHI983153 SRE983153 TBA983153 TKW983153 TUS983153 UEO983153 UOK983153 UYG983153 VIC983153 VRY983153 WBU983153 WLQ983153 WVM983153" xr:uid="{9FBA403F-8B92-411D-9C8D-C924423F81EF}">
      <formula1>0</formula1>
      <formula2>300</formula2>
    </dataValidation>
    <dataValidation type="textLength" errorStyle="information" allowBlank="1" showInputMessage="1" error="XLBVal:6=5852_x000d__x000a_" sqref="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65643 JA65643 SW65643 ACS65643 AMO65643 AWK65643 BGG65643 BQC65643 BZY65643 CJU65643 CTQ65643 DDM65643 DNI65643 DXE65643 EHA65643 EQW65643 FAS65643 FKO65643 FUK65643 GEG65643 GOC65643 GXY65643 HHU65643 HRQ65643 IBM65643 ILI65643 IVE65643 JFA65643 JOW65643 JYS65643 KIO65643 KSK65643 LCG65643 LMC65643 LVY65643 MFU65643 MPQ65643 MZM65643 NJI65643 NTE65643 ODA65643 OMW65643 OWS65643 PGO65643 PQK65643 QAG65643 QKC65643 QTY65643 RDU65643 RNQ65643 RXM65643 SHI65643 SRE65643 TBA65643 TKW65643 TUS65643 UEO65643 UOK65643 UYG65643 VIC65643 VRY65643 WBU65643 WLQ65643 WVM65643 E131179 JA131179 SW131179 ACS131179 AMO131179 AWK131179 BGG131179 BQC131179 BZY131179 CJU131179 CTQ131179 DDM131179 DNI131179 DXE131179 EHA131179 EQW131179 FAS131179 FKO131179 FUK131179 GEG131179 GOC131179 GXY131179 HHU131179 HRQ131179 IBM131179 ILI131179 IVE131179 JFA131179 JOW131179 JYS131179 KIO131179 KSK131179 LCG131179 LMC131179 LVY131179 MFU131179 MPQ131179 MZM131179 NJI131179 NTE131179 ODA131179 OMW131179 OWS131179 PGO131179 PQK131179 QAG131179 QKC131179 QTY131179 RDU131179 RNQ131179 RXM131179 SHI131179 SRE131179 TBA131179 TKW131179 TUS131179 UEO131179 UOK131179 UYG131179 VIC131179 VRY131179 WBU131179 WLQ131179 WVM131179 E196715 JA196715 SW196715 ACS196715 AMO196715 AWK196715 BGG196715 BQC196715 BZY196715 CJU196715 CTQ196715 DDM196715 DNI196715 DXE196715 EHA196715 EQW196715 FAS196715 FKO196715 FUK196715 GEG196715 GOC196715 GXY196715 HHU196715 HRQ196715 IBM196715 ILI196715 IVE196715 JFA196715 JOW196715 JYS196715 KIO196715 KSK196715 LCG196715 LMC196715 LVY196715 MFU196715 MPQ196715 MZM196715 NJI196715 NTE196715 ODA196715 OMW196715 OWS196715 PGO196715 PQK196715 QAG196715 QKC196715 QTY196715 RDU196715 RNQ196715 RXM196715 SHI196715 SRE196715 TBA196715 TKW196715 TUS196715 UEO196715 UOK196715 UYG196715 VIC196715 VRY196715 WBU196715 WLQ196715 WVM196715 E262251 JA262251 SW262251 ACS262251 AMO262251 AWK262251 BGG262251 BQC262251 BZY262251 CJU262251 CTQ262251 DDM262251 DNI262251 DXE262251 EHA262251 EQW262251 FAS262251 FKO262251 FUK262251 GEG262251 GOC262251 GXY262251 HHU262251 HRQ262251 IBM262251 ILI262251 IVE262251 JFA262251 JOW262251 JYS262251 KIO262251 KSK262251 LCG262251 LMC262251 LVY262251 MFU262251 MPQ262251 MZM262251 NJI262251 NTE262251 ODA262251 OMW262251 OWS262251 PGO262251 PQK262251 QAG262251 QKC262251 QTY262251 RDU262251 RNQ262251 RXM262251 SHI262251 SRE262251 TBA262251 TKW262251 TUS262251 UEO262251 UOK262251 UYG262251 VIC262251 VRY262251 WBU262251 WLQ262251 WVM262251 E327787 JA327787 SW327787 ACS327787 AMO327787 AWK327787 BGG327787 BQC327787 BZY327787 CJU327787 CTQ327787 DDM327787 DNI327787 DXE327787 EHA327787 EQW327787 FAS327787 FKO327787 FUK327787 GEG327787 GOC327787 GXY327787 HHU327787 HRQ327787 IBM327787 ILI327787 IVE327787 JFA327787 JOW327787 JYS327787 KIO327787 KSK327787 LCG327787 LMC327787 LVY327787 MFU327787 MPQ327787 MZM327787 NJI327787 NTE327787 ODA327787 OMW327787 OWS327787 PGO327787 PQK327787 QAG327787 QKC327787 QTY327787 RDU327787 RNQ327787 RXM327787 SHI327787 SRE327787 TBA327787 TKW327787 TUS327787 UEO327787 UOK327787 UYG327787 VIC327787 VRY327787 WBU327787 WLQ327787 WVM327787 E393323 JA393323 SW393323 ACS393323 AMO393323 AWK393323 BGG393323 BQC393323 BZY393323 CJU393323 CTQ393323 DDM393323 DNI393323 DXE393323 EHA393323 EQW393323 FAS393323 FKO393323 FUK393323 GEG393323 GOC393323 GXY393323 HHU393323 HRQ393323 IBM393323 ILI393323 IVE393323 JFA393323 JOW393323 JYS393323 KIO393323 KSK393323 LCG393323 LMC393323 LVY393323 MFU393323 MPQ393323 MZM393323 NJI393323 NTE393323 ODA393323 OMW393323 OWS393323 PGO393323 PQK393323 QAG393323 QKC393323 QTY393323 RDU393323 RNQ393323 RXM393323 SHI393323 SRE393323 TBA393323 TKW393323 TUS393323 UEO393323 UOK393323 UYG393323 VIC393323 VRY393323 WBU393323 WLQ393323 WVM393323 E458859 JA458859 SW458859 ACS458859 AMO458859 AWK458859 BGG458859 BQC458859 BZY458859 CJU458859 CTQ458859 DDM458859 DNI458859 DXE458859 EHA458859 EQW458859 FAS458859 FKO458859 FUK458859 GEG458859 GOC458859 GXY458859 HHU458859 HRQ458859 IBM458859 ILI458859 IVE458859 JFA458859 JOW458859 JYS458859 KIO458859 KSK458859 LCG458859 LMC458859 LVY458859 MFU458859 MPQ458859 MZM458859 NJI458859 NTE458859 ODA458859 OMW458859 OWS458859 PGO458859 PQK458859 QAG458859 QKC458859 QTY458859 RDU458859 RNQ458859 RXM458859 SHI458859 SRE458859 TBA458859 TKW458859 TUS458859 UEO458859 UOK458859 UYG458859 VIC458859 VRY458859 WBU458859 WLQ458859 WVM458859 E524395 JA524395 SW524395 ACS524395 AMO524395 AWK524395 BGG524395 BQC524395 BZY524395 CJU524395 CTQ524395 DDM524395 DNI524395 DXE524395 EHA524395 EQW524395 FAS524395 FKO524395 FUK524395 GEG524395 GOC524395 GXY524395 HHU524395 HRQ524395 IBM524395 ILI524395 IVE524395 JFA524395 JOW524395 JYS524395 KIO524395 KSK524395 LCG524395 LMC524395 LVY524395 MFU524395 MPQ524395 MZM524395 NJI524395 NTE524395 ODA524395 OMW524395 OWS524395 PGO524395 PQK524395 QAG524395 QKC524395 QTY524395 RDU524395 RNQ524395 RXM524395 SHI524395 SRE524395 TBA524395 TKW524395 TUS524395 UEO524395 UOK524395 UYG524395 VIC524395 VRY524395 WBU524395 WLQ524395 WVM524395 E589931 JA589931 SW589931 ACS589931 AMO589931 AWK589931 BGG589931 BQC589931 BZY589931 CJU589931 CTQ589931 DDM589931 DNI589931 DXE589931 EHA589931 EQW589931 FAS589931 FKO589931 FUK589931 GEG589931 GOC589931 GXY589931 HHU589931 HRQ589931 IBM589931 ILI589931 IVE589931 JFA589931 JOW589931 JYS589931 KIO589931 KSK589931 LCG589931 LMC589931 LVY589931 MFU589931 MPQ589931 MZM589931 NJI589931 NTE589931 ODA589931 OMW589931 OWS589931 PGO589931 PQK589931 QAG589931 QKC589931 QTY589931 RDU589931 RNQ589931 RXM589931 SHI589931 SRE589931 TBA589931 TKW589931 TUS589931 UEO589931 UOK589931 UYG589931 VIC589931 VRY589931 WBU589931 WLQ589931 WVM589931 E655467 JA655467 SW655467 ACS655467 AMO655467 AWK655467 BGG655467 BQC655467 BZY655467 CJU655467 CTQ655467 DDM655467 DNI655467 DXE655467 EHA655467 EQW655467 FAS655467 FKO655467 FUK655467 GEG655467 GOC655467 GXY655467 HHU655467 HRQ655467 IBM655467 ILI655467 IVE655467 JFA655467 JOW655467 JYS655467 KIO655467 KSK655467 LCG655467 LMC655467 LVY655467 MFU655467 MPQ655467 MZM655467 NJI655467 NTE655467 ODA655467 OMW655467 OWS655467 PGO655467 PQK655467 QAG655467 QKC655467 QTY655467 RDU655467 RNQ655467 RXM655467 SHI655467 SRE655467 TBA655467 TKW655467 TUS655467 UEO655467 UOK655467 UYG655467 VIC655467 VRY655467 WBU655467 WLQ655467 WVM655467 E721003 JA721003 SW721003 ACS721003 AMO721003 AWK721003 BGG721003 BQC721003 BZY721003 CJU721003 CTQ721003 DDM721003 DNI721003 DXE721003 EHA721003 EQW721003 FAS721003 FKO721003 FUK721003 GEG721003 GOC721003 GXY721003 HHU721003 HRQ721003 IBM721003 ILI721003 IVE721003 JFA721003 JOW721003 JYS721003 KIO721003 KSK721003 LCG721003 LMC721003 LVY721003 MFU721003 MPQ721003 MZM721003 NJI721003 NTE721003 ODA721003 OMW721003 OWS721003 PGO721003 PQK721003 QAG721003 QKC721003 QTY721003 RDU721003 RNQ721003 RXM721003 SHI721003 SRE721003 TBA721003 TKW721003 TUS721003 UEO721003 UOK721003 UYG721003 VIC721003 VRY721003 WBU721003 WLQ721003 WVM721003 E786539 JA786539 SW786539 ACS786539 AMO786539 AWK786539 BGG786539 BQC786539 BZY786539 CJU786539 CTQ786539 DDM786539 DNI786539 DXE786539 EHA786539 EQW786539 FAS786539 FKO786539 FUK786539 GEG786539 GOC786539 GXY786539 HHU786539 HRQ786539 IBM786539 ILI786539 IVE786539 JFA786539 JOW786539 JYS786539 KIO786539 KSK786539 LCG786539 LMC786539 LVY786539 MFU786539 MPQ786539 MZM786539 NJI786539 NTE786539 ODA786539 OMW786539 OWS786539 PGO786539 PQK786539 QAG786539 QKC786539 QTY786539 RDU786539 RNQ786539 RXM786539 SHI786539 SRE786539 TBA786539 TKW786539 TUS786539 UEO786539 UOK786539 UYG786539 VIC786539 VRY786539 WBU786539 WLQ786539 WVM786539 E852075 JA852075 SW852075 ACS852075 AMO852075 AWK852075 BGG852075 BQC852075 BZY852075 CJU852075 CTQ852075 DDM852075 DNI852075 DXE852075 EHA852075 EQW852075 FAS852075 FKO852075 FUK852075 GEG852075 GOC852075 GXY852075 HHU852075 HRQ852075 IBM852075 ILI852075 IVE852075 JFA852075 JOW852075 JYS852075 KIO852075 KSK852075 LCG852075 LMC852075 LVY852075 MFU852075 MPQ852075 MZM852075 NJI852075 NTE852075 ODA852075 OMW852075 OWS852075 PGO852075 PQK852075 QAG852075 QKC852075 QTY852075 RDU852075 RNQ852075 RXM852075 SHI852075 SRE852075 TBA852075 TKW852075 TUS852075 UEO852075 UOK852075 UYG852075 VIC852075 VRY852075 WBU852075 WLQ852075 WVM852075 E917611 JA917611 SW917611 ACS917611 AMO917611 AWK917611 BGG917611 BQC917611 BZY917611 CJU917611 CTQ917611 DDM917611 DNI917611 DXE917611 EHA917611 EQW917611 FAS917611 FKO917611 FUK917611 GEG917611 GOC917611 GXY917611 HHU917611 HRQ917611 IBM917611 ILI917611 IVE917611 JFA917611 JOW917611 JYS917611 KIO917611 KSK917611 LCG917611 LMC917611 LVY917611 MFU917611 MPQ917611 MZM917611 NJI917611 NTE917611 ODA917611 OMW917611 OWS917611 PGO917611 PQK917611 QAG917611 QKC917611 QTY917611 RDU917611 RNQ917611 RXM917611 SHI917611 SRE917611 TBA917611 TKW917611 TUS917611 UEO917611 UOK917611 UYG917611 VIC917611 VRY917611 WBU917611 WLQ917611 WVM917611 E983147 JA983147 SW983147 ACS983147 AMO983147 AWK983147 BGG983147 BQC983147 BZY983147 CJU983147 CTQ983147 DDM983147 DNI983147 DXE983147 EHA983147 EQW983147 FAS983147 FKO983147 FUK983147 GEG983147 GOC983147 GXY983147 HHU983147 HRQ983147 IBM983147 ILI983147 IVE983147 JFA983147 JOW983147 JYS983147 KIO983147 KSK983147 LCG983147 LMC983147 LVY983147 MFU983147 MPQ983147 MZM983147 NJI983147 NTE983147 ODA983147 OMW983147 OWS983147 PGO983147 PQK983147 QAG983147 QKC983147 QTY983147 RDU983147 RNQ983147 RXM983147 SHI983147 SRE983147 TBA983147 TKW983147 TUS983147 UEO983147 UOK983147 UYG983147 VIC983147 VRY983147 WBU983147 WLQ983147 WVM983147" xr:uid="{63AFC8A2-1B41-4B66-9BF6-85DF30C949FD}">
      <formula1>0</formula1>
      <formula2>300</formula2>
    </dataValidation>
    <dataValidation type="textLength" errorStyle="information" allowBlank="1" showInputMessage="1" error="XLBVal:6=254959.95_x000d__x000a_" sqref="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65641 JA65641 SW65641 ACS65641 AMO65641 AWK65641 BGG65641 BQC65641 BZY65641 CJU65641 CTQ65641 DDM65641 DNI65641 DXE65641 EHA65641 EQW65641 FAS65641 FKO65641 FUK65641 GEG65641 GOC65641 GXY65641 HHU65641 HRQ65641 IBM65641 ILI65641 IVE65641 JFA65641 JOW65641 JYS65641 KIO65641 KSK65641 LCG65641 LMC65641 LVY65641 MFU65641 MPQ65641 MZM65641 NJI65641 NTE65641 ODA65641 OMW65641 OWS65641 PGO65641 PQK65641 QAG65641 QKC65641 QTY65641 RDU65641 RNQ65641 RXM65641 SHI65641 SRE65641 TBA65641 TKW65641 TUS65641 UEO65641 UOK65641 UYG65641 VIC65641 VRY65641 WBU65641 WLQ65641 WVM65641 E131177 JA131177 SW131177 ACS131177 AMO131177 AWK131177 BGG131177 BQC131177 BZY131177 CJU131177 CTQ131177 DDM131177 DNI131177 DXE131177 EHA131177 EQW131177 FAS131177 FKO131177 FUK131177 GEG131177 GOC131177 GXY131177 HHU131177 HRQ131177 IBM131177 ILI131177 IVE131177 JFA131177 JOW131177 JYS131177 KIO131177 KSK131177 LCG131177 LMC131177 LVY131177 MFU131177 MPQ131177 MZM131177 NJI131177 NTE131177 ODA131177 OMW131177 OWS131177 PGO131177 PQK131177 QAG131177 QKC131177 QTY131177 RDU131177 RNQ131177 RXM131177 SHI131177 SRE131177 TBA131177 TKW131177 TUS131177 UEO131177 UOK131177 UYG131177 VIC131177 VRY131177 WBU131177 WLQ131177 WVM131177 E196713 JA196713 SW196713 ACS196713 AMO196713 AWK196713 BGG196713 BQC196713 BZY196713 CJU196713 CTQ196713 DDM196713 DNI196713 DXE196713 EHA196713 EQW196713 FAS196713 FKO196713 FUK196713 GEG196713 GOC196713 GXY196713 HHU196713 HRQ196713 IBM196713 ILI196713 IVE196713 JFA196713 JOW196713 JYS196713 KIO196713 KSK196713 LCG196713 LMC196713 LVY196713 MFU196713 MPQ196713 MZM196713 NJI196713 NTE196713 ODA196713 OMW196713 OWS196713 PGO196713 PQK196713 QAG196713 QKC196713 QTY196713 RDU196713 RNQ196713 RXM196713 SHI196713 SRE196713 TBA196713 TKW196713 TUS196713 UEO196713 UOK196713 UYG196713 VIC196713 VRY196713 WBU196713 WLQ196713 WVM196713 E262249 JA262249 SW262249 ACS262249 AMO262249 AWK262249 BGG262249 BQC262249 BZY262249 CJU262249 CTQ262249 DDM262249 DNI262249 DXE262249 EHA262249 EQW262249 FAS262249 FKO262249 FUK262249 GEG262249 GOC262249 GXY262249 HHU262249 HRQ262249 IBM262249 ILI262249 IVE262249 JFA262249 JOW262249 JYS262249 KIO262249 KSK262249 LCG262249 LMC262249 LVY262249 MFU262249 MPQ262249 MZM262249 NJI262249 NTE262249 ODA262249 OMW262249 OWS262249 PGO262249 PQK262249 QAG262249 QKC262249 QTY262249 RDU262249 RNQ262249 RXM262249 SHI262249 SRE262249 TBA262249 TKW262249 TUS262249 UEO262249 UOK262249 UYG262249 VIC262249 VRY262249 WBU262249 WLQ262249 WVM262249 E327785 JA327785 SW327785 ACS327785 AMO327785 AWK327785 BGG327785 BQC327785 BZY327785 CJU327785 CTQ327785 DDM327785 DNI327785 DXE327785 EHA327785 EQW327785 FAS327785 FKO327785 FUK327785 GEG327785 GOC327785 GXY327785 HHU327785 HRQ327785 IBM327785 ILI327785 IVE327785 JFA327785 JOW327785 JYS327785 KIO327785 KSK327785 LCG327785 LMC327785 LVY327785 MFU327785 MPQ327785 MZM327785 NJI327785 NTE327785 ODA327785 OMW327785 OWS327785 PGO327785 PQK327785 QAG327785 QKC327785 QTY327785 RDU327785 RNQ327785 RXM327785 SHI327785 SRE327785 TBA327785 TKW327785 TUS327785 UEO327785 UOK327785 UYG327785 VIC327785 VRY327785 WBU327785 WLQ327785 WVM327785 E393321 JA393321 SW393321 ACS393321 AMO393321 AWK393321 BGG393321 BQC393321 BZY393321 CJU393321 CTQ393321 DDM393321 DNI393321 DXE393321 EHA393321 EQW393321 FAS393321 FKO393321 FUK393321 GEG393321 GOC393321 GXY393321 HHU393321 HRQ393321 IBM393321 ILI393321 IVE393321 JFA393321 JOW393321 JYS393321 KIO393321 KSK393321 LCG393321 LMC393321 LVY393321 MFU393321 MPQ393321 MZM393321 NJI393321 NTE393321 ODA393321 OMW393321 OWS393321 PGO393321 PQK393321 QAG393321 QKC393321 QTY393321 RDU393321 RNQ393321 RXM393321 SHI393321 SRE393321 TBA393321 TKW393321 TUS393321 UEO393321 UOK393321 UYG393321 VIC393321 VRY393321 WBU393321 WLQ393321 WVM393321 E458857 JA458857 SW458857 ACS458857 AMO458857 AWK458857 BGG458857 BQC458857 BZY458857 CJU458857 CTQ458857 DDM458857 DNI458857 DXE458857 EHA458857 EQW458857 FAS458857 FKO458857 FUK458857 GEG458857 GOC458857 GXY458857 HHU458857 HRQ458857 IBM458857 ILI458857 IVE458857 JFA458857 JOW458857 JYS458857 KIO458857 KSK458857 LCG458857 LMC458857 LVY458857 MFU458857 MPQ458857 MZM458857 NJI458857 NTE458857 ODA458857 OMW458857 OWS458857 PGO458857 PQK458857 QAG458857 QKC458857 QTY458857 RDU458857 RNQ458857 RXM458857 SHI458857 SRE458857 TBA458857 TKW458857 TUS458857 UEO458857 UOK458857 UYG458857 VIC458857 VRY458857 WBU458857 WLQ458857 WVM458857 E524393 JA524393 SW524393 ACS524393 AMO524393 AWK524393 BGG524393 BQC524393 BZY524393 CJU524393 CTQ524393 DDM524393 DNI524393 DXE524393 EHA524393 EQW524393 FAS524393 FKO524393 FUK524393 GEG524393 GOC524393 GXY524393 HHU524393 HRQ524393 IBM524393 ILI524393 IVE524393 JFA524393 JOW524393 JYS524393 KIO524393 KSK524393 LCG524393 LMC524393 LVY524393 MFU524393 MPQ524393 MZM524393 NJI524393 NTE524393 ODA524393 OMW524393 OWS524393 PGO524393 PQK524393 QAG524393 QKC524393 QTY524393 RDU524393 RNQ524393 RXM524393 SHI524393 SRE524393 TBA524393 TKW524393 TUS524393 UEO524393 UOK524393 UYG524393 VIC524393 VRY524393 WBU524393 WLQ524393 WVM524393 E589929 JA589929 SW589929 ACS589929 AMO589929 AWK589929 BGG589929 BQC589929 BZY589929 CJU589929 CTQ589929 DDM589929 DNI589929 DXE589929 EHA589929 EQW589929 FAS589929 FKO589929 FUK589929 GEG589929 GOC589929 GXY589929 HHU589929 HRQ589929 IBM589929 ILI589929 IVE589929 JFA589929 JOW589929 JYS589929 KIO589929 KSK589929 LCG589929 LMC589929 LVY589929 MFU589929 MPQ589929 MZM589929 NJI589929 NTE589929 ODA589929 OMW589929 OWS589929 PGO589929 PQK589929 QAG589929 QKC589929 QTY589929 RDU589929 RNQ589929 RXM589929 SHI589929 SRE589929 TBA589929 TKW589929 TUS589929 UEO589929 UOK589929 UYG589929 VIC589929 VRY589929 WBU589929 WLQ589929 WVM589929 E655465 JA655465 SW655465 ACS655465 AMO655465 AWK655465 BGG655465 BQC655465 BZY655465 CJU655465 CTQ655465 DDM655465 DNI655465 DXE655465 EHA655465 EQW655465 FAS655465 FKO655465 FUK655465 GEG655465 GOC655465 GXY655465 HHU655465 HRQ655465 IBM655465 ILI655465 IVE655465 JFA655465 JOW655465 JYS655465 KIO655465 KSK655465 LCG655465 LMC655465 LVY655465 MFU655465 MPQ655465 MZM655465 NJI655465 NTE655465 ODA655465 OMW655465 OWS655465 PGO655465 PQK655465 QAG655465 QKC655465 QTY655465 RDU655465 RNQ655465 RXM655465 SHI655465 SRE655465 TBA655465 TKW655465 TUS655465 UEO655465 UOK655465 UYG655465 VIC655465 VRY655465 WBU655465 WLQ655465 WVM655465 E721001 JA721001 SW721001 ACS721001 AMO721001 AWK721001 BGG721001 BQC721001 BZY721001 CJU721001 CTQ721001 DDM721001 DNI721001 DXE721001 EHA721001 EQW721001 FAS721001 FKO721001 FUK721001 GEG721001 GOC721001 GXY721001 HHU721001 HRQ721001 IBM721001 ILI721001 IVE721001 JFA721001 JOW721001 JYS721001 KIO721001 KSK721001 LCG721001 LMC721001 LVY721001 MFU721001 MPQ721001 MZM721001 NJI721001 NTE721001 ODA721001 OMW721001 OWS721001 PGO721001 PQK721001 QAG721001 QKC721001 QTY721001 RDU721001 RNQ721001 RXM721001 SHI721001 SRE721001 TBA721001 TKW721001 TUS721001 UEO721001 UOK721001 UYG721001 VIC721001 VRY721001 WBU721001 WLQ721001 WVM721001 E786537 JA786537 SW786537 ACS786537 AMO786537 AWK786537 BGG786537 BQC786537 BZY786537 CJU786537 CTQ786537 DDM786537 DNI786537 DXE786537 EHA786537 EQW786537 FAS786537 FKO786537 FUK786537 GEG786537 GOC786537 GXY786537 HHU786537 HRQ786537 IBM786537 ILI786537 IVE786537 JFA786537 JOW786537 JYS786537 KIO786537 KSK786537 LCG786537 LMC786537 LVY786537 MFU786537 MPQ786537 MZM786537 NJI786537 NTE786537 ODA786537 OMW786537 OWS786537 PGO786537 PQK786537 QAG786537 QKC786537 QTY786537 RDU786537 RNQ786537 RXM786537 SHI786537 SRE786537 TBA786537 TKW786537 TUS786537 UEO786537 UOK786537 UYG786537 VIC786537 VRY786537 WBU786537 WLQ786537 WVM786537 E852073 JA852073 SW852073 ACS852073 AMO852073 AWK852073 BGG852073 BQC852073 BZY852073 CJU852073 CTQ852073 DDM852073 DNI852073 DXE852073 EHA852073 EQW852073 FAS852073 FKO852073 FUK852073 GEG852073 GOC852073 GXY852073 HHU852073 HRQ852073 IBM852073 ILI852073 IVE852073 JFA852073 JOW852073 JYS852073 KIO852073 KSK852073 LCG852073 LMC852073 LVY852073 MFU852073 MPQ852073 MZM852073 NJI852073 NTE852073 ODA852073 OMW852073 OWS852073 PGO852073 PQK852073 QAG852073 QKC852073 QTY852073 RDU852073 RNQ852073 RXM852073 SHI852073 SRE852073 TBA852073 TKW852073 TUS852073 UEO852073 UOK852073 UYG852073 VIC852073 VRY852073 WBU852073 WLQ852073 WVM852073 E917609 JA917609 SW917609 ACS917609 AMO917609 AWK917609 BGG917609 BQC917609 BZY917609 CJU917609 CTQ917609 DDM917609 DNI917609 DXE917609 EHA917609 EQW917609 FAS917609 FKO917609 FUK917609 GEG917609 GOC917609 GXY917609 HHU917609 HRQ917609 IBM917609 ILI917609 IVE917609 JFA917609 JOW917609 JYS917609 KIO917609 KSK917609 LCG917609 LMC917609 LVY917609 MFU917609 MPQ917609 MZM917609 NJI917609 NTE917609 ODA917609 OMW917609 OWS917609 PGO917609 PQK917609 QAG917609 QKC917609 QTY917609 RDU917609 RNQ917609 RXM917609 SHI917609 SRE917609 TBA917609 TKW917609 TUS917609 UEO917609 UOK917609 UYG917609 VIC917609 VRY917609 WBU917609 WLQ917609 WVM917609 E983145 JA983145 SW983145 ACS983145 AMO983145 AWK983145 BGG983145 BQC983145 BZY983145 CJU983145 CTQ983145 DDM983145 DNI983145 DXE983145 EHA983145 EQW983145 FAS983145 FKO983145 FUK983145 GEG983145 GOC983145 GXY983145 HHU983145 HRQ983145 IBM983145 ILI983145 IVE983145 JFA983145 JOW983145 JYS983145 KIO983145 KSK983145 LCG983145 LMC983145 LVY983145 MFU983145 MPQ983145 MZM983145 NJI983145 NTE983145 ODA983145 OMW983145 OWS983145 PGO983145 PQK983145 QAG983145 QKC983145 QTY983145 RDU983145 RNQ983145 RXM983145 SHI983145 SRE983145 TBA983145 TKW983145 TUS983145 UEO983145 UOK983145 UYG983145 VIC983145 VRY983145 WBU983145 WLQ983145 WVM983145" xr:uid="{EABFE3D1-3BCF-4C52-B5A0-E9FCB749FD08}">
      <formula1>0</formula1>
      <formula2>300</formula2>
    </dataValidation>
    <dataValidation type="textLength" errorStyle="information" allowBlank="1" showInputMessage="1" error="XLBVal:6=34042.16_x000d__x000a_" sqref="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65640 JA65640 SW65640 ACS65640 AMO65640 AWK65640 BGG65640 BQC65640 BZY65640 CJU65640 CTQ65640 DDM65640 DNI65640 DXE65640 EHA65640 EQW65640 FAS65640 FKO65640 FUK65640 GEG65640 GOC65640 GXY65640 HHU65640 HRQ65640 IBM65640 ILI65640 IVE65640 JFA65640 JOW65640 JYS65640 KIO65640 KSK65640 LCG65640 LMC65640 LVY65640 MFU65640 MPQ65640 MZM65640 NJI65640 NTE65640 ODA65640 OMW65640 OWS65640 PGO65640 PQK65640 QAG65640 QKC65640 QTY65640 RDU65640 RNQ65640 RXM65640 SHI65640 SRE65640 TBA65640 TKW65640 TUS65640 UEO65640 UOK65640 UYG65640 VIC65640 VRY65640 WBU65640 WLQ65640 WVM65640 E131176 JA131176 SW131176 ACS131176 AMO131176 AWK131176 BGG131176 BQC131176 BZY131176 CJU131176 CTQ131176 DDM131176 DNI131176 DXE131176 EHA131176 EQW131176 FAS131176 FKO131176 FUK131176 GEG131176 GOC131176 GXY131176 HHU131176 HRQ131176 IBM131176 ILI131176 IVE131176 JFA131176 JOW131176 JYS131176 KIO131176 KSK131176 LCG131176 LMC131176 LVY131176 MFU131176 MPQ131176 MZM131176 NJI131176 NTE131176 ODA131176 OMW131176 OWS131176 PGO131176 PQK131176 QAG131176 QKC131176 QTY131176 RDU131176 RNQ131176 RXM131176 SHI131176 SRE131176 TBA131176 TKW131176 TUS131176 UEO131176 UOK131176 UYG131176 VIC131176 VRY131176 WBU131176 WLQ131176 WVM131176 E196712 JA196712 SW196712 ACS196712 AMO196712 AWK196712 BGG196712 BQC196712 BZY196712 CJU196712 CTQ196712 DDM196712 DNI196712 DXE196712 EHA196712 EQW196712 FAS196712 FKO196712 FUK196712 GEG196712 GOC196712 GXY196712 HHU196712 HRQ196712 IBM196712 ILI196712 IVE196712 JFA196712 JOW196712 JYS196712 KIO196712 KSK196712 LCG196712 LMC196712 LVY196712 MFU196712 MPQ196712 MZM196712 NJI196712 NTE196712 ODA196712 OMW196712 OWS196712 PGO196712 PQK196712 QAG196712 QKC196712 QTY196712 RDU196712 RNQ196712 RXM196712 SHI196712 SRE196712 TBA196712 TKW196712 TUS196712 UEO196712 UOK196712 UYG196712 VIC196712 VRY196712 WBU196712 WLQ196712 WVM196712 E262248 JA262248 SW262248 ACS262248 AMO262248 AWK262248 BGG262248 BQC262248 BZY262248 CJU262248 CTQ262248 DDM262248 DNI262248 DXE262248 EHA262248 EQW262248 FAS262248 FKO262248 FUK262248 GEG262248 GOC262248 GXY262248 HHU262248 HRQ262248 IBM262248 ILI262248 IVE262248 JFA262248 JOW262248 JYS262248 KIO262248 KSK262248 LCG262248 LMC262248 LVY262248 MFU262248 MPQ262248 MZM262248 NJI262248 NTE262248 ODA262248 OMW262248 OWS262248 PGO262248 PQK262248 QAG262248 QKC262248 QTY262248 RDU262248 RNQ262248 RXM262248 SHI262248 SRE262248 TBA262248 TKW262248 TUS262248 UEO262248 UOK262248 UYG262248 VIC262248 VRY262248 WBU262248 WLQ262248 WVM262248 E327784 JA327784 SW327784 ACS327784 AMO327784 AWK327784 BGG327784 BQC327784 BZY327784 CJU327784 CTQ327784 DDM327784 DNI327784 DXE327784 EHA327784 EQW327784 FAS327784 FKO327784 FUK327784 GEG327784 GOC327784 GXY327784 HHU327784 HRQ327784 IBM327784 ILI327784 IVE327784 JFA327784 JOW327784 JYS327784 KIO327784 KSK327784 LCG327784 LMC327784 LVY327784 MFU327784 MPQ327784 MZM327784 NJI327784 NTE327784 ODA327784 OMW327784 OWS327784 PGO327784 PQK327784 QAG327784 QKC327784 QTY327784 RDU327784 RNQ327784 RXM327784 SHI327784 SRE327784 TBA327784 TKW327784 TUS327784 UEO327784 UOK327784 UYG327784 VIC327784 VRY327784 WBU327784 WLQ327784 WVM327784 E393320 JA393320 SW393320 ACS393320 AMO393320 AWK393320 BGG393320 BQC393320 BZY393320 CJU393320 CTQ393320 DDM393320 DNI393320 DXE393320 EHA393320 EQW393320 FAS393320 FKO393320 FUK393320 GEG393320 GOC393320 GXY393320 HHU393320 HRQ393320 IBM393320 ILI393320 IVE393320 JFA393320 JOW393320 JYS393320 KIO393320 KSK393320 LCG393320 LMC393320 LVY393320 MFU393320 MPQ393320 MZM393320 NJI393320 NTE393320 ODA393320 OMW393320 OWS393320 PGO393320 PQK393320 QAG393320 QKC393320 QTY393320 RDU393320 RNQ393320 RXM393320 SHI393320 SRE393320 TBA393320 TKW393320 TUS393320 UEO393320 UOK393320 UYG393320 VIC393320 VRY393320 WBU393320 WLQ393320 WVM393320 E458856 JA458856 SW458856 ACS458856 AMO458856 AWK458856 BGG458856 BQC458856 BZY458856 CJU458856 CTQ458856 DDM458856 DNI458856 DXE458856 EHA458856 EQW458856 FAS458856 FKO458856 FUK458856 GEG458856 GOC458856 GXY458856 HHU458856 HRQ458856 IBM458856 ILI458856 IVE458856 JFA458856 JOW458856 JYS458856 KIO458856 KSK458856 LCG458856 LMC458856 LVY458856 MFU458856 MPQ458856 MZM458856 NJI458856 NTE458856 ODA458856 OMW458856 OWS458856 PGO458856 PQK458856 QAG458856 QKC458856 QTY458856 RDU458856 RNQ458856 RXM458856 SHI458856 SRE458856 TBA458856 TKW458856 TUS458856 UEO458856 UOK458856 UYG458856 VIC458856 VRY458856 WBU458856 WLQ458856 WVM458856 E524392 JA524392 SW524392 ACS524392 AMO524392 AWK524392 BGG524392 BQC524392 BZY524392 CJU524392 CTQ524392 DDM524392 DNI524392 DXE524392 EHA524392 EQW524392 FAS524392 FKO524392 FUK524392 GEG524392 GOC524392 GXY524392 HHU524392 HRQ524392 IBM524392 ILI524392 IVE524392 JFA524392 JOW524392 JYS524392 KIO524392 KSK524392 LCG524392 LMC524392 LVY524392 MFU524392 MPQ524392 MZM524392 NJI524392 NTE524392 ODA524392 OMW524392 OWS524392 PGO524392 PQK524392 QAG524392 QKC524392 QTY524392 RDU524392 RNQ524392 RXM524392 SHI524392 SRE524392 TBA524392 TKW524392 TUS524392 UEO524392 UOK524392 UYG524392 VIC524392 VRY524392 WBU524392 WLQ524392 WVM524392 E589928 JA589928 SW589928 ACS589928 AMO589928 AWK589928 BGG589928 BQC589928 BZY589928 CJU589928 CTQ589928 DDM589928 DNI589928 DXE589928 EHA589928 EQW589928 FAS589928 FKO589928 FUK589928 GEG589928 GOC589928 GXY589928 HHU589928 HRQ589928 IBM589928 ILI589928 IVE589928 JFA589928 JOW589928 JYS589928 KIO589928 KSK589928 LCG589928 LMC589928 LVY589928 MFU589928 MPQ589928 MZM589928 NJI589928 NTE589928 ODA589928 OMW589928 OWS589928 PGO589928 PQK589928 QAG589928 QKC589928 QTY589928 RDU589928 RNQ589928 RXM589928 SHI589928 SRE589928 TBA589928 TKW589928 TUS589928 UEO589928 UOK589928 UYG589928 VIC589928 VRY589928 WBU589928 WLQ589928 WVM589928 E655464 JA655464 SW655464 ACS655464 AMO655464 AWK655464 BGG655464 BQC655464 BZY655464 CJU655464 CTQ655464 DDM655464 DNI655464 DXE655464 EHA655464 EQW655464 FAS655464 FKO655464 FUK655464 GEG655464 GOC655464 GXY655464 HHU655464 HRQ655464 IBM655464 ILI655464 IVE655464 JFA655464 JOW655464 JYS655464 KIO655464 KSK655464 LCG655464 LMC655464 LVY655464 MFU655464 MPQ655464 MZM655464 NJI655464 NTE655464 ODA655464 OMW655464 OWS655464 PGO655464 PQK655464 QAG655464 QKC655464 QTY655464 RDU655464 RNQ655464 RXM655464 SHI655464 SRE655464 TBA655464 TKW655464 TUS655464 UEO655464 UOK655464 UYG655464 VIC655464 VRY655464 WBU655464 WLQ655464 WVM655464 E721000 JA721000 SW721000 ACS721000 AMO721000 AWK721000 BGG721000 BQC721000 BZY721000 CJU721000 CTQ721000 DDM721000 DNI721000 DXE721000 EHA721000 EQW721000 FAS721000 FKO721000 FUK721000 GEG721000 GOC721000 GXY721000 HHU721000 HRQ721000 IBM721000 ILI721000 IVE721000 JFA721000 JOW721000 JYS721000 KIO721000 KSK721000 LCG721000 LMC721000 LVY721000 MFU721000 MPQ721000 MZM721000 NJI721000 NTE721000 ODA721000 OMW721000 OWS721000 PGO721000 PQK721000 QAG721000 QKC721000 QTY721000 RDU721000 RNQ721000 RXM721000 SHI721000 SRE721000 TBA721000 TKW721000 TUS721000 UEO721000 UOK721000 UYG721000 VIC721000 VRY721000 WBU721000 WLQ721000 WVM721000 E786536 JA786536 SW786536 ACS786536 AMO786536 AWK786536 BGG786536 BQC786536 BZY786536 CJU786536 CTQ786536 DDM786536 DNI786536 DXE786536 EHA786536 EQW786536 FAS786536 FKO786536 FUK786536 GEG786536 GOC786536 GXY786536 HHU786536 HRQ786536 IBM786536 ILI786536 IVE786536 JFA786536 JOW786536 JYS786536 KIO786536 KSK786536 LCG786536 LMC786536 LVY786536 MFU786536 MPQ786536 MZM786536 NJI786536 NTE786536 ODA786536 OMW786536 OWS786536 PGO786536 PQK786536 QAG786536 QKC786536 QTY786536 RDU786536 RNQ786536 RXM786536 SHI786536 SRE786536 TBA786536 TKW786536 TUS786536 UEO786536 UOK786536 UYG786536 VIC786536 VRY786536 WBU786536 WLQ786536 WVM786536 E852072 JA852072 SW852072 ACS852072 AMO852072 AWK852072 BGG852072 BQC852072 BZY852072 CJU852072 CTQ852072 DDM852072 DNI852072 DXE852072 EHA852072 EQW852072 FAS852072 FKO852072 FUK852072 GEG852072 GOC852072 GXY852072 HHU852072 HRQ852072 IBM852072 ILI852072 IVE852072 JFA852072 JOW852072 JYS852072 KIO852072 KSK852072 LCG852072 LMC852072 LVY852072 MFU852072 MPQ852072 MZM852072 NJI852072 NTE852072 ODA852072 OMW852072 OWS852072 PGO852072 PQK852072 QAG852072 QKC852072 QTY852072 RDU852072 RNQ852072 RXM852072 SHI852072 SRE852072 TBA852072 TKW852072 TUS852072 UEO852072 UOK852072 UYG852072 VIC852072 VRY852072 WBU852072 WLQ852072 WVM852072 E917608 JA917608 SW917608 ACS917608 AMO917608 AWK917608 BGG917608 BQC917608 BZY917608 CJU917608 CTQ917608 DDM917608 DNI917608 DXE917608 EHA917608 EQW917608 FAS917608 FKO917608 FUK917608 GEG917608 GOC917608 GXY917608 HHU917608 HRQ917608 IBM917608 ILI917608 IVE917608 JFA917608 JOW917608 JYS917608 KIO917608 KSK917608 LCG917608 LMC917608 LVY917608 MFU917608 MPQ917608 MZM917608 NJI917608 NTE917608 ODA917608 OMW917608 OWS917608 PGO917608 PQK917608 QAG917608 QKC917608 QTY917608 RDU917608 RNQ917608 RXM917608 SHI917608 SRE917608 TBA917608 TKW917608 TUS917608 UEO917608 UOK917608 UYG917608 VIC917608 VRY917608 WBU917608 WLQ917608 WVM917608 E983144 JA983144 SW983144 ACS983144 AMO983144 AWK983144 BGG983144 BQC983144 BZY983144 CJU983144 CTQ983144 DDM983144 DNI983144 DXE983144 EHA983144 EQW983144 FAS983144 FKO983144 FUK983144 GEG983144 GOC983144 GXY983144 HHU983144 HRQ983144 IBM983144 ILI983144 IVE983144 JFA983144 JOW983144 JYS983144 KIO983144 KSK983144 LCG983144 LMC983144 LVY983144 MFU983144 MPQ983144 MZM983144 NJI983144 NTE983144 ODA983144 OMW983144 OWS983144 PGO983144 PQK983144 QAG983144 QKC983144 QTY983144 RDU983144 RNQ983144 RXM983144 SHI983144 SRE983144 TBA983144 TKW983144 TUS983144 UEO983144 UOK983144 UYG983144 VIC983144 VRY983144 WBU983144 WLQ983144 WVM983144" xr:uid="{927E3A3C-32BC-4193-AFFA-30E572E0FB7B}">
      <formula1>0</formula1>
      <formula2>300</formula2>
    </dataValidation>
    <dataValidation type="textLength" errorStyle="information" allowBlank="1" showInputMessage="1" error="XLBVal:6=87632.46_x000d__x000a_" sqref="E100 JA100 SW100 ACS100 AMO100 AWK100 BGG100 BQC100 BZY100 CJU100 CTQ100 DDM100 DNI100 DXE100 EHA100 EQW100 FAS100 FKO100 FUK100 GEG100 GOC100 GXY100 HHU100 HRQ100 IBM100 ILI100 IVE100 JFA100 JOW100 JYS100 KIO100 KSK100 LCG100 LMC100 LVY100 MFU100 MPQ100 MZM100 NJI100 NTE100 ODA100 OMW100 OWS100 PGO100 PQK100 QAG100 QKC100 QTY100 RDU100 RNQ100 RXM100 SHI100 SRE100 TBA100 TKW100 TUS100 UEO100 UOK100 UYG100 VIC100 VRY100 WBU100 WLQ100 WVM100 E65636 JA65636 SW65636 ACS65636 AMO65636 AWK65636 BGG65636 BQC65636 BZY65636 CJU65636 CTQ65636 DDM65636 DNI65636 DXE65636 EHA65636 EQW65636 FAS65636 FKO65636 FUK65636 GEG65636 GOC65636 GXY65636 HHU65636 HRQ65636 IBM65636 ILI65636 IVE65636 JFA65636 JOW65636 JYS65636 KIO65636 KSK65636 LCG65636 LMC65636 LVY65636 MFU65636 MPQ65636 MZM65636 NJI65636 NTE65636 ODA65636 OMW65636 OWS65636 PGO65636 PQK65636 QAG65636 QKC65636 QTY65636 RDU65636 RNQ65636 RXM65636 SHI65636 SRE65636 TBA65636 TKW65636 TUS65636 UEO65636 UOK65636 UYG65636 VIC65636 VRY65636 WBU65636 WLQ65636 WVM65636 E131172 JA131172 SW131172 ACS131172 AMO131172 AWK131172 BGG131172 BQC131172 BZY131172 CJU131172 CTQ131172 DDM131172 DNI131172 DXE131172 EHA131172 EQW131172 FAS131172 FKO131172 FUK131172 GEG131172 GOC131172 GXY131172 HHU131172 HRQ131172 IBM131172 ILI131172 IVE131172 JFA131172 JOW131172 JYS131172 KIO131172 KSK131172 LCG131172 LMC131172 LVY131172 MFU131172 MPQ131172 MZM131172 NJI131172 NTE131172 ODA131172 OMW131172 OWS131172 PGO131172 PQK131172 QAG131172 QKC131172 QTY131172 RDU131172 RNQ131172 RXM131172 SHI131172 SRE131172 TBA131172 TKW131172 TUS131172 UEO131172 UOK131172 UYG131172 VIC131172 VRY131172 WBU131172 WLQ131172 WVM131172 E196708 JA196708 SW196708 ACS196708 AMO196708 AWK196708 BGG196708 BQC196708 BZY196708 CJU196708 CTQ196708 DDM196708 DNI196708 DXE196708 EHA196708 EQW196708 FAS196708 FKO196708 FUK196708 GEG196708 GOC196708 GXY196708 HHU196708 HRQ196708 IBM196708 ILI196708 IVE196708 JFA196708 JOW196708 JYS196708 KIO196708 KSK196708 LCG196708 LMC196708 LVY196708 MFU196708 MPQ196708 MZM196708 NJI196708 NTE196708 ODA196708 OMW196708 OWS196708 PGO196708 PQK196708 QAG196708 QKC196708 QTY196708 RDU196708 RNQ196708 RXM196708 SHI196708 SRE196708 TBA196708 TKW196708 TUS196708 UEO196708 UOK196708 UYG196708 VIC196708 VRY196708 WBU196708 WLQ196708 WVM196708 E262244 JA262244 SW262244 ACS262244 AMO262244 AWK262244 BGG262244 BQC262244 BZY262244 CJU262244 CTQ262244 DDM262244 DNI262244 DXE262244 EHA262244 EQW262244 FAS262244 FKO262244 FUK262244 GEG262244 GOC262244 GXY262244 HHU262244 HRQ262244 IBM262244 ILI262244 IVE262244 JFA262244 JOW262244 JYS262244 KIO262244 KSK262244 LCG262244 LMC262244 LVY262244 MFU262244 MPQ262244 MZM262244 NJI262244 NTE262244 ODA262244 OMW262244 OWS262244 PGO262244 PQK262244 QAG262244 QKC262244 QTY262244 RDU262244 RNQ262244 RXM262244 SHI262244 SRE262244 TBA262244 TKW262244 TUS262244 UEO262244 UOK262244 UYG262244 VIC262244 VRY262244 WBU262244 WLQ262244 WVM262244 E327780 JA327780 SW327780 ACS327780 AMO327780 AWK327780 BGG327780 BQC327780 BZY327780 CJU327780 CTQ327780 DDM327780 DNI327780 DXE327780 EHA327780 EQW327780 FAS327780 FKO327780 FUK327780 GEG327780 GOC327780 GXY327780 HHU327780 HRQ327780 IBM327780 ILI327780 IVE327780 JFA327780 JOW327780 JYS327780 KIO327780 KSK327780 LCG327780 LMC327780 LVY327780 MFU327780 MPQ327780 MZM327780 NJI327780 NTE327780 ODA327780 OMW327780 OWS327780 PGO327780 PQK327780 QAG327780 QKC327780 QTY327780 RDU327780 RNQ327780 RXM327780 SHI327780 SRE327780 TBA327780 TKW327780 TUS327780 UEO327780 UOK327780 UYG327780 VIC327780 VRY327780 WBU327780 WLQ327780 WVM327780 E393316 JA393316 SW393316 ACS393316 AMO393316 AWK393316 BGG393316 BQC393316 BZY393316 CJU393316 CTQ393316 DDM393316 DNI393316 DXE393316 EHA393316 EQW393316 FAS393316 FKO393316 FUK393316 GEG393316 GOC393316 GXY393316 HHU393316 HRQ393316 IBM393316 ILI393316 IVE393316 JFA393316 JOW393316 JYS393316 KIO393316 KSK393316 LCG393316 LMC393316 LVY393316 MFU393316 MPQ393316 MZM393316 NJI393316 NTE393316 ODA393316 OMW393316 OWS393316 PGO393316 PQK393316 QAG393316 QKC393316 QTY393316 RDU393316 RNQ393316 RXM393316 SHI393316 SRE393316 TBA393316 TKW393316 TUS393316 UEO393316 UOK393316 UYG393316 VIC393316 VRY393316 WBU393316 WLQ393316 WVM393316 E458852 JA458852 SW458852 ACS458852 AMO458852 AWK458852 BGG458852 BQC458852 BZY458852 CJU458852 CTQ458852 DDM458852 DNI458852 DXE458852 EHA458852 EQW458852 FAS458852 FKO458852 FUK458852 GEG458852 GOC458852 GXY458852 HHU458852 HRQ458852 IBM458852 ILI458852 IVE458852 JFA458852 JOW458852 JYS458852 KIO458852 KSK458852 LCG458852 LMC458852 LVY458852 MFU458852 MPQ458852 MZM458852 NJI458852 NTE458852 ODA458852 OMW458852 OWS458852 PGO458852 PQK458852 QAG458852 QKC458852 QTY458852 RDU458852 RNQ458852 RXM458852 SHI458852 SRE458852 TBA458852 TKW458852 TUS458852 UEO458852 UOK458852 UYG458852 VIC458852 VRY458852 WBU458852 WLQ458852 WVM458852 E524388 JA524388 SW524388 ACS524388 AMO524388 AWK524388 BGG524388 BQC524388 BZY524388 CJU524388 CTQ524388 DDM524388 DNI524388 DXE524388 EHA524388 EQW524388 FAS524388 FKO524388 FUK524388 GEG524388 GOC524388 GXY524388 HHU524388 HRQ524388 IBM524388 ILI524388 IVE524388 JFA524388 JOW524388 JYS524388 KIO524388 KSK524388 LCG524388 LMC524388 LVY524388 MFU524388 MPQ524388 MZM524388 NJI524388 NTE524388 ODA524388 OMW524388 OWS524388 PGO524388 PQK524388 QAG524388 QKC524388 QTY524388 RDU524388 RNQ524388 RXM524388 SHI524388 SRE524388 TBA524388 TKW524388 TUS524388 UEO524388 UOK524388 UYG524388 VIC524388 VRY524388 WBU524388 WLQ524388 WVM524388 E589924 JA589924 SW589924 ACS589924 AMO589924 AWK589924 BGG589924 BQC589924 BZY589924 CJU589924 CTQ589924 DDM589924 DNI589924 DXE589924 EHA589924 EQW589924 FAS589924 FKO589924 FUK589924 GEG589924 GOC589924 GXY589924 HHU589924 HRQ589924 IBM589924 ILI589924 IVE589924 JFA589924 JOW589924 JYS589924 KIO589924 KSK589924 LCG589924 LMC589924 LVY589924 MFU589924 MPQ589924 MZM589924 NJI589924 NTE589924 ODA589924 OMW589924 OWS589924 PGO589924 PQK589924 QAG589924 QKC589924 QTY589924 RDU589924 RNQ589924 RXM589924 SHI589924 SRE589924 TBA589924 TKW589924 TUS589924 UEO589924 UOK589924 UYG589924 VIC589924 VRY589924 WBU589924 WLQ589924 WVM589924 E655460 JA655460 SW655460 ACS655460 AMO655460 AWK655460 BGG655460 BQC655460 BZY655460 CJU655460 CTQ655460 DDM655460 DNI655460 DXE655460 EHA655460 EQW655460 FAS655460 FKO655460 FUK655460 GEG655460 GOC655460 GXY655460 HHU655460 HRQ655460 IBM655460 ILI655460 IVE655460 JFA655460 JOW655460 JYS655460 KIO655460 KSK655460 LCG655460 LMC655460 LVY655460 MFU655460 MPQ655460 MZM655460 NJI655460 NTE655460 ODA655460 OMW655460 OWS655460 PGO655460 PQK655460 QAG655460 QKC655460 QTY655460 RDU655460 RNQ655460 RXM655460 SHI655460 SRE655460 TBA655460 TKW655460 TUS655460 UEO655460 UOK655460 UYG655460 VIC655460 VRY655460 WBU655460 WLQ655460 WVM655460 E720996 JA720996 SW720996 ACS720996 AMO720996 AWK720996 BGG720996 BQC720996 BZY720996 CJU720996 CTQ720996 DDM720996 DNI720996 DXE720996 EHA720996 EQW720996 FAS720996 FKO720996 FUK720996 GEG720996 GOC720996 GXY720996 HHU720996 HRQ720996 IBM720996 ILI720996 IVE720996 JFA720996 JOW720996 JYS720996 KIO720996 KSK720996 LCG720996 LMC720996 LVY720996 MFU720996 MPQ720996 MZM720996 NJI720996 NTE720996 ODA720996 OMW720996 OWS720996 PGO720996 PQK720996 QAG720996 QKC720996 QTY720996 RDU720996 RNQ720996 RXM720996 SHI720996 SRE720996 TBA720996 TKW720996 TUS720996 UEO720996 UOK720996 UYG720996 VIC720996 VRY720996 WBU720996 WLQ720996 WVM720996 E786532 JA786532 SW786532 ACS786532 AMO786532 AWK786532 BGG786532 BQC786532 BZY786532 CJU786532 CTQ786532 DDM786532 DNI786532 DXE786532 EHA786532 EQW786532 FAS786532 FKO786532 FUK786532 GEG786532 GOC786532 GXY786532 HHU786532 HRQ786532 IBM786532 ILI786532 IVE786532 JFA786532 JOW786532 JYS786532 KIO786532 KSK786532 LCG786532 LMC786532 LVY786532 MFU786532 MPQ786532 MZM786532 NJI786532 NTE786532 ODA786532 OMW786532 OWS786532 PGO786532 PQK786532 QAG786532 QKC786532 QTY786532 RDU786532 RNQ786532 RXM786532 SHI786532 SRE786532 TBA786532 TKW786532 TUS786532 UEO786532 UOK786532 UYG786532 VIC786532 VRY786532 WBU786532 WLQ786532 WVM786532 E852068 JA852068 SW852068 ACS852068 AMO852068 AWK852068 BGG852068 BQC852068 BZY852068 CJU852068 CTQ852068 DDM852068 DNI852068 DXE852068 EHA852068 EQW852068 FAS852068 FKO852068 FUK852068 GEG852068 GOC852068 GXY852068 HHU852068 HRQ852068 IBM852068 ILI852068 IVE852068 JFA852068 JOW852068 JYS852068 KIO852068 KSK852068 LCG852068 LMC852068 LVY852068 MFU852068 MPQ852068 MZM852068 NJI852068 NTE852068 ODA852068 OMW852068 OWS852068 PGO852068 PQK852068 QAG852068 QKC852068 QTY852068 RDU852068 RNQ852068 RXM852068 SHI852068 SRE852068 TBA852068 TKW852068 TUS852068 UEO852068 UOK852068 UYG852068 VIC852068 VRY852068 WBU852068 WLQ852068 WVM852068 E917604 JA917604 SW917604 ACS917604 AMO917604 AWK917604 BGG917604 BQC917604 BZY917604 CJU917604 CTQ917604 DDM917604 DNI917604 DXE917604 EHA917604 EQW917604 FAS917604 FKO917604 FUK917604 GEG917604 GOC917604 GXY917604 HHU917604 HRQ917604 IBM917604 ILI917604 IVE917604 JFA917604 JOW917604 JYS917604 KIO917604 KSK917604 LCG917604 LMC917604 LVY917604 MFU917604 MPQ917604 MZM917604 NJI917604 NTE917604 ODA917604 OMW917604 OWS917604 PGO917604 PQK917604 QAG917604 QKC917604 QTY917604 RDU917604 RNQ917604 RXM917604 SHI917604 SRE917604 TBA917604 TKW917604 TUS917604 UEO917604 UOK917604 UYG917604 VIC917604 VRY917604 WBU917604 WLQ917604 WVM917604 E983140 JA983140 SW983140 ACS983140 AMO983140 AWK983140 BGG983140 BQC983140 BZY983140 CJU983140 CTQ983140 DDM983140 DNI983140 DXE983140 EHA983140 EQW983140 FAS983140 FKO983140 FUK983140 GEG983140 GOC983140 GXY983140 HHU983140 HRQ983140 IBM983140 ILI983140 IVE983140 JFA983140 JOW983140 JYS983140 KIO983140 KSK983140 LCG983140 LMC983140 LVY983140 MFU983140 MPQ983140 MZM983140 NJI983140 NTE983140 ODA983140 OMW983140 OWS983140 PGO983140 PQK983140 QAG983140 QKC983140 QTY983140 RDU983140 RNQ983140 RXM983140 SHI983140 SRE983140 TBA983140 TKW983140 TUS983140 UEO983140 UOK983140 UYG983140 VIC983140 VRY983140 WBU983140 WLQ983140 WVM983140" xr:uid="{BD5D0B47-2967-4D9B-ADEA-0BDC0B77D371}">
      <formula1>0</formula1>
      <formula2>300</formula2>
    </dataValidation>
    <dataValidation type="textLength" errorStyle="information" allowBlank="1" showInputMessage="1" error="XLBVal:6=40586.84_x000d__x000a_" sqref="E99 JA99 SW99 ACS99 AMO99 AWK99 BGG99 BQC99 BZY99 CJU99 CTQ99 DDM99 DNI99 DXE99 EHA99 EQW99 FAS99 FKO99 FUK99 GEG99 GOC99 GXY99 HHU99 HRQ99 IBM99 ILI99 IVE99 JFA99 JOW99 JYS99 KIO99 KSK99 LCG99 LMC99 LVY99 MFU99 MPQ99 MZM99 NJI99 NTE99 ODA99 OMW99 OWS99 PGO99 PQK99 QAG99 QKC99 QTY99 RDU99 RNQ99 RXM99 SHI99 SRE99 TBA99 TKW99 TUS99 UEO99 UOK99 UYG99 VIC99 VRY99 WBU99 WLQ99 WVM99 E65635 JA65635 SW65635 ACS65635 AMO65635 AWK65635 BGG65635 BQC65635 BZY65635 CJU65635 CTQ65635 DDM65635 DNI65635 DXE65635 EHA65635 EQW65635 FAS65635 FKO65635 FUK65635 GEG65635 GOC65635 GXY65635 HHU65635 HRQ65635 IBM65635 ILI65635 IVE65635 JFA65635 JOW65635 JYS65635 KIO65635 KSK65635 LCG65635 LMC65635 LVY65635 MFU65635 MPQ65635 MZM65635 NJI65635 NTE65635 ODA65635 OMW65635 OWS65635 PGO65635 PQK65635 QAG65635 QKC65635 QTY65635 RDU65635 RNQ65635 RXM65635 SHI65635 SRE65635 TBA65635 TKW65635 TUS65635 UEO65635 UOK65635 UYG65635 VIC65635 VRY65635 WBU65635 WLQ65635 WVM65635 E131171 JA131171 SW131171 ACS131171 AMO131171 AWK131171 BGG131171 BQC131171 BZY131171 CJU131171 CTQ131171 DDM131171 DNI131171 DXE131171 EHA131171 EQW131171 FAS131171 FKO131171 FUK131171 GEG131171 GOC131171 GXY131171 HHU131171 HRQ131171 IBM131171 ILI131171 IVE131171 JFA131171 JOW131171 JYS131171 KIO131171 KSK131171 LCG131171 LMC131171 LVY131171 MFU131171 MPQ131171 MZM131171 NJI131171 NTE131171 ODA131171 OMW131171 OWS131171 PGO131171 PQK131171 QAG131171 QKC131171 QTY131171 RDU131171 RNQ131171 RXM131171 SHI131171 SRE131171 TBA131171 TKW131171 TUS131171 UEO131171 UOK131171 UYG131171 VIC131171 VRY131171 WBU131171 WLQ131171 WVM131171 E196707 JA196707 SW196707 ACS196707 AMO196707 AWK196707 BGG196707 BQC196707 BZY196707 CJU196707 CTQ196707 DDM196707 DNI196707 DXE196707 EHA196707 EQW196707 FAS196707 FKO196707 FUK196707 GEG196707 GOC196707 GXY196707 HHU196707 HRQ196707 IBM196707 ILI196707 IVE196707 JFA196707 JOW196707 JYS196707 KIO196707 KSK196707 LCG196707 LMC196707 LVY196707 MFU196707 MPQ196707 MZM196707 NJI196707 NTE196707 ODA196707 OMW196707 OWS196707 PGO196707 PQK196707 QAG196707 QKC196707 QTY196707 RDU196707 RNQ196707 RXM196707 SHI196707 SRE196707 TBA196707 TKW196707 TUS196707 UEO196707 UOK196707 UYG196707 VIC196707 VRY196707 WBU196707 WLQ196707 WVM196707 E262243 JA262243 SW262243 ACS262243 AMO262243 AWK262243 BGG262243 BQC262243 BZY262243 CJU262243 CTQ262243 DDM262243 DNI262243 DXE262243 EHA262243 EQW262243 FAS262243 FKO262243 FUK262243 GEG262243 GOC262243 GXY262243 HHU262243 HRQ262243 IBM262243 ILI262243 IVE262243 JFA262243 JOW262243 JYS262243 KIO262243 KSK262243 LCG262243 LMC262243 LVY262243 MFU262243 MPQ262243 MZM262243 NJI262243 NTE262243 ODA262243 OMW262243 OWS262243 PGO262243 PQK262243 QAG262243 QKC262243 QTY262243 RDU262243 RNQ262243 RXM262243 SHI262243 SRE262243 TBA262243 TKW262243 TUS262243 UEO262243 UOK262243 UYG262243 VIC262243 VRY262243 WBU262243 WLQ262243 WVM262243 E327779 JA327779 SW327779 ACS327779 AMO327779 AWK327779 BGG327779 BQC327779 BZY327779 CJU327779 CTQ327779 DDM327779 DNI327779 DXE327779 EHA327779 EQW327779 FAS327779 FKO327779 FUK327779 GEG327779 GOC327779 GXY327779 HHU327779 HRQ327779 IBM327779 ILI327779 IVE327779 JFA327779 JOW327779 JYS327779 KIO327779 KSK327779 LCG327779 LMC327779 LVY327779 MFU327779 MPQ327779 MZM327779 NJI327779 NTE327779 ODA327779 OMW327779 OWS327779 PGO327779 PQK327779 QAG327779 QKC327779 QTY327779 RDU327779 RNQ327779 RXM327779 SHI327779 SRE327779 TBA327779 TKW327779 TUS327779 UEO327779 UOK327779 UYG327779 VIC327779 VRY327779 WBU327779 WLQ327779 WVM327779 E393315 JA393315 SW393315 ACS393315 AMO393315 AWK393315 BGG393315 BQC393315 BZY393315 CJU393315 CTQ393315 DDM393315 DNI393315 DXE393315 EHA393315 EQW393315 FAS393315 FKO393315 FUK393315 GEG393315 GOC393315 GXY393315 HHU393315 HRQ393315 IBM393315 ILI393315 IVE393315 JFA393315 JOW393315 JYS393315 KIO393315 KSK393315 LCG393315 LMC393315 LVY393315 MFU393315 MPQ393315 MZM393315 NJI393315 NTE393315 ODA393315 OMW393315 OWS393315 PGO393315 PQK393315 QAG393315 QKC393315 QTY393315 RDU393315 RNQ393315 RXM393315 SHI393315 SRE393315 TBA393315 TKW393315 TUS393315 UEO393315 UOK393315 UYG393315 VIC393315 VRY393315 WBU393315 WLQ393315 WVM393315 E458851 JA458851 SW458851 ACS458851 AMO458851 AWK458851 BGG458851 BQC458851 BZY458851 CJU458851 CTQ458851 DDM458851 DNI458851 DXE458851 EHA458851 EQW458851 FAS458851 FKO458851 FUK458851 GEG458851 GOC458851 GXY458851 HHU458851 HRQ458851 IBM458851 ILI458851 IVE458851 JFA458851 JOW458851 JYS458851 KIO458851 KSK458851 LCG458851 LMC458851 LVY458851 MFU458851 MPQ458851 MZM458851 NJI458851 NTE458851 ODA458851 OMW458851 OWS458851 PGO458851 PQK458851 QAG458851 QKC458851 QTY458851 RDU458851 RNQ458851 RXM458851 SHI458851 SRE458851 TBA458851 TKW458851 TUS458851 UEO458851 UOK458851 UYG458851 VIC458851 VRY458851 WBU458851 WLQ458851 WVM458851 E524387 JA524387 SW524387 ACS524387 AMO524387 AWK524387 BGG524387 BQC524387 BZY524387 CJU524387 CTQ524387 DDM524387 DNI524387 DXE524387 EHA524387 EQW524387 FAS524387 FKO524387 FUK524387 GEG524387 GOC524387 GXY524387 HHU524387 HRQ524387 IBM524387 ILI524387 IVE524387 JFA524387 JOW524387 JYS524387 KIO524387 KSK524387 LCG524387 LMC524387 LVY524387 MFU524387 MPQ524387 MZM524387 NJI524387 NTE524387 ODA524387 OMW524387 OWS524387 PGO524387 PQK524387 QAG524387 QKC524387 QTY524387 RDU524387 RNQ524387 RXM524387 SHI524387 SRE524387 TBA524387 TKW524387 TUS524387 UEO524387 UOK524387 UYG524387 VIC524387 VRY524387 WBU524387 WLQ524387 WVM524387 E589923 JA589923 SW589923 ACS589923 AMO589923 AWK589923 BGG589923 BQC589923 BZY589923 CJU589923 CTQ589923 DDM589923 DNI589923 DXE589923 EHA589923 EQW589923 FAS589923 FKO589923 FUK589923 GEG589923 GOC589923 GXY589923 HHU589923 HRQ589923 IBM589923 ILI589923 IVE589923 JFA589923 JOW589923 JYS589923 KIO589923 KSK589923 LCG589923 LMC589923 LVY589923 MFU589923 MPQ589923 MZM589923 NJI589923 NTE589923 ODA589923 OMW589923 OWS589923 PGO589923 PQK589923 QAG589923 QKC589923 QTY589923 RDU589923 RNQ589923 RXM589923 SHI589923 SRE589923 TBA589923 TKW589923 TUS589923 UEO589923 UOK589923 UYG589923 VIC589923 VRY589923 WBU589923 WLQ589923 WVM589923 E655459 JA655459 SW655459 ACS655459 AMO655459 AWK655459 BGG655459 BQC655459 BZY655459 CJU655459 CTQ655459 DDM655459 DNI655459 DXE655459 EHA655459 EQW655459 FAS655459 FKO655459 FUK655459 GEG655459 GOC655459 GXY655459 HHU655459 HRQ655459 IBM655459 ILI655459 IVE655459 JFA655459 JOW655459 JYS655459 KIO655459 KSK655459 LCG655459 LMC655459 LVY655459 MFU655459 MPQ655459 MZM655459 NJI655459 NTE655459 ODA655459 OMW655459 OWS655459 PGO655459 PQK655459 QAG655459 QKC655459 QTY655459 RDU655459 RNQ655459 RXM655459 SHI655459 SRE655459 TBA655459 TKW655459 TUS655459 UEO655459 UOK655459 UYG655459 VIC655459 VRY655459 WBU655459 WLQ655459 WVM655459 E720995 JA720995 SW720995 ACS720995 AMO720995 AWK720995 BGG720995 BQC720995 BZY720995 CJU720995 CTQ720995 DDM720995 DNI720995 DXE720995 EHA720995 EQW720995 FAS720995 FKO720995 FUK720995 GEG720995 GOC720995 GXY720995 HHU720995 HRQ720995 IBM720995 ILI720995 IVE720995 JFA720995 JOW720995 JYS720995 KIO720995 KSK720995 LCG720995 LMC720995 LVY720995 MFU720995 MPQ720995 MZM720995 NJI720995 NTE720995 ODA720995 OMW720995 OWS720995 PGO720995 PQK720995 QAG720995 QKC720995 QTY720995 RDU720995 RNQ720995 RXM720995 SHI720995 SRE720995 TBA720995 TKW720995 TUS720995 UEO720995 UOK720995 UYG720995 VIC720995 VRY720995 WBU720995 WLQ720995 WVM720995 E786531 JA786531 SW786531 ACS786531 AMO786531 AWK786531 BGG786531 BQC786531 BZY786531 CJU786531 CTQ786531 DDM786531 DNI786531 DXE786531 EHA786531 EQW786531 FAS786531 FKO786531 FUK786531 GEG786531 GOC786531 GXY786531 HHU786531 HRQ786531 IBM786531 ILI786531 IVE786531 JFA786531 JOW786531 JYS786531 KIO786531 KSK786531 LCG786531 LMC786531 LVY786531 MFU786531 MPQ786531 MZM786531 NJI786531 NTE786531 ODA786531 OMW786531 OWS786531 PGO786531 PQK786531 QAG786531 QKC786531 QTY786531 RDU786531 RNQ786531 RXM786531 SHI786531 SRE786531 TBA786531 TKW786531 TUS786531 UEO786531 UOK786531 UYG786531 VIC786531 VRY786531 WBU786531 WLQ786531 WVM786531 E852067 JA852067 SW852067 ACS852067 AMO852067 AWK852067 BGG852067 BQC852067 BZY852067 CJU852067 CTQ852067 DDM852067 DNI852067 DXE852067 EHA852067 EQW852067 FAS852067 FKO852067 FUK852067 GEG852067 GOC852067 GXY852067 HHU852067 HRQ852067 IBM852067 ILI852067 IVE852067 JFA852067 JOW852067 JYS852067 KIO852067 KSK852067 LCG852067 LMC852067 LVY852067 MFU852067 MPQ852067 MZM852067 NJI852067 NTE852067 ODA852067 OMW852067 OWS852067 PGO852067 PQK852067 QAG852067 QKC852067 QTY852067 RDU852067 RNQ852067 RXM852067 SHI852067 SRE852067 TBA852067 TKW852067 TUS852067 UEO852067 UOK852067 UYG852067 VIC852067 VRY852067 WBU852067 WLQ852067 WVM852067 E917603 JA917603 SW917603 ACS917603 AMO917603 AWK917603 BGG917603 BQC917603 BZY917603 CJU917603 CTQ917603 DDM917603 DNI917603 DXE917603 EHA917603 EQW917603 FAS917603 FKO917603 FUK917603 GEG917603 GOC917603 GXY917603 HHU917603 HRQ917603 IBM917603 ILI917603 IVE917603 JFA917603 JOW917603 JYS917603 KIO917603 KSK917603 LCG917603 LMC917603 LVY917603 MFU917603 MPQ917603 MZM917603 NJI917603 NTE917603 ODA917603 OMW917603 OWS917603 PGO917603 PQK917603 QAG917603 QKC917603 QTY917603 RDU917603 RNQ917603 RXM917603 SHI917603 SRE917603 TBA917603 TKW917603 TUS917603 UEO917603 UOK917603 UYG917603 VIC917603 VRY917603 WBU917603 WLQ917603 WVM917603 E983139 JA983139 SW983139 ACS983139 AMO983139 AWK983139 BGG983139 BQC983139 BZY983139 CJU983139 CTQ983139 DDM983139 DNI983139 DXE983139 EHA983139 EQW983139 FAS983139 FKO983139 FUK983139 GEG983139 GOC983139 GXY983139 HHU983139 HRQ983139 IBM983139 ILI983139 IVE983139 JFA983139 JOW983139 JYS983139 KIO983139 KSK983139 LCG983139 LMC983139 LVY983139 MFU983139 MPQ983139 MZM983139 NJI983139 NTE983139 ODA983139 OMW983139 OWS983139 PGO983139 PQK983139 QAG983139 QKC983139 QTY983139 RDU983139 RNQ983139 RXM983139 SHI983139 SRE983139 TBA983139 TKW983139 TUS983139 UEO983139 UOK983139 UYG983139 VIC983139 VRY983139 WBU983139 WLQ983139 WVM983139" xr:uid="{248DDC3B-1159-4D5B-BFE1-BE194C6BD6B9}">
      <formula1>0</formula1>
      <formula2>300</formula2>
    </dataValidation>
    <dataValidation type="textLength" errorStyle="information" allowBlank="1" showInputMessage="1" error="XLBVal:6=34177.42_x000d__x000a_" sqref="E96 JA96 SW96 ACS96 AMO96 AWK96 BGG96 BQC96 BZY96 CJU96 CTQ96 DDM96 DNI96 DXE96 EHA96 EQW96 FAS96 FKO96 FUK96 GEG96 GOC96 GXY96 HHU96 HRQ96 IBM96 ILI96 IVE96 JFA96 JOW96 JYS96 KIO96 KSK96 LCG96 LMC96 LVY96 MFU96 MPQ96 MZM96 NJI96 NTE96 ODA96 OMW96 OWS96 PGO96 PQK96 QAG96 QKC96 QTY96 RDU96 RNQ96 RXM96 SHI96 SRE96 TBA96 TKW96 TUS96 UEO96 UOK96 UYG96 VIC96 VRY96 WBU96 WLQ96 WVM96 E65632 JA65632 SW65632 ACS65632 AMO65632 AWK65632 BGG65632 BQC65632 BZY65632 CJU65632 CTQ65632 DDM65632 DNI65632 DXE65632 EHA65632 EQW65632 FAS65632 FKO65632 FUK65632 GEG65632 GOC65632 GXY65632 HHU65632 HRQ65632 IBM65632 ILI65632 IVE65632 JFA65632 JOW65632 JYS65632 KIO65632 KSK65632 LCG65632 LMC65632 LVY65632 MFU65632 MPQ65632 MZM65632 NJI65632 NTE65632 ODA65632 OMW65632 OWS65632 PGO65632 PQK65632 QAG65632 QKC65632 QTY65632 RDU65632 RNQ65632 RXM65632 SHI65632 SRE65632 TBA65632 TKW65632 TUS65632 UEO65632 UOK65632 UYG65632 VIC65632 VRY65632 WBU65632 WLQ65632 WVM65632 E131168 JA131168 SW131168 ACS131168 AMO131168 AWK131168 BGG131168 BQC131168 BZY131168 CJU131168 CTQ131168 DDM131168 DNI131168 DXE131168 EHA131168 EQW131168 FAS131168 FKO131168 FUK131168 GEG131168 GOC131168 GXY131168 HHU131168 HRQ131168 IBM131168 ILI131168 IVE131168 JFA131168 JOW131168 JYS131168 KIO131168 KSK131168 LCG131168 LMC131168 LVY131168 MFU131168 MPQ131168 MZM131168 NJI131168 NTE131168 ODA131168 OMW131168 OWS131168 PGO131168 PQK131168 QAG131168 QKC131168 QTY131168 RDU131168 RNQ131168 RXM131168 SHI131168 SRE131168 TBA131168 TKW131168 TUS131168 UEO131168 UOK131168 UYG131168 VIC131168 VRY131168 WBU131168 WLQ131168 WVM131168 E196704 JA196704 SW196704 ACS196704 AMO196704 AWK196704 BGG196704 BQC196704 BZY196704 CJU196704 CTQ196704 DDM196704 DNI196704 DXE196704 EHA196704 EQW196704 FAS196704 FKO196704 FUK196704 GEG196704 GOC196704 GXY196704 HHU196704 HRQ196704 IBM196704 ILI196704 IVE196704 JFA196704 JOW196704 JYS196704 KIO196704 KSK196704 LCG196704 LMC196704 LVY196704 MFU196704 MPQ196704 MZM196704 NJI196704 NTE196704 ODA196704 OMW196704 OWS196704 PGO196704 PQK196704 QAG196704 QKC196704 QTY196704 RDU196704 RNQ196704 RXM196704 SHI196704 SRE196704 TBA196704 TKW196704 TUS196704 UEO196704 UOK196704 UYG196704 VIC196704 VRY196704 WBU196704 WLQ196704 WVM196704 E262240 JA262240 SW262240 ACS262240 AMO262240 AWK262240 BGG262240 BQC262240 BZY262240 CJU262240 CTQ262240 DDM262240 DNI262240 DXE262240 EHA262240 EQW262240 FAS262240 FKO262240 FUK262240 GEG262240 GOC262240 GXY262240 HHU262240 HRQ262240 IBM262240 ILI262240 IVE262240 JFA262240 JOW262240 JYS262240 KIO262240 KSK262240 LCG262240 LMC262240 LVY262240 MFU262240 MPQ262240 MZM262240 NJI262240 NTE262240 ODA262240 OMW262240 OWS262240 PGO262240 PQK262240 QAG262240 QKC262240 QTY262240 RDU262240 RNQ262240 RXM262240 SHI262240 SRE262240 TBA262240 TKW262240 TUS262240 UEO262240 UOK262240 UYG262240 VIC262240 VRY262240 WBU262240 WLQ262240 WVM262240 E327776 JA327776 SW327776 ACS327776 AMO327776 AWK327776 BGG327776 BQC327776 BZY327776 CJU327776 CTQ327776 DDM327776 DNI327776 DXE327776 EHA327776 EQW327776 FAS327776 FKO327776 FUK327776 GEG327776 GOC327776 GXY327776 HHU327776 HRQ327776 IBM327776 ILI327776 IVE327776 JFA327776 JOW327776 JYS327776 KIO327776 KSK327776 LCG327776 LMC327776 LVY327776 MFU327776 MPQ327776 MZM327776 NJI327776 NTE327776 ODA327776 OMW327776 OWS327776 PGO327776 PQK327776 QAG327776 QKC327776 QTY327776 RDU327776 RNQ327776 RXM327776 SHI327776 SRE327776 TBA327776 TKW327776 TUS327776 UEO327776 UOK327776 UYG327776 VIC327776 VRY327776 WBU327776 WLQ327776 WVM327776 E393312 JA393312 SW393312 ACS393312 AMO393312 AWK393312 BGG393312 BQC393312 BZY393312 CJU393312 CTQ393312 DDM393312 DNI393312 DXE393312 EHA393312 EQW393312 FAS393312 FKO393312 FUK393312 GEG393312 GOC393312 GXY393312 HHU393312 HRQ393312 IBM393312 ILI393312 IVE393312 JFA393312 JOW393312 JYS393312 KIO393312 KSK393312 LCG393312 LMC393312 LVY393312 MFU393312 MPQ393312 MZM393312 NJI393312 NTE393312 ODA393312 OMW393312 OWS393312 PGO393312 PQK393312 QAG393312 QKC393312 QTY393312 RDU393312 RNQ393312 RXM393312 SHI393312 SRE393312 TBA393312 TKW393312 TUS393312 UEO393312 UOK393312 UYG393312 VIC393312 VRY393312 WBU393312 WLQ393312 WVM393312 E458848 JA458848 SW458848 ACS458848 AMO458848 AWK458848 BGG458848 BQC458848 BZY458848 CJU458848 CTQ458848 DDM458848 DNI458848 DXE458848 EHA458848 EQW458848 FAS458848 FKO458848 FUK458848 GEG458848 GOC458848 GXY458848 HHU458848 HRQ458848 IBM458848 ILI458848 IVE458848 JFA458848 JOW458848 JYS458848 KIO458848 KSK458848 LCG458848 LMC458848 LVY458848 MFU458848 MPQ458848 MZM458848 NJI458848 NTE458848 ODA458848 OMW458848 OWS458848 PGO458848 PQK458848 QAG458848 QKC458848 QTY458848 RDU458848 RNQ458848 RXM458848 SHI458848 SRE458848 TBA458848 TKW458848 TUS458848 UEO458848 UOK458848 UYG458848 VIC458848 VRY458848 WBU458848 WLQ458848 WVM458848 E524384 JA524384 SW524384 ACS524384 AMO524384 AWK524384 BGG524384 BQC524384 BZY524384 CJU524384 CTQ524384 DDM524384 DNI524384 DXE524384 EHA524384 EQW524384 FAS524384 FKO524384 FUK524384 GEG524384 GOC524384 GXY524384 HHU524384 HRQ524384 IBM524384 ILI524384 IVE524384 JFA524384 JOW524384 JYS524384 KIO524384 KSK524384 LCG524384 LMC524384 LVY524384 MFU524384 MPQ524384 MZM524384 NJI524384 NTE524384 ODA524384 OMW524384 OWS524384 PGO524384 PQK524384 QAG524384 QKC524384 QTY524384 RDU524384 RNQ524384 RXM524384 SHI524384 SRE524384 TBA524384 TKW524384 TUS524384 UEO524384 UOK524384 UYG524384 VIC524384 VRY524384 WBU524384 WLQ524384 WVM524384 E589920 JA589920 SW589920 ACS589920 AMO589920 AWK589920 BGG589920 BQC589920 BZY589920 CJU589920 CTQ589920 DDM589920 DNI589920 DXE589920 EHA589920 EQW589920 FAS589920 FKO589920 FUK589920 GEG589920 GOC589920 GXY589920 HHU589920 HRQ589920 IBM589920 ILI589920 IVE589920 JFA589920 JOW589920 JYS589920 KIO589920 KSK589920 LCG589920 LMC589920 LVY589920 MFU589920 MPQ589920 MZM589920 NJI589920 NTE589920 ODA589920 OMW589920 OWS589920 PGO589920 PQK589920 QAG589920 QKC589920 QTY589920 RDU589920 RNQ589920 RXM589920 SHI589920 SRE589920 TBA589920 TKW589920 TUS589920 UEO589920 UOK589920 UYG589920 VIC589920 VRY589920 WBU589920 WLQ589920 WVM589920 E655456 JA655456 SW655456 ACS655456 AMO655456 AWK655456 BGG655456 BQC655456 BZY655456 CJU655456 CTQ655456 DDM655456 DNI655456 DXE655456 EHA655456 EQW655456 FAS655456 FKO655456 FUK655456 GEG655456 GOC655456 GXY655456 HHU655456 HRQ655456 IBM655456 ILI655456 IVE655456 JFA655456 JOW655456 JYS655456 KIO655456 KSK655456 LCG655456 LMC655456 LVY655456 MFU655456 MPQ655456 MZM655456 NJI655456 NTE655456 ODA655456 OMW655456 OWS655456 PGO655456 PQK655456 QAG655456 QKC655456 QTY655456 RDU655456 RNQ655456 RXM655456 SHI655456 SRE655456 TBA655456 TKW655456 TUS655456 UEO655456 UOK655456 UYG655456 VIC655456 VRY655456 WBU655456 WLQ655456 WVM655456 E720992 JA720992 SW720992 ACS720992 AMO720992 AWK720992 BGG720992 BQC720992 BZY720992 CJU720992 CTQ720992 DDM720992 DNI720992 DXE720992 EHA720992 EQW720992 FAS720992 FKO720992 FUK720992 GEG720992 GOC720992 GXY720992 HHU720992 HRQ720992 IBM720992 ILI720992 IVE720992 JFA720992 JOW720992 JYS720992 KIO720992 KSK720992 LCG720992 LMC720992 LVY720992 MFU720992 MPQ720992 MZM720992 NJI720992 NTE720992 ODA720992 OMW720992 OWS720992 PGO720992 PQK720992 QAG720992 QKC720992 QTY720992 RDU720992 RNQ720992 RXM720992 SHI720992 SRE720992 TBA720992 TKW720992 TUS720992 UEO720992 UOK720992 UYG720992 VIC720992 VRY720992 WBU720992 WLQ720992 WVM720992 E786528 JA786528 SW786528 ACS786528 AMO786528 AWK786528 BGG786528 BQC786528 BZY786528 CJU786528 CTQ786528 DDM786528 DNI786528 DXE786528 EHA786528 EQW786528 FAS786528 FKO786528 FUK786528 GEG786528 GOC786528 GXY786528 HHU786528 HRQ786528 IBM786528 ILI786528 IVE786528 JFA786528 JOW786528 JYS786528 KIO786528 KSK786528 LCG786528 LMC786528 LVY786528 MFU786528 MPQ786528 MZM786528 NJI786528 NTE786528 ODA786528 OMW786528 OWS786528 PGO786528 PQK786528 QAG786528 QKC786528 QTY786528 RDU786528 RNQ786528 RXM786528 SHI786528 SRE786528 TBA786528 TKW786528 TUS786528 UEO786528 UOK786528 UYG786528 VIC786528 VRY786528 WBU786528 WLQ786528 WVM786528 E852064 JA852064 SW852064 ACS852064 AMO852064 AWK852064 BGG852064 BQC852064 BZY852064 CJU852064 CTQ852064 DDM852064 DNI852064 DXE852064 EHA852064 EQW852064 FAS852064 FKO852064 FUK852064 GEG852064 GOC852064 GXY852064 HHU852064 HRQ852064 IBM852064 ILI852064 IVE852064 JFA852064 JOW852064 JYS852064 KIO852064 KSK852064 LCG852064 LMC852064 LVY852064 MFU852064 MPQ852064 MZM852064 NJI852064 NTE852064 ODA852064 OMW852064 OWS852064 PGO852064 PQK852064 QAG852064 QKC852064 QTY852064 RDU852064 RNQ852064 RXM852064 SHI852064 SRE852064 TBA852064 TKW852064 TUS852064 UEO852064 UOK852064 UYG852064 VIC852064 VRY852064 WBU852064 WLQ852064 WVM852064 E917600 JA917600 SW917600 ACS917600 AMO917600 AWK917600 BGG917600 BQC917600 BZY917600 CJU917600 CTQ917600 DDM917600 DNI917600 DXE917600 EHA917600 EQW917600 FAS917600 FKO917600 FUK917600 GEG917600 GOC917600 GXY917600 HHU917600 HRQ917600 IBM917600 ILI917600 IVE917600 JFA917600 JOW917600 JYS917600 KIO917600 KSK917600 LCG917600 LMC917600 LVY917600 MFU917600 MPQ917600 MZM917600 NJI917600 NTE917600 ODA917600 OMW917600 OWS917600 PGO917600 PQK917600 QAG917600 QKC917600 QTY917600 RDU917600 RNQ917600 RXM917600 SHI917600 SRE917600 TBA917600 TKW917600 TUS917600 UEO917600 UOK917600 UYG917600 VIC917600 VRY917600 WBU917600 WLQ917600 WVM917600 E983136 JA983136 SW983136 ACS983136 AMO983136 AWK983136 BGG983136 BQC983136 BZY983136 CJU983136 CTQ983136 DDM983136 DNI983136 DXE983136 EHA983136 EQW983136 FAS983136 FKO983136 FUK983136 GEG983136 GOC983136 GXY983136 HHU983136 HRQ983136 IBM983136 ILI983136 IVE983136 JFA983136 JOW983136 JYS983136 KIO983136 KSK983136 LCG983136 LMC983136 LVY983136 MFU983136 MPQ983136 MZM983136 NJI983136 NTE983136 ODA983136 OMW983136 OWS983136 PGO983136 PQK983136 QAG983136 QKC983136 QTY983136 RDU983136 RNQ983136 RXM983136 SHI983136 SRE983136 TBA983136 TKW983136 TUS983136 UEO983136 UOK983136 UYG983136 VIC983136 VRY983136 WBU983136 WLQ983136 WVM983136" xr:uid="{6F96A0FD-28F5-430A-8029-6E92E0554377}">
      <formula1>0</formula1>
      <formula2>300</formula2>
    </dataValidation>
    <dataValidation type="textLength" errorStyle="information" allowBlank="1" showInputMessage="1" error="XLBVal:6=-1068.86_x000d__x000a_" sqref="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xr:uid="{4A8D118B-2077-428D-B938-BE1C8497701E}">
      <formula1>0</formula1>
      <formula2>300</formula2>
    </dataValidation>
    <dataValidation type="textLength" errorStyle="information" allowBlank="1" showInputMessage="1" error="XLBVal:6=47348.79_x000d__x000a_" sqref="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65627 JA65627 SW65627 ACS65627 AMO65627 AWK65627 BGG65627 BQC65627 BZY65627 CJU65627 CTQ65627 DDM65627 DNI65627 DXE65627 EHA65627 EQW65627 FAS65627 FKO65627 FUK65627 GEG65627 GOC65627 GXY65627 HHU65627 HRQ65627 IBM65627 ILI65627 IVE65627 JFA65627 JOW65627 JYS65627 KIO65627 KSK65627 LCG65627 LMC65627 LVY65627 MFU65627 MPQ65627 MZM65627 NJI65627 NTE65627 ODA65627 OMW65627 OWS65627 PGO65627 PQK65627 QAG65627 QKC65627 QTY65627 RDU65627 RNQ65627 RXM65627 SHI65627 SRE65627 TBA65627 TKW65627 TUS65627 UEO65627 UOK65627 UYG65627 VIC65627 VRY65627 WBU65627 WLQ65627 WVM65627 E131163 JA131163 SW131163 ACS131163 AMO131163 AWK131163 BGG131163 BQC131163 BZY131163 CJU131163 CTQ131163 DDM131163 DNI131163 DXE131163 EHA131163 EQW131163 FAS131163 FKO131163 FUK131163 GEG131163 GOC131163 GXY131163 HHU131163 HRQ131163 IBM131163 ILI131163 IVE131163 JFA131163 JOW131163 JYS131163 KIO131163 KSK131163 LCG131163 LMC131163 LVY131163 MFU131163 MPQ131163 MZM131163 NJI131163 NTE131163 ODA131163 OMW131163 OWS131163 PGO131163 PQK131163 QAG131163 QKC131163 QTY131163 RDU131163 RNQ131163 RXM131163 SHI131163 SRE131163 TBA131163 TKW131163 TUS131163 UEO131163 UOK131163 UYG131163 VIC131163 VRY131163 WBU131163 WLQ131163 WVM131163 E196699 JA196699 SW196699 ACS196699 AMO196699 AWK196699 BGG196699 BQC196699 BZY196699 CJU196699 CTQ196699 DDM196699 DNI196699 DXE196699 EHA196699 EQW196699 FAS196699 FKO196699 FUK196699 GEG196699 GOC196699 GXY196699 HHU196699 HRQ196699 IBM196699 ILI196699 IVE196699 JFA196699 JOW196699 JYS196699 KIO196699 KSK196699 LCG196699 LMC196699 LVY196699 MFU196699 MPQ196699 MZM196699 NJI196699 NTE196699 ODA196699 OMW196699 OWS196699 PGO196699 PQK196699 QAG196699 QKC196699 QTY196699 RDU196699 RNQ196699 RXM196699 SHI196699 SRE196699 TBA196699 TKW196699 TUS196699 UEO196699 UOK196699 UYG196699 VIC196699 VRY196699 WBU196699 WLQ196699 WVM196699 E262235 JA262235 SW262235 ACS262235 AMO262235 AWK262235 BGG262235 BQC262235 BZY262235 CJU262235 CTQ262235 DDM262235 DNI262235 DXE262235 EHA262235 EQW262235 FAS262235 FKO262235 FUK262235 GEG262235 GOC262235 GXY262235 HHU262235 HRQ262235 IBM262235 ILI262235 IVE262235 JFA262235 JOW262235 JYS262235 KIO262235 KSK262235 LCG262235 LMC262235 LVY262235 MFU262235 MPQ262235 MZM262235 NJI262235 NTE262235 ODA262235 OMW262235 OWS262235 PGO262235 PQK262235 QAG262235 QKC262235 QTY262235 RDU262235 RNQ262235 RXM262235 SHI262235 SRE262235 TBA262235 TKW262235 TUS262235 UEO262235 UOK262235 UYG262235 VIC262235 VRY262235 WBU262235 WLQ262235 WVM262235 E327771 JA327771 SW327771 ACS327771 AMO327771 AWK327771 BGG327771 BQC327771 BZY327771 CJU327771 CTQ327771 DDM327771 DNI327771 DXE327771 EHA327771 EQW327771 FAS327771 FKO327771 FUK327771 GEG327771 GOC327771 GXY327771 HHU327771 HRQ327771 IBM327771 ILI327771 IVE327771 JFA327771 JOW327771 JYS327771 KIO327771 KSK327771 LCG327771 LMC327771 LVY327771 MFU327771 MPQ327771 MZM327771 NJI327771 NTE327771 ODA327771 OMW327771 OWS327771 PGO327771 PQK327771 QAG327771 QKC327771 QTY327771 RDU327771 RNQ327771 RXM327771 SHI327771 SRE327771 TBA327771 TKW327771 TUS327771 UEO327771 UOK327771 UYG327771 VIC327771 VRY327771 WBU327771 WLQ327771 WVM327771 E393307 JA393307 SW393307 ACS393307 AMO393307 AWK393307 BGG393307 BQC393307 BZY393307 CJU393307 CTQ393307 DDM393307 DNI393307 DXE393307 EHA393307 EQW393307 FAS393307 FKO393307 FUK393307 GEG393307 GOC393307 GXY393307 HHU393307 HRQ393307 IBM393307 ILI393307 IVE393307 JFA393307 JOW393307 JYS393307 KIO393307 KSK393307 LCG393307 LMC393307 LVY393307 MFU393307 MPQ393307 MZM393307 NJI393307 NTE393307 ODA393307 OMW393307 OWS393307 PGO393307 PQK393307 QAG393307 QKC393307 QTY393307 RDU393307 RNQ393307 RXM393307 SHI393307 SRE393307 TBA393307 TKW393307 TUS393307 UEO393307 UOK393307 UYG393307 VIC393307 VRY393307 WBU393307 WLQ393307 WVM393307 E458843 JA458843 SW458843 ACS458843 AMO458843 AWK458843 BGG458843 BQC458843 BZY458843 CJU458843 CTQ458843 DDM458843 DNI458843 DXE458843 EHA458843 EQW458843 FAS458843 FKO458843 FUK458843 GEG458843 GOC458843 GXY458843 HHU458843 HRQ458843 IBM458843 ILI458843 IVE458843 JFA458843 JOW458843 JYS458843 KIO458843 KSK458843 LCG458843 LMC458843 LVY458843 MFU458843 MPQ458843 MZM458843 NJI458843 NTE458843 ODA458843 OMW458843 OWS458843 PGO458843 PQK458843 QAG458843 QKC458843 QTY458843 RDU458843 RNQ458843 RXM458843 SHI458843 SRE458843 TBA458843 TKW458843 TUS458843 UEO458843 UOK458843 UYG458843 VIC458843 VRY458843 WBU458843 WLQ458843 WVM458843 E524379 JA524379 SW524379 ACS524379 AMO524379 AWK524379 BGG524379 BQC524379 BZY524379 CJU524379 CTQ524379 DDM524379 DNI524379 DXE524379 EHA524379 EQW524379 FAS524379 FKO524379 FUK524379 GEG524379 GOC524379 GXY524379 HHU524379 HRQ524379 IBM524379 ILI524379 IVE524379 JFA524379 JOW524379 JYS524379 KIO524379 KSK524379 LCG524379 LMC524379 LVY524379 MFU524379 MPQ524379 MZM524379 NJI524379 NTE524379 ODA524379 OMW524379 OWS524379 PGO524379 PQK524379 QAG524379 QKC524379 QTY524379 RDU524379 RNQ524379 RXM524379 SHI524379 SRE524379 TBA524379 TKW524379 TUS524379 UEO524379 UOK524379 UYG524379 VIC524379 VRY524379 WBU524379 WLQ524379 WVM524379 E589915 JA589915 SW589915 ACS589915 AMO589915 AWK589915 BGG589915 BQC589915 BZY589915 CJU589915 CTQ589915 DDM589915 DNI589915 DXE589915 EHA589915 EQW589915 FAS589915 FKO589915 FUK589915 GEG589915 GOC589915 GXY589915 HHU589915 HRQ589915 IBM589915 ILI589915 IVE589915 JFA589915 JOW589915 JYS589915 KIO589915 KSK589915 LCG589915 LMC589915 LVY589915 MFU589915 MPQ589915 MZM589915 NJI589915 NTE589915 ODA589915 OMW589915 OWS589915 PGO589915 PQK589915 QAG589915 QKC589915 QTY589915 RDU589915 RNQ589915 RXM589915 SHI589915 SRE589915 TBA589915 TKW589915 TUS589915 UEO589915 UOK589915 UYG589915 VIC589915 VRY589915 WBU589915 WLQ589915 WVM589915 E655451 JA655451 SW655451 ACS655451 AMO655451 AWK655451 BGG655451 BQC655451 BZY655451 CJU655451 CTQ655451 DDM655451 DNI655451 DXE655451 EHA655451 EQW655451 FAS655451 FKO655451 FUK655451 GEG655451 GOC655451 GXY655451 HHU655451 HRQ655451 IBM655451 ILI655451 IVE655451 JFA655451 JOW655451 JYS655451 KIO655451 KSK655451 LCG655451 LMC655451 LVY655451 MFU655451 MPQ655451 MZM655451 NJI655451 NTE655451 ODA655451 OMW655451 OWS655451 PGO655451 PQK655451 QAG655451 QKC655451 QTY655451 RDU655451 RNQ655451 RXM655451 SHI655451 SRE655451 TBA655451 TKW655451 TUS655451 UEO655451 UOK655451 UYG655451 VIC655451 VRY655451 WBU655451 WLQ655451 WVM655451 E720987 JA720987 SW720987 ACS720987 AMO720987 AWK720987 BGG720987 BQC720987 BZY720987 CJU720987 CTQ720987 DDM720987 DNI720987 DXE720987 EHA720987 EQW720987 FAS720987 FKO720987 FUK720987 GEG720987 GOC720987 GXY720987 HHU720987 HRQ720987 IBM720987 ILI720987 IVE720987 JFA720987 JOW720987 JYS720987 KIO720987 KSK720987 LCG720987 LMC720987 LVY720987 MFU720987 MPQ720987 MZM720987 NJI720987 NTE720987 ODA720987 OMW720987 OWS720987 PGO720987 PQK720987 QAG720987 QKC720987 QTY720987 RDU720987 RNQ720987 RXM720987 SHI720987 SRE720987 TBA720987 TKW720987 TUS720987 UEO720987 UOK720987 UYG720987 VIC720987 VRY720987 WBU720987 WLQ720987 WVM720987 E786523 JA786523 SW786523 ACS786523 AMO786523 AWK786523 BGG786523 BQC786523 BZY786523 CJU786523 CTQ786523 DDM786523 DNI786523 DXE786523 EHA786523 EQW786523 FAS786523 FKO786523 FUK786523 GEG786523 GOC786523 GXY786523 HHU786523 HRQ786523 IBM786523 ILI786523 IVE786523 JFA786523 JOW786523 JYS786523 KIO786523 KSK786523 LCG786523 LMC786523 LVY786523 MFU786523 MPQ786523 MZM786523 NJI786523 NTE786523 ODA786523 OMW786523 OWS786523 PGO786523 PQK786523 QAG786523 QKC786523 QTY786523 RDU786523 RNQ786523 RXM786523 SHI786523 SRE786523 TBA786523 TKW786523 TUS786523 UEO786523 UOK786523 UYG786523 VIC786523 VRY786523 WBU786523 WLQ786523 WVM786523 E852059 JA852059 SW852059 ACS852059 AMO852059 AWK852059 BGG852059 BQC852059 BZY852059 CJU852059 CTQ852059 DDM852059 DNI852059 DXE852059 EHA852059 EQW852059 FAS852059 FKO852059 FUK852059 GEG852059 GOC852059 GXY852059 HHU852059 HRQ852059 IBM852059 ILI852059 IVE852059 JFA852059 JOW852059 JYS852059 KIO852059 KSK852059 LCG852059 LMC852059 LVY852059 MFU852059 MPQ852059 MZM852059 NJI852059 NTE852059 ODA852059 OMW852059 OWS852059 PGO852059 PQK852059 QAG852059 QKC852059 QTY852059 RDU852059 RNQ852059 RXM852059 SHI852059 SRE852059 TBA852059 TKW852059 TUS852059 UEO852059 UOK852059 UYG852059 VIC852059 VRY852059 WBU852059 WLQ852059 WVM852059 E917595 JA917595 SW917595 ACS917595 AMO917595 AWK917595 BGG917595 BQC917595 BZY917595 CJU917595 CTQ917595 DDM917595 DNI917595 DXE917595 EHA917595 EQW917595 FAS917595 FKO917595 FUK917595 GEG917595 GOC917595 GXY917595 HHU917595 HRQ917595 IBM917595 ILI917595 IVE917595 JFA917595 JOW917595 JYS917595 KIO917595 KSK917595 LCG917595 LMC917595 LVY917595 MFU917595 MPQ917595 MZM917595 NJI917595 NTE917595 ODA917595 OMW917595 OWS917595 PGO917595 PQK917595 QAG917595 QKC917595 QTY917595 RDU917595 RNQ917595 RXM917595 SHI917595 SRE917595 TBA917595 TKW917595 TUS917595 UEO917595 UOK917595 UYG917595 VIC917595 VRY917595 WBU917595 WLQ917595 WVM917595 E983131 JA983131 SW983131 ACS983131 AMO983131 AWK983131 BGG983131 BQC983131 BZY983131 CJU983131 CTQ983131 DDM983131 DNI983131 DXE983131 EHA983131 EQW983131 FAS983131 FKO983131 FUK983131 GEG983131 GOC983131 GXY983131 HHU983131 HRQ983131 IBM983131 ILI983131 IVE983131 JFA983131 JOW983131 JYS983131 KIO983131 KSK983131 LCG983131 LMC983131 LVY983131 MFU983131 MPQ983131 MZM983131 NJI983131 NTE983131 ODA983131 OMW983131 OWS983131 PGO983131 PQK983131 QAG983131 QKC983131 QTY983131 RDU983131 RNQ983131 RXM983131 SHI983131 SRE983131 TBA983131 TKW983131 TUS983131 UEO983131 UOK983131 UYG983131 VIC983131 VRY983131 WBU983131 WLQ983131 WVM983131" xr:uid="{5C1540B4-138B-4989-BA40-10C71CD4CD75}">
      <formula1>0</formula1>
      <formula2>300</formula2>
    </dataValidation>
    <dataValidation type="textLength" errorStyle="information" allowBlank="1" showInputMessage="1" error="XLBVal:6=38967.75_x000d__x000a_" sqref="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xr:uid="{181CC7E4-4132-490B-89AD-20B3735E31C1}">
      <formula1>0</formula1>
      <formula2>300</formula2>
    </dataValidation>
    <dataValidation type="textLength" errorStyle="information" allowBlank="1" showInputMessage="1" error="XLBVal:6=205977.13_x000d__x000a_"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xr:uid="{C028DE24-84D2-463B-90FC-E24849CD14B6}">
      <formula1>0</formula1>
      <formula2>300</formula2>
    </dataValidation>
    <dataValidation type="textLength" errorStyle="information" allowBlank="1" showInputMessage="1" error="XLBVal:6=89217.3_x000d__x000a_" sqref="E83 JA83 SW83 ACS83 AMO83 AWK83 BGG83 BQC83 BZY83 CJU83 CTQ83 DDM83 DNI83 DXE83 EHA83 EQW83 FAS83 FKO83 FUK83 GEG83 GOC83 GXY83 HHU83 HRQ83 IBM83 ILI83 IVE83 JFA83 JOW83 JYS83 KIO83 KSK83 LCG83 LMC83 LVY83 MFU83 MPQ83 MZM83 NJI83 NTE83 ODA83 OMW83 OWS83 PGO83 PQK83 QAG83 QKC83 QTY83 RDU83 RNQ83 RXM83 SHI83 SRE83 TBA83 TKW83 TUS83 UEO83 UOK83 UYG83 VIC83 VRY83 WBU83 WLQ83 WVM83 E65619 JA65619 SW65619 ACS65619 AMO65619 AWK65619 BGG65619 BQC65619 BZY65619 CJU65619 CTQ65619 DDM65619 DNI65619 DXE65619 EHA65619 EQW65619 FAS65619 FKO65619 FUK65619 GEG65619 GOC65619 GXY65619 HHU65619 HRQ65619 IBM65619 ILI65619 IVE65619 JFA65619 JOW65619 JYS65619 KIO65619 KSK65619 LCG65619 LMC65619 LVY65619 MFU65619 MPQ65619 MZM65619 NJI65619 NTE65619 ODA65619 OMW65619 OWS65619 PGO65619 PQK65619 QAG65619 QKC65619 QTY65619 RDU65619 RNQ65619 RXM65619 SHI65619 SRE65619 TBA65619 TKW65619 TUS65619 UEO65619 UOK65619 UYG65619 VIC65619 VRY65619 WBU65619 WLQ65619 WVM65619 E131155 JA131155 SW131155 ACS131155 AMO131155 AWK131155 BGG131155 BQC131155 BZY131155 CJU131155 CTQ131155 DDM131155 DNI131155 DXE131155 EHA131155 EQW131155 FAS131155 FKO131155 FUK131155 GEG131155 GOC131155 GXY131155 HHU131155 HRQ131155 IBM131155 ILI131155 IVE131155 JFA131155 JOW131155 JYS131155 KIO131155 KSK131155 LCG131155 LMC131155 LVY131155 MFU131155 MPQ131155 MZM131155 NJI131155 NTE131155 ODA131155 OMW131155 OWS131155 PGO131155 PQK131155 QAG131155 QKC131155 QTY131155 RDU131155 RNQ131155 RXM131155 SHI131155 SRE131155 TBA131155 TKW131155 TUS131155 UEO131155 UOK131155 UYG131155 VIC131155 VRY131155 WBU131155 WLQ131155 WVM131155 E196691 JA196691 SW196691 ACS196691 AMO196691 AWK196691 BGG196691 BQC196691 BZY196691 CJU196691 CTQ196691 DDM196691 DNI196691 DXE196691 EHA196691 EQW196691 FAS196691 FKO196691 FUK196691 GEG196691 GOC196691 GXY196691 HHU196691 HRQ196691 IBM196691 ILI196691 IVE196691 JFA196691 JOW196691 JYS196691 KIO196691 KSK196691 LCG196691 LMC196691 LVY196691 MFU196691 MPQ196691 MZM196691 NJI196691 NTE196691 ODA196691 OMW196691 OWS196691 PGO196691 PQK196691 QAG196691 QKC196691 QTY196691 RDU196691 RNQ196691 RXM196691 SHI196691 SRE196691 TBA196691 TKW196691 TUS196691 UEO196691 UOK196691 UYG196691 VIC196691 VRY196691 WBU196691 WLQ196691 WVM196691 E262227 JA262227 SW262227 ACS262227 AMO262227 AWK262227 BGG262227 BQC262227 BZY262227 CJU262227 CTQ262227 DDM262227 DNI262227 DXE262227 EHA262227 EQW262227 FAS262227 FKO262227 FUK262227 GEG262227 GOC262227 GXY262227 HHU262227 HRQ262227 IBM262227 ILI262227 IVE262227 JFA262227 JOW262227 JYS262227 KIO262227 KSK262227 LCG262227 LMC262227 LVY262227 MFU262227 MPQ262227 MZM262227 NJI262227 NTE262227 ODA262227 OMW262227 OWS262227 PGO262227 PQK262227 QAG262227 QKC262227 QTY262227 RDU262227 RNQ262227 RXM262227 SHI262227 SRE262227 TBA262227 TKW262227 TUS262227 UEO262227 UOK262227 UYG262227 VIC262227 VRY262227 WBU262227 WLQ262227 WVM262227 E327763 JA327763 SW327763 ACS327763 AMO327763 AWK327763 BGG327763 BQC327763 BZY327763 CJU327763 CTQ327763 DDM327763 DNI327763 DXE327763 EHA327763 EQW327763 FAS327763 FKO327763 FUK327763 GEG327763 GOC327763 GXY327763 HHU327763 HRQ327763 IBM327763 ILI327763 IVE327763 JFA327763 JOW327763 JYS327763 KIO327763 KSK327763 LCG327763 LMC327763 LVY327763 MFU327763 MPQ327763 MZM327763 NJI327763 NTE327763 ODA327763 OMW327763 OWS327763 PGO327763 PQK327763 QAG327763 QKC327763 QTY327763 RDU327763 RNQ327763 RXM327763 SHI327763 SRE327763 TBA327763 TKW327763 TUS327763 UEO327763 UOK327763 UYG327763 VIC327763 VRY327763 WBU327763 WLQ327763 WVM327763 E393299 JA393299 SW393299 ACS393299 AMO393299 AWK393299 BGG393299 BQC393299 BZY393299 CJU393299 CTQ393299 DDM393299 DNI393299 DXE393299 EHA393299 EQW393299 FAS393299 FKO393299 FUK393299 GEG393299 GOC393299 GXY393299 HHU393299 HRQ393299 IBM393299 ILI393299 IVE393299 JFA393299 JOW393299 JYS393299 KIO393299 KSK393299 LCG393299 LMC393299 LVY393299 MFU393299 MPQ393299 MZM393299 NJI393299 NTE393299 ODA393299 OMW393299 OWS393299 PGO393299 PQK393299 QAG393299 QKC393299 QTY393299 RDU393299 RNQ393299 RXM393299 SHI393299 SRE393299 TBA393299 TKW393299 TUS393299 UEO393299 UOK393299 UYG393299 VIC393299 VRY393299 WBU393299 WLQ393299 WVM393299 E458835 JA458835 SW458835 ACS458835 AMO458835 AWK458835 BGG458835 BQC458835 BZY458835 CJU458835 CTQ458835 DDM458835 DNI458835 DXE458835 EHA458835 EQW458835 FAS458835 FKO458835 FUK458835 GEG458835 GOC458835 GXY458835 HHU458835 HRQ458835 IBM458835 ILI458835 IVE458835 JFA458835 JOW458835 JYS458835 KIO458835 KSK458835 LCG458835 LMC458835 LVY458835 MFU458835 MPQ458835 MZM458835 NJI458835 NTE458835 ODA458835 OMW458835 OWS458835 PGO458835 PQK458835 QAG458835 QKC458835 QTY458835 RDU458835 RNQ458835 RXM458835 SHI458835 SRE458835 TBA458835 TKW458835 TUS458835 UEO458835 UOK458835 UYG458835 VIC458835 VRY458835 WBU458835 WLQ458835 WVM458835 E524371 JA524371 SW524371 ACS524371 AMO524371 AWK524371 BGG524371 BQC524371 BZY524371 CJU524371 CTQ524371 DDM524371 DNI524371 DXE524371 EHA524371 EQW524371 FAS524371 FKO524371 FUK524371 GEG524371 GOC524371 GXY524371 HHU524371 HRQ524371 IBM524371 ILI524371 IVE524371 JFA524371 JOW524371 JYS524371 KIO524371 KSK524371 LCG524371 LMC524371 LVY524371 MFU524371 MPQ524371 MZM524371 NJI524371 NTE524371 ODA524371 OMW524371 OWS524371 PGO524371 PQK524371 QAG524371 QKC524371 QTY524371 RDU524371 RNQ524371 RXM524371 SHI524371 SRE524371 TBA524371 TKW524371 TUS524371 UEO524371 UOK524371 UYG524371 VIC524371 VRY524371 WBU524371 WLQ524371 WVM524371 E589907 JA589907 SW589907 ACS589907 AMO589907 AWK589907 BGG589907 BQC589907 BZY589907 CJU589907 CTQ589907 DDM589907 DNI589907 DXE589907 EHA589907 EQW589907 FAS589907 FKO589907 FUK589907 GEG589907 GOC589907 GXY589907 HHU589907 HRQ589907 IBM589907 ILI589907 IVE589907 JFA589907 JOW589907 JYS589907 KIO589907 KSK589907 LCG589907 LMC589907 LVY589907 MFU589907 MPQ589907 MZM589907 NJI589907 NTE589907 ODA589907 OMW589907 OWS589907 PGO589907 PQK589907 QAG589907 QKC589907 QTY589907 RDU589907 RNQ589907 RXM589907 SHI589907 SRE589907 TBA589907 TKW589907 TUS589907 UEO589907 UOK589907 UYG589907 VIC589907 VRY589907 WBU589907 WLQ589907 WVM589907 E655443 JA655443 SW655443 ACS655443 AMO655443 AWK655443 BGG655443 BQC655443 BZY655443 CJU655443 CTQ655443 DDM655443 DNI655443 DXE655443 EHA655443 EQW655443 FAS655443 FKO655443 FUK655443 GEG655443 GOC655443 GXY655443 HHU655443 HRQ655443 IBM655443 ILI655443 IVE655443 JFA655443 JOW655443 JYS655443 KIO655443 KSK655443 LCG655443 LMC655443 LVY655443 MFU655443 MPQ655443 MZM655443 NJI655443 NTE655443 ODA655443 OMW655443 OWS655443 PGO655443 PQK655443 QAG655443 QKC655443 QTY655443 RDU655443 RNQ655443 RXM655443 SHI655443 SRE655443 TBA655443 TKW655443 TUS655443 UEO655443 UOK655443 UYG655443 VIC655443 VRY655443 WBU655443 WLQ655443 WVM655443 E720979 JA720979 SW720979 ACS720979 AMO720979 AWK720979 BGG720979 BQC720979 BZY720979 CJU720979 CTQ720979 DDM720979 DNI720979 DXE720979 EHA720979 EQW720979 FAS720979 FKO720979 FUK720979 GEG720979 GOC720979 GXY720979 HHU720979 HRQ720979 IBM720979 ILI720979 IVE720979 JFA720979 JOW720979 JYS720979 KIO720979 KSK720979 LCG720979 LMC720979 LVY720979 MFU720979 MPQ720979 MZM720979 NJI720979 NTE720979 ODA720979 OMW720979 OWS720979 PGO720979 PQK720979 QAG720979 QKC720979 QTY720979 RDU720979 RNQ720979 RXM720979 SHI720979 SRE720979 TBA720979 TKW720979 TUS720979 UEO720979 UOK720979 UYG720979 VIC720979 VRY720979 WBU720979 WLQ720979 WVM720979 E786515 JA786515 SW786515 ACS786515 AMO786515 AWK786515 BGG786515 BQC786515 BZY786515 CJU786515 CTQ786515 DDM786515 DNI786515 DXE786515 EHA786515 EQW786515 FAS786515 FKO786515 FUK786515 GEG786515 GOC786515 GXY786515 HHU786515 HRQ786515 IBM786515 ILI786515 IVE786515 JFA786515 JOW786515 JYS786515 KIO786515 KSK786515 LCG786515 LMC786515 LVY786515 MFU786515 MPQ786515 MZM786515 NJI786515 NTE786515 ODA786515 OMW786515 OWS786515 PGO786515 PQK786515 QAG786515 QKC786515 QTY786515 RDU786515 RNQ786515 RXM786515 SHI786515 SRE786515 TBA786515 TKW786515 TUS786515 UEO786515 UOK786515 UYG786515 VIC786515 VRY786515 WBU786515 WLQ786515 WVM786515 E852051 JA852051 SW852051 ACS852051 AMO852051 AWK852051 BGG852051 BQC852051 BZY852051 CJU852051 CTQ852051 DDM852051 DNI852051 DXE852051 EHA852051 EQW852051 FAS852051 FKO852051 FUK852051 GEG852051 GOC852051 GXY852051 HHU852051 HRQ852051 IBM852051 ILI852051 IVE852051 JFA852051 JOW852051 JYS852051 KIO852051 KSK852051 LCG852051 LMC852051 LVY852051 MFU852051 MPQ852051 MZM852051 NJI852051 NTE852051 ODA852051 OMW852051 OWS852051 PGO852051 PQK852051 QAG852051 QKC852051 QTY852051 RDU852051 RNQ852051 RXM852051 SHI852051 SRE852051 TBA852051 TKW852051 TUS852051 UEO852051 UOK852051 UYG852051 VIC852051 VRY852051 WBU852051 WLQ852051 WVM852051 E917587 JA917587 SW917587 ACS917587 AMO917587 AWK917587 BGG917587 BQC917587 BZY917587 CJU917587 CTQ917587 DDM917587 DNI917587 DXE917587 EHA917587 EQW917587 FAS917587 FKO917587 FUK917587 GEG917587 GOC917587 GXY917587 HHU917587 HRQ917587 IBM917587 ILI917587 IVE917587 JFA917587 JOW917587 JYS917587 KIO917587 KSK917587 LCG917587 LMC917587 LVY917587 MFU917587 MPQ917587 MZM917587 NJI917587 NTE917587 ODA917587 OMW917587 OWS917587 PGO917587 PQK917587 QAG917587 QKC917587 QTY917587 RDU917587 RNQ917587 RXM917587 SHI917587 SRE917587 TBA917587 TKW917587 TUS917587 UEO917587 UOK917587 UYG917587 VIC917587 VRY917587 WBU917587 WLQ917587 WVM917587 E983123 JA983123 SW983123 ACS983123 AMO983123 AWK983123 BGG983123 BQC983123 BZY983123 CJU983123 CTQ983123 DDM983123 DNI983123 DXE983123 EHA983123 EQW983123 FAS983123 FKO983123 FUK983123 GEG983123 GOC983123 GXY983123 HHU983123 HRQ983123 IBM983123 ILI983123 IVE983123 JFA983123 JOW983123 JYS983123 KIO983123 KSK983123 LCG983123 LMC983123 LVY983123 MFU983123 MPQ983123 MZM983123 NJI983123 NTE983123 ODA983123 OMW983123 OWS983123 PGO983123 PQK983123 QAG983123 QKC983123 QTY983123 RDU983123 RNQ983123 RXM983123 SHI983123 SRE983123 TBA983123 TKW983123 TUS983123 UEO983123 UOK983123 UYG983123 VIC983123 VRY983123 WBU983123 WLQ983123 WVM983123" xr:uid="{ECCFDB39-B29C-48E9-8A4E-AB65E54D4E95}">
      <formula1>0</formula1>
      <formula2>300</formula2>
    </dataValidation>
    <dataValidation type="textLength" errorStyle="information" allowBlank="1" showInputMessage="1" error="XLBVal:6=364094.72_x000d__x000a_" sqref="N82 JJ82 TF82 ADB82 AMX82 AWT82 BGP82 BQL82 CAH82 CKD82 CTZ82 DDV82 DNR82 DXN82 EHJ82 ERF82 FBB82 FKX82 FUT82 GEP82 GOL82 GYH82 HID82 HRZ82 IBV82 ILR82 IVN82 JFJ82 JPF82 JZB82 KIX82 KST82 LCP82 LML82 LWH82 MGD82 MPZ82 MZV82 NJR82 NTN82 ODJ82 ONF82 OXB82 PGX82 PQT82 QAP82 QKL82 QUH82 RED82 RNZ82 RXV82 SHR82 SRN82 TBJ82 TLF82 TVB82 UEX82 UOT82 UYP82 VIL82 VSH82 WCD82 WLZ82 WVV82 N65618 JJ65618 TF65618 ADB65618 AMX65618 AWT65618 BGP65618 BQL65618 CAH65618 CKD65618 CTZ65618 DDV65618 DNR65618 DXN65618 EHJ65618 ERF65618 FBB65618 FKX65618 FUT65618 GEP65618 GOL65618 GYH65618 HID65618 HRZ65618 IBV65618 ILR65618 IVN65618 JFJ65618 JPF65618 JZB65618 KIX65618 KST65618 LCP65618 LML65618 LWH65618 MGD65618 MPZ65618 MZV65618 NJR65618 NTN65618 ODJ65618 ONF65618 OXB65618 PGX65618 PQT65618 QAP65618 QKL65618 QUH65618 RED65618 RNZ65618 RXV65618 SHR65618 SRN65618 TBJ65618 TLF65618 TVB65618 UEX65618 UOT65618 UYP65618 VIL65618 VSH65618 WCD65618 WLZ65618 WVV65618 N131154 JJ131154 TF131154 ADB131154 AMX131154 AWT131154 BGP131154 BQL131154 CAH131154 CKD131154 CTZ131154 DDV131154 DNR131154 DXN131154 EHJ131154 ERF131154 FBB131154 FKX131154 FUT131154 GEP131154 GOL131154 GYH131154 HID131154 HRZ131154 IBV131154 ILR131154 IVN131154 JFJ131154 JPF131154 JZB131154 KIX131154 KST131154 LCP131154 LML131154 LWH131154 MGD131154 MPZ131154 MZV131154 NJR131154 NTN131154 ODJ131154 ONF131154 OXB131154 PGX131154 PQT131154 QAP131154 QKL131154 QUH131154 RED131154 RNZ131154 RXV131154 SHR131154 SRN131154 TBJ131154 TLF131154 TVB131154 UEX131154 UOT131154 UYP131154 VIL131154 VSH131154 WCD131154 WLZ131154 WVV131154 N196690 JJ196690 TF196690 ADB196690 AMX196690 AWT196690 BGP196690 BQL196690 CAH196690 CKD196690 CTZ196690 DDV196690 DNR196690 DXN196690 EHJ196690 ERF196690 FBB196690 FKX196690 FUT196690 GEP196690 GOL196690 GYH196690 HID196690 HRZ196690 IBV196690 ILR196690 IVN196690 JFJ196690 JPF196690 JZB196690 KIX196690 KST196690 LCP196690 LML196690 LWH196690 MGD196690 MPZ196690 MZV196690 NJR196690 NTN196690 ODJ196690 ONF196690 OXB196690 PGX196690 PQT196690 QAP196690 QKL196690 QUH196690 RED196690 RNZ196690 RXV196690 SHR196690 SRN196690 TBJ196690 TLF196690 TVB196690 UEX196690 UOT196690 UYP196690 VIL196690 VSH196690 WCD196690 WLZ196690 WVV196690 N262226 JJ262226 TF262226 ADB262226 AMX262226 AWT262226 BGP262226 BQL262226 CAH262226 CKD262226 CTZ262226 DDV262226 DNR262226 DXN262226 EHJ262226 ERF262226 FBB262226 FKX262226 FUT262226 GEP262226 GOL262226 GYH262226 HID262226 HRZ262226 IBV262226 ILR262226 IVN262226 JFJ262226 JPF262226 JZB262226 KIX262226 KST262226 LCP262226 LML262226 LWH262226 MGD262226 MPZ262226 MZV262226 NJR262226 NTN262226 ODJ262226 ONF262226 OXB262226 PGX262226 PQT262226 QAP262226 QKL262226 QUH262226 RED262226 RNZ262226 RXV262226 SHR262226 SRN262226 TBJ262226 TLF262226 TVB262226 UEX262226 UOT262226 UYP262226 VIL262226 VSH262226 WCD262226 WLZ262226 WVV262226 N327762 JJ327762 TF327762 ADB327762 AMX327762 AWT327762 BGP327762 BQL327762 CAH327762 CKD327762 CTZ327762 DDV327762 DNR327762 DXN327762 EHJ327762 ERF327762 FBB327762 FKX327762 FUT327762 GEP327762 GOL327762 GYH327762 HID327762 HRZ327762 IBV327762 ILR327762 IVN327762 JFJ327762 JPF327762 JZB327762 KIX327762 KST327762 LCP327762 LML327762 LWH327762 MGD327762 MPZ327762 MZV327762 NJR327762 NTN327762 ODJ327762 ONF327762 OXB327762 PGX327762 PQT327762 QAP327762 QKL327762 QUH327762 RED327762 RNZ327762 RXV327762 SHR327762 SRN327762 TBJ327762 TLF327762 TVB327762 UEX327762 UOT327762 UYP327762 VIL327762 VSH327762 WCD327762 WLZ327762 WVV327762 N393298 JJ393298 TF393298 ADB393298 AMX393298 AWT393298 BGP393298 BQL393298 CAH393298 CKD393298 CTZ393298 DDV393298 DNR393298 DXN393298 EHJ393298 ERF393298 FBB393298 FKX393298 FUT393298 GEP393298 GOL393298 GYH393298 HID393298 HRZ393298 IBV393298 ILR393298 IVN393298 JFJ393298 JPF393298 JZB393298 KIX393298 KST393298 LCP393298 LML393298 LWH393298 MGD393298 MPZ393298 MZV393298 NJR393298 NTN393298 ODJ393298 ONF393298 OXB393298 PGX393298 PQT393298 QAP393298 QKL393298 QUH393298 RED393298 RNZ393298 RXV393298 SHR393298 SRN393298 TBJ393298 TLF393298 TVB393298 UEX393298 UOT393298 UYP393298 VIL393298 VSH393298 WCD393298 WLZ393298 WVV393298 N458834 JJ458834 TF458834 ADB458834 AMX458834 AWT458834 BGP458834 BQL458834 CAH458834 CKD458834 CTZ458834 DDV458834 DNR458834 DXN458834 EHJ458834 ERF458834 FBB458834 FKX458834 FUT458834 GEP458834 GOL458834 GYH458834 HID458834 HRZ458834 IBV458834 ILR458834 IVN458834 JFJ458834 JPF458834 JZB458834 KIX458834 KST458834 LCP458834 LML458834 LWH458834 MGD458834 MPZ458834 MZV458834 NJR458834 NTN458834 ODJ458834 ONF458834 OXB458834 PGX458834 PQT458834 QAP458834 QKL458834 QUH458834 RED458834 RNZ458834 RXV458834 SHR458834 SRN458834 TBJ458834 TLF458834 TVB458834 UEX458834 UOT458834 UYP458834 VIL458834 VSH458834 WCD458834 WLZ458834 WVV458834 N524370 JJ524370 TF524370 ADB524370 AMX524370 AWT524370 BGP524370 BQL524370 CAH524370 CKD524370 CTZ524370 DDV524370 DNR524370 DXN524370 EHJ524370 ERF524370 FBB524370 FKX524370 FUT524370 GEP524370 GOL524370 GYH524370 HID524370 HRZ524370 IBV524370 ILR524370 IVN524370 JFJ524370 JPF524370 JZB524370 KIX524370 KST524370 LCP524370 LML524370 LWH524370 MGD524370 MPZ524370 MZV524370 NJR524370 NTN524370 ODJ524370 ONF524370 OXB524370 PGX524370 PQT524370 QAP524370 QKL524370 QUH524370 RED524370 RNZ524370 RXV524370 SHR524370 SRN524370 TBJ524370 TLF524370 TVB524370 UEX524370 UOT524370 UYP524370 VIL524370 VSH524370 WCD524370 WLZ524370 WVV524370 N589906 JJ589906 TF589906 ADB589906 AMX589906 AWT589906 BGP589906 BQL589906 CAH589906 CKD589906 CTZ589906 DDV589906 DNR589906 DXN589906 EHJ589906 ERF589906 FBB589906 FKX589906 FUT589906 GEP589906 GOL589906 GYH589906 HID589906 HRZ589906 IBV589906 ILR589906 IVN589906 JFJ589906 JPF589906 JZB589906 KIX589906 KST589906 LCP589906 LML589906 LWH589906 MGD589906 MPZ589906 MZV589906 NJR589906 NTN589906 ODJ589906 ONF589906 OXB589906 PGX589906 PQT589906 QAP589906 QKL589906 QUH589906 RED589906 RNZ589906 RXV589906 SHR589906 SRN589906 TBJ589906 TLF589906 TVB589906 UEX589906 UOT589906 UYP589906 VIL589906 VSH589906 WCD589906 WLZ589906 WVV589906 N655442 JJ655442 TF655442 ADB655442 AMX655442 AWT655442 BGP655442 BQL655442 CAH655442 CKD655442 CTZ655442 DDV655442 DNR655442 DXN655442 EHJ655442 ERF655442 FBB655442 FKX655442 FUT655442 GEP655442 GOL655442 GYH655442 HID655442 HRZ655442 IBV655442 ILR655442 IVN655442 JFJ655442 JPF655442 JZB655442 KIX655442 KST655442 LCP655442 LML655442 LWH655442 MGD655442 MPZ655442 MZV655442 NJR655442 NTN655442 ODJ655442 ONF655442 OXB655442 PGX655442 PQT655442 QAP655442 QKL655442 QUH655442 RED655442 RNZ655442 RXV655442 SHR655442 SRN655442 TBJ655442 TLF655442 TVB655442 UEX655442 UOT655442 UYP655442 VIL655442 VSH655442 WCD655442 WLZ655442 WVV655442 N720978 JJ720978 TF720978 ADB720978 AMX720978 AWT720978 BGP720978 BQL720978 CAH720978 CKD720978 CTZ720978 DDV720978 DNR720978 DXN720978 EHJ720978 ERF720978 FBB720978 FKX720978 FUT720978 GEP720978 GOL720978 GYH720978 HID720978 HRZ720978 IBV720978 ILR720978 IVN720978 JFJ720978 JPF720978 JZB720978 KIX720978 KST720978 LCP720978 LML720978 LWH720978 MGD720978 MPZ720978 MZV720978 NJR720978 NTN720978 ODJ720978 ONF720978 OXB720978 PGX720978 PQT720978 QAP720978 QKL720978 QUH720978 RED720978 RNZ720978 RXV720978 SHR720978 SRN720978 TBJ720978 TLF720978 TVB720978 UEX720978 UOT720978 UYP720978 VIL720978 VSH720978 WCD720978 WLZ720978 WVV720978 N786514 JJ786514 TF786514 ADB786514 AMX786514 AWT786514 BGP786514 BQL786514 CAH786514 CKD786514 CTZ786514 DDV786514 DNR786514 DXN786514 EHJ786514 ERF786514 FBB786514 FKX786514 FUT786514 GEP786514 GOL786514 GYH786514 HID786514 HRZ786514 IBV786514 ILR786514 IVN786514 JFJ786514 JPF786514 JZB786514 KIX786514 KST786514 LCP786514 LML786514 LWH786514 MGD786514 MPZ786514 MZV786514 NJR786514 NTN786514 ODJ786514 ONF786514 OXB786514 PGX786514 PQT786514 QAP786514 QKL786514 QUH786514 RED786514 RNZ786514 RXV786514 SHR786514 SRN786514 TBJ786514 TLF786514 TVB786514 UEX786514 UOT786514 UYP786514 VIL786514 VSH786514 WCD786514 WLZ786514 WVV786514 N852050 JJ852050 TF852050 ADB852050 AMX852050 AWT852050 BGP852050 BQL852050 CAH852050 CKD852050 CTZ852050 DDV852050 DNR852050 DXN852050 EHJ852050 ERF852050 FBB852050 FKX852050 FUT852050 GEP852050 GOL852050 GYH852050 HID852050 HRZ852050 IBV852050 ILR852050 IVN852050 JFJ852050 JPF852050 JZB852050 KIX852050 KST852050 LCP852050 LML852050 LWH852050 MGD852050 MPZ852050 MZV852050 NJR852050 NTN852050 ODJ852050 ONF852050 OXB852050 PGX852050 PQT852050 QAP852050 QKL852050 QUH852050 RED852050 RNZ852050 RXV852050 SHR852050 SRN852050 TBJ852050 TLF852050 TVB852050 UEX852050 UOT852050 UYP852050 VIL852050 VSH852050 WCD852050 WLZ852050 WVV852050 N917586 JJ917586 TF917586 ADB917586 AMX917586 AWT917586 BGP917586 BQL917586 CAH917586 CKD917586 CTZ917586 DDV917586 DNR917586 DXN917586 EHJ917586 ERF917586 FBB917586 FKX917586 FUT917586 GEP917586 GOL917586 GYH917586 HID917586 HRZ917586 IBV917586 ILR917586 IVN917586 JFJ917586 JPF917586 JZB917586 KIX917586 KST917586 LCP917586 LML917586 LWH917586 MGD917586 MPZ917586 MZV917586 NJR917586 NTN917586 ODJ917586 ONF917586 OXB917586 PGX917586 PQT917586 QAP917586 QKL917586 QUH917586 RED917586 RNZ917586 RXV917586 SHR917586 SRN917586 TBJ917586 TLF917586 TVB917586 UEX917586 UOT917586 UYP917586 VIL917586 VSH917586 WCD917586 WLZ917586 WVV917586 N983122 JJ983122 TF983122 ADB983122 AMX983122 AWT983122 BGP983122 BQL983122 CAH983122 CKD983122 CTZ983122 DDV983122 DNR983122 DXN983122 EHJ983122 ERF983122 FBB983122 FKX983122 FUT983122 GEP983122 GOL983122 GYH983122 HID983122 HRZ983122 IBV983122 ILR983122 IVN983122 JFJ983122 JPF983122 JZB983122 KIX983122 KST983122 LCP983122 LML983122 LWH983122 MGD983122 MPZ983122 MZV983122 NJR983122 NTN983122 ODJ983122 ONF983122 OXB983122 PGX983122 PQT983122 QAP983122 QKL983122 QUH983122 RED983122 RNZ983122 RXV983122 SHR983122 SRN983122 TBJ983122 TLF983122 TVB983122 UEX983122 UOT983122 UYP983122 VIL983122 VSH983122 WCD983122 WLZ983122 WVV983122" xr:uid="{87C88DC8-2122-4E59-B162-C5D184B563AB}">
      <formula1>0</formula1>
      <formula2>300</formula2>
    </dataValidation>
    <dataValidation type="textLength" errorStyle="information" allowBlank="1" showInputMessage="1" error="XLBVal:6=78893.54_x000d__x000a_" sqref="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65616 JA65616 SW65616 ACS65616 AMO65616 AWK65616 BGG65616 BQC65616 BZY65616 CJU65616 CTQ65616 DDM65616 DNI65616 DXE65616 EHA65616 EQW65616 FAS65616 FKO65616 FUK65616 GEG65616 GOC65616 GXY65616 HHU65616 HRQ65616 IBM65616 ILI65616 IVE65616 JFA65616 JOW65616 JYS65616 KIO65616 KSK65616 LCG65616 LMC65616 LVY65616 MFU65616 MPQ65616 MZM65616 NJI65616 NTE65616 ODA65616 OMW65616 OWS65616 PGO65616 PQK65616 QAG65616 QKC65616 QTY65616 RDU65616 RNQ65616 RXM65616 SHI65616 SRE65616 TBA65616 TKW65616 TUS65616 UEO65616 UOK65616 UYG65616 VIC65616 VRY65616 WBU65616 WLQ65616 WVM65616 E131152 JA131152 SW131152 ACS131152 AMO131152 AWK131152 BGG131152 BQC131152 BZY131152 CJU131152 CTQ131152 DDM131152 DNI131152 DXE131152 EHA131152 EQW131152 FAS131152 FKO131152 FUK131152 GEG131152 GOC131152 GXY131152 HHU131152 HRQ131152 IBM131152 ILI131152 IVE131152 JFA131152 JOW131152 JYS131152 KIO131152 KSK131152 LCG131152 LMC131152 LVY131152 MFU131152 MPQ131152 MZM131152 NJI131152 NTE131152 ODA131152 OMW131152 OWS131152 PGO131152 PQK131152 QAG131152 QKC131152 QTY131152 RDU131152 RNQ131152 RXM131152 SHI131152 SRE131152 TBA131152 TKW131152 TUS131152 UEO131152 UOK131152 UYG131152 VIC131152 VRY131152 WBU131152 WLQ131152 WVM131152 E196688 JA196688 SW196688 ACS196688 AMO196688 AWK196688 BGG196688 BQC196688 BZY196688 CJU196688 CTQ196688 DDM196688 DNI196688 DXE196688 EHA196688 EQW196688 FAS196688 FKO196688 FUK196688 GEG196688 GOC196688 GXY196688 HHU196688 HRQ196688 IBM196688 ILI196688 IVE196688 JFA196688 JOW196688 JYS196688 KIO196688 KSK196688 LCG196688 LMC196688 LVY196688 MFU196688 MPQ196688 MZM196688 NJI196688 NTE196688 ODA196688 OMW196688 OWS196688 PGO196688 PQK196688 QAG196688 QKC196688 QTY196688 RDU196688 RNQ196688 RXM196688 SHI196688 SRE196688 TBA196688 TKW196688 TUS196688 UEO196688 UOK196688 UYG196688 VIC196688 VRY196688 WBU196688 WLQ196688 WVM196688 E262224 JA262224 SW262224 ACS262224 AMO262224 AWK262224 BGG262224 BQC262224 BZY262224 CJU262224 CTQ262224 DDM262224 DNI262224 DXE262224 EHA262224 EQW262224 FAS262224 FKO262224 FUK262224 GEG262224 GOC262224 GXY262224 HHU262224 HRQ262224 IBM262224 ILI262224 IVE262224 JFA262224 JOW262224 JYS262224 KIO262224 KSK262224 LCG262224 LMC262224 LVY262224 MFU262224 MPQ262224 MZM262224 NJI262224 NTE262224 ODA262224 OMW262224 OWS262224 PGO262224 PQK262224 QAG262224 QKC262224 QTY262224 RDU262224 RNQ262224 RXM262224 SHI262224 SRE262224 TBA262224 TKW262224 TUS262224 UEO262224 UOK262224 UYG262224 VIC262224 VRY262224 WBU262224 WLQ262224 WVM262224 E327760 JA327760 SW327760 ACS327760 AMO327760 AWK327760 BGG327760 BQC327760 BZY327760 CJU327760 CTQ327760 DDM327760 DNI327760 DXE327760 EHA327760 EQW327760 FAS327760 FKO327760 FUK327760 GEG327760 GOC327760 GXY327760 HHU327760 HRQ327760 IBM327760 ILI327760 IVE327760 JFA327760 JOW327760 JYS327760 KIO327760 KSK327760 LCG327760 LMC327760 LVY327760 MFU327760 MPQ327760 MZM327760 NJI327760 NTE327760 ODA327760 OMW327760 OWS327760 PGO327760 PQK327760 QAG327760 QKC327760 QTY327760 RDU327760 RNQ327760 RXM327760 SHI327760 SRE327760 TBA327760 TKW327760 TUS327760 UEO327760 UOK327760 UYG327760 VIC327760 VRY327760 WBU327760 WLQ327760 WVM327760 E393296 JA393296 SW393296 ACS393296 AMO393296 AWK393296 BGG393296 BQC393296 BZY393296 CJU393296 CTQ393296 DDM393296 DNI393296 DXE393296 EHA393296 EQW393296 FAS393296 FKO393296 FUK393296 GEG393296 GOC393296 GXY393296 HHU393296 HRQ393296 IBM393296 ILI393296 IVE393296 JFA393296 JOW393296 JYS393296 KIO393296 KSK393296 LCG393296 LMC393296 LVY393296 MFU393296 MPQ393296 MZM393296 NJI393296 NTE393296 ODA393296 OMW393296 OWS393296 PGO393296 PQK393296 QAG393296 QKC393296 QTY393296 RDU393296 RNQ393296 RXM393296 SHI393296 SRE393296 TBA393296 TKW393296 TUS393296 UEO393296 UOK393296 UYG393296 VIC393296 VRY393296 WBU393296 WLQ393296 WVM393296 E458832 JA458832 SW458832 ACS458832 AMO458832 AWK458832 BGG458832 BQC458832 BZY458832 CJU458832 CTQ458832 DDM458832 DNI458832 DXE458832 EHA458832 EQW458832 FAS458832 FKO458832 FUK458832 GEG458832 GOC458832 GXY458832 HHU458832 HRQ458832 IBM458832 ILI458832 IVE458832 JFA458832 JOW458832 JYS458832 KIO458832 KSK458832 LCG458832 LMC458832 LVY458832 MFU458832 MPQ458832 MZM458832 NJI458832 NTE458832 ODA458832 OMW458832 OWS458832 PGO458832 PQK458832 QAG458832 QKC458832 QTY458832 RDU458832 RNQ458832 RXM458832 SHI458832 SRE458832 TBA458832 TKW458832 TUS458832 UEO458832 UOK458832 UYG458832 VIC458832 VRY458832 WBU458832 WLQ458832 WVM458832 E524368 JA524368 SW524368 ACS524368 AMO524368 AWK524368 BGG524368 BQC524368 BZY524368 CJU524368 CTQ524368 DDM524368 DNI524368 DXE524368 EHA524368 EQW524368 FAS524368 FKO524368 FUK524368 GEG524368 GOC524368 GXY524368 HHU524368 HRQ524368 IBM524368 ILI524368 IVE524368 JFA524368 JOW524368 JYS524368 KIO524368 KSK524368 LCG524368 LMC524368 LVY524368 MFU524368 MPQ524368 MZM524368 NJI524368 NTE524368 ODA524368 OMW524368 OWS524368 PGO524368 PQK524368 QAG524368 QKC524368 QTY524368 RDU524368 RNQ524368 RXM524368 SHI524368 SRE524368 TBA524368 TKW524368 TUS524368 UEO524368 UOK524368 UYG524368 VIC524368 VRY524368 WBU524368 WLQ524368 WVM524368 E589904 JA589904 SW589904 ACS589904 AMO589904 AWK589904 BGG589904 BQC589904 BZY589904 CJU589904 CTQ589904 DDM589904 DNI589904 DXE589904 EHA589904 EQW589904 FAS589904 FKO589904 FUK589904 GEG589904 GOC589904 GXY589904 HHU589904 HRQ589904 IBM589904 ILI589904 IVE589904 JFA589904 JOW589904 JYS589904 KIO589904 KSK589904 LCG589904 LMC589904 LVY589904 MFU589904 MPQ589904 MZM589904 NJI589904 NTE589904 ODA589904 OMW589904 OWS589904 PGO589904 PQK589904 QAG589904 QKC589904 QTY589904 RDU589904 RNQ589904 RXM589904 SHI589904 SRE589904 TBA589904 TKW589904 TUS589904 UEO589904 UOK589904 UYG589904 VIC589904 VRY589904 WBU589904 WLQ589904 WVM589904 E655440 JA655440 SW655440 ACS655440 AMO655440 AWK655440 BGG655440 BQC655440 BZY655440 CJU655440 CTQ655440 DDM655440 DNI655440 DXE655440 EHA655440 EQW655440 FAS655440 FKO655440 FUK655440 GEG655440 GOC655440 GXY655440 HHU655440 HRQ655440 IBM655440 ILI655440 IVE655440 JFA655440 JOW655440 JYS655440 KIO655440 KSK655440 LCG655440 LMC655440 LVY655440 MFU655440 MPQ655440 MZM655440 NJI655440 NTE655440 ODA655440 OMW655440 OWS655440 PGO655440 PQK655440 QAG655440 QKC655440 QTY655440 RDU655440 RNQ655440 RXM655440 SHI655440 SRE655440 TBA655440 TKW655440 TUS655440 UEO655440 UOK655440 UYG655440 VIC655440 VRY655440 WBU655440 WLQ655440 WVM655440 E720976 JA720976 SW720976 ACS720976 AMO720976 AWK720976 BGG720976 BQC720976 BZY720976 CJU720976 CTQ720976 DDM720976 DNI720976 DXE720976 EHA720976 EQW720976 FAS720976 FKO720976 FUK720976 GEG720976 GOC720976 GXY720976 HHU720976 HRQ720976 IBM720976 ILI720976 IVE720976 JFA720976 JOW720976 JYS720976 KIO720976 KSK720976 LCG720976 LMC720976 LVY720976 MFU720976 MPQ720976 MZM720976 NJI720976 NTE720976 ODA720976 OMW720976 OWS720976 PGO720976 PQK720976 QAG720976 QKC720976 QTY720976 RDU720976 RNQ720976 RXM720976 SHI720976 SRE720976 TBA720976 TKW720976 TUS720976 UEO720976 UOK720976 UYG720976 VIC720976 VRY720976 WBU720976 WLQ720976 WVM720976 E786512 JA786512 SW786512 ACS786512 AMO786512 AWK786512 BGG786512 BQC786512 BZY786512 CJU786512 CTQ786512 DDM786512 DNI786512 DXE786512 EHA786512 EQW786512 FAS786512 FKO786512 FUK786512 GEG786512 GOC786512 GXY786512 HHU786512 HRQ786512 IBM786512 ILI786512 IVE786512 JFA786512 JOW786512 JYS786512 KIO786512 KSK786512 LCG786512 LMC786512 LVY786512 MFU786512 MPQ786512 MZM786512 NJI786512 NTE786512 ODA786512 OMW786512 OWS786512 PGO786512 PQK786512 QAG786512 QKC786512 QTY786512 RDU786512 RNQ786512 RXM786512 SHI786512 SRE786512 TBA786512 TKW786512 TUS786512 UEO786512 UOK786512 UYG786512 VIC786512 VRY786512 WBU786512 WLQ786512 WVM786512 E852048 JA852048 SW852048 ACS852048 AMO852048 AWK852048 BGG852048 BQC852048 BZY852048 CJU852048 CTQ852048 DDM852048 DNI852048 DXE852048 EHA852048 EQW852048 FAS852048 FKO852048 FUK852048 GEG852048 GOC852048 GXY852048 HHU852048 HRQ852048 IBM852048 ILI852048 IVE852048 JFA852048 JOW852048 JYS852048 KIO852048 KSK852048 LCG852048 LMC852048 LVY852048 MFU852048 MPQ852048 MZM852048 NJI852048 NTE852048 ODA852048 OMW852048 OWS852048 PGO852048 PQK852048 QAG852048 QKC852048 QTY852048 RDU852048 RNQ852048 RXM852048 SHI852048 SRE852048 TBA852048 TKW852048 TUS852048 UEO852048 UOK852048 UYG852048 VIC852048 VRY852048 WBU852048 WLQ852048 WVM852048 E917584 JA917584 SW917584 ACS917584 AMO917584 AWK917584 BGG917584 BQC917584 BZY917584 CJU917584 CTQ917584 DDM917584 DNI917584 DXE917584 EHA917584 EQW917584 FAS917584 FKO917584 FUK917584 GEG917584 GOC917584 GXY917584 HHU917584 HRQ917584 IBM917584 ILI917584 IVE917584 JFA917584 JOW917584 JYS917584 KIO917584 KSK917584 LCG917584 LMC917584 LVY917584 MFU917584 MPQ917584 MZM917584 NJI917584 NTE917584 ODA917584 OMW917584 OWS917584 PGO917584 PQK917584 QAG917584 QKC917584 QTY917584 RDU917584 RNQ917584 RXM917584 SHI917584 SRE917584 TBA917584 TKW917584 TUS917584 UEO917584 UOK917584 UYG917584 VIC917584 VRY917584 WBU917584 WLQ917584 WVM917584 E983120 JA983120 SW983120 ACS983120 AMO983120 AWK983120 BGG983120 BQC983120 BZY983120 CJU983120 CTQ983120 DDM983120 DNI983120 DXE983120 EHA983120 EQW983120 FAS983120 FKO983120 FUK983120 GEG983120 GOC983120 GXY983120 HHU983120 HRQ983120 IBM983120 ILI983120 IVE983120 JFA983120 JOW983120 JYS983120 KIO983120 KSK983120 LCG983120 LMC983120 LVY983120 MFU983120 MPQ983120 MZM983120 NJI983120 NTE983120 ODA983120 OMW983120 OWS983120 PGO983120 PQK983120 QAG983120 QKC983120 QTY983120 RDU983120 RNQ983120 RXM983120 SHI983120 SRE983120 TBA983120 TKW983120 TUS983120 UEO983120 UOK983120 UYG983120 VIC983120 VRY983120 WBU983120 WLQ983120 WVM983120" xr:uid="{B53934F1-D34E-4214-928A-CE931490922A}">
      <formula1>0</formula1>
      <formula2>300</formula2>
    </dataValidation>
    <dataValidation type="textLength" errorStyle="information" allowBlank="1" showInputMessage="1" error="XLBVal:6=69383.25_x000d__x000a_" sqref="E71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65607 JA65607 SW65607 ACS65607 AMO65607 AWK65607 BGG65607 BQC65607 BZY65607 CJU65607 CTQ65607 DDM65607 DNI65607 DXE65607 EHA65607 EQW65607 FAS65607 FKO65607 FUK65607 GEG65607 GOC65607 GXY65607 HHU65607 HRQ65607 IBM65607 ILI65607 IVE65607 JFA65607 JOW65607 JYS65607 KIO65607 KSK65607 LCG65607 LMC65607 LVY65607 MFU65607 MPQ65607 MZM65607 NJI65607 NTE65607 ODA65607 OMW65607 OWS65607 PGO65607 PQK65607 QAG65607 QKC65607 QTY65607 RDU65607 RNQ65607 RXM65607 SHI65607 SRE65607 TBA65607 TKW65607 TUS65607 UEO65607 UOK65607 UYG65607 VIC65607 VRY65607 WBU65607 WLQ65607 WVM65607 E131143 JA131143 SW131143 ACS131143 AMO131143 AWK131143 BGG131143 BQC131143 BZY131143 CJU131143 CTQ131143 DDM131143 DNI131143 DXE131143 EHA131143 EQW131143 FAS131143 FKO131143 FUK131143 GEG131143 GOC131143 GXY131143 HHU131143 HRQ131143 IBM131143 ILI131143 IVE131143 JFA131143 JOW131143 JYS131143 KIO131143 KSK131143 LCG131143 LMC131143 LVY131143 MFU131143 MPQ131143 MZM131143 NJI131143 NTE131143 ODA131143 OMW131143 OWS131143 PGO131143 PQK131143 QAG131143 QKC131143 QTY131143 RDU131143 RNQ131143 RXM131143 SHI131143 SRE131143 TBA131143 TKW131143 TUS131143 UEO131143 UOK131143 UYG131143 VIC131143 VRY131143 WBU131143 WLQ131143 WVM131143 E196679 JA196679 SW196679 ACS196679 AMO196679 AWK196679 BGG196679 BQC196679 BZY196679 CJU196679 CTQ196679 DDM196679 DNI196679 DXE196679 EHA196679 EQW196679 FAS196679 FKO196679 FUK196679 GEG196679 GOC196679 GXY196679 HHU196679 HRQ196679 IBM196679 ILI196679 IVE196679 JFA196679 JOW196679 JYS196679 KIO196679 KSK196679 LCG196679 LMC196679 LVY196679 MFU196679 MPQ196679 MZM196679 NJI196679 NTE196679 ODA196679 OMW196679 OWS196679 PGO196679 PQK196679 QAG196679 QKC196679 QTY196679 RDU196679 RNQ196679 RXM196679 SHI196679 SRE196679 TBA196679 TKW196679 TUS196679 UEO196679 UOK196679 UYG196679 VIC196679 VRY196679 WBU196679 WLQ196679 WVM196679 E262215 JA262215 SW262215 ACS262215 AMO262215 AWK262215 BGG262215 BQC262215 BZY262215 CJU262215 CTQ262215 DDM262215 DNI262215 DXE262215 EHA262215 EQW262215 FAS262215 FKO262215 FUK262215 GEG262215 GOC262215 GXY262215 HHU262215 HRQ262215 IBM262215 ILI262215 IVE262215 JFA262215 JOW262215 JYS262215 KIO262215 KSK262215 LCG262215 LMC262215 LVY262215 MFU262215 MPQ262215 MZM262215 NJI262215 NTE262215 ODA262215 OMW262215 OWS262215 PGO262215 PQK262215 QAG262215 QKC262215 QTY262215 RDU262215 RNQ262215 RXM262215 SHI262215 SRE262215 TBA262215 TKW262215 TUS262215 UEO262215 UOK262215 UYG262215 VIC262215 VRY262215 WBU262215 WLQ262215 WVM262215 E327751 JA327751 SW327751 ACS327751 AMO327751 AWK327751 BGG327751 BQC327751 BZY327751 CJU327751 CTQ327751 DDM327751 DNI327751 DXE327751 EHA327751 EQW327751 FAS327751 FKO327751 FUK327751 GEG327751 GOC327751 GXY327751 HHU327751 HRQ327751 IBM327751 ILI327751 IVE327751 JFA327751 JOW327751 JYS327751 KIO327751 KSK327751 LCG327751 LMC327751 LVY327751 MFU327751 MPQ327751 MZM327751 NJI327751 NTE327751 ODA327751 OMW327751 OWS327751 PGO327751 PQK327751 QAG327751 QKC327751 QTY327751 RDU327751 RNQ327751 RXM327751 SHI327751 SRE327751 TBA327751 TKW327751 TUS327751 UEO327751 UOK327751 UYG327751 VIC327751 VRY327751 WBU327751 WLQ327751 WVM327751 E393287 JA393287 SW393287 ACS393287 AMO393287 AWK393287 BGG393287 BQC393287 BZY393287 CJU393287 CTQ393287 DDM393287 DNI393287 DXE393287 EHA393287 EQW393287 FAS393287 FKO393287 FUK393287 GEG393287 GOC393287 GXY393287 HHU393287 HRQ393287 IBM393287 ILI393287 IVE393287 JFA393287 JOW393287 JYS393287 KIO393287 KSK393287 LCG393287 LMC393287 LVY393287 MFU393287 MPQ393287 MZM393287 NJI393287 NTE393287 ODA393287 OMW393287 OWS393287 PGO393287 PQK393287 QAG393287 QKC393287 QTY393287 RDU393287 RNQ393287 RXM393287 SHI393287 SRE393287 TBA393287 TKW393287 TUS393287 UEO393287 UOK393287 UYG393287 VIC393287 VRY393287 WBU393287 WLQ393287 WVM393287 E458823 JA458823 SW458823 ACS458823 AMO458823 AWK458823 BGG458823 BQC458823 BZY458823 CJU458823 CTQ458823 DDM458823 DNI458823 DXE458823 EHA458823 EQW458823 FAS458823 FKO458823 FUK458823 GEG458823 GOC458823 GXY458823 HHU458823 HRQ458823 IBM458823 ILI458823 IVE458823 JFA458823 JOW458823 JYS458823 KIO458823 KSK458823 LCG458823 LMC458823 LVY458823 MFU458823 MPQ458823 MZM458823 NJI458823 NTE458823 ODA458823 OMW458823 OWS458823 PGO458823 PQK458823 QAG458823 QKC458823 QTY458823 RDU458823 RNQ458823 RXM458823 SHI458823 SRE458823 TBA458823 TKW458823 TUS458823 UEO458823 UOK458823 UYG458823 VIC458823 VRY458823 WBU458823 WLQ458823 WVM458823 E524359 JA524359 SW524359 ACS524359 AMO524359 AWK524359 BGG524359 BQC524359 BZY524359 CJU524359 CTQ524359 DDM524359 DNI524359 DXE524359 EHA524359 EQW524359 FAS524359 FKO524359 FUK524359 GEG524359 GOC524359 GXY524359 HHU524359 HRQ524359 IBM524359 ILI524359 IVE524359 JFA524359 JOW524359 JYS524359 KIO524359 KSK524359 LCG524359 LMC524359 LVY524359 MFU524359 MPQ524359 MZM524359 NJI524359 NTE524359 ODA524359 OMW524359 OWS524359 PGO524359 PQK524359 QAG524359 QKC524359 QTY524359 RDU524359 RNQ524359 RXM524359 SHI524359 SRE524359 TBA524359 TKW524359 TUS524359 UEO524359 UOK524359 UYG524359 VIC524359 VRY524359 WBU524359 WLQ524359 WVM524359 E589895 JA589895 SW589895 ACS589895 AMO589895 AWK589895 BGG589895 BQC589895 BZY589895 CJU589895 CTQ589895 DDM589895 DNI589895 DXE589895 EHA589895 EQW589895 FAS589895 FKO589895 FUK589895 GEG589895 GOC589895 GXY589895 HHU589895 HRQ589895 IBM589895 ILI589895 IVE589895 JFA589895 JOW589895 JYS589895 KIO589895 KSK589895 LCG589895 LMC589895 LVY589895 MFU589895 MPQ589895 MZM589895 NJI589895 NTE589895 ODA589895 OMW589895 OWS589895 PGO589895 PQK589895 QAG589895 QKC589895 QTY589895 RDU589895 RNQ589895 RXM589895 SHI589895 SRE589895 TBA589895 TKW589895 TUS589895 UEO589895 UOK589895 UYG589895 VIC589895 VRY589895 WBU589895 WLQ589895 WVM589895 E655431 JA655431 SW655431 ACS655431 AMO655431 AWK655431 BGG655431 BQC655431 BZY655431 CJU655431 CTQ655431 DDM655431 DNI655431 DXE655431 EHA655431 EQW655431 FAS655431 FKO655431 FUK655431 GEG655431 GOC655431 GXY655431 HHU655431 HRQ655431 IBM655431 ILI655431 IVE655431 JFA655431 JOW655431 JYS655431 KIO655431 KSK655431 LCG655431 LMC655431 LVY655431 MFU655431 MPQ655431 MZM655431 NJI655431 NTE655431 ODA655431 OMW655431 OWS655431 PGO655431 PQK655431 QAG655431 QKC655431 QTY655431 RDU655431 RNQ655431 RXM655431 SHI655431 SRE655431 TBA655431 TKW655431 TUS655431 UEO655431 UOK655431 UYG655431 VIC655431 VRY655431 WBU655431 WLQ655431 WVM655431 E720967 JA720967 SW720967 ACS720967 AMO720967 AWK720967 BGG720967 BQC720967 BZY720967 CJU720967 CTQ720967 DDM720967 DNI720967 DXE720967 EHA720967 EQW720967 FAS720967 FKO720967 FUK720967 GEG720967 GOC720967 GXY720967 HHU720967 HRQ720967 IBM720967 ILI720967 IVE720967 JFA720967 JOW720967 JYS720967 KIO720967 KSK720967 LCG720967 LMC720967 LVY720967 MFU720967 MPQ720967 MZM720967 NJI720967 NTE720967 ODA720967 OMW720967 OWS720967 PGO720967 PQK720967 QAG720967 QKC720967 QTY720967 RDU720967 RNQ720967 RXM720967 SHI720967 SRE720967 TBA720967 TKW720967 TUS720967 UEO720967 UOK720967 UYG720967 VIC720967 VRY720967 WBU720967 WLQ720967 WVM720967 E786503 JA786503 SW786503 ACS786503 AMO786503 AWK786503 BGG786503 BQC786503 BZY786503 CJU786503 CTQ786503 DDM786503 DNI786503 DXE786503 EHA786503 EQW786503 FAS786503 FKO786503 FUK786503 GEG786503 GOC786503 GXY786503 HHU786503 HRQ786503 IBM786503 ILI786503 IVE786503 JFA786503 JOW786503 JYS786503 KIO786503 KSK786503 LCG786503 LMC786503 LVY786503 MFU786503 MPQ786503 MZM786503 NJI786503 NTE786503 ODA786503 OMW786503 OWS786503 PGO786503 PQK786503 QAG786503 QKC786503 QTY786503 RDU786503 RNQ786503 RXM786503 SHI786503 SRE786503 TBA786503 TKW786503 TUS786503 UEO786503 UOK786503 UYG786503 VIC786503 VRY786503 WBU786503 WLQ786503 WVM786503 E852039 JA852039 SW852039 ACS852039 AMO852039 AWK852039 BGG852039 BQC852039 BZY852039 CJU852039 CTQ852039 DDM852039 DNI852039 DXE852039 EHA852039 EQW852039 FAS852039 FKO852039 FUK852039 GEG852039 GOC852039 GXY852039 HHU852039 HRQ852039 IBM852039 ILI852039 IVE852039 JFA852039 JOW852039 JYS852039 KIO852039 KSK852039 LCG852039 LMC852039 LVY852039 MFU852039 MPQ852039 MZM852039 NJI852039 NTE852039 ODA852039 OMW852039 OWS852039 PGO852039 PQK852039 QAG852039 QKC852039 QTY852039 RDU852039 RNQ852039 RXM852039 SHI852039 SRE852039 TBA852039 TKW852039 TUS852039 UEO852039 UOK852039 UYG852039 VIC852039 VRY852039 WBU852039 WLQ852039 WVM852039 E917575 JA917575 SW917575 ACS917575 AMO917575 AWK917575 BGG917575 BQC917575 BZY917575 CJU917575 CTQ917575 DDM917575 DNI917575 DXE917575 EHA917575 EQW917575 FAS917575 FKO917575 FUK917575 GEG917575 GOC917575 GXY917575 HHU917575 HRQ917575 IBM917575 ILI917575 IVE917575 JFA917575 JOW917575 JYS917575 KIO917575 KSK917575 LCG917575 LMC917575 LVY917575 MFU917575 MPQ917575 MZM917575 NJI917575 NTE917575 ODA917575 OMW917575 OWS917575 PGO917575 PQK917575 QAG917575 QKC917575 QTY917575 RDU917575 RNQ917575 RXM917575 SHI917575 SRE917575 TBA917575 TKW917575 TUS917575 UEO917575 UOK917575 UYG917575 VIC917575 VRY917575 WBU917575 WLQ917575 WVM917575 E983111 JA983111 SW983111 ACS983111 AMO983111 AWK983111 BGG983111 BQC983111 BZY983111 CJU983111 CTQ983111 DDM983111 DNI983111 DXE983111 EHA983111 EQW983111 FAS983111 FKO983111 FUK983111 GEG983111 GOC983111 GXY983111 HHU983111 HRQ983111 IBM983111 ILI983111 IVE983111 JFA983111 JOW983111 JYS983111 KIO983111 KSK983111 LCG983111 LMC983111 LVY983111 MFU983111 MPQ983111 MZM983111 NJI983111 NTE983111 ODA983111 OMW983111 OWS983111 PGO983111 PQK983111 QAG983111 QKC983111 QTY983111 RDU983111 RNQ983111 RXM983111 SHI983111 SRE983111 TBA983111 TKW983111 TUS983111 UEO983111 UOK983111 UYG983111 VIC983111 VRY983111 WBU983111 WLQ983111 WVM983111" xr:uid="{A28039BC-B89E-4C0E-90E2-872AA11E286D}">
      <formula1>0</formula1>
      <formula2>300</formula2>
    </dataValidation>
    <dataValidation type="textLength" errorStyle="information" allowBlank="1" showInputMessage="1" error="XLBVal:6=4403.76_x000d__x000a_"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xr:uid="{1F9F3711-578E-42F7-A7B4-D4D833F1C3A3}">
      <formula1>0</formula1>
      <formula2>300</formula2>
    </dataValidation>
    <dataValidation type="textLength" errorStyle="information" allowBlank="1" showInputMessage="1" error="XLBVal:6=12714.13_x000d__x000a_" sqref="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5601 JA65601 SW65601 ACS65601 AMO65601 AWK65601 BGG65601 BQC65601 BZY65601 CJU65601 CTQ65601 DDM65601 DNI65601 DXE65601 EHA65601 EQW65601 FAS65601 FKO65601 FUK65601 GEG65601 GOC65601 GXY65601 HHU65601 HRQ65601 IBM65601 ILI65601 IVE65601 JFA65601 JOW65601 JYS65601 KIO65601 KSK65601 LCG65601 LMC65601 LVY65601 MFU65601 MPQ65601 MZM65601 NJI65601 NTE65601 ODA65601 OMW65601 OWS65601 PGO65601 PQK65601 QAG65601 QKC65601 QTY65601 RDU65601 RNQ65601 RXM65601 SHI65601 SRE65601 TBA65601 TKW65601 TUS65601 UEO65601 UOK65601 UYG65601 VIC65601 VRY65601 WBU65601 WLQ65601 WVM65601 E131137 JA131137 SW131137 ACS131137 AMO131137 AWK131137 BGG131137 BQC131137 BZY131137 CJU131137 CTQ131137 DDM131137 DNI131137 DXE131137 EHA131137 EQW131137 FAS131137 FKO131137 FUK131137 GEG131137 GOC131137 GXY131137 HHU131137 HRQ131137 IBM131137 ILI131137 IVE131137 JFA131137 JOW131137 JYS131137 KIO131137 KSK131137 LCG131137 LMC131137 LVY131137 MFU131137 MPQ131137 MZM131137 NJI131137 NTE131137 ODA131137 OMW131137 OWS131137 PGO131137 PQK131137 QAG131137 QKC131137 QTY131137 RDU131137 RNQ131137 RXM131137 SHI131137 SRE131137 TBA131137 TKW131137 TUS131137 UEO131137 UOK131137 UYG131137 VIC131137 VRY131137 WBU131137 WLQ131137 WVM131137 E196673 JA196673 SW196673 ACS196673 AMO196673 AWK196673 BGG196673 BQC196673 BZY196673 CJU196673 CTQ196673 DDM196673 DNI196673 DXE196673 EHA196673 EQW196673 FAS196673 FKO196673 FUK196673 GEG196673 GOC196673 GXY196673 HHU196673 HRQ196673 IBM196673 ILI196673 IVE196673 JFA196673 JOW196673 JYS196673 KIO196673 KSK196673 LCG196673 LMC196673 LVY196673 MFU196673 MPQ196673 MZM196673 NJI196673 NTE196673 ODA196673 OMW196673 OWS196673 PGO196673 PQK196673 QAG196673 QKC196673 QTY196673 RDU196673 RNQ196673 RXM196673 SHI196673 SRE196673 TBA196673 TKW196673 TUS196673 UEO196673 UOK196673 UYG196673 VIC196673 VRY196673 WBU196673 WLQ196673 WVM196673 E262209 JA262209 SW262209 ACS262209 AMO262209 AWK262209 BGG262209 BQC262209 BZY262209 CJU262209 CTQ262209 DDM262209 DNI262209 DXE262209 EHA262209 EQW262209 FAS262209 FKO262209 FUK262209 GEG262209 GOC262209 GXY262209 HHU262209 HRQ262209 IBM262209 ILI262209 IVE262209 JFA262209 JOW262209 JYS262209 KIO262209 KSK262209 LCG262209 LMC262209 LVY262209 MFU262209 MPQ262209 MZM262209 NJI262209 NTE262209 ODA262209 OMW262209 OWS262209 PGO262209 PQK262209 QAG262209 QKC262209 QTY262209 RDU262209 RNQ262209 RXM262209 SHI262209 SRE262209 TBA262209 TKW262209 TUS262209 UEO262209 UOK262209 UYG262209 VIC262209 VRY262209 WBU262209 WLQ262209 WVM262209 E327745 JA327745 SW327745 ACS327745 AMO327745 AWK327745 BGG327745 BQC327745 BZY327745 CJU327745 CTQ327745 DDM327745 DNI327745 DXE327745 EHA327745 EQW327745 FAS327745 FKO327745 FUK327745 GEG327745 GOC327745 GXY327745 HHU327745 HRQ327745 IBM327745 ILI327745 IVE327745 JFA327745 JOW327745 JYS327745 KIO327745 KSK327745 LCG327745 LMC327745 LVY327745 MFU327745 MPQ327745 MZM327745 NJI327745 NTE327745 ODA327745 OMW327745 OWS327745 PGO327745 PQK327745 QAG327745 QKC327745 QTY327745 RDU327745 RNQ327745 RXM327745 SHI327745 SRE327745 TBA327745 TKW327745 TUS327745 UEO327745 UOK327745 UYG327745 VIC327745 VRY327745 WBU327745 WLQ327745 WVM327745 E393281 JA393281 SW393281 ACS393281 AMO393281 AWK393281 BGG393281 BQC393281 BZY393281 CJU393281 CTQ393281 DDM393281 DNI393281 DXE393281 EHA393281 EQW393281 FAS393281 FKO393281 FUK393281 GEG393281 GOC393281 GXY393281 HHU393281 HRQ393281 IBM393281 ILI393281 IVE393281 JFA393281 JOW393281 JYS393281 KIO393281 KSK393281 LCG393281 LMC393281 LVY393281 MFU393281 MPQ393281 MZM393281 NJI393281 NTE393281 ODA393281 OMW393281 OWS393281 PGO393281 PQK393281 QAG393281 QKC393281 QTY393281 RDU393281 RNQ393281 RXM393281 SHI393281 SRE393281 TBA393281 TKW393281 TUS393281 UEO393281 UOK393281 UYG393281 VIC393281 VRY393281 WBU393281 WLQ393281 WVM393281 E458817 JA458817 SW458817 ACS458817 AMO458817 AWK458817 BGG458817 BQC458817 BZY458817 CJU458817 CTQ458817 DDM458817 DNI458817 DXE458817 EHA458817 EQW458817 FAS458817 FKO458817 FUK458817 GEG458817 GOC458817 GXY458817 HHU458817 HRQ458817 IBM458817 ILI458817 IVE458817 JFA458817 JOW458817 JYS458817 KIO458817 KSK458817 LCG458817 LMC458817 LVY458817 MFU458817 MPQ458817 MZM458817 NJI458817 NTE458817 ODA458817 OMW458817 OWS458817 PGO458817 PQK458817 QAG458817 QKC458817 QTY458817 RDU458817 RNQ458817 RXM458817 SHI458817 SRE458817 TBA458817 TKW458817 TUS458817 UEO458817 UOK458817 UYG458817 VIC458817 VRY458817 WBU458817 WLQ458817 WVM458817 E524353 JA524353 SW524353 ACS524353 AMO524353 AWK524353 BGG524353 BQC524353 BZY524353 CJU524353 CTQ524353 DDM524353 DNI524353 DXE524353 EHA524353 EQW524353 FAS524353 FKO524353 FUK524353 GEG524353 GOC524353 GXY524353 HHU524353 HRQ524353 IBM524353 ILI524353 IVE524353 JFA524353 JOW524353 JYS524353 KIO524353 KSK524353 LCG524353 LMC524353 LVY524353 MFU524353 MPQ524353 MZM524353 NJI524353 NTE524353 ODA524353 OMW524353 OWS524353 PGO524353 PQK524353 QAG524353 QKC524353 QTY524353 RDU524353 RNQ524353 RXM524353 SHI524353 SRE524353 TBA524353 TKW524353 TUS524353 UEO524353 UOK524353 UYG524353 VIC524353 VRY524353 WBU524353 WLQ524353 WVM524353 E589889 JA589889 SW589889 ACS589889 AMO589889 AWK589889 BGG589889 BQC589889 BZY589889 CJU589889 CTQ589889 DDM589889 DNI589889 DXE589889 EHA589889 EQW589889 FAS589889 FKO589889 FUK589889 GEG589889 GOC589889 GXY589889 HHU589889 HRQ589889 IBM589889 ILI589889 IVE589889 JFA589889 JOW589889 JYS589889 KIO589889 KSK589889 LCG589889 LMC589889 LVY589889 MFU589889 MPQ589889 MZM589889 NJI589889 NTE589889 ODA589889 OMW589889 OWS589889 PGO589889 PQK589889 QAG589889 QKC589889 QTY589889 RDU589889 RNQ589889 RXM589889 SHI589889 SRE589889 TBA589889 TKW589889 TUS589889 UEO589889 UOK589889 UYG589889 VIC589889 VRY589889 WBU589889 WLQ589889 WVM589889 E655425 JA655425 SW655425 ACS655425 AMO655425 AWK655425 BGG655425 BQC655425 BZY655425 CJU655425 CTQ655425 DDM655425 DNI655425 DXE655425 EHA655425 EQW655425 FAS655425 FKO655425 FUK655425 GEG655425 GOC655425 GXY655425 HHU655425 HRQ655425 IBM655425 ILI655425 IVE655425 JFA655425 JOW655425 JYS655425 KIO655425 KSK655425 LCG655425 LMC655425 LVY655425 MFU655425 MPQ655425 MZM655425 NJI655425 NTE655425 ODA655425 OMW655425 OWS655425 PGO655425 PQK655425 QAG655425 QKC655425 QTY655425 RDU655425 RNQ655425 RXM655425 SHI655425 SRE655425 TBA655425 TKW655425 TUS655425 UEO655425 UOK655425 UYG655425 VIC655425 VRY655425 WBU655425 WLQ655425 WVM655425 E720961 JA720961 SW720961 ACS720961 AMO720961 AWK720961 BGG720961 BQC720961 BZY720961 CJU720961 CTQ720961 DDM720961 DNI720961 DXE720961 EHA720961 EQW720961 FAS720961 FKO720961 FUK720961 GEG720961 GOC720961 GXY720961 HHU720961 HRQ720961 IBM720961 ILI720961 IVE720961 JFA720961 JOW720961 JYS720961 KIO720961 KSK720961 LCG720961 LMC720961 LVY720961 MFU720961 MPQ720961 MZM720961 NJI720961 NTE720961 ODA720961 OMW720961 OWS720961 PGO720961 PQK720961 QAG720961 QKC720961 QTY720961 RDU720961 RNQ720961 RXM720961 SHI720961 SRE720961 TBA720961 TKW720961 TUS720961 UEO720961 UOK720961 UYG720961 VIC720961 VRY720961 WBU720961 WLQ720961 WVM720961 E786497 JA786497 SW786497 ACS786497 AMO786497 AWK786497 BGG786497 BQC786497 BZY786497 CJU786497 CTQ786497 DDM786497 DNI786497 DXE786497 EHA786497 EQW786497 FAS786497 FKO786497 FUK786497 GEG786497 GOC786497 GXY786497 HHU786497 HRQ786497 IBM786497 ILI786497 IVE786497 JFA786497 JOW786497 JYS786497 KIO786497 KSK786497 LCG786497 LMC786497 LVY786497 MFU786497 MPQ786497 MZM786497 NJI786497 NTE786497 ODA786497 OMW786497 OWS786497 PGO786497 PQK786497 QAG786497 QKC786497 QTY786497 RDU786497 RNQ786497 RXM786497 SHI786497 SRE786497 TBA786497 TKW786497 TUS786497 UEO786497 UOK786497 UYG786497 VIC786497 VRY786497 WBU786497 WLQ786497 WVM786497 E852033 JA852033 SW852033 ACS852033 AMO852033 AWK852033 BGG852033 BQC852033 BZY852033 CJU852033 CTQ852033 DDM852033 DNI852033 DXE852033 EHA852033 EQW852033 FAS852033 FKO852033 FUK852033 GEG852033 GOC852033 GXY852033 HHU852033 HRQ852033 IBM852033 ILI852033 IVE852033 JFA852033 JOW852033 JYS852033 KIO852033 KSK852033 LCG852033 LMC852033 LVY852033 MFU852033 MPQ852033 MZM852033 NJI852033 NTE852033 ODA852033 OMW852033 OWS852033 PGO852033 PQK852033 QAG852033 QKC852033 QTY852033 RDU852033 RNQ852033 RXM852033 SHI852033 SRE852033 TBA852033 TKW852033 TUS852033 UEO852033 UOK852033 UYG852033 VIC852033 VRY852033 WBU852033 WLQ852033 WVM852033 E917569 JA917569 SW917569 ACS917569 AMO917569 AWK917569 BGG917569 BQC917569 BZY917569 CJU917569 CTQ917569 DDM917569 DNI917569 DXE917569 EHA917569 EQW917569 FAS917569 FKO917569 FUK917569 GEG917569 GOC917569 GXY917569 HHU917569 HRQ917569 IBM917569 ILI917569 IVE917569 JFA917569 JOW917569 JYS917569 KIO917569 KSK917569 LCG917569 LMC917569 LVY917569 MFU917569 MPQ917569 MZM917569 NJI917569 NTE917569 ODA917569 OMW917569 OWS917569 PGO917569 PQK917569 QAG917569 QKC917569 QTY917569 RDU917569 RNQ917569 RXM917569 SHI917569 SRE917569 TBA917569 TKW917569 TUS917569 UEO917569 UOK917569 UYG917569 VIC917569 VRY917569 WBU917569 WLQ917569 WVM917569 E983105 JA983105 SW983105 ACS983105 AMO983105 AWK983105 BGG983105 BQC983105 BZY983105 CJU983105 CTQ983105 DDM983105 DNI983105 DXE983105 EHA983105 EQW983105 FAS983105 FKO983105 FUK983105 GEG983105 GOC983105 GXY983105 HHU983105 HRQ983105 IBM983105 ILI983105 IVE983105 JFA983105 JOW983105 JYS983105 KIO983105 KSK983105 LCG983105 LMC983105 LVY983105 MFU983105 MPQ983105 MZM983105 NJI983105 NTE983105 ODA983105 OMW983105 OWS983105 PGO983105 PQK983105 QAG983105 QKC983105 QTY983105 RDU983105 RNQ983105 RXM983105 SHI983105 SRE983105 TBA983105 TKW983105 TUS983105 UEO983105 UOK983105 UYG983105 VIC983105 VRY983105 WBU983105 WLQ983105 WVM983105" xr:uid="{EB2D1D7C-B6D1-4FAE-B38A-D44E48173FDF}">
      <formula1>0</formula1>
      <formula2>300</formula2>
    </dataValidation>
    <dataValidation type="textLength" errorStyle="information" allowBlank="1" showInputMessage="1" error="XLBVal:6=8761.29_x000d__x000a_" sqref="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5598 JA65598 SW65598 ACS65598 AMO65598 AWK65598 BGG65598 BQC65598 BZY65598 CJU65598 CTQ65598 DDM65598 DNI65598 DXE65598 EHA65598 EQW65598 FAS65598 FKO65598 FUK65598 GEG65598 GOC65598 GXY65598 HHU65598 HRQ65598 IBM65598 ILI65598 IVE65598 JFA65598 JOW65598 JYS65598 KIO65598 KSK65598 LCG65598 LMC65598 LVY65598 MFU65598 MPQ65598 MZM65598 NJI65598 NTE65598 ODA65598 OMW65598 OWS65598 PGO65598 PQK65598 QAG65598 QKC65598 QTY65598 RDU65598 RNQ65598 RXM65598 SHI65598 SRE65598 TBA65598 TKW65598 TUS65598 UEO65598 UOK65598 UYG65598 VIC65598 VRY65598 WBU65598 WLQ65598 WVM65598 E131134 JA131134 SW131134 ACS131134 AMO131134 AWK131134 BGG131134 BQC131134 BZY131134 CJU131134 CTQ131134 DDM131134 DNI131134 DXE131134 EHA131134 EQW131134 FAS131134 FKO131134 FUK131134 GEG131134 GOC131134 GXY131134 HHU131134 HRQ131134 IBM131134 ILI131134 IVE131134 JFA131134 JOW131134 JYS131134 KIO131134 KSK131134 LCG131134 LMC131134 LVY131134 MFU131134 MPQ131134 MZM131134 NJI131134 NTE131134 ODA131134 OMW131134 OWS131134 PGO131134 PQK131134 QAG131134 QKC131134 QTY131134 RDU131134 RNQ131134 RXM131134 SHI131134 SRE131134 TBA131134 TKW131134 TUS131134 UEO131134 UOK131134 UYG131134 VIC131134 VRY131134 WBU131134 WLQ131134 WVM131134 E196670 JA196670 SW196670 ACS196670 AMO196670 AWK196670 BGG196670 BQC196670 BZY196670 CJU196670 CTQ196670 DDM196670 DNI196670 DXE196670 EHA196670 EQW196670 FAS196670 FKO196670 FUK196670 GEG196670 GOC196670 GXY196670 HHU196670 HRQ196670 IBM196670 ILI196670 IVE196670 JFA196670 JOW196670 JYS196670 KIO196670 KSK196670 LCG196670 LMC196670 LVY196670 MFU196670 MPQ196670 MZM196670 NJI196670 NTE196670 ODA196670 OMW196670 OWS196670 PGO196670 PQK196670 QAG196670 QKC196670 QTY196670 RDU196670 RNQ196670 RXM196670 SHI196670 SRE196670 TBA196670 TKW196670 TUS196670 UEO196670 UOK196670 UYG196670 VIC196670 VRY196670 WBU196670 WLQ196670 WVM196670 E262206 JA262206 SW262206 ACS262206 AMO262206 AWK262206 BGG262206 BQC262206 BZY262206 CJU262206 CTQ262206 DDM262206 DNI262206 DXE262206 EHA262206 EQW262206 FAS262206 FKO262206 FUK262206 GEG262206 GOC262206 GXY262206 HHU262206 HRQ262206 IBM262206 ILI262206 IVE262206 JFA262206 JOW262206 JYS262206 KIO262206 KSK262206 LCG262206 LMC262206 LVY262206 MFU262206 MPQ262206 MZM262206 NJI262206 NTE262206 ODA262206 OMW262206 OWS262206 PGO262206 PQK262206 QAG262206 QKC262206 QTY262206 RDU262206 RNQ262206 RXM262206 SHI262206 SRE262206 TBA262206 TKW262206 TUS262206 UEO262206 UOK262206 UYG262206 VIC262206 VRY262206 WBU262206 WLQ262206 WVM262206 E327742 JA327742 SW327742 ACS327742 AMO327742 AWK327742 BGG327742 BQC327742 BZY327742 CJU327742 CTQ327742 DDM327742 DNI327742 DXE327742 EHA327742 EQW327742 FAS327742 FKO327742 FUK327742 GEG327742 GOC327742 GXY327742 HHU327742 HRQ327742 IBM327742 ILI327742 IVE327742 JFA327742 JOW327742 JYS327742 KIO327742 KSK327742 LCG327742 LMC327742 LVY327742 MFU327742 MPQ327742 MZM327742 NJI327742 NTE327742 ODA327742 OMW327742 OWS327742 PGO327742 PQK327742 QAG327742 QKC327742 QTY327742 RDU327742 RNQ327742 RXM327742 SHI327742 SRE327742 TBA327742 TKW327742 TUS327742 UEO327742 UOK327742 UYG327742 VIC327742 VRY327742 WBU327742 WLQ327742 WVM327742 E393278 JA393278 SW393278 ACS393278 AMO393278 AWK393278 BGG393278 BQC393278 BZY393278 CJU393278 CTQ393278 DDM393278 DNI393278 DXE393278 EHA393278 EQW393278 FAS393278 FKO393278 FUK393278 GEG393278 GOC393278 GXY393278 HHU393278 HRQ393278 IBM393278 ILI393278 IVE393278 JFA393278 JOW393278 JYS393278 KIO393278 KSK393278 LCG393278 LMC393278 LVY393278 MFU393278 MPQ393278 MZM393278 NJI393278 NTE393278 ODA393278 OMW393278 OWS393278 PGO393278 PQK393278 QAG393278 QKC393278 QTY393278 RDU393278 RNQ393278 RXM393278 SHI393278 SRE393278 TBA393278 TKW393278 TUS393278 UEO393278 UOK393278 UYG393278 VIC393278 VRY393278 WBU393278 WLQ393278 WVM393278 E458814 JA458814 SW458814 ACS458814 AMO458814 AWK458814 BGG458814 BQC458814 BZY458814 CJU458814 CTQ458814 DDM458814 DNI458814 DXE458814 EHA458814 EQW458814 FAS458814 FKO458814 FUK458814 GEG458814 GOC458814 GXY458814 HHU458814 HRQ458814 IBM458814 ILI458814 IVE458814 JFA458814 JOW458814 JYS458814 KIO458814 KSK458814 LCG458814 LMC458814 LVY458814 MFU458814 MPQ458814 MZM458814 NJI458814 NTE458814 ODA458814 OMW458814 OWS458814 PGO458814 PQK458814 QAG458814 QKC458814 QTY458814 RDU458814 RNQ458814 RXM458814 SHI458814 SRE458814 TBA458814 TKW458814 TUS458814 UEO458814 UOK458814 UYG458814 VIC458814 VRY458814 WBU458814 WLQ458814 WVM458814 E524350 JA524350 SW524350 ACS524350 AMO524350 AWK524350 BGG524350 BQC524350 BZY524350 CJU524350 CTQ524350 DDM524350 DNI524350 DXE524350 EHA524350 EQW524350 FAS524350 FKO524350 FUK524350 GEG524350 GOC524350 GXY524350 HHU524350 HRQ524350 IBM524350 ILI524350 IVE524350 JFA524350 JOW524350 JYS524350 KIO524350 KSK524350 LCG524350 LMC524350 LVY524350 MFU524350 MPQ524350 MZM524350 NJI524350 NTE524350 ODA524350 OMW524350 OWS524350 PGO524350 PQK524350 QAG524350 QKC524350 QTY524350 RDU524350 RNQ524350 RXM524350 SHI524350 SRE524350 TBA524350 TKW524350 TUS524350 UEO524350 UOK524350 UYG524350 VIC524350 VRY524350 WBU524350 WLQ524350 WVM524350 E589886 JA589886 SW589886 ACS589886 AMO589886 AWK589886 BGG589886 BQC589886 BZY589886 CJU589886 CTQ589886 DDM589886 DNI589886 DXE589886 EHA589886 EQW589886 FAS589886 FKO589886 FUK589886 GEG589886 GOC589886 GXY589886 HHU589886 HRQ589886 IBM589886 ILI589886 IVE589886 JFA589886 JOW589886 JYS589886 KIO589886 KSK589886 LCG589886 LMC589886 LVY589886 MFU589886 MPQ589886 MZM589886 NJI589886 NTE589886 ODA589886 OMW589886 OWS589886 PGO589886 PQK589886 QAG589886 QKC589886 QTY589886 RDU589886 RNQ589886 RXM589886 SHI589886 SRE589886 TBA589886 TKW589886 TUS589886 UEO589886 UOK589886 UYG589886 VIC589886 VRY589886 WBU589886 WLQ589886 WVM589886 E655422 JA655422 SW655422 ACS655422 AMO655422 AWK655422 BGG655422 BQC655422 BZY655422 CJU655422 CTQ655422 DDM655422 DNI655422 DXE655422 EHA655422 EQW655422 FAS655422 FKO655422 FUK655422 GEG655422 GOC655422 GXY655422 HHU655422 HRQ655422 IBM655422 ILI655422 IVE655422 JFA655422 JOW655422 JYS655422 KIO655422 KSK655422 LCG655422 LMC655422 LVY655422 MFU655422 MPQ655422 MZM655422 NJI655422 NTE655422 ODA655422 OMW655422 OWS655422 PGO655422 PQK655422 QAG655422 QKC655422 QTY655422 RDU655422 RNQ655422 RXM655422 SHI655422 SRE655422 TBA655422 TKW655422 TUS655422 UEO655422 UOK655422 UYG655422 VIC655422 VRY655422 WBU655422 WLQ655422 WVM655422 E720958 JA720958 SW720958 ACS720958 AMO720958 AWK720958 BGG720958 BQC720958 BZY720958 CJU720958 CTQ720958 DDM720958 DNI720958 DXE720958 EHA720958 EQW720958 FAS720958 FKO720958 FUK720958 GEG720958 GOC720958 GXY720958 HHU720958 HRQ720958 IBM720958 ILI720958 IVE720958 JFA720958 JOW720958 JYS720958 KIO720958 KSK720958 LCG720958 LMC720958 LVY720958 MFU720958 MPQ720958 MZM720958 NJI720958 NTE720958 ODA720958 OMW720958 OWS720958 PGO720958 PQK720958 QAG720958 QKC720958 QTY720958 RDU720958 RNQ720958 RXM720958 SHI720958 SRE720958 TBA720958 TKW720958 TUS720958 UEO720958 UOK720958 UYG720958 VIC720958 VRY720958 WBU720958 WLQ720958 WVM720958 E786494 JA786494 SW786494 ACS786494 AMO786494 AWK786494 BGG786494 BQC786494 BZY786494 CJU786494 CTQ786494 DDM786494 DNI786494 DXE786494 EHA786494 EQW786494 FAS786494 FKO786494 FUK786494 GEG786494 GOC786494 GXY786494 HHU786494 HRQ786494 IBM786494 ILI786494 IVE786494 JFA786494 JOW786494 JYS786494 KIO786494 KSK786494 LCG786494 LMC786494 LVY786494 MFU786494 MPQ786494 MZM786494 NJI786494 NTE786494 ODA786494 OMW786494 OWS786494 PGO786494 PQK786494 QAG786494 QKC786494 QTY786494 RDU786494 RNQ786494 RXM786494 SHI786494 SRE786494 TBA786494 TKW786494 TUS786494 UEO786494 UOK786494 UYG786494 VIC786494 VRY786494 WBU786494 WLQ786494 WVM786494 E852030 JA852030 SW852030 ACS852030 AMO852030 AWK852030 BGG852030 BQC852030 BZY852030 CJU852030 CTQ852030 DDM852030 DNI852030 DXE852030 EHA852030 EQW852030 FAS852030 FKO852030 FUK852030 GEG852030 GOC852030 GXY852030 HHU852030 HRQ852030 IBM852030 ILI852030 IVE852030 JFA852030 JOW852030 JYS852030 KIO852030 KSK852030 LCG852030 LMC852030 LVY852030 MFU852030 MPQ852030 MZM852030 NJI852030 NTE852030 ODA852030 OMW852030 OWS852030 PGO852030 PQK852030 QAG852030 QKC852030 QTY852030 RDU852030 RNQ852030 RXM852030 SHI852030 SRE852030 TBA852030 TKW852030 TUS852030 UEO852030 UOK852030 UYG852030 VIC852030 VRY852030 WBU852030 WLQ852030 WVM852030 E917566 JA917566 SW917566 ACS917566 AMO917566 AWK917566 BGG917566 BQC917566 BZY917566 CJU917566 CTQ917566 DDM917566 DNI917566 DXE917566 EHA917566 EQW917566 FAS917566 FKO917566 FUK917566 GEG917566 GOC917566 GXY917566 HHU917566 HRQ917566 IBM917566 ILI917566 IVE917566 JFA917566 JOW917566 JYS917566 KIO917566 KSK917566 LCG917566 LMC917566 LVY917566 MFU917566 MPQ917566 MZM917566 NJI917566 NTE917566 ODA917566 OMW917566 OWS917566 PGO917566 PQK917566 QAG917566 QKC917566 QTY917566 RDU917566 RNQ917566 RXM917566 SHI917566 SRE917566 TBA917566 TKW917566 TUS917566 UEO917566 UOK917566 UYG917566 VIC917566 VRY917566 WBU917566 WLQ917566 WVM917566 E983102 JA983102 SW983102 ACS983102 AMO983102 AWK983102 BGG983102 BQC983102 BZY983102 CJU983102 CTQ983102 DDM983102 DNI983102 DXE983102 EHA983102 EQW983102 FAS983102 FKO983102 FUK983102 GEG983102 GOC983102 GXY983102 HHU983102 HRQ983102 IBM983102 ILI983102 IVE983102 JFA983102 JOW983102 JYS983102 KIO983102 KSK983102 LCG983102 LMC983102 LVY983102 MFU983102 MPQ983102 MZM983102 NJI983102 NTE983102 ODA983102 OMW983102 OWS983102 PGO983102 PQK983102 QAG983102 QKC983102 QTY983102 RDU983102 RNQ983102 RXM983102 SHI983102 SRE983102 TBA983102 TKW983102 TUS983102 UEO983102 UOK983102 UYG983102 VIC983102 VRY983102 WBU983102 WLQ983102 WVM983102" xr:uid="{72AB2F5B-49A0-486C-9BE2-31E5E9CDFD6B}">
      <formula1>0</formula1>
      <formula2>300</formula2>
    </dataValidation>
    <dataValidation type="textLength" errorStyle="information" allowBlank="1" showInputMessage="1" error="XLBVal:6=7705.05_x000d__x000a_"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xr:uid="{829FE75C-7896-4FE8-B5CD-CC3130499BEB}">
      <formula1>0</formula1>
      <formula2>300</formula2>
    </dataValidation>
    <dataValidation type="textLength" errorStyle="information" allowBlank="1" showInputMessage="1" error="XLBVal:6=58.78_x000d__x000a_" sqref="E57 JA57 SW57 ACS57 AMO57 AWK57 BGG57 BQC57 BZY57 CJU57 CTQ57 DDM57 DNI57 DXE57 EHA57 EQW57 FAS57 FKO57 FUK57 GEG57 GOC57 GXY57 HHU57 HRQ57 IBM57 ILI57 IVE57 JFA57 JOW57 JYS57 KIO57 KSK57 LCG57 LMC57 LVY57 MFU57 MPQ57 MZM57 NJI57 NTE57 ODA57 OMW57 OWS57 PGO57 PQK57 QAG57 QKC57 QTY57 RDU57 RNQ57 RXM57 SHI57 SRE57 TBA57 TKW57 TUS57 UEO57 UOK57 UYG57 VIC57 VRY57 WBU57 WLQ57 WVM57 E65593 JA65593 SW65593 ACS65593 AMO65593 AWK65593 BGG65593 BQC65593 BZY65593 CJU65593 CTQ65593 DDM65593 DNI65593 DXE65593 EHA65593 EQW65593 FAS65593 FKO65593 FUK65593 GEG65593 GOC65593 GXY65593 HHU65593 HRQ65593 IBM65593 ILI65593 IVE65593 JFA65593 JOW65593 JYS65593 KIO65593 KSK65593 LCG65593 LMC65593 LVY65593 MFU65593 MPQ65593 MZM65593 NJI65593 NTE65593 ODA65593 OMW65593 OWS65593 PGO65593 PQK65593 QAG65593 QKC65593 QTY65593 RDU65593 RNQ65593 RXM65593 SHI65593 SRE65593 TBA65593 TKW65593 TUS65593 UEO65593 UOK65593 UYG65593 VIC65593 VRY65593 WBU65593 WLQ65593 WVM65593 E131129 JA131129 SW131129 ACS131129 AMO131129 AWK131129 BGG131129 BQC131129 BZY131129 CJU131129 CTQ131129 DDM131129 DNI131129 DXE131129 EHA131129 EQW131129 FAS131129 FKO131129 FUK131129 GEG131129 GOC131129 GXY131129 HHU131129 HRQ131129 IBM131129 ILI131129 IVE131129 JFA131129 JOW131129 JYS131129 KIO131129 KSK131129 LCG131129 LMC131129 LVY131129 MFU131129 MPQ131129 MZM131129 NJI131129 NTE131129 ODA131129 OMW131129 OWS131129 PGO131129 PQK131129 QAG131129 QKC131129 QTY131129 RDU131129 RNQ131129 RXM131129 SHI131129 SRE131129 TBA131129 TKW131129 TUS131129 UEO131129 UOK131129 UYG131129 VIC131129 VRY131129 WBU131129 WLQ131129 WVM131129 E196665 JA196665 SW196665 ACS196665 AMO196665 AWK196665 BGG196665 BQC196665 BZY196665 CJU196665 CTQ196665 DDM196665 DNI196665 DXE196665 EHA196665 EQW196665 FAS196665 FKO196665 FUK196665 GEG196665 GOC196665 GXY196665 HHU196665 HRQ196665 IBM196665 ILI196665 IVE196665 JFA196665 JOW196665 JYS196665 KIO196665 KSK196665 LCG196665 LMC196665 LVY196665 MFU196665 MPQ196665 MZM196665 NJI196665 NTE196665 ODA196665 OMW196665 OWS196665 PGO196665 PQK196665 QAG196665 QKC196665 QTY196665 RDU196665 RNQ196665 RXM196665 SHI196665 SRE196665 TBA196665 TKW196665 TUS196665 UEO196665 UOK196665 UYG196665 VIC196665 VRY196665 WBU196665 WLQ196665 WVM196665 E262201 JA262201 SW262201 ACS262201 AMO262201 AWK262201 BGG262201 BQC262201 BZY262201 CJU262201 CTQ262201 DDM262201 DNI262201 DXE262201 EHA262201 EQW262201 FAS262201 FKO262201 FUK262201 GEG262201 GOC262201 GXY262201 HHU262201 HRQ262201 IBM262201 ILI262201 IVE262201 JFA262201 JOW262201 JYS262201 KIO262201 KSK262201 LCG262201 LMC262201 LVY262201 MFU262201 MPQ262201 MZM262201 NJI262201 NTE262201 ODA262201 OMW262201 OWS262201 PGO262201 PQK262201 QAG262201 QKC262201 QTY262201 RDU262201 RNQ262201 RXM262201 SHI262201 SRE262201 TBA262201 TKW262201 TUS262201 UEO262201 UOK262201 UYG262201 VIC262201 VRY262201 WBU262201 WLQ262201 WVM262201 E327737 JA327737 SW327737 ACS327737 AMO327737 AWK327737 BGG327737 BQC327737 BZY327737 CJU327737 CTQ327737 DDM327737 DNI327737 DXE327737 EHA327737 EQW327737 FAS327737 FKO327737 FUK327737 GEG327737 GOC327737 GXY327737 HHU327737 HRQ327737 IBM327737 ILI327737 IVE327737 JFA327737 JOW327737 JYS327737 KIO327737 KSK327737 LCG327737 LMC327737 LVY327737 MFU327737 MPQ327737 MZM327737 NJI327737 NTE327737 ODA327737 OMW327737 OWS327737 PGO327737 PQK327737 QAG327737 QKC327737 QTY327737 RDU327737 RNQ327737 RXM327737 SHI327737 SRE327737 TBA327737 TKW327737 TUS327737 UEO327737 UOK327737 UYG327737 VIC327737 VRY327737 WBU327737 WLQ327737 WVM327737 E393273 JA393273 SW393273 ACS393273 AMO393273 AWK393273 BGG393273 BQC393273 BZY393273 CJU393273 CTQ393273 DDM393273 DNI393273 DXE393273 EHA393273 EQW393273 FAS393273 FKO393273 FUK393273 GEG393273 GOC393273 GXY393273 HHU393273 HRQ393273 IBM393273 ILI393273 IVE393273 JFA393273 JOW393273 JYS393273 KIO393273 KSK393273 LCG393273 LMC393273 LVY393273 MFU393273 MPQ393273 MZM393273 NJI393273 NTE393273 ODA393273 OMW393273 OWS393273 PGO393273 PQK393273 QAG393273 QKC393273 QTY393273 RDU393273 RNQ393273 RXM393273 SHI393273 SRE393273 TBA393273 TKW393273 TUS393273 UEO393273 UOK393273 UYG393273 VIC393273 VRY393273 WBU393273 WLQ393273 WVM393273 E458809 JA458809 SW458809 ACS458809 AMO458809 AWK458809 BGG458809 BQC458809 BZY458809 CJU458809 CTQ458809 DDM458809 DNI458809 DXE458809 EHA458809 EQW458809 FAS458809 FKO458809 FUK458809 GEG458809 GOC458809 GXY458809 HHU458809 HRQ458809 IBM458809 ILI458809 IVE458809 JFA458809 JOW458809 JYS458809 KIO458809 KSK458809 LCG458809 LMC458809 LVY458809 MFU458809 MPQ458809 MZM458809 NJI458809 NTE458809 ODA458809 OMW458809 OWS458809 PGO458809 PQK458809 QAG458809 QKC458809 QTY458809 RDU458809 RNQ458809 RXM458809 SHI458809 SRE458809 TBA458809 TKW458809 TUS458809 UEO458809 UOK458809 UYG458809 VIC458809 VRY458809 WBU458809 WLQ458809 WVM458809 E524345 JA524345 SW524345 ACS524345 AMO524345 AWK524345 BGG524345 BQC524345 BZY524345 CJU524345 CTQ524345 DDM524345 DNI524345 DXE524345 EHA524345 EQW524345 FAS524345 FKO524345 FUK524345 GEG524345 GOC524345 GXY524345 HHU524345 HRQ524345 IBM524345 ILI524345 IVE524345 JFA524345 JOW524345 JYS524345 KIO524345 KSK524345 LCG524345 LMC524345 LVY524345 MFU524345 MPQ524345 MZM524345 NJI524345 NTE524345 ODA524345 OMW524345 OWS524345 PGO524345 PQK524345 QAG524345 QKC524345 QTY524345 RDU524345 RNQ524345 RXM524345 SHI524345 SRE524345 TBA524345 TKW524345 TUS524345 UEO524345 UOK524345 UYG524345 VIC524345 VRY524345 WBU524345 WLQ524345 WVM524345 E589881 JA589881 SW589881 ACS589881 AMO589881 AWK589881 BGG589881 BQC589881 BZY589881 CJU589881 CTQ589881 DDM589881 DNI589881 DXE589881 EHA589881 EQW589881 FAS589881 FKO589881 FUK589881 GEG589881 GOC589881 GXY589881 HHU589881 HRQ589881 IBM589881 ILI589881 IVE589881 JFA589881 JOW589881 JYS589881 KIO589881 KSK589881 LCG589881 LMC589881 LVY589881 MFU589881 MPQ589881 MZM589881 NJI589881 NTE589881 ODA589881 OMW589881 OWS589881 PGO589881 PQK589881 QAG589881 QKC589881 QTY589881 RDU589881 RNQ589881 RXM589881 SHI589881 SRE589881 TBA589881 TKW589881 TUS589881 UEO589881 UOK589881 UYG589881 VIC589881 VRY589881 WBU589881 WLQ589881 WVM589881 E655417 JA655417 SW655417 ACS655417 AMO655417 AWK655417 BGG655417 BQC655417 BZY655417 CJU655417 CTQ655417 DDM655417 DNI655417 DXE655417 EHA655417 EQW655417 FAS655417 FKO655417 FUK655417 GEG655417 GOC655417 GXY655417 HHU655417 HRQ655417 IBM655417 ILI655417 IVE655417 JFA655417 JOW655417 JYS655417 KIO655417 KSK655417 LCG655417 LMC655417 LVY655417 MFU655417 MPQ655417 MZM655417 NJI655417 NTE655417 ODA655417 OMW655417 OWS655417 PGO655417 PQK655417 QAG655417 QKC655417 QTY655417 RDU655417 RNQ655417 RXM655417 SHI655417 SRE655417 TBA655417 TKW655417 TUS655417 UEO655417 UOK655417 UYG655417 VIC655417 VRY655417 WBU655417 WLQ655417 WVM655417 E720953 JA720953 SW720953 ACS720953 AMO720953 AWK720953 BGG720953 BQC720953 BZY720953 CJU720953 CTQ720953 DDM720953 DNI720953 DXE720953 EHA720953 EQW720953 FAS720953 FKO720953 FUK720953 GEG720953 GOC720953 GXY720953 HHU720953 HRQ720953 IBM720953 ILI720953 IVE720953 JFA720953 JOW720953 JYS720953 KIO720953 KSK720953 LCG720953 LMC720953 LVY720953 MFU720953 MPQ720953 MZM720953 NJI720953 NTE720953 ODA720953 OMW720953 OWS720953 PGO720953 PQK720953 QAG720953 QKC720953 QTY720953 RDU720953 RNQ720953 RXM720953 SHI720953 SRE720953 TBA720953 TKW720953 TUS720953 UEO720953 UOK720953 UYG720953 VIC720953 VRY720953 WBU720953 WLQ720953 WVM720953 E786489 JA786489 SW786489 ACS786489 AMO786489 AWK786489 BGG786489 BQC786489 BZY786489 CJU786489 CTQ786489 DDM786489 DNI786489 DXE786489 EHA786489 EQW786489 FAS786489 FKO786489 FUK786489 GEG786489 GOC786489 GXY786489 HHU786489 HRQ786489 IBM786489 ILI786489 IVE786489 JFA786489 JOW786489 JYS786489 KIO786489 KSK786489 LCG786489 LMC786489 LVY786489 MFU786489 MPQ786489 MZM786489 NJI786489 NTE786489 ODA786489 OMW786489 OWS786489 PGO786489 PQK786489 QAG786489 QKC786489 QTY786489 RDU786489 RNQ786489 RXM786489 SHI786489 SRE786489 TBA786489 TKW786489 TUS786489 UEO786489 UOK786489 UYG786489 VIC786489 VRY786489 WBU786489 WLQ786489 WVM786489 E852025 JA852025 SW852025 ACS852025 AMO852025 AWK852025 BGG852025 BQC852025 BZY852025 CJU852025 CTQ852025 DDM852025 DNI852025 DXE852025 EHA852025 EQW852025 FAS852025 FKO852025 FUK852025 GEG852025 GOC852025 GXY852025 HHU852025 HRQ852025 IBM852025 ILI852025 IVE852025 JFA852025 JOW852025 JYS852025 KIO852025 KSK852025 LCG852025 LMC852025 LVY852025 MFU852025 MPQ852025 MZM852025 NJI852025 NTE852025 ODA852025 OMW852025 OWS852025 PGO852025 PQK852025 QAG852025 QKC852025 QTY852025 RDU852025 RNQ852025 RXM852025 SHI852025 SRE852025 TBA852025 TKW852025 TUS852025 UEO852025 UOK852025 UYG852025 VIC852025 VRY852025 WBU852025 WLQ852025 WVM852025 E917561 JA917561 SW917561 ACS917561 AMO917561 AWK917561 BGG917561 BQC917561 BZY917561 CJU917561 CTQ917561 DDM917561 DNI917561 DXE917561 EHA917561 EQW917561 FAS917561 FKO917561 FUK917561 GEG917561 GOC917561 GXY917561 HHU917561 HRQ917561 IBM917561 ILI917561 IVE917561 JFA917561 JOW917561 JYS917561 KIO917561 KSK917561 LCG917561 LMC917561 LVY917561 MFU917561 MPQ917561 MZM917561 NJI917561 NTE917561 ODA917561 OMW917561 OWS917561 PGO917561 PQK917561 QAG917561 QKC917561 QTY917561 RDU917561 RNQ917561 RXM917561 SHI917561 SRE917561 TBA917561 TKW917561 TUS917561 UEO917561 UOK917561 UYG917561 VIC917561 VRY917561 WBU917561 WLQ917561 WVM917561 E983097 JA983097 SW983097 ACS983097 AMO983097 AWK983097 BGG983097 BQC983097 BZY983097 CJU983097 CTQ983097 DDM983097 DNI983097 DXE983097 EHA983097 EQW983097 FAS983097 FKO983097 FUK983097 GEG983097 GOC983097 GXY983097 HHU983097 HRQ983097 IBM983097 ILI983097 IVE983097 JFA983097 JOW983097 JYS983097 KIO983097 KSK983097 LCG983097 LMC983097 LVY983097 MFU983097 MPQ983097 MZM983097 NJI983097 NTE983097 ODA983097 OMW983097 OWS983097 PGO983097 PQK983097 QAG983097 QKC983097 QTY983097 RDU983097 RNQ983097 RXM983097 SHI983097 SRE983097 TBA983097 TKW983097 TUS983097 UEO983097 UOK983097 UYG983097 VIC983097 VRY983097 WBU983097 WLQ983097 WVM983097" xr:uid="{F2A719B6-8A3D-407E-94B5-C706E2E2D1DF}">
      <formula1>0</formula1>
      <formula2>300</formula2>
    </dataValidation>
    <dataValidation type="textLength" errorStyle="information" allowBlank="1" showInputMessage="1" error="XLBVal:6=15144.49_x000d__x000a_" sqref="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xr:uid="{C77C8526-34F8-4A9E-B154-17366BF50F60}">
      <formula1>0</formula1>
      <formula2>300</formula2>
    </dataValidation>
    <dataValidation type="textLength" errorStyle="information" allowBlank="1" showInputMessage="1" error="XLBVal:6=5928.13_x000d__x000a_"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xr:uid="{7EA83BC9-1A25-4FDE-B0E0-30A038604A8E}">
      <formula1>0</formula1>
      <formula2>300</formula2>
    </dataValidation>
    <dataValidation type="textLength" errorStyle="information" allowBlank="1" showInputMessage="1" error="XLBVal:6=29792.24_x000d__x000a_" sqref="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65586 JA65586 SW65586 ACS65586 AMO65586 AWK65586 BGG65586 BQC65586 BZY65586 CJU65586 CTQ65586 DDM65586 DNI65586 DXE65586 EHA65586 EQW65586 FAS65586 FKO65586 FUK65586 GEG65586 GOC65586 GXY65586 HHU65586 HRQ65586 IBM65586 ILI65586 IVE65586 JFA65586 JOW65586 JYS65586 KIO65586 KSK65586 LCG65586 LMC65586 LVY65586 MFU65586 MPQ65586 MZM65586 NJI65586 NTE65586 ODA65586 OMW65586 OWS65586 PGO65586 PQK65586 QAG65586 QKC65586 QTY65586 RDU65586 RNQ65586 RXM65586 SHI65586 SRE65586 TBA65586 TKW65586 TUS65586 UEO65586 UOK65586 UYG65586 VIC65586 VRY65586 WBU65586 WLQ65586 WVM65586 E131122 JA131122 SW131122 ACS131122 AMO131122 AWK131122 BGG131122 BQC131122 BZY131122 CJU131122 CTQ131122 DDM131122 DNI131122 DXE131122 EHA131122 EQW131122 FAS131122 FKO131122 FUK131122 GEG131122 GOC131122 GXY131122 HHU131122 HRQ131122 IBM131122 ILI131122 IVE131122 JFA131122 JOW131122 JYS131122 KIO131122 KSK131122 LCG131122 LMC131122 LVY131122 MFU131122 MPQ131122 MZM131122 NJI131122 NTE131122 ODA131122 OMW131122 OWS131122 PGO131122 PQK131122 QAG131122 QKC131122 QTY131122 RDU131122 RNQ131122 RXM131122 SHI131122 SRE131122 TBA131122 TKW131122 TUS131122 UEO131122 UOK131122 UYG131122 VIC131122 VRY131122 WBU131122 WLQ131122 WVM131122 E196658 JA196658 SW196658 ACS196658 AMO196658 AWK196658 BGG196658 BQC196658 BZY196658 CJU196658 CTQ196658 DDM196658 DNI196658 DXE196658 EHA196658 EQW196658 FAS196658 FKO196658 FUK196658 GEG196658 GOC196658 GXY196658 HHU196658 HRQ196658 IBM196658 ILI196658 IVE196658 JFA196658 JOW196658 JYS196658 KIO196658 KSK196658 LCG196658 LMC196658 LVY196658 MFU196658 MPQ196658 MZM196658 NJI196658 NTE196658 ODA196658 OMW196658 OWS196658 PGO196658 PQK196658 QAG196658 QKC196658 QTY196658 RDU196658 RNQ196658 RXM196658 SHI196658 SRE196658 TBA196658 TKW196658 TUS196658 UEO196658 UOK196658 UYG196658 VIC196658 VRY196658 WBU196658 WLQ196658 WVM196658 E262194 JA262194 SW262194 ACS262194 AMO262194 AWK262194 BGG262194 BQC262194 BZY262194 CJU262194 CTQ262194 DDM262194 DNI262194 DXE262194 EHA262194 EQW262194 FAS262194 FKO262194 FUK262194 GEG262194 GOC262194 GXY262194 HHU262194 HRQ262194 IBM262194 ILI262194 IVE262194 JFA262194 JOW262194 JYS262194 KIO262194 KSK262194 LCG262194 LMC262194 LVY262194 MFU262194 MPQ262194 MZM262194 NJI262194 NTE262194 ODA262194 OMW262194 OWS262194 PGO262194 PQK262194 QAG262194 QKC262194 QTY262194 RDU262194 RNQ262194 RXM262194 SHI262194 SRE262194 TBA262194 TKW262194 TUS262194 UEO262194 UOK262194 UYG262194 VIC262194 VRY262194 WBU262194 WLQ262194 WVM262194 E327730 JA327730 SW327730 ACS327730 AMO327730 AWK327730 BGG327730 BQC327730 BZY327730 CJU327730 CTQ327730 DDM327730 DNI327730 DXE327730 EHA327730 EQW327730 FAS327730 FKO327730 FUK327730 GEG327730 GOC327730 GXY327730 HHU327730 HRQ327730 IBM327730 ILI327730 IVE327730 JFA327730 JOW327730 JYS327730 KIO327730 KSK327730 LCG327730 LMC327730 LVY327730 MFU327730 MPQ327730 MZM327730 NJI327730 NTE327730 ODA327730 OMW327730 OWS327730 PGO327730 PQK327730 QAG327730 QKC327730 QTY327730 RDU327730 RNQ327730 RXM327730 SHI327730 SRE327730 TBA327730 TKW327730 TUS327730 UEO327730 UOK327730 UYG327730 VIC327730 VRY327730 WBU327730 WLQ327730 WVM327730 E393266 JA393266 SW393266 ACS393266 AMO393266 AWK393266 BGG393266 BQC393266 BZY393266 CJU393266 CTQ393266 DDM393266 DNI393266 DXE393266 EHA393266 EQW393266 FAS393266 FKO393266 FUK393266 GEG393266 GOC393266 GXY393266 HHU393266 HRQ393266 IBM393266 ILI393266 IVE393266 JFA393266 JOW393266 JYS393266 KIO393266 KSK393266 LCG393266 LMC393266 LVY393266 MFU393266 MPQ393266 MZM393266 NJI393266 NTE393266 ODA393266 OMW393266 OWS393266 PGO393266 PQK393266 QAG393266 QKC393266 QTY393266 RDU393266 RNQ393266 RXM393266 SHI393266 SRE393266 TBA393266 TKW393266 TUS393266 UEO393266 UOK393266 UYG393266 VIC393266 VRY393266 WBU393266 WLQ393266 WVM393266 E458802 JA458802 SW458802 ACS458802 AMO458802 AWK458802 BGG458802 BQC458802 BZY458802 CJU458802 CTQ458802 DDM458802 DNI458802 DXE458802 EHA458802 EQW458802 FAS458802 FKO458802 FUK458802 GEG458802 GOC458802 GXY458802 HHU458802 HRQ458802 IBM458802 ILI458802 IVE458802 JFA458802 JOW458802 JYS458802 KIO458802 KSK458802 LCG458802 LMC458802 LVY458802 MFU458802 MPQ458802 MZM458802 NJI458802 NTE458802 ODA458802 OMW458802 OWS458802 PGO458802 PQK458802 QAG458802 QKC458802 QTY458802 RDU458802 RNQ458802 RXM458802 SHI458802 SRE458802 TBA458802 TKW458802 TUS458802 UEO458802 UOK458802 UYG458802 VIC458802 VRY458802 WBU458802 WLQ458802 WVM458802 E524338 JA524338 SW524338 ACS524338 AMO524338 AWK524338 BGG524338 BQC524338 BZY524338 CJU524338 CTQ524338 DDM524338 DNI524338 DXE524338 EHA524338 EQW524338 FAS524338 FKO524338 FUK524338 GEG524338 GOC524338 GXY524338 HHU524338 HRQ524338 IBM524338 ILI524338 IVE524338 JFA524338 JOW524338 JYS524338 KIO524338 KSK524338 LCG524338 LMC524338 LVY524338 MFU524338 MPQ524338 MZM524338 NJI524338 NTE524338 ODA524338 OMW524338 OWS524338 PGO524338 PQK524338 QAG524338 QKC524338 QTY524338 RDU524338 RNQ524338 RXM524338 SHI524338 SRE524338 TBA524338 TKW524338 TUS524338 UEO524338 UOK524338 UYG524338 VIC524338 VRY524338 WBU524338 WLQ524338 WVM524338 E589874 JA589874 SW589874 ACS589874 AMO589874 AWK589874 BGG589874 BQC589874 BZY589874 CJU589874 CTQ589874 DDM589874 DNI589874 DXE589874 EHA589874 EQW589874 FAS589874 FKO589874 FUK589874 GEG589874 GOC589874 GXY589874 HHU589874 HRQ589874 IBM589874 ILI589874 IVE589874 JFA589874 JOW589874 JYS589874 KIO589874 KSK589874 LCG589874 LMC589874 LVY589874 MFU589874 MPQ589874 MZM589874 NJI589874 NTE589874 ODA589874 OMW589874 OWS589874 PGO589874 PQK589874 QAG589874 QKC589874 QTY589874 RDU589874 RNQ589874 RXM589874 SHI589874 SRE589874 TBA589874 TKW589874 TUS589874 UEO589874 UOK589874 UYG589874 VIC589874 VRY589874 WBU589874 WLQ589874 WVM589874 E655410 JA655410 SW655410 ACS655410 AMO655410 AWK655410 BGG655410 BQC655410 BZY655410 CJU655410 CTQ655410 DDM655410 DNI655410 DXE655410 EHA655410 EQW655410 FAS655410 FKO655410 FUK655410 GEG655410 GOC655410 GXY655410 HHU655410 HRQ655410 IBM655410 ILI655410 IVE655410 JFA655410 JOW655410 JYS655410 KIO655410 KSK655410 LCG655410 LMC655410 LVY655410 MFU655410 MPQ655410 MZM655410 NJI655410 NTE655410 ODA655410 OMW655410 OWS655410 PGO655410 PQK655410 QAG655410 QKC655410 QTY655410 RDU655410 RNQ655410 RXM655410 SHI655410 SRE655410 TBA655410 TKW655410 TUS655410 UEO655410 UOK655410 UYG655410 VIC655410 VRY655410 WBU655410 WLQ655410 WVM655410 E720946 JA720946 SW720946 ACS720946 AMO720946 AWK720946 BGG720946 BQC720946 BZY720946 CJU720946 CTQ720946 DDM720946 DNI720946 DXE720946 EHA720946 EQW720946 FAS720946 FKO720946 FUK720946 GEG720946 GOC720946 GXY720946 HHU720946 HRQ720946 IBM720946 ILI720946 IVE720946 JFA720946 JOW720946 JYS720946 KIO720946 KSK720946 LCG720946 LMC720946 LVY720946 MFU720946 MPQ720946 MZM720946 NJI720946 NTE720946 ODA720946 OMW720946 OWS720946 PGO720946 PQK720946 QAG720946 QKC720946 QTY720946 RDU720946 RNQ720946 RXM720946 SHI720946 SRE720946 TBA720946 TKW720946 TUS720946 UEO720946 UOK720946 UYG720946 VIC720946 VRY720946 WBU720946 WLQ720946 WVM720946 E786482 JA786482 SW786482 ACS786482 AMO786482 AWK786482 BGG786482 BQC786482 BZY786482 CJU786482 CTQ786482 DDM786482 DNI786482 DXE786482 EHA786482 EQW786482 FAS786482 FKO786482 FUK786482 GEG786482 GOC786482 GXY786482 HHU786482 HRQ786482 IBM786482 ILI786482 IVE786482 JFA786482 JOW786482 JYS786482 KIO786482 KSK786482 LCG786482 LMC786482 LVY786482 MFU786482 MPQ786482 MZM786482 NJI786482 NTE786482 ODA786482 OMW786482 OWS786482 PGO786482 PQK786482 QAG786482 QKC786482 QTY786482 RDU786482 RNQ786482 RXM786482 SHI786482 SRE786482 TBA786482 TKW786482 TUS786482 UEO786482 UOK786482 UYG786482 VIC786482 VRY786482 WBU786482 WLQ786482 WVM786482 E852018 JA852018 SW852018 ACS852018 AMO852018 AWK852018 BGG852018 BQC852018 BZY852018 CJU852018 CTQ852018 DDM852018 DNI852018 DXE852018 EHA852018 EQW852018 FAS852018 FKO852018 FUK852018 GEG852018 GOC852018 GXY852018 HHU852018 HRQ852018 IBM852018 ILI852018 IVE852018 JFA852018 JOW852018 JYS852018 KIO852018 KSK852018 LCG852018 LMC852018 LVY852018 MFU852018 MPQ852018 MZM852018 NJI852018 NTE852018 ODA852018 OMW852018 OWS852018 PGO852018 PQK852018 QAG852018 QKC852018 QTY852018 RDU852018 RNQ852018 RXM852018 SHI852018 SRE852018 TBA852018 TKW852018 TUS852018 UEO852018 UOK852018 UYG852018 VIC852018 VRY852018 WBU852018 WLQ852018 WVM852018 E917554 JA917554 SW917554 ACS917554 AMO917554 AWK917554 BGG917554 BQC917554 BZY917554 CJU917554 CTQ917554 DDM917554 DNI917554 DXE917554 EHA917554 EQW917554 FAS917554 FKO917554 FUK917554 GEG917554 GOC917554 GXY917554 HHU917554 HRQ917554 IBM917554 ILI917554 IVE917554 JFA917554 JOW917554 JYS917554 KIO917554 KSK917554 LCG917554 LMC917554 LVY917554 MFU917554 MPQ917554 MZM917554 NJI917554 NTE917554 ODA917554 OMW917554 OWS917554 PGO917554 PQK917554 QAG917554 QKC917554 QTY917554 RDU917554 RNQ917554 RXM917554 SHI917554 SRE917554 TBA917554 TKW917554 TUS917554 UEO917554 UOK917554 UYG917554 VIC917554 VRY917554 WBU917554 WLQ917554 WVM917554 E983090 JA983090 SW983090 ACS983090 AMO983090 AWK983090 BGG983090 BQC983090 BZY983090 CJU983090 CTQ983090 DDM983090 DNI983090 DXE983090 EHA983090 EQW983090 FAS983090 FKO983090 FUK983090 GEG983090 GOC983090 GXY983090 HHU983090 HRQ983090 IBM983090 ILI983090 IVE983090 JFA983090 JOW983090 JYS983090 KIO983090 KSK983090 LCG983090 LMC983090 LVY983090 MFU983090 MPQ983090 MZM983090 NJI983090 NTE983090 ODA983090 OMW983090 OWS983090 PGO983090 PQK983090 QAG983090 QKC983090 QTY983090 RDU983090 RNQ983090 RXM983090 SHI983090 SRE983090 TBA983090 TKW983090 TUS983090 UEO983090 UOK983090 UYG983090 VIC983090 VRY983090 WBU983090 WLQ983090 WVM983090" xr:uid="{1012839E-F21D-4475-AAB6-8CB2E0CE8FAF}">
      <formula1>0</formula1>
      <formula2>300</formula2>
    </dataValidation>
    <dataValidation type="textLength" errorStyle="information" allowBlank="1" showInputMessage="1" error="XLBVal:6=7107.78_x000d__x000a_" sqref="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xr:uid="{AB78F148-EE95-4FE6-858B-988C108641DB}">
      <formula1>0</formula1>
      <formula2>300</formula2>
    </dataValidation>
    <dataValidation type="textLength" errorStyle="information" allowBlank="1" showInputMessage="1" error="XLBVal:6=2700_x000d__x000a_"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xr:uid="{7F8DCE7C-4D75-4384-8F9C-35EA148135DB}">
      <formula1>0</formula1>
      <formula2>300</formula2>
    </dataValidation>
    <dataValidation type="textLength" errorStyle="information" allowBlank="1" showInputMessage="1" error="XLBVal:6=155.27_x000d__x000a_"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xr:uid="{E7E67CE6-4529-4B01-9243-DCD718BB2DA2}">
      <formula1>0</formula1>
      <formula2>300</formula2>
    </dataValidation>
    <dataValidation type="textLength" errorStyle="information" allowBlank="1" showInputMessage="1" error="XLBVal:6=470.52_x000d__x000a_"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xr:uid="{516C7AE2-5377-4C6C-A2D2-52432FA84265}">
      <formula1>0</formula1>
      <formula2>300</formula2>
    </dataValidation>
    <dataValidation type="textLength" errorStyle="information" allowBlank="1" showInputMessage="1" error="XLBVal:6=136629.02_x000d__x000a_"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xr:uid="{89699C84-6F12-4A36-959C-20D1A7576E1F}">
      <formula1>0</formula1>
      <formula2>300</formula2>
    </dataValidation>
    <dataValidation type="textLength" errorStyle="information" allowBlank="1" showInputMessage="1" error="XLBVal:6=282321.38_x000d__x000a_"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xr:uid="{058426DE-8798-4347-99EE-E058EC30DCB0}">
      <formula1>0</formula1>
      <formula2>300</formula2>
    </dataValidation>
    <dataValidation type="textLength" errorStyle="information" allowBlank="1" showInputMessage="1" error="XLBVal:6=204904.21_x000d__x000a_" sqref="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xr:uid="{02AB16A0-5542-4E53-9B99-0AD24BEE9301}">
      <formula1>0</formula1>
      <formula2>300</formula2>
    </dataValidation>
    <dataValidation type="textLength" errorStyle="information" allowBlank="1" showInputMessage="1" error="XLBVal:6=4873.82_x000d__x000a_"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xr:uid="{113F82DF-47A6-4893-B122-BB8DBCF02138}">
      <formula1>0</formula1>
      <formula2>300</formula2>
    </dataValidation>
    <dataValidation type="textLength" errorStyle="information" allowBlank="1" showInputMessage="1" error="XLBVal:6=185461.93_x000d__x000a_" sqref="E30 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E65566 JA65566 SW65566 ACS65566 AMO65566 AWK65566 BGG65566 BQC65566 BZY65566 CJU65566 CTQ65566 DDM65566 DNI65566 DXE65566 EHA65566 EQW65566 FAS65566 FKO65566 FUK65566 GEG65566 GOC65566 GXY65566 HHU65566 HRQ65566 IBM65566 ILI65566 IVE65566 JFA65566 JOW65566 JYS65566 KIO65566 KSK65566 LCG65566 LMC65566 LVY65566 MFU65566 MPQ65566 MZM65566 NJI65566 NTE65566 ODA65566 OMW65566 OWS65566 PGO65566 PQK65566 QAG65566 QKC65566 QTY65566 RDU65566 RNQ65566 RXM65566 SHI65566 SRE65566 TBA65566 TKW65566 TUS65566 UEO65566 UOK65566 UYG65566 VIC65566 VRY65566 WBU65566 WLQ65566 WVM65566 E131102 JA131102 SW131102 ACS131102 AMO131102 AWK131102 BGG131102 BQC131102 BZY131102 CJU131102 CTQ131102 DDM131102 DNI131102 DXE131102 EHA131102 EQW131102 FAS131102 FKO131102 FUK131102 GEG131102 GOC131102 GXY131102 HHU131102 HRQ131102 IBM131102 ILI131102 IVE131102 JFA131102 JOW131102 JYS131102 KIO131102 KSK131102 LCG131102 LMC131102 LVY131102 MFU131102 MPQ131102 MZM131102 NJI131102 NTE131102 ODA131102 OMW131102 OWS131102 PGO131102 PQK131102 QAG131102 QKC131102 QTY131102 RDU131102 RNQ131102 RXM131102 SHI131102 SRE131102 TBA131102 TKW131102 TUS131102 UEO131102 UOK131102 UYG131102 VIC131102 VRY131102 WBU131102 WLQ131102 WVM131102 E196638 JA196638 SW196638 ACS196638 AMO196638 AWK196638 BGG196638 BQC196638 BZY196638 CJU196638 CTQ196638 DDM196638 DNI196638 DXE196638 EHA196638 EQW196638 FAS196638 FKO196638 FUK196638 GEG196638 GOC196638 GXY196638 HHU196638 HRQ196638 IBM196638 ILI196638 IVE196638 JFA196638 JOW196638 JYS196638 KIO196638 KSK196638 LCG196638 LMC196638 LVY196638 MFU196638 MPQ196638 MZM196638 NJI196638 NTE196638 ODA196638 OMW196638 OWS196638 PGO196638 PQK196638 QAG196638 QKC196638 QTY196638 RDU196638 RNQ196638 RXM196638 SHI196638 SRE196638 TBA196638 TKW196638 TUS196638 UEO196638 UOK196638 UYG196638 VIC196638 VRY196638 WBU196638 WLQ196638 WVM196638 E262174 JA262174 SW262174 ACS262174 AMO262174 AWK262174 BGG262174 BQC262174 BZY262174 CJU262174 CTQ262174 DDM262174 DNI262174 DXE262174 EHA262174 EQW262174 FAS262174 FKO262174 FUK262174 GEG262174 GOC262174 GXY262174 HHU262174 HRQ262174 IBM262174 ILI262174 IVE262174 JFA262174 JOW262174 JYS262174 KIO262174 KSK262174 LCG262174 LMC262174 LVY262174 MFU262174 MPQ262174 MZM262174 NJI262174 NTE262174 ODA262174 OMW262174 OWS262174 PGO262174 PQK262174 QAG262174 QKC262174 QTY262174 RDU262174 RNQ262174 RXM262174 SHI262174 SRE262174 TBA262174 TKW262174 TUS262174 UEO262174 UOK262174 UYG262174 VIC262174 VRY262174 WBU262174 WLQ262174 WVM262174 E327710 JA327710 SW327710 ACS327710 AMO327710 AWK327710 BGG327710 BQC327710 BZY327710 CJU327710 CTQ327710 DDM327710 DNI327710 DXE327710 EHA327710 EQW327710 FAS327710 FKO327710 FUK327710 GEG327710 GOC327710 GXY327710 HHU327710 HRQ327710 IBM327710 ILI327710 IVE327710 JFA327710 JOW327710 JYS327710 KIO327710 KSK327710 LCG327710 LMC327710 LVY327710 MFU327710 MPQ327710 MZM327710 NJI327710 NTE327710 ODA327710 OMW327710 OWS327710 PGO327710 PQK327710 QAG327710 QKC327710 QTY327710 RDU327710 RNQ327710 RXM327710 SHI327710 SRE327710 TBA327710 TKW327710 TUS327710 UEO327710 UOK327710 UYG327710 VIC327710 VRY327710 WBU327710 WLQ327710 WVM327710 E393246 JA393246 SW393246 ACS393246 AMO393246 AWK393246 BGG393246 BQC393246 BZY393246 CJU393246 CTQ393246 DDM393246 DNI393246 DXE393246 EHA393246 EQW393246 FAS393246 FKO393246 FUK393246 GEG393246 GOC393246 GXY393246 HHU393246 HRQ393246 IBM393246 ILI393246 IVE393246 JFA393246 JOW393246 JYS393246 KIO393246 KSK393246 LCG393246 LMC393246 LVY393246 MFU393246 MPQ393246 MZM393246 NJI393246 NTE393246 ODA393246 OMW393246 OWS393246 PGO393246 PQK393246 QAG393246 QKC393246 QTY393246 RDU393246 RNQ393246 RXM393246 SHI393246 SRE393246 TBA393246 TKW393246 TUS393246 UEO393246 UOK393246 UYG393246 VIC393246 VRY393246 WBU393246 WLQ393246 WVM393246 E458782 JA458782 SW458782 ACS458782 AMO458782 AWK458782 BGG458782 BQC458782 BZY458782 CJU458782 CTQ458782 DDM458782 DNI458782 DXE458782 EHA458782 EQW458782 FAS458782 FKO458782 FUK458782 GEG458782 GOC458782 GXY458782 HHU458782 HRQ458782 IBM458782 ILI458782 IVE458782 JFA458782 JOW458782 JYS458782 KIO458782 KSK458782 LCG458782 LMC458782 LVY458782 MFU458782 MPQ458782 MZM458782 NJI458782 NTE458782 ODA458782 OMW458782 OWS458782 PGO458782 PQK458782 QAG458782 QKC458782 QTY458782 RDU458782 RNQ458782 RXM458782 SHI458782 SRE458782 TBA458782 TKW458782 TUS458782 UEO458782 UOK458782 UYG458782 VIC458782 VRY458782 WBU458782 WLQ458782 WVM458782 E524318 JA524318 SW524318 ACS524318 AMO524318 AWK524318 BGG524318 BQC524318 BZY524318 CJU524318 CTQ524318 DDM524318 DNI524318 DXE524318 EHA524318 EQW524318 FAS524318 FKO524318 FUK524318 GEG524318 GOC524318 GXY524318 HHU524318 HRQ524318 IBM524318 ILI524318 IVE524318 JFA524318 JOW524318 JYS524318 KIO524318 KSK524318 LCG524318 LMC524318 LVY524318 MFU524318 MPQ524318 MZM524318 NJI524318 NTE524318 ODA524318 OMW524318 OWS524318 PGO524318 PQK524318 QAG524318 QKC524318 QTY524318 RDU524318 RNQ524318 RXM524318 SHI524318 SRE524318 TBA524318 TKW524318 TUS524318 UEO524318 UOK524318 UYG524318 VIC524318 VRY524318 WBU524318 WLQ524318 WVM524318 E589854 JA589854 SW589854 ACS589854 AMO589854 AWK589854 BGG589854 BQC589854 BZY589854 CJU589854 CTQ589854 DDM589854 DNI589854 DXE589854 EHA589854 EQW589854 FAS589854 FKO589854 FUK589854 GEG589854 GOC589854 GXY589854 HHU589854 HRQ589854 IBM589854 ILI589854 IVE589854 JFA589854 JOW589854 JYS589854 KIO589854 KSK589854 LCG589854 LMC589854 LVY589854 MFU589854 MPQ589854 MZM589854 NJI589854 NTE589854 ODA589854 OMW589854 OWS589854 PGO589854 PQK589854 QAG589854 QKC589854 QTY589854 RDU589854 RNQ589854 RXM589854 SHI589854 SRE589854 TBA589854 TKW589854 TUS589854 UEO589854 UOK589854 UYG589854 VIC589854 VRY589854 WBU589854 WLQ589854 WVM589854 E655390 JA655390 SW655390 ACS655390 AMO655390 AWK655390 BGG655390 BQC655390 BZY655390 CJU655390 CTQ655390 DDM655390 DNI655390 DXE655390 EHA655390 EQW655390 FAS655390 FKO655390 FUK655390 GEG655390 GOC655390 GXY655390 HHU655390 HRQ655390 IBM655390 ILI655390 IVE655390 JFA655390 JOW655390 JYS655390 KIO655390 KSK655390 LCG655390 LMC655390 LVY655390 MFU655390 MPQ655390 MZM655390 NJI655390 NTE655390 ODA655390 OMW655390 OWS655390 PGO655390 PQK655390 QAG655390 QKC655390 QTY655390 RDU655390 RNQ655390 RXM655390 SHI655390 SRE655390 TBA655390 TKW655390 TUS655390 UEO655390 UOK655390 UYG655390 VIC655390 VRY655390 WBU655390 WLQ655390 WVM655390 E720926 JA720926 SW720926 ACS720926 AMO720926 AWK720926 BGG720926 BQC720926 BZY720926 CJU720926 CTQ720926 DDM720926 DNI720926 DXE720926 EHA720926 EQW720926 FAS720926 FKO720926 FUK720926 GEG720926 GOC720926 GXY720926 HHU720926 HRQ720926 IBM720926 ILI720926 IVE720926 JFA720926 JOW720926 JYS720926 KIO720926 KSK720926 LCG720926 LMC720926 LVY720926 MFU720926 MPQ720926 MZM720926 NJI720926 NTE720926 ODA720926 OMW720926 OWS720926 PGO720926 PQK720926 QAG720926 QKC720926 QTY720926 RDU720926 RNQ720926 RXM720926 SHI720926 SRE720926 TBA720926 TKW720926 TUS720926 UEO720926 UOK720926 UYG720926 VIC720926 VRY720926 WBU720926 WLQ720926 WVM720926 E786462 JA786462 SW786462 ACS786462 AMO786462 AWK786462 BGG786462 BQC786462 BZY786462 CJU786462 CTQ786462 DDM786462 DNI786462 DXE786462 EHA786462 EQW786462 FAS786462 FKO786462 FUK786462 GEG786462 GOC786462 GXY786462 HHU786462 HRQ786462 IBM786462 ILI786462 IVE786462 JFA786462 JOW786462 JYS786462 KIO786462 KSK786462 LCG786462 LMC786462 LVY786462 MFU786462 MPQ786462 MZM786462 NJI786462 NTE786462 ODA786462 OMW786462 OWS786462 PGO786462 PQK786462 QAG786462 QKC786462 QTY786462 RDU786462 RNQ786462 RXM786462 SHI786462 SRE786462 TBA786462 TKW786462 TUS786462 UEO786462 UOK786462 UYG786462 VIC786462 VRY786462 WBU786462 WLQ786462 WVM786462 E851998 JA851998 SW851998 ACS851998 AMO851998 AWK851998 BGG851998 BQC851998 BZY851998 CJU851998 CTQ851998 DDM851998 DNI851998 DXE851998 EHA851998 EQW851998 FAS851998 FKO851998 FUK851998 GEG851998 GOC851998 GXY851998 HHU851998 HRQ851998 IBM851998 ILI851998 IVE851998 JFA851998 JOW851998 JYS851998 KIO851998 KSK851998 LCG851998 LMC851998 LVY851998 MFU851998 MPQ851998 MZM851998 NJI851998 NTE851998 ODA851998 OMW851998 OWS851998 PGO851998 PQK851998 QAG851998 QKC851998 QTY851998 RDU851998 RNQ851998 RXM851998 SHI851998 SRE851998 TBA851998 TKW851998 TUS851998 UEO851998 UOK851998 UYG851998 VIC851998 VRY851998 WBU851998 WLQ851998 WVM851998 E917534 JA917534 SW917534 ACS917534 AMO917534 AWK917534 BGG917534 BQC917534 BZY917534 CJU917534 CTQ917534 DDM917534 DNI917534 DXE917534 EHA917534 EQW917534 FAS917534 FKO917534 FUK917534 GEG917534 GOC917534 GXY917534 HHU917534 HRQ917534 IBM917534 ILI917534 IVE917534 JFA917534 JOW917534 JYS917534 KIO917534 KSK917534 LCG917534 LMC917534 LVY917534 MFU917534 MPQ917534 MZM917534 NJI917534 NTE917534 ODA917534 OMW917534 OWS917534 PGO917534 PQK917534 QAG917534 QKC917534 QTY917534 RDU917534 RNQ917534 RXM917534 SHI917534 SRE917534 TBA917534 TKW917534 TUS917534 UEO917534 UOK917534 UYG917534 VIC917534 VRY917534 WBU917534 WLQ917534 WVM917534 E983070 JA983070 SW983070 ACS983070 AMO983070 AWK983070 BGG983070 BQC983070 BZY983070 CJU983070 CTQ983070 DDM983070 DNI983070 DXE983070 EHA983070 EQW983070 FAS983070 FKO983070 FUK983070 GEG983070 GOC983070 GXY983070 HHU983070 HRQ983070 IBM983070 ILI983070 IVE983070 JFA983070 JOW983070 JYS983070 KIO983070 KSK983070 LCG983070 LMC983070 LVY983070 MFU983070 MPQ983070 MZM983070 NJI983070 NTE983070 ODA983070 OMW983070 OWS983070 PGO983070 PQK983070 QAG983070 QKC983070 QTY983070 RDU983070 RNQ983070 RXM983070 SHI983070 SRE983070 TBA983070 TKW983070 TUS983070 UEO983070 UOK983070 UYG983070 VIC983070 VRY983070 WBU983070 WLQ983070 WVM983070" xr:uid="{E8E5B6C6-45E2-46F6-9FB5-0F18CCF9ABE9}">
      <formula1>0</formula1>
      <formula2>300</formula2>
    </dataValidation>
    <dataValidation type="textLength" errorStyle="information" allowBlank="1" showInputMessage="1" error="XLBVal:6=234617.54_x000d__x000a_" sqref="E29 JA29 SW29 ACS29 AMO29 AWK29 BGG29 BQC29 BZY29 CJU29 CTQ29 DDM29 DNI29 DXE29 EHA29 EQW29 FAS29 FKO29 FUK29 GEG29 GOC29 GXY29 HHU29 HRQ29 IBM29 ILI29 IVE29 JFA29 JOW29 JYS29 KIO29 KSK29 LCG29 LMC29 LVY29 MFU29 MPQ29 MZM29 NJI29 NTE29 ODA29 OMW29 OWS29 PGO29 PQK29 QAG29 QKC29 QTY29 RDU29 RNQ29 RXM29 SHI29 SRE29 TBA29 TKW29 TUS29 UEO29 UOK29 UYG29 VIC29 VRY29 WBU29 WLQ29 WVM29 E6556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0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3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7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0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4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8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1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5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8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2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6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199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3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6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xr:uid="{5848382B-842D-45FD-AF3D-099386913924}">
      <formula1>0</formula1>
      <formula2>300</formula2>
    </dataValidation>
    <dataValidation type="textLength" errorStyle="information" allowBlank="1" showInputMessage="1" error="XLBVal:6=67110.61_x000d__x000a_"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xr:uid="{3C5E5E14-85FD-47D6-9B6B-E27898E27DD3}">
      <formula1>0</formula1>
      <formula2>300</formula2>
    </dataValidation>
    <dataValidation type="textLength" errorStyle="information" allowBlank="1" showInputMessage="1" error="XLBVal:6=29003.21_x000d__x000a_"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xr:uid="{8CC61472-E156-4EAB-8E12-0680A59AB7D0}">
      <formula1>0</formula1>
      <formula2>300</formula2>
    </dataValidation>
    <dataValidation type="textLength" errorStyle="information" allowBlank="1" showInputMessage="1" error="XLBVal:6=496737.38_x000d__x000a_"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xr:uid="{605CFD0D-2153-4D40-BF1D-C3B35FC301AC}">
      <formula1>0</formula1>
      <formula2>300</formula2>
    </dataValidation>
    <dataValidation type="textLength" errorStyle="information" allowBlank="1" showInputMessage="1" error="XLBVal:6=807888.7_x000d__x000a_" sqref="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6555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09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3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6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0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3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7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1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4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8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1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5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199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2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6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xr:uid="{333D862B-9D41-4C20-824C-DAE5B80092B7}">
      <formula1>0</formula1>
      <formula2>300</formula2>
    </dataValidation>
    <dataValidation type="textLength" errorStyle="information" allowBlank="1" showInputMessage="1" error="XLBVal:6=133097.42_x000d__x000a_"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xr:uid="{3F61B82B-DB06-467B-87C7-729528D49C85}">
      <formula1>0</formula1>
      <formula2>300</formula2>
    </dataValidation>
    <dataValidation type="textLength" errorStyle="information" allowBlank="1" showInputMessage="1" error="XLBVal:6=322259.16_x000d__x000a_"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xr:uid="{BE4EAE0E-99F1-41BE-993C-E6E304A42561}">
      <formula1>0</formula1>
      <formula2>300</formula2>
    </dataValidation>
    <dataValidation type="textLength" errorStyle="information" allowBlank="1" showInputMessage="1" error="XLBVal:6=161847.12_x000d__x000a_"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01E1677D-3C42-442E-AD08-D91CFE213660}">
      <formula1>0</formula1>
      <formula2>300</formula2>
    </dataValidation>
    <dataValidation type="textLength" errorStyle="information" allowBlank="1" showInputMessage="1" error="XLBVal:6=18500_x000d__x000a_"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xr:uid="{C81B42CD-8AC7-4342-9F61-406B65D3FE2A}">
      <formula1>0</formula1>
      <formula2>300</formula2>
    </dataValidation>
    <dataValidation type="textLength" errorStyle="information" allowBlank="1" showInputMessage="1" error="XLBVal:6=101359.58_x000d__x000a_"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xr:uid="{8739E03C-3481-4008-9C8C-46A8E35737AF}">
      <formula1>0</formula1>
      <formula2>300</formula2>
    </dataValidation>
    <dataValidation type="textLength" errorStyle="information" allowBlank="1" showInputMessage="1" error="XLBVal:6=2223207.41_x000d__x000a_" 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xr:uid="{3D0E9E0F-17DE-41D6-96BC-389D2E7D9158}">
      <formula1>0</formula1>
      <formula2>300</formula2>
    </dataValidation>
    <dataValidation type="textLength" errorStyle="information" allowBlank="1" showInputMessage="1" error="XLBVal:6=3714932.48_x000d__x000a_"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568E7F37-92A1-4419-A256-1C7B199C04A8}">
      <formula1>0</formula1>
      <formula2>300</formula2>
    </dataValidation>
    <dataValidation type="textLength" errorStyle="information" allowBlank="1" showInputMessage="1" error="XLBVal:6=34134.81_x000d__x000a_" sqref="A71 IW71 SS71 ACO71 AMK71 AWG71 BGC71 BPY71 BZU71 CJQ71 CTM71 DDI71 DNE71 DXA71 EGW71 EQS71 FAO71 FKK71 FUG71 GEC71 GNY71 GXU71 HHQ71 HRM71 IBI71 ILE71 IVA71 JEW71 JOS71 JYO71 KIK71 KSG71 LCC71 LLY71 LVU71 MFQ71 MPM71 MZI71 NJE71 NTA71 OCW71 OMS71 OWO71 PGK71 PQG71 QAC71 QJY71 QTU71 RDQ71 RNM71 RXI71 SHE71 SRA71 TAW71 TKS71 TUO71 UEK71 UOG71 UYC71 VHY71 VRU71 WBQ71 WLM71 WVI71 A65607 IW65607 SS65607 ACO65607 AMK65607 AWG65607 BGC65607 BPY65607 BZU65607 CJQ65607 CTM65607 DDI65607 DNE65607 DXA65607 EGW65607 EQS65607 FAO65607 FKK65607 FUG65607 GEC65607 GNY65607 GXU65607 HHQ65607 HRM65607 IBI65607 ILE65607 IVA65607 JEW65607 JOS65607 JYO65607 KIK65607 KSG65607 LCC65607 LLY65607 LVU65607 MFQ65607 MPM65607 MZI65607 NJE65607 NTA65607 OCW65607 OMS65607 OWO65607 PGK65607 PQG65607 QAC65607 QJY65607 QTU65607 RDQ65607 RNM65607 RXI65607 SHE65607 SRA65607 TAW65607 TKS65607 TUO65607 UEK65607 UOG65607 UYC65607 VHY65607 VRU65607 WBQ65607 WLM65607 WVI65607 A131143 IW131143 SS131143 ACO131143 AMK131143 AWG131143 BGC131143 BPY131143 BZU131143 CJQ131143 CTM131143 DDI131143 DNE131143 DXA131143 EGW131143 EQS131143 FAO131143 FKK131143 FUG131143 GEC131143 GNY131143 GXU131143 HHQ131143 HRM131143 IBI131143 ILE131143 IVA131143 JEW131143 JOS131143 JYO131143 KIK131143 KSG131143 LCC131143 LLY131143 LVU131143 MFQ131143 MPM131143 MZI131143 NJE131143 NTA131143 OCW131143 OMS131143 OWO131143 PGK131143 PQG131143 QAC131143 QJY131143 QTU131143 RDQ131143 RNM131143 RXI131143 SHE131143 SRA131143 TAW131143 TKS131143 TUO131143 UEK131143 UOG131143 UYC131143 VHY131143 VRU131143 WBQ131143 WLM131143 WVI131143 A196679 IW196679 SS196679 ACO196679 AMK196679 AWG196679 BGC196679 BPY196679 BZU196679 CJQ196679 CTM196679 DDI196679 DNE196679 DXA196679 EGW196679 EQS196679 FAO196679 FKK196679 FUG196679 GEC196679 GNY196679 GXU196679 HHQ196679 HRM196679 IBI196679 ILE196679 IVA196679 JEW196679 JOS196679 JYO196679 KIK196679 KSG196679 LCC196679 LLY196679 LVU196679 MFQ196679 MPM196679 MZI196679 NJE196679 NTA196679 OCW196679 OMS196679 OWO196679 PGK196679 PQG196679 QAC196679 QJY196679 QTU196679 RDQ196679 RNM196679 RXI196679 SHE196679 SRA196679 TAW196679 TKS196679 TUO196679 UEK196679 UOG196679 UYC196679 VHY196679 VRU196679 WBQ196679 WLM196679 WVI196679 A262215 IW262215 SS262215 ACO262215 AMK262215 AWG262215 BGC262215 BPY262215 BZU262215 CJQ262215 CTM262215 DDI262215 DNE262215 DXA262215 EGW262215 EQS262215 FAO262215 FKK262215 FUG262215 GEC262215 GNY262215 GXU262215 HHQ262215 HRM262215 IBI262215 ILE262215 IVA262215 JEW262215 JOS262215 JYO262215 KIK262215 KSG262215 LCC262215 LLY262215 LVU262215 MFQ262215 MPM262215 MZI262215 NJE262215 NTA262215 OCW262215 OMS262215 OWO262215 PGK262215 PQG262215 QAC262215 QJY262215 QTU262215 RDQ262215 RNM262215 RXI262215 SHE262215 SRA262215 TAW262215 TKS262215 TUO262215 UEK262215 UOG262215 UYC262215 VHY262215 VRU262215 WBQ262215 WLM262215 WVI262215 A327751 IW327751 SS327751 ACO327751 AMK327751 AWG327751 BGC327751 BPY327751 BZU327751 CJQ327751 CTM327751 DDI327751 DNE327751 DXA327751 EGW327751 EQS327751 FAO327751 FKK327751 FUG327751 GEC327751 GNY327751 GXU327751 HHQ327751 HRM327751 IBI327751 ILE327751 IVA327751 JEW327751 JOS327751 JYO327751 KIK327751 KSG327751 LCC327751 LLY327751 LVU327751 MFQ327751 MPM327751 MZI327751 NJE327751 NTA327751 OCW327751 OMS327751 OWO327751 PGK327751 PQG327751 QAC327751 QJY327751 QTU327751 RDQ327751 RNM327751 RXI327751 SHE327751 SRA327751 TAW327751 TKS327751 TUO327751 UEK327751 UOG327751 UYC327751 VHY327751 VRU327751 WBQ327751 WLM327751 WVI327751 A393287 IW393287 SS393287 ACO393287 AMK393287 AWG393287 BGC393287 BPY393287 BZU393287 CJQ393287 CTM393287 DDI393287 DNE393287 DXA393287 EGW393287 EQS393287 FAO393287 FKK393287 FUG393287 GEC393287 GNY393287 GXU393287 HHQ393287 HRM393287 IBI393287 ILE393287 IVA393287 JEW393287 JOS393287 JYO393287 KIK393287 KSG393287 LCC393287 LLY393287 LVU393287 MFQ393287 MPM393287 MZI393287 NJE393287 NTA393287 OCW393287 OMS393287 OWO393287 PGK393287 PQG393287 QAC393287 QJY393287 QTU393287 RDQ393287 RNM393287 RXI393287 SHE393287 SRA393287 TAW393287 TKS393287 TUO393287 UEK393287 UOG393287 UYC393287 VHY393287 VRU393287 WBQ393287 WLM393287 WVI393287 A458823 IW458823 SS458823 ACO458823 AMK458823 AWG458823 BGC458823 BPY458823 BZU458823 CJQ458823 CTM458823 DDI458823 DNE458823 DXA458823 EGW458823 EQS458823 FAO458823 FKK458823 FUG458823 GEC458823 GNY458823 GXU458823 HHQ458823 HRM458823 IBI458823 ILE458823 IVA458823 JEW458823 JOS458823 JYO458823 KIK458823 KSG458823 LCC458823 LLY458823 LVU458823 MFQ458823 MPM458823 MZI458823 NJE458823 NTA458823 OCW458823 OMS458823 OWO458823 PGK458823 PQG458823 QAC458823 QJY458823 QTU458823 RDQ458823 RNM458823 RXI458823 SHE458823 SRA458823 TAW458823 TKS458823 TUO458823 UEK458823 UOG458823 UYC458823 VHY458823 VRU458823 WBQ458823 WLM458823 WVI458823 A524359 IW524359 SS524359 ACO524359 AMK524359 AWG524359 BGC524359 BPY524359 BZU524359 CJQ524359 CTM524359 DDI524359 DNE524359 DXA524359 EGW524359 EQS524359 FAO524359 FKK524359 FUG524359 GEC524359 GNY524359 GXU524359 HHQ524359 HRM524359 IBI524359 ILE524359 IVA524359 JEW524359 JOS524359 JYO524359 KIK524359 KSG524359 LCC524359 LLY524359 LVU524359 MFQ524359 MPM524359 MZI524359 NJE524359 NTA524359 OCW524359 OMS524359 OWO524359 PGK524359 PQG524359 QAC524359 QJY524359 QTU524359 RDQ524359 RNM524359 RXI524359 SHE524359 SRA524359 TAW524359 TKS524359 TUO524359 UEK524359 UOG524359 UYC524359 VHY524359 VRU524359 WBQ524359 WLM524359 WVI524359 A589895 IW589895 SS589895 ACO589895 AMK589895 AWG589895 BGC589895 BPY589895 BZU589895 CJQ589895 CTM589895 DDI589895 DNE589895 DXA589895 EGW589895 EQS589895 FAO589895 FKK589895 FUG589895 GEC589895 GNY589895 GXU589895 HHQ589895 HRM589895 IBI589895 ILE589895 IVA589895 JEW589895 JOS589895 JYO589895 KIK589895 KSG589895 LCC589895 LLY589895 LVU589895 MFQ589895 MPM589895 MZI589895 NJE589895 NTA589895 OCW589895 OMS589895 OWO589895 PGK589895 PQG589895 QAC589895 QJY589895 QTU589895 RDQ589895 RNM589895 RXI589895 SHE589895 SRA589895 TAW589895 TKS589895 TUO589895 UEK589895 UOG589895 UYC589895 VHY589895 VRU589895 WBQ589895 WLM589895 WVI589895 A655431 IW655431 SS655431 ACO655431 AMK655431 AWG655431 BGC655431 BPY655431 BZU655431 CJQ655431 CTM655431 DDI655431 DNE655431 DXA655431 EGW655431 EQS655431 FAO655431 FKK655431 FUG655431 GEC655431 GNY655431 GXU655431 HHQ655431 HRM655431 IBI655431 ILE655431 IVA655431 JEW655431 JOS655431 JYO655431 KIK655431 KSG655431 LCC655431 LLY655431 LVU655431 MFQ655431 MPM655431 MZI655431 NJE655431 NTA655431 OCW655431 OMS655431 OWO655431 PGK655431 PQG655431 QAC655431 QJY655431 QTU655431 RDQ655431 RNM655431 RXI655431 SHE655431 SRA655431 TAW655431 TKS655431 TUO655431 UEK655431 UOG655431 UYC655431 VHY655431 VRU655431 WBQ655431 WLM655431 WVI655431 A720967 IW720967 SS720967 ACO720967 AMK720967 AWG720967 BGC720967 BPY720967 BZU720967 CJQ720967 CTM720967 DDI720967 DNE720967 DXA720967 EGW720967 EQS720967 FAO720967 FKK720967 FUG720967 GEC720967 GNY720967 GXU720967 HHQ720967 HRM720967 IBI720967 ILE720967 IVA720967 JEW720967 JOS720967 JYO720967 KIK720967 KSG720967 LCC720967 LLY720967 LVU720967 MFQ720967 MPM720967 MZI720967 NJE720967 NTA720967 OCW720967 OMS720967 OWO720967 PGK720967 PQG720967 QAC720967 QJY720967 QTU720967 RDQ720967 RNM720967 RXI720967 SHE720967 SRA720967 TAW720967 TKS720967 TUO720967 UEK720967 UOG720967 UYC720967 VHY720967 VRU720967 WBQ720967 WLM720967 WVI720967 A786503 IW786503 SS786503 ACO786503 AMK786503 AWG786503 BGC786503 BPY786503 BZU786503 CJQ786503 CTM786503 DDI786503 DNE786503 DXA786503 EGW786503 EQS786503 FAO786503 FKK786503 FUG786503 GEC786503 GNY786503 GXU786503 HHQ786503 HRM786503 IBI786503 ILE786503 IVA786503 JEW786503 JOS786503 JYO786503 KIK786503 KSG786503 LCC786503 LLY786503 LVU786503 MFQ786503 MPM786503 MZI786503 NJE786503 NTA786503 OCW786503 OMS786503 OWO786503 PGK786503 PQG786503 QAC786503 QJY786503 QTU786503 RDQ786503 RNM786503 RXI786503 SHE786503 SRA786503 TAW786503 TKS786503 TUO786503 UEK786503 UOG786503 UYC786503 VHY786503 VRU786503 WBQ786503 WLM786503 WVI786503 A852039 IW852039 SS852039 ACO852039 AMK852039 AWG852039 BGC852039 BPY852039 BZU852039 CJQ852039 CTM852039 DDI852039 DNE852039 DXA852039 EGW852039 EQS852039 FAO852039 FKK852039 FUG852039 GEC852039 GNY852039 GXU852039 HHQ852039 HRM852039 IBI852039 ILE852039 IVA852039 JEW852039 JOS852039 JYO852039 KIK852039 KSG852039 LCC852039 LLY852039 LVU852039 MFQ852039 MPM852039 MZI852039 NJE852039 NTA852039 OCW852039 OMS852039 OWO852039 PGK852039 PQG852039 QAC852039 QJY852039 QTU852039 RDQ852039 RNM852039 RXI852039 SHE852039 SRA852039 TAW852039 TKS852039 TUO852039 UEK852039 UOG852039 UYC852039 VHY852039 VRU852039 WBQ852039 WLM852039 WVI852039 A917575 IW917575 SS917575 ACO917575 AMK917575 AWG917575 BGC917575 BPY917575 BZU917575 CJQ917575 CTM917575 DDI917575 DNE917575 DXA917575 EGW917575 EQS917575 FAO917575 FKK917575 FUG917575 GEC917575 GNY917575 GXU917575 HHQ917575 HRM917575 IBI917575 ILE917575 IVA917575 JEW917575 JOS917575 JYO917575 KIK917575 KSG917575 LCC917575 LLY917575 LVU917575 MFQ917575 MPM917575 MZI917575 NJE917575 NTA917575 OCW917575 OMS917575 OWO917575 PGK917575 PQG917575 QAC917575 QJY917575 QTU917575 RDQ917575 RNM917575 RXI917575 SHE917575 SRA917575 TAW917575 TKS917575 TUO917575 UEK917575 UOG917575 UYC917575 VHY917575 VRU917575 WBQ917575 WLM917575 WVI917575 A983111 IW983111 SS983111 ACO983111 AMK983111 AWG983111 BGC983111 BPY983111 BZU983111 CJQ983111 CTM983111 DDI983111 DNE983111 DXA983111 EGW983111 EQS983111 FAO983111 FKK983111 FUG983111 GEC983111 GNY983111 GXU983111 HHQ983111 HRM983111 IBI983111 ILE983111 IVA983111 JEW983111 JOS983111 JYO983111 KIK983111 KSG983111 LCC983111 LLY983111 LVU983111 MFQ983111 MPM983111 MZI983111 NJE983111 NTA983111 OCW983111 OMS983111 OWO983111 PGK983111 PQG983111 QAC983111 QJY983111 QTU983111 RDQ983111 RNM983111 RXI983111 SHE983111 SRA983111 TAW983111 TKS983111 TUO983111 UEK983111 UOG983111 UYC983111 VHY983111 VRU983111 WBQ983111 WLM983111 WVI983111" xr:uid="{62B37A69-7313-4761-A23D-3C200811C698}">
      <formula1>0</formula1>
      <formula2>300</formula2>
    </dataValidation>
    <dataValidation type="textLength" errorStyle="information" allowBlank="1" showInputMessage="1" error="XLBVal:6=3167_x000d__x000a_" sqref="A155 IW155 SS155 ACO155 AMK155 AWG155 BGC155 BPY155 BZU155 CJQ155 CTM155 DDI155 DNE155 DXA155 EGW155 EQS155 FAO155 FKK155 FUG155 GEC155 GNY155 GXU155 HHQ155 HRM155 IBI155 ILE155 IVA155 JEW155 JOS155 JYO155 KIK155 KSG155 LCC155 LLY155 LVU155 MFQ155 MPM155 MZI155 NJE155 NTA155 OCW155 OMS155 OWO155 PGK155 PQG155 QAC155 QJY155 QTU155 RDQ155 RNM155 RXI155 SHE155 SRA155 TAW155 TKS155 TUO155 UEK155 UOG155 UYC155 VHY155 VRU155 WBQ155 WLM155 WVI155 A65691 IW65691 SS65691 ACO65691 AMK65691 AWG65691 BGC65691 BPY65691 BZU65691 CJQ65691 CTM65691 DDI65691 DNE65691 DXA65691 EGW65691 EQS65691 FAO65691 FKK65691 FUG65691 GEC65691 GNY65691 GXU65691 HHQ65691 HRM65691 IBI65691 ILE65691 IVA65691 JEW65691 JOS65691 JYO65691 KIK65691 KSG65691 LCC65691 LLY65691 LVU65691 MFQ65691 MPM65691 MZI65691 NJE65691 NTA65691 OCW65691 OMS65691 OWO65691 PGK65691 PQG65691 QAC65691 QJY65691 QTU65691 RDQ65691 RNM65691 RXI65691 SHE65691 SRA65691 TAW65691 TKS65691 TUO65691 UEK65691 UOG65691 UYC65691 VHY65691 VRU65691 WBQ65691 WLM65691 WVI65691 A131227 IW131227 SS131227 ACO131227 AMK131227 AWG131227 BGC131227 BPY131227 BZU131227 CJQ131227 CTM131227 DDI131227 DNE131227 DXA131227 EGW131227 EQS131227 FAO131227 FKK131227 FUG131227 GEC131227 GNY131227 GXU131227 HHQ131227 HRM131227 IBI131227 ILE131227 IVA131227 JEW131227 JOS131227 JYO131227 KIK131227 KSG131227 LCC131227 LLY131227 LVU131227 MFQ131227 MPM131227 MZI131227 NJE131227 NTA131227 OCW131227 OMS131227 OWO131227 PGK131227 PQG131227 QAC131227 QJY131227 QTU131227 RDQ131227 RNM131227 RXI131227 SHE131227 SRA131227 TAW131227 TKS131227 TUO131227 UEK131227 UOG131227 UYC131227 VHY131227 VRU131227 WBQ131227 WLM131227 WVI131227 A196763 IW196763 SS196763 ACO196763 AMK196763 AWG196763 BGC196763 BPY196763 BZU196763 CJQ196763 CTM196763 DDI196763 DNE196763 DXA196763 EGW196763 EQS196763 FAO196763 FKK196763 FUG196763 GEC196763 GNY196763 GXU196763 HHQ196763 HRM196763 IBI196763 ILE196763 IVA196763 JEW196763 JOS196763 JYO196763 KIK196763 KSG196763 LCC196763 LLY196763 LVU196763 MFQ196763 MPM196763 MZI196763 NJE196763 NTA196763 OCW196763 OMS196763 OWO196763 PGK196763 PQG196763 QAC196763 QJY196763 QTU196763 RDQ196763 RNM196763 RXI196763 SHE196763 SRA196763 TAW196763 TKS196763 TUO196763 UEK196763 UOG196763 UYC196763 VHY196763 VRU196763 WBQ196763 WLM196763 WVI196763 A262299 IW262299 SS262299 ACO262299 AMK262299 AWG262299 BGC262299 BPY262299 BZU262299 CJQ262299 CTM262299 DDI262299 DNE262299 DXA262299 EGW262299 EQS262299 FAO262299 FKK262299 FUG262299 GEC262299 GNY262299 GXU262299 HHQ262299 HRM262299 IBI262299 ILE262299 IVA262299 JEW262299 JOS262299 JYO262299 KIK262299 KSG262299 LCC262299 LLY262299 LVU262299 MFQ262299 MPM262299 MZI262299 NJE262299 NTA262299 OCW262299 OMS262299 OWO262299 PGK262299 PQG262299 QAC262299 QJY262299 QTU262299 RDQ262299 RNM262299 RXI262299 SHE262299 SRA262299 TAW262299 TKS262299 TUO262299 UEK262299 UOG262299 UYC262299 VHY262299 VRU262299 WBQ262299 WLM262299 WVI262299 A327835 IW327835 SS327835 ACO327835 AMK327835 AWG327835 BGC327835 BPY327835 BZU327835 CJQ327835 CTM327835 DDI327835 DNE327835 DXA327835 EGW327835 EQS327835 FAO327835 FKK327835 FUG327835 GEC327835 GNY327835 GXU327835 HHQ327835 HRM327835 IBI327835 ILE327835 IVA327835 JEW327835 JOS327835 JYO327835 KIK327835 KSG327835 LCC327835 LLY327835 LVU327835 MFQ327835 MPM327835 MZI327835 NJE327835 NTA327835 OCW327835 OMS327835 OWO327835 PGK327835 PQG327835 QAC327835 QJY327835 QTU327835 RDQ327835 RNM327835 RXI327835 SHE327835 SRA327835 TAW327835 TKS327835 TUO327835 UEK327835 UOG327835 UYC327835 VHY327835 VRU327835 WBQ327835 WLM327835 WVI327835 A393371 IW393371 SS393371 ACO393371 AMK393371 AWG393371 BGC393371 BPY393371 BZU393371 CJQ393371 CTM393371 DDI393371 DNE393371 DXA393371 EGW393371 EQS393371 FAO393371 FKK393371 FUG393371 GEC393371 GNY393371 GXU393371 HHQ393371 HRM393371 IBI393371 ILE393371 IVA393371 JEW393371 JOS393371 JYO393371 KIK393371 KSG393371 LCC393371 LLY393371 LVU393371 MFQ393371 MPM393371 MZI393371 NJE393371 NTA393371 OCW393371 OMS393371 OWO393371 PGK393371 PQG393371 QAC393371 QJY393371 QTU393371 RDQ393371 RNM393371 RXI393371 SHE393371 SRA393371 TAW393371 TKS393371 TUO393371 UEK393371 UOG393371 UYC393371 VHY393371 VRU393371 WBQ393371 WLM393371 WVI393371 A458907 IW458907 SS458907 ACO458907 AMK458907 AWG458907 BGC458907 BPY458907 BZU458907 CJQ458907 CTM458907 DDI458907 DNE458907 DXA458907 EGW458907 EQS458907 FAO458907 FKK458907 FUG458907 GEC458907 GNY458907 GXU458907 HHQ458907 HRM458907 IBI458907 ILE458907 IVA458907 JEW458907 JOS458907 JYO458907 KIK458907 KSG458907 LCC458907 LLY458907 LVU458907 MFQ458907 MPM458907 MZI458907 NJE458907 NTA458907 OCW458907 OMS458907 OWO458907 PGK458907 PQG458907 QAC458907 QJY458907 QTU458907 RDQ458907 RNM458907 RXI458907 SHE458907 SRA458907 TAW458907 TKS458907 TUO458907 UEK458907 UOG458907 UYC458907 VHY458907 VRU458907 WBQ458907 WLM458907 WVI458907 A524443 IW524443 SS524443 ACO524443 AMK524443 AWG524443 BGC524443 BPY524443 BZU524443 CJQ524443 CTM524443 DDI524443 DNE524443 DXA524443 EGW524443 EQS524443 FAO524443 FKK524443 FUG524443 GEC524443 GNY524443 GXU524443 HHQ524443 HRM524443 IBI524443 ILE524443 IVA524443 JEW524443 JOS524443 JYO524443 KIK524443 KSG524443 LCC524443 LLY524443 LVU524443 MFQ524443 MPM524443 MZI524443 NJE524443 NTA524443 OCW524443 OMS524443 OWO524443 PGK524443 PQG524443 QAC524443 QJY524443 QTU524443 RDQ524443 RNM524443 RXI524443 SHE524443 SRA524443 TAW524443 TKS524443 TUO524443 UEK524443 UOG524443 UYC524443 VHY524443 VRU524443 WBQ524443 WLM524443 WVI524443 A589979 IW589979 SS589979 ACO589979 AMK589979 AWG589979 BGC589979 BPY589979 BZU589979 CJQ589979 CTM589979 DDI589979 DNE589979 DXA589979 EGW589979 EQS589979 FAO589979 FKK589979 FUG589979 GEC589979 GNY589979 GXU589979 HHQ589979 HRM589979 IBI589979 ILE589979 IVA589979 JEW589979 JOS589979 JYO589979 KIK589979 KSG589979 LCC589979 LLY589979 LVU589979 MFQ589979 MPM589979 MZI589979 NJE589979 NTA589979 OCW589979 OMS589979 OWO589979 PGK589979 PQG589979 QAC589979 QJY589979 QTU589979 RDQ589979 RNM589979 RXI589979 SHE589979 SRA589979 TAW589979 TKS589979 TUO589979 UEK589979 UOG589979 UYC589979 VHY589979 VRU589979 WBQ589979 WLM589979 WVI589979 A655515 IW655515 SS655515 ACO655515 AMK655515 AWG655515 BGC655515 BPY655515 BZU655515 CJQ655515 CTM655515 DDI655515 DNE655515 DXA655515 EGW655515 EQS655515 FAO655515 FKK655515 FUG655515 GEC655515 GNY655515 GXU655515 HHQ655515 HRM655515 IBI655515 ILE655515 IVA655515 JEW655515 JOS655515 JYO655515 KIK655515 KSG655515 LCC655515 LLY655515 LVU655515 MFQ655515 MPM655515 MZI655515 NJE655515 NTA655515 OCW655515 OMS655515 OWO655515 PGK655515 PQG655515 QAC655515 QJY655515 QTU655515 RDQ655515 RNM655515 RXI655515 SHE655515 SRA655515 TAW655515 TKS655515 TUO655515 UEK655515 UOG655515 UYC655515 VHY655515 VRU655515 WBQ655515 WLM655515 WVI655515 A721051 IW721051 SS721051 ACO721051 AMK721051 AWG721051 BGC721051 BPY721051 BZU721051 CJQ721051 CTM721051 DDI721051 DNE721051 DXA721051 EGW721051 EQS721051 FAO721051 FKK721051 FUG721051 GEC721051 GNY721051 GXU721051 HHQ721051 HRM721051 IBI721051 ILE721051 IVA721051 JEW721051 JOS721051 JYO721051 KIK721051 KSG721051 LCC721051 LLY721051 LVU721051 MFQ721051 MPM721051 MZI721051 NJE721051 NTA721051 OCW721051 OMS721051 OWO721051 PGK721051 PQG721051 QAC721051 QJY721051 QTU721051 RDQ721051 RNM721051 RXI721051 SHE721051 SRA721051 TAW721051 TKS721051 TUO721051 UEK721051 UOG721051 UYC721051 VHY721051 VRU721051 WBQ721051 WLM721051 WVI721051 A786587 IW786587 SS786587 ACO786587 AMK786587 AWG786587 BGC786587 BPY786587 BZU786587 CJQ786587 CTM786587 DDI786587 DNE786587 DXA786587 EGW786587 EQS786587 FAO786587 FKK786587 FUG786587 GEC786587 GNY786587 GXU786587 HHQ786587 HRM786587 IBI786587 ILE786587 IVA786587 JEW786587 JOS786587 JYO786587 KIK786587 KSG786587 LCC786587 LLY786587 LVU786587 MFQ786587 MPM786587 MZI786587 NJE786587 NTA786587 OCW786587 OMS786587 OWO786587 PGK786587 PQG786587 QAC786587 QJY786587 QTU786587 RDQ786587 RNM786587 RXI786587 SHE786587 SRA786587 TAW786587 TKS786587 TUO786587 UEK786587 UOG786587 UYC786587 VHY786587 VRU786587 WBQ786587 WLM786587 WVI786587 A852123 IW852123 SS852123 ACO852123 AMK852123 AWG852123 BGC852123 BPY852123 BZU852123 CJQ852123 CTM852123 DDI852123 DNE852123 DXA852123 EGW852123 EQS852123 FAO852123 FKK852123 FUG852123 GEC852123 GNY852123 GXU852123 HHQ852123 HRM852123 IBI852123 ILE852123 IVA852123 JEW852123 JOS852123 JYO852123 KIK852123 KSG852123 LCC852123 LLY852123 LVU852123 MFQ852123 MPM852123 MZI852123 NJE852123 NTA852123 OCW852123 OMS852123 OWO852123 PGK852123 PQG852123 QAC852123 QJY852123 QTU852123 RDQ852123 RNM852123 RXI852123 SHE852123 SRA852123 TAW852123 TKS852123 TUO852123 UEK852123 UOG852123 UYC852123 VHY852123 VRU852123 WBQ852123 WLM852123 WVI852123 A917659 IW917659 SS917659 ACO917659 AMK917659 AWG917659 BGC917659 BPY917659 BZU917659 CJQ917659 CTM917659 DDI917659 DNE917659 DXA917659 EGW917659 EQS917659 FAO917659 FKK917659 FUG917659 GEC917659 GNY917659 GXU917659 HHQ917659 HRM917659 IBI917659 ILE917659 IVA917659 JEW917659 JOS917659 JYO917659 KIK917659 KSG917659 LCC917659 LLY917659 LVU917659 MFQ917659 MPM917659 MZI917659 NJE917659 NTA917659 OCW917659 OMS917659 OWO917659 PGK917659 PQG917659 QAC917659 QJY917659 QTU917659 RDQ917659 RNM917659 RXI917659 SHE917659 SRA917659 TAW917659 TKS917659 TUO917659 UEK917659 UOG917659 UYC917659 VHY917659 VRU917659 WBQ917659 WLM917659 WVI917659 A983195 IW983195 SS983195 ACO983195 AMK983195 AWG983195 BGC983195 BPY983195 BZU983195 CJQ983195 CTM983195 DDI983195 DNE983195 DXA983195 EGW983195 EQS983195 FAO983195 FKK983195 FUG983195 GEC983195 GNY983195 GXU983195 HHQ983195 HRM983195 IBI983195 ILE983195 IVA983195 JEW983195 JOS983195 JYO983195 KIK983195 KSG983195 LCC983195 LLY983195 LVU983195 MFQ983195 MPM983195 MZI983195 NJE983195 NTA983195 OCW983195 OMS983195 OWO983195 PGK983195 PQG983195 QAC983195 QJY983195 QTU983195 RDQ983195 RNM983195 RXI983195 SHE983195 SRA983195 TAW983195 TKS983195 TUO983195 UEK983195 UOG983195 UYC983195 VHY983195 VRU983195 WBQ983195 WLM983195 WVI983195" xr:uid="{0A3C842D-FF52-4095-86C6-609CC45791A5}">
      <formula1>0</formula1>
      <formula2>300</formula2>
    </dataValidation>
    <dataValidation type="textLength" errorStyle="information" allowBlank="1" showInputMessage="1" error="XLBVal:6=8227_x000d__x000a_" sqref="A152 IW152 SS152 ACO152 AMK152 AWG152 BGC152 BPY152 BZU152 CJQ152 CTM152 DDI152 DNE152 DXA152 EGW152 EQS152 FAO152 FKK152 FUG152 GEC152 GNY152 GXU152 HHQ152 HRM152 IBI152 ILE152 IVA152 JEW152 JOS152 JYO152 KIK152 KSG152 LCC152 LLY152 LVU152 MFQ152 MPM152 MZI152 NJE152 NTA152 OCW152 OMS152 OWO152 PGK152 PQG152 QAC152 QJY152 QTU152 RDQ152 RNM152 RXI152 SHE152 SRA152 TAW152 TKS152 TUO152 UEK152 UOG152 UYC152 VHY152 VRU152 WBQ152 WLM152 WVI152 A65688 IW65688 SS65688 ACO65688 AMK65688 AWG65688 BGC65688 BPY65688 BZU65688 CJQ65688 CTM65688 DDI65688 DNE65688 DXA65688 EGW65688 EQS65688 FAO65688 FKK65688 FUG65688 GEC65688 GNY65688 GXU65688 HHQ65688 HRM65688 IBI65688 ILE65688 IVA65688 JEW65688 JOS65688 JYO65688 KIK65688 KSG65688 LCC65688 LLY65688 LVU65688 MFQ65688 MPM65688 MZI65688 NJE65688 NTA65688 OCW65688 OMS65688 OWO65688 PGK65688 PQG65688 QAC65688 QJY65688 QTU65688 RDQ65688 RNM65688 RXI65688 SHE65688 SRA65688 TAW65688 TKS65688 TUO65688 UEK65688 UOG65688 UYC65688 VHY65688 VRU65688 WBQ65688 WLM65688 WVI65688 A131224 IW131224 SS131224 ACO131224 AMK131224 AWG131224 BGC131224 BPY131224 BZU131224 CJQ131224 CTM131224 DDI131224 DNE131224 DXA131224 EGW131224 EQS131224 FAO131224 FKK131224 FUG131224 GEC131224 GNY131224 GXU131224 HHQ131224 HRM131224 IBI131224 ILE131224 IVA131224 JEW131224 JOS131224 JYO131224 KIK131224 KSG131224 LCC131224 LLY131224 LVU131224 MFQ131224 MPM131224 MZI131224 NJE131224 NTA131224 OCW131224 OMS131224 OWO131224 PGK131224 PQG131224 QAC131224 QJY131224 QTU131224 RDQ131224 RNM131224 RXI131224 SHE131224 SRA131224 TAW131224 TKS131224 TUO131224 UEK131224 UOG131224 UYC131224 VHY131224 VRU131224 WBQ131224 WLM131224 WVI131224 A196760 IW196760 SS196760 ACO196760 AMK196760 AWG196760 BGC196760 BPY196760 BZU196760 CJQ196760 CTM196760 DDI196760 DNE196760 DXA196760 EGW196760 EQS196760 FAO196760 FKK196760 FUG196760 GEC196760 GNY196760 GXU196760 HHQ196760 HRM196760 IBI196760 ILE196760 IVA196760 JEW196760 JOS196760 JYO196760 KIK196760 KSG196760 LCC196760 LLY196760 LVU196760 MFQ196760 MPM196760 MZI196760 NJE196760 NTA196760 OCW196760 OMS196760 OWO196760 PGK196760 PQG196760 QAC196760 QJY196760 QTU196760 RDQ196760 RNM196760 RXI196760 SHE196760 SRA196760 TAW196760 TKS196760 TUO196760 UEK196760 UOG196760 UYC196760 VHY196760 VRU196760 WBQ196760 WLM196760 WVI196760 A262296 IW262296 SS262296 ACO262296 AMK262296 AWG262296 BGC262296 BPY262296 BZU262296 CJQ262296 CTM262296 DDI262296 DNE262296 DXA262296 EGW262296 EQS262296 FAO262296 FKK262296 FUG262296 GEC262296 GNY262296 GXU262296 HHQ262296 HRM262296 IBI262296 ILE262296 IVA262296 JEW262296 JOS262296 JYO262296 KIK262296 KSG262296 LCC262296 LLY262296 LVU262296 MFQ262296 MPM262296 MZI262296 NJE262296 NTA262296 OCW262296 OMS262296 OWO262296 PGK262296 PQG262296 QAC262296 QJY262296 QTU262296 RDQ262296 RNM262296 RXI262296 SHE262296 SRA262296 TAW262296 TKS262296 TUO262296 UEK262296 UOG262296 UYC262296 VHY262296 VRU262296 WBQ262296 WLM262296 WVI262296 A327832 IW327832 SS327832 ACO327832 AMK327832 AWG327832 BGC327832 BPY327832 BZU327832 CJQ327832 CTM327832 DDI327832 DNE327832 DXA327832 EGW327832 EQS327832 FAO327832 FKK327832 FUG327832 GEC327832 GNY327832 GXU327832 HHQ327832 HRM327832 IBI327832 ILE327832 IVA327832 JEW327832 JOS327832 JYO327832 KIK327832 KSG327832 LCC327832 LLY327832 LVU327832 MFQ327832 MPM327832 MZI327832 NJE327832 NTA327832 OCW327832 OMS327832 OWO327832 PGK327832 PQG327832 QAC327832 QJY327832 QTU327832 RDQ327832 RNM327832 RXI327832 SHE327832 SRA327832 TAW327832 TKS327832 TUO327832 UEK327832 UOG327832 UYC327832 VHY327832 VRU327832 WBQ327832 WLM327832 WVI327832 A393368 IW393368 SS393368 ACO393368 AMK393368 AWG393368 BGC393368 BPY393368 BZU393368 CJQ393368 CTM393368 DDI393368 DNE393368 DXA393368 EGW393368 EQS393368 FAO393368 FKK393368 FUG393368 GEC393368 GNY393368 GXU393368 HHQ393368 HRM393368 IBI393368 ILE393368 IVA393368 JEW393368 JOS393368 JYO393368 KIK393368 KSG393368 LCC393368 LLY393368 LVU393368 MFQ393368 MPM393368 MZI393368 NJE393368 NTA393368 OCW393368 OMS393368 OWO393368 PGK393368 PQG393368 QAC393368 QJY393368 QTU393368 RDQ393368 RNM393368 RXI393368 SHE393368 SRA393368 TAW393368 TKS393368 TUO393368 UEK393368 UOG393368 UYC393368 VHY393368 VRU393368 WBQ393368 WLM393368 WVI393368 A458904 IW458904 SS458904 ACO458904 AMK458904 AWG458904 BGC458904 BPY458904 BZU458904 CJQ458904 CTM458904 DDI458904 DNE458904 DXA458904 EGW458904 EQS458904 FAO458904 FKK458904 FUG458904 GEC458904 GNY458904 GXU458904 HHQ458904 HRM458904 IBI458904 ILE458904 IVA458904 JEW458904 JOS458904 JYO458904 KIK458904 KSG458904 LCC458904 LLY458904 LVU458904 MFQ458904 MPM458904 MZI458904 NJE458904 NTA458904 OCW458904 OMS458904 OWO458904 PGK458904 PQG458904 QAC458904 QJY458904 QTU458904 RDQ458904 RNM458904 RXI458904 SHE458904 SRA458904 TAW458904 TKS458904 TUO458904 UEK458904 UOG458904 UYC458904 VHY458904 VRU458904 WBQ458904 WLM458904 WVI458904 A524440 IW524440 SS524440 ACO524440 AMK524440 AWG524440 BGC524440 BPY524440 BZU524440 CJQ524440 CTM524440 DDI524440 DNE524440 DXA524440 EGW524440 EQS524440 FAO524440 FKK524440 FUG524440 GEC524440 GNY524440 GXU524440 HHQ524440 HRM524440 IBI524440 ILE524440 IVA524440 JEW524440 JOS524440 JYO524440 KIK524440 KSG524440 LCC524440 LLY524440 LVU524440 MFQ524440 MPM524440 MZI524440 NJE524440 NTA524440 OCW524440 OMS524440 OWO524440 PGK524440 PQG524440 QAC524440 QJY524440 QTU524440 RDQ524440 RNM524440 RXI524440 SHE524440 SRA524440 TAW524440 TKS524440 TUO524440 UEK524440 UOG524440 UYC524440 VHY524440 VRU524440 WBQ524440 WLM524440 WVI524440 A589976 IW589976 SS589976 ACO589976 AMK589976 AWG589976 BGC589976 BPY589976 BZU589976 CJQ589976 CTM589976 DDI589976 DNE589976 DXA589976 EGW589976 EQS589976 FAO589976 FKK589976 FUG589976 GEC589976 GNY589976 GXU589976 HHQ589976 HRM589976 IBI589976 ILE589976 IVA589976 JEW589976 JOS589976 JYO589976 KIK589976 KSG589976 LCC589976 LLY589976 LVU589976 MFQ589976 MPM589976 MZI589976 NJE589976 NTA589976 OCW589976 OMS589976 OWO589976 PGK589976 PQG589976 QAC589976 QJY589976 QTU589976 RDQ589976 RNM589976 RXI589976 SHE589976 SRA589976 TAW589976 TKS589976 TUO589976 UEK589976 UOG589976 UYC589976 VHY589976 VRU589976 WBQ589976 WLM589976 WVI589976 A655512 IW655512 SS655512 ACO655512 AMK655512 AWG655512 BGC655512 BPY655512 BZU655512 CJQ655512 CTM655512 DDI655512 DNE655512 DXA655512 EGW655512 EQS655512 FAO655512 FKK655512 FUG655512 GEC655512 GNY655512 GXU655512 HHQ655512 HRM655512 IBI655512 ILE655512 IVA655512 JEW655512 JOS655512 JYO655512 KIK655512 KSG655512 LCC655512 LLY655512 LVU655512 MFQ655512 MPM655512 MZI655512 NJE655512 NTA655512 OCW655512 OMS655512 OWO655512 PGK655512 PQG655512 QAC655512 QJY655512 QTU655512 RDQ655512 RNM655512 RXI655512 SHE655512 SRA655512 TAW655512 TKS655512 TUO655512 UEK655512 UOG655512 UYC655512 VHY655512 VRU655512 WBQ655512 WLM655512 WVI655512 A721048 IW721048 SS721048 ACO721048 AMK721048 AWG721048 BGC721048 BPY721048 BZU721048 CJQ721048 CTM721048 DDI721048 DNE721048 DXA721048 EGW721048 EQS721048 FAO721048 FKK721048 FUG721048 GEC721048 GNY721048 GXU721048 HHQ721048 HRM721048 IBI721048 ILE721048 IVA721048 JEW721048 JOS721048 JYO721048 KIK721048 KSG721048 LCC721048 LLY721048 LVU721048 MFQ721048 MPM721048 MZI721048 NJE721048 NTA721048 OCW721048 OMS721048 OWO721048 PGK721048 PQG721048 QAC721048 QJY721048 QTU721048 RDQ721048 RNM721048 RXI721048 SHE721048 SRA721048 TAW721048 TKS721048 TUO721048 UEK721048 UOG721048 UYC721048 VHY721048 VRU721048 WBQ721048 WLM721048 WVI721048 A786584 IW786584 SS786584 ACO786584 AMK786584 AWG786584 BGC786584 BPY786584 BZU786584 CJQ786584 CTM786584 DDI786584 DNE786584 DXA786584 EGW786584 EQS786584 FAO786584 FKK786584 FUG786584 GEC786584 GNY786584 GXU786584 HHQ786584 HRM786584 IBI786584 ILE786584 IVA786584 JEW786584 JOS786584 JYO786584 KIK786584 KSG786584 LCC786584 LLY786584 LVU786584 MFQ786584 MPM786584 MZI786584 NJE786584 NTA786584 OCW786584 OMS786584 OWO786584 PGK786584 PQG786584 QAC786584 QJY786584 QTU786584 RDQ786584 RNM786584 RXI786584 SHE786584 SRA786584 TAW786584 TKS786584 TUO786584 UEK786584 UOG786584 UYC786584 VHY786584 VRU786584 WBQ786584 WLM786584 WVI786584 A852120 IW852120 SS852120 ACO852120 AMK852120 AWG852120 BGC852120 BPY852120 BZU852120 CJQ852120 CTM852120 DDI852120 DNE852120 DXA852120 EGW852120 EQS852120 FAO852120 FKK852120 FUG852120 GEC852120 GNY852120 GXU852120 HHQ852120 HRM852120 IBI852120 ILE852120 IVA852120 JEW852120 JOS852120 JYO852120 KIK852120 KSG852120 LCC852120 LLY852120 LVU852120 MFQ852120 MPM852120 MZI852120 NJE852120 NTA852120 OCW852120 OMS852120 OWO852120 PGK852120 PQG852120 QAC852120 QJY852120 QTU852120 RDQ852120 RNM852120 RXI852120 SHE852120 SRA852120 TAW852120 TKS852120 TUO852120 UEK852120 UOG852120 UYC852120 VHY852120 VRU852120 WBQ852120 WLM852120 WVI852120 A917656 IW917656 SS917656 ACO917656 AMK917656 AWG917656 BGC917656 BPY917656 BZU917656 CJQ917656 CTM917656 DDI917656 DNE917656 DXA917656 EGW917656 EQS917656 FAO917656 FKK917656 FUG917656 GEC917656 GNY917656 GXU917656 HHQ917656 HRM917656 IBI917656 ILE917656 IVA917656 JEW917656 JOS917656 JYO917656 KIK917656 KSG917656 LCC917656 LLY917656 LVU917656 MFQ917656 MPM917656 MZI917656 NJE917656 NTA917656 OCW917656 OMS917656 OWO917656 PGK917656 PQG917656 QAC917656 QJY917656 QTU917656 RDQ917656 RNM917656 RXI917656 SHE917656 SRA917656 TAW917656 TKS917656 TUO917656 UEK917656 UOG917656 UYC917656 VHY917656 VRU917656 WBQ917656 WLM917656 WVI917656 A983192 IW983192 SS983192 ACO983192 AMK983192 AWG983192 BGC983192 BPY983192 BZU983192 CJQ983192 CTM983192 DDI983192 DNE983192 DXA983192 EGW983192 EQS983192 FAO983192 FKK983192 FUG983192 GEC983192 GNY983192 GXU983192 HHQ983192 HRM983192 IBI983192 ILE983192 IVA983192 JEW983192 JOS983192 JYO983192 KIK983192 KSG983192 LCC983192 LLY983192 LVU983192 MFQ983192 MPM983192 MZI983192 NJE983192 NTA983192 OCW983192 OMS983192 OWO983192 PGK983192 PQG983192 QAC983192 QJY983192 QTU983192 RDQ983192 RNM983192 RXI983192 SHE983192 SRA983192 TAW983192 TKS983192 TUO983192 UEK983192 UOG983192 UYC983192 VHY983192 VRU983192 WBQ983192 WLM983192 WVI983192" xr:uid="{967E0B37-32D4-478F-BF58-41EA2467EA22}">
      <formula1>0</formula1>
      <formula2>300</formula2>
    </dataValidation>
    <dataValidation type="textLength" errorStyle="information" allowBlank="1" showInputMessage="1" error="XLBVal:6=9900.31_x000d__x000a_" sqref="A92 IW92 SS92 ACO92 AMK92 AWG92 BGC92 BPY92 BZU92 CJQ92 CTM92 DDI92 DNE92 DXA92 EGW92 EQS92 FAO92 FKK92 FUG92 GEC92 GNY92 GXU92 HHQ92 HRM92 IBI92 ILE92 IVA92 JEW92 JOS92 JYO92 KIK92 KSG92 LCC92 LLY92 LVU92 MFQ92 MPM92 MZI92 NJE92 NTA92 OCW92 OMS92 OWO92 PGK92 PQG92 QAC92 QJY92 QTU92 RDQ92 RNM92 RXI92 SHE92 SRA92 TAW92 TKS92 TUO92 UEK92 UOG92 UYC92 VHY92 VRU92 WBQ92 WLM92 WVI92 A65628 IW65628 SS65628 ACO65628 AMK65628 AWG65628 BGC65628 BPY65628 BZU65628 CJQ65628 CTM65628 DDI65628 DNE65628 DXA65628 EGW65628 EQS65628 FAO65628 FKK65628 FUG65628 GEC65628 GNY65628 GXU65628 HHQ65628 HRM65628 IBI65628 ILE65628 IVA65628 JEW65628 JOS65628 JYO65628 KIK65628 KSG65628 LCC65628 LLY65628 LVU65628 MFQ65628 MPM65628 MZI65628 NJE65628 NTA65628 OCW65628 OMS65628 OWO65628 PGK65628 PQG65628 QAC65628 QJY65628 QTU65628 RDQ65628 RNM65628 RXI65628 SHE65628 SRA65628 TAW65628 TKS65628 TUO65628 UEK65628 UOG65628 UYC65628 VHY65628 VRU65628 WBQ65628 WLM65628 WVI65628 A131164 IW131164 SS131164 ACO131164 AMK131164 AWG131164 BGC131164 BPY131164 BZU131164 CJQ131164 CTM131164 DDI131164 DNE131164 DXA131164 EGW131164 EQS131164 FAO131164 FKK131164 FUG131164 GEC131164 GNY131164 GXU131164 HHQ131164 HRM131164 IBI131164 ILE131164 IVA131164 JEW131164 JOS131164 JYO131164 KIK131164 KSG131164 LCC131164 LLY131164 LVU131164 MFQ131164 MPM131164 MZI131164 NJE131164 NTA131164 OCW131164 OMS131164 OWO131164 PGK131164 PQG131164 QAC131164 QJY131164 QTU131164 RDQ131164 RNM131164 RXI131164 SHE131164 SRA131164 TAW131164 TKS131164 TUO131164 UEK131164 UOG131164 UYC131164 VHY131164 VRU131164 WBQ131164 WLM131164 WVI131164 A196700 IW196700 SS196700 ACO196700 AMK196700 AWG196700 BGC196700 BPY196700 BZU196700 CJQ196700 CTM196700 DDI196700 DNE196700 DXA196700 EGW196700 EQS196700 FAO196700 FKK196700 FUG196700 GEC196700 GNY196700 GXU196700 HHQ196700 HRM196700 IBI196700 ILE196700 IVA196700 JEW196700 JOS196700 JYO196700 KIK196700 KSG196700 LCC196700 LLY196700 LVU196700 MFQ196700 MPM196700 MZI196700 NJE196700 NTA196700 OCW196700 OMS196700 OWO196700 PGK196700 PQG196700 QAC196700 QJY196700 QTU196700 RDQ196700 RNM196700 RXI196700 SHE196700 SRA196700 TAW196700 TKS196700 TUO196700 UEK196700 UOG196700 UYC196700 VHY196700 VRU196700 WBQ196700 WLM196700 WVI196700 A262236 IW262236 SS262236 ACO262236 AMK262236 AWG262236 BGC262236 BPY262236 BZU262236 CJQ262236 CTM262236 DDI262236 DNE262236 DXA262236 EGW262236 EQS262236 FAO262236 FKK262236 FUG262236 GEC262236 GNY262236 GXU262236 HHQ262236 HRM262236 IBI262236 ILE262236 IVA262236 JEW262236 JOS262236 JYO262236 KIK262236 KSG262236 LCC262236 LLY262236 LVU262236 MFQ262236 MPM262236 MZI262236 NJE262236 NTA262236 OCW262236 OMS262236 OWO262236 PGK262236 PQG262236 QAC262236 QJY262236 QTU262236 RDQ262236 RNM262236 RXI262236 SHE262236 SRA262236 TAW262236 TKS262236 TUO262236 UEK262236 UOG262236 UYC262236 VHY262236 VRU262236 WBQ262236 WLM262236 WVI262236 A327772 IW327772 SS327772 ACO327772 AMK327772 AWG327772 BGC327772 BPY327772 BZU327772 CJQ327772 CTM327772 DDI327772 DNE327772 DXA327772 EGW327772 EQS327772 FAO327772 FKK327772 FUG327772 GEC327772 GNY327772 GXU327772 HHQ327772 HRM327772 IBI327772 ILE327772 IVA327772 JEW327772 JOS327772 JYO327772 KIK327772 KSG327772 LCC327772 LLY327772 LVU327772 MFQ327772 MPM327772 MZI327772 NJE327772 NTA327772 OCW327772 OMS327772 OWO327772 PGK327772 PQG327772 QAC327772 QJY327772 QTU327772 RDQ327772 RNM327772 RXI327772 SHE327772 SRA327772 TAW327772 TKS327772 TUO327772 UEK327772 UOG327772 UYC327772 VHY327772 VRU327772 WBQ327772 WLM327772 WVI327772 A393308 IW393308 SS393308 ACO393308 AMK393308 AWG393308 BGC393308 BPY393308 BZU393308 CJQ393308 CTM393308 DDI393308 DNE393308 DXA393308 EGW393308 EQS393308 FAO393308 FKK393308 FUG393308 GEC393308 GNY393308 GXU393308 HHQ393308 HRM393308 IBI393308 ILE393308 IVA393308 JEW393308 JOS393308 JYO393308 KIK393308 KSG393308 LCC393308 LLY393308 LVU393308 MFQ393308 MPM393308 MZI393308 NJE393308 NTA393308 OCW393308 OMS393308 OWO393308 PGK393308 PQG393308 QAC393308 QJY393308 QTU393308 RDQ393308 RNM393308 RXI393308 SHE393308 SRA393308 TAW393308 TKS393308 TUO393308 UEK393308 UOG393308 UYC393308 VHY393308 VRU393308 WBQ393308 WLM393308 WVI393308 A458844 IW458844 SS458844 ACO458844 AMK458844 AWG458844 BGC458844 BPY458844 BZU458844 CJQ458844 CTM458844 DDI458844 DNE458844 DXA458844 EGW458844 EQS458844 FAO458844 FKK458844 FUG458844 GEC458844 GNY458844 GXU458844 HHQ458844 HRM458844 IBI458844 ILE458844 IVA458844 JEW458844 JOS458844 JYO458844 KIK458844 KSG458844 LCC458844 LLY458844 LVU458844 MFQ458844 MPM458844 MZI458844 NJE458844 NTA458844 OCW458844 OMS458844 OWO458844 PGK458844 PQG458844 QAC458844 QJY458844 QTU458844 RDQ458844 RNM458844 RXI458844 SHE458844 SRA458844 TAW458844 TKS458844 TUO458844 UEK458844 UOG458844 UYC458844 VHY458844 VRU458844 WBQ458844 WLM458844 WVI458844 A524380 IW524380 SS524380 ACO524380 AMK524380 AWG524380 BGC524380 BPY524380 BZU524380 CJQ524380 CTM524380 DDI524380 DNE524380 DXA524380 EGW524380 EQS524380 FAO524380 FKK524380 FUG524380 GEC524380 GNY524380 GXU524380 HHQ524380 HRM524380 IBI524380 ILE524380 IVA524380 JEW524380 JOS524380 JYO524380 KIK524380 KSG524380 LCC524380 LLY524380 LVU524380 MFQ524380 MPM524380 MZI524380 NJE524380 NTA524380 OCW524380 OMS524380 OWO524380 PGK524380 PQG524380 QAC524380 QJY524380 QTU524380 RDQ524380 RNM524380 RXI524380 SHE524380 SRA524380 TAW524380 TKS524380 TUO524380 UEK524380 UOG524380 UYC524380 VHY524380 VRU524380 WBQ524380 WLM524380 WVI524380 A589916 IW589916 SS589916 ACO589916 AMK589916 AWG589916 BGC589916 BPY589916 BZU589916 CJQ589916 CTM589916 DDI589916 DNE589916 DXA589916 EGW589916 EQS589916 FAO589916 FKK589916 FUG589916 GEC589916 GNY589916 GXU589916 HHQ589916 HRM589916 IBI589916 ILE589916 IVA589916 JEW589916 JOS589916 JYO589916 KIK589916 KSG589916 LCC589916 LLY589916 LVU589916 MFQ589916 MPM589916 MZI589916 NJE589916 NTA589916 OCW589916 OMS589916 OWO589916 PGK589916 PQG589916 QAC589916 QJY589916 QTU589916 RDQ589916 RNM589916 RXI589916 SHE589916 SRA589916 TAW589916 TKS589916 TUO589916 UEK589916 UOG589916 UYC589916 VHY589916 VRU589916 WBQ589916 WLM589916 WVI589916 A655452 IW655452 SS655452 ACO655452 AMK655452 AWG655452 BGC655452 BPY655452 BZU655452 CJQ655452 CTM655452 DDI655452 DNE655452 DXA655452 EGW655452 EQS655452 FAO655452 FKK655452 FUG655452 GEC655452 GNY655452 GXU655452 HHQ655452 HRM655452 IBI655452 ILE655452 IVA655452 JEW655452 JOS655452 JYO655452 KIK655452 KSG655452 LCC655452 LLY655452 LVU655452 MFQ655452 MPM655452 MZI655452 NJE655452 NTA655452 OCW655452 OMS655452 OWO655452 PGK655452 PQG655452 QAC655452 QJY655452 QTU655452 RDQ655452 RNM655452 RXI655452 SHE655452 SRA655452 TAW655452 TKS655452 TUO655452 UEK655452 UOG655452 UYC655452 VHY655452 VRU655452 WBQ655452 WLM655452 WVI655452 A720988 IW720988 SS720988 ACO720988 AMK720988 AWG720988 BGC720988 BPY720988 BZU720988 CJQ720988 CTM720988 DDI720988 DNE720988 DXA720988 EGW720988 EQS720988 FAO720988 FKK720988 FUG720988 GEC720988 GNY720988 GXU720988 HHQ720988 HRM720988 IBI720988 ILE720988 IVA720988 JEW720988 JOS720988 JYO720988 KIK720988 KSG720988 LCC720988 LLY720988 LVU720988 MFQ720988 MPM720988 MZI720988 NJE720988 NTA720988 OCW720988 OMS720988 OWO720988 PGK720988 PQG720988 QAC720988 QJY720988 QTU720988 RDQ720988 RNM720988 RXI720988 SHE720988 SRA720988 TAW720988 TKS720988 TUO720988 UEK720988 UOG720988 UYC720988 VHY720988 VRU720988 WBQ720988 WLM720988 WVI720988 A786524 IW786524 SS786524 ACO786524 AMK786524 AWG786524 BGC786524 BPY786524 BZU786524 CJQ786524 CTM786524 DDI786524 DNE786524 DXA786524 EGW786524 EQS786524 FAO786524 FKK786524 FUG786524 GEC786524 GNY786524 GXU786524 HHQ786524 HRM786524 IBI786524 ILE786524 IVA786524 JEW786524 JOS786524 JYO786524 KIK786524 KSG786524 LCC786524 LLY786524 LVU786524 MFQ786524 MPM786524 MZI786524 NJE786524 NTA786524 OCW786524 OMS786524 OWO786524 PGK786524 PQG786524 QAC786524 QJY786524 QTU786524 RDQ786524 RNM786524 RXI786524 SHE786524 SRA786524 TAW786524 TKS786524 TUO786524 UEK786524 UOG786524 UYC786524 VHY786524 VRU786524 WBQ786524 WLM786524 WVI786524 A852060 IW852060 SS852060 ACO852060 AMK852060 AWG852060 BGC852060 BPY852060 BZU852060 CJQ852060 CTM852060 DDI852060 DNE852060 DXA852060 EGW852060 EQS852060 FAO852060 FKK852060 FUG852060 GEC852060 GNY852060 GXU852060 HHQ852060 HRM852060 IBI852060 ILE852060 IVA852060 JEW852060 JOS852060 JYO852060 KIK852060 KSG852060 LCC852060 LLY852060 LVU852060 MFQ852060 MPM852060 MZI852060 NJE852060 NTA852060 OCW852060 OMS852060 OWO852060 PGK852060 PQG852060 QAC852060 QJY852060 QTU852060 RDQ852060 RNM852060 RXI852060 SHE852060 SRA852060 TAW852060 TKS852060 TUO852060 UEK852060 UOG852060 UYC852060 VHY852060 VRU852060 WBQ852060 WLM852060 WVI852060 A917596 IW917596 SS917596 ACO917596 AMK917596 AWG917596 BGC917596 BPY917596 BZU917596 CJQ917596 CTM917596 DDI917596 DNE917596 DXA917596 EGW917596 EQS917596 FAO917596 FKK917596 FUG917596 GEC917596 GNY917596 GXU917596 HHQ917596 HRM917596 IBI917596 ILE917596 IVA917596 JEW917596 JOS917596 JYO917596 KIK917596 KSG917596 LCC917596 LLY917596 LVU917596 MFQ917596 MPM917596 MZI917596 NJE917596 NTA917596 OCW917596 OMS917596 OWO917596 PGK917596 PQG917596 QAC917596 QJY917596 QTU917596 RDQ917596 RNM917596 RXI917596 SHE917596 SRA917596 TAW917596 TKS917596 TUO917596 UEK917596 UOG917596 UYC917596 VHY917596 VRU917596 WBQ917596 WLM917596 WVI917596 A983132 IW983132 SS983132 ACO983132 AMK983132 AWG983132 BGC983132 BPY983132 BZU983132 CJQ983132 CTM983132 DDI983132 DNE983132 DXA983132 EGW983132 EQS983132 FAO983132 FKK983132 FUG983132 GEC983132 GNY983132 GXU983132 HHQ983132 HRM983132 IBI983132 ILE983132 IVA983132 JEW983132 JOS983132 JYO983132 KIK983132 KSG983132 LCC983132 LLY983132 LVU983132 MFQ983132 MPM983132 MZI983132 NJE983132 NTA983132 OCW983132 OMS983132 OWO983132 PGK983132 PQG983132 QAC983132 QJY983132 QTU983132 RDQ983132 RNM983132 RXI983132 SHE983132 SRA983132 TAW983132 TKS983132 TUO983132 UEK983132 UOG983132 UYC983132 VHY983132 VRU983132 WBQ983132 WLM983132 WVI983132" xr:uid="{9615A69F-E18B-419A-901D-D7B7FAA450A3}">
      <formula1>0</formula1>
      <formula2>300</formula2>
    </dataValidation>
    <dataValidation type="textLength" errorStyle="information" allowBlank="1" showInputMessage="1" error="XLBVal:6=3222.5_x000d__x000a_"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xr:uid="{40EEE7A6-6915-4040-A588-46BCA4DDC003}">
      <formula1>0</formula1>
      <formula2>300</formula2>
    </dataValidation>
    <dataValidation type="textLength" errorStyle="information" allowBlank="1" showInputMessage="1" error="XLBVal:6=72777.99_x000d__x000a_"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xr:uid="{339BF3FF-2C6D-46BE-9641-8741043AB36C}">
      <formula1>0</formula1>
      <formula2>300</formula2>
    </dataValidation>
    <dataValidation type="textLength" errorStyle="information" allowBlank="1" showInputMessage="1" error="XLBVal:6=108163.92_x000d__x000a_" sqref="A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A65553 IW65553 SS65553 ACO65553 AMK65553 AWG65553 BGC65553 BPY65553 BZU65553 CJQ65553 CTM65553 DDI65553 DNE65553 DXA65553 EGW65553 EQS65553 FAO65553 FKK65553 FUG65553 GEC65553 GNY65553 GXU65553 HHQ65553 HRM65553 IBI65553 ILE65553 IVA65553 JEW65553 JOS65553 JYO65553 KIK65553 KSG65553 LCC65553 LLY65553 LVU65553 MFQ65553 MPM65553 MZI65553 NJE65553 NTA65553 OCW65553 OMS65553 OWO65553 PGK65553 PQG65553 QAC65553 QJY65553 QTU65553 RDQ65553 RNM65553 RXI65553 SHE65553 SRA65553 TAW65553 TKS65553 TUO65553 UEK65553 UOG65553 UYC65553 VHY65553 VRU65553 WBQ65553 WLM65553 WVI65553 A131089 IW131089 SS131089 ACO131089 AMK131089 AWG131089 BGC131089 BPY131089 BZU131089 CJQ131089 CTM131089 DDI131089 DNE131089 DXA131089 EGW131089 EQS131089 FAO131089 FKK131089 FUG131089 GEC131089 GNY131089 GXU131089 HHQ131089 HRM131089 IBI131089 ILE131089 IVA131089 JEW131089 JOS131089 JYO131089 KIK131089 KSG131089 LCC131089 LLY131089 LVU131089 MFQ131089 MPM131089 MZI131089 NJE131089 NTA131089 OCW131089 OMS131089 OWO131089 PGK131089 PQG131089 QAC131089 QJY131089 QTU131089 RDQ131089 RNM131089 RXI131089 SHE131089 SRA131089 TAW131089 TKS131089 TUO131089 UEK131089 UOG131089 UYC131089 VHY131089 VRU131089 WBQ131089 WLM131089 WVI131089 A196625 IW196625 SS196625 ACO196625 AMK196625 AWG196625 BGC196625 BPY196625 BZU196625 CJQ196625 CTM196625 DDI196625 DNE196625 DXA196625 EGW196625 EQS196625 FAO196625 FKK196625 FUG196625 GEC196625 GNY196625 GXU196625 HHQ196625 HRM196625 IBI196625 ILE196625 IVA196625 JEW196625 JOS196625 JYO196625 KIK196625 KSG196625 LCC196625 LLY196625 LVU196625 MFQ196625 MPM196625 MZI196625 NJE196625 NTA196625 OCW196625 OMS196625 OWO196625 PGK196625 PQG196625 QAC196625 QJY196625 QTU196625 RDQ196625 RNM196625 RXI196625 SHE196625 SRA196625 TAW196625 TKS196625 TUO196625 UEK196625 UOG196625 UYC196625 VHY196625 VRU196625 WBQ196625 WLM196625 WVI196625 A262161 IW262161 SS262161 ACO262161 AMK262161 AWG262161 BGC262161 BPY262161 BZU262161 CJQ262161 CTM262161 DDI262161 DNE262161 DXA262161 EGW262161 EQS262161 FAO262161 FKK262161 FUG262161 GEC262161 GNY262161 GXU262161 HHQ262161 HRM262161 IBI262161 ILE262161 IVA262161 JEW262161 JOS262161 JYO262161 KIK262161 KSG262161 LCC262161 LLY262161 LVU262161 MFQ262161 MPM262161 MZI262161 NJE262161 NTA262161 OCW262161 OMS262161 OWO262161 PGK262161 PQG262161 QAC262161 QJY262161 QTU262161 RDQ262161 RNM262161 RXI262161 SHE262161 SRA262161 TAW262161 TKS262161 TUO262161 UEK262161 UOG262161 UYC262161 VHY262161 VRU262161 WBQ262161 WLM262161 WVI262161 A327697 IW327697 SS327697 ACO327697 AMK327697 AWG327697 BGC327697 BPY327697 BZU327697 CJQ327697 CTM327697 DDI327697 DNE327697 DXA327697 EGW327697 EQS327697 FAO327697 FKK327697 FUG327697 GEC327697 GNY327697 GXU327697 HHQ327697 HRM327697 IBI327697 ILE327697 IVA327697 JEW327697 JOS327697 JYO327697 KIK327697 KSG327697 LCC327697 LLY327697 LVU327697 MFQ327697 MPM327697 MZI327697 NJE327697 NTA327697 OCW327697 OMS327697 OWO327697 PGK327697 PQG327697 QAC327697 QJY327697 QTU327697 RDQ327697 RNM327697 RXI327697 SHE327697 SRA327697 TAW327697 TKS327697 TUO327697 UEK327697 UOG327697 UYC327697 VHY327697 VRU327697 WBQ327697 WLM327697 WVI327697 A393233 IW393233 SS393233 ACO393233 AMK393233 AWG393233 BGC393233 BPY393233 BZU393233 CJQ393233 CTM393233 DDI393233 DNE393233 DXA393233 EGW393233 EQS393233 FAO393233 FKK393233 FUG393233 GEC393233 GNY393233 GXU393233 HHQ393233 HRM393233 IBI393233 ILE393233 IVA393233 JEW393233 JOS393233 JYO393233 KIK393233 KSG393233 LCC393233 LLY393233 LVU393233 MFQ393233 MPM393233 MZI393233 NJE393233 NTA393233 OCW393233 OMS393233 OWO393233 PGK393233 PQG393233 QAC393233 QJY393233 QTU393233 RDQ393233 RNM393233 RXI393233 SHE393233 SRA393233 TAW393233 TKS393233 TUO393233 UEK393233 UOG393233 UYC393233 VHY393233 VRU393233 WBQ393233 WLM393233 WVI393233 A458769 IW458769 SS458769 ACO458769 AMK458769 AWG458769 BGC458769 BPY458769 BZU458769 CJQ458769 CTM458769 DDI458769 DNE458769 DXA458769 EGW458769 EQS458769 FAO458769 FKK458769 FUG458769 GEC458769 GNY458769 GXU458769 HHQ458769 HRM458769 IBI458769 ILE458769 IVA458769 JEW458769 JOS458769 JYO458769 KIK458769 KSG458769 LCC458769 LLY458769 LVU458769 MFQ458769 MPM458769 MZI458769 NJE458769 NTA458769 OCW458769 OMS458769 OWO458769 PGK458769 PQG458769 QAC458769 QJY458769 QTU458769 RDQ458769 RNM458769 RXI458769 SHE458769 SRA458769 TAW458769 TKS458769 TUO458769 UEK458769 UOG458769 UYC458769 VHY458769 VRU458769 WBQ458769 WLM458769 WVI458769 A524305 IW524305 SS524305 ACO524305 AMK524305 AWG524305 BGC524305 BPY524305 BZU524305 CJQ524305 CTM524305 DDI524305 DNE524305 DXA524305 EGW524305 EQS524305 FAO524305 FKK524305 FUG524305 GEC524305 GNY524305 GXU524305 HHQ524305 HRM524305 IBI524305 ILE524305 IVA524305 JEW524305 JOS524305 JYO524305 KIK524305 KSG524305 LCC524305 LLY524305 LVU524305 MFQ524305 MPM524305 MZI524305 NJE524305 NTA524305 OCW524305 OMS524305 OWO524305 PGK524305 PQG524305 QAC524305 QJY524305 QTU524305 RDQ524305 RNM524305 RXI524305 SHE524305 SRA524305 TAW524305 TKS524305 TUO524305 UEK524305 UOG524305 UYC524305 VHY524305 VRU524305 WBQ524305 WLM524305 WVI524305 A589841 IW589841 SS589841 ACO589841 AMK589841 AWG589841 BGC589841 BPY589841 BZU589841 CJQ589841 CTM589841 DDI589841 DNE589841 DXA589841 EGW589841 EQS589841 FAO589841 FKK589841 FUG589841 GEC589841 GNY589841 GXU589841 HHQ589841 HRM589841 IBI589841 ILE589841 IVA589841 JEW589841 JOS589841 JYO589841 KIK589841 KSG589841 LCC589841 LLY589841 LVU589841 MFQ589841 MPM589841 MZI589841 NJE589841 NTA589841 OCW589841 OMS589841 OWO589841 PGK589841 PQG589841 QAC589841 QJY589841 QTU589841 RDQ589841 RNM589841 RXI589841 SHE589841 SRA589841 TAW589841 TKS589841 TUO589841 UEK589841 UOG589841 UYC589841 VHY589841 VRU589841 WBQ589841 WLM589841 WVI589841 A655377 IW655377 SS655377 ACO655377 AMK655377 AWG655377 BGC655377 BPY655377 BZU655377 CJQ655377 CTM655377 DDI655377 DNE655377 DXA655377 EGW655377 EQS655377 FAO655377 FKK655377 FUG655377 GEC655377 GNY655377 GXU655377 HHQ655377 HRM655377 IBI655377 ILE655377 IVA655377 JEW655377 JOS655377 JYO655377 KIK655377 KSG655377 LCC655377 LLY655377 LVU655377 MFQ655377 MPM655377 MZI655377 NJE655377 NTA655377 OCW655377 OMS655377 OWO655377 PGK655377 PQG655377 QAC655377 QJY655377 QTU655377 RDQ655377 RNM655377 RXI655377 SHE655377 SRA655377 TAW655377 TKS655377 TUO655377 UEK655377 UOG655377 UYC655377 VHY655377 VRU655377 WBQ655377 WLM655377 WVI655377 A720913 IW720913 SS720913 ACO720913 AMK720913 AWG720913 BGC720913 BPY720913 BZU720913 CJQ720913 CTM720913 DDI720913 DNE720913 DXA720913 EGW720913 EQS720913 FAO720913 FKK720913 FUG720913 GEC720913 GNY720913 GXU720913 HHQ720913 HRM720913 IBI720913 ILE720913 IVA720913 JEW720913 JOS720913 JYO720913 KIK720913 KSG720913 LCC720913 LLY720913 LVU720913 MFQ720913 MPM720913 MZI720913 NJE720913 NTA720913 OCW720913 OMS720913 OWO720913 PGK720913 PQG720913 QAC720913 QJY720913 QTU720913 RDQ720913 RNM720913 RXI720913 SHE720913 SRA720913 TAW720913 TKS720913 TUO720913 UEK720913 UOG720913 UYC720913 VHY720913 VRU720913 WBQ720913 WLM720913 WVI720913 A786449 IW786449 SS786449 ACO786449 AMK786449 AWG786449 BGC786449 BPY786449 BZU786449 CJQ786449 CTM786449 DDI786449 DNE786449 DXA786449 EGW786449 EQS786449 FAO786449 FKK786449 FUG786449 GEC786449 GNY786449 GXU786449 HHQ786449 HRM786449 IBI786449 ILE786449 IVA786449 JEW786449 JOS786449 JYO786449 KIK786449 KSG786449 LCC786449 LLY786449 LVU786449 MFQ786449 MPM786449 MZI786449 NJE786449 NTA786449 OCW786449 OMS786449 OWO786449 PGK786449 PQG786449 QAC786449 QJY786449 QTU786449 RDQ786449 RNM786449 RXI786449 SHE786449 SRA786449 TAW786449 TKS786449 TUO786449 UEK786449 UOG786449 UYC786449 VHY786449 VRU786449 WBQ786449 WLM786449 WVI786449 A851985 IW851985 SS851985 ACO851985 AMK851985 AWG851985 BGC851985 BPY851985 BZU851985 CJQ851985 CTM851985 DDI851985 DNE851985 DXA851985 EGW851985 EQS851985 FAO851985 FKK851985 FUG851985 GEC851985 GNY851985 GXU851985 HHQ851985 HRM851985 IBI851985 ILE851985 IVA851985 JEW851985 JOS851985 JYO851985 KIK851985 KSG851985 LCC851985 LLY851985 LVU851985 MFQ851985 MPM851985 MZI851985 NJE851985 NTA851985 OCW851985 OMS851985 OWO851985 PGK851985 PQG851985 QAC851985 QJY851985 QTU851985 RDQ851985 RNM851985 RXI851985 SHE851985 SRA851985 TAW851985 TKS851985 TUO851985 UEK851985 UOG851985 UYC851985 VHY851985 VRU851985 WBQ851985 WLM851985 WVI851985 A917521 IW917521 SS917521 ACO917521 AMK917521 AWG917521 BGC917521 BPY917521 BZU917521 CJQ917521 CTM917521 DDI917521 DNE917521 DXA917521 EGW917521 EQS917521 FAO917521 FKK917521 FUG917521 GEC917521 GNY917521 GXU917521 HHQ917521 HRM917521 IBI917521 ILE917521 IVA917521 JEW917521 JOS917521 JYO917521 KIK917521 KSG917521 LCC917521 LLY917521 LVU917521 MFQ917521 MPM917521 MZI917521 NJE917521 NTA917521 OCW917521 OMS917521 OWO917521 PGK917521 PQG917521 QAC917521 QJY917521 QTU917521 RDQ917521 RNM917521 RXI917521 SHE917521 SRA917521 TAW917521 TKS917521 TUO917521 UEK917521 UOG917521 UYC917521 VHY917521 VRU917521 WBQ917521 WLM917521 WVI917521 A983057 IW983057 SS983057 ACO983057 AMK983057 AWG983057 BGC983057 BPY983057 BZU983057 CJQ983057 CTM983057 DDI983057 DNE983057 DXA983057 EGW983057 EQS983057 FAO983057 FKK983057 FUG983057 GEC983057 GNY983057 GXU983057 HHQ983057 HRM983057 IBI983057 ILE983057 IVA983057 JEW983057 JOS983057 JYO983057 KIK983057 KSG983057 LCC983057 LLY983057 LVU983057 MFQ983057 MPM983057 MZI983057 NJE983057 NTA983057 OCW983057 OMS983057 OWO983057 PGK983057 PQG983057 QAC983057 QJY983057 QTU983057 RDQ983057 RNM983057 RXI983057 SHE983057 SRA983057 TAW983057 TKS983057 TUO983057 UEK983057 UOG983057 UYC983057 VHY983057 VRU983057 WBQ983057 WLM983057 WVI983057" xr:uid="{CACDE0AF-2B71-41B5-97A6-E8A0D97B6A3F}">
      <formula1>0</formula1>
      <formula2>300</formula2>
    </dataValidation>
    <dataValidation type="textLength" errorStyle="information" allowBlank="1" showInputMessage="1" error="XLBVal:6=42980.14_x000d__x000a_" sqref="A100 IW100 SS100 ACO100 AMK100 AWG100 BGC100 BPY100 BZU100 CJQ100 CTM100 DDI100 DNE100 DXA100 EGW100 EQS100 FAO100 FKK100 FUG100 GEC100 GNY100 GXU100 HHQ100 HRM100 IBI100 ILE100 IVA100 JEW100 JOS100 JYO100 KIK100 KSG100 LCC100 LLY100 LVU100 MFQ100 MPM100 MZI100 NJE100 NTA100 OCW100 OMS100 OWO100 PGK100 PQG100 QAC100 QJY100 QTU100 RDQ100 RNM100 RXI100 SHE100 SRA100 TAW100 TKS100 TUO100 UEK100 UOG100 UYC100 VHY100 VRU100 WBQ100 WLM100 WVI100 A65636 IW65636 SS65636 ACO65636 AMK65636 AWG65636 BGC65636 BPY65636 BZU65636 CJQ65636 CTM65636 DDI65636 DNE65636 DXA65636 EGW65636 EQS65636 FAO65636 FKK65636 FUG65636 GEC65636 GNY65636 GXU65636 HHQ65636 HRM65636 IBI65636 ILE65636 IVA65636 JEW65636 JOS65636 JYO65636 KIK65636 KSG65636 LCC65636 LLY65636 LVU65636 MFQ65636 MPM65636 MZI65636 NJE65636 NTA65636 OCW65636 OMS65636 OWO65636 PGK65636 PQG65636 QAC65636 QJY65636 QTU65636 RDQ65636 RNM65636 RXI65636 SHE65636 SRA65636 TAW65636 TKS65636 TUO65636 UEK65636 UOG65636 UYC65636 VHY65636 VRU65636 WBQ65636 WLM65636 WVI65636 A131172 IW131172 SS131172 ACO131172 AMK131172 AWG131172 BGC131172 BPY131172 BZU131172 CJQ131172 CTM131172 DDI131172 DNE131172 DXA131172 EGW131172 EQS131172 FAO131172 FKK131172 FUG131172 GEC131172 GNY131172 GXU131172 HHQ131172 HRM131172 IBI131172 ILE131172 IVA131172 JEW131172 JOS131172 JYO131172 KIK131172 KSG131172 LCC131172 LLY131172 LVU131172 MFQ131172 MPM131172 MZI131172 NJE131172 NTA131172 OCW131172 OMS131172 OWO131172 PGK131172 PQG131172 QAC131172 QJY131172 QTU131172 RDQ131172 RNM131172 RXI131172 SHE131172 SRA131172 TAW131172 TKS131172 TUO131172 UEK131172 UOG131172 UYC131172 VHY131172 VRU131172 WBQ131172 WLM131172 WVI131172 A196708 IW196708 SS196708 ACO196708 AMK196708 AWG196708 BGC196708 BPY196708 BZU196708 CJQ196708 CTM196708 DDI196708 DNE196708 DXA196708 EGW196708 EQS196708 FAO196708 FKK196708 FUG196708 GEC196708 GNY196708 GXU196708 HHQ196708 HRM196708 IBI196708 ILE196708 IVA196708 JEW196708 JOS196708 JYO196708 KIK196708 KSG196708 LCC196708 LLY196708 LVU196708 MFQ196708 MPM196708 MZI196708 NJE196708 NTA196708 OCW196708 OMS196708 OWO196708 PGK196708 PQG196708 QAC196708 QJY196708 QTU196708 RDQ196708 RNM196708 RXI196708 SHE196708 SRA196708 TAW196708 TKS196708 TUO196708 UEK196708 UOG196708 UYC196708 VHY196708 VRU196708 WBQ196708 WLM196708 WVI196708 A262244 IW262244 SS262244 ACO262244 AMK262244 AWG262244 BGC262244 BPY262244 BZU262244 CJQ262244 CTM262244 DDI262244 DNE262244 DXA262244 EGW262244 EQS262244 FAO262244 FKK262244 FUG262244 GEC262244 GNY262244 GXU262244 HHQ262244 HRM262244 IBI262244 ILE262244 IVA262244 JEW262244 JOS262244 JYO262244 KIK262244 KSG262244 LCC262244 LLY262244 LVU262244 MFQ262244 MPM262244 MZI262244 NJE262244 NTA262244 OCW262244 OMS262244 OWO262244 PGK262244 PQG262244 QAC262244 QJY262244 QTU262244 RDQ262244 RNM262244 RXI262244 SHE262244 SRA262244 TAW262244 TKS262244 TUO262244 UEK262244 UOG262244 UYC262244 VHY262244 VRU262244 WBQ262244 WLM262244 WVI262244 A327780 IW327780 SS327780 ACO327780 AMK327780 AWG327780 BGC327780 BPY327780 BZU327780 CJQ327780 CTM327780 DDI327780 DNE327780 DXA327780 EGW327780 EQS327780 FAO327780 FKK327780 FUG327780 GEC327780 GNY327780 GXU327780 HHQ327780 HRM327780 IBI327780 ILE327780 IVA327780 JEW327780 JOS327780 JYO327780 KIK327780 KSG327780 LCC327780 LLY327780 LVU327780 MFQ327780 MPM327780 MZI327780 NJE327780 NTA327780 OCW327780 OMS327780 OWO327780 PGK327780 PQG327780 QAC327780 QJY327780 QTU327780 RDQ327780 RNM327780 RXI327780 SHE327780 SRA327780 TAW327780 TKS327780 TUO327780 UEK327780 UOG327780 UYC327780 VHY327780 VRU327780 WBQ327780 WLM327780 WVI327780 A393316 IW393316 SS393316 ACO393316 AMK393316 AWG393316 BGC393316 BPY393316 BZU393316 CJQ393316 CTM393316 DDI393316 DNE393316 DXA393316 EGW393316 EQS393316 FAO393316 FKK393316 FUG393316 GEC393316 GNY393316 GXU393316 HHQ393316 HRM393316 IBI393316 ILE393316 IVA393316 JEW393316 JOS393316 JYO393316 KIK393316 KSG393316 LCC393316 LLY393316 LVU393316 MFQ393316 MPM393316 MZI393316 NJE393316 NTA393316 OCW393316 OMS393316 OWO393316 PGK393316 PQG393316 QAC393316 QJY393316 QTU393316 RDQ393316 RNM393316 RXI393316 SHE393316 SRA393316 TAW393316 TKS393316 TUO393316 UEK393316 UOG393316 UYC393316 VHY393316 VRU393316 WBQ393316 WLM393316 WVI393316 A458852 IW458852 SS458852 ACO458852 AMK458852 AWG458852 BGC458852 BPY458852 BZU458852 CJQ458852 CTM458852 DDI458852 DNE458852 DXA458852 EGW458852 EQS458852 FAO458852 FKK458852 FUG458852 GEC458852 GNY458852 GXU458852 HHQ458852 HRM458852 IBI458852 ILE458852 IVA458852 JEW458852 JOS458852 JYO458852 KIK458852 KSG458852 LCC458852 LLY458852 LVU458852 MFQ458852 MPM458852 MZI458852 NJE458852 NTA458852 OCW458852 OMS458852 OWO458852 PGK458852 PQG458852 QAC458852 QJY458852 QTU458852 RDQ458852 RNM458852 RXI458852 SHE458852 SRA458852 TAW458852 TKS458852 TUO458852 UEK458852 UOG458852 UYC458852 VHY458852 VRU458852 WBQ458852 WLM458852 WVI458852 A524388 IW524388 SS524388 ACO524388 AMK524388 AWG524388 BGC524388 BPY524388 BZU524388 CJQ524388 CTM524388 DDI524388 DNE524388 DXA524388 EGW524388 EQS524388 FAO524388 FKK524388 FUG524388 GEC524388 GNY524388 GXU524388 HHQ524388 HRM524388 IBI524388 ILE524388 IVA524388 JEW524388 JOS524388 JYO524388 KIK524388 KSG524388 LCC524388 LLY524388 LVU524388 MFQ524388 MPM524388 MZI524388 NJE524388 NTA524388 OCW524388 OMS524388 OWO524388 PGK524388 PQG524388 QAC524388 QJY524388 QTU524388 RDQ524388 RNM524388 RXI524388 SHE524388 SRA524388 TAW524388 TKS524388 TUO524388 UEK524388 UOG524388 UYC524388 VHY524388 VRU524388 WBQ524388 WLM524388 WVI524388 A589924 IW589924 SS589924 ACO589924 AMK589924 AWG589924 BGC589924 BPY589924 BZU589924 CJQ589924 CTM589924 DDI589924 DNE589924 DXA589924 EGW589924 EQS589924 FAO589924 FKK589924 FUG589924 GEC589924 GNY589924 GXU589924 HHQ589924 HRM589924 IBI589924 ILE589924 IVA589924 JEW589924 JOS589924 JYO589924 KIK589924 KSG589924 LCC589924 LLY589924 LVU589924 MFQ589924 MPM589924 MZI589924 NJE589924 NTA589924 OCW589924 OMS589924 OWO589924 PGK589924 PQG589924 QAC589924 QJY589924 QTU589924 RDQ589924 RNM589924 RXI589924 SHE589924 SRA589924 TAW589924 TKS589924 TUO589924 UEK589924 UOG589924 UYC589924 VHY589924 VRU589924 WBQ589924 WLM589924 WVI589924 A655460 IW655460 SS655460 ACO655460 AMK655460 AWG655460 BGC655460 BPY655460 BZU655460 CJQ655460 CTM655460 DDI655460 DNE655460 DXA655460 EGW655460 EQS655460 FAO655460 FKK655460 FUG655460 GEC655460 GNY655460 GXU655460 HHQ655460 HRM655460 IBI655460 ILE655460 IVA655460 JEW655460 JOS655460 JYO655460 KIK655460 KSG655460 LCC655460 LLY655460 LVU655460 MFQ655460 MPM655460 MZI655460 NJE655460 NTA655460 OCW655460 OMS655460 OWO655460 PGK655460 PQG655460 QAC655460 QJY655460 QTU655460 RDQ655460 RNM655460 RXI655460 SHE655460 SRA655460 TAW655460 TKS655460 TUO655460 UEK655460 UOG655460 UYC655460 VHY655460 VRU655460 WBQ655460 WLM655460 WVI655460 A720996 IW720996 SS720996 ACO720996 AMK720996 AWG720996 BGC720996 BPY720996 BZU720996 CJQ720996 CTM720996 DDI720996 DNE720996 DXA720996 EGW720996 EQS720996 FAO720996 FKK720996 FUG720996 GEC720996 GNY720996 GXU720996 HHQ720996 HRM720996 IBI720996 ILE720996 IVA720996 JEW720996 JOS720996 JYO720996 KIK720996 KSG720996 LCC720996 LLY720996 LVU720996 MFQ720996 MPM720996 MZI720996 NJE720996 NTA720996 OCW720996 OMS720996 OWO720996 PGK720996 PQG720996 QAC720996 QJY720996 QTU720996 RDQ720996 RNM720996 RXI720996 SHE720996 SRA720996 TAW720996 TKS720996 TUO720996 UEK720996 UOG720996 UYC720996 VHY720996 VRU720996 WBQ720996 WLM720996 WVI720996 A786532 IW786532 SS786532 ACO786532 AMK786532 AWG786532 BGC786532 BPY786532 BZU786532 CJQ786532 CTM786532 DDI786532 DNE786532 DXA786532 EGW786532 EQS786532 FAO786532 FKK786532 FUG786532 GEC786532 GNY786532 GXU786532 HHQ786532 HRM786532 IBI786532 ILE786532 IVA786532 JEW786532 JOS786532 JYO786532 KIK786532 KSG786532 LCC786532 LLY786532 LVU786532 MFQ786532 MPM786532 MZI786532 NJE786532 NTA786532 OCW786532 OMS786532 OWO786532 PGK786532 PQG786532 QAC786532 QJY786532 QTU786532 RDQ786532 RNM786532 RXI786532 SHE786532 SRA786532 TAW786532 TKS786532 TUO786532 UEK786532 UOG786532 UYC786532 VHY786532 VRU786532 WBQ786532 WLM786532 WVI786532 A852068 IW852068 SS852068 ACO852068 AMK852068 AWG852068 BGC852068 BPY852068 BZU852068 CJQ852068 CTM852068 DDI852068 DNE852068 DXA852068 EGW852068 EQS852068 FAO852068 FKK852068 FUG852068 GEC852068 GNY852068 GXU852068 HHQ852068 HRM852068 IBI852068 ILE852068 IVA852068 JEW852068 JOS852068 JYO852068 KIK852068 KSG852068 LCC852068 LLY852068 LVU852068 MFQ852068 MPM852068 MZI852068 NJE852068 NTA852068 OCW852068 OMS852068 OWO852068 PGK852068 PQG852068 QAC852068 QJY852068 QTU852068 RDQ852068 RNM852068 RXI852068 SHE852068 SRA852068 TAW852068 TKS852068 TUO852068 UEK852068 UOG852068 UYC852068 VHY852068 VRU852068 WBQ852068 WLM852068 WVI852068 A917604 IW917604 SS917604 ACO917604 AMK917604 AWG917604 BGC917604 BPY917604 BZU917604 CJQ917604 CTM917604 DDI917604 DNE917604 DXA917604 EGW917604 EQS917604 FAO917604 FKK917604 FUG917604 GEC917604 GNY917604 GXU917604 HHQ917604 HRM917604 IBI917604 ILE917604 IVA917604 JEW917604 JOS917604 JYO917604 KIK917604 KSG917604 LCC917604 LLY917604 LVU917604 MFQ917604 MPM917604 MZI917604 NJE917604 NTA917604 OCW917604 OMS917604 OWO917604 PGK917604 PQG917604 QAC917604 QJY917604 QTU917604 RDQ917604 RNM917604 RXI917604 SHE917604 SRA917604 TAW917604 TKS917604 TUO917604 UEK917604 UOG917604 UYC917604 VHY917604 VRU917604 WBQ917604 WLM917604 WVI917604 A983140 IW983140 SS983140 ACO983140 AMK983140 AWG983140 BGC983140 BPY983140 BZU983140 CJQ983140 CTM983140 DDI983140 DNE983140 DXA983140 EGW983140 EQS983140 FAO983140 FKK983140 FUG983140 GEC983140 GNY983140 GXU983140 HHQ983140 HRM983140 IBI983140 ILE983140 IVA983140 JEW983140 JOS983140 JYO983140 KIK983140 KSG983140 LCC983140 LLY983140 LVU983140 MFQ983140 MPM983140 MZI983140 NJE983140 NTA983140 OCW983140 OMS983140 OWO983140 PGK983140 PQG983140 QAC983140 QJY983140 QTU983140 RDQ983140 RNM983140 RXI983140 SHE983140 SRA983140 TAW983140 TKS983140 TUO983140 UEK983140 UOG983140 UYC983140 VHY983140 VRU983140 WBQ983140 WLM983140 WVI983140" xr:uid="{66DF8A80-A219-450E-9AD3-A0CB405E5321}">
      <formula1>0</formula1>
      <formula2>300</formula2>
    </dataValidation>
    <dataValidation type="textLength" errorStyle="information" allowBlank="1" showInputMessage="1" error="XLBVal:6=21195.05_x000d__x000a_"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xr:uid="{78AE2AC6-A930-4B0E-BAC0-170444C5B01B}">
      <formula1>0</formula1>
      <formula2>300</formula2>
    </dataValidation>
    <dataValidation type="textLength" errorStyle="information" allowBlank="1" showInputMessage="1" error="XLBVal:6=35181.85_x000d__x000a_" sqref="A80 IW80 SS80 ACO80 AMK80 AWG80 BGC80 BPY80 BZU80 CJQ80 CTM80 DDI80 DNE80 DXA80 EGW80 EQS80 FAO80 FKK80 FUG80 GEC80 GNY80 GXU80 HHQ80 HRM80 IBI80 ILE80 IVA80 JEW80 JOS80 JYO80 KIK80 KSG80 LCC80 LLY80 LVU80 MFQ80 MPM80 MZI80 NJE80 NTA80 OCW80 OMS80 OWO80 PGK80 PQG80 QAC80 QJY80 QTU80 RDQ80 RNM80 RXI80 SHE80 SRA80 TAW80 TKS80 TUO80 UEK80 UOG80 UYC80 VHY80 VRU80 WBQ80 WLM80 WVI80 A65616 IW65616 SS65616 ACO65616 AMK65616 AWG65616 BGC65616 BPY65616 BZU65616 CJQ65616 CTM65616 DDI65616 DNE65616 DXA65616 EGW65616 EQS65616 FAO65616 FKK65616 FUG65616 GEC65616 GNY65616 GXU65616 HHQ65616 HRM65616 IBI65616 ILE65616 IVA65616 JEW65616 JOS65616 JYO65616 KIK65616 KSG65616 LCC65616 LLY65616 LVU65616 MFQ65616 MPM65616 MZI65616 NJE65616 NTA65616 OCW65616 OMS65616 OWO65616 PGK65616 PQG65616 QAC65616 QJY65616 QTU65616 RDQ65616 RNM65616 RXI65616 SHE65616 SRA65616 TAW65616 TKS65616 TUO65616 UEK65616 UOG65616 UYC65616 VHY65616 VRU65616 WBQ65616 WLM65616 WVI65616 A131152 IW131152 SS131152 ACO131152 AMK131152 AWG131152 BGC131152 BPY131152 BZU131152 CJQ131152 CTM131152 DDI131152 DNE131152 DXA131152 EGW131152 EQS131152 FAO131152 FKK131152 FUG131152 GEC131152 GNY131152 GXU131152 HHQ131152 HRM131152 IBI131152 ILE131152 IVA131152 JEW131152 JOS131152 JYO131152 KIK131152 KSG131152 LCC131152 LLY131152 LVU131152 MFQ131152 MPM131152 MZI131152 NJE131152 NTA131152 OCW131152 OMS131152 OWO131152 PGK131152 PQG131152 QAC131152 QJY131152 QTU131152 RDQ131152 RNM131152 RXI131152 SHE131152 SRA131152 TAW131152 TKS131152 TUO131152 UEK131152 UOG131152 UYC131152 VHY131152 VRU131152 WBQ131152 WLM131152 WVI131152 A196688 IW196688 SS196688 ACO196688 AMK196688 AWG196688 BGC196688 BPY196688 BZU196688 CJQ196688 CTM196688 DDI196688 DNE196688 DXA196688 EGW196688 EQS196688 FAO196688 FKK196688 FUG196688 GEC196688 GNY196688 GXU196688 HHQ196688 HRM196688 IBI196688 ILE196688 IVA196688 JEW196688 JOS196688 JYO196688 KIK196688 KSG196688 LCC196688 LLY196688 LVU196688 MFQ196688 MPM196688 MZI196688 NJE196688 NTA196688 OCW196688 OMS196688 OWO196688 PGK196688 PQG196688 QAC196688 QJY196688 QTU196688 RDQ196688 RNM196688 RXI196688 SHE196688 SRA196688 TAW196688 TKS196688 TUO196688 UEK196688 UOG196688 UYC196688 VHY196688 VRU196688 WBQ196688 WLM196688 WVI196688 A262224 IW262224 SS262224 ACO262224 AMK262224 AWG262224 BGC262224 BPY262224 BZU262224 CJQ262224 CTM262224 DDI262224 DNE262224 DXA262224 EGW262224 EQS262224 FAO262224 FKK262224 FUG262224 GEC262224 GNY262224 GXU262224 HHQ262224 HRM262224 IBI262224 ILE262224 IVA262224 JEW262224 JOS262224 JYO262224 KIK262224 KSG262224 LCC262224 LLY262224 LVU262224 MFQ262224 MPM262224 MZI262224 NJE262224 NTA262224 OCW262224 OMS262224 OWO262224 PGK262224 PQG262224 QAC262224 QJY262224 QTU262224 RDQ262224 RNM262224 RXI262224 SHE262224 SRA262224 TAW262224 TKS262224 TUO262224 UEK262224 UOG262224 UYC262224 VHY262224 VRU262224 WBQ262224 WLM262224 WVI262224 A327760 IW327760 SS327760 ACO327760 AMK327760 AWG327760 BGC327760 BPY327760 BZU327760 CJQ327760 CTM327760 DDI327760 DNE327760 DXA327760 EGW327760 EQS327760 FAO327760 FKK327760 FUG327760 GEC327760 GNY327760 GXU327760 HHQ327760 HRM327760 IBI327760 ILE327760 IVA327760 JEW327760 JOS327760 JYO327760 KIK327760 KSG327760 LCC327760 LLY327760 LVU327760 MFQ327760 MPM327760 MZI327760 NJE327760 NTA327760 OCW327760 OMS327760 OWO327760 PGK327760 PQG327760 QAC327760 QJY327760 QTU327760 RDQ327760 RNM327760 RXI327760 SHE327760 SRA327760 TAW327760 TKS327760 TUO327760 UEK327760 UOG327760 UYC327760 VHY327760 VRU327760 WBQ327760 WLM327760 WVI327760 A393296 IW393296 SS393296 ACO393296 AMK393296 AWG393296 BGC393296 BPY393296 BZU393296 CJQ393296 CTM393296 DDI393296 DNE393296 DXA393296 EGW393296 EQS393296 FAO393296 FKK393296 FUG393296 GEC393296 GNY393296 GXU393296 HHQ393296 HRM393296 IBI393296 ILE393296 IVA393296 JEW393296 JOS393296 JYO393296 KIK393296 KSG393296 LCC393296 LLY393296 LVU393296 MFQ393296 MPM393296 MZI393296 NJE393296 NTA393296 OCW393296 OMS393296 OWO393296 PGK393296 PQG393296 QAC393296 QJY393296 QTU393296 RDQ393296 RNM393296 RXI393296 SHE393296 SRA393296 TAW393296 TKS393296 TUO393296 UEK393296 UOG393296 UYC393296 VHY393296 VRU393296 WBQ393296 WLM393296 WVI393296 A458832 IW458832 SS458832 ACO458832 AMK458832 AWG458832 BGC458832 BPY458832 BZU458832 CJQ458832 CTM458832 DDI458832 DNE458832 DXA458832 EGW458832 EQS458832 FAO458832 FKK458832 FUG458832 GEC458832 GNY458832 GXU458832 HHQ458832 HRM458832 IBI458832 ILE458832 IVA458832 JEW458832 JOS458832 JYO458832 KIK458832 KSG458832 LCC458832 LLY458832 LVU458832 MFQ458832 MPM458832 MZI458832 NJE458832 NTA458832 OCW458832 OMS458832 OWO458832 PGK458832 PQG458832 QAC458832 QJY458832 QTU458832 RDQ458832 RNM458832 RXI458832 SHE458832 SRA458832 TAW458832 TKS458832 TUO458832 UEK458832 UOG458832 UYC458832 VHY458832 VRU458832 WBQ458832 WLM458832 WVI458832 A524368 IW524368 SS524368 ACO524368 AMK524368 AWG524368 BGC524368 BPY524368 BZU524368 CJQ524368 CTM524368 DDI524368 DNE524368 DXA524368 EGW524368 EQS524368 FAO524368 FKK524368 FUG524368 GEC524368 GNY524368 GXU524368 HHQ524368 HRM524368 IBI524368 ILE524368 IVA524368 JEW524368 JOS524368 JYO524368 KIK524368 KSG524368 LCC524368 LLY524368 LVU524368 MFQ524368 MPM524368 MZI524368 NJE524368 NTA524368 OCW524368 OMS524368 OWO524368 PGK524368 PQG524368 QAC524368 QJY524368 QTU524368 RDQ524368 RNM524368 RXI524368 SHE524368 SRA524368 TAW524368 TKS524368 TUO524368 UEK524368 UOG524368 UYC524368 VHY524368 VRU524368 WBQ524368 WLM524368 WVI524368 A589904 IW589904 SS589904 ACO589904 AMK589904 AWG589904 BGC589904 BPY589904 BZU589904 CJQ589904 CTM589904 DDI589904 DNE589904 DXA589904 EGW589904 EQS589904 FAO589904 FKK589904 FUG589904 GEC589904 GNY589904 GXU589904 HHQ589904 HRM589904 IBI589904 ILE589904 IVA589904 JEW589904 JOS589904 JYO589904 KIK589904 KSG589904 LCC589904 LLY589904 LVU589904 MFQ589904 MPM589904 MZI589904 NJE589904 NTA589904 OCW589904 OMS589904 OWO589904 PGK589904 PQG589904 QAC589904 QJY589904 QTU589904 RDQ589904 RNM589904 RXI589904 SHE589904 SRA589904 TAW589904 TKS589904 TUO589904 UEK589904 UOG589904 UYC589904 VHY589904 VRU589904 WBQ589904 WLM589904 WVI589904 A655440 IW655440 SS655440 ACO655440 AMK655440 AWG655440 BGC655440 BPY655440 BZU655440 CJQ655440 CTM655440 DDI655440 DNE655440 DXA655440 EGW655440 EQS655440 FAO655440 FKK655440 FUG655440 GEC655440 GNY655440 GXU655440 HHQ655440 HRM655440 IBI655440 ILE655440 IVA655440 JEW655440 JOS655440 JYO655440 KIK655440 KSG655440 LCC655440 LLY655440 LVU655440 MFQ655440 MPM655440 MZI655440 NJE655440 NTA655440 OCW655440 OMS655440 OWO655440 PGK655440 PQG655440 QAC655440 QJY655440 QTU655440 RDQ655440 RNM655440 RXI655440 SHE655440 SRA655440 TAW655440 TKS655440 TUO655440 UEK655440 UOG655440 UYC655440 VHY655440 VRU655440 WBQ655440 WLM655440 WVI655440 A720976 IW720976 SS720976 ACO720976 AMK720976 AWG720976 BGC720976 BPY720976 BZU720976 CJQ720976 CTM720976 DDI720976 DNE720976 DXA720976 EGW720976 EQS720976 FAO720976 FKK720976 FUG720976 GEC720976 GNY720976 GXU720976 HHQ720976 HRM720976 IBI720976 ILE720976 IVA720976 JEW720976 JOS720976 JYO720976 KIK720976 KSG720976 LCC720976 LLY720976 LVU720976 MFQ720976 MPM720976 MZI720976 NJE720976 NTA720976 OCW720976 OMS720976 OWO720976 PGK720976 PQG720976 QAC720976 QJY720976 QTU720976 RDQ720976 RNM720976 RXI720976 SHE720976 SRA720976 TAW720976 TKS720976 TUO720976 UEK720976 UOG720976 UYC720976 VHY720976 VRU720976 WBQ720976 WLM720976 WVI720976 A786512 IW786512 SS786512 ACO786512 AMK786512 AWG786512 BGC786512 BPY786512 BZU786512 CJQ786512 CTM786512 DDI786512 DNE786512 DXA786512 EGW786512 EQS786512 FAO786512 FKK786512 FUG786512 GEC786512 GNY786512 GXU786512 HHQ786512 HRM786512 IBI786512 ILE786512 IVA786512 JEW786512 JOS786512 JYO786512 KIK786512 KSG786512 LCC786512 LLY786512 LVU786512 MFQ786512 MPM786512 MZI786512 NJE786512 NTA786512 OCW786512 OMS786512 OWO786512 PGK786512 PQG786512 QAC786512 QJY786512 QTU786512 RDQ786512 RNM786512 RXI786512 SHE786512 SRA786512 TAW786512 TKS786512 TUO786512 UEK786512 UOG786512 UYC786512 VHY786512 VRU786512 WBQ786512 WLM786512 WVI786512 A852048 IW852048 SS852048 ACO852048 AMK852048 AWG852048 BGC852048 BPY852048 BZU852048 CJQ852048 CTM852048 DDI852048 DNE852048 DXA852048 EGW852048 EQS852048 FAO852048 FKK852048 FUG852048 GEC852048 GNY852048 GXU852048 HHQ852048 HRM852048 IBI852048 ILE852048 IVA852048 JEW852048 JOS852048 JYO852048 KIK852048 KSG852048 LCC852048 LLY852048 LVU852048 MFQ852048 MPM852048 MZI852048 NJE852048 NTA852048 OCW852048 OMS852048 OWO852048 PGK852048 PQG852048 QAC852048 QJY852048 QTU852048 RDQ852048 RNM852048 RXI852048 SHE852048 SRA852048 TAW852048 TKS852048 TUO852048 UEK852048 UOG852048 UYC852048 VHY852048 VRU852048 WBQ852048 WLM852048 WVI852048 A917584 IW917584 SS917584 ACO917584 AMK917584 AWG917584 BGC917584 BPY917584 BZU917584 CJQ917584 CTM917584 DDI917584 DNE917584 DXA917584 EGW917584 EQS917584 FAO917584 FKK917584 FUG917584 GEC917584 GNY917584 GXU917584 HHQ917584 HRM917584 IBI917584 ILE917584 IVA917584 JEW917584 JOS917584 JYO917584 KIK917584 KSG917584 LCC917584 LLY917584 LVU917584 MFQ917584 MPM917584 MZI917584 NJE917584 NTA917584 OCW917584 OMS917584 OWO917584 PGK917584 PQG917584 QAC917584 QJY917584 QTU917584 RDQ917584 RNM917584 RXI917584 SHE917584 SRA917584 TAW917584 TKS917584 TUO917584 UEK917584 UOG917584 UYC917584 VHY917584 VRU917584 WBQ917584 WLM917584 WVI917584 A983120 IW983120 SS983120 ACO983120 AMK983120 AWG983120 BGC983120 BPY983120 BZU983120 CJQ983120 CTM983120 DDI983120 DNE983120 DXA983120 EGW983120 EQS983120 FAO983120 FKK983120 FUG983120 GEC983120 GNY983120 GXU983120 HHQ983120 HRM983120 IBI983120 ILE983120 IVA983120 JEW983120 JOS983120 JYO983120 KIK983120 KSG983120 LCC983120 LLY983120 LVU983120 MFQ983120 MPM983120 MZI983120 NJE983120 NTA983120 OCW983120 OMS983120 OWO983120 PGK983120 PQG983120 QAC983120 QJY983120 QTU983120 RDQ983120 RNM983120 RXI983120 SHE983120 SRA983120 TAW983120 TKS983120 TUO983120 UEK983120 UOG983120 UYC983120 VHY983120 VRU983120 WBQ983120 WLM983120 WVI983120" xr:uid="{CDA6368A-4AF0-41A2-9220-1E632E285271}">
      <formula1>0</formula1>
      <formula2>300</formula2>
    </dataValidation>
    <dataValidation type="textLength" errorStyle="information" allowBlank="1" showInputMessage="1" error="XLBVal:6=2946.77_x000d__x000a_" sqref="A62 IW62 SS62 ACO62 AMK62 AWG62 BGC62 BPY62 BZU62 CJQ62 CTM62 DDI62 DNE62 DXA62 EGW62 EQS62 FAO62 FKK62 FUG62 GEC62 GNY62 GXU62 HHQ62 HRM62 IBI62 ILE62 IVA62 JEW62 JOS62 JYO62 KIK62 KSG62 LCC62 LLY62 LVU62 MFQ62 MPM62 MZI62 NJE62 NTA62 OCW62 OMS62 OWO62 PGK62 PQG62 QAC62 QJY62 QTU62 RDQ62 RNM62 RXI62 SHE62 SRA62 TAW62 TKS62 TUO62 UEK62 UOG62 UYC62 VHY62 VRU62 WBQ62 WLM62 WVI62 A65598 IW65598 SS65598 ACO65598 AMK65598 AWG65598 BGC65598 BPY65598 BZU65598 CJQ65598 CTM65598 DDI65598 DNE65598 DXA65598 EGW65598 EQS65598 FAO65598 FKK65598 FUG65598 GEC65598 GNY65598 GXU65598 HHQ65598 HRM65598 IBI65598 ILE65598 IVA65598 JEW65598 JOS65598 JYO65598 KIK65598 KSG65598 LCC65598 LLY65598 LVU65598 MFQ65598 MPM65598 MZI65598 NJE65598 NTA65598 OCW65598 OMS65598 OWO65598 PGK65598 PQG65598 QAC65598 QJY65598 QTU65598 RDQ65598 RNM65598 RXI65598 SHE65598 SRA65598 TAW65598 TKS65598 TUO65598 UEK65598 UOG65598 UYC65598 VHY65598 VRU65598 WBQ65598 WLM65598 WVI65598 A131134 IW131134 SS131134 ACO131134 AMK131134 AWG131134 BGC131134 BPY131134 BZU131134 CJQ131134 CTM131134 DDI131134 DNE131134 DXA131134 EGW131134 EQS131134 FAO131134 FKK131134 FUG131134 GEC131134 GNY131134 GXU131134 HHQ131134 HRM131134 IBI131134 ILE131134 IVA131134 JEW131134 JOS131134 JYO131134 KIK131134 KSG131134 LCC131134 LLY131134 LVU131134 MFQ131134 MPM131134 MZI131134 NJE131134 NTA131134 OCW131134 OMS131134 OWO131134 PGK131134 PQG131134 QAC131134 QJY131134 QTU131134 RDQ131134 RNM131134 RXI131134 SHE131134 SRA131134 TAW131134 TKS131134 TUO131134 UEK131134 UOG131134 UYC131134 VHY131134 VRU131134 WBQ131134 WLM131134 WVI131134 A196670 IW196670 SS196670 ACO196670 AMK196670 AWG196670 BGC196670 BPY196670 BZU196670 CJQ196670 CTM196670 DDI196670 DNE196670 DXA196670 EGW196670 EQS196670 FAO196670 FKK196670 FUG196670 GEC196670 GNY196670 GXU196670 HHQ196670 HRM196670 IBI196670 ILE196670 IVA196670 JEW196670 JOS196670 JYO196670 KIK196670 KSG196670 LCC196670 LLY196670 LVU196670 MFQ196670 MPM196670 MZI196670 NJE196670 NTA196670 OCW196670 OMS196670 OWO196670 PGK196670 PQG196670 QAC196670 QJY196670 QTU196670 RDQ196670 RNM196670 RXI196670 SHE196670 SRA196670 TAW196670 TKS196670 TUO196670 UEK196670 UOG196670 UYC196670 VHY196670 VRU196670 WBQ196670 WLM196670 WVI196670 A262206 IW262206 SS262206 ACO262206 AMK262206 AWG262206 BGC262206 BPY262206 BZU262206 CJQ262206 CTM262206 DDI262206 DNE262206 DXA262206 EGW262206 EQS262206 FAO262206 FKK262206 FUG262206 GEC262206 GNY262206 GXU262206 HHQ262206 HRM262206 IBI262206 ILE262206 IVA262206 JEW262206 JOS262206 JYO262206 KIK262206 KSG262206 LCC262206 LLY262206 LVU262206 MFQ262206 MPM262206 MZI262206 NJE262206 NTA262206 OCW262206 OMS262206 OWO262206 PGK262206 PQG262206 QAC262206 QJY262206 QTU262206 RDQ262206 RNM262206 RXI262206 SHE262206 SRA262206 TAW262206 TKS262206 TUO262206 UEK262206 UOG262206 UYC262206 VHY262206 VRU262206 WBQ262206 WLM262206 WVI262206 A327742 IW327742 SS327742 ACO327742 AMK327742 AWG327742 BGC327742 BPY327742 BZU327742 CJQ327742 CTM327742 DDI327742 DNE327742 DXA327742 EGW327742 EQS327742 FAO327742 FKK327742 FUG327742 GEC327742 GNY327742 GXU327742 HHQ327742 HRM327742 IBI327742 ILE327742 IVA327742 JEW327742 JOS327742 JYO327742 KIK327742 KSG327742 LCC327742 LLY327742 LVU327742 MFQ327742 MPM327742 MZI327742 NJE327742 NTA327742 OCW327742 OMS327742 OWO327742 PGK327742 PQG327742 QAC327742 QJY327742 QTU327742 RDQ327742 RNM327742 RXI327742 SHE327742 SRA327742 TAW327742 TKS327742 TUO327742 UEK327742 UOG327742 UYC327742 VHY327742 VRU327742 WBQ327742 WLM327742 WVI327742 A393278 IW393278 SS393278 ACO393278 AMK393278 AWG393278 BGC393278 BPY393278 BZU393278 CJQ393278 CTM393278 DDI393278 DNE393278 DXA393278 EGW393278 EQS393278 FAO393278 FKK393278 FUG393278 GEC393278 GNY393278 GXU393278 HHQ393278 HRM393278 IBI393278 ILE393278 IVA393278 JEW393278 JOS393278 JYO393278 KIK393278 KSG393278 LCC393278 LLY393278 LVU393278 MFQ393278 MPM393278 MZI393278 NJE393278 NTA393278 OCW393278 OMS393278 OWO393278 PGK393278 PQG393278 QAC393278 QJY393278 QTU393278 RDQ393278 RNM393278 RXI393278 SHE393278 SRA393278 TAW393278 TKS393278 TUO393278 UEK393278 UOG393278 UYC393278 VHY393278 VRU393278 WBQ393278 WLM393278 WVI393278 A458814 IW458814 SS458814 ACO458814 AMK458814 AWG458814 BGC458814 BPY458814 BZU458814 CJQ458814 CTM458814 DDI458814 DNE458814 DXA458814 EGW458814 EQS458814 FAO458814 FKK458814 FUG458814 GEC458814 GNY458814 GXU458814 HHQ458814 HRM458814 IBI458814 ILE458814 IVA458814 JEW458814 JOS458814 JYO458814 KIK458814 KSG458814 LCC458814 LLY458814 LVU458814 MFQ458814 MPM458814 MZI458814 NJE458814 NTA458814 OCW458814 OMS458814 OWO458814 PGK458814 PQG458814 QAC458814 QJY458814 QTU458814 RDQ458814 RNM458814 RXI458814 SHE458814 SRA458814 TAW458814 TKS458814 TUO458814 UEK458814 UOG458814 UYC458814 VHY458814 VRU458814 WBQ458814 WLM458814 WVI458814 A524350 IW524350 SS524350 ACO524350 AMK524350 AWG524350 BGC524350 BPY524350 BZU524350 CJQ524350 CTM524350 DDI524350 DNE524350 DXA524350 EGW524350 EQS524350 FAO524350 FKK524350 FUG524350 GEC524350 GNY524350 GXU524350 HHQ524350 HRM524350 IBI524350 ILE524350 IVA524350 JEW524350 JOS524350 JYO524350 KIK524350 KSG524350 LCC524350 LLY524350 LVU524350 MFQ524350 MPM524350 MZI524350 NJE524350 NTA524350 OCW524350 OMS524350 OWO524350 PGK524350 PQG524350 QAC524350 QJY524350 QTU524350 RDQ524350 RNM524350 RXI524350 SHE524350 SRA524350 TAW524350 TKS524350 TUO524350 UEK524350 UOG524350 UYC524350 VHY524350 VRU524350 WBQ524350 WLM524350 WVI524350 A589886 IW589886 SS589886 ACO589886 AMK589886 AWG589886 BGC589886 BPY589886 BZU589886 CJQ589886 CTM589886 DDI589886 DNE589886 DXA589886 EGW589886 EQS589886 FAO589886 FKK589886 FUG589886 GEC589886 GNY589886 GXU589886 HHQ589886 HRM589886 IBI589886 ILE589886 IVA589886 JEW589886 JOS589886 JYO589886 KIK589886 KSG589886 LCC589886 LLY589886 LVU589886 MFQ589886 MPM589886 MZI589886 NJE589886 NTA589886 OCW589886 OMS589886 OWO589886 PGK589886 PQG589886 QAC589886 QJY589886 QTU589886 RDQ589886 RNM589886 RXI589886 SHE589886 SRA589886 TAW589886 TKS589886 TUO589886 UEK589886 UOG589886 UYC589886 VHY589886 VRU589886 WBQ589886 WLM589886 WVI589886 A655422 IW655422 SS655422 ACO655422 AMK655422 AWG655422 BGC655422 BPY655422 BZU655422 CJQ655422 CTM655422 DDI655422 DNE655422 DXA655422 EGW655422 EQS655422 FAO655422 FKK655422 FUG655422 GEC655422 GNY655422 GXU655422 HHQ655422 HRM655422 IBI655422 ILE655422 IVA655422 JEW655422 JOS655422 JYO655422 KIK655422 KSG655422 LCC655422 LLY655422 LVU655422 MFQ655422 MPM655422 MZI655422 NJE655422 NTA655422 OCW655422 OMS655422 OWO655422 PGK655422 PQG655422 QAC655422 QJY655422 QTU655422 RDQ655422 RNM655422 RXI655422 SHE655422 SRA655422 TAW655422 TKS655422 TUO655422 UEK655422 UOG655422 UYC655422 VHY655422 VRU655422 WBQ655422 WLM655422 WVI655422 A720958 IW720958 SS720958 ACO720958 AMK720958 AWG720958 BGC720958 BPY720958 BZU720958 CJQ720958 CTM720958 DDI720958 DNE720958 DXA720958 EGW720958 EQS720958 FAO720958 FKK720958 FUG720958 GEC720958 GNY720958 GXU720958 HHQ720958 HRM720958 IBI720958 ILE720958 IVA720958 JEW720958 JOS720958 JYO720958 KIK720958 KSG720958 LCC720958 LLY720958 LVU720958 MFQ720958 MPM720958 MZI720958 NJE720958 NTA720958 OCW720958 OMS720958 OWO720958 PGK720958 PQG720958 QAC720958 QJY720958 QTU720958 RDQ720958 RNM720958 RXI720958 SHE720958 SRA720958 TAW720958 TKS720958 TUO720958 UEK720958 UOG720958 UYC720958 VHY720958 VRU720958 WBQ720958 WLM720958 WVI720958 A786494 IW786494 SS786494 ACO786494 AMK786494 AWG786494 BGC786494 BPY786494 BZU786494 CJQ786494 CTM786494 DDI786494 DNE786494 DXA786494 EGW786494 EQS786494 FAO786494 FKK786494 FUG786494 GEC786494 GNY786494 GXU786494 HHQ786494 HRM786494 IBI786494 ILE786494 IVA786494 JEW786494 JOS786494 JYO786494 KIK786494 KSG786494 LCC786494 LLY786494 LVU786494 MFQ786494 MPM786494 MZI786494 NJE786494 NTA786494 OCW786494 OMS786494 OWO786494 PGK786494 PQG786494 QAC786494 QJY786494 QTU786494 RDQ786494 RNM786494 RXI786494 SHE786494 SRA786494 TAW786494 TKS786494 TUO786494 UEK786494 UOG786494 UYC786494 VHY786494 VRU786494 WBQ786494 WLM786494 WVI786494 A852030 IW852030 SS852030 ACO852030 AMK852030 AWG852030 BGC852030 BPY852030 BZU852030 CJQ852030 CTM852030 DDI852030 DNE852030 DXA852030 EGW852030 EQS852030 FAO852030 FKK852030 FUG852030 GEC852030 GNY852030 GXU852030 HHQ852030 HRM852030 IBI852030 ILE852030 IVA852030 JEW852030 JOS852030 JYO852030 KIK852030 KSG852030 LCC852030 LLY852030 LVU852030 MFQ852030 MPM852030 MZI852030 NJE852030 NTA852030 OCW852030 OMS852030 OWO852030 PGK852030 PQG852030 QAC852030 QJY852030 QTU852030 RDQ852030 RNM852030 RXI852030 SHE852030 SRA852030 TAW852030 TKS852030 TUO852030 UEK852030 UOG852030 UYC852030 VHY852030 VRU852030 WBQ852030 WLM852030 WVI852030 A917566 IW917566 SS917566 ACO917566 AMK917566 AWG917566 BGC917566 BPY917566 BZU917566 CJQ917566 CTM917566 DDI917566 DNE917566 DXA917566 EGW917566 EQS917566 FAO917566 FKK917566 FUG917566 GEC917566 GNY917566 GXU917566 HHQ917566 HRM917566 IBI917566 ILE917566 IVA917566 JEW917566 JOS917566 JYO917566 KIK917566 KSG917566 LCC917566 LLY917566 LVU917566 MFQ917566 MPM917566 MZI917566 NJE917566 NTA917566 OCW917566 OMS917566 OWO917566 PGK917566 PQG917566 QAC917566 QJY917566 QTU917566 RDQ917566 RNM917566 RXI917566 SHE917566 SRA917566 TAW917566 TKS917566 TUO917566 UEK917566 UOG917566 UYC917566 VHY917566 VRU917566 WBQ917566 WLM917566 WVI917566 A983102 IW983102 SS983102 ACO983102 AMK983102 AWG983102 BGC983102 BPY983102 BZU983102 CJQ983102 CTM983102 DDI983102 DNE983102 DXA983102 EGW983102 EQS983102 FAO983102 FKK983102 FUG983102 GEC983102 GNY983102 GXU983102 HHQ983102 HRM983102 IBI983102 ILE983102 IVA983102 JEW983102 JOS983102 JYO983102 KIK983102 KSG983102 LCC983102 LLY983102 LVU983102 MFQ983102 MPM983102 MZI983102 NJE983102 NTA983102 OCW983102 OMS983102 OWO983102 PGK983102 PQG983102 QAC983102 QJY983102 QTU983102 RDQ983102 RNM983102 RXI983102 SHE983102 SRA983102 TAW983102 TKS983102 TUO983102 UEK983102 UOG983102 UYC983102 VHY983102 VRU983102 WBQ983102 WLM983102 WVI983102" xr:uid="{5FF27469-720A-4319-B6E2-29F8A6F3D4C0}">
      <formula1>0</formula1>
      <formula2>300</formula2>
    </dataValidation>
    <dataValidation type="textLength" errorStyle="information" allowBlank="1" showInputMessage="1" error="XLBVal:6=1850_x000d__x000a_" sqref="A46 IW46 SS46 ACO46 AMK46 AWG46 BGC46 BPY46 BZU46 CJQ46 CTM46 DDI46 DNE46 DXA46 EGW46 EQS46 FAO46 FKK46 FUG46 GEC46 GNY46 GXU46 HHQ46 HRM46 IBI46 ILE46 IVA46 JEW46 JOS46 JYO46 KIK46 KSG46 LCC46 LLY46 LVU46 MFQ46 MPM46 MZI46 NJE46 NTA46 OCW46 OMS46 OWO46 PGK46 PQG46 QAC46 QJY46 QTU46 RDQ46 RNM46 RXI46 SHE46 SRA46 TAW46 TKS46 TUO46 UEK46 UOG46 UYC46 VHY46 VRU46 WBQ46 WLM46 WVI46 A65582 IW65582 SS65582 ACO65582 AMK65582 AWG65582 BGC65582 BPY65582 BZU65582 CJQ65582 CTM65582 DDI65582 DNE65582 DXA65582 EGW65582 EQS65582 FAO65582 FKK65582 FUG65582 GEC65582 GNY65582 GXU65582 HHQ65582 HRM65582 IBI65582 ILE65582 IVA65582 JEW65582 JOS65582 JYO65582 KIK65582 KSG65582 LCC65582 LLY65582 LVU65582 MFQ65582 MPM65582 MZI65582 NJE65582 NTA65582 OCW65582 OMS65582 OWO65582 PGK65582 PQG65582 QAC65582 QJY65582 QTU65582 RDQ65582 RNM65582 RXI65582 SHE65582 SRA65582 TAW65582 TKS65582 TUO65582 UEK65582 UOG65582 UYC65582 VHY65582 VRU65582 WBQ65582 WLM65582 WVI65582 A131118 IW131118 SS131118 ACO131118 AMK131118 AWG131118 BGC131118 BPY131118 BZU131118 CJQ131118 CTM131118 DDI131118 DNE131118 DXA131118 EGW131118 EQS131118 FAO131118 FKK131118 FUG131118 GEC131118 GNY131118 GXU131118 HHQ131118 HRM131118 IBI131118 ILE131118 IVA131118 JEW131118 JOS131118 JYO131118 KIK131118 KSG131118 LCC131118 LLY131118 LVU131118 MFQ131118 MPM131118 MZI131118 NJE131118 NTA131118 OCW131118 OMS131118 OWO131118 PGK131118 PQG131118 QAC131118 QJY131118 QTU131118 RDQ131118 RNM131118 RXI131118 SHE131118 SRA131118 TAW131118 TKS131118 TUO131118 UEK131118 UOG131118 UYC131118 VHY131118 VRU131118 WBQ131118 WLM131118 WVI131118 A196654 IW196654 SS196654 ACO196654 AMK196654 AWG196654 BGC196654 BPY196654 BZU196654 CJQ196654 CTM196654 DDI196654 DNE196654 DXA196654 EGW196654 EQS196654 FAO196654 FKK196654 FUG196654 GEC196654 GNY196654 GXU196654 HHQ196654 HRM196654 IBI196654 ILE196654 IVA196654 JEW196654 JOS196654 JYO196654 KIK196654 KSG196654 LCC196654 LLY196654 LVU196654 MFQ196654 MPM196654 MZI196654 NJE196654 NTA196654 OCW196654 OMS196654 OWO196654 PGK196654 PQG196654 QAC196654 QJY196654 QTU196654 RDQ196654 RNM196654 RXI196654 SHE196654 SRA196654 TAW196654 TKS196654 TUO196654 UEK196654 UOG196654 UYC196654 VHY196654 VRU196654 WBQ196654 WLM196654 WVI196654 A262190 IW262190 SS262190 ACO262190 AMK262190 AWG262190 BGC262190 BPY262190 BZU262190 CJQ262190 CTM262190 DDI262190 DNE262190 DXA262190 EGW262190 EQS262190 FAO262190 FKK262190 FUG262190 GEC262190 GNY262190 GXU262190 HHQ262190 HRM262190 IBI262190 ILE262190 IVA262190 JEW262190 JOS262190 JYO262190 KIK262190 KSG262190 LCC262190 LLY262190 LVU262190 MFQ262190 MPM262190 MZI262190 NJE262190 NTA262190 OCW262190 OMS262190 OWO262190 PGK262190 PQG262190 QAC262190 QJY262190 QTU262190 RDQ262190 RNM262190 RXI262190 SHE262190 SRA262190 TAW262190 TKS262190 TUO262190 UEK262190 UOG262190 UYC262190 VHY262190 VRU262190 WBQ262190 WLM262190 WVI262190 A327726 IW327726 SS327726 ACO327726 AMK327726 AWG327726 BGC327726 BPY327726 BZU327726 CJQ327726 CTM327726 DDI327726 DNE327726 DXA327726 EGW327726 EQS327726 FAO327726 FKK327726 FUG327726 GEC327726 GNY327726 GXU327726 HHQ327726 HRM327726 IBI327726 ILE327726 IVA327726 JEW327726 JOS327726 JYO327726 KIK327726 KSG327726 LCC327726 LLY327726 LVU327726 MFQ327726 MPM327726 MZI327726 NJE327726 NTA327726 OCW327726 OMS327726 OWO327726 PGK327726 PQG327726 QAC327726 QJY327726 QTU327726 RDQ327726 RNM327726 RXI327726 SHE327726 SRA327726 TAW327726 TKS327726 TUO327726 UEK327726 UOG327726 UYC327726 VHY327726 VRU327726 WBQ327726 WLM327726 WVI327726 A393262 IW393262 SS393262 ACO393262 AMK393262 AWG393262 BGC393262 BPY393262 BZU393262 CJQ393262 CTM393262 DDI393262 DNE393262 DXA393262 EGW393262 EQS393262 FAO393262 FKK393262 FUG393262 GEC393262 GNY393262 GXU393262 HHQ393262 HRM393262 IBI393262 ILE393262 IVA393262 JEW393262 JOS393262 JYO393262 KIK393262 KSG393262 LCC393262 LLY393262 LVU393262 MFQ393262 MPM393262 MZI393262 NJE393262 NTA393262 OCW393262 OMS393262 OWO393262 PGK393262 PQG393262 QAC393262 QJY393262 QTU393262 RDQ393262 RNM393262 RXI393262 SHE393262 SRA393262 TAW393262 TKS393262 TUO393262 UEK393262 UOG393262 UYC393262 VHY393262 VRU393262 WBQ393262 WLM393262 WVI393262 A458798 IW458798 SS458798 ACO458798 AMK458798 AWG458798 BGC458798 BPY458798 BZU458798 CJQ458798 CTM458798 DDI458798 DNE458798 DXA458798 EGW458798 EQS458798 FAO458798 FKK458798 FUG458798 GEC458798 GNY458798 GXU458798 HHQ458798 HRM458798 IBI458798 ILE458798 IVA458798 JEW458798 JOS458798 JYO458798 KIK458798 KSG458798 LCC458798 LLY458798 LVU458798 MFQ458798 MPM458798 MZI458798 NJE458798 NTA458798 OCW458798 OMS458798 OWO458798 PGK458798 PQG458798 QAC458798 QJY458798 QTU458798 RDQ458798 RNM458798 RXI458798 SHE458798 SRA458798 TAW458798 TKS458798 TUO458798 UEK458798 UOG458798 UYC458798 VHY458798 VRU458798 WBQ458798 WLM458798 WVI458798 A524334 IW524334 SS524334 ACO524334 AMK524334 AWG524334 BGC524334 BPY524334 BZU524334 CJQ524334 CTM524334 DDI524334 DNE524334 DXA524334 EGW524334 EQS524334 FAO524334 FKK524334 FUG524334 GEC524334 GNY524334 GXU524334 HHQ524334 HRM524334 IBI524334 ILE524334 IVA524334 JEW524334 JOS524334 JYO524334 KIK524334 KSG524334 LCC524334 LLY524334 LVU524334 MFQ524334 MPM524334 MZI524334 NJE524334 NTA524334 OCW524334 OMS524334 OWO524334 PGK524334 PQG524334 QAC524334 QJY524334 QTU524334 RDQ524334 RNM524334 RXI524334 SHE524334 SRA524334 TAW524334 TKS524334 TUO524334 UEK524334 UOG524334 UYC524334 VHY524334 VRU524334 WBQ524334 WLM524334 WVI524334 A589870 IW589870 SS589870 ACO589870 AMK589870 AWG589870 BGC589870 BPY589870 BZU589870 CJQ589870 CTM589870 DDI589870 DNE589870 DXA589870 EGW589870 EQS589870 FAO589870 FKK589870 FUG589870 GEC589870 GNY589870 GXU589870 HHQ589870 HRM589870 IBI589870 ILE589870 IVA589870 JEW589870 JOS589870 JYO589870 KIK589870 KSG589870 LCC589870 LLY589870 LVU589870 MFQ589870 MPM589870 MZI589870 NJE589870 NTA589870 OCW589870 OMS589870 OWO589870 PGK589870 PQG589870 QAC589870 QJY589870 QTU589870 RDQ589870 RNM589870 RXI589870 SHE589870 SRA589870 TAW589870 TKS589870 TUO589870 UEK589870 UOG589870 UYC589870 VHY589870 VRU589870 WBQ589870 WLM589870 WVI589870 A655406 IW655406 SS655406 ACO655406 AMK655406 AWG655406 BGC655406 BPY655406 BZU655406 CJQ655406 CTM655406 DDI655406 DNE655406 DXA655406 EGW655406 EQS655406 FAO655406 FKK655406 FUG655406 GEC655406 GNY655406 GXU655406 HHQ655406 HRM655406 IBI655406 ILE655406 IVA655406 JEW655406 JOS655406 JYO655406 KIK655406 KSG655406 LCC655406 LLY655406 LVU655406 MFQ655406 MPM655406 MZI655406 NJE655406 NTA655406 OCW655406 OMS655406 OWO655406 PGK655406 PQG655406 QAC655406 QJY655406 QTU655406 RDQ655406 RNM655406 RXI655406 SHE655406 SRA655406 TAW655406 TKS655406 TUO655406 UEK655406 UOG655406 UYC655406 VHY655406 VRU655406 WBQ655406 WLM655406 WVI655406 A720942 IW720942 SS720942 ACO720942 AMK720942 AWG720942 BGC720942 BPY720942 BZU720942 CJQ720942 CTM720942 DDI720942 DNE720942 DXA720942 EGW720942 EQS720942 FAO720942 FKK720942 FUG720942 GEC720942 GNY720942 GXU720942 HHQ720942 HRM720942 IBI720942 ILE720942 IVA720942 JEW720942 JOS720942 JYO720942 KIK720942 KSG720942 LCC720942 LLY720942 LVU720942 MFQ720942 MPM720942 MZI720942 NJE720942 NTA720942 OCW720942 OMS720942 OWO720942 PGK720942 PQG720942 QAC720942 QJY720942 QTU720942 RDQ720942 RNM720942 RXI720942 SHE720942 SRA720942 TAW720942 TKS720942 TUO720942 UEK720942 UOG720942 UYC720942 VHY720942 VRU720942 WBQ720942 WLM720942 WVI720942 A786478 IW786478 SS786478 ACO786478 AMK786478 AWG786478 BGC786478 BPY786478 BZU786478 CJQ786478 CTM786478 DDI786478 DNE786478 DXA786478 EGW786478 EQS786478 FAO786478 FKK786478 FUG786478 GEC786478 GNY786478 GXU786478 HHQ786478 HRM786478 IBI786478 ILE786478 IVA786478 JEW786478 JOS786478 JYO786478 KIK786478 KSG786478 LCC786478 LLY786478 LVU786478 MFQ786478 MPM786478 MZI786478 NJE786478 NTA786478 OCW786478 OMS786478 OWO786478 PGK786478 PQG786478 QAC786478 QJY786478 QTU786478 RDQ786478 RNM786478 RXI786478 SHE786478 SRA786478 TAW786478 TKS786478 TUO786478 UEK786478 UOG786478 UYC786478 VHY786478 VRU786478 WBQ786478 WLM786478 WVI786478 A852014 IW852014 SS852014 ACO852014 AMK852014 AWG852014 BGC852014 BPY852014 BZU852014 CJQ852014 CTM852014 DDI852014 DNE852014 DXA852014 EGW852014 EQS852014 FAO852014 FKK852014 FUG852014 GEC852014 GNY852014 GXU852014 HHQ852014 HRM852014 IBI852014 ILE852014 IVA852014 JEW852014 JOS852014 JYO852014 KIK852014 KSG852014 LCC852014 LLY852014 LVU852014 MFQ852014 MPM852014 MZI852014 NJE852014 NTA852014 OCW852014 OMS852014 OWO852014 PGK852014 PQG852014 QAC852014 QJY852014 QTU852014 RDQ852014 RNM852014 RXI852014 SHE852014 SRA852014 TAW852014 TKS852014 TUO852014 UEK852014 UOG852014 UYC852014 VHY852014 VRU852014 WBQ852014 WLM852014 WVI852014 A917550 IW917550 SS917550 ACO917550 AMK917550 AWG917550 BGC917550 BPY917550 BZU917550 CJQ917550 CTM917550 DDI917550 DNE917550 DXA917550 EGW917550 EQS917550 FAO917550 FKK917550 FUG917550 GEC917550 GNY917550 GXU917550 HHQ917550 HRM917550 IBI917550 ILE917550 IVA917550 JEW917550 JOS917550 JYO917550 KIK917550 KSG917550 LCC917550 LLY917550 LVU917550 MFQ917550 MPM917550 MZI917550 NJE917550 NTA917550 OCW917550 OMS917550 OWO917550 PGK917550 PQG917550 QAC917550 QJY917550 QTU917550 RDQ917550 RNM917550 RXI917550 SHE917550 SRA917550 TAW917550 TKS917550 TUO917550 UEK917550 UOG917550 UYC917550 VHY917550 VRU917550 WBQ917550 WLM917550 WVI917550 A983086 IW983086 SS983086 ACO983086 AMK983086 AWG983086 BGC983086 BPY983086 BZU983086 CJQ983086 CTM983086 DDI983086 DNE983086 DXA983086 EGW983086 EQS983086 FAO983086 FKK983086 FUG983086 GEC983086 GNY983086 GXU983086 HHQ983086 HRM983086 IBI983086 ILE983086 IVA983086 JEW983086 JOS983086 JYO983086 KIK983086 KSG983086 LCC983086 LLY983086 LVU983086 MFQ983086 MPM983086 MZI983086 NJE983086 NTA983086 OCW983086 OMS983086 OWO983086 PGK983086 PQG983086 QAC983086 QJY983086 QTU983086 RDQ983086 RNM983086 RXI983086 SHE983086 SRA983086 TAW983086 TKS983086 TUO983086 UEK983086 UOG983086 UYC983086 VHY983086 VRU983086 WBQ983086 WLM983086 WVI983086" xr:uid="{7841A6BD-F306-4000-BED8-6F93B04C1A8F}">
      <formula1>0</formula1>
      <formula2>300</formula2>
    </dataValidation>
    <dataValidation type="textLength" errorStyle="information" allowBlank="1" showInputMessage="1" error="XLBVal:6=81139.09_x000d__x000a_" sqref="A32 IW32 SS32 ACO32 AMK32 AWG32 BGC32 BPY32 BZU32 CJQ32 CTM32 DDI32 DNE32 DXA32 EGW32 EQS32 FAO32 FKK32 FUG32 GEC32 GNY32 GXU32 HHQ32 HRM32 IBI32 ILE32 IVA32 JEW32 JOS32 JYO32 KIK32 KSG32 LCC32 LLY32 LVU32 MFQ32 MPM32 MZI32 NJE32 NTA32 OCW32 OMS32 OWO32 PGK32 PQG32 QAC32 QJY32 QTU32 RDQ32 RNM32 RXI32 SHE32 SRA32 TAW32 TKS32 TUO32 UEK32 UOG32 UYC32 VHY32 VRU32 WBQ32 WLM32 WVI32 A65568 IW65568 SS65568 ACO65568 AMK65568 AWG65568 BGC65568 BPY65568 BZU65568 CJQ65568 CTM65568 DDI65568 DNE65568 DXA65568 EGW65568 EQS65568 FAO65568 FKK65568 FUG65568 GEC65568 GNY65568 GXU65568 HHQ65568 HRM65568 IBI65568 ILE65568 IVA65568 JEW65568 JOS65568 JYO65568 KIK65568 KSG65568 LCC65568 LLY65568 LVU65568 MFQ65568 MPM65568 MZI65568 NJE65568 NTA65568 OCW65568 OMS65568 OWO65568 PGK65568 PQG65568 QAC65568 QJY65568 QTU65568 RDQ65568 RNM65568 RXI65568 SHE65568 SRA65568 TAW65568 TKS65568 TUO65568 UEK65568 UOG65568 UYC65568 VHY65568 VRU65568 WBQ65568 WLM65568 WVI65568 A131104 IW131104 SS131104 ACO131104 AMK131104 AWG131104 BGC131104 BPY131104 BZU131104 CJQ131104 CTM131104 DDI131104 DNE131104 DXA131104 EGW131104 EQS131104 FAO131104 FKK131104 FUG131104 GEC131104 GNY131104 GXU131104 HHQ131104 HRM131104 IBI131104 ILE131104 IVA131104 JEW131104 JOS131104 JYO131104 KIK131104 KSG131104 LCC131104 LLY131104 LVU131104 MFQ131104 MPM131104 MZI131104 NJE131104 NTA131104 OCW131104 OMS131104 OWO131104 PGK131104 PQG131104 QAC131104 QJY131104 QTU131104 RDQ131104 RNM131104 RXI131104 SHE131104 SRA131104 TAW131104 TKS131104 TUO131104 UEK131104 UOG131104 UYC131104 VHY131104 VRU131104 WBQ131104 WLM131104 WVI131104 A196640 IW196640 SS196640 ACO196640 AMK196640 AWG196640 BGC196640 BPY196640 BZU196640 CJQ196640 CTM196640 DDI196640 DNE196640 DXA196640 EGW196640 EQS196640 FAO196640 FKK196640 FUG196640 GEC196640 GNY196640 GXU196640 HHQ196640 HRM196640 IBI196640 ILE196640 IVA196640 JEW196640 JOS196640 JYO196640 KIK196640 KSG196640 LCC196640 LLY196640 LVU196640 MFQ196640 MPM196640 MZI196640 NJE196640 NTA196640 OCW196640 OMS196640 OWO196640 PGK196640 PQG196640 QAC196640 QJY196640 QTU196640 RDQ196640 RNM196640 RXI196640 SHE196640 SRA196640 TAW196640 TKS196640 TUO196640 UEK196640 UOG196640 UYC196640 VHY196640 VRU196640 WBQ196640 WLM196640 WVI196640 A262176 IW262176 SS262176 ACO262176 AMK262176 AWG262176 BGC262176 BPY262176 BZU262176 CJQ262176 CTM262176 DDI262176 DNE262176 DXA262176 EGW262176 EQS262176 FAO262176 FKK262176 FUG262176 GEC262176 GNY262176 GXU262176 HHQ262176 HRM262176 IBI262176 ILE262176 IVA262176 JEW262176 JOS262176 JYO262176 KIK262176 KSG262176 LCC262176 LLY262176 LVU262176 MFQ262176 MPM262176 MZI262176 NJE262176 NTA262176 OCW262176 OMS262176 OWO262176 PGK262176 PQG262176 QAC262176 QJY262176 QTU262176 RDQ262176 RNM262176 RXI262176 SHE262176 SRA262176 TAW262176 TKS262176 TUO262176 UEK262176 UOG262176 UYC262176 VHY262176 VRU262176 WBQ262176 WLM262176 WVI262176 A327712 IW327712 SS327712 ACO327712 AMK327712 AWG327712 BGC327712 BPY327712 BZU327712 CJQ327712 CTM327712 DDI327712 DNE327712 DXA327712 EGW327712 EQS327712 FAO327712 FKK327712 FUG327712 GEC327712 GNY327712 GXU327712 HHQ327712 HRM327712 IBI327712 ILE327712 IVA327712 JEW327712 JOS327712 JYO327712 KIK327712 KSG327712 LCC327712 LLY327712 LVU327712 MFQ327712 MPM327712 MZI327712 NJE327712 NTA327712 OCW327712 OMS327712 OWO327712 PGK327712 PQG327712 QAC327712 QJY327712 QTU327712 RDQ327712 RNM327712 RXI327712 SHE327712 SRA327712 TAW327712 TKS327712 TUO327712 UEK327712 UOG327712 UYC327712 VHY327712 VRU327712 WBQ327712 WLM327712 WVI327712 A393248 IW393248 SS393248 ACO393248 AMK393248 AWG393248 BGC393248 BPY393248 BZU393248 CJQ393248 CTM393248 DDI393248 DNE393248 DXA393248 EGW393248 EQS393248 FAO393248 FKK393248 FUG393248 GEC393248 GNY393248 GXU393248 HHQ393248 HRM393248 IBI393248 ILE393248 IVA393248 JEW393248 JOS393248 JYO393248 KIK393248 KSG393248 LCC393248 LLY393248 LVU393248 MFQ393248 MPM393248 MZI393248 NJE393248 NTA393248 OCW393248 OMS393248 OWO393248 PGK393248 PQG393248 QAC393248 QJY393248 QTU393248 RDQ393248 RNM393248 RXI393248 SHE393248 SRA393248 TAW393248 TKS393248 TUO393248 UEK393248 UOG393248 UYC393248 VHY393248 VRU393248 WBQ393248 WLM393248 WVI393248 A458784 IW458784 SS458784 ACO458784 AMK458784 AWG458784 BGC458784 BPY458784 BZU458784 CJQ458784 CTM458784 DDI458784 DNE458784 DXA458784 EGW458784 EQS458784 FAO458784 FKK458784 FUG458784 GEC458784 GNY458784 GXU458784 HHQ458784 HRM458784 IBI458784 ILE458784 IVA458784 JEW458784 JOS458784 JYO458784 KIK458784 KSG458784 LCC458784 LLY458784 LVU458784 MFQ458784 MPM458784 MZI458784 NJE458784 NTA458784 OCW458784 OMS458784 OWO458784 PGK458784 PQG458784 QAC458784 QJY458784 QTU458784 RDQ458784 RNM458784 RXI458784 SHE458784 SRA458784 TAW458784 TKS458784 TUO458784 UEK458784 UOG458784 UYC458784 VHY458784 VRU458784 WBQ458784 WLM458784 WVI458784 A524320 IW524320 SS524320 ACO524320 AMK524320 AWG524320 BGC524320 BPY524320 BZU524320 CJQ524320 CTM524320 DDI524320 DNE524320 DXA524320 EGW524320 EQS524320 FAO524320 FKK524320 FUG524320 GEC524320 GNY524320 GXU524320 HHQ524320 HRM524320 IBI524320 ILE524320 IVA524320 JEW524320 JOS524320 JYO524320 KIK524320 KSG524320 LCC524320 LLY524320 LVU524320 MFQ524320 MPM524320 MZI524320 NJE524320 NTA524320 OCW524320 OMS524320 OWO524320 PGK524320 PQG524320 QAC524320 QJY524320 QTU524320 RDQ524320 RNM524320 RXI524320 SHE524320 SRA524320 TAW524320 TKS524320 TUO524320 UEK524320 UOG524320 UYC524320 VHY524320 VRU524320 WBQ524320 WLM524320 WVI524320 A589856 IW589856 SS589856 ACO589856 AMK589856 AWG589856 BGC589856 BPY589856 BZU589856 CJQ589856 CTM589856 DDI589856 DNE589856 DXA589856 EGW589856 EQS589856 FAO589856 FKK589856 FUG589856 GEC589856 GNY589856 GXU589856 HHQ589856 HRM589856 IBI589856 ILE589856 IVA589856 JEW589856 JOS589856 JYO589856 KIK589856 KSG589856 LCC589856 LLY589856 LVU589856 MFQ589856 MPM589856 MZI589856 NJE589856 NTA589856 OCW589856 OMS589856 OWO589856 PGK589856 PQG589856 QAC589856 QJY589856 QTU589856 RDQ589856 RNM589856 RXI589856 SHE589856 SRA589856 TAW589856 TKS589856 TUO589856 UEK589856 UOG589856 UYC589856 VHY589856 VRU589856 WBQ589856 WLM589856 WVI589856 A655392 IW655392 SS655392 ACO655392 AMK655392 AWG655392 BGC655392 BPY655392 BZU655392 CJQ655392 CTM655392 DDI655392 DNE655392 DXA655392 EGW655392 EQS655392 FAO655392 FKK655392 FUG655392 GEC655392 GNY655392 GXU655392 HHQ655392 HRM655392 IBI655392 ILE655392 IVA655392 JEW655392 JOS655392 JYO655392 KIK655392 KSG655392 LCC655392 LLY655392 LVU655392 MFQ655392 MPM655392 MZI655392 NJE655392 NTA655392 OCW655392 OMS655392 OWO655392 PGK655392 PQG655392 QAC655392 QJY655392 QTU655392 RDQ655392 RNM655392 RXI655392 SHE655392 SRA655392 TAW655392 TKS655392 TUO655392 UEK655392 UOG655392 UYC655392 VHY655392 VRU655392 WBQ655392 WLM655392 WVI655392 A720928 IW720928 SS720928 ACO720928 AMK720928 AWG720928 BGC720928 BPY720928 BZU720928 CJQ720928 CTM720928 DDI720928 DNE720928 DXA720928 EGW720928 EQS720928 FAO720928 FKK720928 FUG720928 GEC720928 GNY720928 GXU720928 HHQ720928 HRM720928 IBI720928 ILE720928 IVA720928 JEW720928 JOS720928 JYO720928 KIK720928 KSG720928 LCC720928 LLY720928 LVU720928 MFQ720928 MPM720928 MZI720928 NJE720928 NTA720928 OCW720928 OMS720928 OWO720928 PGK720928 PQG720928 QAC720928 QJY720928 QTU720928 RDQ720928 RNM720928 RXI720928 SHE720928 SRA720928 TAW720928 TKS720928 TUO720928 UEK720928 UOG720928 UYC720928 VHY720928 VRU720928 WBQ720928 WLM720928 WVI720928 A786464 IW786464 SS786464 ACO786464 AMK786464 AWG786464 BGC786464 BPY786464 BZU786464 CJQ786464 CTM786464 DDI786464 DNE786464 DXA786464 EGW786464 EQS786464 FAO786464 FKK786464 FUG786464 GEC786464 GNY786464 GXU786464 HHQ786464 HRM786464 IBI786464 ILE786464 IVA786464 JEW786464 JOS786464 JYO786464 KIK786464 KSG786464 LCC786464 LLY786464 LVU786464 MFQ786464 MPM786464 MZI786464 NJE786464 NTA786464 OCW786464 OMS786464 OWO786464 PGK786464 PQG786464 QAC786464 QJY786464 QTU786464 RDQ786464 RNM786464 RXI786464 SHE786464 SRA786464 TAW786464 TKS786464 TUO786464 UEK786464 UOG786464 UYC786464 VHY786464 VRU786464 WBQ786464 WLM786464 WVI786464 A852000 IW852000 SS852000 ACO852000 AMK852000 AWG852000 BGC852000 BPY852000 BZU852000 CJQ852000 CTM852000 DDI852000 DNE852000 DXA852000 EGW852000 EQS852000 FAO852000 FKK852000 FUG852000 GEC852000 GNY852000 GXU852000 HHQ852000 HRM852000 IBI852000 ILE852000 IVA852000 JEW852000 JOS852000 JYO852000 KIK852000 KSG852000 LCC852000 LLY852000 LVU852000 MFQ852000 MPM852000 MZI852000 NJE852000 NTA852000 OCW852000 OMS852000 OWO852000 PGK852000 PQG852000 QAC852000 QJY852000 QTU852000 RDQ852000 RNM852000 RXI852000 SHE852000 SRA852000 TAW852000 TKS852000 TUO852000 UEK852000 UOG852000 UYC852000 VHY852000 VRU852000 WBQ852000 WLM852000 WVI852000 A917536 IW917536 SS917536 ACO917536 AMK917536 AWG917536 BGC917536 BPY917536 BZU917536 CJQ917536 CTM917536 DDI917536 DNE917536 DXA917536 EGW917536 EQS917536 FAO917536 FKK917536 FUG917536 GEC917536 GNY917536 GXU917536 HHQ917536 HRM917536 IBI917536 ILE917536 IVA917536 JEW917536 JOS917536 JYO917536 KIK917536 KSG917536 LCC917536 LLY917536 LVU917536 MFQ917536 MPM917536 MZI917536 NJE917536 NTA917536 OCW917536 OMS917536 OWO917536 PGK917536 PQG917536 QAC917536 QJY917536 QTU917536 RDQ917536 RNM917536 RXI917536 SHE917536 SRA917536 TAW917536 TKS917536 TUO917536 UEK917536 UOG917536 UYC917536 VHY917536 VRU917536 WBQ917536 WLM917536 WVI917536 A983072 IW983072 SS983072 ACO983072 AMK983072 AWG983072 BGC983072 BPY983072 BZU983072 CJQ983072 CTM983072 DDI983072 DNE983072 DXA983072 EGW983072 EQS983072 FAO983072 FKK983072 FUG983072 GEC983072 GNY983072 GXU983072 HHQ983072 HRM983072 IBI983072 ILE983072 IVA983072 JEW983072 JOS983072 JYO983072 KIK983072 KSG983072 LCC983072 LLY983072 LVU983072 MFQ983072 MPM983072 MZI983072 NJE983072 NTA983072 OCW983072 OMS983072 OWO983072 PGK983072 PQG983072 QAC983072 QJY983072 QTU983072 RDQ983072 RNM983072 RXI983072 SHE983072 SRA983072 TAW983072 TKS983072 TUO983072 UEK983072 UOG983072 UYC983072 VHY983072 VRU983072 WBQ983072 WLM983072 WVI983072" xr:uid="{CCE3C537-A2E3-493A-981B-EA037C3D173E}">
      <formula1>0</formula1>
      <formula2>300</formula2>
    </dataValidation>
    <dataValidation type="textLength" errorStyle="information" allowBlank="1" showInputMessage="1" error="XLBVal:6=46443.12_x000d__x000a_" sqref="A13 IW13 SS13 ACO13 AMK13 AWG13 BGC13 BPY13 BZU13 CJQ13 CTM13 DDI13 DNE13 DXA13 EGW13 EQS13 FAO13 FKK13 FUG13 GEC13 GNY13 GXU13 HHQ13 HRM13 IBI13 ILE13 IVA13 JEW13 JOS13 JYO13 KIK13 KSG13 LCC13 LLY13 LVU13 MFQ13 MPM13 MZI13 NJE13 NTA13 OCW13 OMS13 OWO13 PGK13 PQG13 QAC13 QJY13 QTU13 RDQ13 RNM13 RXI13 SHE13 SRA13 TAW13 TKS13 TUO13 UEK13 UOG13 UYC13 VHY13 VRU13 WBQ13 WLM13 WVI13 A65549 IW65549 SS65549 ACO65549 AMK65549 AWG65549 BGC65549 BPY65549 BZU65549 CJQ65549 CTM65549 DDI65549 DNE65549 DXA65549 EGW65549 EQS65549 FAO65549 FKK65549 FUG65549 GEC65549 GNY65549 GXU65549 HHQ65549 HRM65549 IBI65549 ILE65549 IVA65549 JEW65549 JOS65549 JYO65549 KIK65549 KSG65549 LCC65549 LLY65549 LVU65549 MFQ65549 MPM65549 MZI65549 NJE65549 NTA65549 OCW65549 OMS65549 OWO65549 PGK65549 PQG65549 QAC65549 QJY65549 QTU65549 RDQ65549 RNM65549 RXI65549 SHE65549 SRA65549 TAW65549 TKS65549 TUO65549 UEK65549 UOG65549 UYC65549 VHY65549 VRU65549 WBQ65549 WLM65549 WVI65549 A131085 IW131085 SS131085 ACO131085 AMK131085 AWG131085 BGC131085 BPY131085 BZU131085 CJQ131085 CTM131085 DDI131085 DNE131085 DXA131085 EGW131085 EQS131085 FAO131085 FKK131085 FUG131085 GEC131085 GNY131085 GXU131085 HHQ131085 HRM131085 IBI131085 ILE131085 IVA131085 JEW131085 JOS131085 JYO131085 KIK131085 KSG131085 LCC131085 LLY131085 LVU131085 MFQ131085 MPM131085 MZI131085 NJE131085 NTA131085 OCW131085 OMS131085 OWO131085 PGK131085 PQG131085 QAC131085 QJY131085 QTU131085 RDQ131085 RNM131085 RXI131085 SHE131085 SRA131085 TAW131085 TKS131085 TUO131085 UEK131085 UOG131085 UYC131085 VHY131085 VRU131085 WBQ131085 WLM131085 WVI131085 A196621 IW196621 SS196621 ACO196621 AMK196621 AWG196621 BGC196621 BPY196621 BZU196621 CJQ196621 CTM196621 DDI196621 DNE196621 DXA196621 EGW196621 EQS196621 FAO196621 FKK196621 FUG196621 GEC196621 GNY196621 GXU196621 HHQ196621 HRM196621 IBI196621 ILE196621 IVA196621 JEW196621 JOS196621 JYO196621 KIK196621 KSG196621 LCC196621 LLY196621 LVU196621 MFQ196621 MPM196621 MZI196621 NJE196621 NTA196621 OCW196621 OMS196621 OWO196621 PGK196621 PQG196621 QAC196621 QJY196621 QTU196621 RDQ196621 RNM196621 RXI196621 SHE196621 SRA196621 TAW196621 TKS196621 TUO196621 UEK196621 UOG196621 UYC196621 VHY196621 VRU196621 WBQ196621 WLM196621 WVI196621 A262157 IW262157 SS262157 ACO262157 AMK262157 AWG262157 BGC262157 BPY262157 BZU262157 CJQ262157 CTM262157 DDI262157 DNE262157 DXA262157 EGW262157 EQS262157 FAO262157 FKK262157 FUG262157 GEC262157 GNY262157 GXU262157 HHQ262157 HRM262157 IBI262157 ILE262157 IVA262157 JEW262157 JOS262157 JYO262157 KIK262157 KSG262157 LCC262157 LLY262157 LVU262157 MFQ262157 MPM262157 MZI262157 NJE262157 NTA262157 OCW262157 OMS262157 OWO262157 PGK262157 PQG262157 QAC262157 QJY262157 QTU262157 RDQ262157 RNM262157 RXI262157 SHE262157 SRA262157 TAW262157 TKS262157 TUO262157 UEK262157 UOG262157 UYC262157 VHY262157 VRU262157 WBQ262157 WLM262157 WVI262157 A327693 IW327693 SS327693 ACO327693 AMK327693 AWG327693 BGC327693 BPY327693 BZU327693 CJQ327693 CTM327693 DDI327693 DNE327693 DXA327693 EGW327693 EQS327693 FAO327693 FKK327693 FUG327693 GEC327693 GNY327693 GXU327693 HHQ327693 HRM327693 IBI327693 ILE327693 IVA327693 JEW327693 JOS327693 JYO327693 KIK327693 KSG327693 LCC327693 LLY327693 LVU327693 MFQ327693 MPM327693 MZI327693 NJE327693 NTA327693 OCW327693 OMS327693 OWO327693 PGK327693 PQG327693 QAC327693 QJY327693 QTU327693 RDQ327693 RNM327693 RXI327693 SHE327693 SRA327693 TAW327693 TKS327693 TUO327693 UEK327693 UOG327693 UYC327693 VHY327693 VRU327693 WBQ327693 WLM327693 WVI327693 A393229 IW393229 SS393229 ACO393229 AMK393229 AWG393229 BGC393229 BPY393229 BZU393229 CJQ393229 CTM393229 DDI393229 DNE393229 DXA393229 EGW393229 EQS393229 FAO393229 FKK393229 FUG393229 GEC393229 GNY393229 GXU393229 HHQ393229 HRM393229 IBI393229 ILE393229 IVA393229 JEW393229 JOS393229 JYO393229 KIK393229 KSG393229 LCC393229 LLY393229 LVU393229 MFQ393229 MPM393229 MZI393229 NJE393229 NTA393229 OCW393229 OMS393229 OWO393229 PGK393229 PQG393229 QAC393229 QJY393229 QTU393229 RDQ393229 RNM393229 RXI393229 SHE393229 SRA393229 TAW393229 TKS393229 TUO393229 UEK393229 UOG393229 UYC393229 VHY393229 VRU393229 WBQ393229 WLM393229 WVI393229 A458765 IW458765 SS458765 ACO458765 AMK458765 AWG458765 BGC458765 BPY458765 BZU458765 CJQ458765 CTM458765 DDI458765 DNE458765 DXA458765 EGW458765 EQS458765 FAO458765 FKK458765 FUG458765 GEC458765 GNY458765 GXU458765 HHQ458765 HRM458765 IBI458765 ILE458765 IVA458765 JEW458765 JOS458765 JYO458765 KIK458765 KSG458765 LCC458765 LLY458765 LVU458765 MFQ458765 MPM458765 MZI458765 NJE458765 NTA458765 OCW458765 OMS458765 OWO458765 PGK458765 PQG458765 QAC458765 QJY458765 QTU458765 RDQ458765 RNM458765 RXI458765 SHE458765 SRA458765 TAW458765 TKS458765 TUO458765 UEK458765 UOG458765 UYC458765 VHY458765 VRU458765 WBQ458765 WLM458765 WVI458765 A524301 IW524301 SS524301 ACO524301 AMK524301 AWG524301 BGC524301 BPY524301 BZU524301 CJQ524301 CTM524301 DDI524301 DNE524301 DXA524301 EGW524301 EQS524301 FAO524301 FKK524301 FUG524301 GEC524301 GNY524301 GXU524301 HHQ524301 HRM524301 IBI524301 ILE524301 IVA524301 JEW524301 JOS524301 JYO524301 KIK524301 KSG524301 LCC524301 LLY524301 LVU524301 MFQ524301 MPM524301 MZI524301 NJE524301 NTA524301 OCW524301 OMS524301 OWO524301 PGK524301 PQG524301 QAC524301 QJY524301 QTU524301 RDQ524301 RNM524301 RXI524301 SHE524301 SRA524301 TAW524301 TKS524301 TUO524301 UEK524301 UOG524301 UYC524301 VHY524301 VRU524301 WBQ524301 WLM524301 WVI524301 A589837 IW589837 SS589837 ACO589837 AMK589837 AWG589837 BGC589837 BPY589837 BZU589837 CJQ589837 CTM589837 DDI589837 DNE589837 DXA589837 EGW589837 EQS589837 FAO589837 FKK589837 FUG589837 GEC589837 GNY589837 GXU589837 HHQ589837 HRM589837 IBI589837 ILE589837 IVA589837 JEW589837 JOS589837 JYO589837 KIK589837 KSG589837 LCC589837 LLY589837 LVU589837 MFQ589837 MPM589837 MZI589837 NJE589837 NTA589837 OCW589837 OMS589837 OWO589837 PGK589837 PQG589837 QAC589837 QJY589837 QTU589837 RDQ589837 RNM589837 RXI589837 SHE589837 SRA589837 TAW589837 TKS589837 TUO589837 UEK589837 UOG589837 UYC589837 VHY589837 VRU589837 WBQ589837 WLM589837 WVI589837 A655373 IW655373 SS655373 ACO655373 AMK655373 AWG655373 BGC655373 BPY655373 BZU655373 CJQ655373 CTM655373 DDI655373 DNE655373 DXA655373 EGW655373 EQS655373 FAO655373 FKK655373 FUG655373 GEC655373 GNY655373 GXU655373 HHQ655373 HRM655373 IBI655373 ILE655373 IVA655373 JEW655373 JOS655373 JYO655373 KIK655373 KSG655373 LCC655373 LLY655373 LVU655373 MFQ655373 MPM655373 MZI655373 NJE655373 NTA655373 OCW655373 OMS655373 OWO655373 PGK655373 PQG655373 QAC655373 QJY655373 QTU655373 RDQ655373 RNM655373 RXI655373 SHE655373 SRA655373 TAW655373 TKS655373 TUO655373 UEK655373 UOG655373 UYC655373 VHY655373 VRU655373 WBQ655373 WLM655373 WVI655373 A720909 IW720909 SS720909 ACO720909 AMK720909 AWG720909 BGC720909 BPY720909 BZU720909 CJQ720909 CTM720909 DDI720909 DNE720909 DXA720909 EGW720909 EQS720909 FAO720909 FKK720909 FUG720909 GEC720909 GNY720909 GXU720909 HHQ720909 HRM720909 IBI720909 ILE720909 IVA720909 JEW720909 JOS720909 JYO720909 KIK720909 KSG720909 LCC720909 LLY720909 LVU720909 MFQ720909 MPM720909 MZI720909 NJE720909 NTA720909 OCW720909 OMS720909 OWO720909 PGK720909 PQG720909 QAC720909 QJY720909 QTU720909 RDQ720909 RNM720909 RXI720909 SHE720909 SRA720909 TAW720909 TKS720909 TUO720909 UEK720909 UOG720909 UYC720909 VHY720909 VRU720909 WBQ720909 WLM720909 WVI720909 A786445 IW786445 SS786445 ACO786445 AMK786445 AWG786445 BGC786445 BPY786445 BZU786445 CJQ786445 CTM786445 DDI786445 DNE786445 DXA786445 EGW786445 EQS786445 FAO786445 FKK786445 FUG786445 GEC786445 GNY786445 GXU786445 HHQ786445 HRM786445 IBI786445 ILE786445 IVA786445 JEW786445 JOS786445 JYO786445 KIK786445 KSG786445 LCC786445 LLY786445 LVU786445 MFQ786445 MPM786445 MZI786445 NJE786445 NTA786445 OCW786445 OMS786445 OWO786445 PGK786445 PQG786445 QAC786445 QJY786445 QTU786445 RDQ786445 RNM786445 RXI786445 SHE786445 SRA786445 TAW786445 TKS786445 TUO786445 UEK786445 UOG786445 UYC786445 VHY786445 VRU786445 WBQ786445 WLM786445 WVI786445 A851981 IW851981 SS851981 ACO851981 AMK851981 AWG851981 BGC851981 BPY851981 BZU851981 CJQ851981 CTM851981 DDI851981 DNE851981 DXA851981 EGW851981 EQS851981 FAO851981 FKK851981 FUG851981 GEC851981 GNY851981 GXU851981 HHQ851981 HRM851981 IBI851981 ILE851981 IVA851981 JEW851981 JOS851981 JYO851981 KIK851981 KSG851981 LCC851981 LLY851981 LVU851981 MFQ851981 MPM851981 MZI851981 NJE851981 NTA851981 OCW851981 OMS851981 OWO851981 PGK851981 PQG851981 QAC851981 QJY851981 QTU851981 RDQ851981 RNM851981 RXI851981 SHE851981 SRA851981 TAW851981 TKS851981 TUO851981 UEK851981 UOG851981 UYC851981 VHY851981 VRU851981 WBQ851981 WLM851981 WVI851981 A917517 IW917517 SS917517 ACO917517 AMK917517 AWG917517 BGC917517 BPY917517 BZU917517 CJQ917517 CTM917517 DDI917517 DNE917517 DXA917517 EGW917517 EQS917517 FAO917517 FKK917517 FUG917517 GEC917517 GNY917517 GXU917517 HHQ917517 HRM917517 IBI917517 ILE917517 IVA917517 JEW917517 JOS917517 JYO917517 KIK917517 KSG917517 LCC917517 LLY917517 LVU917517 MFQ917517 MPM917517 MZI917517 NJE917517 NTA917517 OCW917517 OMS917517 OWO917517 PGK917517 PQG917517 QAC917517 QJY917517 QTU917517 RDQ917517 RNM917517 RXI917517 SHE917517 SRA917517 TAW917517 TKS917517 TUO917517 UEK917517 UOG917517 UYC917517 VHY917517 VRU917517 WBQ917517 WLM917517 WVI917517 A983053 IW983053 SS983053 ACO983053 AMK983053 AWG983053 BGC983053 BPY983053 BZU983053 CJQ983053 CTM983053 DDI983053 DNE983053 DXA983053 EGW983053 EQS983053 FAO983053 FKK983053 FUG983053 GEC983053 GNY983053 GXU983053 HHQ983053 HRM983053 IBI983053 ILE983053 IVA983053 JEW983053 JOS983053 JYO983053 KIK983053 KSG983053 LCC983053 LLY983053 LVU983053 MFQ983053 MPM983053 MZI983053 NJE983053 NTA983053 OCW983053 OMS983053 OWO983053 PGK983053 PQG983053 QAC983053 QJY983053 QTU983053 RDQ983053 RNM983053 RXI983053 SHE983053 SRA983053 TAW983053 TKS983053 TUO983053 UEK983053 UOG983053 UYC983053 VHY983053 VRU983053 WBQ983053 WLM983053 WVI983053" xr:uid="{F93546D5-FF6C-4702-ADE1-65D6E1362C67}">
      <formula1>0</formula1>
      <formula2>300</formula2>
    </dataValidation>
    <dataValidation type="textLength" errorStyle="information" allowBlank="1" showInputMessage="1" error="XLBVal:6=-158006.94_x000d__x000a_" sqref="A113 IW113 SS113 ACO113 AMK113 AWG113 BGC113 BPY113 BZU113 CJQ113 CTM113 DDI113 DNE113 DXA113 EGW113 EQS113 FAO113 FKK113 FUG113 GEC113 GNY113 GXU113 HHQ113 HRM113 IBI113 ILE113 IVA113 JEW113 JOS113 JYO113 KIK113 KSG113 LCC113 LLY113 LVU113 MFQ113 MPM113 MZI113 NJE113 NTA113 OCW113 OMS113 OWO113 PGK113 PQG113 QAC113 QJY113 QTU113 RDQ113 RNM113 RXI113 SHE113 SRA113 TAW113 TKS113 TUO113 UEK113 UOG113 UYC113 VHY113 VRU113 WBQ113 WLM113 WVI113 A65649 IW65649 SS65649 ACO65649 AMK65649 AWG65649 BGC65649 BPY65649 BZU65649 CJQ65649 CTM65649 DDI65649 DNE65649 DXA65649 EGW65649 EQS65649 FAO65649 FKK65649 FUG65649 GEC65649 GNY65649 GXU65649 HHQ65649 HRM65649 IBI65649 ILE65649 IVA65649 JEW65649 JOS65649 JYO65649 KIK65649 KSG65649 LCC65649 LLY65649 LVU65649 MFQ65649 MPM65649 MZI65649 NJE65649 NTA65649 OCW65649 OMS65649 OWO65649 PGK65649 PQG65649 QAC65649 QJY65649 QTU65649 RDQ65649 RNM65649 RXI65649 SHE65649 SRA65649 TAW65649 TKS65649 TUO65649 UEK65649 UOG65649 UYC65649 VHY65649 VRU65649 WBQ65649 WLM65649 WVI65649 A131185 IW131185 SS131185 ACO131185 AMK131185 AWG131185 BGC131185 BPY131185 BZU131185 CJQ131185 CTM131185 DDI131185 DNE131185 DXA131185 EGW131185 EQS131185 FAO131185 FKK131185 FUG131185 GEC131185 GNY131185 GXU131185 HHQ131185 HRM131185 IBI131185 ILE131185 IVA131185 JEW131185 JOS131185 JYO131185 KIK131185 KSG131185 LCC131185 LLY131185 LVU131185 MFQ131185 MPM131185 MZI131185 NJE131185 NTA131185 OCW131185 OMS131185 OWO131185 PGK131185 PQG131185 QAC131185 QJY131185 QTU131185 RDQ131185 RNM131185 RXI131185 SHE131185 SRA131185 TAW131185 TKS131185 TUO131185 UEK131185 UOG131185 UYC131185 VHY131185 VRU131185 WBQ131185 WLM131185 WVI131185 A196721 IW196721 SS196721 ACO196721 AMK196721 AWG196721 BGC196721 BPY196721 BZU196721 CJQ196721 CTM196721 DDI196721 DNE196721 DXA196721 EGW196721 EQS196721 FAO196721 FKK196721 FUG196721 GEC196721 GNY196721 GXU196721 HHQ196721 HRM196721 IBI196721 ILE196721 IVA196721 JEW196721 JOS196721 JYO196721 KIK196721 KSG196721 LCC196721 LLY196721 LVU196721 MFQ196721 MPM196721 MZI196721 NJE196721 NTA196721 OCW196721 OMS196721 OWO196721 PGK196721 PQG196721 QAC196721 QJY196721 QTU196721 RDQ196721 RNM196721 RXI196721 SHE196721 SRA196721 TAW196721 TKS196721 TUO196721 UEK196721 UOG196721 UYC196721 VHY196721 VRU196721 WBQ196721 WLM196721 WVI196721 A262257 IW262257 SS262257 ACO262257 AMK262257 AWG262257 BGC262257 BPY262257 BZU262257 CJQ262257 CTM262257 DDI262257 DNE262257 DXA262257 EGW262257 EQS262257 FAO262257 FKK262257 FUG262257 GEC262257 GNY262257 GXU262257 HHQ262257 HRM262257 IBI262257 ILE262257 IVA262257 JEW262257 JOS262257 JYO262257 KIK262257 KSG262257 LCC262257 LLY262257 LVU262257 MFQ262257 MPM262257 MZI262257 NJE262257 NTA262257 OCW262257 OMS262257 OWO262257 PGK262257 PQG262257 QAC262257 QJY262257 QTU262257 RDQ262257 RNM262257 RXI262257 SHE262257 SRA262257 TAW262257 TKS262257 TUO262257 UEK262257 UOG262257 UYC262257 VHY262257 VRU262257 WBQ262257 WLM262257 WVI262257 A327793 IW327793 SS327793 ACO327793 AMK327793 AWG327793 BGC327793 BPY327793 BZU327793 CJQ327793 CTM327793 DDI327793 DNE327793 DXA327793 EGW327793 EQS327793 FAO327793 FKK327793 FUG327793 GEC327793 GNY327793 GXU327793 HHQ327793 HRM327793 IBI327793 ILE327793 IVA327793 JEW327793 JOS327793 JYO327793 KIK327793 KSG327793 LCC327793 LLY327793 LVU327793 MFQ327793 MPM327793 MZI327793 NJE327793 NTA327793 OCW327793 OMS327793 OWO327793 PGK327793 PQG327793 QAC327793 QJY327793 QTU327793 RDQ327793 RNM327793 RXI327793 SHE327793 SRA327793 TAW327793 TKS327793 TUO327793 UEK327793 UOG327793 UYC327793 VHY327793 VRU327793 WBQ327793 WLM327793 WVI327793 A393329 IW393329 SS393329 ACO393329 AMK393329 AWG393329 BGC393329 BPY393329 BZU393329 CJQ393329 CTM393329 DDI393329 DNE393329 DXA393329 EGW393329 EQS393329 FAO393329 FKK393329 FUG393329 GEC393329 GNY393329 GXU393329 HHQ393329 HRM393329 IBI393329 ILE393329 IVA393329 JEW393329 JOS393329 JYO393329 KIK393329 KSG393329 LCC393329 LLY393329 LVU393329 MFQ393329 MPM393329 MZI393329 NJE393329 NTA393329 OCW393329 OMS393329 OWO393329 PGK393329 PQG393329 QAC393329 QJY393329 QTU393329 RDQ393329 RNM393329 RXI393329 SHE393329 SRA393329 TAW393329 TKS393329 TUO393329 UEK393329 UOG393329 UYC393329 VHY393329 VRU393329 WBQ393329 WLM393329 WVI393329 A458865 IW458865 SS458865 ACO458865 AMK458865 AWG458865 BGC458865 BPY458865 BZU458865 CJQ458865 CTM458865 DDI458865 DNE458865 DXA458865 EGW458865 EQS458865 FAO458865 FKK458865 FUG458865 GEC458865 GNY458865 GXU458865 HHQ458865 HRM458865 IBI458865 ILE458865 IVA458865 JEW458865 JOS458865 JYO458865 KIK458865 KSG458865 LCC458865 LLY458865 LVU458865 MFQ458865 MPM458865 MZI458865 NJE458865 NTA458865 OCW458865 OMS458865 OWO458865 PGK458865 PQG458865 QAC458865 QJY458865 QTU458865 RDQ458865 RNM458865 RXI458865 SHE458865 SRA458865 TAW458865 TKS458865 TUO458865 UEK458865 UOG458865 UYC458865 VHY458865 VRU458865 WBQ458865 WLM458865 WVI458865 A524401 IW524401 SS524401 ACO524401 AMK524401 AWG524401 BGC524401 BPY524401 BZU524401 CJQ524401 CTM524401 DDI524401 DNE524401 DXA524401 EGW524401 EQS524401 FAO524401 FKK524401 FUG524401 GEC524401 GNY524401 GXU524401 HHQ524401 HRM524401 IBI524401 ILE524401 IVA524401 JEW524401 JOS524401 JYO524401 KIK524401 KSG524401 LCC524401 LLY524401 LVU524401 MFQ524401 MPM524401 MZI524401 NJE524401 NTA524401 OCW524401 OMS524401 OWO524401 PGK524401 PQG524401 QAC524401 QJY524401 QTU524401 RDQ524401 RNM524401 RXI524401 SHE524401 SRA524401 TAW524401 TKS524401 TUO524401 UEK524401 UOG524401 UYC524401 VHY524401 VRU524401 WBQ524401 WLM524401 WVI524401 A589937 IW589937 SS589937 ACO589937 AMK589937 AWG589937 BGC589937 BPY589937 BZU589937 CJQ589937 CTM589937 DDI589937 DNE589937 DXA589937 EGW589937 EQS589937 FAO589937 FKK589937 FUG589937 GEC589937 GNY589937 GXU589937 HHQ589937 HRM589937 IBI589937 ILE589937 IVA589937 JEW589937 JOS589937 JYO589937 KIK589937 KSG589937 LCC589937 LLY589937 LVU589937 MFQ589937 MPM589937 MZI589937 NJE589937 NTA589937 OCW589937 OMS589937 OWO589937 PGK589937 PQG589937 QAC589937 QJY589937 QTU589937 RDQ589937 RNM589937 RXI589937 SHE589937 SRA589937 TAW589937 TKS589937 TUO589937 UEK589937 UOG589937 UYC589937 VHY589937 VRU589937 WBQ589937 WLM589937 WVI589937 A655473 IW655473 SS655473 ACO655473 AMK655473 AWG655473 BGC655473 BPY655473 BZU655473 CJQ655473 CTM655473 DDI655473 DNE655473 DXA655473 EGW655473 EQS655473 FAO655473 FKK655473 FUG655473 GEC655473 GNY655473 GXU655473 HHQ655473 HRM655473 IBI655473 ILE655473 IVA655473 JEW655473 JOS655473 JYO655473 KIK655473 KSG655473 LCC655473 LLY655473 LVU655473 MFQ655473 MPM655473 MZI655473 NJE655473 NTA655473 OCW655473 OMS655473 OWO655473 PGK655473 PQG655473 QAC655473 QJY655473 QTU655473 RDQ655473 RNM655473 RXI655473 SHE655473 SRA655473 TAW655473 TKS655473 TUO655473 UEK655473 UOG655473 UYC655473 VHY655473 VRU655473 WBQ655473 WLM655473 WVI655473 A721009 IW721009 SS721009 ACO721009 AMK721009 AWG721009 BGC721009 BPY721009 BZU721009 CJQ721009 CTM721009 DDI721009 DNE721009 DXA721009 EGW721009 EQS721009 FAO721009 FKK721009 FUG721009 GEC721009 GNY721009 GXU721009 HHQ721009 HRM721009 IBI721009 ILE721009 IVA721009 JEW721009 JOS721009 JYO721009 KIK721009 KSG721009 LCC721009 LLY721009 LVU721009 MFQ721009 MPM721009 MZI721009 NJE721009 NTA721009 OCW721009 OMS721009 OWO721009 PGK721009 PQG721009 QAC721009 QJY721009 QTU721009 RDQ721009 RNM721009 RXI721009 SHE721009 SRA721009 TAW721009 TKS721009 TUO721009 UEK721009 UOG721009 UYC721009 VHY721009 VRU721009 WBQ721009 WLM721009 WVI721009 A786545 IW786545 SS786545 ACO786545 AMK786545 AWG786545 BGC786545 BPY786545 BZU786545 CJQ786545 CTM786545 DDI786545 DNE786545 DXA786545 EGW786545 EQS786545 FAO786545 FKK786545 FUG786545 GEC786545 GNY786545 GXU786545 HHQ786545 HRM786545 IBI786545 ILE786545 IVA786545 JEW786545 JOS786545 JYO786545 KIK786545 KSG786545 LCC786545 LLY786545 LVU786545 MFQ786545 MPM786545 MZI786545 NJE786545 NTA786545 OCW786545 OMS786545 OWO786545 PGK786545 PQG786545 QAC786545 QJY786545 QTU786545 RDQ786545 RNM786545 RXI786545 SHE786545 SRA786545 TAW786545 TKS786545 TUO786545 UEK786545 UOG786545 UYC786545 VHY786545 VRU786545 WBQ786545 WLM786545 WVI786545 A852081 IW852081 SS852081 ACO852081 AMK852081 AWG852081 BGC852081 BPY852081 BZU852081 CJQ852081 CTM852081 DDI852081 DNE852081 DXA852081 EGW852081 EQS852081 FAO852081 FKK852081 FUG852081 GEC852081 GNY852081 GXU852081 HHQ852081 HRM852081 IBI852081 ILE852081 IVA852081 JEW852081 JOS852081 JYO852081 KIK852081 KSG852081 LCC852081 LLY852081 LVU852081 MFQ852081 MPM852081 MZI852081 NJE852081 NTA852081 OCW852081 OMS852081 OWO852081 PGK852081 PQG852081 QAC852081 QJY852081 QTU852081 RDQ852081 RNM852081 RXI852081 SHE852081 SRA852081 TAW852081 TKS852081 TUO852081 UEK852081 UOG852081 UYC852081 VHY852081 VRU852081 WBQ852081 WLM852081 WVI852081 A917617 IW917617 SS917617 ACO917617 AMK917617 AWG917617 BGC917617 BPY917617 BZU917617 CJQ917617 CTM917617 DDI917617 DNE917617 DXA917617 EGW917617 EQS917617 FAO917617 FKK917617 FUG917617 GEC917617 GNY917617 GXU917617 HHQ917617 HRM917617 IBI917617 ILE917617 IVA917617 JEW917617 JOS917617 JYO917617 KIK917617 KSG917617 LCC917617 LLY917617 LVU917617 MFQ917617 MPM917617 MZI917617 NJE917617 NTA917617 OCW917617 OMS917617 OWO917617 PGK917617 PQG917617 QAC917617 QJY917617 QTU917617 RDQ917617 RNM917617 RXI917617 SHE917617 SRA917617 TAW917617 TKS917617 TUO917617 UEK917617 UOG917617 UYC917617 VHY917617 VRU917617 WBQ917617 WLM917617 WVI917617 A983153 IW983153 SS983153 ACO983153 AMK983153 AWG983153 BGC983153 BPY983153 BZU983153 CJQ983153 CTM983153 DDI983153 DNE983153 DXA983153 EGW983153 EQS983153 FAO983153 FKK983153 FUG983153 GEC983153 GNY983153 GXU983153 HHQ983153 HRM983153 IBI983153 ILE983153 IVA983153 JEW983153 JOS983153 JYO983153 KIK983153 KSG983153 LCC983153 LLY983153 LVU983153 MFQ983153 MPM983153 MZI983153 NJE983153 NTA983153 OCW983153 OMS983153 OWO983153 PGK983153 PQG983153 QAC983153 QJY983153 QTU983153 RDQ983153 RNM983153 RXI983153 SHE983153 SRA983153 TAW983153 TKS983153 TUO983153 UEK983153 UOG983153 UYC983153 VHY983153 VRU983153 WBQ983153 WLM983153 WVI983153" xr:uid="{9B9D1281-C24D-48D9-AA67-8E9C32D55921}">
      <formula1>0</formula1>
      <formula2>300</formula2>
    </dataValidation>
    <dataValidation type="textLength" errorStyle="information" allowBlank="1" showInputMessage="1" error="XLBVal:6=9157.46_x000d__x000a_" sqref="A99 IW99 SS99 ACO99 AMK99 AWG99 BGC99 BPY99 BZU99 CJQ99 CTM99 DDI99 DNE99 DXA99 EGW99 EQS99 FAO99 FKK99 FUG99 GEC99 GNY99 GXU99 HHQ99 HRM99 IBI99 ILE99 IVA99 JEW99 JOS99 JYO99 KIK99 KSG99 LCC99 LLY99 LVU99 MFQ99 MPM99 MZI99 NJE99 NTA99 OCW99 OMS99 OWO99 PGK99 PQG99 QAC99 QJY99 QTU99 RDQ99 RNM99 RXI99 SHE99 SRA99 TAW99 TKS99 TUO99 UEK99 UOG99 UYC99 VHY99 VRU99 WBQ99 WLM99 WVI99 A65635 IW65635 SS65635 ACO65635 AMK65635 AWG65635 BGC65635 BPY65635 BZU65635 CJQ65635 CTM65635 DDI65635 DNE65635 DXA65635 EGW65635 EQS65635 FAO65635 FKK65635 FUG65635 GEC65635 GNY65635 GXU65635 HHQ65635 HRM65635 IBI65635 ILE65635 IVA65635 JEW65635 JOS65635 JYO65635 KIK65635 KSG65635 LCC65635 LLY65635 LVU65635 MFQ65635 MPM65635 MZI65635 NJE65635 NTA65635 OCW65635 OMS65635 OWO65635 PGK65635 PQG65635 QAC65635 QJY65635 QTU65635 RDQ65635 RNM65635 RXI65635 SHE65635 SRA65635 TAW65635 TKS65635 TUO65635 UEK65635 UOG65635 UYC65635 VHY65635 VRU65635 WBQ65635 WLM65635 WVI65635 A131171 IW131171 SS131171 ACO131171 AMK131171 AWG131171 BGC131171 BPY131171 BZU131171 CJQ131171 CTM131171 DDI131171 DNE131171 DXA131171 EGW131171 EQS131171 FAO131171 FKK131171 FUG131171 GEC131171 GNY131171 GXU131171 HHQ131171 HRM131171 IBI131171 ILE131171 IVA131171 JEW131171 JOS131171 JYO131171 KIK131171 KSG131171 LCC131171 LLY131171 LVU131171 MFQ131171 MPM131171 MZI131171 NJE131171 NTA131171 OCW131171 OMS131171 OWO131171 PGK131171 PQG131171 QAC131171 QJY131171 QTU131171 RDQ131171 RNM131171 RXI131171 SHE131171 SRA131171 TAW131171 TKS131171 TUO131171 UEK131171 UOG131171 UYC131171 VHY131171 VRU131171 WBQ131171 WLM131171 WVI131171 A196707 IW196707 SS196707 ACO196707 AMK196707 AWG196707 BGC196707 BPY196707 BZU196707 CJQ196707 CTM196707 DDI196707 DNE196707 DXA196707 EGW196707 EQS196707 FAO196707 FKK196707 FUG196707 GEC196707 GNY196707 GXU196707 HHQ196707 HRM196707 IBI196707 ILE196707 IVA196707 JEW196707 JOS196707 JYO196707 KIK196707 KSG196707 LCC196707 LLY196707 LVU196707 MFQ196707 MPM196707 MZI196707 NJE196707 NTA196707 OCW196707 OMS196707 OWO196707 PGK196707 PQG196707 QAC196707 QJY196707 QTU196707 RDQ196707 RNM196707 RXI196707 SHE196707 SRA196707 TAW196707 TKS196707 TUO196707 UEK196707 UOG196707 UYC196707 VHY196707 VRU196707 WBQ196707 WLM196707 WVI196707 A262243 IW262243 SS262243 ACO262243 AMK262243 AWG262243 BGC262243 BPY262243 BZU262243 CJQ262243 CTM262243 DDI262243 DNE262243 DXA262243 EGW262243 EQS262243 FAO262243 FKK262243 FUG262243 GEC262243 GNY262243 GXU262243 HHQ262243 HRM262243 IBI262243 ILE262243 IVA262243 JEW262243 JOS262243 JYO262243 KIK262243 KSG262243 LCC262243 LLY262243 LVU262243 MFQ262243 MPM262243 MZI262243 NJE262243 NTA262243 OCW262243 OMS262243 OWO262243 PGK262243 PQG262243 QAC262243 QJY262243 QTU262243 RDQ262243 RNM262243 RXI262243 SHE262243 SRA262243 TAW262243 TKS262243 TUO262243 UEK262243 UOG262243 UYC262243 VHY262243 VRU262243 WBQ262243 WLM262243 WVI262243 A327779 IW327779 SS327779 ACO327779 AMK327779 AWG327779 BGC327779 BPY327779 BZU327779 CJQ327779 CTM327779 DDI327779 DNE327779 DXA327779 EGW327779 EQS327779 FAO327779 FKK327779 FUG327779 GEC327779 GNY327779 GXU327779 HHQ327779 HRM327779 IBI327779 ILE327779 IVA327779 JEW327779 JOS327779 JYO327779 KIK327779 KSG327779 LCC327779 LLY327779 LVU327779 MFQ327779 MPM327779 MZI327779 NJE327779 NTA327779 OCW327779 OMS327779 OWO327779 PGK327779 PQG327779 QAC327779 QJY327779 QTU327779 RDQ327779 RNM327779 RXI327779 SHE327779 SRA327779 TAW327779 TKS327779 TUO327779 UEK327779 UOG327779 UYC327779 VHY327779 VRU327779 WBQ327779 WLM327779 WVI327779 A393315 IW393315 SS393315 ACO393315 AMK393315 AWG393315 BGC393315 BPY393315 BZU393315 CJQ393315 CTM393315 DDI393315 DNE393315 DXA393315 EGW393315 EQS393315 FAO393315 FKK393315 FUG393315 GEC393315 GNY393315 GXU393315 HHQ393315 HRM393315 IBI393315 ILE393315 IVA393315 JEW393315 JOS393315 JYO393315 KIK393315 KSG393315 LCC393315 LLY393315 LVU393315 MFQ393315 MPM393315 MZI393315 NJE393315 NTA393315 OCW393315 OMS393315 OWO393315 PGK393315 PQG393315 QAC393315 QJY393315 QTU393315 RDQ393315 RNM393315 RXI393315 SHE393315 SRA393315 TAW393315 TKS393315 TUO393315 UEK393315 UOG393315 UYC393315 VHY393315 VRU393315 WBQ393315 WLM393315 WVI393315 A458851 IW458851 SS458851 ACO458851 AMK458851 AWG458851 BGC458851 BPY458851 BZU458851 CJQ458851 CTM458851 DDI458851 DNE458851 DXA458851 EGW458851 EQS458851 FAO458851 FKK458851 FUG458851 GEC458851 GNY458851 GXU458851 HHQ458851 HRM458851 IBI458851 ILE458851 IVA458851 JEW458851 JOS458851 JYO458851 KIK458851 KSG458851 LCC458851 LLY458851 LVU458851 MFQ458851 MPM458851 MZI458851 NJE458851 NTA458851 OCW458851 OMS458851 OWO458851 PGK458851 PQG458851 QAC458851 QJY458851 QTU458851 RDQ458851 RNM458851 RXI458851 SHE458851 SRA458851 TAW458851 TKS458851 TUO458851 UEK458851 UOG458851 UYC458851 VHY458851 VRU458851 WBQ458851 WLM458851 WVI458851 A524387 IW524387 SS524387 ACO524387 AMK524387 AWG524387 BGC524387 BPY524387 BZU524387 CJQ524387 CTM524387 DDI524387 DNE524387 DXA524387 EGW524387 EQS524387 FAO524387 FKK524387 FUG524387 GEC524387 GNY524387 GXU524387 HHQ524387 HRM524387 IBI524387 ILE524387 IVA524387 JEW524387 JOS524387 JYO524387 KIK524387 KSG524387 LCC524387 LLY524387 LVU524387 MFQ524387 MPM524387 MZI524387 NJE524387 NTA524387 OCW524387 OMS524387 OWO524387 PGK524387 PQG524387 QAC524387 QJY524387 QTU524387 RDQ524387 RNM524387 RXI524387 SHE524387 SRA524387 TAW524387 TKS524387 TUO524387 UEK524387 UOG524387 UYC524387 VHY524387 VRU524387 WBQ524387 WLM524387 WVI524387 A589923 IW589923 SS589923 ACO589923 AMK589923 AWG589923 BGC589923 BPY589923 BZU589923 CJQ589923 CTM589923 DDI589923 DNE589923 DXA589923 EGW589923 EQS589923 FAO589923 FKK589923 FUG589923 GEC589923 GNY589923 GXU589923 HHQ589923 HRM589923 IBI589923 ILE589923 IVA589923 JEW589923 JOS589923 JYO589923 KIK589923 KSG589923 LCC589923 LLY589923 LVU589923 MFQ589923 MPM589923 MZI589923 NJE589923 NTA589923 OCW589923 OMS589923 OWO589923 PGK589923 PQG589923 QAC589923 QJY589923 QTU589923 RDQ589923 RNM589923 RXI589923 SHE589923 SRA589923 TAW589923 TKS589923 TUO589923 UEK589923 UOG589923 UYC589923 VHY589923 VRU589923 WBQ589923 WLM589923 WVI589923 A655459 IW655459 SS655459 ACO655459 AMK655459 AWG655459 BGC655459 BPY655459 BZU655459 CJQ655459 CTM655459 DDI655459 DNE655459 DXA655459 EGW655459 EQS655459 FAO655459 FKK655459 FUG655459 GEC655459 GNY655459 GXU655459 HHQ655459 HRM655459 IBI655459 ILE655459 IVA655459 JEW655459 JOS655459 JYO655459 KIK655459 KSG655459 LCC655459 LLY655459 LVU655459 MFQ655459 MPM655459 MZI655459 NJE655459 NTA655459 OCW655459 OMS655459 OWO655459 PGK655459 PQG655459 QAC655459 QJY655459 QTU655459 RDQ655459 RNM655459 RXI655459 SHE655459 SRA655459 TAW655459 TKS655459 TUO655459 UEK655459 UOG655459 UYC655459 VHY655459 VRU655459 WBQ655459 WLM655459 WVI655459 A720995 IW720995 SS720995 ACO720995 AMK720995 AWG720995 BGC720995 BPY720995 BZU720995 CJQ720995 CTM720995 DDI720995 DNE720995 DXA720995 EGW720995 EQS720995 FAO720995 FKK720995 FUG720995 GEC720995 GNY720995 GXU720995 HHQ720995 HRM720995 IBI720995 ILE720995 IVA720995 JEW720995 JOS720995 JYO720995 KIK720995 KSG720995 LCC720995 LLY720995 LVU720995 MFQ720995 MPM720995 MZI720995 NJE720995 NTA720995 OCW720995 OMS720995 OWO720995 PGK720995 PQG720995 QAC720995 QJY720995 QTU720995 RDQ720995 RNM720995 RXI720995 SHE720995 SRA720995 TAW720995 TKS720995 TUO720995 UEK720995 UOG720995 UYC720995 VHY720995 VRU720995 WBQ720995 WLM720995 WVI720995 A786531 IW786531 SS786531 ACO786531 AMK786531 AWG786531 BGC786531 BPY786531 BZU786531 CJQ786531 CTM786531 DDI786531 DNE786531 DXA786531 EGW786531 EQS786531 FAO786531 FKK786531 FUG786531 GEC786531 GNY786531 GXU786531 HHQ786531 HRM786531 IBI786531 ILE786531 IVA786531 JEW786531 JOS786531 JYO786531 KIK786531 KSG786531 LCC786531 LLY786531 LVU786531 MFQ786531 MPM786531 MZI786531 NJE786531 NTA786531 OCW786531 OMS786531 OWO786531 PGK786531 PQG786531 QAC786531 QJY786531 QTU786531 RDQ786531 RNM786531 RXI786531 SHE786531 SRA786531 TAW786531 TKS786531 TUO786531 UEK786531 UOG786531 UYC786531 VHY786531 VRU786531 WBQ786531 WLM786531 WVI786531 A852067 IW852067 SS852067 ACO852067 AMK852067 AWG852067 BGC852067 BPY852067 BZU852067 CJQ852067 CTM852067 DDI852067 DNE852067 DXA852067 EGW852067 EQS852067 FAO852067 FKK852067 FUG852067 GEC852067 GNY852067 GXU852067 HHQ852067 HRM852067 IBI852067 ILE852067 IVA852067 JEW852067 JOS852067 JYO852067 KIK852067 KSG852067 LCC852067 LLY852067 LVU852067 MFQ852067 MPM852067 MZI852067 NJE852067 NTA852067 OCW852067 OMS852067 OWO852067 PGK852067 PQG852067 QAC852067 QJY852067 QTU852067 RDQ852067 RNM852067 RXI852067 SHE852067 SRA852067 TAW852067 TKS852067 TUO852067 UEK852067 UOG852067 UYC852067 VHY852067 VRU852067 WBQ852067 WLM852067 WVI852067 A917603 IW917603 SS917603 ACO917603 AMK917603 AWG917603 BGC917603 BPY917603 BZU917603 CJQ917603 CTM917603 DDI917603 DNE917603 DXA917603 EGW917603 EQS917603 FAO917603 FKK917603 FUG917603 GEC917603 GNY917603 GXU917603 HHQ917603 HRM917603 IBI917603 ILE917603 IVA917603 JEW917603 JOS917603 JYO917603 KIK917603 KSG917603 LCC917603 LLY917603 LVU917603 MFQ917603 MPM917603 MZI917603 NJE917603 NTA917603 OCW917603 OMS917603 OWO917603 PGK917603 PQG917603 QAC917603 QJY917603 QTU917603 RDQ917603 RNM917603 RXI917603 SHE917603 SRA917603 TAW917603 TKS917603 TUO917603 UEK917603 UOG917603 UYC917603 VHY917603 VRU917603 WBQ917603 WLM917603 WVI917603 A983139 IW983139 SS983139 ACO983139 AMK983139 AWG983139 BGC983139 BPY983139 BZU983139 CJQ983139 CTM983139 DDI983139 DNE983139 DXA983139 EGW983139 EQS983139 FAO983139 FKK983139 FUG983139 GEC983139 GNY983139 GXU983139 HHQ983139 HRM983139 IBI983139 ILE983139 IVA983139 JEW983139 JOS983139 JYO983139 KIK983139 KSG983139 LCC983139 LLY983139 LVU983139 MFQ983139 MPM983139 MZI983139 NJE983139 NTA983139 OCW983139 OMS983139 OWO983139 PGK983139 PQG983139 QAC983139 QJY983139 QTU983139 RDQ983139 RNM983139 RXI983139 SHE983139 SRA983139 TAW983139 TKS983139 TUO983139 UEK983139 UOG983139 UYC983139 VHY983139 VRU983139 WBQ983139 WLM983139 WVI983139" xr:uid="{862F6E50-5D08-4EC4-A317-6521A0BDD067}">
      <formula1>0</formula1>
      <formula2>300</formula2>
    </dataValidation>
    <dataValidation type="textLength" errorStyle="information" allowBlank="1" showInputMessage="1" error="XLBVal:6=20434.98_x000d__x000a_" sqref="A91 IW91 SS91 ACO91 AMK91 AWG91 BGC91 BPY91 BZU91 CJQ91 CTM91 DDI91 DNE91 DXA91 EGW91 EQS91 FAO91 FKK91 FUG91 GEC91 GNY91 GXU91 HHQ91 HRM91 IBI91 ILE91 IVA91 JEW91 JOS91 JYO91 KIK91 KSG91 LCC91 LLY91 LVU91 MFQ91 MPM91 MZI91 NJE91 NTA91 OCW91 OMS91 OWO91 PGK91 PQG91 QAC91 QJY91 QTU91 RDQ91 RNM91 RXI91 SHE91 SRA91 TAW91 TKS91 TUO91 UEK91 UOG91 UYC91 VHY91 VRU91 WBQ91 WLM91 WVI91 A65627 IW65627 SS65627 ACO65627 AMK65627 AWG65627 BGC65627 BPY65627 BZU65627 CJQ65627 CTM65627 DDI65627 DNE65627 DXA65627 EGW65627 EQS65627 FAO65627 FKK65627 FUG65627 GEC65627 GNY65627 GXU65627 HHQ65627 HRM65627 IBI65627 ILE65627 IVA65627 JEW65627 JOS65627 JYO65627 KIK65627 KSG65627 LCC65627 LLY65627 LVU65627 MFQ65627 MPM65627 MZI65627 NJE65627 NTA65627 OCW65627 OMS65627 OWO65627 PGK65627 PQG65627 QAC65627 QJY65627 QTU65627 RDQ65627 RNM65627 RXI65627 SHE65627 SRA65627 TAW65627 TKS65627 TUO65627 UEK65627 UOG65627 UYC65627 VHY65627 VRU65627 WBQ65627 WLM65627 WVI65627 A131163 IW131163 SS131163 ACO131163 AMK131163 AWG131163 BGC131163 BPY131163 BZU131163 CJQ131163 CTM131163 DDI131163 DNE131163 DXA131163 EGW131163 EQS131163 FAO131163 FKK131163 FUG131163 GEC131163 GNY131163 GXU131163 HHQ131163 HRM131163 IBI131163 ILE131163 IVA131163 JEW131163 JOS131163 JYO131163 KIK131163 KSG131163 LCC131163 LLY131163 LVU131163 MFQ131163 MPM131163 MZI131163 NJE131163 NTA131163 OCW131163 OMS131163 OWO131163 PGK131163 PQG131163 QAC131163 QJY131163 QTU131163 RDQ131163 RNM131163 RXI131163 SHE131163 SRA131163 TAW131163 TKS131163 TUO131163 UEK131163 UOG131163 UYC131163 VHY131163 VRU131163 WBQ131163 WLM131163 WVI131163 A196699 IW196699 SS196699 ACO196699 AMK196699 AWG196699 BGC196699 BPY196699 BZU196699 CJQ196699 CTM196699 DDI196699 DNE196699 DXA196699 EGW196699 EQS196699 FAO196699 FKK196699 FUG196699 GEC196699 GNY196699 GXU196699 HHQ196699 HRM196699 IBI196699 ILE196699 IVA196699 JEW196699 JOS196699 JYO196699 KIK196699 KSG196699 LCC196699 LLY196699 LVU196699 MFQ196699 MPM196699 MZI196699 NJE196699 NTA196699 OCW196699 OMS196699 OWO196699 PGK196699 PQG196699 QAC196699 QJY196699 QTU196699 RDQ196699 RNM196699 RXI196699 SHE196699 SRA196699 TAW196699 TKS196699 TUO196699 UEK196699 UOG196699 UYC196699 VHY196699 VRU196699 WBQ196699 WLM196699 WVI196699 A262235 IW262235 SS262235 ACO262235 AMK262235 AWG262235 BGC262235 BPY262235 BZU262235 CJQ262235 CTM262235 DDI262235 DNE262235 DXA262235 EGW262235 EQS262235 FAO262235 FKK262235 FUG262235 GEC262235 GNY262235 GXU262235 HHQ262235 HRM262235 IBI262235 ILE262235 IVA262235 JEW262235 JOS262235 JYO262235 KIK262235 KSG262235 LCC262235 LLY262235 LVU262235 MFQ262235 MPM262235 MZI262235 NJE262235 NTA262235 OCW262235 OMS262235 OWO262235 PGK262235 PQG262235 QAC262235 QJY262235 QTU262235 RDQ262235 RNM262235 RXI262235 SHE262235 SRA262235 TAW262235 TKS262235 TUO262235 UEK262235 UOG262235 UYC262235 VHY262235 VRU262235 WBQ262235 WLM262235 WVI262235 A327771 IW327771 SS327771 ACO327771 AMK327771 AWG327771 BGC327771 BPY327771 BZU327771 CJQ327771 CTM327771 DDI327771 DNE327771 DXA327771 EGW327771 EQS327771 FAO327771 FKK327771 FUG327771 GEC327771 GNY327771 GXU327771 HHQ327771 HRM327771 IBI327771 ILE327771 IVA327771 JEW327771 JOS327771 JYO327771 KIK327771 KSG327771 LCC327771 LLY327771 LVU327771 MFQ327771 MPM327771 MZI327771 NJE327771 NTA327771 OCW327771 OMS327771 OWO327771 PGK327771 PQG327771 QAC327771 QJY327771 QTU327771 RDQ327771 RNM327771 RXI327771 SHE327771 SRA327771 TAW327771 TKS327771 TUO327771 UEK327771 UOG327771 UYC327771 VHY327771 VRU327771 WBQ327771 WLM327771 WVI327771 A393307 IW393307 SS393307 ACO393307 AMK393307 AWG393307 BGC393307 BPY393307 BZU393307 CJQ393307 CTM393307 DDI393307 DNE393307 DXA393307 EGW393307 EQS393307 FAO393307 FKK393307 FUG393307 GEC393307 GNY393307 GXU393307 HHQ393307 HRM393307 IBI393307 ILE393307 IVA393307 JEW393307 JOS393307 JYO393307 KIK393307 KSG393307 LCC393307 LLY393307 LVU393307 MFQ393307 MPM393307 MZI393307 NJE393307 NTA393307 OCW393307 OMS393307 OWO393307 PGK393307 PQG393307 QAC393307 QJY393307 QTU393307 RDQ393307 RNM393307 RXI393307 SHE393307 SRA393307 TAW393307 TKS393307 TUO393307 UEK393307 UOG393307 UYC393307 VHY393307 VRU393307 WBQ393307 WLM393307 WVI393307 A458843 IW458843 SS458843 ACO458843 AMK458843 AWG458843 BGC458843 BPY458843 BZU458843 CJQ458843 CTM458843 DDI458843 DNE458843 DXA458843 EGW458843 EQS458843 FAO458843 FKK458843 FUG458843 GEC458843 GNY458843 GXU458843 HHQ458843 HRM458843 IBI458843 ILE458843 IVA458843 JEW458843 JOS458843 JYO458843 KIK458843 KSG458843 LCC458843 LLY458843 LVU458843 MFQ458843 MPM458843 MZI458843 NJE458843 NTA458843 OCW458843 OMS458843 OWO458843 PGK458843 PQG458843 QAC458843 QJY458843 QTU458843 RDQ458843 RNM458843 RXI458843 SHE458843 SRA458843 TAW458843 TKS458843 TUO458843 UEK458843 UOG458843 UYC458843 VHY458843 VRU458843 WBQ458843 WLM458843 WVI458843 A524379 IW524379 SS524379 ACO524379 AMK524379 AWG524379 BGC524379 BPY524379 BZU524379 CJQ524379 CTM524379 DDI524379 DNE524379 DXA524379 EGW524379 EQS524379 FAO524379 FKK524379 FUG524379 GEC524379 GNY524379 GXU524379 HHQ524379 HRM524379 IBI524379 ILE524379 IVA524379 JEW524379 JOS524379 JYO524379 KIK524379 KSG524379 LCC524379 LLY524379 LVU524379 MFQ524379 MPM524379 MZI524379 NJE524379 NTA524379 OCW524379 OMS524379 OWO524379 PGK524379 PQG524379 QAC524379 QJY524379 QTU524379 RDQ524379 RNM524379 RXI524379 SHE524379 SRA524379 TAW524379 TKS524379 TUO524379 UEK524379 UOG524379 UYC524379 VHY524379 VRU524379 WBQ524379 WLM524379 WVI524379 A589915 IW589915 SS589915 ACO589915 AMK589915 AWG589915 BGC589915 BPY589915 BZU589915 CJQ589915 CTM589915 DDI589915 DNE589915 DXA589915 EGW589915 EQS589915 FAO589915 FKK589915 FUG589915 GEC589915 GNY589915 GXU589915 HHQ589915 HRM589915 IBI589915 ILE589915 IVA589915 JEW589915 JOS589915 JYO589915 KIK589915 KSG589915 LCC589915 LLY589915 LVU589915 MFQ589915 MPM589915 MZI589915 NJE589915 NTA589915 OCW589915 OMS589915 OWO589915 PGK589915 PQG589915 QAC589915 QJY589915 QTU589915 RDQ589915 RNM589915 RXI589915 SHE589915 SRA589915 TAW589915 TKS589915 TUO589915 UEK589915 UOG589915 UYC589915 VHY589915 VRU589915 WBQ589915 WLM589915 WVI589915 A655451 IW655451 SS655451 ACO655451 AMK655451 AWG655451 BGC655451 BPY655451 BZU655451 CJQ655451 CTM655451 DDI655451 DNE655451 DXA655451 EGW655451 EQS655451 FAO655451 FKK655451 FUG655451 GEC655451 GNY655451 GXU655451 HHQ655451 HRM655451 IBI655451 ILE655451 IVA655451 JEW655451 JOS655451 JYO655451 KIK655451 KSG655451 LCC655451 LLY655451 LVU655451 MFQ655451 MPM655451 MZI655451 NJE655451 NTA655451 OCW655451 OMS655451 OWO655451 PGK655451 PQG655451 QAC655451 QJY655451 QTU655451 RDQ655451 RNM655451 RXI655451 SHE655451 SRA655451 TAW655451 TKS655451 TUO655451 UEK655451 UOG655451 UYC655451 VHY655451 VRU655451 WBQ655451 WLM655451 WVI655451 A720987 IW720987 SS720987 ACO720987 AMK720987 AWG720987 BGC720987 BPY720987 BZU720987 CJQ720987 CTM720987 DDI720987 DNE720987 DXA720987 EGW720987 EQS720987 FAO720987 FKK720987 FUG720987 GEC720987 GNY720987 GXU720987 HHQ720987 HRM720987 IBI720987 ILE720987 IVA720987 JEW720987 JOS720987 JYO720987 KIK720987 KSG720987 LCC720987 LLY720987 LVU720987 MFQ720987 MPM720987 MZI720987 NJE720987 NTA720987 OCW720987 OMS720987 OWO720987 PGK720987 PQG720987 QAC720987 QJY720987 QTU720987 RDQ720987 RNM720987 RXI720987 SHE720987 SRA720987 TAW720987 TKS720987 TUO720987 UEK720987 UOG720987 UYC720987 VHY720987 VRU720987 WBQ720987 WLM720987 WVI720987 A786523 IW786523 SS786523 ACO786523 AMK786523 AWG786523 BGC786523 BPY786523 BZU786523 CJQ786523 CTM786523 DDI786523 DNE786523 DXA786523 EGW786523 EQS786523 FAO786523 FKK786523 FUG786523 GEC786523 GNY786523 GXU786523 HHQ786523 HRM786523 IBI786523 ILE786523 IVA786523 JEW786523 JOS786523 JYO786523 KIK786523 KSG786523 LCC786523 LLY786523 LVU786523 MFQ786523 MPM786523 MZI786523 NJE786523 NTA786523 OCW786523 OMS786523 OWO786523 PGK786523 PQG786523 QAC786523 QJY786523 QTU786523 RDQ786523 RNM786523 RXI786523 SHE786523 SRA786523 TAW786523 TKS786523 TUO786523 UEK786523 UOG786523 UYC786523 VHY786523 VRU786523 WBQ786523 WLM786523 WVI786523 A852059 IW852059 SS852059 ACO852059 AMK852059 AWG852059 BGC852059 BPY852059 BZU852059 CJQ852059 CTM852059 DDI852059 DNE852059 DXA852059 EGW852059 EQS852059 FAO852059 FKK852059 FUG852059 GEC852059 GNY852059 GXU852059 HHQ852059 HRM852059 IBI852059 ILE852059 IVA852059 JEW852059 JOS852059 JYO852059 KIK852059 KSG852059 LCC852059 LLY852059 LVU852059 MFQ852059 MPM852059 MZI852059 NJE852059 NTA852059 OCW852059 OMS852059 OWO852059 PGK852059 PQG852059 QAC852059 QJY852059 QTU852059 RDQ852059 RNM852059 RXI852059 SHE852059 SRA852059 TAW852059 TKS852059 TUO852059 UEK852059 UOG852059 UYC852059 VHY852059 VRU852059 WBQ852059 WLM852059 WVI852059 A917595 IW917595 SS917595 ACO917595 AMK917595 AWG917595 BGC917595 BPY917595 BZU917595 CJQ917595 CTM917595 DDI917595 DNE917595 DXA917595 EGW917595 EQS917595 FAO917595 FKK917595 FUG917595 GEC917595 GNY917595 GXU917595 HHQ917595 HRM917595 IBI917595 ILE917595 IVA917595 JEW917595 JOS917595 JYO917595 KIK917595 KSG917595 LCC917595 LLY917595 LVU917595 MFQ917595 MPM917595 MZI917595 NJE917595 NTA917595 OCW917595 OMS917595 OWO917595 PGK917595 PQG917595 QAC917595 QJY917595 QTU917595 RDQ917595 RNM917595 RXI917595 SHE917595 SRA917595 TAW917595 TKS917595 TUO917595 UEK917595 UOG917595 UYC917595 VHY917595 VRU917595 WBQ917595 WLM917595 WVI917595 A983131 IW983131 SS983131 ACO983131 AMK983131 AWG983131 BGC983131 BPY983131 BZU983131 CJQ983131 CTM983131 DDI983131 DNE983131 DXA983131 EGW983131 EQS983131 FAO983131 FKK983131 FUG983131 GEC983131 GNY983131 GXU983131 HHQ983131 HRM983131 IBI983131 ILE983131 IVA983131 JEW983131 JOS983131 JYO983131 KIK983131 KSG983131 LCC983131 LLY983131 LVU983131 MFQ983131 MPM983131 MZI983131 NJE983131 NTA983131 OCW983131 OMS983131 OWO983131 PGK983131 PQG983131 QAC983131 QJY983131 QTU983131 RDQ983131 RNM983131 RXI983131 SHE983131 SRA983131 TAW983131 TKS983131 TUO983131 UEK983131 UOG983131 UYC983131 VHY983131 VRU983131 WBQ983131 WLM983131 WVI983131" xr:uid="{364BA737-1B3E-40CC-BE63-E373B94C42D3}">
      <formula1>0</formula1>
      <formula2>300</formula2>
    </dataValidation>
    <dataValidation type="textLength" errorStyle="information" allowBlank="1" showInputMessage="1" error="XLBVal:6=4120.39_x000d__x000a_" sqref="A65 IW65 SS65 ACO65 AMK65 AWG65 BGC65 BPY65 BZU65 CJQ65 CTM65 DDI65 DNE65 DXA65 EGW65 EQS65 FAO65 FKK65 FUG65 GEC65 GNY65 GXU65 HHQ65 HRM65 IBI65 ILE65 IVA65 JEW65 JOS65 JYO65 KIK65 KSG65 LCC65 LLY65 LVU65 MFQ65 MPM65 MZI65 NJE65 NTA65 OCW65 OMS65 OWO65 PGK65 PQG65 QAC65 QJY65 QTU65 RDQ65 RNM65 RXI65 SHE65 SRA65 TAW65 TKS65 TUO65 UEK65 UOG65 UYC65 VHY65 VRU65 WBQ65 WLM65 WVI65 A65601 IW65601 SS65601 ACO65601 AMK65601 AWG65601 BGC65601 BPY65601 BZU65601 CJQ65601 CTM65601 DDI65601 DNE65601 DXA65601 EGW65601 EQS65601 FAO65601 FKK65601 FUG65601 GEC65601 GNY65601 GXU65601 HHQ65601 HRM65601 IBI65601 ILE65601 IVA65601 JEW65601 JOS65601 JYO65601 KIK65601 KSG65601 LCC65601 LLY65601 LVU65601 MFQ65601 MPM65601 MZI65601 NJE65601 NTA65601 OCW65601 OMS65601 OWO65601 PGK65601 PQG65601 QAC65601 QJY65601 QTU65601 RDQ65601 RNM65601 RXI65601 SHE65601 SRA65601 TAW65601 TKS65601 TUO65601 UEK65601 UOG65601 UYC65601 VHY65601 VRU65601 WBQ65601 WLM65601 WVI65601 A131137 IW131137 SS131137 ACO131137 AMK131137 AWG131137 BGC131137 BPY131137 BZU131137 CJQ131137 CTM131137 DDI131137 DNE131137 DXA131137 EGW131137 EQS131137 FAO131137 FKK131137 FUG131137 GEC131137 GNY131137 GXU131137 HHQ131137 HRM131137 IBI131137 ILE131137 IVA131137 JEW131137 JOS131137 JYO131137 KIK131137 KSG131137 LCC131137 LLY131137 LVU131137 MFQ131137 MPM131137 MZI131137 NJE131137 NTA131137 OCW131137 OMS131137 OWO131137 PGK131137 PQG131137 QAC131137 QJY131137 QTU131137 RDQ131137 RNM131137 RXI131137 SHE131137 SRA131137 TAW131137 TKS131137 TUO131137 UEK131137 UOG131137 UYC131137 VHY131137 VRU131137 WBQ131137 WLM131137 WVI131137 A196673 IW196673 SS196673 ACO196673 AMK196673 AWG196673 BGC196673 BPY196673 BZU196673 CJQ196673 CTM196673 DDI196673 DNE196673 DXA196673 EGW196673 EQS196673 FAO196673 FKK196673 FUG196673 GEC196673 GNY196673 GXU196673 HHQ196673 HRM196673 IBI196673 ILE196673 IVA196673 JEW196673 JOS196673 JYO196673 KIK196673 KSG196673 LCC196673 LLY196673 LVU196673 MFQ196673 MPM196673 MZI196673 NJE196673 NTA196673 OCW196673 OMS196673 OWO196673 PGK196673 PQG196673 QAC196673 QJY196673 QTU196673 RDQ196673 RNM196673 RXI196673 SHE196673 SRA196673 TAW196673 TKS196673 TUO196673 UEK196673 UOG196673 UYC196673 VHY196673 VRU196673 WBQ196673 WLM196673 WVI196673 A262209 IW262209 SS262209 ACO262209 AMK262209 AWG262209 BGC262209 BPY262209 BZU262209 CJQ262209 CTM262209 DDI262209 DNE262209 DXA262209 EGW262209 EQS262209 FAO262209 FKK262209 FUG262209 GEC262209 GNY262209 GXU262209 HHQ262209 HRM262209 IBI262209 ILE262209 IVA262209 JEW262209 JOS262209 JYO262209 KIK262209 KSG262209 LCC262209 LLY262209 LVU262209 MFQ262209 MPM262209 MZI262209 NJE262209 NTA262209 OCW262209 OMS262209 OWO262209 PGK262209 PQG262209 QAC262209 QJY262209 QTU262209 RDQ262209 RNM262209 RXI262209 SHE262209 SRA262209 TAW262209 TKS262209 TUO262209 UEK262209 UOG262209 UYC262209 VHY262209 VRU262209 WBQ262209 WLM262209 WVI262209 A327745 IW327745 SS327745 ACO327745 AMK327745 AWG327745 BGC327745 BPY327745 BZU327745 CJQ327745 CTM327745 DDI327745 DNE327745 DXA327745 EGW327745 EQS327745 FAO327745 FKK327745 FUG327745 GEC327745 GNY327745 GXU327745 HHQ327745 HRM327745 IBI327745 ILE327745 IVA327745 JEW327745 JOS327745 JYO327745 KIK327745 KSG327745 LCC327745 LLY327745 LVU327745 MFQ327745 MPM327745 MZI327745 NJE327745 NTA327745 OCW327745 OMS327745 OWO327745 PGK327745 PQG327745 QAC327745 QJY327745 QTU327745 RDQ327745 RNM327745 RXI327745 SHE327745 SRA327745 TAW327745 TKS327745 TUO327745 UEK327745 UOG327745 UYC327745 VHY327745 VRU327745 WBQ327745 WLM327745 WVI327745 A393281 IW393281 SS393281 ACO393281 AMK393281 AWG393281 BGC393281 BPY393281 BZU393281 CJQ393281 CTM393281 DDI393281 DNE393281 DXA393281 EGW393281 EQS393281 FAO393281 FKK393281 FUG393281 GEC393281 GNY393281 GXU393281 HHQ393281 HRM393281 IBI393281 ILE393281 IVA393281 JEW393281 JOS393281 JYO393281 KIK393281 KSG393281 LCC393281 LLY393281 LVU393281 MFQ393281 MPM393281 MZI393281 NJE393281 NTA393281 OCW393281 OMS393281 OWO393281 PGK393281 PQG393281 QAC393281 QJY393281 QTU393281 RDQ393281 RNM393281 RXI393281 SHE393281 SRA393281 TAW393281 TKS393281 TUO393281 UEK393281 UOG393281 UYC393281 VHY393281 VRU393281 WBQ393281 WLM393281 WVI393281 A458817 IW458817 SS458817 ACO458817 AMK458817 AWG458817 BGC458817 BPY458817 BZU458817 CJQ458817 CTM458817 DDI458817 DNE458817 DXA458817 EGW458817 EQS458817 FAO458817 FKK458817 FUG458817 GEC458817 GNY458817 GXU458817 HHQ458817 HRM458817 IBI458817 ILE458817 IVA458817 JEW458817 JOS458817 JYO458817 KIK458817 KSG458817 LCC458817 LLY458817 LVU458817 MFQ458817 MPM458817 MZI458817 NJE458817 NTA458817 OCW458817 OMS458817 OWO458817 PGK458817 PQG458817 QAC458817 QJY458817 QTU458817 RDQ458817 RNM458817 RXI458817 SHE458817 SRA458817 TAW458817 TKS458817 TUO458817 UEK458817 UOG458817 UYC458817 VHY458817 VRU458817 WBQ458817 WLM458817 WVI458817 A524353 IW524353 SS524353 ACO524353 AMK524353 AWG524353 BGC524353 BPY524353 BZU524353 CJQ524353 CTM524353 DDI524353 DNE524353 DXA524353 EGW524353 EQS524353 FAO524353 FKK524353 FUG524353 GEC524353 GNY524353 GXU524353 HHQ524353 HRM524353 IBI524353 ILE524353 IVA524353 JEW524353 JOS524353 JYO524353 KIK524353 KSG524353 LCC524353 LLY524353 LVU524353 MFQ524353 MPM524353 MZI524353 NJE524353 NTA524353 OCW524353 OMS524353 OWO524353 PGK524353 PQG524353 QAC524353 QJY524353 QTU524353 RDQ524353 RNM524353 RXI524353 SHE524353 SRA524353 TAW524353 TKS524353 TUO524353 UEK524353 UOG524353 UYC524353 VHY524353 VRU524353 WBQ524353 WLM524353 WVI524353 A589889 IW589889 SS589889 ACO589889 AMK589889 AWG589889 BGC589889 BPY589889 BZU589889 CJQ589889 CTM589889 DDI589889 DNE589889 DXA589889 EGW589889 EQS589889 FAO589889 FKK589889 FUG589889 GEC589889 GNY589889 GXU589889 HHQ589889 HRM589889 IBI589889 ILE589889 IVA589889 JEW589889 JOS589889 JYO589889 KIK589889 KSG589889 LCC589889 LLY589889 LVU589889 MFQ589889 MPM589889 MZI589889 NJE589889 NTA589889 OCW589889 OMS589889 OWO589889 PGK589889 PQG589889 QAC589889 QJY589889 QTU589889 RDQ589889 RNM589889 RXI589889 SHE589889 SRA589889 TAW589889 TKS589889 TUO589889 UEK589889 UOG589889 UYC589889 VHY589889 VRU589889 WBQ589889 WLM589889 WVI589889 A655425 IW655425 SS655425 ACO655425 AMK655425 AWG655425 BGC655425 BPY655425 BZU655425 CJQ655425 CTM655425 DDI655425 DNE655425 DXA655425 EGW655425 EQS655425 FAO655425 FKK655425 FUG655425 GEC655425 GNY655425 GXU655425 HHQ655425 HRM655425 IBI655425 ILE655425 IVA655425 JEW655425 JOS655425 JYO655425 KIK655425 KSG655425 LCC655425 LLY655425 LVU655425 MFQ655425 MPM655425 MZI655425 NJE655425 NTA655425 OCW655425 OMS655425 OWO655425 PGK655425 PQG655425 QAC655425 QJY655425 QTU655425 RDQ655425 RNM655425 RXI655425 SHE655425 SRA655425 TAW655425 TKS655425 TUO655425 UEK655425 UOG655425 UYC655425 VHY655425 VRU655425 WBQ655425 WLM655425 WVI655425 A720961 IW720961 SS720961 ACO720961 AMK720961 AWG720961 BGC720961 BPY720961 BZU720961 CJQ720961 CTM720961 DDI720961 DNE720961 DXA720961 EGW720961 EQS720961 FAO720961 FKK720961 FUG720961 GEC720961 GNY720961 GXU720961 HHQ720961 HRM720961 IBI720961 ILE720961 IVA720961 JEW720961 JOS720961 JYO720961 KIK720961 KSG720961 LCC720961 LLY720961 LVU720961 MFQ720961 MPM720961 MZI720961 NJE720961 NTA720961 OCW720961 OMS720961 OWO720961 PGK720961 PQG720961 QAC720961 QJY720961 QTU720961 RDQ720961 RNM720961 RXI720961 SHE720961 SRA720961 TAW720961 TKS720961 TUO720961 UEK720961 UOG720961 UYC720961 VHY720961 VRU720961 WBQ720961 WLM720961 WVI720961 A786497 IW786497 SS786497 ACO786497 AMK786497 AWG786497 BGC786497 BPY786497 BZU786497 CJQ786497 CTM786497 DDI786497 DNE786497 DXA786497 EGW786497 EQS786497 FAO786497 FKK786497 FUG786497 GEC786497 GNY786497 GXU786497 HHQ786497 HRM786497 IBI786497 ILE786497 IVA786497 JEW786497 JOS786497 JYO786497 KIK786497 KSG786497 LCC786497 LLY786497 LVU786497 MFQ786497 MPM786497 MZI786497 NJE786497 NTA786497 OCW786497 OMS786497 OWO786497 PGK786497 PQG786497 QAC786497 QJY786497 QTU786497 RDQ786497 RNM786497 RXI786497 SHE786497 SRA786497 TAW786497 TKS786497 TUO786497 UEK786497 UOG786497 UYC786497 VHY786497 VRU786497 WBQ786497 WLM786497 WVI786497 A852033 IW852033 SS852033 ACO852033 AMK852033 AWG852033 BGC852033 BPY852033 BZU852033 CJQ852033 CTM852033 DDI852033 DNE852033 DXA852033 EGW852033 EQS852033 FAO852033 FKK852033 FUG852033 GEC852033 GNY852033 GXU852033 HHQ852033 HRM852033 IBI852033 ILE852033 IVA852033 JEW852033 JOS852033 JYO852033 KIK852033 KSG852033 LCC852033 LLY852033 LVU852033 MFQ852033 MPM852033 MZI852033 NJE852033 NTA852033 OCW852033 OMS852033 OWO852033 PGK852033 PQG852033 QAC852033 QJY852033 QTU852033 RDQ852033 RNM852033 RXI852033 SHE852033 SRA852033 TAW852033 TKS852033 TUO852033 UEK852033 UOG852033 UYC852033 VHY852033 VRU852033 WBQ852033 WLM852033 WVI852033 A917569 IW917569 SS917569 ACO917569 AMK917569 AWG917569 BGC917569 BPY917569 BZU917569 CJQ917569 CTM917569 DDI917569 DNE917569 DXA917569 EGW917569 EQS917569 FAO917569 FKK917569 FUG917569 GEC917569 GNY917569 GXU917569 HHQ917569 HRM917569 IBI917569 ILE917569 IVA917569 JEW917569 JOS917569 JYO917569 KIK917569 KSG917569 LCC917569 LLY917569 LVU917569 MFQ917569 MPM917569 MZI917569 NJE917569 NTA917569 OCW917569 OMS917569 OWO917569 PGK917569 PQG917569 QAC917569 QJY917569 QTU917569 RDQ917569 RNM917569 RXI917569 SHE917569 SRA917569 TAW917569 TKS917569 TUO917569 UEK917569 UOG917569 UYC917569 VHY917569 VRU917569 WBQ917569 WLM917569 WVI917569 A983105 IW983105 SS983105 ACO983105 AMK983105 AWG983105 BGC983105 BPY983105 BZU983105 CJQ983105 CTM983105 DDI983105 DNE983105 DXA983105 EGW983105 EQS983105 FAO983105 FKK983105 FUG983105 GEC983105 GNY983105 GXU983105 HHQ983105 HRM983105 IBI983105 ILE983105 IVA983105 JEW983105 JOS983105 JYO983105 KIK983105 KSG983105 LCC983105 LLY983105 LVU983105 MFQ983105 MPM983105 MZI983105 NJE983105 NTA983105 OCW983105 OMS983105 OWO983105 PGK983105 PQG983105 QAC983105 QJY983105 QTU983105 RDQ983105 RNM983105 RXI983105 SHE983105 SRA983105 TAW983105 TKS983105 TUO983105 UEK983105 UOG983105 UYC983105 VHY983105 VRU983105 WBQ983105 WLM983105 WVI983105" xr:uid="{9051F645-B46C-4175-9C99-3D8CB4EC9676}">
      <formula1>0</formula1>
      <formula2>300</formula2>
    </dataValidation>
    <dataValidation type="textLength" errorStyle="information" allowBlank="1" showInputMessage="1" error="XLBVal:6=2731_x000d__x000a_" sqref="A49 IW49 SS49 ACO49 AMK49 AWG49 BGC49 BPY49 BZU49 CJQ49 CTM49 DDI49 DNE49 DXA49 EGW49 EQS49 FAO49 FKK49 FUG49 GEC49 GNY49 GXU49 HHQ49 HRM49 IBI49 ILE49 IVA49 JEW49 JOS49 JYO49 KIK49 KSG49 LCC49 LLY49 LVU49 MFQ49 MPM49 MZI49 NJE49 NTA49 OCW49 OMS49 OWO49 PGK49 PQG49 QAC49 QJY49 QTU49 RDQ49 RNM49 RXI49 SHE49 SRA49 TAW49 TKS49 TUO49 UEK49 UOG49 UYC49 VHY49 VRU49 WBQ49 WLM49 WVI49 A65585 IW65585 SS65585 ACO65585 AMK65585 AWG65585 BGC65585 BPY65585 BZU65585 CJQ65585 CTM65585 DDI65585 DNE65585 DXA65585 EGW65585 EQS65585 FAO65585 FKK65585 FUG65585 GEC65585 GNY65585 GXU65585 HHQ65585 HRM65585 IBI65585 ILE65585 IVA65585 JEW65585 JOS65585 JYO65585 KIK65585 KSG65585 LCC65585 LLY65585 LVU65585 MFQ65585 MPM65585 MZI65585 NJE65585 NTA65585 OCW65585 OMS65585 OWO65585 PGK65585 PQG65585 QAC65585 QJY65585 QTU65585 RDQ65585 RNM65585 RXI65585 SHE65585 SRA65585 TAW65585 TKS65585 TUO65585 UEK65585 UOG65585 UYC65585 VHY65585 VRU65585 WBQ65585 WLM65585 WVI65585 A131121 IW131121 SS131121 ACO131121 AMK131121 AWG131121 BGC131121 BPY131121 BZU131121 CJQ131121 CTM131121 DDI131121 DNE131121 DXA131121 EGW131121 EQS131121 FAO131121 FKK131121 FUG131121 GEC131121 GNY131121 GXU131121 HHQ131121 HRM131121 IBI131121 ILE131121 IVA131121 JEW131121 JOS131121 JYO131121 KIK131121 KSG131121 LCC131121 LLY131121 LVU131121 MFQ131121 MPM131121 MZI131121 NJE131121 NTA131121 OCW131121 OMS131121 OWO131121 PGK131121 PQG131121 QAC131121 QJY131121 QTU131121 RDQ131121 RNM131121 RXI131121 SHE131121 SRA131121 TAW131121 TKS131121 TUO131121 UEK131121 UOG131121 UYC131121 VHY131121 VRU131121 WBQ131121 WLM131121 WVI131121 A196657 IW196657 SS196657 ACO196657 AMK196657 AWG196657 BGC196657 BPY196657 BZU196657 CJQ196657 CTM196657 DDI196657 DNE196657 DXA196657 EGW196657 EQS196657 FAO196657 FKK196657 FUG196657 GEC196657 GNY196657 GXU196657 HHQ196657 HRM196657 IBI196657 ILE196657 IVA196657 JEW196657 JOS196657 JYO196657 KIK196657 KSG196657 LCC196657 LLY196657 LVU196657 MFQ196657 MPM196657 MZI196657 NJE196657 NTA196657 OCW196657 OMS196657 OWO196657 PGK196657 PQG196657 QAC196657 QJY196657 QTU196657 RDQ196657 RNM196657 RXI196657 SHE196657 SRA196657 TAW196657 TKS196657 TUO196657 UEK196657 UOG196657 UYC196657 VHY196657 VRU196657 WBQ196657 WLM196657 WVI196657 A262193 IW262193 SS262193 ACO262193 AMK262193 AWG262193 BGC262193 BPY262193 BZU262193 CJQ262193 CTM262193 DDI262193 DNE262193 DXA262193 EGW262193 EQS262193 FAO262193 FKK262193 FUG262193 GEC262193 GNY262193 GXU262193 HHQ262193 HRM262193 IBI262193 ILE262193 IVA262193 JEW262193 JOS262193 JYO262193 KIK262193 KSG262193 LCC262193 LLY262193 LVU262193 MFQ262193 MPM262193 MZI262193 NJE262193 NTA262193 OCW262193 OMS262193 OWO262193 PGK262193 PQG262193 QAC262193 QJY262193 QTU262193 RDQ262193 RNM262193 RXI262193 SHE262193 SRA262193 TAW262193 TKS262193 TUO262193 UEK262193 UOG262193 UYC262193 VHY262193 VRU262193 WBQ262193 WLM262193 WVI262193 A327729 IW327729 SS327729 ACO327729 AMK327729 AWG327729 BGC327729 BPY327729 BZU327729 CJQ327729 CTM327729 DDI327729 DNE327729 DXA327729 EGW327729 EQS327729 FAO327729 FKK327729 FUG327729 GEC327729 GNY327729 GXU327729 HHQ327729 HRM327729 IBI327729 ILE327729 IVA327729 JEW327729 JOS327729 JYO327729 KIK327729 KSG327729 LCC327729 LLY327729 LVU327729 MFQ327729 MPM327729 MZI327729 NJE327729 NTA327729 OCW327729 OMS327729 OWO327729 PGK327729 PQG327729 QAC327729 QJY327729 QTU327729 RDQ327729 RNM327729 RXI327729 SHE327729 SRA327729 TAW327729 TKS327729 TUO327729 UEK327729 UOG327729 UYC327729 VHY327729 VRU327729 WBQ327729 WLM327729 WVI327729 A393265 IW393265 SS393265 ACO393265 AMK393265 AWG393265 BGC393265 BPY393265 BZU393265 CJQ393265 CTM393265 DDI393265 DNE393265 DXA393265 EGW393265 EQS393265 FAO393265 FKK393265 FUG393265 GEC393265 GNY393265 GXU393265 HHQ393265 HRM393265 IBI393265 ILE393265 IVA393265 JEW393265 JOS393265 JYO393265 KIK393265 KSG393265 LCC393265 LLY393265 LVU393265 MFQ393265 MPM393265 MZI393265 NJE393265 NTA393265 OCW393265 OMS393265 OWO393265 PGK393265 PQG393265 QAC393265 QJY393265 QTU393265 RDQ393265 RNM393265 RXI393265 SHE393265 SRA393265 TAW393265 TKS393265 TUO393265 UEK393265 UOG393265 UYC393265 VHY393265 VRU393265 WBQ393265 WLM393265 WVI393265 A458801 IW458801 SS458801 ACO458801 AMK458801 AWG458801 BGC458801 BPY458801 BZU458801 CJQ458801 CTM458801 DDI458801 DNE458801 DXA458801 EGW458801 EQS458801 FAO458801 FKK458801 FUG458801 GEC458801 GNY458801 GXU458801 HHQ458801 HRM458801 IBI458801 ILE458801 IVA458801 JEW458801 JOS458801 JYO458801 KIK458801 KSG458801 LCC458801 LLY458801 LVU458801 MFQ458801 MPM458801 MZI458801 NJE458801 NTA458801 OCW458801 OMS458801 OWO458801 PGK458801 PQG458801 QAC458801 QJY458801 QTU458801 RDQ458801 RNM458801 RXI458801 SHE458801 SRA458801 TAW458801 TKS458801 TUO458801 UEK458801 UOG458801 UYC458801 VHY458801 VRU458801 WBQ458801 WLM458801 WVI458801 A524337 IW524337 SS524337 ACO524337 AMK524337 AWG524337 BGC524337 BPY524337 BZU524337 CJQ524337 CTM524337 DDI524337 DNE524337 DXA524337 EGW524337 EQS524337 FAO524337 FKK524337 FUG524337 GEC524337 GNY524337 GXU524337 HHQ524337 HRM524337 IBI524337 ILE524337 IVA524337 JEW524337 JOS524337 JYO524337 KIK524337 KSG524337 LCC524337 LLY524337 LVU524337 MFQ524337 MPM524337 MZI524337 NJE524337 NTA524337 OCW524337 OMS524337 OWO524337 PGK524337 PQG524337 QAC524337 QJY524337 QTU524337 RDQ524337 RNM524337 RXI524337 SHE524337 SRA524337 TAW524337 TKS524337 TUO524337 UEK524337 UOG524337 UYC524337 VHY524337 VRU524337 WBQ524337 WLM524337 WVI524337 A589873 IW589873 SS589873 ACO589873 AMK589873 AWG589873 BGC589873 BPY589873 BZU589873 CJQ589873 CTM589873 DDI589873 DNE589873 DXA589873 EGW589873 EQS589873 FAO589873 FKK589873 FUG589873 GEC589873 GNY589873 GXU589873 HHQ589873 HRM589873 IBI589873 ILE589873 IVA589873 JEW589873 JOS589873 JYO589873 KIK589873 KSG589873 LCC589873 LLY589873 LVU589873 MFQ589873 MPM589873 MZI589873 NJE589873 NTA589873 OCW589873 OMS589873 OWO589873 PGK589873 PQG589873 QAC589873 QJY589873 QTU589873 RDQ589873 RNM589873 RXI589873 SHE589873 SRA589873 TAW589873 TKS589873 TUO589873 UEK589873 UOG589873 UYC589873 VHY589873 VRU589873 WBQ589873 WLM589873 WVI589873 A655409 IW655409 SS655409 ACO655409 AMK655409 AWG655409 BGC655409 BPY655409 BZU655409 CJQ655409 CTM655409 DDI655409 DNE655409 DXA655409 EGW655409 EQS655409 FAO655409 FKK655409 FUG655409 GEC655409 GNY655409 GXU655409 HHQ655409 HRM655409 IBI655409 ILE655409 IVA655409 JEW655409 JOS655409 JYO655409 KIK655409 KSG655409 LCC655409 LLY655409 LVU655409 MFQ655409 MPM655409 MZI655409 NJE655409 NTA655409 OCW655409 OMS655409 OWO655409 PGK655409 PQG655409 QAC655409 QJY655409 QTU655409 RDQ655409 RNM655409 RXI655409 SHE655409 SRA655409 TAW655409 TKS655409 TUO655409 UEK655409 UOG655409 UYC655409 VHY655409 VRU655409 WBQ655409 WLM655409 WVI655409 A720945 IW720945 SS720945 ACO720945 AMK720945 AWG720945 BGC720945 BPY720945 BZU720945 CJQ720945 CTM720945 DDI720945 DNE720945 DXA720945 EGW720945 EQS720945 FAO720945 FKK720945 FUG720945 GEC720945 GNY720945 GXU720945 HHQ720945 HRM720945 IBI720945 ILE720945 IVA720945 JEW720945 JOS720945 JYO720945 KIK720945 KSG720945 LCC720945 LLY720945 LVU720945 MFQ720945 MPM720945 MZI720945 NJE720945 NTA720945 OCW720945 OMS720945 OWO720945 PGK720945 PQG720945 QAC720945 QJY720945 QTU720945 RDQ720945 RNM720945 RXI720945 SHE720945 SRA720945 TAW720945 TKS720945 TUO720945 UEK720945 UOG720945 UYC720945 VHY720945 VRU720945 WBQ720945 WLM720945 WVI720945 A786481 IW786481 SS786481 ACO786481 AMK786481 AWG786481 BGC786481 BPY786481 BZU786481 CJQ786481 CTM786481 DDI786481 DNE786481 DXA786481 EGW786481 EQS786481 FAO786481 FKK786481 FUG786481 GEC786481 GNY786481 GXU786481 HHQ786481 HRM786481 IBI786481 ILE786481 IVA786481 JEW786481 JOS786481 JYO786481 KIK786481 KSG786481 LCC786481 LLY786481 LVU786481 MFQ786481 MPM786481 MZI786481 NJE786481 NTA786481 OCW786481 OMS786481 OWO786481 PGK786481 PQG786481 QAC786481 QJY786481 QTU786481 RDQ786481 RNM786481 RXI786481 SHE786481 SRA786481 TAW786481 TKS786481 TUO786481 UEK786481 UOG786481 UYC786481 VHY786481 VRU786481 WBQ786481 WLM786481 WVI786481 A852017 IW852017 SS852017 ACO852017 AMK852017 AWG852017 BGC852017 BPY852017 BZU852017 CJQ852017 CTM852017 DDI852017 DNE852017 DXA852017 EGW852017 EQS852017 FAO852017 FKK852017 FUG852017 GEC852017 GNY852017 GXU852017 HHQ852017 HRM852017 IBI852017 ILE852017 IVA852017 JEW852017 JOS852017 JYO852017 KIK852017 KSG852017 LCC852017 LLY852017 LVU852017 MFQ852017 MPM852017 MZI852017 NJE852017 NTA852017 OCW852017 OMS852017 OWO852017 PGK852017 PQG852017 QAC852017 QJY852017 QTU852017 RDQ852017 RNM852017 RXI852017 SHE852017 SRA852017 TAW852017 TKS852017 TUO852017 UEK852017 UOG852017 UYC852017 VHY852017 VRU852017 WBQ852017 WLM852017 WVI852017 A917553 IW917553 SS917553 ACO917553 AMK917553 AWG917553 BGC917553 BPY917553 BZU917553 CJQ917553 CTM917553 DDI917553 DNE917553 DXA917553 EGW917553 EQS917553 FAO917553 FKK917553 FUG917553 GEC917553 GNY917553 GXU917553 HHQ917553 HRM917553 IBI917553 ILE917553 IVA917553 JEW917553 JOS917553 JYO917553 KIK917553 KSG917553 LCC917553 LLY917553 LVU917553 MFQ917553 MPM917553 MZI917553 NJE917553 NTA917553 OCW917553 OMS917553 OWO917553 PGK917553 PQG917553 QAC917553 QJY917553 QTU917553 RDQ917553 RNM917553 RXI917553 SHE917553 SRA917553 TAW917553 TKS917553 TUO917553 UEK917553 UOG917553 UYC917553 VHY917553 VRU917553 WBQ917553 WLM917553 WVI917553 A983089 IW983089 SS983089 ACO983089 AMK983089 AWG983089 BGC983089 BPY983089 BZU983089 CJQ983089 CTM983089 DDI983089 DNE983089 DXA983089 EGW983089 EQS983089 FAO983089 FKK983089 FUG983089 GEC983089 GNY983089 GXU983089 HHQ983089 HRM983089 IBI983089 ILE983089 IVA983089 JEW983089 JOS983089 JYO983089 KIK983089 KSG983089 LCC983089 LLY983089 LVU983089 MFQ983089 MPM983089 MZI983089 NJE983089 NTA983089 OCW983089 OMS983089 OWO983089 PGK983089 PQG983089 QAC983089 QJY983089 QTU983089 RDQ983089 RNM983089 RXI983089 SHE983089 SRA983089 TAW983089 TKS983089 TUO983089 UEK983089 UOG983089 UYC983089 VHY983089 VRU983089 WBQ983089 WLM983089 WVI983089" xr:uid="{C0C6B3FC-B909-4698-9F04-8B2B3CEFC38E}">
      <formula1>0</formula1>
      <formula2>300</formula2>
    </dataValidation>
    <dataValidation type="textLength" errorStyle="information" allowBlank="1" showInputMessage="1" error="XLBVal:6=84593.47_x000d__x000a_"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xr:uid="{71161700-405B-45E8-A2DF-8876164D870E}">
      <formula1>0</formula1>
      <formula2>300</formula2>
    </dataValidation>
    <dataValidation type="textLength" errorStyle="information" allowBlank="1" showInputMessage="1" error="XLBVal:6=45486.63_x000d__x000a_" sqref="A16 IW16 SS16 ACO16 AMK16 AWG16 BGC16 BPY16 BZU16 CJQ16 CTM16 DDI16 DNE16 DXA16 EGW16 EQS16 FAO16 FKK16 FUG16 GEC16 GNY16 GXU16 HHQ16 HRM16 IBI16 ILE16 IVA16 JEW16 JOS16 JYO16 KIK16 KSG16 LCC16 LLY16 LVU16 MFQ16 MPM16 MZI16 NJE16 NTA16 OCW16 OMS16 OWO16 PGK16 PQG16 QAC16 QJY16 QTU16 RDQ16 RNM16 RXI16 SHE16 SRA16 TAW16 TKS16 TUO16 UEK16 UOG16 UYC16 VHY16 VRU16 WBQ16 WLM16 WVI16 A65552 IW65552 SS65552 ACO65552 AMK65552 AWG65552 BGC65552 BPY65552 BZU65552 CJQ65552 CTM65552 DDI65552 DNE65552 DXA65552 EGW65552 EQS65552 FAO65552 FKK65552 FUG65552 GEC65552 GNY65552 GXU65552 HHQ65552 HRM65552 IBI65552 ILE65552 IVA65552 JEW65552 JOS65552 JYO65552 KIK65552 KSG65552 LCC65552 LLY65552 LVU65552 MFQ65552 MPM65552 MZI65552 NJE65552 NTA65552 OCW65552 OMS65552 OWO65552 PGK65552 PQG65552 QAC65552 QJY65552 QTU65552 RDQ65552 RNM65552 RXI65552 SHE65552 SRA65552 TAW65552 TKS65552 TUO65552 UEK65552 UOG65552 UYC65552 VHY65552 VRU65552 WBQ65552 WLM65552 WVI65552 A131088 IW131088 SS131088 ACO131088 AMK131088 AWG131088 BGC131088 BPY131088 BZU131088 CJQ131088 CTM131088 DDI131088 DNE131088 DXA131088 EGW131088 EQS131088 FAO131088 FKK131088 FUG131088 GEC131088 GNY131088 GXU131088 HHQ131088 HRM131088 IBI131088 ILE131088 IVA131088 JEW131088 JOS131088 JYO131088 KIK131088 KSG131088 LCC131088 LLY131088 LVU131088 MFQ131088 MPM131088 MZI131088 NJE131088 NTA131088 OCW131088 OMS131088 OWO131088 PGK131088 PQG131088 QAC131088 QJY131088 QTU131088 RDQ131088 RNM131088 RXI131088 SHE131088 SRA131088 TAW131088 TKS131088 TUO131088 UEK131088 UOG131088 UYC131088 VHY131088 VRU131088 WBQ131088 WLM131088 WVI131088 A196624 IW196624 SS196624 ACO196624 AMK196624 AWG196624 BGC196624 BPY196624 BZU196624 CJQ196624 CTM196624 DDI196624 DNE196624 DXA196624 EGW196624 EQS196624 FAO196624 FKK196624 FUG196624 GEC196624 GNY196624 GXU196624 HHQ196624 HRM196624 IBI196624 ILE196624 IVA196624 JEW196624 JOS196624 JYO196624 KIK196624 KSG196624 LCC196624 LLY196624 LVU196624 MFQ196624 MPM196624 MZI196624 NJE196624 NTA196624 OCW196624 OMS196624 OWO196624 PGK196624 PQG196624 QAC196624 QJY196624 QTU196624 RDQ196624 RNM196624 RXI196624 SHE196624 SRA196624 TAW196624 TKS196624 TUO196624 UEK196624 UOG196624 UYC196624 VHY196624 VRU196624 WBQ196624 WLM196624 WVI196624 A262160 IW262160 SS262160 ACO262160 AMK262160 AWG262160 BGC262160 BPY262160 BZU262160 CJQ262160 CTM262160 DDI262160 DNE262160 DXA262160 EGW262160 EQS262160 FAO262160 FKK262160 FUG262160 GEC262160 GNY262160 GXU262160 HHQ262160 HRM262160 IBI262160 ILE262160 IVA262160 JEW262160 JOS262160 JYO262160 KIK262160 KSG262160 LCC262160 LLY262160 LVU262160 MFQ262160 MPM262160 MZI262160 NJE262160 NTA262160 OCW262160 OMS262160 OWO262160 PGK262160 PQG262160 QAC262160 QJY262160 QTU262160 RDQ262160 RNM262160 RXI262160 SHE262160 SRA262160 TAW262160 TKS262160 TUO262160 UEK262160 UOG262160 UYC262160 VHY262160 VRU262160 WBQ262160 WLM262160 WVI262160 A327696 IW327696 SS327696 ACO327696 AMK327696 AWG327696 BGC327696 BPY327696 BZU327696 CJQ327696 CTM327696 DDI327696 DNE327696 DXA327696 EGW327696 EQS327696 FAO327696 FKK327696 FUG327696 GEC327696 GNY327696 GXU327696 HHQ327696 HRM327696 IBI327696 ILE327696 IVA327696 JEW327696 JOS327696 JYO327696 KIK327696 KSG327696 LCC327696 LLY327696 LVU327696 MFQ327696 MPM327696 MZI327696 NJE327696 NTA327696 OCW327696 OMS327696 OWO327696 PGK327696 PQG327696 QAC327696 QJY327696 QTU327696 RDQ327696 RNM327696 RXI327696 SHE327696 SRA327696 TAW327696 TKS327696 TUO327696 UEK327696 UOG327696 UYC327696 VHY327696 VRU327696 WBQ327696 WLM327696 WVI327696 A393232 IW393232 SS393232 ACO393232 AMK393232 AWG393232 BGC393232 BPY393232 BZU393232 CJQ393232 CTM393232 DDI393232 DNE393232 DXA393232 EGW393232 EQS393232 FAO393232 FKK393232 FUG393232 GEC393232 GNY393232 GXU393232 HHQ393232 HRM393232 IBI393232 ILE393232 IVA393232 JEW393232 JOS393232 JYO393232 KIK393232 KSG393232 LCC393232 LLY393232 LVU393232 MFQ393232 MPM393232 MZI393232 NJE393232 NTA393232 OCW393232 OMS393232 OWO393232 PGK393232 PQG393232 QAC393232 QJY393232 QTU393232 RDQ393232 RNM393232 RXI393232 SHE393232 SRA393232 TAW393232 TKS393232 TUO393232 UEK393232 UOG393232 UYC393232 VHY393232 VRU393232 WBQ393232 WLM393232 WVI393232 A458768 IW458768 SS458768 ACO458768 AMK458768 AWG458768 BGC458768 BPY458768 BZU458768 CJQ458768 CTM458768 DDI458768 DNE458768 DXA458768 EGW458768 EQS458768 FAO458768 FKK458768 FUG458768 GEC458768 GNY458768 GXU458768 HHQ458768 HRM458768 IBI458768 ILE458768 IVA458768 JEW458768 JOS458768 JYO458768 KIK458768 KSG458768 LCC458768 LLY458768 LVU458768 MFQ458768 MPM458768 MZI458768 NJE458768 NTA458768 OCW458768 OMS458768 OWO458768 PGK458768 PQG458768 QAC458768 QJY458768 QTU458768 RDQ458768 RNM458768 RXI458768 SHE458768 SRA458768 TAW458768 TKS458768 TUO458768 UEK458768 UOG458768 UYC458768 VHY458768 VRU458768 WBQ458768 WLM458768 WVI458768 A524304 IW524304 SS524304 ACO524304 AMK524304 AWG524304 BGC524304 BPY524304 BZU524304 CJQ524304 CTM524304 DDI524304 DNE524304 DXA524304 EGW524304 EQS524304 FAO524304 FKK524304 FUG524304 GEC524304 GNY524304 GXU524304 HHQ524304 HRM524304 IBI524304 ILE524304 IVA524304 JEW524304 JOS524304 JYO524304 KIK524304 KSG524304 LCC524304 LLY524304 LVU524304 MFQ524304 MPM524304 MZI524304 NJE524304 NTA524304 OCW524304 OMS524304 OWO524304 PGK524304 PQG524304 QAC524304 QJY524304 QTU524304 RDQ524304 RNM524304 RXI524304 SHE524304 SRA524304 TAW524304 TKS524304 TUO524304 UEK524304 UOG524304 UYC524304 VHY524304 VRU524304 WBQ524304 WLM524304 WVI524304 A589840 IW589840 SS589840 ACO589840 AMK589840 AWG589840 BGC589840 BPY589840 BZU589840 CJQ589840 CTM589840 DDI589840 DNE589840 DXA589840 EGW589840 EQS589840 FAO589840 FKK589840 FUG589840 GEC589840 GNY589840 GXU589840 HHQ589840 HRM589840 IBI589840 ILE589840 IVA589840 JEW589840 JOS589840 JYO589840 KIK589840 KSG589840 LCC589840 LLY589840 LVU589840 MFQ589840 MPM589840 MZI589840 NJE589840 NTA589840 OCW589840 OMS589840 OWO589840 PGK589840 PQG589840 QAC589840 QJY589840 QTU589840 RDQ589840 RNM589840 RXI589840 SHE589840 SRA589840 TAW589840 TKS589840 TUO589840 UEK589840 UOG589840 UYC589840 VHY589840 VRU589840 WBQ589840 WLM589840 WVI589840 A655376 IW655376 SS655376 ACO655376 AMK655376 AWG655376 BGC655376 BPY655376 BZU655376 CJQ655376 CTM655376 DDI655376 DNE655376 DXA655376 EGW655376 EQS655376 FAO655376 FKK655376 FUG655376 GEC655376 GNY655376 GXU655376 HHQ655376 HRM655376 IBI655376 ILE655376 IVA655376 JEW655376 JOS655376 JYO655376 KIK655376 KSG655376 LCC655376 LLY655376 LVU655376 MFQ655376 MPM655376 MZI655376 NJE655376 NTA655376 OCW655376 OMS655376 OWO655376 PGK655376 PQG655376 QAC655376 QJY655376 QTU655376 RDQ655376 RNM655376 RXI655376 SHE655376 SRA655376 TAW655376 TKS655376 TUO655376 UEK655376 UOG655376 UYC655376 VHY655376 VRU655376 WBQ655376 WLM655376 WVI655376 A720912 IW720912 SS720912 ACO720912 AMK720912 AWG720912 BGC720912 BPY720912 BZU720912 CJQ720912 CTM720912 DDI720912 DNE720912 DXA720912 EGW720912 EQS720912 FAO720912 FKK720912 FUG720912 GEC720912 GNY720912 GXU720912 HHQ720912 HRM720912 IBI720912 ILE720912 IVA720912 JEW720912 JOS720912 JYO720912 KIK720912 KSG720912 LCC720912 LLY720912 LVU720912 MFQ720912 MPM720912 MZI720912 NJE720912 NTA720912 OCW720912 OMS720912 OWO720912 PGK720912 PQG720912 QAC720912 QJY720912 QTU720912 RDQ720912 RNM720912 RXI720912 SHE720912 SRA720912 TAW720912 TKS720912 TUO720912 UEK720912 UOG720912 UYC720912 VHY720912 VRU720912 WBQ720912 WLM720912 WVI720912 A786448 IW786448 SS786448 ACO786448 AMK786448 AWG786448 BGC786448 BPY786448 BZU786448 CJQ786448 CTM786448 DDI786448 DNE786448 DXA786448 EGW786448 EQS786448 FAO786448 FKK786448 FUG786448 GEC786448 GNY786448 GXU786448 HHQ786448 HRM786448 IBI786448 ILE786448 IVA786448 JEW786448 JOS786448 JYO786448 KIK786448 KSG786448 LCC786448 LLY786448 LVU786448 MFQ786448 MPM786448 MZI786448 NJE786448 NTA786448 OCW786448 OMS786448 OWO786448 PGK786448 PQG786448 QAC786448 QJY786448 QTU786448 RDQ786448 RNM786448 RXI786448 SHE786448 SRA786448 TAW786448 TKS786448 TUO786448 UEK786448 UOG786448 UYC786448 VHY786448 VRU786448 WBQ786448 WLM786448 WVI786448 A851984 IW851984 SS851984 ACO851984 AMK851984 AWG851984 BGC851984 BPY851984 BZU851984 CJQ851984 CTM851984 DDI851984 DNE851984 DXA851984 EGW851984 EQS851984 FAO851984 FKK851984 FUG851984 GEC851984 GNY851984 GXU851984 HHQ851984 HRM851984 IBI851984 ILE851984 IVA851984 JEW851984 JOS851984 JYO851984 KIK851984 KSG851984 LCC851984 LLY851984 LVU851984 MFQ851984 MPM851984 MZI851984 NJE851984 NTA851984 OCW851984 OMS851984 OWO851984 PGK851984 PQG851984 QAC851984 QJY851984 QTU851984 RDQ851984 RNM851984 RXI851984 SHE851984 SRA851984 TAW851984 TKS851984 TUO851984 UEK851984 UOG851984 UYC851984 VHY851984 VRU851984 WBQ851984 WLM851984 WVI851984 A917520 IW917520 SS917520 ACO917520 AMK917520 AWG917520 BGC917520 BPY917520 BZU917520 CJQ917520 CTM917520 DDI917520 DNE917520 DXA917520 EGW917520 EQS917520 FAO917520 FKK917520 FUG917520 GEC917520 GNY917520 GXU917520 HHQ917520 HRM917520 IBI917520 ILE917520 IVA917520 JEW917520 JOS917520 JYO917520 KIK917520 KSG917520 LCC917520 LLY917520 LVU917520 MFQ917520 MPM917520 MZI917520 NJE917520 NTA917520 OCW917520 OMS917520 OWO917520 PGK917520 PQG917520 QAC917520 QJY917520 QTU917520 RDQ917520 RNM917520 RXI917520 SHE917520 SRA917520 TAW917520 TKS917520 TUO917520 UEK917520 UOG917520 UYC917520 VHY917520 VRU917520 WBQ917520 WLM917520 WVI917520 A983056 IW983056 SS983056 ACO983056 AMK983056 AWG983056 BGC983056 BPY983056 BZU983056 CJQ983056 CTM983056 DDI983056 DNE983056 DXA983056 EGW983056 EQS983056 FAO983056 FKK983056 FUG983056 GEC983056 GNY983056 GXU983056 HHQ983056 HRM983056 IBI983056 ILE983056 IVA983056 JEW983056 JOS983056 JYO983056 KIK983056 KSG983056 LCC983056 LLY983056 LVU983056 MFQ983056 MPM983056 MZI983056 NJE983056 NTA983056 OCW983056 OMS983056 OWO983056 PGK983056 PQG983056 QAC983056 QJY983056 QTU983056 RDQ983056 RNM983056 RXI983056 SHE983056 SRA983056 TAW983056 TKS983056 TUO983056 UEK983056 UOG983056 UYC983056 VHY983056 VRU983056 WBQ983056 WLM983056 WVI983056" xr:uid="{024D3F4B-3A49-44CF-8DD1-6B06083D44FD}">
      <formula1>0</formula1>
      <formula2>300</formula2>
    </dataValidation>
    <dataValidation type="textLength" errorStyle="information" allowBlank="1" showInputMessage="1" error="XLBVal:6=206922.56_x000d__x000a_" sqref="A163 IW163 SS163 ACO163 AMK163 AWG163 BGC163 BPY163 BZU163 CJQ163 CTM163 DDI163 DNE163 DXA163 EGW163 EQS163 FAO163 FKK163 FUG163 GEC163 GNY163 GXU163 HHQ163 HRM163 IBI163 ILE163 IVA163 JEW163 JOS163 JYO163 KIK163 KSG163 LCC163 LLY163 LVU163 MFQ163 MPM163 MZI163 NJE163 NTA163 OCW163 OMS163 OWO163 PGK163 PQG163 QAC163 QJY163 QTU163 RDQ163 RNM163 RXI163 SHE163 SRA163 TAW163 TKS163 TUO163 UEK163 UOG163 UYC163 VHY163 VRU163 WBQ163 WLM163 WVI163 A65699 IW65699 SS65699 ACO65699 AMK65699 AWG65699 BGC65699 BPY65699 BZU65699 CJQ65699 CTM65699 DDI65699 DNE65699 DXA65699 EGW65699 EQS65699 FAO65699 FKK65699 FUG65699 GEC65699 GNY65699 GXU65699 HHQ65699 HRM65699 IBI65699 ILE65699 IVA65699 JEW65699 JOS65699 JYO65699 KIK65699 KSG65699 LCC65699 LLY65699 LVU65699 MFQ65699 MPM65699 MZI65699 NJE65699 NTA65699 OCW65699 OMS65699 OWO65699 PGK65699 PQG65699 QAC65699 QJY65699 QTU65699 RDQ65699 RNM65699 RXI65699 SHE65699 SRA65699 TAW65699 TKS65699 TUO65699 UEK65699 UOG65699 UYC65699 VHY65699 VRU65699 WBQ65699 WLM65699 WVI65699 A131235 IW131235 SS131235 ACO131235 AMK131235 AWG131235 BGC131235 BPY131235 BZU131235 CJQ131235 CTM131235 DDI131235 DNE131235 DXA131235 EGW131235 EQS131235 FAO131235 FKK131235 FUG131235 GEC131235 GNY131235 GXU131235 HHQ131235 HRM131235 IBI131235 ILE131235 IVA131235 JEW131235 JOS131235 JYO131235 KIK131235 KSG131235 LCC131235 LLY131235 LVU131235 MFQ131235 MPM131235 MZI131235 NJE131235 NTA131235 OCW131235 OMS131235 OWO131235 PGK131235 PQG131235 QAC131235 QJY131235 QTU131235 RDQ131235 RNM131235 RXI131235 SHE131235 SRA131235 TAW131235 TKS131235 TUO131235 UEK131235 UOG131235 UYC131235 VHY131235 VRU131235 WBQ131235 WLM131235 WVI131235 A196771 IW196771 SS196771 ACO196771 AMK196771 AWG196771 BGC196771 BPY196771 BZU196771 CJQ196771 CTM196771 DDI196771 DNE196771 DXA196771 EGW196771 EQS196771 FAO196771 FKK196771 FUG196771 GEC196771 GNY196771 GXU196771 HHQ196771 HRM196771 IBI196771 ILE196771 IVA196771 JEW196771 JOS196771 JYO196771 KIK196771 KSG196771 LCC196771 LLY196771 LVU196771 MFQ196771 MPM196771 MZI196771 NJE196771 NTA196771 OCW196771 OMS196771 OWO196771 PGK196771 PQG196771 QAC196771 QJY196771 QTU196771 RDQ196771 RNM196771 RXI196771 SHE196771 SRA196771 TAW196771 TKS196771 TUO196771 UEK196771 UOG196771 UYC196771 VHY196771 VRU196771 WBQ196771 WLM196771 WVI196771 A262307 IW262307 SS262307 ACO262307 AMK262307 AWG262307 BGC262307 BPY262307 BZU262307 CJQ262307 CTM262307 DDI262307 DNE262307 DXA262307 EGW262307 EQS262307 FAO262307 FKK262307 FUG262307 GEC262307 GNY262307 GXU262307 HHQ262307 HRM262307 IBI262307 ILE262307 IVA262307 JEW262307 JOS262307 JYO262307 KIK262307 KSG262307 LCC262307 LLY262307 LVU262307 MFQ262307 MPM262307 MZI262307 NJE262307 NTA262307 OCW262307 OMS262307 OWO262307 PGK262307 PQG262307 QAC262307 QJY262307 QTU262307 RDQ262307 RNM262307 RXI262307 SHE262307 SRA262307 TAW262307 TKS262307 TUO262307 UEK262307 UOG262307 UYC262307 VHY262307 VRU262307 WBQ262307 WLM262307 WVI262307 A327843 IW327843 SS327843 ACO327843 AMK327843 AWG327843 BGC327843 BPY327843 BZU327843 CJQ327843 CTM327843 DDI327843 DNE327843 DXA327843 EGW327843 EQS327843 FAO327843 FKK327843 FUG327843 GEC327843 GNY327843 GXU327843 HHQ327843 HRM327843 IBI327843 ILE327843 IVA327843 JEW327843 JOS327843 JYO327843 KIK327843 KSG327843 LCC327843 LLY327843 LVU327843 MFQ327843 MPM327843 MZI327843 NJE327843 NTA327843 OCW327843 OMS327843 OWO327843 PGK327843 PQG327843 QAC327843 QJY327843 QTU327843 RDQ327843 RNM327843 RXI327843 SHE327843 SRA327843 TAW327843 TKS327843 TUO327843 UEK327843 UOG327843 UYC327843 VHY327843 VRU327843 WBQ327843 WLM327843 WVI327843 A393379 IW393379 SS393379 ACO393379 AMK393379 AWG393379 BGC393379 BPY393379 BZU393379 CJQ393379 CTM393379 DDI393379 DNE393379 DXA393379 EGW393379 EQS393379 FAO393379 FKK393379 FUG393379 GEC393379 GNY393379 GXU393379 HHQ393379 HRM393379 IBI393379 ILE393379 IVA393379 JEW393379 JOS393379 JYO393379 KIK393379 KSG393379 LCC393379 LLY393379 LVU393379 MFQ393379 MPM393379 MZI393379 NJE393379 NTA393379 OCW393379 OMS393379 OWO393379 PGK393379 PQG393379 QAC393379 QJY393379 QTU393379 RDQ393379 RNM393379 RXI393379 SHE393379 SRA393379 TAW393379 TKS393379 TUO393379 UEK393379 UOG393379 UYC393379 VHY393379 VRU393379 WBQ393379 WLM393379 WVI393379 A458915 IW458915 SS458915 ACO458915 AMK458915 AWG458915 BGC458915 BPY458915 BZU458915 CJQ458915 CTM458915 DDI458915 DNE458915 DXA458915 EGW458915 EQS458915 FAO458915 FKK458915 FUG458915 GEC458915 GNY458915 GXU458915 HHQ458915 HRM458915 IBI458915 ILE458915 IVA458915 JEW458915 JOS458915 JYO458915 KIK458915 KSG458915 LCC458915 LLY458915 LVU458915 MFQ458915 MPM458915 MZI458915 NJE458915 NTA458915 OCW458915 OMS458915 OWO458915 PGK458915 PQG458915 QAC458915 QJY458915 QTU458915 RDQ458915 RNM458915 RXI458915 SHE458915 SRA458915 TAW458915 TKS458915 TUO458915 UEK458915 UOG458915 UYC458915 VHY458915 VRU458915 WBQ458915 WLM458915 WVI458915 A524451 IW524451 SS524451 ACO524451 AMK524451 AWG524451 BGC524451 BPY524451 BZU524451 CJQ524451 CTM524451 DDI524451 DNE524451 DXA524451 EGW524451 EQS524451 FAO524451 FKK524451 FUG524451 GEC524451 GNY524451 GXU524451 HHQ524451 HRM524451 IBI524451 ILE524451 IVA524451 JEW524451 JOS524451 JYO524451 KIK524451 KSG524451 LCC524451 LLY524451 LVU524451 MFQ524451 MPM524451 MZI524451 NJE524451 NTA524451 OCW524451 OMS524451 OWO524451 PGK524451 PQG524451 QAC524451 QJY524451 QTU524451 RDQ524451 RNM524451 RXI524451 SHE524451 SRA524451 TAW524451 TKS524451 TUO524451 UEK524451 UOG524451 UYC524451 VHY524451 VRU524451 WBQ524451 WLM524451 WVI524451 A589987 IW589987 SS589987 ACO589987 AMK589987 AWG589987 BGC589987 BPY589987 BZU589987 CJQ589987 CTM589987 DDI589987 DNE589987 DXA589987 EGW589987 EQS589987 FAO589987 FKK589987 FUG589987 GEC589987 GNY589987 GXU589987 HHQ589987 HRM589987 IBI589987 ILE589987 IVA589987 JEW589987 JOS589987 JYO589987 KIK589987 KSG589987 LCC589987 LLY589987 LVU589987 MFQ589987 MPM589987 MZI589987 NJE589987 NTA589987 OCW589987 OMS589987 OWO589987 PGK589987 PQG589987 QAC589987 QJY589987 QTU589987 RDQ589987 RNM589987 RXI589987 SHE589987 SRA589987 TAW589987 TKS589987 TUO589987 UEK589987 UOG589987 UYC589987 VHY589987 VRU589987 WBQ589987 WLM589987 WVI589987 A655523 IW655523 SS655523 ACO655523 AMK655523 AWG655523 BGC655523 BPY655523 BZU655523 CJQ655523 CTM655523 DDI655523 DNE655523 DXA655523 EGW655523 EQS655523 FAO655523 FKK655523 FUG655523 GEC655523 GNY655523 GXU655523 HHQ655523 HRM655523 IBI655523 ILE655523 IVA655523 JEW655523 JOS655523 JYO655523 KIK655523 KSG655523 LCC655523 LLY655523 LVU655523 MFQ655523 MPM655523 MZI655523 NJE655523 NTA655523 OCW655523 OMS655523 OWO655523 PGK655523 PQG655523 QAC655523 QJY655523 QTU655523 RDQ655523 RNM655523 RXI655523 SHE655523 SRA655523 TAW655523 TKS655523 TUO655523 UEK655523 UOG655523 UYC655523 VHY655523 VRU655523 WBQ655523 WLM655523 WVI655523 A721059 IW721059 SS721059 ACO721059 AMK721059 AWG721059 BGC721059 BPY721059 BZU721059 CJQ721059 CTM721059 DDI721059 DNE721059 DXA721059 EGW721059 EQS721059 FAO721059 FKK721059 FUG721059 GEC721059 GNY721059 GXU721059 HHQ721059 HRM721059 IBI721059 ILE721059 IVA721059 JEW721059 JOS721059 JYO721059 KIK721059 KSG721059 LCC721059 LLY721059 LVU721059 MFQ721059 MPM721059 MZI721059 NJE721059 NTA721059 OCW721059 OMS721059 OWO721059 PGK721059 PQG721059 QAC721059 QJY721059 QTU721059 RDQ721059 RNM721059 RXI721059 SHE721059 SRA721059 TAW721059 TKS721059 TUO721059 UEK721059 UOG721059 UYC721059 VHY721059 VRU721059 WBQ721059 WLM721059 WVI721059 A786595 IW786595 SS786595 ACO786595 AMK786595 AWG786595 BGC786595 BPY786595 BZU786595 CJQ786595 CTM786595 DDI786595 DNE786595 DXA786595 EGW786595 EQS786595 FAO786595 FKK786595 FUG786595 GEC786595 GNY786595 GXU786595 HHQ786595 HRM786595 IBI786595 ILE786595 IVA786595 JEW786595 JOS786595 JYO786595 KIK786595 KSG786595 LCC786595 LLY786595 LVU786595 MFQ786595 MPM786595 MZI786595 NJE786595 NTA786595 OCW786595 OMS786595 OWO786595 PGK786595 PQG786595 QAC786595 QJY786595 QTU786595 RDQ786595 RNM786595 RXI786595 SHE786595 SRA786595 TAW786595 TKS786595 TUO786595 UEK786595 UOG786595 UYC786595 VHY786595 VRU786595 WBQ786595 WLM786595 WVI786595 A852131 IW852131 SS852131 ACO852131 AMK852131 AWG852131 BGC852131 BPY852131 BZU852131 CJQ852131 CTM852131 DDI852131 DNE852131 DXA852131 EGW852131 EQS852131 FAO852131 FKK852131 FUG852131 GEC852131 GNY852131 GXU852131 HHQ852131 HRM852131 IBI852131 ILE852131 IVA852131 JEW852131 JOS852131 JYO852131 KIK852131 KSG852131 LCC852131 LLY852131 LVU852131 MFQ852131 MPM852131 MZI852131 NJE852131 NTA852131 OCW852131 OMS852131 OWO852131 PGK852131 PQG852131 QAC852131 QJY852131 QTU852131 RDQ852131 RNM852131 RXI852131 SHE852131 SRA852131 TAW852131 TKS852131 TUO852131 UEK852131 UOG852131 UYC852131 VHY852131 VRU852131 WBQ852131 WLM852131 WVI852131 A917667 IW917667 SS917667 ACO917667 AMK917667 AWG917667 BGC917667 BPY917667 BZU917667 CJQ917667 CTM917667 DDI917667 DNE917667 DXA917667 EGW917667 EQS917667 FAO917667 FKK917667 FUG917667 GEC917667 GNY917667 GXU917667 HHQ917667 HRM917667 IBI917667 ILE917667 IVA917667 JEW917667 JOS917667 JYO917667 KIK917667 KSG917667 LCC917667 LLY917667 LVU917667 MFQ917667 MPM917667 MZI917667 NJE917667 NTA917667 OCW917667 OMS917667 OWO917667 PGK917667 PQG917667 QAC917667 QJY917667 QTU917667 RDQ917667 RNM917667 RXI917667 SHE917667 SRA917667 TAW917667 TKS917667 TUO917667 UEK917667 UOG917667 UYC917667 VHY917667 VRU917667 WBQ917667 WLM917667 WVI917667 A983203 IW983203 SS983203 ACO983203 AMK983203 AWG983203 BGC983203 BPY983203 BZU983203 CJQ983203 CTM983203 DDI983203 DNE983203 DXA983203 EGW983203 EQS983203 FAO983203 FKK983203 FUG983203 GEC983203 GNY983203 GXU983203 HHQ983203 HRM983203 IBI983203 ILE983203 IVA983203 JEW983203 JOS983203 JYO983203 KIK983203 KSG983203 LCC983203 LLY983203 LVU983203 MFQ983203 MPM983203 MZI983203 NJE983203 NTA983203 OCW983203 OMS983203 OWO983203 PGK983203 PQG983203 QAC983203 QJY983203 QTU983203 RDQ983203 RNM983203 RXI983203 SHE983203 SRA983203 TAW983203 TKS983203 TUO983203 UEK983203 UOG983203 UYC983203 VHY983203 VRU983203 WBQ983203 WLM983203 WVI983203" xr:uid="{C3B1A045-9BC7-486B-89E2-79F628181890}">
      <formula1>0</formula1>
      <formula2>300</formula2>
    </dataValidation>
    <dataValidation type="textLength" errorStyle="information" allowBlank="1" showInputMessage="1" error="XLBVal:6=5380_x000d__x000a_" sqref="J161 JF161 TB161 ACX161 AMT161 AWP161 BGL161 BQH161 CAD161 CJZ161 CTV161 DDR161 DNN161 DXJ161 EHF161 ERB161 FAX161 FKT161 FUP161 GEL161 GOH161 GYD161 HHZ161 HRV161 IBR161 ILN161 IVJ161 JFF161 JPB161 JYX161 KIT161 KSP161 LCL161 LMH161 LWD161 MFZ161 MPV161 MZR161 NJN161 NTJ161 ODF161 ONB161 OWX161 PGT161 PQP161 QAL161 QKH161 QUD161 RDZ161 RNV161 RXR161 SHN161 SRJ161 TBF161 TLB161 TUX161 UET161 UOP161 UYL161 VIH161 VSD161 WBZ161 WLV161 WVR161 J65697 JF65697 TB65697 ACX65697 AMT65697 AWP65697 BGL65697 BQH65697 CAD65697 CJZ65697 CTV65697 DDR65697 DNN65697 DXJ65697 EHF65697 ERB65697 FAX65697 FKT65697 FUP65697 GEL65697 GOH65697 GYD65697 HHZ65697 HRV65697 IBR65697 ILN65697 IVJ65697 JFF65697 JPB65697 JYX65697 KIT65697 KSP65697 LCL65697 LMH65697 LWD65697 MFZ65697 MPV65697 MZR65697 NJN65697 NTJ65697 ODF65697 ONB65697 OWX65697 PGT65697 PQP65697 QAL65697 QKH65697 QUD65697 RDZ65697 RNV65697 RXR65697 SHN65697 SRJ65697 TBF65697 TLB65697 TUX65697 UET65697 UOP65697 UYL65697 VIH65697 VSD65697 WBZ65697 WLV65697 WVR65697 J131233 JF131233 TB131233 ACX131233 AMT131233 AWP131233 BGL131233 BQH131233 CAD131233 CJZ131233 CTV131233 DDR131233 DNN131233 DXJ131233 EHF131233 ERB131233 FAX131233 FKT131233 FUP131233 GEL131233 GOH131233 GYD131233 HHZ131233 HRV131233 IBR131233 ILN131233 IVJ131233 JFF131233 JPB131233 JYX131233 KIT131233 KSP131233 LCL131233 LMH131233 LWD131233 MFZ131233 MPV131233 MZR131233 NJN131233 NTJ131233 ODF131233 ONB131233 OWX131233 PGT131233 PQP131233 QAL131233 QKH131233 QUD131233 RDZ131233 RNV131233 RXR131233 SHN131233 SRJ131233 TBF131233 TLB131233 TUX131233 UET131233 UOP131233 UYL131233 VIH131233 VSD131233 WBZ131233 WLV131233 WVR131233 J196769 JF196769 TB196769 ACX196769 AMT196769 AWP196769 BGL196769 BQH196769 CAD196769 CJZ196769 CTV196769 DDR196769 DNN196769 DXJ196769 EHF196769 ERB196769 FAX196769 FKT196769 FUP196769 GEL196769 GOH196769 GYD196769 HHZ196769 HRV196769 IBR196769 ILN196769 IVJ196769 JFF196769 JPB196769 JYX196769 KIT196769 KSP196769 LCL196769 LMH196769 LWD196769 MFZ196769 MPV196769 MZR196769 NJN196769 NTJ196769 ODF196769 ONB196769 OWX196769 PGT196769 PQP196769 QAL196769 QKH196769 QUD196769 RDZ196769 RNV196769 RXR196769 SHN196769 SRJ196769 TBF196769 TLB196769 TUX196769 UET196769 UOP196769 UYL196769 VIH196769 VSD196769 WBZ196769 WLV196769 WVR196769 J262305 JF262305 TB262305 ACX262305 AMT262305 AWP262305 BGL262305 BQH262305 CAD262305 CJZ262305 CTV262305 DDR262305 DNN262305 DXJ262305 EHF262305 ERB262305 FAX262305 FKT262305 FUP262305 GEL262305 GOH262305 GYD262305 HHZ262305 HRV262305 IBR262305 ILN262305 IVJ262305 JFF262305 JPB262305 JYX262305 KIT262305 KSP262305 LCL262305 LMH262305 LWD262305 MFZ262305 MPV262305 MZR262305 NJN262305 NTJ262305 ODF262305 ONB262305 OWX262305 PGT262305 PQP262305 QAL262305 QKH262305 QUD262305 RDZ262305 RNV262305 RXR262305 SHN262305 SRJ262305 TBF262305 TLB262305 TUX262305 UET262305 UOP262305 UYL262305 VIH262305 VSD262305 WBZ262305 WLV262305 WVR262305 J327841 JF327841 TB327841 ACX327841 AMT327841 AWP327841 BGL327841 BQH327841 CAD327841 CJZ327841 CTV327841 DDR327841 DNN327841 DXJ327841 EHF327841 ERB327841 FAX327841 FKT327841 FUP327841 GEL327841 GOH327841 GYD327841 HHZ327841 HRV327841 IBR327841 ILN327841 IVJ327841 JFF327841 JPB327841 JYX327841 KIT327841 KSP327841 LCL327841 LMH327841 LWD327841 MFZ327841 MPV327841 MZR327841 NJN327841 NTJ327841 ODF327841 ONB327841 OWX327841 PGT327841 PQP327841 QAL327841 QKH327841 QUD327841 RDZ327841 RNV327841 RXR327841 SHN327841 SRJ327841 TBF327841 TLB327841 TUX327841 UET327841 UOP327841 UYL327841 VIH327841 VSD327841 WBZ327841 WLV327841 WVR327841 J393377 JF393377 TB393377 ACX393377 AMT393377 AWP393377 BGL393377 BQH393377 CAD393377 CJZ393377 CTV393377 DDR393377 DNN393377 DXJ393377 EHF393377 ERB393377 FAX393377 FKT393377 FUP393377 GEL393377 GOH393377 GYD393377 HHZ393377 HRV393377 IBR393377 ILN393377 IVJ393377 JFF393377 JPB393377 JYX393377 KIT393377 KSP393377 LCL393377 LMH393377 LWD393377 MFZ393377 MPV393377 MZR393377 NJN393377 NTJ393377 ODF393377 ONB393377 OWX393377 PGT393377 PQP393377 QAL393377 QKH393377 QUD393377 RDZ393377 RNV393377 RXR393377 SHN393377 SRJ393377 TBF393377 TLB393377 TUX393377 UET393377 UOP393377 UYL393377 VIH393377 VSD393377 WBZ393377 WLV393377 WVR393377 J458913 JF458913 TB458913 ACX458913 AMT458913 AWP458913 BGL458913 BQH458913 CAD458913 CJZ458913 CTV458913 DDR458913 DNN458913 DXJ458913 EHF458913 ERB458913 FAX458913 FKT458913 FUP458913 GEL458913 GOH458913 GYD458913 HHZ458913 HRV458913 IBR458913 ILN458913 IVJ458913 JFF458913 JPB458913 JYX458913 KIT458913 KSP458913 LCL458913 LMH458913 LWD458913 MFZ458913 MPV458913 MZR458913 NJN458913 NTJ458913 ODF458913 ONB458913 OWX458913 PGT458913 PQP458913 QAL458913 QKH458913 QUD458913 RDZ458913 RNV458913 RXR458913 SHN458913 SRJ458913 TBF458913 TLB458913 TUX458913 UET458913 UOP458913 UYL458913 VIH458913 VSD458913 WBZ458913 WLV458913 WVR458913 J524449 JF524449 TB524449 ACX524449 AMT524449 AWP524449 BGL524449 BQH524449 CAD524449 CJZ524449 CTV524449 DDR524449 DNN524449 DXJ524449 EHF524449 ERB524449 FAX524449 FKT524449 FUP524449 GEL524449 GOH524449 GYD524449 HHZ524449 HRV524449 IBR524449 ILN524449 IVJ524449 JFF524449 JPB524449 JYX524449 KIT524449 KSP524449 LCL524449 LMH524449 LWD524449 MFZ524449 MPV524449 MZR524449 NJN524449 NTJ524449 ODF524449 ONB524449 OWX524449 PGT524449 PQP524449 QAL524449 QKH524449 QUD524449 RDZ524449 RNV524449 RXR524449 SHN524449 SRJ524449 TBF524449 TLB524449 TUX524449 UET524449 UOP524449 UYL524449 VIH524449 VSD524449 WBZ524449 WLV524449 WVR524449 J589985 JF589985 TB589985 ACX589985 AMT589985 AWP589985 BGL589985 BQH589985 CAD589985 CJZ589985 CTV589985 DDR589985 DNN589985 DXJ589985 EHF589985 ERB589985 FAX589985 FKT589985 FUP589985 GEL589985 GOH589985 GYD589985 HHZ589985 HRV589985 IBR589985 ILN589985 IVJ589985 JFF589985 JPB589985 JYX589985 KIT589985 KSP589985 LCL589985 LMH589985 LWD589985 MFZ589985 MPV589985 MZR589985 NJN589985 NTJ589985 ODF589985 ONB589985 OWX589985 PGT589985 PQP589985 QAL589985 QKH589985 QUD589985 RDZ589985 RNV589985 RXR589985 SHN589985 SRJ589985 TBF589985 TLB589985 TUX589985 UET589985 UOP589985 UYL589985 VIH589985 VSD589985 WBZ589985 WLV589985 WVR589985 J655521 JF655521 TB655521 ACX655521 AMT655521 AWP655521 BGL655521 BQH655521 CAD655521 CJZ655521 CTV655521 DDR655521 DNN655521 DXJ655521 EHF655521 ERB655521 FAX655521 FKT655521 FUP655521 GEL655521 GOH655521 GYD655521 HHZ655521 HRV655521 IBR655521 ILN655521 IVJ655521 JFF655521 JPB655521 JYX655521 KIT655521 KSP655521 LCL655521 LMH655521 LWD655521 MFZ655521 MPV655521 MZR655521 NJN655521 NTJ655521 ODF655521 ONB655521 OWX655521 PGT655521 PQP655521 QAL655521 QKH655521 QUD655521 RDZ655521 RNV655521 RXR655521 SHN655521 SRJ655521 TBF655521 TLB655521 TUX655521 UET655521 UOP655521 UYL655521 VIH655521 VSD655521 WBZ655521 WLV655521 WVR655521 J721057 JF721057 TB721057 ACX721057 AMT721057 AWP721057 BGL721057 BQH721057 CAD721057 CJZ721057 CTV721057 DDR721057 DNN721057 DXJ721057 EHF721057 ERB721057 FAX721057 FKT721057 FUP721057 GEL721057 GOH721057 GYD721057 HHZ721057 HRV721057 IBR721057 ILN721057 IVJ721057 JFF721057 JPB721057 JYX721057 KIT721057 KSP721057 LCL721057 LMH721057 LWD721057 MFZ721057 MPV721057 MZR721057 NJN721057 NTJ721057 ODF721057 ONB721057 OWX721057 PGT721057 PQP721057 QAL721057 QKH721057 QUD721057 RDZ721057 RNV721057 RXR721057 SHN721057 SRJ721057 TBF721057 TLB721057 TUX721057 UET721057 UOP721057 UYL721057 VIH721057 VSD721057 WBZ721057 WLV721057 WVR721057 J786593 JF786593 TB786593 ACX786593 AMT786593 AWP786593 BGL786593 BQH786593 CAD786593 CJZ786593 CTV786593 DDR786593 DNN786593 DXJ786593 EHF786593 ERB786593 FAX786593 FKT786593 FUP786593 GEL786593 GOH786593 GYD786593 HHZ786593 HRV786593 IBR786593 ILN786593 IVJ786593 JFF786593 JPB786593 JYX786593 KIT786593 KSP786593 LCL786593 LMH786593 LWD786593 MFZ786593 MPV786593 MZR786593 NJN786593 NTJ786593 ODF786593 ONB786593 OWX786593 PGT786593 PQP786593 QAL786593 QKH786593 QUD786593 RDZ786593 RNV786593 RXR786593 SHN786593 SRJ786593 TBF786593 TLB786593 TUX786593 UET786593 UOP786593 UYL786593 VIH786593 VSD786593 WBZ786593 WLV786593 WVR786593 J852129 JF852129 TB852129 ACX852129 AMT852129 AWP852129 BGL852129 BQH852129 CAD852129 CJZ852129 CTV852129 DDR852129 DNN852129 DXJ852129 EHF852129 ERB852129 FAX852129 FKT852129 FUP852129 GEL852129 GOH852129 GYD852129 HHZ852129 HRV852129 IBR852129 ILN852129 IVJ852129 JFF852129 JPB852129 JYX852129 KIT852129 KSP852129 LCL852129 LMH852129 LWD852129 MFZ852129 MPV852129 MZR852129 NJN852129 NTJ852129 ODF852129 ONB852129 OWX852129 PGT852129 PQP852129 QAL852129 QKH852129 QUD852129 RDZ852129 RNV852129 RXR852129 SHN852129 SRJ852129 TBF852129 TLB852129 TUX852129 UET852129 UOP852129 UYL852129 VIH852129 VSD852129 WBZ852129 WLV852129 WVR852129 J917665 JF917665 TB917665 ACX917665 AMT917665 AWP917665 BGL917665 BQH917665 CAD917665 CJZ917665 CTV917665 DDR917665 DNN917665 DXJ917665 EHF917665 ERB917665 FAX917665 FKT917665 FUP917665 GEL917665 GOH917665 GYD917665 HHZ917665 HRV917665 IBR917665 ILN917665 IVJ917665 JFF917665 JPB917665 JYX917665 KIT917665 KSP917665 LCL917665 LMH917665 LWD917665 MFZ917665 MPV917665 MZR917665 NJN917665 NTJ917665 ODF917665 ONB917665 OWX917665 PGT917665 PQP917665 QAL917665 QKH917665 QUD917665 RDZ917665 RNV917665 RXR917665 SHN917665 SRJ917665 TBF917665 TLB917665 TUX917665 UET917665 UOP917665 UYL917665 VIH917665 VSD917665 WBZ917665 WLV917665 WVR917665 J983201 JF983201 TB983201 ACX983201 AMT983201 AWP983201 BGL983201 BQH983201 CAD983201 CJZ983201 CTV983201 DDR983201 DNN983201 DXJ983201 EHF983201 ERB983201 FAX983201 FKT983201 FUP983201 GEL983201 GOH983201 GYD983201 HHZ983201 HRV983201 IBR983201 ILN983201 IVJ983201 JFF983201 JPB983201 JYX983201 KIT983201 KSP983201 LCL983201 LMH983201 LWD983201 MFZ983201 MPV983201 MZR983201 NJN983201 NTJ983201 ODF983201 ONB983201 OWX983201 PGT983201 PQP983201 QAL983201 QKH983201 QUD983201 RDZ983201 RNV983201 RXR983201 SHN983201 SRJ983201 TBF983201 TLB983201 TUX983201 UET983201 UOP983201 UYL983201 VIH983201 VSD983201 WBZ983201 WLV983201 WVR983201" xr:uid="{0009B266-304F-4539-AC5E-98CA03B42D28}">
      <formula1>0</formula1>
      <formula2>300</formula2>
    </dataValidation>
    <dataValidation type="textLength" errorStyle="information" allowBlank="1" showInputMessage="1" error="XLBVal:6=196268.84_x000d__x000a_" sqref="A159 IW159 SS159 ACO159 AMK159 AWG159 BGC159 BPY159 BZU159 CJQ159 CTM159 DDI159 DNE159 DXA159 EGW159 EQS159 FAO159 FKK159 FUG159 GEC159 GNY159 GXU159 HHQ159 HRM159 IBI159 ILE159 IVA159 JEW159 JOS159 JYO159 KIK159 KSG159 LCC159 LLY159 LVU159 MFQ159 MPM159 MZI159 NJE159 NTA159 OCW159 OMS159 OWO159 PGK159 PQG159 QAC159 QJY159 QTU159 RDQ159 RNM159 RXI159 SHE159 SRA159 TAW159 TKS159 TUO159 UEK159 UOG159 UYC159 VHY159 VRU159 WBQ159 WLM159 WVI159 A65695 IW65695 SS65695 ACO65695 AMK65695 AWG65695 BGC65695 BPY65695 BZU65695 CJQ65695 CTM65695 DDI65695 DNE65695 DXA65695 EGW65695 EQS65695 FAO65695 FKK65695 FUG65695 GEC65695 GNY65695 GXU65695 HHQ65695 HRM65695 IBI65695 ILE65695 IVA65695 JEW65695 JOS65695 JYO65695 KIK65695 KSG65695 LCC65695 LLY65695 LVU65695 MFQ65695 MPM65695 MZI65695 NJE65695 NTA65695 OCW65695 OMS65695 OWO65695 PGK65695 PQG65695 QAC65695 QJY65695 QTU65695 RDQ65695 RNM65695 RXI65695 SHE65695 SRA65695 TAW65695 TKS65695 TUO65695 UEK65695 UOG65695 UYC65695 VHY65695 VRU65695 WBQ65695 WLM65695 WVI65695 A131231 IW131231 SS131231 ACO131231 AMK131231 AWG131231 BGC131231 BPY131231 BZU131231 CJQ131231 CTM131231 DDI131231 DNE131231 DXA131231 EGW131231 EQS131231 FAO131231 FKK131231 FUG131231 GEC131231 GNY131231 GXU131231 HHQ131231 HRM131231 IBI131231 ILE131231 IVA131231 JEW131231 JOS131231 JYO131231 KIK131231 KSG131231 LCC131231 LLY131231 LVU131231 MFQ131231 MPM131231 MZI131231 NJE131231 NTA131231 OCW131231 OMS131231 OWO131231 PGK131231 PQG131231 QAC131231 QJY131231 QTU131231 RDQ131231 RNM131231 RXI131231 SHE131231 SRA131231 TAW131231 TKS131231 TUO131231 UEK131231 UOG131231 UYC131231 VHY131231 VRU131231 WBQ131231 WLM131231 WVI131231 A196767 IW196767 SS196767 ACO196767 AMK196767 AWG196767 BGC196767 BPY196767 BZU196767 CJQ196767 CTM196767 DDI196767 DNE196767 DXA196767 EGW196767 EQS196767 FAO196767 FKK196767 FUG196767 GEC196767 GNY196767 GXU196767 HHQ196767 HRM196767 IBI196767 ILE196767 IVA196767 JEW196767 JOS196767 JYO196767 KIK196767 KSG196767 LCC196767 LLY196767 LVU196767 MFQ196767 MPM196767 MZI196767 NJE196767 NTA196767 OCW196767 OMS196767 OWO196767 PGK196767 PQG196767 QAC196767 QJY196767 QTU196767 RDQ196767 RNM196767 RXI196767 SHE196767 SRA196767 TAW196767 TKS196767 TUO196767 UEK196767 UOG196767 UYC196767 VHY196767 VRU196767 WBQ196767 WLM196767 WVI196767 A262303 IW262303 SS262303 ACO262303 AMK262303 AWG262303 BGC262303 BPY262303 BZU262303 CJQ262303 CTM262303 DDI262303 DNE262303 DXA262303 EGW262303 EQS262303 FAO262303 FKK262303 FUG262303 GEC262303 GNY262303 GXU262303 HHQ262303 HRM262303 IBI262303 ILE262303 IVA262303 JEW262303 JOS262303 JYO262303 KIK262303 KSG262303 LCC262303 LLY262303 LVU262303 MFQ262303 MPM262303 MZI262303 NJE262303 NTA262303 OCW262303 OMS262303 OWO262303 PGK262303 PQG262303 QAC262303 QJY262303 QTU262303 RDQ262303 RNM262303 RXI262303 SHE262303 SRA262303 TAW262303 TKS262303 TUO262303 UEK262303 UOG262303 UYC262303 VHY262303 VRU262303 WBQ262303 WLM262303 WVI262303 A327839 IW327839 SS327839 ACO327839 AMK327839 AWG327839 BGC327839 BPY327839 BZU327839 CJQ327839 CTM327839 DDI327839 DNE327839 DXA327839 EGW327839 EQS327839 FAO327839 FKK327839 FUG327839 GEC327839 GNY327839 GXU327839 HHQ327839 HRM327839 IBI327839 ILE327839 IVA327839 JEW327839 JOS327839 JYO327839 KIK327839 KSG327839 LCC327839 LLY327839 LVU327839 MFQ327839 MPM327839 MZI327839 NJE327839 NTA327839 OCW327839 OMS327839 OWO327839 PGK327839 PQG327839 QAC327839 QJY327839 QTU327839 RDQ327839 RNM327839 RXI327839 SHE327839 SRA327839 TAW327839 TKS327839 TUO327839 UEK327839 UOG327839 UYC327839 VHY327839 VRU327839 WBQ327839 WLM327839 WVI327839 A393375 IW393375 SS393375 ACO393375 AMK393375 AWG393375 BGC393375 BPY393375 BZU393375 CJQ393375 CTM393375 DDI393375 DNE393375 DXA393375 EGW393375 EQS393375 FAO393375 FKK393375 FUG393375 GEC393375 GNY393375 GXU393375 HHQ393375 HRM393375 IBI393375 ILE393375 IVA393375 JEW393375 JOS393375 JYO393375 KIK393375 KSG393375 LCC393375 LLY393375 LVU393375 MFQ393375 MPM393375 MZI393375 NJE393375 NTA393375 OCW393375 OMS393375 OWO393375 PGK393375 PQG393375 QAC393375 QJY393375 QTU393375 RDQ393375 RNM393375 RXI393375 SHE393375 SRA393375 TAW393375 TKS393375 TUO393375 UEK393375 UOG393375 UYC393375 VHY393375 VRU393375 WBQ393375 WLM393375 WVI393375 A458911 IW458911 SS458911 ACO458911 AMK458911 AWG458911 BGC458911 BPY458911 BZU458911 CJQ458911 CTM458911 DDI458911 DNE458911 DXA458911 EGW458911 EQS458911 FAO458911 FKK458911 FUG458911 GEC458911 GNY458911 GXU458911 HHQ458911 HRM458911 IBI458911 ILE458911 IVA458911 JEW458911 JOS458911 JYO458911 KIK458911 KSG458911 LCC458911 LLY458911 LVU458911 MFQ458911 MPM458911 MZI458911 NJE458911 NTA458911 OCW458911 OMS458911 OWO458911 PGK458911 PQG458911 QAC458911 QJY458911 QTU458911 RDQ458911 RNM458911 RXI458911 SHE458911 SRA458911 TAW458911 TKS458911 TUO458911 UEK458911 UOG458911 UYC458911 VHY458911 VRU458911 WBQ458911 WLM458911 WVI458911 A524447 IW524447 SS524447 ACO524447 AMK524447 AWG524447 BGC524447 BPY524447 BZU524447 CJQ524447 CTM524447 DDI524447 DNE524447 DXA524447 EGW524447 EQS524447 FAO524447 FKK524447 FUG524447 GEC524447 GNY524447 GXU524447 HHQ524447 HRM524447 IBI524447 ILE524447 IVA524447 JEW524447 JOS524447 JYO524447 KIK524447 KSG524447 LCC524447 LLY524447 LVU524447 MFQ524447 MPM524447 MZI524447 NJE524447 NTA524447 OCW524447 OMS524447 OWO524447 PGK524447 PQG524447 QAC524447 QJY524447 QTU524447 RDQ524447 RNM524447 RXI524447 SHE524447 SRA524447 TAW524447 TKS524447 TUO524447 UEK524447 UOG524447 UYC524447 VHY524447 VRU524447 WBQ524447 WLM524447 WVI524447 A589983 IW589983 SS589983 ACO589983 AMK589983 AWG589983 BGC589983 BPY589983 BZU589983 CJQ589983 CTM589983 DDI589983 DNE589983 DXA589983 EGW589983 EQS589983 FAO589983 FKK589983 FUG589983 GEC589983 GNY589983 GXU589983 HHQ589983 HRM589983 IBI589983 ILE589983 IVA589983 JEW589983 JOS589983 JYO589983 KIK589983 KSG589983 LCC589983 LLY589983 LVU589983 MFQ589983 MPM589983 MZI589983 NJE589983 NTA589983 OCW589983 OMS589983 OWO589983 PGK589983 PQG589983 QAC589983 QJY589983 QTU589983 RDQ589983 RNM589983 RXI589983 SHE589983 SRA589983 TAW589983 TKS589983 TUO589983 UEK589983 UOG589983 UYC589983 VHY589983 VRU589983 WBQ589983 WLM589983 WVI589983 A655519 IW655519 SS655519 ACO655519 AMK655519 AWG655519 BGC655519 BPY655519 BZU655519 CJQ655519 CTM655519 DDI655519 DNE655519 DXA655519 EGW655519 EQS655519 FAO655519 FKK655519 FUG655519 GEC655519 GNY655519 GXU655519 HHQ655519 HRM655519 IBI655519 ILE655519 IVA655519 JEW655519 JOS655519 JYO655519 KIK655519 KSG655519 LCC655519 LLY655519 LVU655519 MFQ655519 MPM655519 MZI655519 NJE655519 NTA655519 OCW655519 OMS655519 OWO655519 PGK655519 PQG655519 QAC655519 QJY655519 QTU655519 RDQ655519 RNM655519 RXI655519 SHE655519 SRA655519 TAW655519 TKS655519 TUO655519 UEK655519 UOG655519 UYC655519 VHY655519 VRU655519 WBQ655519 WLM655519 WVI655519 A721055 IW721055 SS721055 ACO721055 AMK721055 AWG721055 BGC721055 BPY721055 BZU721055 CJQ721055 CTM721055 DDI721055 DNE721055 DXA721055 EGW721055 EQS721055 FAO721055 FKK721055 FUG721055 GEC721055 GNY721055 GXU721055 HHQ721055 HRM721055 IBI721055 ILE721055 IVA721055 JEW721055 JOS721055 JYO721055 KIK721055 KSG721055 LCC721055 LLY721055 LVU721055 MFQ721055 MPM721055 MZI721055 NJE721055 NTA721055 OCW721055 OMS721055 OWO721055 PGK721055 PQG721055 QAC721055 QJY721055 QTU721055 RDQ721055 RNM721055 RXI721055 SHE721055 SRA721055 TAW721055 TKS721055 TUO721055 UEK721055 UOG721055 UYC721055 VHY721055 VRU721055 WBQ721055 WLM721055 WVI721055 A786591 IW786591 SS786591 ACO786591 AMK786591 AWG786591 BGC786591 BPY786591 BZU786591 CJQ786591 CTM786591 DDI786591 DNE786591 DXA786591 EGW786591 EQS786591 FAO786591 FKK786591 FUG786591 GEC786591 GNY786591 GXU786591 HHQ786591 HRM786591 IBI786591 ILE786591 IVA786591 JEW786591 JOS786591 JYO786591 KIK786591 KSG786591 LCC786591 LLY786591 LVU786591 MFQ786591 MPM786591 MZI786591 NJE786591 NTA786591 OCW786591 OMS786591 OWO786591 PGK786591 PQG786591 QAC786591 QJY786591 QTU786591 RDQ786591 RNM786591 RXI786591 SHE786591 SRA786591 TAW786591 TKS786591 TUO786591 UEK786591 UOG786591 UYC786591 VHY786591 VRU786591 WBQ786591 WLM786591 WVI786591 A852127 IW852127 SS852127 ACO852127 AMK852127 AWG852127 BGC852127 BPY852127 BZU852127 CJQ852127 CTM852127 DDI852127 DNE852127 DXA852127 EGW852127 EQS852127 FAO852127 FKK852127 FUG852127 GEC852127 GNY852127 GXU852127 HHQ852127 HRM852127 IBI852127 ILE852127 IVA852127 JEW852127 JOS852127 JYO852127 KIK852127 KSG852127 LCC852127 LLY852127 LVU852127 MFQ852127 MPM852127 MZI852127 NJE852127 NTA852127 OCW852127 OMS852127 OWO852127 PGK852127 PQG852127 QAC852127 QJY852127 QTU852127 RDQ852127 RNM852127 RXI852127 SHE852127 SRA852127 TAW852127 TKS852127 TUO852127 UEK852127 UOG852127 UYC852127 VHY852127 VRU852127 WBQ852127 WLM852127 WVI852127 A917663 IW917663 SS917663 ACO917663 AMK917663 AWG917663 BGC917663 BPY917663 BZU917663 CJQ917663 CTM917663 DDI917663 DNE917663 DXA917663 EGW917663 EQS917663 FAO917663 FKK917663 FUG917663 GEC917663 GNY917663 GXU917663 HHQ917663 HRM917663 IBI917663 ILE917663 IVA917663 JEW917663 JOS917663 JYO917663 KIK917663 KSG917663 LCC917663 LLY917663 LVU917663 MFQ917663 MPM917663 MZI917663 NJE917663 NTA917663 OCW917663 OMS917663 OWO917663 PGK917663 PQG917663 QAC917663 QJY917663 QTU917663 RDQ917663 RNM917663 RXI917663 SHE917663 SRA917663 TAW917663 TKS917663 TUO917663 UEK917663 UOG917663 UYC917663 VHY917663 VRU917663 WBQ917663 WLM917663 WVI917663 A983199 IW983199 SS983199 ACO983199 AMK983199 AWG983199 BGC983199 BPY983199 BZU983199 CJQ983199 CTM983199 DDI983199 DNE983199 DXA983199 EGW983199 EQS983199 FAO983199 FKK983199 FUG983199 GEC983199 GNY983199 GXU983199 HHQ983199 HRM983199 IBI983199 ILE983199 IVA983199 JEW983199 JOS983199 JYO983199 KIK983199 KSG983199 LCC983199 LLY983199 LVU983199 MFQ983199 MPM983199 MZI983199 NJE983199 NTA983199 OCW983199 OMS983199 OWO983199 PGK983199 PQG983199 QAC983199 QJY983199 QTU983199 RDQ983199 RNM983199 RXI983199 SHE983199 SRA983199 TAW983199 TKS983199 TUO983199 UEK983199 UOG983199 UYC983199 VHY983199 VRU983199 WBQ983199 WLM983199 WVI983199" xr:uid="{688E894E-D2BA-4074-8B23-66B0CF7FA2EC}">
      <formula1>0</formula1>
      <formula2>300</formula2>
    </dataValidation>
    <dataValidation type="textLength" errorStyle="information" allowBlank="1" showInputMessage="1" error="XLBVal:6=7512.96_x000d__x000a_" sqref="A96 IW96 SS96 ACO96 AMK96 AWG96 BGC96 BPY96 BZU96 CJQ96 CTM96 DDI96 DNE96 DXA96 EGW96 EQS96 FAO96 FKK96 FUG96 GEC96 GNY96 GXU96 HHQ96 HRM96 IBI96 ILE96 IVA96 JEW96 JOS96 JYO96 KIK96 KSG96 LCC96 LLY96 LVU96 MFQ96 MPM96 MZI96 NJE96 NTA96 OCW96 OMS96 OWO96 PGK96 PQG96 QAC96 QJY96 QTU96 RDQ96 RNM96 RXI96 SHE96 SRA96 TAW96 TKS96 TUO96 UEK96 UOG96 UYC96 VHY96 VRU96 WBQ96 WLM96 WVI96 A65632 IW65632 SS65632 ACO65632 AMK65632 AWG65632 BGC65632 BPY65632 BZU65632 CJQ65632 CTM65632 DDI65632 DNE65632 DXA65632 EGW65632 EQS65632 FAO65632 FKK65632 FUG65632 GEC65632 GNY65632 GXU65632 HHQ65632 HRM65632 IBI65632 ILE65632 IVA65632 JEW65632 JOS65632 JYO65632 KIK65632 KSG65632 LCC65632 LLY65632 LVU65632 MFQ65632 MPM65632 MZI65632 NJE65632 NTA65632 OCW65632 OMS65632 OWO65632 PGK65632 PQG65632 QAC65632 QJY65632 QTU65632 RDQ65632 RNM65632 RXI65632 SHE65632 SRA65632 TAW65632 TKS65632 TUO65632 UEK65632 UOG65632 UYC65632 VHY65632 VRU65632 WBQ65632 WLM65632 WVI65632 A131168 IW131168 SS131168 ACO131168 AMK131168 AWG131168 BGC131168 BPY131168 BZU131168 CJQ131168 CTM131168 DDI131168 DNE131168 DXA131168 EGW131168 EQS131168 FAO131168 FKK131168 FUG131168 GEC131168 GNY131168 GXU131168 HHQ131168 HRM131168 IBI131168 ILE131168 IVA131168 JEW131168 JOS131168 JYO131168 KIK131168 KSG131168 LCC131168 LLY131168 LVU131168 MFQ131168 MPM131168 MZI131168 NJE131168 NTA131168 OCW131168 OMS131168 OWO131168 PGK131168 PQG131168 QAC131168 QJY131168 QTU131168 RDQ131168 RNM131168 RXI131168 SHE131168 SRA131168 TAW131168 TKS131168 TUO131168 UEK131168 UOG131168 UYC131168 VHY131168 VRU131168 WBQ131168 WLM131168 WVI131168 A196704 IW196704 SS196704 ACO196704 AMK196704 AWG196704 BGC196704 BPY196704 BZU196704 CJQ196704 CTM196704 DDI196704 DNE196704 DXA196704 EGW196704 EQS196704 FAO196704 FKK196704 FUG196704 GEC196704 GNY196704 GXU196704 HHQ196704 HRM196704 IBI196704 ILE196704 IVA196704 JEW196704 JOS196704 JYO196704 KIK196704 KSG196704 LCC196704 LLY196704 LVU196704 MFQ196704 MPM196704 MZI196704 NJE196704 NTA196704 OCW196704 OMS196704 OWO196704 PGK196704 PQG196704 QAC196704 QJY196704 QTU196704 RDQ196704 RNM196704 RXI196704 SHE196704 SRA196704 TAW196704 TKS196704 TUO196704 UEK196704 UOG196704 UYC196704 VHY196704 VRU196704 WBQ196704 WLM196704 WVI196704 A262240 IW262240 SS262240 ACO262240 AMK262240 AWG262240 BGC262240 BPY262240 BZU262240 CJQ262240 CTM262240 DDI262240 DNE262240 DXA262240 EGW262240 EQS262240 FAO262240 FKK262240 FUG262240 GEC262240 GNY262240 GXU262240 HHQ262240 HRM262240 IBI262240 ILE262240 IVA262240 JEW262240 JOS262240 JYO262240 KIK262240 KSG262240 LCC262240 LLY262240 LVU262240 MFQ262240 MPM262240 MZI262240 NJE262240 NTA262240 OCW262240 OMS262240 OWO262240 PGK262240 PQG262240 QAC262240 QJY262240 QTU262240 RDQ262240 RNM262240 RXI262240 SHE262240 SRA262240 TAW262240 TKS262240 TUO262240 UEK262240 UOG262240 UYC262240 VHY262240 VRU262240 WBQ262240 WLM262240 WVI262240 A327776 IW327776 SS327776 ACO327776 AMK327776 AWG327776 BGC327776 BPY327776 BZU327776 CJQ327776 CTM327776 DDI327776 DNE327776 DXA327776 EGW327776 EQS327776 FAO327776 FKK327776 FUG327776 GEC327776 GNY327776 GXU327776 HHQ327776 HRM327776 IBI327776 ILE327776 IVA327776 JEW327776 JOS327776 JYO327776 KIK327776 KSG327776 LCC327776 LLY327776 LVU327776 MFQ327776 MPM327776 MZI327776 NJE327776 NTA327776 OCW327776 OMS327776 OWO327776 PGK327776 PQG327776 QAC327776 QJY327776 QTU327776 RDQ327776 RNM327776 RXI327776 SHE327776 SRA327776 TAW327776 TKS327776 TUO327776 UEK327776 UOG327776 UYC327776 VHY327776 VRU327776 WBQ327776 WLM327776 WVI327776 A393312 IW393312 SS393312 ACO393312 AMK393312 AWG393312 BGC393312 BPY393312 BZU393312 CJQ393312 CTM393312 DDI393312 DNE393312 DXA393312 EGW393312 EQS393312 FAO393312 FKK393312 FUG393312 GEC393312 GNY393312 GXU393312 HHQ393312 HRM393312 IBI393312 ILE393312 IVA393312 JEW393312 JOS393312 JYO393312 KIK393312 KSG393312 LCC393312 LLY393312 LVU393312 MFQ393312 MPM393312 MZI393312 NJE393312 NTA393312 OCW393312 OMS393312 OWO393312 PGK393312 PQG393312 QAC393312 QJY393312 QTU393312 RDQ393312 RNM393312 RXI393312 SHE393312 SRA393312 TAW393312 TKS393312 TUO393312 UEK393312 UOG393312 UYC393312 VHY393312 VRU393312 WBQ393312 WLM393312 WVI393312 A458848 IW458848 SS458848 ACO458848 AMK458848 AWG458848 BGC458848 BPY458848 BZU458848 CJQ458848 CTM458848 DDI458848 DNE458848 DXA458848 EGW458848 EQS458848 FAO458848 FKK458848 FUG458848 GEC458848 GNY458848 GXU458848 HHQ458848 HRM458848 IBI458848 ILE458848 IVA458848 JEW458848 JOS458848 JYO458848 KIK458848 KSG458848 LCC458848 LLY458848 LVU458848 MFQ458848 MPM458848 MZI458848 NJE458848 NTA458848 OCW458848 OMS458848 OWO458848 PGK458848 PQG458848 QAC458848 QJY458848 QTU458848 RDQ458848 RNM458848 RXI458848 SHE458848 SRA458848 TAW458848 TKS458848 TUO458848 UEK458848 UOG458848 UYC458848 VHY458848 VRU458848 WBQ458848 WLM458848 WVI458848 A524384 IW524384 SS524384 ACO524384 AMK524384 AWG524384 BGC524384 BPY524384 BZU524384 CJQ524384 CTM524384 DDI524384 DNE524384 DXA524384 EGW524384 EQS524384 FAO524384 FKK524384 FUG524384 GEC524384 GNY524384 GXU524384 HHQ524384 HRM524384 IBI524384 ILE524384 IVA524384 JEW524384 JOS524384 JYO524384 KIK524384 KSG524384 LCC524384 LLY524384 LVU524384 MFQ524384 MPM524384 MZI524384 NJE524384 NTA524384 OCW524384 OMS524384 OWO524384 PGK524384 PQG524384 QAC524384 QJY524384 QTU524384 RDQ524384 RNM524384 RXI524384 SHE524384 SRA524384 TAW524384 TKS524384 TUO524384 UEK524384 UOG524384 UYC524384 VHY524384 VRU524384 WBQ524384 WLM524384 WVI524384 A589920 IW589920 SS589920 ACO589920 AMK589920 AWG589920 BGC589920 BPY589920 BZU589920 CJQ589920 CTM589920 DDI589920 DNE589920 DXA589920 EGW589920 EQS589920 FAO589920 FKK589920 FUG589920 GEC589920 GNY589920 GXU589920 HHQ589920 HRM589920 IBI589920 ILE589920 IVA589920 JEW589920 JOS589920 JYO589920 KIK589920 KSG589920 LCC589920 LLY589920 LVU589920 MFQ589920 MPM589920 MZI589920 NJE589920 NTA589920 OCW589920 OMS589920 OWO589920 PGK589920 PQG589920 QAC589920 QJY589920 QTU589920 RDQ589920 RNM589920 RXI589920 SHE589920 SRA589920 TAW589920 TKS589920 TUO589920 UEK589920 UOG589920 UYC589920 VHY589920 VRU589920 WBQ589920 WLM589920 WVI589920 A655456 IW655456 SS655456 ACO655456 AMK655456 AWG655456 BGC655456 BPY655456 BZU655456 CJQ655456 CTM655456 DDI655456 DNE655456 DXA655456 EGW655456 EQS655456 FAO655456 FKK655456 FUG655456 GEC655456 GNY655456 GXU655456 HHQ655456 HRM655456 IBI655456 ILE655456 IVA655456 JEW655456 JOS655456 JYO655456 KIK655456 KSG655456 LCC655456 LLY655456 LVU655456 MFQ655456 MPM655456 MZI655456 NJE655456 NTA655456 OCW655456 OMS655456 OWO655456 PGK655456 PQG655456 QAC655456 QJY655456 QTU655456 RDQ655456 RNM655456 RXI655456 SHE655456 SRA655456 TAW655456 TKS655456 TUO655456 UEK655456 UOG655456 UYC655456 VHY655456 VRU655456 WBQ655456 WLM655456 WVI655456 A720992 IW720992 SS720992 ACO720992 AMK720992 AWG720992 BGC720992 BPY720992 BZU720992 CJQ720992 CTM720992 DDI720992 DNE720992 DXA720992 EGW720992 EQS720992 FAO720992 FKK720992 FUG720992 GEC720992 GNY720992 GXU720992 HHQ720992 HRM720992 IBI720992 ILE720992 IVA720992 JEW720992 JOS720992 JYO720992 KIK720992 KSG720992 LCC720992 LLY720992 LVU720992 MFQ720992 MPM720992 MZI720992 NJE720992 NTA720992 OCW720992 OMS720992 OWO720992 PGK720992 PQG720992 QAC720992 QJY720992 QTU720992 RDQ720992 RNM720992 RXI720992 SHE720992 SRA720992 TAW720992 TKS720992 TUO720992 UEK720992 UOG720992 UYC720992 VHY720992 VRU720992 WBQ720992 WLM720992 WVI720992 A786528 IW786528 SS786528 ACO786528 AMK786528 AWG786528 BGC786528 BPY786528 BZU786528 CJQ786528 CTM786528 DDI786528 DNE786528 DXA786528 EGW786528 EQS786528 FAO786528 FKK786528 FUG786528 GEC786528 GNY786528 GXU786528 HHQ786528 HRM786528 IBI786528 ILE786528 IVA786528 JEW786528 JOS786528 JYO786528 KIK786528 KSG786528 LCC786528 LLY786528 LVU786528 MFQ786528 MPM786528 MZI786528 NJE786528 NTA786528 OCW786528 OMS786528 OWO786528 PGK786528 PQG786528 QAC786528 QJY786528 QTU786528 RDQ786528 RNM786528 RXI786528 SHE786528 SRA786528 TAW786528 TKS786528 TUO786528 UEK786528 UOG786528 UYC786528 VHY786528 VRU786528 WBQ786528 WLM786528 WVI786528 A852064 IW852064 SS852064 ACO852064 AMK852064 AWG852064 BGC852064 BPY852064 BZU852064 CJQ852064 CTM852064 DDI852064 DNE852064 DXA852064 EGW852064 EQS852064 FAO852064 FKK852064 FUG852064 GEC852064 GNY852064 GXU852064 HHQ852064 HRM852064 IBI852064 ILE852064 IVA852064 JEW852064 JOS852064 JYO852064 KIK852064 KSG852064 LCC852064 LLY852064 LVU852064 MFQ852064 MPM852064 MZI852064 NJE852064 NTA852064 OCW852064 OMS852064 OWO852064 PGK852064 PQG852064 QAC852064 QJY852064 QTU852064 RDQ852064 RNM852064 RXI852064 SHE852064 SRA852064 TAW852064 TKS852064 TUO852064 UEK852064 UOG852064 UYC852064 VHY852064 VRU852064 WBQ852064 WLM852064 WVI852064 A917600 IW917600 SS917600 ACO917600 AMK917600 AWG917600 BGC917600 BPY917600 BZU917600 CJQ917600 CTM917600 DDI917600 DNE917600 DXA917600 EGW917600 EQS917600 FAO917600 FKK917600 FUG917600 GEC917600 GNY917600 GXU917600 HHQ917600 HRM917600 IBI917600 ILE917600 IVA917600 JEW917600 JOS917600 JYO917600 KIK917600 KSG917600 LCC917600 LLY917600 LVU917600 MFQ917600 MPM917600 MZI917600 NJE917600 NTA917600 OCW917600 OMS917600 OWO917600 PGK917600 PQG917600 QAC917600 QJY917600 QTU917600 RDQ917600 RNM917600 RXI917600 SHE917600 SRA917600 TAW917600 TKS917600 TUO917600 UEK917600 UOG917600 UYC917600 VHY917600 VRU917600 WBQ917600 WLM917600 WVI917600 A983136 IW983136 SS983136 ACO983136 AMK983136 AWG983136 BGC983136 BPY983136 BZU983136 CJQ983136 CTM983136 DDI983136 DNE983136 DXA983136 EGW983136 EQS983136 FAO983136 FKK983136 FUG983136 GEC983136 GNY983136 GXU983136 HHQ983136 HRM983136 IBI983136 ILE983136 IVA983136 JEW983136 JOS983136 JYO983136 KIK983136 KSG983136 LCC983136 LLY983136 LVU983136 MFQ983136 MPM983136 MZI983136 NJE983136 NTA983136 OCW983136 OMS983136 OWO983136 PGK983136 PQG983136 QAC983136 QJY983136 QTU983136 RDQ983136 RNM983136 RXI983136 SHE983136 SRA983136 TAW983136 TKS983136 TUO983136 UEK983136 UOG983136 UYC983136 VHY983136 VRU983136 WBQ983136 WLM983136 WVI983136" xr:uid="{D363A4FF-B4B1-4281-AB4F-EB9A17D4B9A1}">
      <formula1>0</formula1>
      <formula2>300</formula2>
    </dataValidation>
    <dataValidation type="textLength" errorStyle="information" allowBlank="1" showInputMessage="1" error="XLBVal:6=155227.92_x000d__x000a_"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xr:uid="{3CFABBA2-0970-44B1-AD78-CFD44516C5B2}">
      <formula1>0</formula1>
      <formula2>300</formula2>
    </dataValidation>
    <dataValidation type="textLength" errorStyle="information" allowBlank="1" showInputMessage="1" error="XLBVal:6=40398.63_x000d__x000a_" sqref="A83 IW83 SS83 ACO83 AMK83 AWG83 BGC83 BPY83 BZU83 CJQ83 CTM83 DDI83 DNE83 DXA83 EGW83 EQS83 FAO83 FKK83 FUG83 GEC83 GNY83 GXU83 HHQ83 HRM83 IBI83 ILE83 IVA83 JEW83 JOS83 JYO83 KIK83 KSG83 LCC83 LLY83 LVU83 MFQ83 MPM83 MZI83 NJE83 NTA83 OCW83 OMS83 OWO83 PGK83 PQG83 QAC83 QJY83 QTU83 RDQ83 RNM83 RXI83 SHE83 SRA83 TAW83 TKS83 TUO83 UEK83 UOG83 UYC83 VHY83 VRU83 WBQ83 WLM83 WVI83 A65619 IW65619 SS65619 ACO65619 AMK65619 AWG65619 BGC65619 BPY65619 BZU65619 CJQ65619 CTM65619 DDI65619 DNE65619 DXA65619 EGW65619 EQS65619 FAO65619 FKK65619 FUG65619 GEC65619 GNY65619 GXU65619 HHQ65619 HRM65619 IBI65619 ILE65619 IVA65619 JEW65619 JOS65619 JYO65619 KIK65619 KSG65619 LCC65619 LLY65619 LVU65619 MFQ65619 MPM65619 MZI65619 NJE65619 NTA65619 OCW65619 OMS65619 OWO65619 PGK65619 PQG65619 QAC65619 QJY65619 QTU65619 RDQ65619 RNM65619 RXI65619 SHE65619 SRA65619 TAW65619 TKS65619 TUO65619 UEK65619 UOG65619 UYC65619 VHY65619 VRU65619 WBQ65619 WLM65619 WVI65619 A131155 IW131155 SS131155 ACO131155 AMK131155 AWG131155 BGC131155 BPY131155 BZU131155 CJQ131155 CTM131155 DDI131155 DNE131155 DXA131155 EGW131155 EQS131155 FAO131155 FKK131155 FUG131155 GEC131155 GNY131155 GXU131155 HHQ131155 HRM131155 IBI131155 ILE131155 IVA131155 JEW131155 JOS131155 JYO131155 KIK131155 KSG131155 LCC131155 LLY131155 LVU131155 MFQ131155 MPM131155 MZI131155 NJE131155 NTA131155 OCW131155 OMS131155 OWO131155 PGK131155 PQG131155 QAC131155 QJY131155 QTU131155 RDQ131155 RNM131155 RXI131155 SHE131155 SRA131155 TAW131155 TKS131155 TUO131155 UEK131155 UOG131155 UYC131155 VHY131155 VRU131155 WBQ131155 WLM131155 WVI131155 A196691 IW196691 SS196691 ACO196691 AMK196691 AWG196691 BGC196691 BPY196691 BZU196691 CJQ196691 CTM196691 DDI196691 DNE196691 DXA196691 EGW196691 EQS196691 FAO196691 FKK196691 FUG196691 GEC196691 GNY196691 GXU196691 HHQ196691 HRM196691 IBI196691 ILE196691 IVA196691 JEW196691 JOS196691 JYO196691 KIK196691 KSG196691 LCC196691 LLY196691 LVU196691 MFQ196691 MPM196691 MZI196691 NJE196691 NTA196691 OCW196691 OMS196691 OWO196691 PGK196691 PQG196691 QAC196691 QJY196691 QTU196691 RDQ196691 RNM196691 RXI196691 SHE196691 SRA196691 TAW196691 TKS196691 TUO196691 UEK196691 UOG196691 UYC196691 VHY196691 VRU196691 WBQ196691 WLM196691 WVI196691 A262227 IW262227 SS262227 ACO262227 AMK262227 AWG262227 BGC262227 BPY262227 BZU262227 CJQ262227 CTM262227 DDI262227 DNE262227 DXA262227 EGW262227 EQS262227 FAO262227 FKK262227 FUG262227 GEC262227 GNY262227 GXU262227 HHQ262227 HRM262227 IBI262227 ILE262227 IVA262227 JEW262227 JOS262227 JYO262227 KIK262227 KSG262227 LCC262227 LLY262227 LVU262227 MFQ262227 MPM262227 MZI262227 NJE262227 NTA262227 OCW262227 OMS262227 OWO262227 PGK262227 PQG262227 QAC262227 QJY262227 QTU262227 RDQ262227 RNM262227 RXI262227 SHE262227 SRA262227 TAW262227 TKS262227 TUO262227 UEK262227 UOG262227 UYC262227 VHY262227 VRU262227 WBQ262227 WLM262227 WVI262227 A327763 IW327763 SS327763 ACO327763 AMK327763 AWG327763 BGC327763 BPY327763 BZU327763 CJQ327763 CTM327763 DDI327763 DNE327763 DXA327763 EGW327763 EQS327763 FAO327763 FKK327763 FUG327763 GEC327763 GNY327763 GXU327763 HHQ327763 HRM327763 IBI327763 ILE327763 IVA327763 JEW327763 JOS327763 JYO327763 KIK327763 KSG327763 LCC327763 LLY327763 LVU327763 MFQ327763 MPM327763 MZI327763 NJE327763 NTA327763 OCW327763 OMS327763 OWO327763 PGK327763 PQG327763 QAC327763 QJY327763 QTU327763 RDQ327763 RNM327763 RXI327763 SHE327763 SRA327763 TAW327763 TKS327763 TUO327763 UEK327763 UOG327763 UYC327763 VHY327763 VRU327763 WBQ327763 WLM327763 WVI327763 A393299 IW393299 SS393299 ACO393299 AMK393299 AWG393299 BGC393299 BPY393299 BZU393299 CJQ393299 CTM393299 DDI393299 DNE393299 DXA393299 EGW393299 EQS393299 FAO393299 FKK393299 FUG393299 GEC393299 GNY393299 GXU393299 HHQ393299 HRM393299 IBI393299 ILE393299 IVA393299 JEW393299 JOS393299 JYO393299 KIK393299 KSG393299 LCC393299 LLY393299 LVU393299 MFQ393299 MPM393299 MZI393299 NJE393299 NTA393299 OCW393299 OMS393299 OWO393299 PGK393299 PQG393299 QAC393299 QJY393299 QTU393299 RDQ393299 RNM393299 RXI393299 SHE393299 SRA393299 TAW393299 TKS393299 TUO393299 UEK393299 UOG393299 UYC393299 VHY393299 VRU393299 WBQ393299 WLM393299 WVI393299 A458835 IW458835 SS458835 ACO458835 AMK458835 AWG458835 BGC458835 BPY458835 BZU458835 CJQ458835 CTM458835 DDI458835 DNE458835 DXA458835 EGW458835 EQS458835 FAO458835 FKK458835 FUG458835 GEC458835 GNY458835 GXU458835 HHQ458835 HRM458835 IBI458835 ILE458835 IVA458835 JEW458835 JOS458835 JYO458835 KIK458835 KSG458835 LCC458835 LLY458835 LVU458835 MFQ458835 MPM458835 MZI458835 NJE458835 NTA458835 OCW458835 OMS458835 OWO458835 PGK458835 PQG458835 QAC458835 QJY458835 QTU458835 RDQ458835 RNM458835 RXI458835 SHE458835 SRA458835 TAW458835 TKS458835 TUO458835 UEK458835 UOG458835 UYC458835 VHY458835 VRU458835 WBQ458835 WLM458835 WVI458835 A524371 IW524371 SS524371 ACO524371 AMK524371 AWG524371 BGC524371 BPY524371 BZU524371 CJQ524371 CTM524371 DDI524371 DNE524371 DXA524371 EGW524371 EQS524371 FAO524371 FKK524371 FUG524371 GEC524371 GNY524371 GXU524371 HHQ524371 HRM524371 IBI524371 ILE524371 IVA524371 JEW524371 JOS524371 JYO524371 KIK524371 KSG524371 LCC524371 LLY524371 LVU524371 MFQ524371 MPM524371 MZI524371 NJE524371 NTA524371 OCW524371 OMS524371 OWO524371 PGK524371 PQG524371 QAC524371 QJY524371 QTU524371 RDQ524371 RNM524371 RXI524371 SHE524371 SRA524371 TAW524371 TKS524371 TUO524371 UEK524371 UOG524371 UYC524371 VHY524371 VRU524371 WBQ524371 WLM524371 WVI524371 A589907 IW589907 SS589907 ACO589907 AMK589907 AWG589907 BGC589907 BPY589907 BZU589907 CJQ589907 CTM589907 DDI589907 DNE589907 DXA589907 EGW589907 EQS589907 FAO589907 FKK589907 FUG589907 GEC589907 GNY589907 GXU589907 HHQ589907 HRM589907 IBI589907 ILE589907 IVA589907 JEW589907 JOS589907 JYO589907 KIK589907 KSG589907 LCC589907 LLY589907 LVU589907 MFQ589907 MPM589907 MZI589907 NJE589907 NTA589907 OCW589907 OMS589907 OWO589907 PGK589907 PQG589907 QAC589907 QJY589907 QTU589907 RDQ589907 RNM589907 RXI589907 SHE589907 SRA589907 TAW589907 TKS589907 TUO589907 UEK589907 UOG589907 UYC589907 VHY589907 VRU589907 WBQ589907 WLM589907 WVI589907 A655443 IW655443 SS655443 ACO655443 AMK655443 AWG655443 BGC655443 BPY655443 BZU655443 CJQ655443 CTM655443 DDI655443 DNE655443 DXA655443 EGW655443 EQS655443 FAO655443 FKK655443 FUG655443 GEC655443 GNY655443 GXU655443 HHQ655443 HRM655443 IBI655443 ILE655443 IVA655443 JEW655443 JOS655443 JYO655443 KIK655443 KSG655443 LCC655443 LLY655443 LVU655443 MFQ655443 MPM655443 MZI655443 NJE655443 NTA655443 OCW655443 OMS655443 OWO655443 PGK655443 PQG655443 QAC655443 QJY655443 QTU655443 RDQ655443 RNM655443 RXI655443 SHE655443 SRA655443 TAW655443 TKS655443 TUO655443 UEK655443 UOG655443 UYC655443 VHY655443 VRU655443 WBQ655443 WLM655443 WVI655443 A720979 IW720979 SS720979 ACO720979 AMK720979 AWG720979 BGC720979 BPY720979 BZU720979 CJQ720979 CTM720979 DDI720979 DNE720979 DXA720979 EGW720979 EQS720979 FAO720979 FKK720979 FUG720979 GEC720979 GNY720979 GXU720979 HHQ720979 HRM720979 IBI720979 ILE720979 IVA720979 JEW720979 JOS720979 JYO720979 KIK720979 KSG720979 LCC720979 LLY720979 LVU720979 MFQ720979 MPM720979 MZI720979 NJE720979 NTA720979 OCW720979 OMS720979 OWO720979 PGK720979 PQG720979 QAC720979 QJY720979 QTU720979 RDQ720979 RNM720979 RXI720979 SHE720979 SRA720979 TAW720979 TKS720979 TUO720979 UEK720979 UOG720979 UYC720979 VHY720979 VRU720979 WBQ720979 WLM720979 WVI720979 A786515 IW786515 SS786515 ACO786515 AMK786515 AWG786515 BGC786515 BPY786515 BZU786515 CJQ786515 CTM786515 DDI786515 DNE786515 DXA786515 EGW786515 EQS786515 FAO786515 FKK786515 FUG786515 GEC786515 GNY786515 GXU786515 HHQ786515 HRM786515 IBI786515 ILE786515 IVA786515 JEW786515 JOS786515 JYO786515 KIK786515 KSG786515 LCC786515 LLY786515 LVU786515 MFQ786515 MPM786515 MZI786515 NJE786515 NTA786515 OCW786515 OMS786515 OWO786515 PGK786515 PQG786515 QAC786515 QJY786515 QTU786515 RDQ786515 RNM786515 RXI786515 SHE786515 SRA786515 TAW786515 TKS786515 TUO786515 UEK786515 UOG786515 UYC786515 VHY786515 VRU786515 WBQ786515 WLM786515 WVI786515 A852051 IW852051 SS852051 ACO852051 AMK852051 AWG852051 BGC852051 BPY852051 BZU852051 CJQ852051 CTM852051 DDI852051 DNE852051 DXA852051 EGW852051 EQS852051 FAO852051 FKK852051 FUG852051 GEC852051 GNY852051 GXU852051 HHQ852051 HRM852051 IBI852051 ILE852051 IVA852051 JEW852051 JOS852051 JYO852051 KIK852051 KSG852051 LCC852051 LLY852051 LVU852051 MFQ852051 MPM852051 MZI852051 NJE852051 NTA852051 OCW852051 OMS852051 OWO852051 PGK852051 PQG852051 QAC852051 QJY852051 QTU852051 RDQ852051 RNM852051 RXI852051 SHE852051 SRA852051 TAW852051 TKS852051 TUO852051 UEK852051 UOG852051 UYC852051 VHY852051 VRU852051 WBQ852051 WLM852051 WVI852051 A917587 IW917587 SS917587 ACO917587 AMK917587 AWG917587 BGC917587 BPY917587 BZU917587 CJQ917587 CTM917587 DDI917587 DNE917587 DXA917587 EGW917587 EQS917587 FAO917587 FKK917587 FUG917587 GEC917587 GNY917587 GXU917587 HHQ917587 HRM917587 IBI917587 ILE917587 IVA917587 JEW917587 JOS917587 JYO917587 KIK917587 KSG917587 LCC917587 LLY917587 LVU917587 MFQ917587 MPM917587 MZI917587 NJE917587 NTA917587 OCW917587 OMS917587 OWO917587 PGK917587 PQG917587 QAC917587 QJY917587 QTU917587 RDQ917587 RNM917587 RXI917587 SHE917587 SRA917587 TAW917587 TKS917587 TUO917587 UEK917587 UOG917587 UYC917587 VHY917587 VRU917587 WBQ917587 WLM917587 WVI917587 A983123 IW983123 SS983123 ACO983123 AMK983123 AWG983123 BGC983123 BPY983123 BZU983123 CJQ983123 CTM983123 DDI983123 DNE983123 DXA983123 EGW983123 EQS983123 FAO983123 FKK983123 FUG983123 GEC983123 GNY983123 GXU983123 HHQ983123 HRM983123 IBI983123 ILE983123 IVA983123 JEW983123 JOS983123 JYO983123 KIK983123 KSG983123 LCC983123 LLY983123 LVU983123 MFQ983123 MPM983123 MZI983123 NJE983123 NTA983123 OCW983123 OMS983123 OWO983123 PGK983123 PQG983123 QAC983123 QJY983123 QTU983123 RDQ983123 RNM983123 RXI983123 SHE983123 SRA983123 TAW983123 TKS983123 TUO983123 UEK983123 UOG983123 UYC983123 VHY983123 VRU983123 WBQ983123 WLM983123 WVI983123" xr:uid="{36583550-3759-4213-A182-F79D000C2197}">
      <formula1>0</formula1>
      <formula2>300</formula2>
    </dataValidation>
    <dataValidation type="textLength" errorStyle="information" allowBlank="1" showInputMessage="1" error="XLBVal:6=80_x000d__x000a_"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xr:uid="{3BD99A94-D2E3-4FFB-AE32-407F273CDDC8}">
      <formula1>0</formula1>
      <formula2>300</formula2>
    </dataValidation>
    <dataValidation type="textLength" errorStyle="information" allowBlank="1" showInputMessage="1" error="XLBVal:6=5200_x000d__x000a_"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xr:uid="{4FA0BDFF-EB4E-4DBD-8631-F94FFF477A84}">
      <formula1>0</formula1>
      <formula2>300</formula2>
    </dataValidation>
    <dataValidation type="textLength" errorStyle="information" allowBlank="1" showInputMessage="1" error="XLBVal:6=3750_x000d__x000a_" sqref="A107 IW107 SS107 ACO107 AMK107 AWG107 BGC107 BPY107 BZU107 CJQ107 CTM107 DDI107 DNE107 DXA107 EGW107 EQS107 FAO107 FKK107 FUG107 GEC107 GNY107 GXU107 HHQ107 HRM107 IBI107 ILE107 IVA107 JEW107 JOS107 JYO107 KIK107 KSG107 LCC107 LLY107 LVU107 MFQ107 MPM107 MZI107 NJE107 NTA107 OCW107 OMS107 OWO107 PGK107 PQG107 QAC107 QJY107 QTU107 RDQ107 RNM107 RXI107 SHE107 SRA107 TAW107 TKS107 TUO107 UEK107 UOG107 UYC107 VHY107 VRU107 WBQ107 WLM107 WVI107 A65643 IW65643 SS65643 ACO65643 AMK65643 AWG65643 BGC65643 BPY65643 BZU65643 CJQ65643 CTM65643 DDI65643 DNE65643 DXA65643 EGW65643 EQS65643 FAO65643 FKK65643 FUG65643 GEC65643 GNY65643 GXU65643 HHQ65643 HRM65643 IBI65643 ILE65643 IVA65643 JEW65643 JOS65643 JYO65643 KIK65643 KSG65643 LCC65643 LLY65643 LVU65643 MFQ65643 MPM65643 MZI65643 NJE65643 NTA65643 OCW65643 OMS65643 OWO65643 PGK65643 PQG65643 QAC65643 QJY65643 QTU65643 RDQ65643 RNM65643 RXI65643 SHE65643 SRA65643 TAW65643 TKS65643 TUO65643 UEK65643 UOG65643 UYC65643 VHY65643 VRU65643 WBQ65643 WLM65643 WVI65643 A131179 IW131179 SS131179 ACO131179 AMK131179 AWG131179 BGC131179 BPY131179 BZU131179 CJQ131179 CTM131179 DDI131179 DNE131179 DXA131179 EGW131179 EQS131179 FAO131179 FKK131179 FUG131179 GEC131179 GNY131179 GXU131179 HHQ131179 HRM131179 IBI131179 ILE131179 IVA131179 JEW131179 JOS131179 JYO131179 KIK131179 KSG131179 LCC131179 LLY131179 LVU131179 MFQ131179 MPM131179 MZI131179 NJE131179 NTA131179 OCW131179 OMS131179 OWO131179 PGK131179 PQG131179 QAC131179 QJY131179 QTU131179 RDQ131179 RNM131179 RXI131179 SHE131179 SRA131179 TAW131179 TKS131179 TUO131179 UEK131179 UOG131179 UYC131179 VHY131179 VRU131179 WBQ131179 WLM131179 WVI131179 A196715 IW196715 SS196715 ACO196715 AMK196715 AWG196715 BGC196715 BPY196715 BZU196715 CJQ196715 CTM196715 DDI196715 DNE196715 DXA196715 EGW196715 EQS196715 FAO196715 FKK196715 FUG196715 GEC196715 GNY196715 GXU196715 HHQ196715 HRM196715 IBI196715 ILE196715 IVA196715 JEW196715 JOS196715 JYO196715 KIK196715 KSG196715 LCC196715 LLY196715 LVU196715 MFQ196715 MPM196715 MZI196715 NJE196715 NTA196715 OCW196715 OMS196715 OWO196715 PGK196715 PQG196715 QAC196715 QJY196715 QTU196715 RDQ196715 RNM196715 RXI196715 SHE196715 SRA196715 TAW196715 TKS196715 TUO196715 UEK196715 UOG196715 UYC196715 VHY196715 VRU196715 WBQ196715 WLM196715 WVI196715 A262251 IW262251 SS262251 ACO262251 AMK262251 AWG262251 BGC262251 BPY262251 BZU262251 CJQ262251 CTM262251 DDI262251 DNE262251 DXA262251 EGW262251 EQS262251 FAO262251 FKK262251 FUG262251 GEC262251 GNY262251 GXU262251 HHQ262251 HRM262251 IBI262251 ILE262251 IVA262251 JEW262251 JOS262251 JYO262251 KIK262251 KSG262251 LCC262251 LLY262251 LVU262251 MFQ262251 MPM262251 MZI262251 NJE262251 NTA262251 OCW262251 OMS262251 OWO262251 PGK262251 PQG262251 QAC262251 QJY262251 QTU262251 RDQ262251 RNM262251 RXI262251 SHE262251 SRA262251 TAW262251 TKS262251 TUO262251 UEK262251 UOG262251 UYC262251 VHY262251 VRU262251 WBQ262251 WLM262251 WVI262251 A327787 IW327787 SS327787 ACO327787 AMK327787 AWG327787 BGC327787 BPY327787 BZU327787 CJQ327787 CTM327787 DDI327787 DNE327787 DXA327787 EGW327787 EQS327787 FAO327787 FKK327787 FUG327787 GEC327787 GNY327787 GXU327787 HHQ327787 HRM327787 IBI327787 ILE327787 IVA327787 JEW327787 JOS327787 JYO327787 KIK327787 KSG327787 LCC327787 LLY327787 LVU327787 MFQ327787 MPM327787 MZI327787 NJE327787 NTA327787 OCW327787 OMS327787 OWO327787 PGK327787 PQG327787 QAC327787 QJY327787 QTU327787 RDQ327787 RNM327787 RXI327787 SHE327787 SRA327787 TAW327787 TKS327787 TUO327787 UEK327787 UOG327787 UYC327787 VHY327787 VRU327787 WBQ327787 WLM327787 WVI327787 A393323 IW393323 SS393323 ACO393323 AMK393323 AWG393323 BGC393323 BPY393323 BZU393323 CJQ393323 CTM393323 DDI393323 DNE393323 DXA393323 EGW393323 EQS393323 FAO393323 FKK393323 FUG393323 GEC393323 GNY393323 GXU393323 HHQ393323 HRM393323 IBI393323 ILE393323 IVA393323 JEW393323 JOS393323 JYO393323 KIK393323 KSG393323 LCC393323 LLY393323 LVU393323 MFQ393323 MPM393323 MZI393323 NJE393323 NTA393323 OCW393323 OMS393323 OWO393323 PGK393323 PQG393323 QAC393323 QJY393323 QTU393323 RDQ393323 RNM393323 RXI393323 SHE393323 SRA393323 TAW393323 TKS393323 TUO393323 UEK393323 UOG393323 UYC393323 VHY393323 VRU393323 WBQ393323 WLM393323 WVI393323 A458859 IW458859 SS458859 ACO458859 AMK458859 AWG458859 BGC458859 BPY458859 BZU458859 CJQ458859 CTM458859 DDI458859 DNE458859 DXA458859 EGW458859 EQS458859 FAO458859 FKK458859 FUG458859 GEC458859 GNY458859 GXU458859 HHQ458859 HRM458859 IBI458859 ILE458859 IVA458859 JEW458859 JOS458859 JYO458859 KIK458859 KSG458859 LCC458859 LLY458859 LVU458859 MFQ458859 MPM458859 MZI458859 NJE458859 NTA458859 OCW458859 OMS458859 OWO458859 PGK458859 PQG458859 QAC458859 QJY458859 QTU458859 RDQ458859 RNM458859 RXI458859 SHE458859 SRA458859 TAW458859 TKS458859 TUO458859 UEK458859 UOG458859 UYC458859 VHY458859 VRU458859 WBQ458859 WLM458859 WVI458859 A524395 IW524395 SS524395 ACO524395 AMK524395 AWG524395 BGC524395 BPY524395 BZU524395 CJQ524395 CTM524395 DDI524395 DNE524395 DXA524395 EGW524395 EQS524395 FAO524395 FKK524395 FUG524395 GEC524395 GNY524395 GXU524395 HHQ524395 HRM524395 IBI524395 ILE524395 IVA524395 JEW524395 JOS524395 JYO524395 KIK524395 KSG524395 LCC524395 LLY524395 LVU524395 MFQ524395 MPM524395 MZI524395 NJE524395 NTA524395 OCW524395 OMS524395 OWO524395 PGK524395 PQG524395 QAC524395 QJY524395 QTU524395 RDQ524395 RNM524395 RXI524395 SHE524395 SRA524395 TAW524395 TKS524395 TUO524395 UEK524395 UOG524395 UYC524395 VHY524395 VRU524395 WBQ524395 WLM524395 WVI524395 A589931 IW589931 SS589931 ACO589931 AMK589931 AWG589931 BGC589931 BPY589931 BZU589931 CJQ589931 CTM589931 DDI589931 DNE589931 DXA589931 EGW589931 EQS589931 FAO589931 FKK589931 FUG589931 GEC589931 GNY589931 GXU589931 HHQ589931 HRM589931 IBI589931 ILE589931 IVA589931 JEW589931 JOS589931 JYO589931 KIK589931 KSG589931 LCC589931 LLY589931 LVU589931 MFQ589931 MPM589931 MZI589931 NJE589931 NTA589931 OCW589931 OMS589931 OWO589931 PGK589931 PQG589931 QAC589931 QJY589931 QTU589931 RDQ589931 RNM589931 RXI589931 SHE589931 SRA589931 TAW589931 TKS589931 TUO589931 UEK589931 UOG589931 UYC589931 VHY589931 VRU589931 WBQ589931 WLM589931 WVI589931 A655467 IW655467 SS655467 ACO655467 AMK655467 AWG655467 BGC655467 BPY655467 BZU655467 CJQ655467 CTM655467 DDI655467 DNE655467 DXA655467 EGW655467 EQS655467 FAO655467 FKK655467 FUG655467 GEC655467 GNY655467 GXU655467 HHQ655467 HRM655467 IBI655467 ILE655467 IVA655467 JEW655467 JOS655467 JYO655467 KIK655467 KSG655467 LCC655467 LLY655467 LVU655467 MFQ655467 MPM655467 MZI655467 NJE655467 NTA655467 OCW655467 OMS655467 OWO655467 PGK655467 PQG655467 QAC655467 QJY655467 QTU655467 RDQ655467 RNM655467 RXI655467 SHE655467 SRA655467 TAW655467 TKS655467 TUO655467 UEK655467 UOG655467 UYC655467 VHY655467 VRU655467 WBQ655467 WLM655467 WVI655467 A721003 IW721003 SS721003 ACO721003 AMK721003 AWG721003 BGC721003 BPY721003 BZU721003 CJQ721003 CTM721003 DDI721003 DNE721003 DXA721003 EGW721003 EQS721003 FAO721003 FKK721003 FUG721003 GEC721003 GNY721003 GXU721003 HHQ721003 HRM721003 IBI721003 ILE721003 IVA721003 JEW721003 JOS721003 JYO721003 KIK721003 KSG721003 LCC721003 LLY721003 LVU721003 MFQ721003 MPM721003 MZI721003 NJE721003 NTA721003 OCW721003 OMS721003 OWO721003 PGK721003 PQG721003 QAC721003 QJY721003 QTU721003 RDQ721003 RNM721003 RXI721003 SHE721003 SRA721003 TAW721003 TKS721003 TUO721003 UEK721003 UOG721003 UYC721003 VHY721003 VRU721003 WBQ721003 WLM721003 WVI721003 A786539 IW786539 SS786539 ACO786539 AMK786539 AWG786539 BGC786539 BPY786539 BZU786539 CJQ786539 CTM786539 DDI786539 DNE786539 DXA786539 EGW786539 EQS786539 FAO786539 FKK786539 FUG786539 GEC786539 GNY786539 GXU786539 HHQ786539 HRM786539 IBI786539 ILE786539 IVA786539 JEW786539 JOS786539 JYO786539 KIK786539 KSG786539 LCC786539 LLY786539 LVU786539 MFQ786539 MPM786539 MZI786539 NJE786539 NTA786539 OCW786539 OMS786539 OWO786539 PGK786539 PQG786539 QAC786539 QJY786539 QTU786539 RDQ786539 RNM786539 RXI786539 SHE786539 SRA786539 TAW786539 TKS786539 TUO786539 UEK786539 UOG786539 UYC786539 VHY786539 VRU786539 WBQ786539 WLM786539 WVI786539 A852075 IW852075 SS852075 ACO852075 AMK852075 AWG852075 BGC852075 BPY852075 BZU852075 CJQ852075 CTM852075 DDI852075 DNE852075 DXA852075 EGW852075 EQS852075 FAO852075 FKK852075 FUG852075 GEC852075 GNY852075 GXU852075 HHQ852075 HRM852075 IBI852075 ILE852075 IVA852075 JEW852075 JOS852075 JYO852075 KIK852075 KSG852075 LCC852075 LLY852075 LVU852075 MFQ852075 MPM852075 MZI852075 NJE852075 NTA852075 OCW852075 OMS852075 OWO852075 PGK852075 PQG852075 QAC852075 QJY852075 QTU852075 RDQ852075 RNM852075 RXI852075 SHE852075 SRA852075 TAW852075 TKS852075 TUO852075 UEK852075 UOG852075 UYC852075 VHY852075 VRU852075 WBQ852075 WLM852075 WVI852075 A917611 IW917611 SS917611 ACO917611 AMK917611 AWG917611 BGC917611 BPY917611 BZU917611 CJQ917611 CTM917611 DDI917611 DNE917611 DXA917611 EGW917611 EQS917611 FAO917611 FKK917611 FUG917611 GEC917611 GNY917611 GXU917611 HHQ917611 HRM917611 IBI917611 ILE917611 IVA917611 JEW917611 JOS917611 JYO917611 KIK917611 KSG917611 LCC917611 LLY917611 LVU917611 MFQ917611 MPM917611 MZI917611 NJE917611 NTA917611 OCW917611 OMS917611 OWO917611 PGK917611 PQG917611 QAC917611 QJY917611 QTU917611 RDQ917611 RNM917611 RXI917611 SHE917611 SRA917611 TAW917611 TKS917611 TUO917611 UEK917611 UOG917611 UYC917611 VHY917611 VRU917611 WBQ917611 WLM917611 WVI917611 A983147 IW983147 SS983147 ACO983147 AMK983147 AWG983147 BGC983147 BPY983147 BZU983147 CJQ983147 CTM983147 DDI983147 DNE983147 DXA983147 EGW983147 EQS983147 FAO983147 FKK983147 FUG983147 GEC983147 GNY983147 GXU983147 HHQ983147 HRM983147 IBI983147 ILE983147 IVA983147 JEW983147 JOS983147 JYO983147 KIK983147 KSG983147 LCC983147 LLY983147 LVU983147 MFQ983147 MPM983147 MZI983147 NJE983147 NTA983147 OCW983147 OMS983147 OWO983147 PGK983147 PQG983147 QAC983147 QJY983147 QTU983147 RDQ983147 RNM983147 RXI983147 SHE983147 SRA983147 TAW983147 TKS983147 TUO983147 UEK983147 UOG983147 UYC983147 VHY983147 VRU983147 WBQ983147 WLM983147 WVI983147" xr:uid="{FE2BF27F-A523-481D-9E5C-8A8C2FE287C9}">
      <formula1>0</formula1>
      <formula2>300</formula2>
    </dataValidation>
    <dataValidation type="textLength" errorStyle="information" allowBlank="1" showInputMessage="1" error="XLBVal:6=492523.11_x000d__x000a_" sqref="J125 JF125 TB125 ACX125 AMT125 AWP125 BGL125 BQH125 CAD125 CJZ125 CTV125 DDR125 DNN125 DXJ125 EHF125 ERB125 FAX125 FKT125 FUP125 GEL125 GOH125 GYD125 HHZ125 HRV125 IBR125 ILN125 IVJ125 JFF125 JPB125 JYX125 KIT125 KSP125 LCL125 LMH125 LWD125 MFZ125 MPV125 MZR125 NJN125 NTJ125 ODF125 ONB125 OWX125 PGT125 PQP125 QAL125 QKH125 QUD125 RDZ125 RNV125 RXR125 SHN125 SRJ125 TBF125 TLB125 TUX125 UET125 UOP125 UYL125 VIH125 VSD125 WBZ125 WLV125 WVR125 J65661 JF65661 TB65661 ACX65661 AMT65661 AWP65661 BGL65661 BQH65661 CAD65661 CJZ65661 CTV65661 DDR65661 DNN65661 DXJ65661 EHF65661 ERB65661 FAX65661 FKT65661 FUP65661 GEL65661 GOH65661 GYD65661 HHZ65661 HRV65661 IBR65661 ILN65661 IVJ65661 JFF65661 JPB65661 JYX65661 KIT65661 KSP65661 LCL65661 LMH65661 LWD65661 MFZ65661 MPV65661 MZR65661 NJN65661 NTJ65661 ODF65661 ONB65661 OWX65661 PGT65661 PQP65661 QAL65661 QKH65661 QUD65661 RDZ65661 RNV65661 RXR65661 SHN65661 SRJ65661 TBF65661 TLB65661 TUX65661 UET65661 UOP65661 UYL65661 VIH65661 VSD65661 WBZ65661 WLV65661 WVR65661 J131197 JF131197 TB131197 ACX131197 AMT131197 AWP131197 BGL131197 BQH131197 CAD131197 CJZ131197 CTV131197 DDR131197 DNN131197 DXJ131197 EHF131197 ERB131197 FAX131197 FKT131197 FUP131197 GEL131197 GOH131197 GYD131197 HHZ131197 HRV131197 IBR131197 ILN131197 IVJ131197 JFF131197 JPB131197 JYX131197 KIT131197 KSP131197 LCL131197 LMH131197 LWD131197 MFZ131197 MPV131197 MZR131197 NJN131197 NTJ131197 ODF131197 ONB131197 OWX131197 PGT131197 PQP131197 QAL131197 QKH131197 QUD131197 RDZ131197 RNV131197 RXR131197 SHN131197 SRJ131197 TBF131197 TLB131197 TUX131197 UET131197 UOP131197 UYL131197 VIH131197 VSD131197 WBZ131197 WLV131197 WVR131197 J196733 JF196733 TB196733 ACX196733 AMT196733 AWP196733 BGL196733 BQH196733 CAD196733 CJZ196733 CTV196733 DDR196733 DNN196733 DXJ196733 EHF196733 ERB196733 FAX196733 FKT196733 FUP196733 GEL196733 GOH196733 GYD196733 HHZ196733 HRV196733 IBR196733 ILN196733 IVJ196733 JFF196733 JPB196733 JYX196733 KIT196733 KSP196733 LCL196733 LMH196733 LWD196733 MFZ196733 MPV196733 MZR196733 NJN196733 NTJ196733 ODF196733 ONB196733 OWX196733 PGT196733 PQP196733 QAL196733 QKH196733 QUD196733 RDZ196733 RNV196733 RXR196733 SHN196733 SRJ196733 TBF196733 TLB196733 TUX196733 UET196733 UOP196733 UYL196733 VIH196733 VSD196733 WBZ196733 WLV196733 WVR196733 J262269 JF262269 TB262269 ACX262269 AMT262269 AWP262269 BGL262269 BQH262269 CAD262269 CJZ262269 CTV262269 DDR262269 DNN262269 DXJ262269 EHF262269 ERB262269 FAX262269 FKT262269 FUP262269 GEL262269 GOH262269 GYD262269 HHZ262269 HRV262269 IBR262269 ILN262269 IVJ262269 JFF262269 JPB262269 JYX262269 KIT262269 KSP262269 LCL262269 LMH262269 LWD262269 MFZ262269 MPV262269 MZR262269 NJN262269 NTJ262269 ODF262269 ONB262269 OWX262269 PGT262269 PQP262269 QAL262269 QKH262269 QUD262269 RDZ262269 RNV262269 RXR262269 SHN262269 SRJ262269 TBF262269 TLB262269 TUX262269 UET262269 UOP262269 UYL262269 VIH262269 VSD262269 WBZ262269 WLV262269 WVR262269 J327805 JF327805 TB327805 ACX327805 AMT327805 AWP327805 BGL327805 BQH327805 CAD327805 CJZ327805 CTV327805 DDR327805 DNN327805 DXJ327805 EHF327805 ERB327805 FAX327805 FKT327805 FUP327805 GEL327805 GOH327805 GYD327805 HHZ327805 HRV327805 IBR327805 ILN327805 IVJ327805 JFF327805 JPB327805 JYX327805 KIT327805 KSP327805 LCL327805 LMH327805 LWD327805 MFZ327805 MPV327805 MZR327805 NJN327805 NTJ327805 ODF327805 ONB327805 OWX327805 PGT327805 PQP327805 QAL327805 QKH327805 QUD327805 RDZ327805 RNV327805 RXR327805 SHN327805 SRJ327805 TBF327805 TLB327805 TUX327805 UET327805 UOP327805 UYL327805 VIH327805 VSD327805 WBZ327805 WLV327805 WVR327805 J393341 JF393341 TB393341 ACX393341 AMT393341 AWP393341 BGL393341 BQH393341 CAD393341 CJZ393341 CTV393341 DDR393341 DNN393341 DXJ393341 EHF393341 ERB393341 FAX393341 FKT393341 FUP393341 GEL393341 GOH393341 GYD393341 HHZ393341 HRV393341 IBR393341 ILN393341 IVJ393341 JFF393341 JPB393341 JYX393341 KIT393341 KSP393341 LCL393341 LMH393341 LWD393341 MFZ393341 MPV393341 MZR393341 NJN393341 NTJ393341 ODF393341 ONB393341 OWX393341 PGT393341 PQP393341 QAL393341 QKH393341 QUD393341 RDZ393341 RNV393341 RXR393341 SHN393341 SRJ393341 TBF393341 TLB393341 TUX393341 UET393341 UOP393341 UYL393341 VIH393341 VSD393341 WBZ393341 WLV393341 WVR393341 J458877 JF458877 TB458877 ACX458877 AMT458877 AWP458877 BGL458877 BQH458877 CAD458877 CJZ458877 CTV458877 DDR458877 DNN458877 DXJ458877 EHF458877 ERB458877 FAX458877 FKT458877 FUP458877 GEL458877 GOH458877 GYD458877 HHZ458877 HRV458877 IBR458877 ILN458877 IVJ458877 JFF458877 JPB458877 JYX458877 KIT458877 KSP458877 LCL458877 LMH458877 LWD458877 MFZ458877 MPV458877 MZR458877 NJN458877 NTJ458877 ODF458877 ONB458877 OWX458877 PGT458877 PQP458877 QAL458877 QKH458877 QUD458877 RDZ458877 RNV458877 RXR458877 SHN458877 SRJ458877 TBF458877 TLB458877 TUX458877 UET458877 UOP458877 UYL458877 VIH458877 VSD458877 WBZ458877 WLV458877 WVR458877 J524413 JF524413 TB524413 ACX524413 AMT524413 AWP524413 BGL524413 BQH524413 CAD524413 CJZ524413 CTV524413 DDR524413 DNN524413 DXJ524413 EHF524413 ERB524413 FAX524413 FKT524413 FUP524413 GEL524413 GOH524413 GYD524413 HHZ524413 HRV524413 IBR524413 ILN524413 IVJ524413 JFF524413 JPB524413 JYX524413 KIT524413 KSP524413 LCL524413 LMH524413 LWD524413 MFZ524413 MPV524413 MZR524413 NJN524413 NTJ524413 ODF524413 ONB524413 OWX524413 PGT524413 PQP524413 QAL524413 QKH524413 QUD524413 RDZ524413 RNV524413 RXR524413 SHN524413 SRJ524413 TBF524413 TLB524413 TUX524413 UET524413 UOP524413 UYL524413 VIH524413 VSD524413 WBZ524413 WLV524413 WVR524413 J589949 JF589949 TB589949 ACX589949 AMT589949 AWP589949 BGL589949 BQH589949 CAD589949 CJZ589949 CTV589949 DDR589949 DNN589949 DXJ589949 EHF589949 ERB589949 FAX589949 FKT589949 FUP589949 GEL589949 GOH589949 GYD589949 HHZ589949 HRV589949 IBR589949 ILN589949 IVJ589949 JFF589949 JPB589949 JYX589949 KIT589949 KSP589949 LCL589949 LMH589949 LWD589949 MFZ589949 MPV589949 MZR589949 NJN589949 NTJ589949 ODF589949 ONB589949 OWX589949 PGT589949 PQP589949 QAL589949 QKH589949 QUD589949 RDZ589949 RNV589949 RXR589949 SHN589949 SRJ589949 TBF589949 TLB589949 TUX589949 UET589949 UOP589949 UYL589949 VIH589949 VSD589949 WBZ589949 WLV589949 WVR589949 J655485 JF655485 TB655485 ACX655485 AMT655485 AWP655485 BGL655485 BQH655485 CAD655485 CJZ655485 CTV655485 DDR655485 DNN655485 DXJ655485 EHF655485 ERB655485 FAX655485 FKT655485 FUP655485 GEL655485 GOH655485 GYD655485 HHZ655485 HRV655485 IBR655485 ILN655485 IVJ655485 JFF655485 JPB655485 JYX655485 KIT655485 KSP655485 LCL655485 LMH655485 LWD655485 MFZ655485 MPV655485 MZR655485 NJN655485 NTJ655485 ODF655485 ONB655485 OWX655485 PGT655485 PQP655485 QAL655485 QKH655485 QUD655485 RDZ655485 RNV655485 RXR655485 SHN655485 SRJ655485 TBF655485 TLB655485 TUX655485 UET655485 UOP655485 UYL655485 VIH655485 VSD655485 WBZ655485 WLV655485 WVR655485 J721021 JF721021 TB721021 ACX721021 AMT721021 AWP721021 BGL721021 BQH721021 CAD721021 CJZ721021 CTV721021 DDR721021 DNN721021 DXJ721021 EHF721021 ERB721021 FAX721021 FKT721021 FUP721021 GEL721021 GOH721021 GYD721021 HHZ721021 HRV721021 IBR721021 ILN721021 IVJ721021 JFF721021 JPB721021 JYX721021 KIT721021 KSP721021 LCL721021 LMH721021 LWD721021 MFZ721021 MPV721021 MZR721021 NJN721021 NTJ721021 ODF721021 ONB721021 OWX721021 PGT721021 PQP721021 QAL721021 QKH721021 QUD721021 RDZ721021 RNV721021 RXR721021 SHN721021 SRJ721021 TBF721021 TLB721021 TUX721021 UET721021 UOP721021 UYL721021 VIH721021 VSD721021 WBZ721021 WLV721021 WVR721021 J786557 JF786557 TB786557 ACX786557 AMT786557 AWP786557 BGL786557 BQH786557 CAD786557 CJZ786557 CTV786557 DDR786557 DNN786557 DXJ786557 EHF786557 ERB786557 FAX786557 FKT786557 FUP786557 GEL786557 GOH786557 GYD786557 HHZ786557 HRV786557 IBR786557 ILN786557 IVJ786557 JFF786557 JPB786557 JYX786557 KIT786557 KSP786557 LCL786557 LMH786557 LWD786557 MFZ786557 MPV786557 MZR786557 NJN786557 NTJ786557 ODF786557 ONB786557 OWX786557 PGT786557 PQP786557 QAL786557 QKH786557 QUD786557 RDZ786557 RNV786557 RXR786557 SHN786557 SRJ786557 TBF786557 TLB786557 TUX786557 UET786557 UOP786557 UYL786557 VIH786557 VSD786557 WBZ786557 WLV786557 WVR786557 J852093 JF852093 TB852093 ACX852093 AMT852093 AWP852093 BGL852093 BQH852093 CAD852093 CJZ852093 CTV852093 DDR852093 DNN852093 DXJ852093 EHF852093 ERB852093 FAX852093 FKT852093 FUP852093 GEL852093 GOH852093 GYD852093 HHZ852093 HRV852093 IBR852093 ILN852093 IVJ852093 JFF852093 JPB852093 JYX852093 KIT852093 KSP852093 LCL852093 LMH852093 LWD852093 MFZ852093 MPV852093 MZR852093 NJN852093 NTJ852093 ODF852093 ONB852093 OWX852093 PGT852093 PQP852093 QAL852093 QKH852093 QUD852093 RDZ852093 RNV852093 RXR852093 SHN852093 SRJ852093 TBF852093 TLB852093 TUX852093 UET852093 UOP852093 UYL852093 VIH852093 VSD852093 WBZ852093 WLV852093 WVR852093 J917629 JF917629 TB917629 ACX917629 AMT917629 AWP917629 BGL917629 BQH917629 CAD917629 CJZ917629 CTV917629 DDR917629 DNN917629 DXJ917629 EHF917629 ERB917629 FAX917629 FKT917629 FUP917629 GEL917629 GOH917629 GYD917629 HHZ917629 HRV917629 IBR917629 ILN917629 IVJ917629 JFF917629 JPB917629 JYX917629 KIT917629 KSP917629 LCL917629 LMH917629 LWD917629 MFZ917629 MPV917629 MZR917629 NJN917629 NTJ917629 ODF917629 ONB917629 OWX917629 PGT917629 PQP917629 QAL917629 QKH917629 QUD917629 RDZ917629 RNV917629 RXR917629 SHN917629 SRJ917629 TBF917629 TLB917629 TUX917629 UET917629 UOP917629 UYL917629 VIH917629 VSD917629 WBZ917629 WLV917629 WVR917629 J983165 JF983165 TB983165 ACX983165 AMT983165 AWP983165 BGL983165 BQH983165 CAD983165 CJZ983165 CTV983165 DDR983165 DNN983165 DXJ983165 EHF983165 ERB983165 FAX983165 FKT983165 FUP983165 GEL983165 GOH983165 GYD983165 HHZ983165 HRV983165 IBR983165 ILN983165 IVJ983165 JFF983165 JPB983165 JYX983165 KIT983165 KSP983165 LCL983165 LMH983165 LWD983165 MFZ983165 MPV983165 MZR983165 NJN983165 NTJ983165 ODF983165 ONB983165 OWX983165 PGT983165 PQP983165 QAL983165 QKH983165 QUD983165 RDZ983165 RNV983165 RXR983165 SHN983165 SRJ983165 TBF983165 TLB983165 TUX983165 UET983165 UOP983165 UYL983165 VIH983165 VSD983165 WBZ983165 WLV983165 WVR983165" xr:uid="{9CEBFBC3-B086-48F6-8DED-A295BBE0FC64}">
      <formula1>0</formula1>
      <formula2>300</formula2>
    </dataValidation>
    <dataValidation type="textLength" errorStyle="information" allowBlank="1" showInputMessage="1" error="XLBVal:6=2283_x000d__x000a_" sqref="J158 JF158 TB158 ACX158 AMT158 AWP158 BGL158 BQH158 CAD158 CJZ158 CTV158 DDR158 DNN158 DXJ158 EHF158 ERB158 FAX158 FKT158 FUP158 GEL158 GOH158 GYD158 HHZ158 HRV158 IBR158 ILN158 IVJ158 JFF158 JPB158 JYX158 KIT158 KSP158 LCL158 LMH158 LWD158 MFZ158 MPV158 MZR158 NJN158 NTJ158 ODF158 ONB158 OWX158 PGT158 PQP158 QAL158 QKH158 QUD158 RDZ158 RNV158 RXR158 SHN158 SRJ158 TBF158 TLB158 TUX158 UET158 UOP158 UYL158 VIH158 VSD158 WBZ158 WLV158 WVR158 J65694 JF65694 TB65694 ACX65694 AMT65694 AWP65694 BGL65694 BQH65694 CAD65694 CJZ65694 CTV65694 DDR65694 DNN65694 DXJ65694 EHF65694 ERB65694 FAX65694 FKT65694 FUP65694 GEL65694 GOH65694 GYD65694 HHZ65694 HRV65694 IBR65694 ILN65694 IVJ65694 JFF65694 JPB65694 JYX65694 KIT65694 KSP65694 LCL65694 LMH65694 LWD65694 MFZ65694 MPV65694 MZR65694 NJN65694 NTJ65694 ODF65694 ONB65694 OWX65694 PGT65694 PQP65694 QAL65694 QKH65694 QUD65694 RDZ65694 RNV65694 RXR65694 SHN65694 SRJ65694 TBF65694 TLB65694 TUX65694 UET65694 UOP65694 UYL65694 VIH65694 VSD65694 WBZ65694 WLV65694 WVR65694 J131230 JF131230 TB131230 ACX131230 AMT131230 AWP131230 BGL131230 BQH131230 CAD131230 CJZ131230 CTV131230 DDR131230 DNN131230 DXJ131230 EHF131230 ERB131230 FAX131230 FKT131230 FUP131230 GEL131230 GOH131230 GYD131230 HHZ131230 HRV131230 IBR131230 ILN131230 IVJ131230 JFF131230 JPB131230 JYX131230 KIT131230 KSP131230 LCL131230 LMH131230 LWD131230 MFZ131230 MPV131230 MZR131230 NJN131230 NTJ131230 ODF131230 ONB131230 OWX131230 PGT131230 PQP131230 QAL131230 QKH131230 QUD131230 RDZ131230 RNV131230 RXR131230 SHN131230 SRJ131230 TBF131230 TLB131230 TUX131230 UET131230 UOP131230 UYL131230 VIH131230 VSD131230 WBZ131230 WLV131230 WVR131230 J196766 JF196766 TB196766 ACX196766 AMT196766 AWP196766 BGL196766 BQH196766 CAD196766 CJZ196766 CTV196766 DDR196766 DNN196766 DXJ196766 EHF196766 ERB196766 FAX196766 FKT196766 FUP196766 GEL196766 GOH196766 GYD196766 HHZ196766 HRV196766 IBR196766 ILN196766 IVJ196766 JFF196766 JPB196766 JYX196766 KIT196766 KSP196766 LCL196766 LMH196766 LWD196766 MFZ196766 MPV196766 MZR196766 NJN196766 NTJ196766 ODF196766 ONB196766 OWX196766 PGT196766 PQP196766 QAL196766 QKH196766 QUD196766 RDZ196766 RNV196766 RXR196766 SHN196766 SRJ196766 TBF196766 TLB196766 TUX196766 UET196766 UOP196766 UYL196766 VIH196766 VSD196766 WBZ196766 WLV196766 WVR196766 J262302 JF262302 TB262302 ACX262302 AMT262302 AWP262302 BGL262302 BQH262302 CAD262302 CJZ262302 CTV262302 DDR262302 DNN262302 DXJ262302 EHF262302 ERB262302 FAX262302 FKT262302 FUP262302 GEL262302 GOH262302 GYD262302 HHZ262302 HRV262302 IBR262302 ILN262302 IVJ262302 JFF262302 JPB262302 JYX262302 KIT262302 KSP262302 LCL262302 LMH262302 LWD262302 MFZ262302 MPV262302 MZR262302 NJN262302 NTJ262302 ODF262302 ONB262302 OWX262302 PGT262302 PQP262302 QAL262302 QKH262302 QUD262302 RDZ262302 RNV262302 RXR262302 SHN262302 SRJ262302 TBF262302 TLB262302 TUX262302 UET262302 UOP262302 UYL262302 VIH262302 VSD262302 WBZ262302 WLV262302 WVR262302 J327838 JF327838 TB327838 ACX327838 AMT327838 AWP327838 BGL327838 BQH327838 CAD327838 CJZ327838 CTV327838 DDR327838 DNN327838 DXJ327838 EHF327838 ERB327838 FAX327838 FKT327838 FUP327838 GEL327838 GOH327838 GYD327838 HHZ327838 HRV327838 IBR327838 ILN327838 IVJ327838 JFF327838 JPB327838 JYX327838 KIT327838 KSP327838 LCL327838 LMH327838 LWD327838 MFZ327838 MPV327838 MZR327838 NJN327838 NTJ327838 ODF327838 ONB327838 OWX327838 PGT327838 PQP327838 QAL327838 QKH327838 QUD327838 RDZ327838 RNV327838 RXR327838 SHN327838 SRJ327838 TBF327838 TLB327838 TUX327838 UET327838 UOP327838 UYL327838 VIH327838 VSD327838 WBZ327838 WLV327838 WVR327838 J393374 JF393374 TB393374 ACX393374 AMT393374 AWP393374 BGL393374 BQH393374 CAD393374 CJZ393374 CTV393374 DDR393374 DNN393374 DXJ393374 EHF393374 ERB393374 FAX393374 FKT393374 FUP393374 GEL393374 GOH393374 GYD393374 HHZ393374 HRV393374 IBR393374 ILN393374 IVJ393374 JFF393374 JPB393374 JYX393374 KIT393374 KSP393374 LCL393374 LMH393374 LWD393374 MFZ393374 MPV393374 MZR393374 NJN393374 NTJ393374 ODF393374 ONB393374 OWX393374 PGT393374 PQP393374 QAL393374 QKH393374 QUD393374 RDZ393374 RNV393374 RXR393374 SHN393374 SRJ393374 TBF393374 TLB393374 TUX393374 UET393374 UOP393374 UYL393374 VIH393374 VSD393374 WBZ393374 WLV393374 WVR393374 J458910 JF458910 TB458910 ACX458910 AMT458910 AWP458910 BGL458910 BQH458910 CAD458910 CJZ458910 CTV458910 DDR458910 DNN458910 DXJ458910 EHF458910 ERB458910 FAX458910 FKT458910 FUP458910 GEL458910 GOH458910 GYD458910 HHZ458910 HRV458910 IBR458910 ILN458910 IVJ458910 JFF458910 JPB458910 JYX458910 KIT458910 KSP458910 LCL458910 LMH458910 LWD458910 MFZ458910 MPV458910 MZR458910 NJN458910 NTJ458910 ODF458910 ONB458910 OWX458910 PGT458910 PQP458910 QAL458910 QKH458910 QUD458910 RDZ458910 RNV458910 RXR458910 SHN458910 SRJ458910 TBF458910 TLB458910 TUX458910 UET458910 UOP458910 UYL458910 VIH458910 VSD458910 WBZ458910 WLV458910 WVR458910 J524446 JF524446 TB524446 ACX524446 AMT524446 AWP524446 BGL524446 BQH524446 CAD524446 CJZ524446 CTV524446 DDR524446 DNN524446 DXJ524446 EHF524446 ERB524446 FAX524446 FKT524446 FUP524446 GEL524446 GOH524446 GYD524446 HHZ524446 HRV524446 IBR524446 ILN524446 IVJ524446 JFF524446 JPB524446 JYX524446 KIT524446 KSP524446 LCL524446 LMH524446 LWD524446 MFZ524446 MPV524446 MZR524446 NJN524446 NTJ524446 ODF524446 ONB524446 OWX524446 PGT524446 PQP524446 QAL524446 QKH524446 QUD524446 RDZ524446 RNV524446 RXR524446 SHN524446 SRJ524446 TBF524446 TLB524446 TUX524446 UET524446 UOP524446 UYL524446 VIH524446 VSD524446 WBZ524446 WLV524446 WVR524446 J589982 JF589982 TB589982 ACX589982 AMT589982 AWP589982 BGL589982 BQH589982 CAD589982 CJZ589982 CTV589982 DDR589982 DNN589982 DXJ589982 EHF589982 ERB589982 FAX589982 FKT589982 FUP589982 GEL589982 GOH589982 GYD589982 HHZ589982 HRV589982 IBR589982 ILN589982 IVJ589982 JFF589982 JPB589982 JYX589982 KIT589982 KSP589982 LCL589982 LMH589982 LWD589982 MFZ589982 MPV589982 MZR589982 NJN589982 NTJ589982 ODF589982 ONB589982 OWX589982 PGT589982 PQP589982 QAL589982 QKH589982 QUD589982 RDZ589982 RNV589982 RXR589982 SHN589982 SRJ589982 TBF589982 TLB589982 TUX589982 UET589982 UOP589982 UYL589982 VIH589982 VSD589982 WBZ589982 WLV589982 WVR589982 J655518 JF655518 TB655518 ACX655518 AMT655518 AWP655518 BGL655518 BQH655518 CAD655518 CJZ655518 CTV655518 DDR655518 DNN655518 DXJ655518 EHF655518 ERB655518 FAX655518 FKT655518 FUP655518 GEL655518 GOH655518 GYD655518 HHZ655518 HRV655518 IBR655518 ILN655518 IVJ655518 JFF655518 JPB655518 JYX655518 KIT655518 KSP655518 LCL655518 LMH655518 LWD655518 MFZ655518 MPV655518 MZR655518 NJN655518 NTJ655518 ODF655518 ONB655518 OWX655518 PGT655518 PQP655518 QAL655518 QKH655518 QUD655518 RDZ655518 RNV655518 RXR655518 SHN655518 SRJ655518 TBF655518 TLB655518 TUX655518 UET655518 UOP655518 UYL655518 VIH655518 VSD655518 WBZ655518 WLV655518 WVR655518 J721054 JF721054 TB721054 ACX721054 AMT721054 AWP721054 BGL721054 BQH721054 CAD721054 CJZ721054 CTV721054 DDR721054 DNN721054 DXJ721054 EHF721054 ERB721054 FAX721054 FKT721054 FUP721054 GEL721054 GOH721054 GYD721054 HHZ721054 HRV721054 IBR721054 ILN721054 IVJ721054 JFF721054 JPB721054 JYX721054 KIT721054 KSP721054 LCL721054 LMH721054 LWD721054 MFZ721054 MPV721054 MZR721054 NJN721054 NTJ721054 ODF721054 ONB721054 OWX721054 PGT721054 PQP721054 QAL721054 QKH721054 QUD721054 RDZ721054 RNV721054 RXR721054 SHN721054 SRJ721054 TBF721054 TLB721054 TUX721054 UET721054 UOP721054 UYL721054 VIH721054 VSD721054 WBZ721054 WLV721054 WVR721054 J786590 JF786590 TB786590 ACX786590 AMT786590 AWP786590 BGL786590 BQH786590 CAD786590 CJZ786590 CTV786590 DDR786590 DNN786590 DXJ786590 EHF786590 ERB786590 FAX786590 FKT786590 FUP786590 GEL786590 GOH786590 GYD786590 HHZ786590 HRV786590 IBR786590 ILN786590 IVJ786590 JFF786590 JPB786590 JYX786590 KIT786590 KSP786590 LCL786590 LMH786590 LWD786590 MFZ786590 MPV786590 MZR786590 NJN786590 NTJ786590 ODF786590 ONB786590 OWX786590 PGT786590 PQP786590 QAL786590 QKH786590 QUD786590 RDZ786590 RNV786590 RXR786590 SHN786590 SRJ786590 TBF786590 TLB786590 TUX786590 UET786590 UOP786590 UYL786590 VIH786590 VSD786590 WBZ786590 WLV786590 WVR786590 J852126 JF852126 TB852126 ACX852126 AMT852126 AWP852126 BGL852126 BQH852126 CAD852126 CJZ852126 CTV852126 DDR852126 DNN852126 DXJ852126 EHF852126 ERB852126 FAX852126 FKT852126 FUP852126 GEL852126 GOH852126 GYD852126 HHZ852126 HRV852126 IBR852126 ILN852126 IVJ852126 JFF852126 JPB852126 JYX852126 KIT852126 KSP852126 LCL852126 LMH852126 LWD852126 MFZ852126 MPV852126 MZR852126 NJN852126 NTJ852126 ODF852126 ONB852126 OWX852126 PGT852126 PQP852126 QAL852126 QKH852126 QUD852126 RDZ852126 RNV852126 RXR852126 SHN852126 SRJ852126 TBF852126 TLB852126 TUX852126 UET852126 UOP852126 UYL852126 VIH852126 VSD852126 WBZ852126 WLV852126 WVR852126 J917662 JF917662 TB917662 ACX917662 AMT917662 AWP917662 BGL917662 BQH917662 CAD917662 CJZ917662 CTV917662 DDR917662 DNN917662 DXJ917662 EHF917662 ERB917662 FAX917662 FKT917662 FUP917662 GEL917662 GOH917662 GYD917662 HHZ917662 HRV917662 IBR917662 ILN917662 IVJ917662 JFF917662 JPB917662 JYX917662 KIT917662 KSP917662 LCL917662 LMH917662 LWD917662 MFZ917662 MPV917662 MZR917662 NJN917662 NTJ917662 ODF917662 ONB917662 OWX917662 PGT917662 PQP917662 QAL917662 QKH917662 QUD917662 RDZ917662 RNV917662 RXR917662 SHN917662 SRJ917662 TBF917662 TLB917662 TUX917662 UET917662 UOP917662 UYL917662 VIH917662 VSD917662 WBZ917662 WLV917662 WVR917662 J983198 JF983198 TB983198 ACX983198 AMT983198 AWP983198 BGL983198 BQH983198 CAD983198 CJZ983198 CTV983198 DDR983198 DNN983198 DXJ983198 EHF983198 ERB983198 FAX983198 FKT983198 FUP983198 GEL983198 GOH983198 GYD983198 HHZ983198 HRV983198 IBR983198 ILN983198 IVJ983198 JFF983198 JPB983198 JYX983198 KIT983198 KSP983198 LCL983198 LMH983198 LWD983198 MFZ983198 MPV983198 MZR983198 NJN983198 NTJ983198 ODF983198 ONB983198 OWX983198 PGT983198 PQP983198 QAL983198 QKH983198 QUD983198 RDZ983198 RNV983198 RXR983198 SHN983198 SRJ983198 TBF983198 TLB983198 TUX983198 UET983198 UOP983198 UYL983198 VIH983198 VSD983198 WBZ983198 WLV983198 WVR983198" xr:uid="{C6D45466-9539-4E62-9A76-BF504E9DEDA3}">
      <formula1>0</formula1>
      <formula2>300</formula2>
    </dataValidation>
    <dataValidation type="textLength" errorStyle="information" allowBlank="1" showInputMessage="1" error="XLBVal:6=36644_x000d__x000a_" sqref="J155 JF155 TB155 ACX155 AMT155 AWP155 BGL155 BQH155 CAD155 CJZ155 CTV155 DDR155 DNN155 DXJ155 EHF155 ERB155 FAX155 FKT155 FUP155 GEL155 GOH155 GYD155 HHZ155 HRV155 IBR155 ILN155 IVJ155 JFF155 JPB155 JYX155 KIT155 KSP155 LCL155 LMH155 LWD155 MFZ155 MPV155 MZR155 NJN155 NTJ155 ODF155 ONB155 OWX155 PGT155 PQP155 QAL155 QKH155 QUD155 RDZ155 RNV155 RXR155 SHN155 SRJ155 TBF155 TLB155 TUX155 UET155 UOP155 UYL155 VIH155 VSD155 WBZ155 WLV155 WVR155 J65691 JF65691 TB65691 ACX65691 AMT65691 AWP65691 BGL65691 BQH65691 CAD65691 CJZ65691 CTV65691 DDR65691 DNN65691 DXJ65691 EHF65691 ERB65691 FAX65691 FKT65691 FUP65691 GEL65691 GOH65691 GYD65691 HHZ65691 HRV65691 IBR65691 ILN65691 IVJ65691 JFF65691 JPB65691 JYX65691 KIT65691 KSP65691 LCL65691 LMH65691 LWD65691 MFZ65691 MPV65691 MZR65691 NJN65691 NTJ65691 ODF65691 ONB65691 OWX65691 PGT65691 PQP65691 QAL65691 QKH65691 QUD65691 RDZ65691 RNV65691 RXR65691 SHN65691 SRJ65691 TBF65691 TLB65691 TUX65691 UET65691 UOP65691 UYL65691 VIH65691 VSD65691 WBZ65691 WLV65691 WVR65691 J131227 JF131227 TB131227 ACX131227 AMT131227 AWP131227 BGL131227 BQH131227 CAD131227 CJZ131227 CTV131227 DDR131227 DNN131227 DXJ131227 EHF131227 ERB131227 FAX131227 FKT131227 FUP131227 GEL131227 GOH131227 GYD131227 HHZ131227 HRV131227 IBR131227 ILN131227 IVJ131227 JFF131227 JPB131227 JYX131227 KIT131227 KSP131227 LCL131227 LMH131227 LWD131227 MFZ131227 MPV131227 MZR131227 NJN131227 NTJ131227 ODF131227 ONB131227 OWX131227 PGT131227 PQP131227 QAL131227 QKH131227 QUD131227 RDZ131227 RNV131227 RXR131227 SHN131227 SRJ131227 TBF131227 TLB131227 TUX131227 UET131227 UOP131227 UYL131227 VIH131227 VSD131227 WBZ131227 WLV131227 WVR131227 J196763 JF196763 TB196763 ACX196763 AMT196763 AWP196763 BGL196763 BQH196763 CAD196763 CJZ196763 CTV196763 DDR196763 DNN196763 DXJ196763 EHF196763 ERB196763 FAX196763 FKT196763 FUP196763 GEL196763 GOH196763 GYD196763 HHZ196763 HRV196763 IBR196763 ILN196763 IVJ196763 JFF196763 JPB196763 JYX196763 KIT196763 KSP196763 LCL196763 LMH196763 LWD196763 MFZ196763 MPV196763 MZR196763 NJN196763 NTJ196763 ODF196763 ONB196763 OWX196763 PGT196763 PQP196763 QAL196763 QKH196763 QUD196763 RDZ196763 RNV196763 RXR196763 SHN196763 SRJ196763 TBF196763 TLB196763 TUX196763 UET196763 UOP196763 UYL196763 VIH196763 VSD196763 WBZ196763 WLV196763 WVR196763 J262299 JF262299 TB262299 ACX262299 AMT262299 AWP262299 BGL262299 BQH262299 CAD262299 CJZ262299 CTV262299 DDR262299 DNN262299 DXJ262299 EHF262299 ERB262299 FAX262299 FKT262299 FUP262299 GEL262299 GOH262299 GYD262299 HHZ262299 HRV262299 IBR262299 ILN262299 IVJ262299 JFF262299 JPB262299 JYX262299 KIT262299 KSP262299 LCL262299 LMH262299 LWD262299 MFZ262299 MPV262299 MZR262299 NJN262299 NTJ262299 ODF262299 ONB262299 OWX262299 PGT262299 PQP262299 QAL262299 QKH262299 QUD262299 RDZ262299 RNV262299 RXR262299 SHN262299 SRJ262299 TBF262299 TLB262299 TUX262299 UET262299 UOP262299 UYL262299 VIH262299 VSD262299 WBZ262299 WLV262299 WVR262299 J327835 JF327835 TB327835 ACX327835 AMT327835 AWP327835 BGL327835 BQH327835 CAD327835 CJZ327835 CTV327835 DDR327835 DNN327835 DXJ327835 EHF327835 ERB327835 FAX327835 FKT327835 FUP327835 GEL327835 GOH327835 GYD327835 HHZ327835 HRV327835 IBR327835 ILN327835 IVJ327835 JFF327835 JPB327835 JYX327835 KIT327835 KSP327835 LCL327835 LMH327835 LWD327835 MFZ327835 MPV327835 MZR327835 NJN327835 NTJ327835 ODF327835 ONB327835 OWX327835 PGT327835 PQP327835 QAL327835 QKH327835 QUD327835 RDZ327835 RNV327835 RXR327835 SHN327835 SRJ327835 TBF327835 TLB327835 TUX327835 UET327835 UOP327835 UYL327835 VIH327835 VSD327835 WBZ327835 WLV327835 WVR327835 J393371 JF393371 TB393371 ACX393371 AMT393371 AWP393371 BGL393371 BQH393371 CAD393371 CJZ393371 CTV393371 DDR393371 DNN393371 DXJ393371 EHF393371 ERB393371 FAX393371 FKT393371 FUP393371 GEL393371 GOH393371 GYD393371 HHZ393371 HRV393371 IBR393371 ILN393371 IVJ393371 JFF393371 JPB393371 JYX393371 KIT393371 KSP393371 LCL393371 LMH393371 LWD393371 MFZ393371 MPV393371 MZR393371 NJN393371 NTJ393371 ODF393371 ONB393371 OWX393371 PGT393371 PQP393371 QAL393371 QKH393371 QUD393371 RDZ393371 RNV393371 RXR393371 SHN393371 SRJ393371 TBF393371 TLB393371 TUX393371 UET393371 UOP393371 UYL393371 VIH393371 VSD393371 WBZ393371 WLV393371 WVR393371 J458907 JF458907 TB458907 ACX458907 AMT458907 AWP458907 BGL458907 BQH458907 CAD458907 CJZ458907 CTV458907 DDR458907 DNN458907 DXJ458907 EHF458907 ERB458907 FAX458907 FKT458907 FUP458907 GEL458907 GOH458907 GYD458907 HHZ458907 HRV458907 IBR458907 ILN458907 IVJ458907 JFF458907 JPB458907 JYX458907 KIT458907 KSP458907 LCL458907 LMH458907 LWD458907 MFZ458907 MPV458907 MZR458907 NJN458907 NTJ458907 ODF458907 ONB458907 OWX458907 PGT458907 PQP458907 QAL458907 QKH458907 QUD458907 RDZ458907 RNV458907 RXR458907 SHN458907 SRJ458907 TBF458907 TLB458907 TUX458907 UET458907 UOP458907 UYL458907 VIH458907 VSD458907 WBZ458907 WLV458907 WVR458907 J524443 JF524443 TB524443 ACX524443 AMT524443 AWP524443 BGL524443 BQH524443 CAD524443 CJZ524443 CTV524443 DDR524443 DNN524443 DXJ524443 EHF524443 ERB524443 FAX524443 FKT524443 FUP524443 GEL524443 GOH524443 GYD524443 HHZ524443 HRV524443 IBR524443 ILN524443 IVJ524443 JFF524443 JPB524443 JYX524443 KIT524443 KSP524443 LCL524443 LMH524443 LWD524443 MFZ524443 MPV524443 MZR524443 NJN524443 NTJ524443 ODF524443 ONB524443 OWX524443 PGT524443 PQP524443 QAL524443 QKH524443 QUD524443 RDZ524443 RNV524443 RXR524443 SHN524443 SRJ524443 TBF524443 TLB524443 TUX524443 UET524443 UOP524443 UYL524443 VIH524443 VSD524443 WBZ524443 WLV524443 WVR524443 J589979 JF589979 TB589979 ACX589979 AMT589979 AWP589979 BGL589979 BQH589979 CAD589979 CJZ589979 CTV589979 DDR589979 DNN589979 DXJ589979 EHF589979 ERB589979 FAX589979 FKT589979 FUP589979 GEL589979 GOH589979 GYD589979 HHZ589979 HRV589979 IBR589979 ILN589979 IVJ589979 JFF589979 JPB589979 JYX589979 KIT589979 KSP589979 LCL589979 LMH589979 LWD589979 MFZ589979 MPV589979 MZR589979 NJN589979 NTJ589979 ODF589979 ONB589979 OWX589979 PGT589979 PQP589979 QAL589979 QKH589979 QUD589979 RDZ589979 RNV589979 RXR589979 SHN589979 SRJ589979 TBF589979 TLB589979 TUX589979 UET589979 UOP589979 UYL589979 VIH589979 VSD589979 WBZ589979 WLV589979 WVR589979 J655515 JF655515 TB655515 ACX655515 AMT655515 AWP655515 BGL655515 BQH655515 CAD655515 CJZ655515 CTV655515 DDR655515 DNN655515 DXJ655515 EHF655515 ERB655515 FAX655515 FKT655515 FUP655515 GEL655515 GOH655515 GYD655515 HHZ655515 HRV655515 IBR655515 ILN655515 IVJ655515 JFF655515 JPB655515 JYX655515 KIT655515 KSP655515 LCL655515 LMH655515 LWD655515 MFZ655515 MPV655515 MZR655515 NJN655515 NTJ655515 ODF655515 ONB655515 OWX655515 PGT655515 PQP655515 QAL655515 QKH655515 QUD655515 RDZ655515 RNV655515 RXR655515 SHN655515 SRJ655515 TBF655515 TLB655515 TUX655515 UET655515 UOP655515 UYL655515 VIH655515 VSD655515 WBZ655515 WLV655515 WVR655515 J721051 JF721051 TB721051 ACX721051 AMT721051 AWP721051 BGL721051 BQH721051 CAD721051 CJZ721051 CTV721051 DDR721051 DNN721051 DXJ721051 EHF721051 ERB721051 FAX721051 FKT721051 FUP721051 GEL721051 GOH721051 GYD721051 HHZ721051 HRV721051 IBR721051 ILN721051 IVJ721051 JFF721051 JPB721051 JYX721051 KIT721051 KSP721051 LCL721051 LMH721051 LWD721051 MFZ721051 MPV721051 MZR721051 NJN721051 NTJ721051 ODF721051 ONB721051 OWX721051 PGT721051 PQP721051 QAL721051 QKH721051 QUD721051 RDZ721051 RNV721051 RXR721051 SHN721051 SRJ721051 TBF721051 TLB721051 TUX721051 UET721051 UOP721051 UYL721051 VIH721051 VSD721051 WBZ721051 WLV721051 WVR721051 J786587 JF786587 TB786587 ACX786587 AMT786587 AWP786587 BGL786587 BQH786587 CAD786587 CJZ786587 CTV786587 DDR786587 DNN786587 DXJ786587 EHF786587 ERB786587 FAX786587 FKT786587 FUP786587 GEL786587 GOH786587 GYD786587 HHZ786587 HRV786587 IBR786587 ILN786587 IVJ786587 JFF786587 JPB786587 JYX786587 KIT786587 KSP786587 LCL786587 LMH786587 LWD786587 MFZ786587 MPV786587 MZR786587 NJN786587 NTJ786587 ODF786587 ONB786587 OWX786587 PGT786587 PQP786587 QAL786587 QKH786587 QUD786587 RDZ786587 RNV786587 RXR786587 SHN786587 SRJ786587 TBF786587 TLB786587 TUX786587 UET786587 UOP786587 UYL786587 VIH786587 VSD786587 WBZ786587 WLV786587 WVR786587 J852123 JF852123 TB852123 ACX852123 AMT852123 AWP852123 BGL852123 BQH852123 CAD852123 CJZ852123 CTV852123 DDR852123 DNN852123 DXJ852123 EHF852123 ERB852123 FAX852123 FKT852123 FUP852123 GEL852123 GOH852123 GYD852123 HHZ852123 HRV852123 IBR852123 ILN852123 IVJ852123 JFF852123 JPB852123 JYX852123 KIT852123 KSP852123 LCL852123 LMH852123 LWD852123 MFZ852123 MPV852123 MZR852123 NJN852123 NTJ852123 ODF852123 ONB852123 OWX852123 PGT852123 PQP852123 QAL852123 QKH852123 QUD852123 RDZ852123 RNV852123 RXR852123 SHN852123 SRJ852123 TBF852123 TLB852123 TUX852123 UET852123 UOP852123 UYL852123 VIH852123 VSD852123 WBZ852123 WLV852123 WVR852123 J917659 JF917659 TB917659 ACX917659 AMT917659 AWP917659 BGL917659 BQH917659 CAD917659 CJZ917659 CTV917659 DDR917659 DNN917659 DXJ917659 EHF917659 ERB917659 FAX917659 FKT917659 FUP917659 GEL917659 GOH917659 GYD917659 HHZ917659 HRV917659 IBR917659 ILN917659 IVJ917659 JFF917659 JPB917659 JYX917659 KIT917659 KSP917659 LCL917659 LMH917659 LWD917659 MFZ917659 MPV917659 MZR917659 NJN917659 NTJ917659 ODF917659 ONB917659 OWX917659 PGT917659 PQP917659 QAL917659 QKH917659 QUD917659 RDZ917659 RNV917659 RXR917659 SHN917659 SRJ917659 TBF917659 TLB917659 TUX917659 UET917659 UOP917659 UYL917659 VIH917659 VSD917659 WBZ917659 WLV917659 WVR917659 J983195 JF983195 TB983195 ACX983195 AMT983195 AWP983195 BGL983195 BQH983195 CAD983195 CJZ983195 CTV983195 DDR983195 DNN983195 DXJ983195 EHF983195 ERB983195 FAX983195 FKT983195 FUP983195 GEL983195 GOH983195 GYD983195 HHZ983195 HRV983195 IBR983195 ILN983195 IVJ983195 JFF983195 JPB983195 JYX983195 KIT983195 KSP983195 LCL983195 LMH983195 LWD983195 MFZ983195 MPV983195 MZR983195 NJN983195 NTJ983195 ODF983195 ONB983195 OWX983195 PGT983195 PQP983195 QAL983195 QKH983195 QUD983195 RDZ983195 RNV983195 RXR983195 SHN983195 SRJ983195 TBF983195 TLB983195 TUX983195 UET983195 UOP983195 UYL983195 VIH983195 VSD983195 WBZ983195 WLV983195 WVR983195" xr:uid="{A806ED76-8AA6-438F-AFD3-98C58961B34C}">
      <formula1>0</formula1>
      <formula2>300</formula2>
    </dataValidation>
    <dataValidation type="textLength" errorStyle="information" allowBlank="1" showInputMessage="1" error="XLBVal:6=72938_x000d__x000a_" sqref="J152 JF152 TB152 ACX152 AMT152 AWP152 BGL152 BQH152 CAD152 CJZ152 CTV152 DDR152 DNN152 DXJ152 EHF152 ERB152 FAX152 FKT152 FUP152 GEL152 GOH152 GYD152 HHZ152 HRV152 IBR152 ILN152 IVJ152 JFF152 JPB152 JYX152 KIT152 KSP152 LCL152 LMH152 LWD152 MFZ152 MPV152 MZR152 NJN152 NTJ152 ODF152 ONB152 OWX152 PGT152 PQP152 QAL152 QKH152 QUD152 RDZ152 RNV152 RXR152 SHN152 SRJ152 TBF152 TLB152 TUX152 UET152 UOP152 UYL152 VIH152 VSD152 WBZ152 WLV152 WVR152 J65688 JF65688 TB65688 ACX65688 AMT65688 AWP65688 BGL65688 BQH65688 CAD65688 CJZ65688 CTV65688 DDR65688 DNN65688 DXJ65688 EHF65688 ERB65688 FAX65688 FKT65688 FUP65688 GEL65688 GOH65688 GYD65688 HHZ65688 HRV65688 IBR65688 ILN65688 IVJ65688 JFF65688 JPB65688 JYX65688 KIT65688 KSP65688 LCL65688 LMH65688 LWD65688 MFZ65688 MPV65688 MZR65688 NJN65688 NTJ65688 ODF65688 ONB65688 OWX65688 PGT65688 PQP65688 QAL65688 QKH65688 QUD65688 RDZ65688 RNV65688 RXR65688 SHN65688 SRJ65688 TBF65688 TLB65688 TUX65688 UET65688 UOP65688 UYL65688 VIH65688 VSD65688 WBZ65688 WLV65688 WVR65688 J131224 JF131224 TB131224 ACX131224 AMT131224 AWP131224 BGL131224 BQH131224 CAD131224 CJZ131224 CTV131224 DDR131224 DNN131224 DXJ131224 EHF131224 ERB131224 FAX131224 FKT131224 FUP131224 GEL131224 GOH131224 GYD131224 HHZ131224 HRV131224 IBR131224 ILN131224 IVJ131224 JFF131224 JPB131224 JYX131224 KIT131224 KSP131224 LCL131224 LMH131224 LWD131224 MFZ131224 MPV131224 MZR131224 NJN131224 NTJ131224 ODF131224 ONB131224 OWX131224 PGT131224 PQP131224 QAL131224 QKH131224 QUD131224 RDZ131224 RNV131224 RXR131224 SHN131224 SRJ131224 TBF131224 TLB131224 TUX131224 UET131224 UOP131224 UYL131224 VIH131224 VSD131224 WBZ131224 WLV131224 WVR131224 J196760 JF196760 TB196760 ACX196760 AMT196760 AWP196760 BGL196760 BQH196760 CAD196760 CJZ196760 CTV196760 DDR196760 DNN196760 DXJ196760 EHF196760 ERB196760 FAX196760 FKT196760 FUP196760 GEL196760 GOH196760 GYD196760 HHZ196760 HRV196760 IBR196760 ILN196760 IVJ196760 JFF196760 JPB196760 JYX196760 KIT196760 KSP196760 LCL196760 LMH196760 LWD196760 MFZ196760 MPV196760 MZR196760 NJN196760 NTJ196760 ODF196760 ONB196760 OWX196760 PGT196760 PQP196760 QAL196760 QKH196760 QUD196760 RDZ196760 RNV196760 RXR196760 SHN196760 SRJ196760 TBF196760 TLB196760 TUX196760 UET196760 UOP196760 UYL196760 VIH196760 VSD196760 WBZ196760 WLV196760 WVR196760 J262296 JF262296 TB262296 ACX262296 AMT262296 AWP262296 BGL262296 BQH262296 CAD262296 CJZ262296 CTV262296 DDR262296 DNN262296 DXJ262296 EHF262296 ERB262296 FAX262296 FKT262296 FUP262296 GEL262296 GOH262296 GYD262296 HHZ262296 HRV262296 IBR262296 ILN262296 IVJ262296 JFF262296 JPB262296 JYX262296 KIT262296 KSP262296 LCL262296 LMH262296 LWD262296 MFZ262296 MPV262296 MZR262296 NJN262296 NTJ262296 ODF262296 ONB262296 OWX262296 PGT262296 PQP262296 QAL262296 QKH262296 QUD262296 RDZ262296 RNV262296 RXR262296 SHN262296 SRJ262296 TBF262296 TLB262296 TUX262296 UET262296 UOP262296 UYL262296 VIH262296 VSD262296 WBZ262296 WLV262296 WVR262296 J327832 JF327832 TB327832 ACX327832 AMT327832 AWP327832 BGL327832 BQH327832 CAD327832 CJZ327832 CTV327832 DDR327832 DNN327832 DXJ327832 EHF327832 ERB327832 FAX327832 FKT327832 FUP327832 GEL327832 GOH327832 GYD327832 HHZ327832 HRV327832 IBR327832 ILN327832 IVJ327832 JFF327832 JPB327832 JYX327832 KIT327832 KSP327832 LCL327832 LMH327832 LWD327832 MFZ327832 MPV327832 MZR327832 NJN327832 NTJ327832 ODF327832 ONB327832 OWX327832 PGT327832 PQP327832 QAL327832 QKH327832 QUD327832 RDZ327832 RNV327832 RXR327832 SHN327832 SRJ327832 TBF327832 TLB327832 TUX327832 UET327832 UOP327832 UYL327832 VIH327832 VSD327832 WBZ327832 WLV327832 WVR327832 J393368 JF393368 TB393368 ACX393368 AMT393368 AWP393368 BGL393368 BQH393368 CAD393368 CJZ393368 CTV393368 DDR393368 DNN393368 DXJ393368 EHF393368 ERB393368 FAX393368 FKT393368 FUP393368 GEL393368 GOH393368 GYD393368 HHZ393368 HRV393368 IBR393368 ILN393368 IVJ393368 JFF393368 JPB393368 JYX393368 KIT393368 KSP393368 LCL393368 LMH393368 LWD393368 MFZ393368 MPV393368 MZR393368 NJN393368 NTJ393368 ODF393368 ONB393368 OWX393368 PGT393368 PQP393368 QAL393368 QKH393368 QUD393368 RDZ393368 RNV393368 RXR393368 SHN393368 SRJ393368 TBF393368 TLB393368 TUX393368 UET393368 UOP393368 UYL393368 VIH393368 VSD393368 WBZ393368 WLV393368 WVR393368 J458904 JF458904 TB458904 ACX458904 AMT458904 AWP458904 BGL458904 BQH458904 CAD458904 CJZ458904 CTV458904 DDR458904 DNN458904 DXJ458904 EHF458904 ERB458904 FAX458904 FKT458904 FUP458904 GEL458904 GOH458904 GYD458904 HHZ458904 HRV458904 IBR458904 ILN458904 IVJ458904 JFF458904 JPB458904 JYX458904 KIT458904 KSP458904 LCL458904 LMH458904 LWD458904 MFZ458904 MPV458904 MZR458904 NJN458904 NTJ458904 ODF458904 ONB458904 OWX458904 PGT458904 PQP458904 QAL458904 QKH458904 QUD458904 RDZ458904 RNV458904 RXR458904 SHN458904 SRJ458904 TBF458904 TLB458904 TUX458904 UET458904 UOP458904 UYL458904 VIH458904 VSD458904 WBZ458904 WLV458904 WVR458904 J524440 JF524440 TB524440 ACX524440 AMT524440 AWP524440 BGL524440 BQH524440 CAD524440 CJZ524440 CTV524440 DDR524440 DNN524440 DXJ524440 EHF524440 ERB524440 FAX524440 FKT524440 FUP524440 GEL524440 GOH524440 GYD524440 HHZ524440 HRV524440 IBR524440 ILN524440 IVJ524440 JFF524440 JPB524440 JYX524440 KIT524440 KSP524440 LCL524440 LMH524440 LWD524440 MFZ524440 MPV524440 MZR524440 NJN524440 NTJ524440 ODF524440 ONB524440 OWX524440 PGT524440 PQP524440 QAL524440 QKH524440 QUD524440 RDZ524440 RNV524440 RXR524440 SHN524440 SRJ524440 TBF524440 TLB524440 TUX524440 UET524440 UOP524440 UYL524440 VIH524440 VSD524440 WBZ524440 WLV524440 WVR524440 J589976 JF589976 TB589976 ACX589976 AMT589976 AWP589976 BGL589976 BQH589976 CAD589976 CJZ589976 CTV589976 DDR589976 DNN589976 DXJ589976 EHF589976 ERB589976 FAX589976 FKT589976 FUP589976 GEL589976 GOH589976 GYD589976 HHZ589976 HRV589976 IBR589976 ILN589976 IVJ589976 JFF589976 JPB589976 JYX589976 KIT589976 KSP589976 LCL589976 LMH589976 LWD589976 MFZ589976 MPV589976 MZR589976 NJN589976 NTJ589976 ODF589976 ONB589976 OWX589976 PGT589976 PQP589976 QAL589976 QKH589976 QUD589976 RDZ589976 RNV589976 RXR589976 SHN589976 SRJ589976 TBF589976 TLB589976 TUX589976 UET589976 UOP589976 UYL589976 VIH589976 VSD589976 WBZ589976 WLV589976 WVR589976 J655512 JF655512 TB655512 ACX655512 AMT655512 AWP655512 BGL655512 BQH655512 CAD655512 CJZ655512 CTV655512 DDR655512 DNN655512 DXJ655512 EHF655512 ERB655512 FAX655512 FKT655512 FUP655512 GEL655512 GOH655512 GYD655512 HHZ655512 HRV655512 IBR655512 ILN655512 IVJ655512 JFF655512 JPB655512 JYX655512 KIT655512 KSP655512 LCL655512 LMH655512 LWD655512 MFZ655512 MPV655512 MZR655512 NJN655512 NTJ655512 ODF655512 ONB655512 OWX655512 PGT655512 PQP655512 QAL655512 QKH655512 QUD655512 RDZ655512 RNV655512 RXR655512 SHN655512 SRJ655512 TBF655512 TLB655512 TUX655512 UET655512 UOP655512 UYL655512 VIH655512 VSD655512 WBZ655512 WLV655512 WVR655512 J721048 JF721048 TB721048 ACX721048 AMT721048 AWP721048 BGL721048 BQH721048 CAD721048 CJZ721048 CTV721048 DDR721048 DNN721048 DXJ721048 EHF721048 ERB721048 FAX721048 FKT721048 FUP721048 GEL721048 GOH721048 GYD721048 HHZ721048 HRV721048 IBR721048 ILN721048 IVJ721048 JFF721048 JPB721048 JYX721048 KIT721048 KSP721048 LCL721048 LMH721048 LWD721048 MFZ721048 MPV721048 MZR721048 NJN721048 NTJ721048 ODF721048 ONB721048 OWX721048 PGT721048 PQP721048 QAL721048 QKH721048 QUD721048 RDZ721048 RNV721048 RXR721048 SHN721048 SRJ721048 TBF721048 TLB721048 TUX721048 UET721048 UOP721048 UYL721048 VIH721048 VSD721048 WBZ721048 WLV721048 WVR721048 J786584 JF786584 TB786584 ACX786584 AMT786584 AWP786584 BGL786584 BQH786584 CAD786584 CJZ786584 CTV786584 DDR786584 DNN786584 DXJ786584 EHF786584 ERB786584 FAX786584 FKT786584 FUP786584 GEL786584 GOH786584 GYD786584 HHZ786584 HRV786584 IBR786584 ILN786584 IVJ786584 JFF786584 JPB786584 JYX786584 KIT786584 KSP786584 LCL786584 LMH786584 LWD786584 MFZ786584 MPV786584 MZR786584 NJN786584 NTJ786584 ODF786584 ONB786584 OWX786584 PGT786584 PQP786584 QAL786584 QKH786584 QUD786584 RDZ786584 RNV786584 RXR786584 SHN786584 SRJ786584 TBF786584 TLB786584 TUX786584 UET786584 UOP786584 UYL786584 VIH786584 VSD786584 WBZ786584 WLV786584 WVR786584 J852120 JF852120 TB852120 ACX852120 AMT852120 AWP852120 BGL852120 BQH852120 CAD852120 CJZ852120 CTV852120 DDR852120 DNN852120 DXJ852120 EHF852120 ERB852120 FAX852120 FKT852120 FUP852120 GEL852120 GOH852120 GYD852120 HHZ852120 HRV852120 IBR852120 ILN852120 IVJ852120 JFF852120 JPB852120 JYX852120 KIT852120 KSP852120 LCL852120 LMH852120 LWD852120 MFZ852120 MPV852120 MZR852120 NJN852120 NTJ852120 ODF852120 ONB852120 OWX852120 PGT852120 PQP852120 QAL852120 QKH852120 QUD852120 RDZ852120 RNV852120 RXR852120 SHN852120 SRJ852120 TBF852120 TLB852120 TUX852120 UET852120 UOP852120 UYL852120 VIH852120 VSD852120 WBZ852120 WLV852120 WVR852120 J917656 JF917656 TB917656 ACX917656 AMT917656 AWP917656 BGL917656 BQH917656 CAD917656 CJZ917656 CTV917656 DDR917656 DNN917656 DXJ917656 EHF917656 ERB917656 FAX917656 FKT917656 FUP917656 GEL917656 GOH917656 GYD917656 HHZ917656 HRV917656 IBR917656 ILN917656 IVJ917656 JFF917656 JPB917656 JYX917656 KIT917656 KSP917656 LCL917656 LMH917656 LWD917656 MFZ917656 MPV917656 MZR917656 NJN917656 NTJ917656 ODF917656 ONB917656 OWX917656 PGT917656 PQP917656 QAL917656 QKH917656 QUD917656 RDZ917656 RNV917656 RXR917656 SHN917656 SRJ917656 TBF917656 TLB917656 TUX917656 UET917656 UOP917656 UYL917656 VIH917656 VSD917656 WBZ917656 WLV917656 WVR917656 J983192 JF983192 TB983192 ACX983192 AMT983192 AWP983192 BGL983192 BQH983192 CAD983192 CJZ983192 CTV983192 DDR983192 DNN983192 DXJ983192 EHF983192 ERB983192 FAX983192 FKT983192 FUP983192 GEL983192 GOH983192 GYD983192 HHZ983192 HRV983192 IBR983192 ILN983192 IVJ983192 JFF983192 JPB983192 JYX983192 KIT983192 KSP983192 LCL983192 LMH983192 LWD983192 MFZ983192 MPV983192 MZR983192 NJN983192 NTJ983192 ODF983192 ONB983192 OWX983192 PGT983192 PQP983192 QAL983192 QKH983192 QUD983192 RDZ983192 RNV983192 RXR983192 SHN983192 SRJ983192 TBF983192 TLB983192 TUX983192 UET983192 UOP983192 UYL983192 VIH983192 VSD983192 WBZ983192 WLV983192 WVR983192" xr:uid="{20E4A9BC-7924-427E-95F4-62D13E257225}">
      <formula1>0</formula1>
      <formula2>300</formula2>
    </dataValidation>
    <dataValidation type="textLength" errorStyle="information" allowBlank="1" showInputMessage="1" error="XLBVal:6=3.56_x000d__x000a_" sqref="A150 IW150 SS150 ACO150 AMK150 AWG150 BGC150 BPY150 BZU150 CJQ150 CTM150 DDI150 DNE150 DXA150 EGW150 EQS150 FAO150 FKK150 FUG150 GEC150 GNY150 GXU150 HHQ150 HRM150 IBI150 ILE150 IVA150 JEW150 JOS150 JYO150 KIK150 KSG150 LCC150 LLY150 LVU150 MFQ150 MPM150 MZI150 NJE150 NTA150 OCW150 OMS150 OWO150 PGK150 PQG150 QAC150 QJY150 QTU150 RDQ150 RNM150 RXI150 SHE150 SRA150 TAW150 TKS150 TUO150 UEK150 UOG150 UYC150 VHY150 VRU150 WBQ150 WLM150 WVI150 A65686 IW65686 SS65686 ACO65686 AMK65686 AWG65686 BGC65686 BPY65686 BZU65686 CJQ65686 CTM65686 DDI65686 DNE65686 DXA65686 EGW65686 EQS65686 FAO65686 FKK65686 FUG65686 GEC65686 GNY65686 GXU65686 HHQ65686 HRM65686 IBI65686 ILE65686 IVA65686 JEW65686 JOS65686 JYO65686 KIK65686 KSG65686 LCC65686 LLY65686 LVU65686 MFQ65686 MPM65686 MZI65686 NJE65686 NTA65686 OCW65686 OMS65686 OWO65686 PGK65686 PQG65686 QAC65686 QJY65686 QTU65686 RDQ65686 RNM65686 RXI65686 SHE65686 SRA65686 TAW65686 TKS65686 TUO65686 UEK65686 UOG65686 UYC65686 VHY65686 VRU65686 WBQ65686 WLM65686 WVI65686 A131222 IW131222 SS131222 ACO131222 AMK131222 AWG131222 BGC131222 BPY131222 BZU131222 CJQ131222 CTM131222 DDI131222 DNE131222 DXA131222 EGW131222 EQS131222 FAO131222 FKK131222 FUG131222 GEC131222 GNY131222 GXU131222 HHQ131222 HRM131222 IBI131222 ILE131222 IVA131222 JEW131222 JOS131222 JYO131222 KIK131222 KSG131222 LCC131222 LLY131222 LVU131222 MFQ131222 MPM131222 MZI131222 NJE131222 NTA131222 OCW131222 OMS131222 OWO131222 PGK131222 PQG131222 QAC131222 QJY131222 QTU131222 RDQ131222 RNM131222 RXI131222 SHE131222 SRA131222 TAW131222 TKS131222 TUO131222 UEK131222 UOG131222 UYC131222 VHY131222 VRU131222 WBQ131222 WLM131222 WVI131222 A196758 IW196758 SS196758 ACO196758 AMK196758 AWG196758 BGC196758 BPY196758 BZU196758 CJQ196758 CTM196758 DDI196758 DNE196758 DXA196758 EGW196758 EQS196758 FAO196758 FKK196758 FUG196758 GEC196758 GNY196758 GXU196758 HHQ196758 HRM196758 IBI196758 ILE196758 IVA196758 JEW196758 JOS196758 JYO196758 KIK196758 KSG196758 LCC196758 LLY196758 LVU196758 MFQ196758 MPM196758 MZI196758 NJE196758 NTA196758 OCW196758 OMS196758 OWO196758 PGK196758 PQG196758 QAC196758 QJY196758 QTU196758 RDQ196758 RNM196758 RXI196758 SHE196758 SRA196758 TAW196758 TKS196758 TUO196758 UEK196758 UOG196758 UYC196758 VHY196758 VRU196758 WBQ196758 WLM196758 WVI196758 A262294 IW262294 SS262294 ACO262294 AMK262294 AWG262294 BGC262294 BPY262294 BZU262294 CJQ262294 CTM262294 DDI262294 DNE262294 DXA262294 EGW262294 EQS262294 FAO262294 FKK262294 FUG262294 GEC262294 GNY262294 GXU262294 HHQ262294 HRM262294 IBI262294 ILE262294 IVA262294 JEW262294 JOS262294 JYO262294 KIK262294 KSG262294 LCC262294 LLY262294 LVU262294 MFQ262294 MPM262294 MZI262294 NJE262294 NTA262294 OCW262294 OMS262294 OWO262294 PGK262294 PQG262294 QAC262294 QJY262294 QTU262294 RDQ262294 RNM262294 RXI262294 SHE262294 SRA262294 TAW262294 TKS262294 TUO262294 UEK262294 UOG262294 UYC262294 VHY262294 VRU262294 WBQ262294 WLM262294 WVI262294 A327830 IW327830 SS327830 ACO327830 AMK327830 AWG327830 BGC327830 BPY327830 BZU327830 CJQ327830 CTM327830 DDI327830 DNE327830 DXA327830 EGW327830 EQS327830 FAO327830 FKK327830 FUG327830 GEC327830 GNY327830 GXU327830 HHQ327830 HRM327830 IBI327830 ILE327830 IVA327830 JEW327830 JOS327830 JYO327830 KIK327830 KSG327830 LCC327830 LLY327830 LVU327830 MFQ327830 MPM327830 MZI327830 NJE327830 NTA327830 OCW327830 OMS327830 OWO327830 PGK327830 PQG327830 QAC327830 QJY327830 QTU327830 RDQ327830 RNM327830 RXI327830 SHE327830 SRA327830 TAW327830 TKS327830 TUO327830 UEK327830 UOG327830 UYC327830 VHY327830 VRU327830 WBQ327830 WLM327830 WVI327830 A393366 IW393366 SS393366 ACO393366 AMK393366 AWG393366 BGC393366 BPY393366 BZU393366 CJQ393366 CTM393366 DDI393366 DNE393366 DXA393366 EGW393366 EQS393366 FAO393366 FKK393366 FUG393366 GEC393366 GNY393366 GXU393366 HHQ393366 HRM393366 IBI393366 ILE393366 IVA393366 JEW393366 JOS393366 JYO393366 KIK393366 KSG393366 LCC393366 LLY393366 LVU393366 MFQ393366 MPM393366 MZI393366 NJE393366 NTA393366 OCW393366 OMS393366 OWO393366 PGK393366 PQG393366 QAC393366 QJY393366 QTU393366 RDQ393366 RNM393366 RXI393366 SHE393366 SRA393366 TAW393366 TKS393366 TUO393366 UEK393366 UOG393366 UYC393366 VHY393366 VRU393366 WBQ393366 WLM393366 WVI393366 A458902 IW458902 SS458902 ACO458902 AMK458902 AWG458902 BGC458902 BPY458902 BZU458902 CJQ458902 CTM458902 DDI458902 DNE458902 DXA458902 EGW458902 EQS458902 FAO458902 FKK458902 FUG458902 GEC458902 GNY458902 GXU458902 HHQ458902 HRM458902 IBI458902 ILE458902 IVA458902 JEW458902 JOS458902 JYO458902 KIK458902 KSG458902 LCC458902 LLY458902 LVU458902 MFQ458902 MPM458902 MZI458902 NJE458902 NTA458902 OCW458902 OMS458902 OWO458902 PGK458902 PQG458902 QAC458902 QJY458902 QTU458902 RDQ458902 RNM458902 RXI458902 SHE458902 SRA458902 TAW458902 TKS458902 TUO458902 UEK458902 UOG458902 UYC458902 VHY458902 VRU458902 WBQ458902 WLM458902 WVI458902 A524438 IW524438 SS524438 ACO524438 AMK524438 AWG524438 BGC524438 BPY524438 BZU524438 CJQ524438 CTM524438 DDI524438 DNE524438 DXA524438 EGW524438 EQS524438 FAO524438 FKK524438 FUG524438 GEC524438 GNY524438 GXU524438 HHQ524438 HRM524438 IBI524438 ILE524438 IVA524438 JEW524438 JOS524438 JYO524438 KIK524438 KSG524438 LCC524438 LLY524438 LVU524438 MFQ524438 MPM524438 MZI524438 NJE524438 NTA524438 OCW524438 OMS524438 OWO524438 PGK524438 PQG524438 QAC524438 QJY524438 QTU524438 RDQ524438 RNM524438 RXI524438 SHE524438 SRA524438 TAW524438 TKS524438 TUO524438 UEK524438 UOG524438 UYC524438 VHY524438 VRU524438 WBQ524438 WLM524438 WVI524438 A589974 IW589974 SS589974 ACO589974 AMK589974 AWG589974 BGC589974 BPY589974 BZU589974 CJQ589974 CTM589974 DDI589974 DNE589974 DXA589974 EGW589974 EQS589974 FAO589974 FKK589974 FUG589974 GEC589974 GNY589974 GXU589974 HHQ589974 HRM589974 IBI589974 ILE589974 IVA589974 JEW589974 JOS589974 JYO589974 KIK589974 KSG589974 LCC589974 LLY589974 LVU589974 MFQ589974 MPM589974 MZI589974 NJE589974 NTA589974 OCW589974 OMS589974 OWO589974 PGK589974 PQG589974 QAC589974 QJY589974 QTU589974 RDQ589974 RNM589974 RXI589974 SHE589974 SRA589974 TAW589974 TKS589974 TUO589974 UEK589974 UOG589974 UYC589974 VHY589974 VRU589974 WBQ589974 WLM589974 WVI589974 A655510 IW655510 SS655510 ACO655510 AMK655510 AWG655510 BGC655510 BPY655510 BZU655510 CJQ655510 CTM655510 DDI655510 DNE655510 DXA655510 EGW655510 EQS655510 FAO655510 FKK655510 FUG655510 GEC655510 GNY655510 GXU655510 HHQ655510 HRM655510 IBI655510 ILE655510 IVA655510 JEW655510 JOS655510 JYO655510 KIK655510 KSG655510 LCC655510 LLY655510 LVU655510 MFQ655510 MPM655510 MZI655510 NJE655510 NTA655510 OCW655510 OMS655510 OWO655510 PGK655510 PQG655510 QAC655510 QJY655510 QTU655510 RDQ655510 RNM655510 RXI655510 SHE655510 SRA655510 TAW655510 TKS655510 TUO655510 UEK655510 UOG655510 UYC655510 VHY655510 VRU655510 WBQ655510 WLM655510 WVI655510 A721046 IW721046 SS721046 ACO721046 AMK721046 AWG721046 BGC721046 BPY721046 BZU721046 CJQ721046 CTM721046 DDI721046 DNE721046 DXA721046 EGW721046 EQS721046 FAO721046 FKK721046 FUG721046 GEC721046 GNY721046 GXU721046 HHQ721046 HRM721046 IBI721046 ILE721046 IVA721046 JEW721046 JOS721046 JYO721046 KIK721046 KSG721046 LCC721046 LLY721046 LVU721046 MFQ721046 MPM721046 MZI721046 NJE721046 NTA721046 OCW721046 OMS721046 OWO721046 PGK721046 PQG721046 QAC721046 QJY721046 QTU721046 RDQ721046 RNM721046 RXI721046 SHE721046 SRA721046 TAW721046 TKS721046 TUO721046 UEK721046 UOG721046 UYC721046 VHY721046 VRU721046 WBQ721046 WLM721046 WVI721046 A786582 IW786582 SS786582 ACO786582 AMK786582 AWG786582 BGC786582 BPY786582 BZU786582 CJQ786582 CTM786582 DDI786582 DNE786582 DXA786582 EGW786582 EQS786582 FAO786582 FKK786582 FUG786582 GEC786582 GNY786582 GXU786582 HHQ786582 HRM786582 IBI786582 ILE786582 IVA786582 JEW786582 JOS786582 JYO786582 KIK786582 KSG786582 LCC786582 LLY786582 LVU786582 MFQ786582 MPM786582 MZI786582 NJE786582 NTA786582 OCW786582 OMS786582 OWO786582 PGK786582 PQG786582 QAC786582 QJY786582 QTU786582 RDQ786582 RNM786582 RXI786582 SHE786582 SRA786582 TAW786582 TKS786582 TUO786582 UEK786582 UOG786582 UYC786582 VHY786582 VRU786582 WBQ786582 WLM786582 WVI786582 A852118 IW852118 SS852118 ACO852118 AMK852118 AWG852118 BGC852118 BPY852118 BZU852118 CJQ852118 CTM852118 DDI852118 DNE852118 DXA852118 EGW852118 EQS852118 FAO852118 FKK852118 FUG852118 GEC852118 GNY852118 GXU852118 HHQ852118 HRM852118 IBI852118 ILE852118 IVA852118 JEW852118 JOS852118 JYO852118 KIK852118 KSG852118 LCC852118 LLY852118 LVU852118 MFQ852118 MPM852118 MZI852118 NJE852118 NTA852118 OCW852118 OMS852118 OWO852118 PGK852118 PQG852118 QAC852118 QJY852118 QTU852118 RDQ852118 RNM852118 RXI852118 SHE852118 SRA852118 TAW852118 TKS852118 TUO852118 UEK852118 UOG852118 UYC852118 VHY852118 VRU852118 WBQ852118 WLM852118 WVI852118 A917654 IW917654 SS917654 ACO917654 AMK917654 AWG917654 BGC917654 BPY917654 BZU917654 CJQ917654 CTM917654 DDI917654 DNE917654 DXA917654 EGW917654 EQS917654 FAO917654 FKK917654 FUG917654 GEC917654 GNY917654 GXU917654 HHQ917654 HRM917654 IBI917654 ILE917654 IVA917654 JEW917654 JOS917654 JYO917654 KIK917654 KSG917654 LCC917654 LLY917654 LVU917654 MFQ917654 MPM917654 MZI917654 NJE917654 NTA917654 OCW917654 OMS917654 OWO917654 PGK917654 PQG917654 QAC917654 QJY917654 QTU917654 RDQ917654 RNM917654 RXI917654 SHE917654 SRA917654 TAW917654 TKS917654 TUO917654 UEK917654 UOG917654 UYC917654 VHY917654 VRU917654 WBQ917654 WLM917654 WVI917654 A983190 IW983190 SS983190 ACO983190 AMK983190 AWG983190 BGC983190 BPY983190 BZU983190 CJQ983190 CTM983190 DDI983190 DNE983190 DXA983190 EGW983190 EQS983190 FAO983190 FKK983190 FUG983190 GEC983190 GNY983190 GXU983190 HHQ983190 HRM983190 IBI983190 ILE983190 IVA983190 JEW983190 JOS983190 JYO983190 KIK983190 KSG983190 LCC983190 LLY983190 LVU983190 MFQ983190 MPM983190 MZI983190 NJE983190 NTA983190 OCW983190 OMS983190 OWO983190 PGK983190 PQG983190 QAC983190 QJY983190 QTU983190 RDQ983190 RNM983190 RXI983190 SHE983190 SRA983190 TAW983190 TKS983190 TUO983190 UEK983190 UOG983190 UYC983190 VHY983190 VRU983190 WBQ983190 WLM983190 WVI983190" xr:uid="{9AC74703-B515-4953-A33A-084B85EB5650}">
      <formula1>0</formula1>
      <formula2>300</formula2>
    </dataValidation>
    <dataValidation type="textLength" errorStyle="information" allowBlank="1" showInputMessage="1" error="XLBVal:6=180513.72_x000d__x000a_" sqref="J122 JF122 TB122 ACX122 AMT122 AWP122 BGL122 BQH122 CAD122 CJZ122 CTV122 DDR122 DNN122 DXJ122 EHF122 ERB122 FAX122 FKT122 FUP122 GEL122 GOH122 GYD122 HHZ122 HRV122 IBR122 ILN122 IVJ122 JFF122 JPB122 JYX122 KIT122 KSP122 LCL122 LMH122 LWD122 MFZ122 MPV122 MZR122 NJN122 NTJ122 ODF122 ONB122 OWX122 PGT122 PQP122 QAL122 QKH122 QUD122 RDZ122 RNV122 RXR122 SHN122 SRJ122 TBF122 TLB122 TUX122 UET122 UOP122 UYL122 VIH122 VSD122 WBZ122 WLV122 WVR122 J65658 JF65658 TB65658 ACX65658 AMT65658 AWP65658 BGL65658 BQH65658 CAD65658 CJZ65658 CTV65658 DDR65658 DNN65658 DXJ65658 EHF65658 ERB65658 FAX65658 FKT65658 FUP65658 GEL65658 GOH65658 GYD65658 HHZ65658 HRV65658 IBR65658 ILN65658 IVJ65658 JFF65658 JPB65658 JYX65658 KIT65658 KSP65658 LCL65658 LMH65658 LWD65658 MFZ65658 MPV65658 MZR65658 NJN65658 NTJ65658 ODF65658 ONB65658 OWX65658 PGT65658 PQP65658 QAL65658 QKH65658 QUD65658 RDZ65658 RNV65658 RXR65658 SHN65658 SRJ65658 TBF65658 TLB65658 TUX65658 UET65658 UOP65658 UYL65658 VIH65658 VSD65658 WBZ65658 WLV65658 WVR65658 J131194 JF131194 TB131194 ACX131194 AMT131194 AWP131194 BGL131194 BQH131194 CAD131194 CJZ131194 CTV131194 DDR131194 DNN131194 DXJ131194 EHF131194 ERB131194 FAX131194 FKT131194 FUP131194 GEL131194 GOH131194 GYD131194 HHZ131194 HRV131194 IBR131194 ILN131194 IVJ131194 JFF131194 JPB131194 JYX131194 KIT131194 KSP131194 LCL131194 LMH131194 LWD131194 MFZ131194 MPV131194 MZR131194 NJN131194 NTJ131194 ODF131194 ONB131194 OWX131194 PGT131194 PQP131194 QAL131194 QKH131194 QUD131194 RDZ131194 RNV131194 RXR131194 SHN131194 SRJ131194 TBF131194 TLB131194 TUX131194 UET131194 UOP131194 UYL131194 VIH131194 VSD131194 WBZ131194 WLV131194 WVR131194 J196730 JF196730 TB196730 ACX196730 AMT196730 AWP196730 BGL196730 BQH196730 CAD196730 CJZ196730 CTV196730 DDR196730 DNN196730 DXJ196730 EHF196730 ERB196730 FAX196730 FKT196730 FUP196730 GEL196730 GOH196730 GYD196730 HHZ196730 HRV196730 IBR196730 ILN196730 IVJ196730 JFF196730 JPB196730 JYX196730 KIT196730 KSP196730 LCL196730 LMH196730 LWD196730 MFZ196730 MPV196730 MZR196730 NJN196730 NTJ196730 ODF196730 ONB196730 OWX196730 PGT196730 PQP196730 QAL196730 QKH196730 QUD196730 RDZ196730 RNV196730 RXR196730 SHN196730 SRJ196730 TBF196730 TLB196730 TUX196730 UET196730 UOP196730 UYL196730 VIH196730 VSD196730 WBZ196730 WLV196730 WVR196730 J262266 JF262266 TB262266 ACX262266 AMT262266 AWP262266 BGL262266 BQH262266 CAD262266 CJZ262266 CTV262266 DDR262266 DNN262266 DXJ262266 EHF262266 ERB262266 FAX262266 FKT262266 FUP262266 GEL262266 GOH262266 GYD262266 HHZ262266 HRV262266 IBR262266 ILN262266 IVJ262266 JFF262266 JPB262266 JYX262266 KIT262266 KSP262266 LCL262266 LMH262266 LWD262266 MFZ262266 MPV262266 MZR262266 NJN262266 NTJ262266 ODF262266 ONB262266 OWX262266 PGT262266 PQP262266 QAL262266 QKH262266 QUD262266 RDZ262266 RNV262266 RXR262266 SHN262266 SRJ262266 TBF262266 TLB262266 TUX262266 UET262266 UOP262266 UYL262266 VIH262266 VSD262266 WBZ262266 WLV262266 WVR262266 J327802 JF327802 TB327802 ACX327802 AMT327802 AWP327802 BGL327802 BQH327802 CAD327802 CJZ327802 CTV327802 DDR327802 DNN327802 DXJ327802 EHF327802 ERB327802 FAX327802 FKT327802 FUP327802 GEL327802 GOH327802 GYD327802 HHZ327802 HRV327802 IBR327802 ILN327802 IVJ327802 JFF327802 JPB327802 JYX327802 KIT327802 KSP327802 LCL327802 LMH327802 LWD327802 MFZ327802 MPV327802 MZR327802 NJN327802 NTJ327802 ODF327802 ONB327802 OWX327802 PGT327802 PQP327802 QAL327802 QKH327802 QUD327802 RDZ327802 RNV327802 RXR327802 SHN327802 SRJ327802 TBF327802 TLB327802 TUX327802 UET327802 UOP327802 UYL327802 VIH327802 VSD327802 WBZ327802 WLV327802 WVR327802 J393338 JF393338 TB393338 ACX393338 AMT393338 AWP393338 BGL393338 BQH393338 CAD393338 CJZ393338 CTV393338 DDR393338 DNN393338 DXJ393338 EHF393338 ERB393338 FAX393338 FKT393338 FUP393338 GEL393338 GOH393338 GYD393338 HHZ393338 HRV393338 IBR393338 ILN393338 IVJ393338 JFF393338 JPB393338 JYX393338 KIT393338 KSP393338 LCL393338 LMH393338 LWD393338 MFZ393338 MPV393338 MZR393338 NJN393338 NTJ393338 ODF393338 ONB393338 OWX393338 PGT393338 PQP393338 QAL393338 QKH393338 QUD393338 RDZ393338 RNV393338 RXR393338 SHN393338 SRJ393338 TBF393338 TLB393338 TUX393338 UET393338 UOP393338 UYL393338 VIH393338 VSD393338 WBZ393338 WLV393338 WVR393338 J458874 JF458874 TB458874 ACX458874 AMT458874 AWP458874 BGL458874 BQH458874 CAD458874 CJZ458874 CTV458874 DDR458874 DNN458874 DXJ458874 EHF458874 ERB458874 FAX458874 FKT458874 FUP458874 GEL458874 GOH458874 GYD458874 HHZ458874 HRV458874 IBR458874 ILN458874 IVJ458874 JFF458874 JPB458874 JYX458874 KIT458874 KSP458874 LCL458874 LMH458874 LWD458874 MFZ458874 MPV458874 MZR458874 NJN458874 NTJ458874 ODF458874 ONB458874 OWX458874 PGT458874 PQP458874 QAL458874 QKH458874 QUD458874 RDZ458874 RNV458874 RXR458874 SHN458874 SRJ458874 TBF458874 TLB458874 TUX458874 UET458874 UOP458874 UYL458874 VIH458874 VSD458874 WBZ458874 WLV458874 WVR458874 J524410 JF524410 TB524410 ACX524410 AMT524410 AWP524410 BGL524410 BQH524410 CAD524410 CJZ524410 CTV524410 DDR524410 DNN524410 DXJ524410 EHF524410 ERB524410 FAX524410 FKT524410 FUP524410 GEL524410 GOH524410 GYD524410 HHZ524410 HRV524410 IBR524410 ILN524410 IVJ524410 JFF524410 JPB524410 JYX524410 KIT524410 KSP524410 LCL524410 LMH524410 LWD524410 MFZ524410 MPV524410 MZR524410 NJN524410 NTJ524410 ODF524410 ONB524410 OWX524410 PGT524410 PQP524410 QAL524410 QKH524410 QUD524410 RDZ524410 RNV524410 RXR524410 SHN524410 SRJ524410 TBF524410 TLB524410 TUX524410 UET524410 UOP524410 UYL524410 VIH524410 VSD524410 WBZ524410 WLV524410 WVR524410 J589946 JF589946 TB589946 ACX589946 AMT589946 AWP589946 BGL589946 BQH589946 CAD589946 CJZ589946 CTV589946 DDR589946 DNN589946 DXJ589946 EHF589946 ERB589946 FAX589946 FKT589946 FUP589946 GEL589946 GOH589946 GYD589946 HHZ589946 HRV589946 IBR589946 ILN589946 IVJ589946 JFF589946 JPB589946 JYX589946 KIT589946 KSP589946 LCL589946 LMH589946 LWD589946 MFZ589946 MPV589946 MZR589946 NJN589946 NTJ589946 ODF589946 ONB589946 OWX589946 PGT589946 PQP589946 QAL589946 QKH589946 QUD589946 RDZ589946 RNV589946 RXR589946 SHN589946 SRJ589946 TBF589946 TLB589946 TUX589946 UET589946 UOP589946 UYL589946 VIH589946 VSD589946 WBZ589946 WLV589946 WVR589946 J655482 JF655482 TB655482 ACX655482 AMT655482 AWP655482 BGL655482 BQH655482 CAD655482 CJZ655482 CTV655482 DDR655482 DNN655482 DXJ655482 EHF655482 ERB655482 FAX655482 FKT655482 FUP655482 GEL655482 GOH655482 GYD655482 HHZ655482 HRV655482 IBR655482 ILN655482 IVJ655482 JFF655482 JPB655482 JYX655482 KIT655482 KSP655482 LCL655482 LMH655482 LWD655482 MFZ655482 MPV655482 MZR655482 NJN655482 NTJ655482 ODF655482 ONB655482 OWX655482 PGT655482 PQP655482 QAL655482 QKH655482 QUD655482 RDZ655482 RNV655482 RXR655482 SHN655482 SRJ655482 TBF655482 TLB655482 TUX655482 UET655482 UOP655482 UYL655482 VIH655482 VSD655482 WBZ655482 WLV655482 WVR655482 J721018 JF721018 TB721018 ACX721018 AMT721018 AWP721018 BGL721018 BQH721018 CAD721018 CJZ721018 CTV721018 DDR721018 DNN721018 DXJ721018 EHF721018 ERB721018 FAX721018 FKT721018 FUP721018 GEL721018 GOH721018 GYD721018 HHZ721018 HRV721018 IBR721018 ILN721018 IVJ721018 JFF721018 JPB721018 JYX721018 KIT721018 KSP721018 LCL721018 LMH721018 LWD721018 MFZ721018 MPV721018 MZR721018 NJN721018 NTJ721018 ODF721018 ONB721018 OWX721018 PGT721018 PQP721018 QAL721018 QKH721018 QUD721018 RDZ721018 RNV721018 RXR721018 SHN721018 SRJ721018 TBF721018 TLB721018 TUX721018 UET721018 UOP721018 UYL721018 VIH721018 VSD721018 WBZ721018 WLV721018 WVR721018 J786554 JF786554 TB786554 ACX786554 AMT786554 AWP786554 BGL786554 BQH786554 CAD786554 CJZ786554 CTV786554 DDR786554 DNN786554 DXJ786554 EHF786554 ERB786554 FAX786554 FKT786554 FUP786554 GEL786554 GOH786554 GYD786554 HHZ786554 HRV786554 IBR786554 ILN786554 IVJ786554 JFF786554 JPB786554 JYX786554 KIT786554 KSP786554 LCL786554 LMH786554 LWD786554 MFZ786554 MPV786554 MZR786554 NJN786554 NTJ786554 ODF786554 ONB786554 OWX786554 PGT786554 PQP786554 QAL786554 QKH786554 QUD786554 RDZ786554 RNV786554 RXR786554 SHN786554 SRJ786554 TBF786554 TLB786554 TUX786554 UET786554 UOP786554 UYL786554 VIH786554 VSD786554 WBZ786554 WLV786554 WVR786554 J852090 JF852090 TB852090 ACX852090 AMT852090 AWP852090 BGL852090 BQH852090 CAD852090 CJZ852090 CTV852090 DDR852090 DNN852090 DXJ852090 EHF852090 ERB852090 FAX852090 FKT852090 FUP852090 GEL852090 GOH852090 GYD852090 HHZ852090 HRV852090 IBR852090 ILN852090 IVJ852090 JFF852090 JPB852090 JYX852090 KIT852090 KSP852090 LCL852090 LMH852090 LWD852090 MFZ852090 MPV852090 MZR852090 NJN852090 NTJ852090 ODF852090 ONB852090 OWX852090 PGT852090 PQP852090 QAL852090 QKH852090 QUD852090 RDZ852090 RNV852090 RXR852090 SHN852090 SRJ852090 TBF852090 TLB852090 TUX852090 UET852090 UOP852090 UYL852090 VIH852090 VSD852090 WBZ852090 WLV852090 WVR852090 J917626 JF917626 TB917626 ACX917626 AMT917626 AWP917626 BGL917626 BQH917626 CAD917626 CJZ917626 CTV917626 DDR917626 DNN917626 DXJ917626 EHF917626 ERB917626 FAX917626 FKT917626 FUP917626 GEL917626 GOH917626 GYD917626 HHZ917626 HRV917626 IBR917626 ILN917626 IVJ917626 JFF917626 JPB917626 JYX917626 KIT917626 KSP917626 LCL917626 LMH917626 LWD917626 MFZ917626 MPV917626 MZR917626 NJN917626 NTJ917626 ODF917626 ONB917626 OWX917626 PGT917626 PQP917626 QAL917626 QKH917626 QUD917626 RDZ917626 RNV917626 RXR917626 SHN917626 SRJ917626 TBF917626 TLB917626 TUX917626 UET917626 UOP917626 UYL917626 VIH917626 VSD917626 WBZ917626 WLV917626 WVR917626 J983162 JF983162 TB983162 ACX983162 AMT983162 AWP983162 BGL983162 BQH983162 CAD983162 CJZ983162 CTV983162 DDR983162 DNN983162 DXJ983162 EHF983162 ERB983162 FAX983162 FKT983162 FUP983162 GEL983162 GOH983162 GYD983162 HHZ983162 HRV983162 IBR983162 ILN983162 IVJ983162 JFF983162 JPB983162 JYX983162 KIT983162 KSP983162 LCL983162 LMH983162 LWD983162 MFZ983162 MPV983162 MZR983162 NJN983162 NTJ983162 ODF983162 ONB983162 OWX983162 PGT983162 PQP983162 QAL983162 QKH983162 QUD983162 RDZ983162 RNV983162 RXR983162 SHN983162 SRJ983162 TBF983162 TLB983162 TUX983162 UET983162 UOP983162 UYL983162 VIH983162 VSD983162 WBZ983162 WLV983162 WVR983162" xr:uid="{E6380888-64F1-4D9D-B415-8586B8F1A076}">
      <formula1>0</formula1>
      <formula2>300</formula2>
    </dataValidation>
    <dataValidation type="textLength" errorStyle="information" allowBlank="1" showInputMessage="1" error="XLBVal:6=21258.23_x000d__x000a_"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xr:uid="{F90B4CB4-0CF9-4823-8F95-8D82C8F54054}">
      <formula1>0</formula1>
      <formula2>300</formula2>
    </dataValidation>
    <dataValidation type="textLength" errorStyle="information" allowBlank="1" showInputMessage="1" error="XLBVal:6=688902.31_x000d__x000a_"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xr:uid="{ECBEDCE6-A49F-4ADB-BCB0-0E8FCB2616C1}">
      <formula1>0</formula1>
      <formula2>300</formula2>
    </dataValidation>
    <dataValidation type="textLength" errorStyle="information" allowBlank="1" showInputMessage="1" error="XLBVal:6=832648.16_x000d__x000a_" sqref="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xr:uid="{2B53009F-B2EA-46A8-B348-A93C279F7FAC}">
      <formula1>0</formula1>
      <formula2>300</formula2>
    </dataValidation>
    <dataValidation type="textLength" errorStyle="information" allowBlank="1" showInputMessage="1" error="XLBVal:6=2699014.37_x000d__x000a_" sqref="J105 JF105 TB105 ACX105 AMT105 AWP105 BGL105 BQH105 CAD105 CJZ105 CTV105 DDR105 DNN105 DXJ105 EHF105 ERB105 FAX105 FKT105 FUP105 GEL105 GOH105 GYD105 HHZ105 HRV105 IBR105 ILN105 IVJ105 JFF105 JPB105 JYX105 KIT105 KSP105 LCL105 LMH105 LWD105 MFZ105 MPV105 MZR105 NJN105 NTJ105 ODF105 ONB105 OWX105 PGT105 PQP105 QAL105 QKH105 QUD105 RDZ105 RNV105 RXR105 SHN105 SRJ105 TBF105 TLB105 TUX105 UET105 UOP105 UYL105 VIH105 VSD105 WBZ105 WLV105 WVR105 J65641 JF65641 TB65641 ACX65641 AMT65641 AWP65641 BGL65641 BQH65641 CAD65641 CJZ65641 CTV65641 DDR65641 DNN65641 DXJ65641 EHF65641 ERB65641 FAX65641 FKT65641 FUP65641 GEL65641 GOH65641 GYD65641 HHZ65641 HRV65641 IBR65641 ILN65641 IVJ65641 JFF65641 JPB65641 JYX65641 KIT65641 KSP65641 LCL65641 LMH65641 LWD65641 MFZ65641 MPV65641 MZR65641 NJN65641 NTJ65641 ODF65641 ONB65641 OWX65641 PGT65641 PQP65641 QAL65641 QKH65641 QUD65641 RDZ65641 RNV65641 RXR65641 SHN65641 SRJ65641 TBF65641 TLB65641 TUX65641 UET65641 UOP65641 UYL65641 VIH65641 VSD65641 WBZ65641 WLV65641 WVR65641 J131177 JF131177 TB131177 ACX131177 AMT131177 AWP131177 BGL131177 BQH131177 CAD131177 CJZ131177 CTV131177 DDR131177 DNN131177 DXJ131177 EHF131177 ERB131177 FAX131177 FKT131177 FUP131177 GEL131177 GOH131177 GYD131177 HHZ131177 HRV131177 IBR131177 ILN131177 IVJ131177 JFF131177 JPB131177 JYX131177 KIT131177 KSP131177 LCL131177 LMH131177 LWD131177 MFZ131177 MPV131177 MZR131177 NJN131177 NTJ131177 ODF131177 ONB131177 OWX131177 PGT131177 PQP131177 QAL131177 QKH131177 QUD131177 RDZ131177 RNV131177 RXR131177 SHN131177 SRJ131177 TBF131177 TLB131177 TUX131177 UET131177 UOP131177 UYL131177 VIH131177 VSD131177 WBZ131177 WLV131177 WVR131177 J196713 JF196713 TB196713 ACX196713 AMT196713 AWP196713 BGL196713 BQH196713 CAD196713 CJZ196713 CTV196713 DDR196713 DNN196713 DXJ196713 EHF196713 ERB196713 FAX196713 FKT196713 FUP196713 GEL196713 GOH196713 GYD196713 HHZ196713 HRV196713 IBR196713 ILN196713 IVJ196713 JFF196713 JPB196713 JYX196713 KIT196713 KSP196713 LCL196713 LMH196713 LWD196713 MFZ196713 MPV196713 MZR196713 NJN196713 NTJ196713 ODF196713 ONB196713 OWX196713 PGT196713 PQP196713 QAL196713 QKH196713 QUD196713 RDZ196713 RNV196713 RXR196713 SHN196713 SRJ196713 TBF196713 TLB196713 TUX196713 UET196713 UOP196713 UYL196713 VIH196713 VSD196713 WBZ196713 WLV196713 WVR196713 J262249 JF262249 TB262249 ACX262249 AMT262249 AWP262249 BGL262249 BQH262249 CAD262249 CJZ262249 CTV262249 DDR262249 DNN262249 DXJ262249 EHF262249 ERB262249 FAX262249 FKT262249 FUP262249 GEL262249 GOH262249 GYD262249 HHZ262249 HRV262249 IBR262249 ILN262249 IVJ262249 JFF262249 JPB262249 JYX262249 KIT262249 KSP262249 LCL262249 LMH262249 LWD262249 MFZ262249 MPV262249 MZR262249 NJN262249 NTJ262249 ODF262249 ONB262249 OWX262249 PGT262249 PQP262249 QAL262249 QKH262249 QUD262249 RDZ262249 RNV262249 RXR262249 SHN262249 SRJ262249 TBF262249 TLB262249 TUX262249 UET262249 UOP262249 UYL262249 VIH262249 VSD262249 WBZ262249 WLV262249 WVR262249 J327785 JF327785 TB327785 ACX327785 AMT327785 AWP327785 BGL327785 BQH327785 CAD327785 CJZ327785 CTV327785 DDR327785 DNN327785 DXJ327785 EHF327785 ERB327785 FAX327785 FKT327785 FUP327785 GEL327785 GOH327785 GYD327785 HHZ327785 HRV327785 IBR327785 ILN327785 IVJ327785 JFF327785 JPB327785 JYX327785 KIT327785 KSP327785 LCL327785 LMH327785 LWD327785 MFZ327785 MPV327785 MZR327785 NJN327785 NTJ327785 ODF327785 ONB327785 OWX327785 PGT327785 PQP327785 QAL327785 QKH327785 QUD327785 RDZ327785 RNV327785 RXR327785 SHN327785 SRJ327785 TBF327785 TLB327785 TUX327785 UET327785 UOP327785 UYL327785 VIH327785 VSD327785 WBZ327785 WLV327785 WVR327785 J393321 JF393321 TB393321 ACX393321 AMT393321 AWP393321 BGL393321 BQH393321 CAD393321 CJZ393321 CTV393321 DDR393321 DNN393321 DXJ393321 EHF393321 ERB393321 FAX393321 FKT393321 FUP393321 GEL393321 GOH393321 GYD393321 HHZ393321 HRV393321 IBR393321 ILN393321 IVJ393321 JFF393321 JPB393321 JYX393321 KIT393321 KSP393321 LCL393321 LMH393321 LWD393321 MFZ393321 MPV393321 MZR393321 NJN393321 NTJ393321 ODF393321 ONB393321 OWX393321 PGT393321 PQP393321 QAL393321 QKH393321 QUD393321 RDZ393321 RNV393321 RXR393321 SHN393321 SRJ393321 TBF393321 TLB393321 TUX393321 UET393321 UOP393321 UYL393321 VIH393321 VSD393321 WBZ393321 WLV393321 WVR393321 J458857 JF458857 TB458857 ACX458857 AMT458857 AWP458857 BGL458857 BQH458857 CAD458857 CJZ458857 CTV458857 DDR458857 DNN458857 DXJ458857 EHF458857 ERB458857 FAX458857 FKT458857 FUP458857 GEL458857 GOH458857 GYD458857 HHZ458857 HRV458857 IBR458857 ILN458857 IVJ458857 JFF458857 JPB458857 JYX458857 KIT458857 KSP458857 LCL458857 LMH458857 LWD458857 MFZ458857 MPV458857 MZR458857 NJN458857 NTJ458857 ODF458857 ONB458857 OWX458857 PGT458857 PQP458857 QAL458857 QKH458857 QUD458857 RDZ458857 RNV458857 RXR458857 SHN458857 SRJ458857 TBF458857 TLB458857 TUX458857 UET458857 UOP458857 UYL458857 VIH458857 VSD458857 WBZ458857 WLV458857 WVR458857 J524393 JF524393 TB524393 ACX524393 AMT524393 AWP524393 BGL524393 BQH524393 CAD524393 CJZ524393 CTV524393 DDR524393 DNN524393 DXJ524393 EHF524393 ERB524393 FAX524393 FKT524393 FUP524393 GEL524393 GOH524393 GYD524393 HHZ524393 HRV524393 IBR524393 ILN524393 IVJ524393 JFF524393 JPB524393 JYX524393 KIT524393 KSP524393 LCL524393 LMH524393 LWD524393 MFZ524393 MPV524393 MZR524393 NJN524393 NTJ524393 ODF524393 ONB524393 OWX524393 PGT524393 PQP524393 QAL524393 QKH524393 QUD524393 RDZ524393 RNV524393 RXR524393 SHN524393 SRJ524393 TBF524393 TLB524393 TUX524393 UET524393 UOP524393 UYL524393 VIH524393 VSD524393 WBZ524393 WLV524393 WVR524393 J589929 JF589929 TB589929 ACX589929 AMT589929 AWP589929 BGL589929 BQH589929 CAD589929 CJZ589929 CTV589929 DDR589929 DNN589929 DXJ589929 EHF589929 ERB589929 FAX589929 FKT589929 FUP589929 GEL589929 GOH589929 GYD589929 HHZ589929 HRV589929 IBR589929 ILN589929 IVJ589929 JFF589929 JPB589929 JYX589929 KIT589929 KSP589929 LCL589929 LMH589929 LWD589929 MFZ589929 MPV589929 MZR589929 NJN589929 NTJ589929 ODF589929 ONB589929 OWX589929 PGT589929 PQP589929 QAL589929 QKH589929 QUD589929 RDZ589929 RNV589929 RXR589929 SHN589929 SRJ589929 TBF589929 TLB589929 TUX589929 UET589929 UOP589929 UYL589929 VIH589929 VSD589929 WBZ589929 WLV589929 WVR589929 J655465 JF655465 TB655465 ACX655465 AMT655465 AWP655465 BGL655465 BQH655465 CAD655465 CJZ655465 CTV655465 DDR655465 DNN655465 DXJ655465 EHF655465 ERB655465 FAX655465 FKT655465 FUP655465 GEL655465 GOH655465 GYD655465 HHZ655465 HRV655465 IBR655465 ILN655465 IVJ655465 JFF655465 JPB655465 JYX655465 KIT655465 KSP655465 LCL655465 LMH655465 LWD655465 MFZ655465 MPV655465 MZR655465 NJN655465 NTJ655465 ODF655465 ONB655465 OWX655465 PGT655465 PQP655465 QAL655465 QKH655465 QUD655465 RDZ655465 RNV655465 RXR655465 SHN655465 SRJ655465 TBF655465 TLB655465 TUX655465 UET655465 UOP655465 UYL655465 VIH655465 VSD655465 WBZ655465 WLV655465 WVR655465 J721001 JF721001 TB721001 ACX721001 AMT721001 AWP721001 BGL721001 BQH721001 CAD721001 CJZ721001 CTV721001 DDR721001 DNN721001 DXJ721001 EHF721001 ERB721001 FAX721001 FKT721001 FUP721001 GEL721001 GOH721001 GYD721001 HHZ721001 HRV721001 IBR721001 ILN721001 IVJ721001 JFF721001 JPB721001 JYX721001 KIT721001 KSP721001 LCL721001 LMH721001 LWD721001 MFZ721001 MPV721001 MZR721001 NJN721001 NTJ721001 ODF721001 ONB721001 OWX721001 PGT721001 PQP721001 QAL721001 QKH721001 QUD721001 RDZ721001 RNV721001 RXR721001 SHN721001 SRJ721001 TBF721001 TLB721001 TUX721001 UET721001 UOP721001 UYL721001 VIH721001 VSD721001 WBZ721001 WLV721001 WVR721001 J786537 JF786537 TB786537 ACX786537 AMT786537 AWP786537 BGL786537 BQH786537 CAD786537 CJZ786537 CTV786537 DDR786537 DNN786537 DXJ786537 EHF786537 ERB786537 FAX786537 FKT786537 FUP786537 GEL786537 GOH786537 GYD786537 HHZ786537 HRV786537 IBR786537 ILN786537 IVJ786537 JFF786537 JPB786537 JYX786537 KIT786537 KSP786537 LCL786537 LMH786537 LWD786537 MFZ786537 MPV786537 MZR786537 NJN786537 NTJ786537 ODF786537 ONB786537 OWX786537 PGT786537 PQP786537 QAL786537 QKH786537 QUD786537 RDZ786537 RNV786537 RXR786537 SHN786537 SRJ786537 TBF786537 TLB786537 TUX786537 UET786537 UOP786537 UYL786537 VIH786537 VSD786537 WBZ786537 WLV786537 WVR786537 J852073 JF852073 TB852073 ACX852073 AMT852073 AWP852073 BGL852073 BQH852073 CAD852073 CJZ852073 CTV852073 DDR852073 DNN852073 DXJ852073 EHF852073 ERB852073 FAX852073 FKT852073 FUP852073 GEL852073 GOH852073 GYD852073 HHZ852073 HRV852073 IBR852073 ILN852073 IVJ852073 JFF852073 JPB852073 JYX852073 KIT852073 KSP852073 LCL852073 LMH852073 LWD852073 MFZ852073 MPV852073 MZR852073 NJN852073 NTJ852073 ODF852073 ONB852073 OWX852073 PGT852073 PQP852073 QAL852073 QKH852073 QUD852073 RDZ852073 RNV852073 RXR852073 SHN852073 SRJ852073 TBF852073 TLB852073 TUX852073 UET852073 UOP852073 UYL852073 VIH852073 VSD852073 WBZ852073 WLV852073 WVR852073 J917609 JF917609 TB917609 ACX917609 AMT917609 AWP917609 BGL917609 BQH917609 CAD917609 CJZ917609 CTV917609 DDR917609 DNN917609 DXJ917609 EHF917609 ERB917609 FAX917609 FKT917609 FUP917609 GEL917609 GOH917609 GYD917609 HHZ917609 HRV917609 IBR917609 ILN917609 IVJ917609 JFF917609 JPB917609 JYX917609 KIT917609 KSP917609 LCL917609 LMH917609 LWD917609 MFZ917609 MPV917609 MZR917609 NJN917609 NTJ917609 ODF917609 ONB917609 OWX917609 PGT917609 PQP917609 QAL917609 QKH917609 QUD917609 RDZ917609 RNV917609 RXR917609 SHN917609 SRJ917609 TBF917609 TLB917609 TUX917609 UET917609 UOP917609 UYL917609 VIH917609 VSD917609 WBZ917609 WLV917609 WVR917609 J983145 JF983145 TB983145 ACX983145 AMT983145 AWP983145 BGL983145 BQH983145 CAD983145 CJZ983145 CTV983145 DDR983145 DNN983145 DXJ983145 EHF983145 ERB983145 FAX983145 FKT983145 FUP983145 GEL983145 GOH983145 GYD983145 HHZ983145 HRV983145 IBR983145 ILN983145 IVJ983145 JFF983145 JPB983145 JYX983145 KIT983145 KSP983145 LCL983145 LMH983145 LWD983145 MFZ983145 MPV983145 MZR983145 NJN983145 NTJ983145 ODF983145 ONB983145 OWX983145 PGT983145 PQP983145 QAL983145 QKH983145 QUD983145 RDZ983145 RNV983145 RXR983145 SHN983145 SRJ983145 TBF983145 TLB983145 TUX983145 UET983145 UOP983145 UYL983145 VIH983145 VSD983145 WBZ983145 WLV983145 WVR983145" xr:uid="{58DAB95C-F427-4FCB-AFFB-94AA9C80B38E}">
      <formula1>0</formula1>
      <formula2>300</formula2>
    </dataValidation>
    <dataValidation type="textLength" errorStyle="information" allowBlank="1" showInputMessage="1" error="XLBVal:6=328883.15_x000d__x000a_" sqref="J50 JF50 TB50 ACX50 AMT50 AWP50 BGL50 BQH50 CAD50 CJZ50 CTV50 DDR50 DNN50 DXJ50 EHF50 ERB50 FAX50 FKT50 FUP50 GEL50 GOH50 GYD50 HHZ50 HRV50 IBR50 ILN50 IVJ50 JFF50 JPB50 JYX50 KIT50 KSP50 LCL50 LMH50 LWD50 MFZ50 MPV50 MZR50 NJN50 NTJ50 ODF50 ONB50 OWX50 PGT50 PQP50 QAL50 QKH50 QUD50 RDZ50 RNV50 RXR50 SHN50 SRJ50 TBF50 TLB50 TUX50 UET50 UOP50 UYL50 VIH50 VSD50 WBZ50 WLV50 WVR50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xr:uid="{2F6D154E-34C1-4B90-9C13-2281E6B74AA8}">
      <formula1>0</formula1>
      <formula2>300</formula2>
    </dataValidation>
    <dataValidation type="textLength" errorStyle="information" allowBlank="1" showInputMessage="1" error="XLBVal:6=725000_x000d__x000a_" sqref="C130 IY130 SU130 ACQ130 AMM130 AWI130 BGE130 BQA130 BZW130 CJS130 CTO130 DDK130 DNG130 DXC130 EGY130 EQU130 FAQ130 FKM130 FUI130 GEE130 GOA130 GXW130 HHS130 HRO130 IBK130 ILG130 IVC130 JEY130 JOU130 JYQ130 KIM130 KSI130 LCE130 LMA130 LVW130 MFS130 MPO130 MZK130 NJG130 NTC130 OCY130 OMU130 OWQ130 PGM130 PQI130 QAE130 QKA130 QTW130 RDS130 RNO130 RXK130 SHG130 SRC130 TAY130 TKU130 TUQ130 UEM130 UOI130 UYE130 VIA130 VRW130 WBS130 WLO130 WVK130 C65666 IY65666 SU65666 ACQ65666 AMM65666 AWI65666 BGE65666 BQA65666 BZW65666 CJS65666 CTO65666 DDK65666 DNG65666 DXC65666 EGY65666 EQU65666 FAQ65666 FKM65666 FUI65666 GEE65666 GOA65666 GXW65666 HHS65666 HRO65666 IBK65666 ILG65666 IVC65666 JEY65666 JOU65666 JYQ65666 KIM65666 KSI65666 LCE65666 LMA65666 LVW65666 MFS65666 MPO65666 MZK65666 NJG65666 NTC65666 OCY65666 OMU65666 OWQ65666 PGM65666 PQI65666 QAE65666 QKA65666 QTW65666 RDS65666 RNO65666 RXK65666 SHG65666 SRC65666 TAY65666 TKU65666 TUQ65666 UEM65666 UOI65666 UYE65666 VIA65666 VRW65666 WBS65666 WLO65666 WVK65666 C131202 IY131202 SU131202 ACQ131202 AMM131202 AWI131202 BGE131202 BQA131202 BZW131202 CJS131202 CTO131202 DDK131202 DNG131202 DXC131202 EGY131202 EQU131202 FAQ131202 FKM131202 FUI131202 GEE131202 GOA131202 GXW131202 HHS131202 HRO131202 IBK131202 ILG131202 IVC131202 JEY131202 JOU131202 JYQ131202 KIM131202 KSI131202 LCE131202 LMA131202 LVW131202 MFS131202 MPO131202 MZK131202 NJG131202 NTC131202 OCY131202 OMU131202 OWQ131202 PGM131202 PQI131202 QAE131202 QKA131202 QTW131202 RDS131202 RNO131202 RXK131202 SHG131202 SRC131202 TAY131202 TKU131202 TUQ131202 UEM131202 UOI131202 UYE131202 VIA131202 VRW131202 WBS131202 WLO131202 WVK131202 C196738 IY196738 SU196738 ACQ196738 AMM196738 AWI196738 BGE196738 BQA196738 BZW196738 CJS196738 CTO196738 DDK196738 DNG196738 DXC196738 EGY196738 EQU196738 FAQ196738 FKM196738 FUI196738 GEE196738 GOA196738 GXW196738 HHS196738 HRO196738 IBK196738 ILG196738 IVC196738 JEY196738 JOU196738 JYQ196738 KIM196738 KSI196738 LCE196738 LMA196738 LVW196738 MFS196738 MPO196738 MZK196738 NJG196738 NTC196738 OCY196738 OMU196738 OWQ196738 PGM196738 PQI196738 QAE196738 QKA196738 QTW196738 RDS196738 RNO196738 RXK196738 SHG196738 SRC196738 TAY196738 TKU196738 TUQ196738 UEM196738 UOI196738 UYE196738 VIA196738 VRW196738 WBS196738 WLO196738 WVK196738 C262274 IY262274 SU262274 ACQ262274 AMM262274 AWI262274 BGE262274 BQA262274 BZW262274 CJS262274 CTO262274 DDK262274 DNG262274 DXC262274 EGY262274 EQU262274 FAQ262274 FKM262274 FUI262274 GEE262274 GOA262274 GXW262274 HHS262274 HRO262274 IBK262274 ILG262274 IVC262274 JEY262274 JOU262274 JYQ262274 KIM262274 KSI262274 LCE262274 LMA262274 LVW262274 MFS262274 MPO262274 MZK262274 NJG262274 NTC262274 OCY262274 OMU262274 OWQ262274 PGM262274 PQI262274 QAE262274 QKA262274 QTW262274 RDS262274 RNO262274 RXK262274 SHG262274 SRC262274 TAY262274 TKU262274 TUQ262274 UEM262274 UOI262274 UYE262274 VIA262274 VRW262274 WBS262274 WLO262274 WVK262274 C327810 IY327810 SU327810 ACQ327810 AMM327810 AWI327810 BGE327810 BQA327810 BZW327810 CJS327810 CTO327810 DDK327810 DNG327810 DXC327810 EGY327810 EQU327810 FAQ327810 FKM327810 FUI327810 GEE327810 GOA327810 GXW327810 HHS327810 HRO327810 IBK327810 ILG327810 IVC327810 JEY327810 JOU327810 JYQ327810 KIM327810 KSI327810 LCE327810 LMA327810 LVW327810 MFS327810 MPO327810 MZK327810 NJG327810 NTC327810 OCY327810 OMU327810 OWQ327810 PGM327810 PQI327810 QAE327810 QKA327810 QTW327810 RDS327810 RNO327810 RXK327810 SHG327810 SRC327810 TAY327810 TKU327810 TUQ327810 UEM327810 UOI327810 UYE327810 VIA327810 VRW327810 WBS327810 WLO327810 WVK327810 C393346 IY393346 SU393346 ACQ393346 AMM393346 AWI393346 BGE393346 BQA393346 BZW393346 CJS393346 CTO393346 DDK393346 DNG393346 DXC393346 EGY393346 EQU393346 FAQ393346 FKM393346 FUI393346 GEE393346 GOA393346 GXW393346 HHS393346 HRO393346 IBK393346 ILG393346 IVC393346 JEY393346 JOU393346 JYQ393346 KIM393346 KSI393346 LCE393346 LMA393346 LVW393346 MFS393346 MPO393346 MZK393346 NJG393346 NTC393346 OCY393346 OMU393346 OWQ393346 PGM393346 PQI393346 QAE393346 QKA393346 QTW393346 RDS393346 RNO393346 RXK393346 SHG393346 SRC393346 TAY393346 TKU393346 TUQ393346 UEM393346 UOI393346 UYE393346 VIA393346 VRW393346 WBS393346 WLO393346 WVK393346 C458882 IY458882 SU458882 ACQ458882 AMM458882 AWI458882 BGE458882 BQA458882 BZW458882 CJS458882 CTO458882 DDK458882 DNG458882 DXC458882 EGY458882 EQU458882 FAQ458882 FKM458882 FUI458882 GEE458882 GOA458882 GXW458882 HHS458882 HRO458882 IBK458882 ILG458882 IVC458882 JEY458882 JOU458882 JYQ458882 KIM458882 KSI458882 LCE458882 LMA458882 LVW458882 MFS458882 MPO458882 MZK458882 NJG458882 NTC458882 OCY458882 OMU458882 OWQ458882 PGM458882 PQI458882 QAE458882 QKA458882 QTW458882 RDS458882 RNO458882 RXK458882 SHG458882 SRC458882 TAY458882 TKU458882 TUQ458882 UEM458882 UOI458882 UYE458882 VIA458882 VRW458882 WBS458882 WLO458882 WVK458882 C524418 IY524418 SU524418 ACQ524418 AMM524418 AWI524418 BGE524418 BQA524418 BZW524418 CJS524418 CTO524418 DDK524418 DNG524418 DXC524418 EGY524418 EQU524418 FAQ524418 FKM524418 FUI524418 GEE524418 GOA524418 GXW524418 HHS524418 HRO524418 IBK524418 ILG524418 IVC524418 JEY524418 JOU524418 JYQ524418 KIM524418 KSI524418 LCE524418 LMA524418 LVW524418 MFS524418 MPO524418 MZK524418 NJG524418 NTC524418 OCY524418 OMU524418 OWQ524418 PGM524418 PQI524418 QAE524418 QKA524418 QTW524418 RDS524418 RNO524418 RXK524418 SHG524418 SRC524418 TAY524418 TKU524418 TUQ524418 UEM524418 UOI524418 UYE524418 VIA524418 VRW524418 WBS524418 WLO524418 WVK524418 C589954 IY589954 SU589954 ACQ589954 AMM589954 AWI589954 BGE589954 BQA589954 BZW589954 CJS589954 CTO589954 DDK589954 DNG589954 DXC589954 EGY589954 EQU589954 FAQ589954 FKM589954 FUI589954 GEE589954 GOA589954 GXW589954 HHS589954 HRO589954 IBK589954 ILG589954 IVC589954 JEY589954 JOU589954 JYQ589954 KIM589954 KSI589954 LCE589954 LMA589954 LVW589954 MFS589954 MPO589954 MZK589954 NJG589954 NTC589954 OCY589954 OMU589954 OWQ589954 PGM589954 PQI589954 QAE589954 QKA589954 QTW589954 RDS589954 RNO589954 RXK589954 SHG589954 SRC589954 TAY589954 TKU589954 TUQ589954 UEM589954 UOI589954 UYE589954 VIA589954 VRW589954 WBS589954 WLO589954 WVK589954 C655490 IY655490 SU655490 ACQ655490 AMM655490 AWI655490 BGE655490 BQA655490 BZW655490 CJS655490 CTO655490 DDK655490 DNG655490 DXC655490 EGY655490 EQU655490 FAQ655490 FKM655490 FUI655490 GEE655490 GOA655490 GXW655490 HHS655490 HRO655490 IBK655490 ILG655490 IVC655490 JEY655490 JOU655490 JYQ655490 KIM655490 KSI655490 LCE655490 LMA655490 LVW655490 MFS655490 MPO655490 MZK655490 NJG655490 NTC655490 OCY655490 OMU655490 OWQ655490 PGM655490 PQI655490 QAE655490 QKA655490 QTW655490 RDS655490 RNO655490 RXK655490 SHG655490 SRC655490 TAY655490 TKU655490 TUQ655490 UEM655490 UOI655490 UYE655490 VIA655490 VRW655490 WBS655490 WLO655490 WVK655490 C721026 IY721026 SU721026 ACQ721026 AMM721026 AWI721026 BGE721026 BQA721026 BZW721026 CJS721026 CTO721026 DDK721026 DNG721026 DXC721026 EGY721026 EQU721026 FAQ721026 FKM721026 FUI721026 GEE721026 GOA721026 GXW721026 HHS721026 HRO721026 IBK721026 ILG721026 IVC721026 JEY721026 JOU721026 JYQ721026 KIM721026 KSI721026 LCE721026 LMA721026 LVW721026 MFS721026 MPO721026 MZK721026 NJG721026 NTC721026 OCY721026 OMU721026 OWQ721026 PGM721026 PQI721026 QAE721026 QKA721026 QTW721026 RDS721026 RNO721026 RXK721026 SHG721026 SRC721026 TAY721026 TKU721026 TUQ721026 UEM721026 UOI721026 UYE721026 VIA721026 VRW721026 WBS721026 WLO721026 WVK721026 C786562 IY786562 SU786562 ACQ786562 AMM786562 AWI786562 BGE786562 BQA786562 BZW786562 CJS786562 CTO786562 DDK786562 DNG786562 DXC786562 EGY786562 EQU786562 FAQ786562 FKM786562 FUI786562 GEE786562 GOA786562 GXW786562 HHS786562 HRO786562 IBK786562 ILG786562 IVC786562 JEY786562 JOU786562 JYQ786562 KIM786562 KSI786562 LCE786562 LMA786562 LVW786562 MFS786562 MPO786562 MZK786562 NJG786562 NTC786562 OCY786562 OMU786562 OWQ786562 PGM786562 PQI786562 QAE786562 QKA786562 QTW786562 RDS786562 RNO786562 RXK786562 SHG786562 SRC786562 TAY786562 TKU786562 TUQ786562 UEM786562 UOI786562 UYE786562 VIA786562 VRW786562 WBS786562 WLO786562 WVK786562 C852098 IY852098 SU852098 ACQ852098 AMM852098 AWI852098 BGE852098 BQA852098 BZW852098 CJS852098 CTO852098 DDK852098 DNG852098 DXC852098 EGY852098 EQU852098 FAQ852098 FKM852098 FUI852098 GEE852098 GOA852098 GXW852098 HHS852098 HRO852098 IBK852098 ILG852098 IVC852098 JEY852098 JOU852098 JYQ852098 KIM852098 KSI852098 LCE852098 LMA852098 LVW852098 MFS852098 MPO852098 MZK852098 NJG852098 NTC852098 OCY852098 OMU852098 OWQ852098 PGM852098 PQI852098 QAE852098 QKA852098 QTW852098 RDS852098 RNO852098 RXK852098 SHG852098 SRC852098 TAY852098 TKU852098 TUQ852098 UEM852098 UOI852098 UYE852098 VIA852098 VRW852098 WBS852098 WLO852098 WVK852098 C917634 IY917634 SU917634 ACQ917634 AMM917634 AWI917634 BGE917634 BQA917634 BZW917634 CJS917634 CTO917634 DDK917634 DNG917634 DXC917634 EGY917634 EQU917634 FAQ917634 FKM917634 FUI917634 GEE917634 GOA917634 GXW917634 HHS917634 HRO917634 IBK917634 ILG917634 IVC917634 JEY917634 JOU917634 JYQ917634 KIM917634 KSI917634 LCE917634 LMA917634 LVW917634 MFS917634 MPO917634 MZK917634 NJG917634 NTC917634 OCY917634 OMU917634 OWQ917634 PGM917634 PQI917634 QAE917634 QKA917634 QTW917634 RDS917634 RNO917634 RXK917634 SHG917634 SRC917634 TAY917634 TKU917634 TUQ917634 UEM917634 UOI917634 UYE917634 VIA917634 VRW917634 WBS917634 WLO917634 WVK917634 C983170 IY983170 SU983170 ACQ983170 AMM983170 AWI983170 BGE983170 BQA983170 BZW983170 CJS983170 CTO983170 DDK983170 DNG983170 DXC983170 EGY983170 EQU983170 FAQ983170 FKM983170 FUI983170 GEE983170 GOA983170 GXW983170 HHS983170 HRO983170 IBK983170 ILG983170 IVC983170 JEY983170 JOU983170 JYQ983170 KIM983170 KSI983170 LCE983170 LMA983170 LVW983170 MFS983170 MPO983170 MZK983170 NJG983170 NTC983170 OCY983170 OMU983170 OWQ983170 PGM983170 PQI983170 QAE983170 QKA983170 QTW983170 RDS983170 RNO983170 RXK983170 SHG983170 SRC983170 TAY983170 TKU983170 TUQ983170 UEM983170 UOI983170 UYE983170 VIA983170 VRW983170 WBS983170 WLO983170 WVK983170" xr:uid="{5513466B-4EFA-4C8F-8867-B9BDB07DEA20}">
      <formula1>0</formula1>
      <formula2>300</formula2>
    </dataValidation>
    <dataValidation type="textLength" errorStyle="information" allowBlank="1" showInputMessage="1" error="XLBVal:6=4610892.71_x000d__x000a_" sqref="J163 JF163 TB163 ACX163 AMT163 AWP163 BGL163 BQH163 CAD163 CJZ163 CTV163 DDR163 DNN163 DXJ163 EHF163 ERB163 FAX163 FKT163 FUP163 GEL163 GOH163 GYD163 HHZ163 HRV163 IBR163 ILN163 IVJ163 JFF163 JPB163 JYX163 KIT163 KSP163 LCL163 LMH163 LWD163 MFZ163 MPV163 MZR163 NJN163 NTJ163 ODF163 ONB163 OWX163 PGT163 PQP163 QAL163 QKH163 QUD163 RDZ163 RNV163 RXR163 SHN163 SRJ163 TBF163 TLB163 TUX163 UET163 UOP163 UYL163 VIH163 VSD163 WBZ163 WLV163 WVR163 J65699 JF65699 TB65699 ACX65699 AMT65699 AWP65699 BGL65699 BQH65699 CAD65699 CJZ65699 CTV65699 DDR65699 DNN65699 DXJ65699 EHF65699 ERB65699 FAX65699 FKT65699 FUP65699 GEL65699 GOH65699 GYD65699 HHZ65699 HRV65699 IBR65699 ILN65699 IVJ65699 JFF65699 JPB65699 JYX65699 KIT65699 KSP65699 LCL65699 LMH65699 LWD65699 MFZ65699 MPV65699 MZR65699 NJN65699 NTJ65699 ODF65699 ONB65699 OWX65699 PGT65699 PQP65699 QAL65699 QKH65699 QUD65699 RDZ65699 RNV65699 RXR65699 SHN65699 SRJ65699 TBF65699 TLB65699 TUX65699 UET65699 UOP65699 UYL65699 VIH65699 VSD65699 WBZ65699 WLV65699 WVR65699 J131235 JF131235 TB131235 ACX131235 AMT131235 AWP131235 BGL131235 BQH131235 CAD131235 CJZ131235 CTV131235 DDR131235 DNN131235 DXJ131235 EHF131235 ERB131235 FAX131235 FKT131235 FUP131235 GEL131235 GOH131235 GYD131235 HHZ131235 HRV131235 IBR131235 ILN131235 IVJ131235 JFF131235 JPB131235 JYX131235 KIT131235 KSP131235 LCL131235 LMH131235 LWD131235 MFZ131235 MPV131235 MZR131235 NJN131235 NTJ131235 ODF131235 ONB131235 OWX131235 PGT131235 PQP131235 QAL131235 QKH131235 QUD131235 RDZ131235 RNV131235 RXR131235 SHN131235 SRJ131235 TBF131235 TLB131235 TUX131235 UET131235 UOP131235 UYL131235 VIH131235 VSD131235 WBZ131235 WLV131235 WVR131235 J196771 JF196771 TB196771 ACX196771 AMT196771 AWP196771 BGL196771 BQH196771 CAD196771 CJZ196771 CTV196771 DDR196771 DNN196771 DXJ196771 EHF196771 ERB196771 FAX196771 FKT196771 FUP196771 GEL196771 GOH196771 GYD196771 HHZ196771 HRV196771 IBR196771 ILN196771 IVJ196771 JFF196771 JPB196771 JYX196771 KIT196771 KSP196771 LCL196771 LMH196771 LWD196771 MFZ196771 MPV196771 MZR196771 NJN196771 NTJ196771 ODF196771 ONB196771 OWX196771 PGT196771 PQP196771 QAL196771 QKH196771 QUD196771 RDZ196771 RNV196771 RXR196771 SHN196771 SRJ196771 TBF196771 TLB196771 TUX196771 UET196771 UOP196771 UYL196771 VIH196771 VSD196771 WBZ196771 WLV196771 WVR196771 J262307 JF262307 TB262307 ACX262307 AMT262307 AWP262307 BGL262307 BQH262307 CAD262307 CJZ262307 CTV262307 DDR262307 DNN262307 DXJ262307 EHF262307 ERB262307 FAX262307 FKT262307 FUP262307 GEL262307 GOH262307 GYD262307 HHZ262307 HRV262307 IBR262307 ILN262307 IVJ262307 JFF262307 JPB262307 JYX262307 KIT262307 KSP262307 LCL262307 LMH262307 LWD262307 MFZ262307 MPV262307 MZR262307 NJN262307 NTJ262307 ODF262307 ONB262307 OWX262307 PGT262307 PQP262307 QAL262307 QKH262307 QUD262307 RDZ262307 RNV262307 RXR262307 SHN262307 SRJ262307 TBF262307 TLB262307 TUX262307 UET262307 UOP262307 UYL262307 VIH262307 VSD262307 WBZ262307 WLV262307 WVR262307 J327843 JF327843 TB327843 ACX327843 AMT327843 AWP327843 BGL327843 BQH327843 CAD327843 CJZ327843 CTV327843 DDR327843 DNN327843 DXJ327843 EHF327843 ERB327843 FAX327843 FKT327843 FUP327843 GEL327843 GOH327843 GYD327843 HHZ327843 HRV327843 IBR327843 ILN327843 IVJ327843 JFF327843 JPB327843 JYX327843 KIT327843 KSP327843 LCL327843 LMH327843 LWD327843 MFZ327843 MPV327843 MZR327843 NJN327843 NTJ327843 ODF327843 ONB327843 OWX327843 PGT327843 PQP327843 QAL327843 QKH327843 QUD327843 RDZ327843 RNV327843 RXR327843 SHN327843 SRJ327843 TBF327843 TLB327843 TUX327843 UET327843 UOP327843 UYL327843 VIH327843 VSD327843 WBZ327843 WLV327843 WVR327843 J393379 JF393379 TB393379 ACX393379 AMT393379 AWP393379 BGL393379 BQH393379 CAD393379 CJZ393379 CTV393379 DDR393379 DNN393379 DXJ393379 EHF393379 ERB393379 FAX393379 FKT393379 FUP393379 GEL393379 GOH393379 GYD393379 HHZ393379 HRV393379 IBR393379 ILN393379 IVJ393379 JFF393379 JPB393379 JYX393379 KIT393379 KSP393379 LCL393379 LMH393379 LWD393379 MFZ393379 MPV393379 MZR393379 NJN393379 NTJ393379 ODF393379 ONB393379 OWX393379 PGT393379 PQP393379 QAL393379 QKH393379 QUD393379 RDZ393379 RNV393379 RXR393379 SHN393379 SRJ393379 TBF393379 TLB393379 TUX393379 UET393379 UOP393379 UYL393379 VIH393379 VSD393379 WBZ393379 WLV393379 WVR393379 J458915 JF458915 TB458915 ACX458915 AMT458915 AWP458915 BGL458915 BQH458915 CAD458915 CJZ458915 CTV458915 DDR458915 DNN458915 DXJ458915 EHF458915 ERB458915 FAX458915 FKT458915 FUP458915 GEL458915 GOH458915 GYD458915 HHZ458915 HRV458915 IBR458915 ILN458915 IVJ458915 JFF458915 JPB458915 JYX458915 KIT458915 KSP458915 LCL458915 LMH458915 LWD458915 MFZ458915 MPV458915 MZR458915 NJN458915 NTJ458915 ODF458915 ONB458915 OWX458915 PGT458915 PQP458915 QAL458915 QKH458915 QUD458915 RDZ458915 RNV458915 RXR458915 SHN458915 SRJ458915 TBF458915 TLB458915 TUX458915 UET458915 UOP458915 UYL458915 VIH458915 VSD458915 WBZ458915 WLV458915 WVR458915 J524451 JF524451 TB524451 ACX524451 AMT524451 AWP524451 BGL524451 BQH524451 CAD524451 CJZ524451 CTV524451 DDR524451 DNN524451 DXJ524451 EHF524451 ERB524451 FAX524451 FKT524451 FUP524451 GEL524451 GOH524451 GYD524451 HHZ524451 HRV524451 IBR524451 ILN524451 IVJ524451 JFF524451 JPB524451 JYX524451 KIT524451 KSP524451 LCL524451 LMH524451 LWD524451 MFZ524451 MPV524451 MZR524451 NJN524451 NTJ524451 ODF524451 ONB524451 OWX524451 PGT524451 PQP524451 QAL524451 QKH524451 QUD524451 RDZ524451 RNV524451 RXR524451 SHN524451 SRJ524451 TBF524451 TLB524451 TUX524451 UET524451 UOP524451 UYL524451 VIH524451 VSD524451 WBZ524451 WLV524451 WVR524451 J589987 JF589987 TB589987 ACX589987 AMT589987 AWP589987 BGL589987 BQH589987 CAD589987 CJZ589987 CTV589987 DDR589987 DNN589987 DXJ589987 EHF589987 ERB589987 FAX589987 FKT589987 FUP589987 GEL589987 GOH589987 GYD589987 HHZ589987 HRV589987 IBR589987 ILN589987 IVJ589987 JFF589987 JPB589987 JYX589987 KIT589987 KSP589987 LCL589987 LMH589987 LWD589987 MFZ589987 MPV589987 MZR589987 NJN589987 NTJ589987 ODF589987 ONB589987 OWX589987 PGT589987 PQP589987 QAL589987 QKH589987 QUD589987 RDZ589987 RNV589987 RXR589987 SHN589987 SRJ589987 TBF589987 TLB589987 TUX589987 UET589987 UOP589987 UYL589987 VIH589987 VSD589987 WBZ589987 WLV589987 WVR589987 J655523 JF655523 TB655523 ACX655523 AMT655523 AWP655523 BGL655523 BQH655523 CAD655523 CJZ655523 CTV655523 DDR655523 DNN655523 DXJ655523 EHF655523 ERB655523 FAX655523 FKT655523 FUP655523 GEL655523 GOH655523 GYD655523 HHZ655523 HRV655523 IBR655523 ILN655523 IVJ655523 JFF655523 JPB655523 JYX655523 KIT655523 KSP655523 LCL655523 LMH655523 LWD655523 MFZ655523 MPV655523 MZR655523 NJN655523 NTJ655523 ODF655523 ONB655523 OWX655523 PGT655523 PQP655523 QAL655523 QKH655523 QUD655523 RDZ655523 RNV655523 RXR655523 SHN655523 SRJ655523 TBF655523 TLB655523 TUX655523 UET655523 UOP655523 UYL655523 VIH655523 VSD655523 WBZ655523 WLV655523 WVR655523 J721059 JF721059 TB721059 ACX721059 AMT721059 AWP721059 BGL721059 BQH721059 CAD721059 CJZ721059 CTV721059 DDR721059 DNN721059 DXJ721059 EHF721059 ERB721059 FAX721059 FKT721059 FUP721059 GEL721059 GOH721059 GYD721059 HHZ721059 HRV721059 IBR721059 ILN721059 IVJ721059 JFF721059 JPB721059 JYX721059 KIT721059 KSP721059 LCL721059 LMH721059 LWD721059 MFZ721059 MPV721059 MZR721059 NJN721059 NTJ721059 ODF721059 ONB721059 OWX721059 PGT721059 PQP721059 QAL721059 QKH721059 QUD721059 RDZ721059 RNV721059 RXR721059 SHN721059 SRJ721059 TBF721059 TLB721059 TUX721059 UET721059 UOP721059 UYL721059 VIH721059 VSD721059 WBZ721059 WLV721059 WVR721059 J786595 JF786595 TB786595 ACX786595 AMT786595 AWP786595 BGL786595 BQH786595 CAD786595 CJZ786595 CTV786595 DDR786595 DNN786595 DXJ786595 EHF786595 ERB786595 FAX786595 FKT786595 FUP786595 GEL786595 GOH786595 GYD786595 HHZ786595 HRV786595 IBR786595 ILN786595 IVJ786595 JFF786595 JPB786595 JYX786595 KIT786595 KSP786595 LCL786595 LMH786595 LWD786595 MFZ786595 MPV786595 MZR786595 NJN786595 NTJ786595 ODF786595 ONB786595 OWX786595 PGT786595 PQP786595 QAL786595 QKH786595 QUD786595 RDZ786595 RNV786595 RXR786595 SHN786595 SRJ786595 TBF786595 TLB786595 TUX786595 UET786595 UOP786595 UYL786595 VIH786595 VSD786595 WBZ786595 WLV786595 WVR786595 J852131 JF852131 TB852131 ACX852131 AMT852131 AWP852131 BGL852131 BQH852131 CAD852131 CJZ852131 CTV852131 DDR852131 DNN852131 DXJ852131 EHF852131 ERB852131 FAX852131 FKT852131 FUP852131 GEL852131 GOH852131 GYD852131 HHZ852131 HRV852131 IBR852131 ILN852131 IVJ852131 JFF852131 JPB852131 JYX852131 KIT852131 KSP852131 LCL852131 LMH852131 LWD852131 MFZ852131 MPV852131 MZR852131 NJN852131 NTJ852131 ODF852131 ONB852131 OWX852131 PGT852131 PQP852131 QAL852131 QKH852131 QUD852131 RDZ852131 RNV852131 RXR852131 SHN852131 SRJ852131 TBF852131 TLB852131 TUX852131 UET852131 UOP852131 UYL852131 VIH852131 VSD852131 WBZ852131 WLV852131 WVR852131 J917667 JF917667 TB917667 ACX917667 AMT917667 AWP917667 BGL917667 BQH917667 CAD917667 CJZ917667 CTV917667 DDR917667 DNN917667 DXJ917667 EHF917667 ERB917667 FAX917667 FKT917667 FUP917667 GEL917667 GOH917667 GYD917667 HHZ917667 HRV917667 IBR917667 ILN917667 IVJ917667 JFF917667 JPB917667 JYX917667 KIT917667 KSP917667 LCL917667 LMH917667 LWD917667 MFZ917667 MPV917667 MZR917667 NJN917667 NTJ917667 ODF917667 ONB917667 OWX917667 PGT917667 PQP917667 QAL917667 QKH917667 QUD917667 RDZ917667 RNV917667 RXR917667 SHN917667 SRJ917667 TBF917667 TLB917667 TUX917667 UET917667 UOP917667 UYL917667 VIH917667 VSD917667 WBZ917667 WLV917667 WVR917667 J983203 JF983203 TB983203 ACX983203 AMT983203 AWP983203 BGL983203 BQH983203 CAD983203 CJZ983203 CTV983203 DDR983203 DNN983203 DXJ983203 EHF983203 ERB983203 FAX983203 FKT983203 FUP983203 GEL983203 GOH983203 GYD983203 HHZ983203 HRV983203 IBR983203 ILN983203 IVJ983203 JFF983203 JPB983203 JYX983203 KIT983203 KSP983203 LCL983203 LMH983203 LWD983203 MFZ983203 MPV983203 MZR983203 NJN983203 NTJ983203 ODF983203 ONB983203 OWX983203 PGT983203 PQP983203 QAL983203 QKH983203 QUD983203 RDZ983203 RNV983203 RXR983203 SHN983203 SRJ983203 TBF983203 TLB983203 TUX983203 UET983203 UOP983203 UYL983203 VIH983203 VSD983203 WBZ983203 WLV983203 WVR983203" xr:uid="{9C2FB99C-E483-40EC-B809-65E7FCCF713C}">
      <formula1>0</formula1>
      <formula2>300</formula2>
    </dataValidation>
    <dataValidation type="textLength" errorStyle="information" allowBlank="1" showInputMessage="1" error="XLBVal:6=330380.85_x000d__x000a_" sqref="J162 JF162 TB162 ACX162 AMT162 AWP162 BGL162 BQH162 CAD162 CJZ162 CTV162 DDR162 DNN162 DXJ162 EHF162 ERB162 FAX162 FKT162 FUP162 GEL162 GOH162 GYD162 HHZ162 HRV162 IBR162 ILN162 IVJ162 JFF162 JPB162 JYX162 KIT162 KSP162 LCL162 LMH162 LWD162 MFZ162 MPV162 MZR162 NJN162 NTJ162 ODF162 ONB162 OWX162 PGT162 PQP162 QAL162 QKH162 QUD162 RDZ162 RNV162 RXR162 SHN162 SRJ162 TBF162 TLB162 TUX162 UET162 UOP162 UYL162 VIH162 VSD162 WBZ162 WLV162 WVR162 J65698 JF65698 TB65698 ACX65698 AMT65698 AWP65698 BGL65698 BQH65698 CAD65698 CJZ65698 CTV65698 DDR65698 DNN65698 DXJ65698 EHF65698 ERB65698 FAX65698 FKT65698 FUP65698 GEL65698 GOH65698 GYD65698 HHZ65698 HRV65698 IBR65698 ILN65698 IVJ65698 JFF65698 JPB65698 JYX65698 KIT65698 KSP65698 LCL65698 LMH65698 LWD65698 MFZ65698 MPV65698 MZR65698 NJN65698 NTJ65698 ODF65698 ONB65698 OWX65698 PGT65698 PQP65698 QAL65698 QKH65698 QUD65698 RDZ65698 RNV65698 RXR65698 SHN65698 SRJ65698 TBF65698 TLB65698 TUX65698 UET65698 UOP65698 UYL65698 VIH65698 VSD65698 WBZ65698 WLV65698 WVR65698 J131234 JF131234 TB131234 ACX131234 AMT131234 AWP131234 BGL131234 BQH131234 CAD131234 CJZ131234 CTV131234 DDR131234 DNN131234 DXJ131234 EHF131234 ERB131234 FAX131234 FKT131234 FUP131234 GEL131234 GOH131234 GYD131234 HHZ131234 HRV131234 IBR131234 ILN131234 IVJ131234 JFF131234 JPB131234 JYX131234 KIT131234 KSP131234 LCL131234 LMH131234 LWD131234 MFZ131234 MPV131234 MZR131234 NJN131234 NTJ131234 ODF131234 ONB131234 OWX131234 PGT131234 PQP131234 QAL131234 QKH131234 QUD131234 RDZ131234 RNV131234 RXR131234 SHN131234 SRJ131234 TBF131234 TLB131234 TUX131234 UET131234 UOP131234 UYL131234 VIH131234 VSD131234 WBZ131234 WLV131234 WVR131234 J196770 JF196770 TB196770 ACX196770 AMT196770 AWP196770 BGL196770 BQH196770 CAD196770 CJZ196770 CTV196770 DDR196770 DNN196770 DXJ196770 EHF196770 ERB196770 FAX196770 FKT196770 FUP196770 GEL196770 GOH196770 GYD196770 HHZ196770 HRV196770 IBR196770 ILN196770 IVJ196770 JFF196770 JPB196770 JYX196770 KIT196770 KSP196770 LCL196770 LMH196770 LWD196770 MFZ196770 MPV196770 MZR196770 NJN196770 NTJ196770 ODF196770 ONB196770 OWX196770 PGT196770 PQP196770 QAL196770 QKH196770 QUD196770 RDZ196770 RNV196770 RXR196770 SHN196770 SRJ196770 TBF196770 TLB196770 TUX196770 UET196770 UOP196770 UYL196770 VIH196770 VSD196770 WBZ196770 WLV196770 WVR196770 J262306 JF262306 TB262306 ACX262306 AMT262306 AWP262306 BGL262306 BQH262306 CAD262306 CJZ262306 CTV262306 DDR262306 DNN262306 DXJ262306 EHF262306 ERB262306 FAX262306 FKT262306 FUP262306 GEL262306 GOH262306 GYD262306 HHZ262306 HRV262306 IBR262306 ILN262306 IVJ262306 JFF262306 JPB262306 JYX262306 KIT262306 KSP262306 LCL262306 LMH262306 LWD262306 MFZ262306 MPV262306 MZR262306 NJN262306 NTJ262306 ODF262306 ONB262306 OWX262306 PGT262306 PQP262306 QAL262306 QKH262306 QUD262306 RDZ262306 RNV262306 RXR262306 SHN262306 SRJ262306 TBF262306 TLB262306 TUX262306 UET262306 UOP262306 UYL262306 VIH262306 VSD262306 WBZ262306 WLV262306 WVR262306 J327842 JF327842 TB327842 ACX327842 AMT327842 AWP327842 BGL327842 BQH327842 CAD327842 CJZ327842 CTV327842 DDR327842 DNN327842 DXJ327842 EHF327842 ERB327842 FAX327842 FKT327842 FUP327842 GEL327842 GOH327842 GYD327842 HHZ327842 HRV327842 IBR327842 ILN327842 IVJ327842 JFF327842 JPB327842 JYX327842 KIT327842 KSP327842 LCL327842 LMH327842 LWD327842 MFZ327842 MPV327842 MZR327842 NJN327842 NTJ327842 ODF327842 ONB327842 OWX327842 PGT327842 PQP327842 QAL327842 QKH327842 QUD327842 RDZ327842 RNV327842 RXR327842 SHN327842 SRJ327842 TBF327842 TLB327842 TUX327842 UET327842 UOP327842 UYL327842 VIH327842 VSD327842 WBZ327842 WLV327842 WVR327842 J393378 JF393378 TB393378 ACX393378 AMT393378 AWP393378 BGL393378 BQH393378 CAD393378 CJZ393378 CTV393378 DDR393378 DNN393378 DXJ393378 EHF393378 ERB393378 FAX393378 FKT393378 FUP393378 GEL393378 GOH393378 GYD393378 HHZ393378 HRV393378 IBR393378 ILN393378 IVJ393378 JFF393378 JPB393378 JYX393378 KIT393378 KSP393378 LCL393378 LMH393378 LWD393378 MFZ393378 MPV393378 MZR393378 NJN393378 NTJ393378 ODF393378 ONB393378 OWX393378 PGT393378 PQP393378 QAL393378 QKH393378 QUD393378 RDZ393378 RNV393378 RXR393378 SHN393378 SRJ393378 TBF393378 TLB393378 TUX393378 UET393378 UOP393378 UYL393378 VIH393378 VSD393378 WBZ393378 WLV393378 WVR393378 J458914 JF458914 TB458914 ACX458914 AMT458914 AWP458914 BGL458914 BQH458914 CAD458914 CJZ458914 CTV458914 DDR458914 DNN458914 DXJ458914 EHF458914 ERB458914 FAX458914 FKT458914 FUP458914 GEL458914 GOH458914 GYD458914 HHZ458914 HRV458914 IBR458914 ILN458914 IVJ458914 JFF458914 JPB458914 JYX458914 KIT458914 KSP458914 LCL458914 LMH458914 LWD458914 MFZ458914 MPV458914 MZR458914 NJN458914 NTJ458914 ODF458914 ONB458914 OWX458914 PGT458914 PQP458914 QAL458914 QKH458914 QUD458914 RDZ458914 RNV458914 RXR458914 SHN458914 SRJ458914 TBF458914 TLB458914 TUX458914 UET458914 UOP458914 UYL458914 VIH458914 VSD458914 WBZ458914 WLV458914 WVR458914 J524450 JF524450 TB524450 ACX524450 AMT524450 AWP524450 BGL524450 BQH524450 CAD524450 CJZ524450 CTV524450 DDR524450 DNN524450 DXJ524450 EHF524450 ERB524450 FAX524450 FKT524450 FUP524450 GEL524450 GOH524450 GYD524450 HHZ524450 HRV524450 IBR524450 ILN524450 IVJ524450 JFF524450 JPB524450 JYX524450 KIT524450 KSP524450 LCL524450 LMH524450 LWD524450 MFZ524450 MPV524450 MZR524450 NJN524450 NTJ524450 ODF524450 ONB524450 OWX524450 PGT524450 PQP524450 QAL524450 QKH524450 QUD524450 RDZ524450 RNV524450 RXR524450 SHN524450 SRJ524450 TBF524450 TLB524450 TUX524450 UET524450 UOP524450 UYL524450 VIH524450 VSD524450 WBZ524450 WLV524450 WVR524450 J589986 JF589986 TB589986 ACX589986 AMT589986 AWP589986 BGL589986 BQH589986 CAD589986 CJZ589986 CTV589986 DDR589986 DNN589986 DXJ589986 EHF589986 ERB589986 FAX589986 FKT589986 FUP589986 GEL589986 GOH589986 GYD589986 HHZ589986 HRV589986 IBR589986 ILN589986 IVJ589986 JFF589986 JPB589986 JYX589986 KIT589986 KSP589986 LCL589986 LMH589986 LWD589986 MFZ589986 MPV589986 MZR589986 NJN589986 NTJ589986 ODF589986 ONB589986 OWX589986 PGT589986 PQP589986 QAL589986 QKH589986 QUD589986 RDZ589986 RNV589986 RXR589986 SHN589986 SRJ589986 TBF589986 TLB589986 TUX589986 UET589986 UOP589986 UYL589986 VIH589986 VSD589986 WBZ589986 WLV589986 WVR589986 J655522 JF655522 TB655522 ACX655522 AMT655522 AWP655522 BGL655522 BQH655522 CAD655522 CJZ655522 CTV655522 DDR655522 DNN655522 DXJ655522 EHF655522 ERB655522 FAX655522 FKT655522 FUP655522 GEL655522 GOH655522 GYD655522 HHZ655522 HRV655522 IBR655522 ILN655522 IVJ655522 JFF655522 JPB655522 JYX655522 KIT655522 KSP655522 LCL655522 LMH655522 LWD655522 MFZ655522 MPV655522 MZR655522 NJN655522 NTJ655522 ODF655522 ONB655522 OWX655522 PGT655522 PQP655522 QAL655522 QKH655522 QUD655522 RDZ655522 RNV655522 RXR655522 SHN655522 SRJ655522 TBF655522 TLB655522 TUX655522 UET655522 UOP655522 UYL655522 VIH655522 VSD655522 WBZ655522 WLV655522 WVR655522 J721058 JF721058 TB721058 ACX721058 AMT721058 AWP721058 BGL721058 BQH721058 CAD721058 CJZ721058 CTV721058 DDR721058 DNN721058 DXJ721058 EHF721058 ERB721058 FAX721058 FKT721058 FUP721058 GEL721058 GOH721058 GYD721058 HHZ721058 HRV721058 IBR721058 ILN721058 IVJ721058 JFF721058 JPB721058 JYX721058 KIT721058 KSP721058 LCL721058 LMH721058 LWD721058 MFZ721058 MPV721058 MZR721058 NJN721058 NTJ721058 ODF721058 ONB721058 OWX721058 PGT721058 PQP721058 QAL721058 QKH721058 QUD721058 RDZ721058 RNV721058 RXR721058 SHN721058 SRJ721058 TBF721058 TLB721058 TUX721058 UET721058 UOP721058 UYL721058 VIH721058 VSD721058 WBZ721058 WLV721058 WVR721058 J786594 JF786594 TB786594 ACX786594 AMT786594 AWP786594 BGL786594 BQH786594 CAD786594 CJZ786594 CTV786594 DDR786594 DNN786594 DXJ786594 EHF786594 ERB786594 FAX786594 FKT786594 FUP786594 GEL786594 GOH786594 GYD786594 HHZ786594 HRV786594 IBR786594 ILN786594 IVJ786594 JFF786594 JPB786594 JYX786594 KIT786594 KSP786594 LCL786594 LMH786594 LWD786594 MFZ786594 MPV786594 MZR786594 NJN786594 NTJ786594 ODF786594 ONB786594 OWX786594 PGT786594 PQP786594 QAL786594 QKH786594 QUD786594 RDZ786594 RNV786594 RXR786594 SHN786594 SRJ786594 TBF786594 TLB786594 TUX786594 UET786594 UOP786594 UYL786594 VIH786594 VSD786594 WBZ786594 WLV786594 WVR786594 J852130 JF852130 TB852130 ACX852130 AMT852130 AWP852130 BGL852130 BQH852130 CAD852130 CJZ852130 CTV852130 DDR852130 DNN852130 DXJ852130 EHF852130 ERB852130 FAX852130 FKT852130 FUP852130 GEL852130 GOH852130 GYD852130 HHZ852130 HRV852130 IBR852130 ILN852130 IVJ852130 JFF852130 JPB852130 JYX852130 KIT852130 KSP852130 LCL852130 LMH852130 LWD852130 MFZ852130 MPV852130 MZR852130 NJN852130 NTJ852130 ODF852130 ONB852130 OWX852130 PGT852130 PQP852130 QAL852130 QKH852130 QUD852130 RDZ852130 RNV852130 RXR852130 SHN852130 SRJ852130 TBF852130 TLB852130 TUX852130 UET852130 UOP852130 UYL852130 VIH852130 VSD852130 WBZ852130 WLV852130 WVR852130 J917666 JF917666 TB917666 ACX917666 AMT917666 AWP917666 BGL917666 BQH917666 CAD917666 CJZ917666 CTV917666 DDR917666 DNN917666 DXJ917666 EHF917666 ERB917666 FAX917666 FKT917666 FUP917666 GEL917666 GOH917666 GYD917666 HHZ917666 HRV917666 IBR917666 ILN917666 IVJ917666 JFF917666 JPB917666 JYX917666 KIT917666 KSP917666 LCL917666 LMH917666 LWD917666 MFZ917666 MPV917666 MZR917666 NJN917666 NTJ917666 ODF917666 ONB917666 OWX917666 PGT917666 PQP917666 QAL917666 QKH917666 QUD917666 RDZ917666 RNV917666 RXR917666 SHN917666 SRJ917666 TBF917666 TLB917666 TUX917666 UET917666 UOP917666 UYL917666 VIH917666 VSD917666 WBZ917666 WLV917666 WVR917666 J983202 JF983202 TB983202 ACX983202 AMT983202 AWP983202 BGL983202 BQH983202 CAD983202 CJZ983202 CTV983202 DDR983202 DNN983202 DXJ983202 EHF983202 ERB983202 FAX983202 FKT983202 FUP983202 GEL983202 GOH983202 GYD983202 HHZ983202 HRV983202 IBR983202 ILN983202 IVJ983202 JFF983202 JPB983202 JYX983202 KIT983202 KSP983202 LCL983202 LMH983202 LWD983202 MFZ983202 MPV983202 MZR983202 NJN983202 NTJ983202 ODF983202 ONB983202 OWX983202 PGT983202 PQP983202 QAL983202 QKH983202 QUD983202 RDZ983202 RNV983202 RXR983202 SHN983202 SRJ983202 TBF983202 TLB983202 TUX983202 UET983202 UOP983202 UYL983202 VIH983202 VSD983202 WBZ983202 WLV983202 WVR983202" xr:uid="{A7F6D5D3-3F10-46A1-A53B-537A82B73E4B}">
      <formula1>0</formula1>
      <formula2>300</formula2>
    </dataValidation>
    <dataValidation type="textLength" errorStyle="information" allowBlank="1" showInputMessage="1" error="XLBVal:6=236207.78_x000d__x000a_" sqref="J99 JF99 TB99 ACX99 AMT99 AWP99 BGL99 BQH99 CAD99 CJZ99 CTV99 DDR99 DNN99 DXJ99 EHF99 ERB99 FAX99 FKT99 FUP99 GEL99 GOH99 GYD99 HHZ99 HRV99 IBR99 ILN99 IVJ99 JFF99 JPB99 JYX99 KIT99 KSP99 LCL99 LMH99 LWD99 MFZ99 MPV99 MZR99 NJN99 NTJ99 ODF99 ONB99 OWX99 PGT99 PQP99 QAL99 QKH99 QUD99 RDZ99 RNV99 RXR99 SHN99 SRJ99 TBF99 TLB99 TUX99 UET99 UOP99 UYL99 VIH99 VSD99 WBZ99 WLV99 WVR99 J65635 JF65635 TB65635 ACX65635 AMT65635 AWP65635 BGL65635 BQH65635 CAD65635 CJZ65635 CTV65635 DDR65635 DNN65635 DXJ65635 EHF65635 ERB65635 FAX65635 FKT65635 FUP65635 GEL65635 GOH65635 GYD65635 HHZ65635 HRV65635 IBR65635 ILN65635 IVJ65635 JFF65635 JPB65635 JYX65635 KIT65635 KSP65635 LCL65635 LMH65635 LWD65635 MFZ65635 MPV65635 MZR65635 NJN65635 NTJ65635 ODF65635 ONB65635 OWX65635 PGT65635 PQP65635 QAL65635 QKH65635 QUD65635 RDZ65635 RNV65635 RXR65635 SHN65635 SRJ65635 TBF65635 TLB65635 TUX65635 UET65635 UOP65635 UYL65635 VIH65635 VSD65635 WBZ65635 WLV65635 WVR65635 J131171 JF131171 TB131171 ACX131171 AMT131171 AWP131171 BGL131171 BQH131171 CAD131171 CJZ131171 CTV131171 DDR131171 DNN131171 DXJ131171 EHF131171 ERB131171 FAX131171 FKT131171 FUP131171 GEL131171 GOH131171 GYD131171 HHZ131171 HRV131171 IBR131171 ILN131171 IVJ131171 JFF131171 JPB131171 JYX131171 KIT131171 KSP131171 LCL131171 LMH131171 LWD131171 MFZ131171 MPV131171 MZR131171 NJN131171 NTJ131171 ODF131171 ONB131171 OWX131171 PGT131171 PQP131171 QAL131171 QKH131171 QUD131171 RDZ131171 RNV131171 RXR131171 SHN131171 SRJ131171 TBF131171 TLB131171 TUX131171 UET131171 UOP131171 UYL131171 VIH131171 VSD131171 WBZ131171 WLV131171 WVR131171 J196707 JF196707 TB196707 ACX196707 AMT196707 AWP196707 BGL196707 BQH196707 CAD196707 CJZ196707 CTV196707 DDR196707 DNN196707 DXJ196707 EHF196707 ERB196707 FAX196707 FKT196707 FUP196707 GEL196707 GOH196707 GYD196707 HHZ196707 HRV196707 IBR196707 ILN196707 IVJ196707 JFF196707 JPB196707 JYX196707 KIT196707 KSP196707 LCL196707 LMH196707 LWD196707 MFZ196707 MPV196707 MZR196707 NJN196707 NTJ196707 ODF196707 ONB196707 OWX196707 PGT196707 PQP196707 QAL196707 QKH196707 QUD196707 RDZ196707 RNV196707 RXR196707 SHN196707 SRJ196707 TBF196707 TLB196707 TUX196707 UET196707 UOP196707 UYL196707 VIH196707 VSD196707 WBZ196707 WLV196707 WVR196707 J262243 JF262243 TB262243 ACX262243 AMT262243 AWP262243 BGL262243 BQH262243 CAD262243 CJZ262243 CTV262243 DDR262243 DNN262243 DXJ262243 EHF262243 ERB262243 FAX262243 FKT262243 FUP262243 GEL262243 GOH262243 GYD262243 HHZ262243 HRV262243 IBR262243 ILN262243 IVJ262243 JFF262243 JPB262243 JYX262243 KIT262243 KSP262243 LCL262243 LMH262243 LWD262243 MFZ262243 MPV262243 MZR262243 NJN262243 NTJ262243 ODF262243 ONB262243 OWX262243 PGT262243 PQP262243 QAL262243 QKH262243 QUD262243 RDZ262243 RNV262243 RXR262243 SHN262243 SRJ262243 TBF262243 TLB262243 TUX262243 UET262243 UOP262243 UYL262243 VIH262243 VSD262243 WBZ262243 WLV262243 WVR262243 J327779 JF327779 TB327779 ACX327779 AMT327779 AWP327779 BGL327779 BQH327779 CAD327779 CJZ327779 CTV327779 DDR327779 DNN327779 DXJ327779 EHF327779 ERB327779 FAX327779 FKT327779 FUP327779 GEL327779 GOH327779 GYD327779 HHZ327779 HRV327779 IBR327779 ILN327779 IVJ327779 JFF327779 JPB327779 JYX327779 KIT327779 KSP327779 LCL327779 LMH327779 LWD327779 MFZ327779 MPV327779 MZR327779 NJN327779 NTJ327779 ODF327779 ONB327779 OWX327779 PGT327779 PQP327779 QAL327779 QKH327779 QUD327779 RDZ327779 RNV327779 RXR327779 SHN327779 SRJ327779 TBF327779 TLB327779 TUX327779 UET327779 UOP327779 UYL327779 VIH327779 VSD327779 WBZ327779 WLV327779 WVR327779 J393315 JF393315 TB393315 ACX393315 AMT393315 AWP393315 BGL393315 BQH393315 CAD393315 CJZ393315 CTV393315 DDR393315 DNN393315 DXJ393315 EHF393315 ERB393315 FAX393315 FKT393315 FUP393315 GEL393315 GOH393315 GYD393315 HHZ393315 HRV393315 IBR393315 ILN393315 IVJ393315 JFF393315 JPB393315 JYX393315 KIT393315 KSP393315 LCL393315 LMH393315 LWD393315 MFZ393315 MPV393315 MZR393315 NJN393315 NTJ393315 ODF393315 ONB393315 OWX393315 PGT393315 PQP393315 QAL393315 QKH393315 QUD393315 RDZ393315 RNV393315 RXR393315 SHN393315 SRJ393315 TBF393315 TLB393315 TUX393315 UET393315 UOP393315 UYL393315 VIH393315 VSD393315 WBZ393315 WLV393315 WVR393315 J458851 JF458851 TB458851 ACX458851 AMT458851 AWP458851 BGL458851 BQH458851 CAD458851 CJZ458851 CTV458851 DDR458851 DNN458851 DXJ458851 EHF458851 ERB458851 FAX458851 FKT458851 FUP458851 GEL458851 GOH458851 GYD458851 HHZ458851 HRV458851 IBR458851 ILN458851 IVJ458851 JFF458851 JPB458851 JYX458851 KIT458851 KSP458851 LCL458851 LMH458851 LWD458851 MFZ458851 MPV458851 MZR458851 NJN458851 NTJ458851 ODF458851 ONB458851 OWX458851 PGT458851 PQP458851 QAL458851 QKH458851 QUD458851 RDZ458851 RNV458851 RXR458851 SHN458851 SRJ458851 TBF458851 TLB458851 TUX458851 UET458851 UOP458851 UYL458851 VIH458851 VSD458851 WBZ458851 WLV458851 WVR458851 J524387 JF524387 TB524387 ACX524387 AMT524387 AWP524387 BGL524387 BQH524387 CAD524387 CJZ524387 CTV524387 DDR524387 DNN524387 DXJ524387 EHF524387 ERB524387 FAX524387 FKT524387 FUP524387 GEL524387 GOH524387 GYD524387 HHZ524387 HRV524387 IBR524387 ILN524387 IVJ524387 JFF524387 JPB524387 JYX524387 KIT524387 KSP524387 LCL524387 LMH524387 LWD524387 MFZ524387 MPV524387 MZR524387 NJN524387 NTJ524387 ODF524387 ONB524387 OWX524387 PGT524387 PQP524387 QAL524387 QKH524387 QUD524387 RDZ524387 RNV524387 RXR524387 SHN524387 SRJ524387 TBF524387 TLB524387 TUX524387 UET524387 UOP524387 UYL524387 VIH524387 VSD524387 WBZ524387 WLV524387 WVR524387 J589923 JF589923 TB589923 ACX589923 AMT589923 AWP589923 BGL589923 BQH589923 CAD589923 CJZ589923 CTV589923 DDR589923 DNN589923 DXJ589923 EHF589923 ERB589923 FAX589923 FKT589923 FUP589923 GEL589923 GOH589923 GYD589923 HHZ589923 HRV589923 IBR589923 ILN589923 IVJ589923 JFF589923 JPB589923 JYX589923 KIT589923 KSP589923 LCL589923 LMH589923 LWD589923 MFZ589923 MPV589923 MZR589923 NJN589923 NTJ589923 ODF589923 ONB589923 OWX589923 PGT589923 PQP589923 QAL589923 QKH589923 QUD589923 RDZ589923 RNV589923 RXR589923 SHN589923 SRJ589923 TBF589923 TLB589923 TUX589923 UET589923 UOP589923 UYL589923 VIH589923 VSD589923 WBZ589923 WLV589923 WVR589923 J655459 JF655459 TB655459 ACX655459 AMT655459 AWP655459 BGL655459 BQH655459 CAD655459 CJZ655459 CTV655459 DDR655459 DNN655459 DXJ655459 EHF655459 ERB655459 FAX655459 FKT655459 FUP655459 GEL655459 GOH655459 GYD655459 HHZ655459 HRV655459 IBR655459 ILN655459 IVJ655459 JFF655459 JPB655459 JYX655459 KIT655459 KSP655459 LCL655459 LMH655459 LWD655459 MFZ655459 MPV655459 MZR655459 NJN655459 NTJ655459 ODF655459 ONB655459 OWX655459 PGT655459 PQP655459 QAL655459 QKH655459 QUD655459 RDZ655459 RNV655459 RXR655459 SHN655459 SRJ655459 TBF655459 TLB655459 TUX655459 UET655459 UOP655459 UYL655459 VIH655459 VSD655459 WBZ655459 WLV655459 WVR655459 J720995 JF720995 TB720995 ACX720995 AMT720995 AWP720995 BGL720995 BQH720995 CAD720995 CJZ720995 CTV720995 DDR720995 DNN720995 DXJ720995 EHF720995 ERB720995 FAX720995 FKT720995 FUP720995 GEL720995 GOH720995 GYD720995 HHZ720995 HRV720995 IBR720995 ILN720995 IVJ720995 JFF720995 JPB720995 JYX720995 KIT720995 KSP720995 LCL720995 LMH720995 LWD720995 MFZ720995 MPV720995 MZR720995 NJN720995 NTJ720995 ODF720995 ONB720995 OWX720995 PGT720995 PQP720995 QAL720995 QKH720995 QUD720995 RDZ720995 RNV720995 RXR720995 SHN720995 SRJ720995 TBF720995 TLB720995 TUX720995 UET720995 UOP720995 UYL720995 VIH720995 VSD720995 WBZ720995 WLV720995 WVR720995 J786531 JF786531 TB786531 ACX786531 AMT786531 AWP786531 BGL786531 BQH786531 CAD786531 CJZ786531 CTV786531 DDR786531 DNN786531 DXJ786531 EHF786531 ERB786531 FAX786531 FKT786531 FUP786531 GEL786531 GOH786531 GYD786531 HHZ786531 HRV786531 IBR786531 ILN786531 IVJ786531 JFF786531 JPB786531 JYX786531 KIT786531 KSP786531 LCL786531 LMH786531 LWD786531 MFZ786531 MPV786531 MZR786531 NJN786531 NTJ786531 ODF786531 ONB786531 OWX786531 PGT786531 PQP786531 QAL786531 QKH786531 QUD786531 RDZ786531 RNV786531 RXR786531 SHN786531 SRJ786531 TBF786531 TLB786531 TUX786531 UET786531 UOP786531 UYL786531 VIH786531 VSD786531 WBZ786531 WLV786531 WVR786531 J852067 JF852067 TB852067 ACX852067 AMT852067 AWP852067 BGL852067 BQH852067 CAD852067 CJZ852067 CTV852067 DDR852067 DNN852067 DXJ852067 EHF852067 ERB852067 FAX852067 FKT852067 FUP852067 GEL852067 GOH852067 GYD852067 HHZ852067 HRV852067 IBR852067 ILN852067 IVJ852067 JFF852067 JPB852067 JYX852067 KIT852067 KSP852067 LCL852067 LMH852067 LWD852067 MFZ852067 MPV852067 MZR852067 NJN852067 NTJ852067 ODF852067 ONB852067 OWX852067 PGT852067 PQP852067 QAL852067 QKH852067 QUD852067 RDZ852067 RNV852067 RXR852067 SHN852067 SRJ852067 TBF852067 TLB852067 TUX852067 UET852067 UOP852067 UYL852067 VIH852067 VSD852067 WBZ852067 WLV852067 WVR852067 J917603 JF917603 TB917603 ACX917603 AMT917603 AWP917603 BGL917603 BQH917603 CAD917603 CJZ917603 CTV917603 DDR917603 DNN917603 DXJ917603 EHF917603 ERB917603 FAX917603 FKT917603 FUP917603 GEL917603 GOH917603 GYD917603 HHZ917603 HRV917603 IBR917603 ILN917603 IVJ917603 JFF917603 JPB917603 JYX917603 KIT917603 KSP917603 LCL917603 LMH917603 LWD917603 MFZ917603 MPV917603 MZR917603 NJN917603 NTJ917603 ODF917603 ONB917603 OWX917603 PGT917603 PQP917603 QAL917603 QKH917603 QUD917603 RDZ917603 RNV917603 RXR917603 SHN917603 SRJ917603 TBF917603 TLB917603 TUX917603 UET917603 UOP917603 UYL917603 VIH917603 VSD917603 WBZ917603 WLV917603 WVR917603 J983139 JF983139 TB983139 ACX983139 AMT983139 AWP983139 BGL983139 BQH983139 CAD983139 CJZ983139 CTV983139 DDR983139 DNN983139 DXJ983139 EHF983139 ERB983139 FAX983139 FKT983139 FUP983139 GEL983139 GOH983139 GYD983139 HHZ983139 HRV983139 IBR983139 ILN983139 IVJ983139 JFF983139 JPB983139 JYX983139 KIT983139 KSP983139 LCL983139 LMH983139 LWD983139 MFZ983139 MPV983139 MZR983139 NJN983139 NTJ983139 ODF983139 ONB983139 OWX983139 PGT983139 PQP983139 QAL983139 QKH983139 QUD983139 RDZ983139 RNV983139 RXR983139 SHN983139 SRJ983139 TBF983139 TLB983139 TUX983139 UET983139 UOP983139 UYL983139 VIH983139 VSD983139 WBZ983139 WLV983139 WVR983139" xr:uid="{2A6BF5BA-430A-412A-9CF6-F3D1AF8D86A7}">
      <formula1>0</formula1>
      <formula2>300</formula2>
    </dataValidation>
    <dataValidation type="textLength" errorStyle="information" allowBlank="1" showInputMessage="1" error="XLBVal:6=150790.61_x000d__x000a_" sqref="J96 JF96 TB96 ACX96 AMT96 AWP96 BGL96 BQH96 CAD96 CJZ96 CTV96 DDR96 DNN96 DXJ96 EHF96 ERB96 FAX96 FKT96 FUP96 GEL96 GOH96 GYD96 HHZ96 HRV96 IBR96 ILN96 IVJ96 JFF96 JPB96 JYX96 KIT96 KSP96 LCL96 LMH96 LWD96 MFZ96 MPV96 MZR96 NJN96 NTJ96 ODF96 ONB96 OWX96 PGT96 PQP96 QAL96 QKH96 QUD96 RDZ96 RNV96 RXR96 SHN96 SRJ96 TBF96 TLB96 TUX96 UET96 UOP96 UYL96 VIH96 VSD96 WBZ96 WLV96 WVR96 J65632 JF65632 TB65632 ACX65632 AMT65632 AWP65632 BGL65632 BQH65632 CAD65632 CJZ65632 CTV65632 DDR65632 DNN65632 DXJ65632 EHF65632 ERB65632 FAX65632 FKT65632 FUP65632 GEL65632 GOH65632 GYD65632 HHZ65632 HRV65632 IBR65632 ILN65632 IVJ65632 JFF65632 JPB65632 JYX65632 KIT65632 KSP65632 LCL65632 LMH65632 LWD65632 MFZ65632 MPV65632 MZR65632 NJN65632 NTJ65632 ODF65632 ONB65632 OWX65632 PGT65632 PQP65632 QAL65632 QKH65632 QUD65632 RDZ65632 RNV65632 RXR65632 SHN65632 SRJ65632 TBF65632 TLB65632 TUX65632 UET65632 UOP65632 UYL65632 VIH65632 VSD65632 WBZ65632 WLV65632 WVR65632 J131168 JF131168 TB131168 ACX131168 AMT131168 AWP131168 BGL131168 BQH131168 CAD131168 CJZ131168 CTV131168 DDR131168 DNN131168 DXJ131168 EHF131168 ERB131168 FAX131168 FKT131168 FUP131168 GEL131168 GOH131168 GYD131168 HHZ131168 HRV131168 IBR131168 ILN131168 IVJ131168 JFF131168 JPB131168 JYX131168 KIT131168 KSP131168 LCL131168 LMH131168 LWD131168 MFZ131168 MPV131168 MZR131168 NJN131168 NTJ131168 ODF131168 ONB131168 OWX131168 PGT131168 PQP131168 QAL131168 QKH131168 QUD131168 RDZ131168 RNV131168 RXR131168 SHN131168 SRJ131168 TBF131168 TLB131168 TUX131168 UET131168 UOP131168 UYL131168 VIH131168 VSD131168 WBZ131168 WLV131168 WVR131168 J196704 JF196704 TB196704 ACX196704 AMT196704 AWP196704 BGL196704 BQH196704 CAD196704 CJZ196704 CTV196704 DDR196704 DNN196704 DXJ196704 EHF196704 ERB196704 FAX196704 FKT196704 FUP196704 GEL196704 GOH196704 GYD196704 HHZ196704 HRV196704 IBR196704 ILN196704 IVJ196704 JFF196704 JPB196704 JYX196704 KIT196704 KSP196704 LCL196704 LMH196704 LWD196704 MFZ196704 MPV196704 MZR196704 NJN196704 NTJ196704 ODF196704 ONB196704 OWX196704 PGT196704 PQP196704 QAL196704 QKH196704 QUD196704 RDZ196704 RNV196704 RXR196704 SHN196704 SRJ196704 TBF196704 TLB196704 TUX196704 UET196704 UOP196704 UYL196704 VIH196704 VSD196704 WBZ196704 WLV196704 WVR196704 J262240 JF262240 TB262240 ACX262240 AMT262240 AWP262240 BGL262240 BQH262240 CAD262240 CJZ262240 CTV262240 DDR262240 DNN262240 DXJ262240 EHF262240 ERB262240 FAX262240 FKT262240 FUP262240 GEL262240 GOH262240 GYD262240 HHZ262240 HRV262240 IBR262240 ILN262240 IVJ262240 JFF262240 JPB262240 JYX262240 KIT262240 KSP262240 LCL262240 LMH262240 LWD262240 MFZ262240 MPV262240 MZR262240 NJN262240 NTJ262240 ODF262240 ONB262240 OWX262240 PGT262240 PQP262240 QAL262240 QKH262240 QUD262240 RDZ262240 RNV262240 RXR262240 SHN262240 SRJ262240 TBF262240 TLB262240 TUX262240 UET262240 UOP262240 UYL262240 VIH262240 VSD262240 WBZ262240 WLV262240 WVR262240 J327776 JF327776 TB327776 ACX327776 AMT327776 AWP327776 BGL327776 BQH327776 CAD327776 CJZ327776 CTV327776 DDR327776 DNN327776 DXJ327776 EHF327776 ERB327776 FAX327776 FKT327776 FUP327776 GEL327776 GOH327776 GYD327776 HHZ327776 HRV327776 IBR327776 ILN327776 IVJ327776 JFF327776 JPB327776 JYX327776 KIT327776 KSP327776 LCL327776 LMH327776 LWD327776 MFZ327776 MPV327776 MZR327776 NJN327776 NTJ327776 ODF327776 ONB327776 OWX327776 PGT327776 PQP327776 QAL327776 QKH327776 QUD327776 RDZ327776 RNV327776 RXR327776 SHN327776 SRJ327776 TBF327776 TLB327776 TUX327776 UET327776 UOP327776 UYL327776 VIH327776 VSD327776 WBZ327776 WLV327776 WVR327776 J393312 JF393312 TB393312 ACX393312 AMT393312 AWP393312 BGL393312 BQH393312 CAD393312 CJZ393312 CTV393312 DDR393312 DNN393312 DXJ393312 EHF393312 ERB393312 FAX393312 FKT393312 FUP393312 GEL393312 GOH393312 GYD393312 HHZ393312 HRV393312 IBR393312 ILN393312 IVJ393312 JFF393312 JPB393312 JYX393312 KIT393312 KSP393312 LCL393312 LMH393312 LWD393312 MFZ393312 MPV393312 MZR393312 NJN393312 NTJ393312 ODF393312 ONB393312 OWX393312 PGT393312 PQP393312 QAL393312 QKH393312 QUD393312 RDZ393312 RNV393312 RXR393312 SHN393312 SRJ393312 TBF393312 TLB393312 TUX393312 UET393312 UOP393312 UYL393312 VIH393312 VSD393312 WBZ393312 WLV393312 WVR393312 J458848 JF458848 TB458848 ACX458848 AMT458848 AWP458848 BGL458848 BQH458848 CAD458848 CJZ458848 CTV458848 DDR458848 DNN458848 DXJ458848 EHF458848 ERB458848 FAX458848 FKT458848 FUP458848 GEL458848 GOH458848 GYD458848 HHZ458848 HRV458848 IBR458848 ILN458848 IVJ458848 JFF458848 JPB458848 JYX458848 KIT458848 KSP458848 LCL458848 LMH458848 LWD458848 MFZ458848 MPV458848 MZR458848 NJN458848 NTJ458848 ODF458848 ONB458848 OWX458848 PGT458848 PQP458848 QAL458848 QKH458848 QUD458848 RDZ458848 RNV458848 RXR458848 SHN458848 SRJ458848 TBF458848 TLB458848 TUX458848 UET458848 UOP458848 UYL458848 VIH458848 VSD458848 WBZ458848 WLV458848 WVR458848 J524384 JF524384 TB524384 ACX524384 AMT524384 AWP524384 BGL524384 BQH524384 CAD524384 CJZ524384 CTV524384 DDR524384 DNN524384 DXJ524384 EHF524384 ERB524384 FAX524384 FKT524384 FUP524384 GEL524384 GOH524384 GYD524384 HHZ524384 HRV524384 IBR524384 ILN524384 IVJ524384 JFF524384 JPB524384 JYX524384 KIT524384 KSP524384 LCL524384 LMH524384 LWD524384 MFZ524384 MPV524384 MZR524384 NJN524384 NTJ524384 ODF524384 ONB524384 OWX524384 PGT524384 PQP524384 QAL524384 QKH524384 QUD524384 RDZ524384 RNV524384 RXR524384 SHN524384 SRJ524384 TBF524384 TLB524384 TUX524384 UET524384 UOP524384 UYL524384 VIH524384 VSD524384 WBZ524384 WLV524384 WVR524384 J589920 JF589920 TB589920 ACX589920 AMT589920 AWP589920 BGL589920 BQH589920 CAD589920 CJZ589920 CTV589920 DDR589920 DNN589920 DXJ589920 EHF589920 ERB589920 FAX589920 FKT589920 FUP589920 GEL589920 GOH589920 GYD589920 HHZ589920 HRV589920 IBR589920 ILN589920 IVJ589920 JFF589920 JPB589920 JYX589920 KIT589920 KSP589920 LCL589920 LMH589920 LWD589920 MFZ589920 MPV589920 MZR589920 NJN589920 NTJ589920 ODF589920 ONB589920 OWX589920 PGT589920 PQP589920 QAL589920 QKH589920 QUD589920 RDZ589920 RNV589920 RXR589920 SHN589920 SRJ589920 TBF589920 TLB589920 TUX589920 UET589920 UOP589920 UYL589920 VIH589920 VSD589920 WBZ589920 WLV589920 WVR589920 J655456 JF655456 TB655456 ACX655456 AMT655456 AWP655456 BGL655456 BQH655456 CAD655456 CJZ655456 CTV655456 DDR655456 DNN655456 DXJ655456 EHF655456 ERB655456 FAX655456 FKT655456 FUP655456 GEL655456 GOH655456 GYD655456 HHZ655456 HRV655456 IBR655456 ILN655456 IVJ655456 JFF655456 JPB655456 JYX655456 KIT655456 KSP655456 LCL655456 LMH655456 LWD655456 MFZ655456 MPV655456 MZR655456 NJN655456 NTJ655456 ODF655456 ONB655456 OWX655456 PGT655456 PQP655456 QAL655456 QKH655456 QUD655456 RDZ655456 RNV655456 RXR655456 SHN655456 SRJ655456 TBF655456 TLB655456 TUX655456 UET655456 UOP655456 UYL655456 VIH655456 VSD655456 WBZ655456 WLV655456 WVR655456 J720992 JF720992 TB720992 ACX720992 AMT720992 AWP720992 BGL720992 BQH720992 CAD720992 CJZ720992 CTV720992 DDR720992 DNN720992 DXJ720992 EHF720992 ERB720992 FAX720992 FKT720992 FUP720992 GEL720992 GOH720992 GYD720992 HHZ720992 HRV720992 IBR720992 ILN720992 IVJ720992 JFF720992 JPB720992 JYX720992 KIT720992 KSP720992 LCL720992 LMH720992 LWD720992 MFZ720992 MPV720992 MZR720992 NJN720992 NTJ720992 ODF720992 ONB720992 OWX720992 PGT720992 PQP720992 QAL720992 QKH720992 QUD720992 RDZ720992 RNV720992 RXR720992 SHN720992 SRJ720992 TBF720992 TLB720992 TUX720992 UET720992 UOP720992 UYL720992 VIH720992 VSD720992 WBZ720992 WLV720992 WVR720992 J786528 JF786528 TB786528 ACX786528 AMT786528 AWP786528 BGL786528 BQH786528 CAD786528 CJZ786528 CTV786528 DDR786528 DNN786528 DXJ786528 EHF786528 ERB786528 FAX786528 FKT786528 FUP786528 GEL786528 GOH786528 GYD786528 HHZ786528 HRV786528 IBR786528 ILN786528 IVJ786528 JFF786528 JPB786528 JYX786528 KIT786528 KSP786528 LCL786528 LMH786528 LWD786528 MFZ786528 MPV786528 MZR786528 NJN786528 NTJ786528 ODF786528 ONB786528 OWX786528 PGT786528 PQP786528 QAL786528 QKH786528 QUD786528 RDZ786528 RNV786528 RXR786528 SHN786528 SRJ786528 TBF786528 TLB786528 TUX786528 UET786528 UOP786528 UYL786528 VIH786528 VSD786528 WBZ786528 WLV786528 WVR786528 J852064 JF852064 TB852064 ACX852064 AMT852064 AWP852064 BGL852064 BQH852064 CAD852064 CJZ852064 CTV852064 DDR852064 DNN852064 DXJ852064 EHF852064 ERB852064 FAX852064 FKT852064 FUP852064 GEL852064 GOH852064 GYD852064 HHZ852064 HRV852064 IBR852064 ILN852064 IVJ852064 JFF852064 JPB852064 JYX852064 KIT852064 KSP852064 LCL852064 LMH852064 LWD852064 MFZ852064 MPV852064 MZR852064 NJN852064 NTJ852064 ODF852064 ONB852064 OWX852064 PGT852064 PQP852064 QAL852064 QKH852064 QUD852064 RDZ852064 RNV852064 RXR852064 SHN852064 SRJ852064 TBF852064 TLB852064 TUX852064 UET852064 UOP852064 UYL852064 VIH852064 VSD852064 WBZ852064 WLV852064 WVR852064 J917600 JF917600 TB917600 ACX917600 AMT917600 AWP917600 BGL917600 BQH917600 CAD917600 CJZ917600 CTV917600 DDR917600 DNN917600 DXJ917600 EHF917600 ERB917600 FAX917600 FKT917600 FUP917600 GEL917600 GOH917600 GYD917600 HHZ917600 HRV917600 IBR917600 ILN917600 IVJ917600 JFF917600 JPB917600 JYX917600 KIT917600 KSP917600 LCL917600 LMH917600 LWD917600 MFZ917600 MPV917600 MZR917600 NJN917600 NTJ917600 ODF917600 ONB917600 OWX917600 PGT917600 PQP917600 QAL917600 QKH917600 QUD917600 RDZ917600 RNV917600 RXR917600 SHN917600 SRJ917600 TBF917600 TLB917600 TUX917600 UET917600 UOP917600 UYL917600 VIH917600 VSD917600 WBZ917600 WLV917600 WVR917600 J983136 JF983136 TB983136 ACX983136 AMT983136 AWP983136 BGL983136 BQH983136 CAD983136 CJZ983136 CTV983136 DDR983136 DNN983136 DXJ983136 EHF983136 ERB983136 FAX983136 FKT983136 FUP983136 GEL983136 GOH983136 GYD983136 HHZ983136 HRV983136 IBR983136 ILN983136 IVJ983136 JFF983136 JPB983136 JYX983136 KIT983136 KSP983136 LCL983136 LMH983136 LWD983136 MFZ983136 MPV983136 MZR983136 NJN983136 NTJ983136 ODF983136 ONB983136 OWX983136 PGT983136 PQP983136 QAL983136 QKH983136 QUD983136 RDZ983136 RNV983136 RXR983136 SHN983136 SRJ983136 TBF983136 TLB983136 TUX983136 UET983136 UOP983136 UYL983136 VIH983136 VSD983136 WBZ983136 WLV983136 WVR983136" xr:uid="{72683019-3E81-4B87-856E-80F20D6614D4}">
      <formula1>0</formula1>
      <formula2>300</formula2>
    </dataValidation>
    <dataValidation type="textLength" errorStyle="information" allowBlank="1" showInputMessage="1" error="XLBVal:6=337471.62_x000d__x000a_" sqref="J91 JF91 TB91 ACX91 AMT91 AWP91 BGL91 BQH91 CAD91 CJZ91 CTV91 DDR91 DNN91 DXJ91 EHF91 ERB91 FAX91 FKT91 FUP91 GEL91 GOH91 GYD91 HHZ91 HRV91 IBR91 ILN91 IVJ91 JFF91 JPB91 JYX91 KIT91 KSP91 LCL91 LMH91 LWD91 MFZ91 MPV91 MZR91 NJN91 NTJ91 ODF91 ONB91 OWX91 PGT91 PQP91 QAL91 QKH91 QUD91 RDZ91 RNV91 RXR91 SHN91 SRJ91 TBF91 TLB91 TUX91 UET91 UOP91 UYL91 VIH91 VSD91 WBZ91 WLV91 WVR91 J65627 JF65627 TB65627 ACX65627 AMT65627 AWP65627 BGL65627 BQH65627 CAD65627 CJZ65627 CTV65627 DDR65627 DNN65627 DXJ65627 EHF65627 ERB65627 FAX65627 FKT65627 FUP65627 GEL65627 GOH65627 GYD65627 HHZ65627 HRV65627 IBR65627 ILN65627 IVJ65627 JFF65627 JPB65627 JYX65627 KIT65627 KSP65627 LCL65627 LMH65627 LWD65627 MFZ65627 MPV65627 MZR65627 NJN65627 NTJ65627 ODF65627 ONB65627 OWX65627 PGT65627 PQP65627 QAL65627 QKH65627 QUD65627 RDZ65627 RNV65627 RXR65627 SHN65627 SRJ65627 TBF65627 TLB65627 TUX65627 UET65627 UOP65627 UYL65627 VIH65627 VSD65627 WBZ65627 WLV65627 WVR65627 J131163 JF131163 TB131163 ACX131163 AMT131163 AWP131163 BGL131163 BQH131163 CAD131163 CJZ131163 CTV131163 DDR131163 DNN131163 DXJ131163 EHF131163 ERB131163 FAX131163 FKT131163 FUP131163 GEL131163 GOH131163 GYD131163 HHZ131163 HRV131163 IBR131163 ILN131163 IVJ131163 JFF131163 JPB131163 JYX131163 KIT131163 KSP131163 LCL131163 LMH131163 LWD131163 MFZ131163 MPV131163 MZR131163 NJN131163 NTJ131163 ODF131163 ONB131163 OWX131163 PGT131163 PQP131163 QAL131163 QKH131163 QUD131163 RDZ131163 RNV131163 RXR131163 SHN131163 SRJ131163 TBF131163 TLB131163 TUX131163 UET131163 UOP131163 UYL131163 VIH131163 VSD131163 WBZ131163 WLV131163 WVR131163 J196699 JF196699 TB196699 ACX196699 AMT196699 AWP196699 BGL196699 BQH196699 CAD196699 CJZ196699 CTV196699 DDR196699 DNN196699 DXJ196699 EHF196699 ERB196699 FAX196699 FKT196699 FUP196699 GEL196699 GOH196699 GYD196699 HHZ196699 HRV196699 IBR196699 ILN196699 IVJ196699 JFF196699 JPB196699 JYX196699 KIT196699 KSP196699 LCL196699 LMH196699 LWD196699 MFZ196699 MPV196699 MZR196699 NJN196699 NTJ196699 ODF196699 ONB196699 OWX196699 PGT196699 PQP196699 QAL196699 QKH196699 QUD196699 RDZ196699 RNV196699 RXR196699 SHN196699 SRJ196699 TBF196699 TLB196699 TUX196699 UET196699 UOP196699 UYL196699 VIH196699 VSD196699 WBZ196699 WLV196699 WVR196699 J262235 JF262235 TB262235 ACX262235 AMT262235 AWP262235 BGL262235 BQH262235 CAD262235 CJZ262235 CTV262235 DDR262235 DNN262235 DXJ262235 EHF262235 ERB262235 FAX262235 FKT262235 FUP262235 GEL262235 GOH262235 GYD262235 HHZ262235 HRV262235 IBR262235 ILN262235 IVJ262235 JFF262235 JPB262235 JYX262235 KIT262235 KSP262235 LCL262235 LMH262235 LWD262235 MFZ262235 MPV262235 MZR262235 NJN262235 NTJ262235 ODF262235 ONB262235 OWX262235 PGT262235 PQP262235 QAL262235 QKH262235 QUD262235 RDZ262235 RNV262235 RXR262235 SHN262235 SRJ262235 TBF262235 TLB262235 TUX262235 UET262235 UOP262235 UYL262235 VIH262235 VSD262235 WBZ262235 WLV262235 WVR262235 J327771 JF327771 TB327771 ACX327771 AMT327771 AWP327771 BGL327771 BQH327771 CAD327771 CJZ327771 CTV327771 DDR327771 DNN327771 DXJ327771 EHF327771 ERB327771 FAX327771 FKT327771 FUP327771 GEL327771 GOH327771 GYD327771 HHZ327771 HRV327771 IBR327771 ILN327771 IVJ327771 JFF327771 JPB327771 JYX327771 KIT327771 KSP327771 LCL327771 LMH327771 LWD327771 MFZ327771 MPV327771 MZR327771 NJN327771 NTJ327771 ODF327771 ONB327771 OWX327771 PGT327771 PQP327771 QAL327771 QKH327771 QUD327771 RDZ327771 RNV327771 RXR327771 SHN327771 SRJ327771 TBF327771 TLB327771 TUX327771 UET327771 UOP327771 UYL327771 VIH327771 VSD327771 WBZ327771 WLV327771 WVR327771 J393307 JF393307 TB393307 ACX393307 AMT393307 AWP393307 BGL393307 BQH393307 CAD393307 CJZ393307 CTV393307 DDR393307 DNN393307 DXJ393307 EHF393307 ERB393307 FAX393307 FKT393307 FUP393307 GEL393307 GOH393307 GYD393307 HHZ393307 HRV393307 IBR393307 ILN393307 IVJ393307 JFF393307 JPB393307 JYX393307 KIT393307 KSP393307 LCL393307 LMH393307 LWD393307 MFZ393307 MPV393307 MZR393307 NJN393307 NTJ393307 ODF393307 ONB393307 OWX393307 PGT393307 PQP393307 QAL393307 QKH393307 QUD393307 RDZ393307 RNV393307 RXR393307 SHN393307 SRJ393307 TBF393307 TLB393307 TUX393307 UET393307 UOP393307 UYL393307 VIH393307 VSD393307 WBZ393307 WLV393307 WVR393307 J458843 JF458843 TB458843 ACX458843 AMT458843 AWP458843 BGL458843 BQH458843 CAD458843 CJZ458843 CTV458843 DDR458843 DNN458843 DXJ458843 EHF458843 ERB458843 FAX458843 FKT458843 FUP458843 GEL458843 GOH458843 GYD458843 HHZ458843 HRV458843 IBR458843 ILN458843 IVJ458843 JFF458843 JPB458843 JYX458843 KIT458843 KSP458843 LCL458843 LMH458843 LWD458843 MFZ458843 MPV458843 MZR458843 NJN458843 NTJ458843 ODF458843 ONB458843 OWX458843 PGT458843 PQP458843 QAL458843 QKH458843 QUD458843 RDZ458843 RNV458843 RXR458843 SHN458843 SRJ458843 TBF458843 TLB458843 TUX458843 UET458843 UOP458843 UYL458843 VIH458843 VSD458843 WBZ458843 WLV458843 WVR458843 J524379 JF524379 TB524379 ACX524379 AMT524379 AWP524379 BGL524379 BQH524379 CAD524379 CJZ524379 CTV524379 DDR524379 DNN524379 DXJ524379 EHF524379 ERB524379 FAX524379 FKT524379 FUP524379 GEL524379 GOH524379 GYD524379 HHZ524379 HRV524379 IBR524379 ILN524379 IVJ524379 JFF524379 JPB524379 JYX524379 KIT524379 KSP524379 LCL524379 LMH524379 LWD524379 MFZ524379 MPV524379 MZR524379 NJN524379 NTJ524379 ODF524379 ONB524379 OWX524379 PGT524379 PQP524379 QAL524379 QKH524379 QUD524379 RDZ524379 RNV524379 RXR524379 SHN524379 SRJ524379 TBF524379 TLB524379 TUX524379 UET524379 UOP524379 UYL524379 VIH524379 VSD524379 WBZ524379 WLV524379 WVR524379 J589915 JF589915 TB589915 ACX589915 AMT589915 AWP589915 BGL589915 BQH589915 CAD589915 CJZ589915 CTV589915 DDR589915 DNN589915 DXJ589915 EHF589915 ERB589915 FAX589915 FKT589915 FUP589915 GEL589915 GOH589915 GYD589915 HHZ589915 HRV589915 IBR589915 ILN589915 IVJ589915 JFF589915 JPB589915 JYX589915 KIT589915 KSP589915 LCL589915 LMH589915 LWD589915 MFZ589915 MPV589915 MZR589915 NJN589915 NTJ589915 ODF589915 ONB589915 OWX589915 PGT589915 PQP589915 QAL589915 QKH589915 QUD589915 RDZ589915 RNV589915 RXR589915 SHN589915 SRJ589915 TBF589915 TLB589915 TUX589915 UET589915 UOP589915 UYL589915 VIH589915 VSD589915 WBZ589915 WLV589915 WVR589915 J655451 JF655451 TB655451 ACX655451 AMT655451 AWP655451 BGL655451 BQH655451 CAD655451 CJZ655451 CTV655451 DDR655451 DNN655451 DXJ655451 EHF655451 ERB655451 FAX655451 FKT655451 FUP655451 GEL655451 GOH655451 GYD655451 HHZ655451 HRV655451 IBR655451 ILN655451 IVJ655451 JFF655451 JPB655451 JYX655451 KIT655451 KSP655451 LCL655451 LMH655451 LWD655451 MFZ655451 MPV655451 MZR655451 NJN655451 NTJ655451 ODF655451 ONB655451 OWX655451 PGT655451 PQP655451 QAL655451 QKH655451 QUD655451 RDZ655451 RNV655451 RXR655451 SHN655451 SRJ655451 TBF655451 TLB655451 TUX655451 UET655451 UOP655451 UYL655451 VIH655451 VSD655451 WBZ655451 WLV655451 WVR655451 J720987 JF720987 TB720987 ACX720987 AMT720987 AWP720987 BGL720987 BQH720987 CAD720987 CJZ720987 CTV720987 DDR720987 DNN720987 DXJ720987 EHF720987 ERB720987 FAX720987 FKT720987 FUP720987 GEL720987 GOH720987 GYD720987 HHZ720987 HRV720987 IBR720987 ILN720987 IVJ720987 JFF720987 JPB720987 JYX720987 KIT720987 KSP720987 LCL720987 LMH720987 LWD720987 MFZ720987 MPV720987 MZR720987 NJN720987 NTJ720987 ODF720987 ONB720987 OWX720987 PGT720987 PQP720987 QAL720987 QKH720987 QUD720987 RDZ720987 RNV720987 RXR720987 SHN720987 SRJ720987 TBF720987 TLB720987 TUX720987 UET720987 UOP720987 UYL720987 VIH720987 VSD720987 WBZ720987 WLV720987 WVR720987 J786523 JF786523 TB786523 ACX786523 AMT786523 AWP786523 BGL786523 BQH786523 CAD786523 CJZ786523 CTV786523 DDR786523 DNN786523 DXJ786523 EHF786523 ERB786523 FAX786523 FKT786523 FUP786523 GEL786523 GOH786523 GYD786523 HHZ786523 HRV786523 IBR786523 ILN786523 IVJ786523 JFF786523 JPB786523 JYX786523 KIT786523 KSP786523 LCL786523 LMH786523 LWD786523 MFZ786523 MPV786523 MZR786523 NJN786523 NTJ786523 ODF786523 ONB786523 OWX786523 PGT786523 PQP786523 QAL786523 QKH786523 QUD786523 RDZ786523 RNV786523 RXR786523 SHN786523 SRJ786523 TBF786523 TLB786523 TUX786523 UET786523 UOP786523 UYL786523 VIH786523 VSD786523 WBZ786523 WLV786523 WVR786523 J852059 JF852059 TB852059 ACX852059 AMT852059 AWP852059 BGL852059 BQH852059 CAD852059 CJZ852059 CTV852059 DDR852059 DNN852059 DXJ852059 EHF852059 ERB852059 FAX852059 FKT852059 FUP852059 GEL852059 GOH852059 GYD852059 HHZ852059 HRV852059 IBR852059 ILN852059 IVJ852059 JFF852059 JPB852059 JYX852059 KIT852059 KSP852059 LCL852059 LMH852059 LWD852059 MFZ852059 MPV852059 MZR852059 NJN852059 NTJ852059 ODF852059 ONB852059 OWX852059 PGT852059 PQP852059 QAL852059 QKH852059 QUD852059 RDZ852059 RNV852059 RXR852059 SHN852059 SRJ852059 TBF852059 TLB852059 TUX852059 UET852059 UOP852059 UYL852059 VIH852059 VSD852059 WBZ852059 WLV852059 WVR852059 J917595 JF917595 TB917595 ACX917595 AMT917595 AWP917595 BGL917595 BQH917595 CAD917595 CJZ917595 CTV917595 DDR917595 DNN917595 DXJ917595 EHF917595 ERB917595 FAX917595 FKT917595 FUP917595 GEL917595 GOH917595 GYD917595 HHZ917595 HRV917595 IBR917595 ILN917595 IVJ917595 JFF917595 JPB917595 JYX917595 KIT917595 KSP917595 LCL917595 LMH917595 LWD917595 MFZ917595 MPV917595 MZR917595 NJN917595 NTJ917595 ODF917595 ONB917595 OWX917595 PGT917595 PQP917595 QAL917595 QKH917595 QUD917595 RDZ917595 RNV917595 RXR917595 SHN917595 SRJ917595 TBF917595 TLB917595 TUX917595 UET917595 UOP917595 UYL917595 VIH917595 VSD917595 WBZ917595 WLV917595 WVR917595 J983131 JF983131 TB983131 ACX983131 AMT983131 AWP983131 BGL983131 BQH983131 CAD983131 CJZ983131 CTV983131 DDR983131 DNN983131 DXJ983131 EHF983131 ERB983131 FAX983131 FKT983131 FUP983131 GEL983131 GOH983131 GYD983131 HHZ983131 HRV983131 IBR983131 ILN983131 IVJ983131 JFF983131 JPB983131 JYX983131 KIT983131 KSP983131 LCL983131 LMH983131 LWD983131 MFZ983131 MPV983131 MZR983131 NJN983131 NTJ983131 ODF983131 ONB983131 OWX983131 PGT983131 PQP983131 QAL983131 QKH983131 QUD983131 RDZ983131 RNV983131 RXR983131 SHN983131 SRJ983131 TBF983131 TLB983131 TUX983131 UET983131 UOP983131 UYL983131 VIH983131 VSD983131 WBZ983131 WLV983131 WVR983131" xr:uid="{F72842CE-0499-4331-8FF1-821B2EA601B6}">
      <formula1>0</formula1>
      <formula2>300</formula2>
    </dataValidation>
    <dataValidation type="textLength" errorStyle="information" allowBlank="1" showInputMessage="1" error="XLBVal:6=203641.34_x000d__x000a_" sqref="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xr:uid="{25D474B4-1F95-40B2-8E98-50854F039A90}">
      <formula1>0</formula1>
      <formula2>300</formula2>
    </dataValidation>
    <dataValidation type="textLength" errorStyle="information" allowBlank="1" showInputMessage="1" error="XLBVal:6=743594.71_x000d__x000a_" sqref="J83 JF83 TB83 ACX83 AMT83 AWP83 BGL83 BQH83 CAD83 CJZ83 CTV83 DDR83 DNN83 DXJ83 EHF83 ERB83 FAX83 FKT83 FUP83 GEL83 GOH83 GYD83 HHZ83 HRV83 IBR83 ILN83 IVJ83 JFF83 JPB83 JYX83 KIT83 KSP83 LCL83 LMH83 LWD83 MFZ83 MPV83 MZR83 NJN83 NTJ83 ODF83 ONB83 OWX83 PGT83 PQP83 QAL83 QKH83 QUD83 RDZ83 RNV83 RXR83 SHN83 SRJ83 TBF83 TLB83 TUX83 UET83 UOP83 UYL83 VIH83 VSD83 WBZ83 WLV83 WVR83 J65619 JF65619 TB65619 ACX65619 AMT65619 AWP65619 BGL65619 BQH65619 CAD65619 CJZ65619 CTV65619 DDR65619 DNN65619 DXJ65619 EHF65619 ERB65619 FAX65619 FKT65619 FUP65619 GEL65619 GOH65619 GYD65619 HHZ65619 HRV65619 IBR65619 ILN65619 IVJ65619 JFF65619 JPB65619 JYX65619 KIT65619 KSP65619 LCL65619 LMH65619 LWD65619 MFZ65619 MPV65619 MZR65619 NJN65619 NTJ65619 ODF65619 ONB65619 OWX65619 PGT65619 PQP65619 QAL65619 QKH65619 QUD65619 RDZ65619 RNV65619 RXR65619 SHN65619 SRJ65619 TBF65619 TLB65619 TUX65619 UET65619 UOP65619 UYL65619 VIH65619 VSD65619 WBZ65619 WLV65619 WVR65619 J131155 JF131155 TB131155 ACX131155 AMT131155 AWP131155 BGL131155 BQH131155 CAD131155 CJZ131155 CTV131155 DDR131155 DNN131155 DXJ131155 EHF131155 ERB131155 FAX131155 FKT131155 FUP131155 GEL131155 GOH131155 GYD131155 HHZ131155 HRV131155 IBR131155 ILN131155 IVJ131155 JFF131155 JPB131155 JYX131155 KIT131155 KSP131155 LCL131155 LMH131155 LWD131155 MFZ131155 MPV131155 MZR131155 NJN131155 NTJ131155 ODF131155 ONB131155 OWX131155 PGT131155 PQP131155 QAL131155 QKH131155 QUD131155 RDZ131155 RNV131155 RXR131155 SHN131155 SRJ131155 TBF131155 TLB131155 TUX131155 UET131155 UOP131155 UYL131155 VIH131155 VSD131155 WBZ131155 WLV131155 WVR131155 J196691 JF196691 TB196691 ACX196691 AMT196691 AWP196691 BGL196691 BQH196691 CAD196691 CJZ196691 CTV196691 DDR196691 DNN196691 DXJ196691 EHF196691 ERB196691 FAX196691 FKT196691 FUP196691 GEL196691 GOH196691 GYD196691 HHZ196691 HRV196691 IBR196691 ILN196691 IVJ196691 JFF196691 JPB196691 JYX196691 KIT196691 KSP196691 LCL196691 LMH196691 LWD196691 MFZ196691 MPV196691 MZR196691 NJN196691 NTJ196691 ODF196691 ONB196691 OWX196691 PGT196691 PQP196691 QAL196691 QKH196691 QUD196691 RDZ196691 RNV196691 RXR196691 SHN196691 SRJ196691 TBF196691 TLB196691 TUX196691 UET196691 UOP196691 UYL196691 VIH196691 VSD196691 WBZ196691 WLV196691 WVR196691 J262227 JF262227 TB262227 ACX262227 AMT262227 AWP262227 BGL262227 BQH262227 CAD262227 CJZ262227 CTV262227 DDR262227 DNN262227 DXJ262227 EHF262227 ERB262227 FAX262227 FKT262227 FUP262227 GEL262227 GOH262227 GYD262227 HHZ262227 HRV262227 IBR262227 ILN262227 IVJ262227 JFF262227 JPB262227 JYX262227 KIT262227 KSP262227 LCL262227 LMH262227 LWD262227 MFZ262227 MPV262227 MZR262227 NJN262227 NTJ262227 ODF262227 ONB262227 OWX262227 PGT262227 PQP262227 QAL262227 QKH262227 QUD262227 RDZ262227 RNV262227 RXR262227 SHN262227 SRJ262227 TBF262227 TLB262227 TUX262227 UET262227 UOP262227 UYL262227 VIH262227 VSD262227 WBZ262227 WLV262227 WVR262227 J327763 JF327763 TB327763 ACX327763 AMT327763 AWP327763 BGL327763 BQH327763 CAD327763 CJZ327763 CTV327763 DDR327763 DNN327763 DXJ327763 EHF327763 ERB327763 FAX327763 FKT327763 FUP327763 GEL327763 GOH327763 GYD327763 HHZ327763 HRV327763 IBR327763 ILN327763 IVJ327763 JFF327763 JPB327763 JYX327763 KIT327763 KSP327763 LCL327763 LMH327763 LWD327763 MFZ327763 MPV327763 MZR327763 NJN327763 NTJ327763 ODF327763 ONB327763 OWX327763 PGT327763 PQP327763 QAL327763 QKH327763 QUD327763 RDZ327763 RNV327763 RXR327763 SHN327763 SRJ327763 TBF327763 TLB327763 TUX327763 UET327763 UOP327763 UYL327763 VIH327763 VSD327763 WBZ327763 WLV327763 WVR327763 J393299 JF393299 TB393299 ACX393299 AMT393299 AWP393299 BGL393299 BQH393299 CAD393299 CJZ393299 CTV393299 DDR393299 DNN393299 DXJ393299 EHF393299 ERB393299 FAX393299 FKT393299 FUP393299 GEL393299 GOH393299 GYD393299 HHZ393299 HRV393299 IBR393299 ILN393299 IVJ393299 JFF393299 JPB393299 JYX393299 KIT393299 KSP393299 LCL393299 LMH393299 LWD393299 MFZ393299 MPV393299 MZR393299 NJN393299 NTJ393299 ODF393299 ONB393299 OWX393299 PGT393299 PQP393299 QAL393299 QKH393299 QUD393299 RDZ393299 RNV393299 RXR393299 SHN393299 SRJ393299 TBF393299 TLB393299 TUX393299 UET393299 UOP393299 UYL393299 VIH393299 VSD393299 WBZ393299 WLV393299 WVR393299 J458835 JF458835 TB458835 ACX458835 AMT458835 AWP458835 BGL458835 BQH458835 CAD458835 CJZ458835 CTV458835 DDR458835 DNN458835 DXJ458835 EHF458835 ERB458835 FAX458835 FKT458835 FUP458835 GEL458835 GOH458835 GYD458835 HHZ458835 HRV458835 IBR458835 ILN458835 IVJ458835 JFF458835 JPB458835 JYX458835 KIT458835 KSP458835 LCL458835 LMH458835 LWD458835 MFZ458835 MPV458835 MZR458835 NJN458835 NTJ458835 ODF458835 ONB458835 OWX458835 PGT458835 PQP458835 QAL458835 QKH458835 QUD458835 RDZ458835 RNV458835 RXR458835 SHN458835 SRJ458835 TBF458835 TLB458835 TUX458835 UET458835 UOP458835 UYL458835 VIH458835 VSD458835 WBZ458835 WLV458835 WVR458835 J524371 JF524371 TB524371 ACX524371 AMT524371 AWP524371 BGL524371 BQH524371 CAD524371 CJZ524371 CTV524371 DDR524371 DNN524371 DXJ524371 EHF524371 ERB524371 FAX524371 FKT524371 FUP524371 GEL524371 GOH524371 GYD524371 HHZ524371 HRV524371 IBR524371 ILN524371 IVJ524371 JFF524371 JPB524371 JYX524371 KIT524371 KSP524371 LCL524371 LMH524371 LWD524371 MFZ524371 MPV524371 MZR524371 NJN524371 NTJ524371 ODF524371 ONB524371 OWX524371 PGT524371 PQP524371 QAL524371 QKH524371 QUD524371 RDZ524371 RNV524371 RXR524371 SHN524371 SRJ524371 TBF524371 TLB524371 TUX524371 UET524371 UOP524371 UYL524371 VIH524371 VSD524371 WBZ524371 WLV524371 WVR524371 J589907 JF589907 TB589907 ACX589907 AMT589907 AWP589907 BGL589907 BQH589907 CAD589907 CJZ589907 CTV589907 DDR589907 DNN589907 DXJ589907 EHF589907 ERB589907 FAX589907 FKT589907 FUP589907 GEL589907 GOH589907 GYD589907 HHZ589907 HRV589907 IBR589907 ILN589907 IVJ589907 JFF589907 JPB589907 JYX589907 KIT589907 KSP589907 LCL589907 LMH589907 LWD589907 MFZ589907 MPV589907 MZR589907 NJN589907 NTJ589907 ODF589907 ONB589907 OWX589907 PGT589907 PQP589907 QAL589907 QKH589907 QUD589907 RDZ589907 RNV589907 RXR589907 SHN589907 SRJ589907 TBF589907 TLB589907 TUX589907 UET589907 UOP589907 UYL589907 VIH589907 VSD589907 WBZ589907 WLV589907 WVR589907 J655443 JF655443 TB655443 ACX655443 AMT655443 AWP655443 BGL655443 BQH655443 CAD655443 CJZ655443 CTV655443 DDR655443 DNN655443 DXJ655443 EHF655443 ERB655443 FAX655443 FKT655443 FUP655443 GEL655443 GOH655443 GYD655443 HHZ655443 HRV655443 IBR655443 ILN655443 IVJ655443 JFF655443 JPB655443 JYX655443 KIT655443 KSP655443 LCL655443 LMH655443 LWD655443 MFZ655443 MPV655443 MZR655443 NJN655443 NTJ655443 ODF655443 ONB655443 OWX655443 PGT655443 PQP655443 QAL655443 QKH655443 QUD655443 RDZ655443 RNV655443 RXR655443 SHN655443 SRJ655443 TBF655443 TLB655443 TUX655443 UET655443 UOP655443 UYL655443 VIH655443 VSD655443 WBZ655443 WLV655443 WVR655443 J720979 JF720979 TB720979 ACX720979 AMT720979 AWP720979 BGL720979 BQH720979 CAD720979 CJZ720979 CTV720979 DDR720979 DNN720979 DXJ720979 EHF720979 ERB720979 FAX720979 FKT720979 FUP720979 GEL720979 GOH720979 GYD720979 HHZ720979 HRV720979 IBR720979 ILN720979 IVJ720979 JFF720979 JPB720979 JYX720979 KIT720979 KSP720979 LCL720979 LMH720979 LWD720979 MFZ720979 MPV720979 MZR720979 NJN720979 NTJ720979 ODF720979 ONB720979 OWX720979 PGT720979 PQP720979 QAL720979 QKH720979 QUD720979 RDZ720979 RNV720979 RXR720979 SHN720979 SRJ720979 TBF720979 TLB720979 TUX720979 UET720979 UOP720979 UYL720979 VIH720979 VSD720979 WBZ720979 WLV720979 WVR720979 J786515 JF786515 TB786515 ACX786515 AMT786515 AWP786515 BGL786515 BQH786515 CAD786515 CJZ786515 CTV786515 DDR786515 DNN786515 DXJ786515 EHF786515 ERB786515 FAX786515 FKT786515 FUP786515 GEL786515 GOH786515 GYD786515 HHZ786515 HRV786515 IBR786515 ILN786515 IVJ786515 JFF786515 JPB786515 JYX786515 KIT786515 KSP786515 LCL786515 LMH786515 LWD786515 MFZ786515 MPV786515 MZR786515 NJN786515 NTJ786515 ODF786515 ONB786515 OWX786515 PGT786515 PQP786515 QAL786515 QKH786515 QUD786515 RDZ786515 RNV786515 RXR786515 SHN786515 SRJ786515 TBF786515 TLB786515 TUX786515 UET786515 UOP786515 UYL786515 VIH786515 VSD786515 WBZ786515 WLV786515 WVR786515 J852051 JF852051 TB852051 ACX852051 AMT852051 AWP852051 BGL852051 BQH852051 CAD852051 CJZ852051 CTV852051 DDR852051 DNN852051 DXJ852051 EHF852051 ERB852051 FAX852051 FKT852051 FUP852051 GEL852051 GOH852051 GYD852051 HHZ852051 HRV852051 IBR852051 ILN852051 IVJ852051 JFF852051 JPB852051 JYX852051 KIT852051 KSP852051 LCL852051 LMH852051 LWD852051 MFZ852051 MPV852051 MZR852051 NJN852051 NTJ852051 ODF852051 ONB852051 OWX852051 PGT852051 PQP852051 QAL852051 QKH852051 QUD852051 RDZ852051 RNV852051 RXR852051 SHN852051 SRJ852051 TBF852051 TLB852051 TUX852051 UET852051 UOP852051 UYL852051 VIH852051 VSD852051 WBZ852051 WLV852051 WVR852051 J917587 JF917587 TB917587 ACX917587 AMT917587 AWP917587 BGL917587 BQH917587 CAD917587 CJZ917587 CTV917587 DDR917587 DNN917587 DXJ917587 EHF917587 ERB917587 FAX917587 FKT917587 FUP917587 GEL917587 GOH917587 GYD917587 HHZ917587 HRV917587 IBR917587 ILN917587 IVJ917587 JFF917587 JPB917587 JYX917587 KIT917587 KSP917587 LCL917587 LMH917587 LWD917587 MFZ917587 MPV917587 MZR917587 NJN917587 NTJ917587 ODF917587 ONB917587 OWX917587 PGT917587 PQP917587 QAL917587 QKH917587 QUD917587 RDZ917587 RNV917587 RXR917587 SHN917587 SRJ917587 TBF917587 TLB917587 TUX917587 UET917587 UOP917587 UYL917587 VIH917587 VSD917587 WBZ917587 WLV917587 WVR917587 J983123 JF983123 TB983123 ACX983123 AMT983123 AWP983123 BGL983123 BQH983123 CAD983123 CJZ983123 CTV983123 DDR983123 DNN983123 DXJ983123 EHF983123 ERB983123 FAX983123 FKT983123 FUP983123 GEL983123 GOH983123 GYD983123 HHZ983123 HRV983123 IBR983123 ILN983123 IVJ983123 JFF983123 JPB983123 JYX983123 KIT983123 KSP983123 LCL983123 LMH983123 LWD983123 MFZ983123 MPV983123 MZR983123 NJN983123 NTJ983123 ODF983123 ONB983123 OWX983123 PGT983123 PQP983123 QAL983123 QKH983123 QUD983123 RDZ983123 RNV983123 RXR983123 SHN983123 SRJ983123 TBF983123 TLB983123 TUX983123 UET983123 UOP983123 UYL983123 VIH983123 VSD983123 WBZ983123 WLV983123 WVR983123" xr:uid="{3DA96444-67D2-4B14-A813-0318D20D0F4D}">
      <formula1>0</formula1>
      <formula2>300</formula2>
    </dataValidation>
    <dataValidation type="textLength" errorStyle="information" allowBlank="1" showInputMessage="1" error="XLBVal:6=275127.59_x000d__x000a_" sqref="J82 JF82 TB82 ACX82 AMT82 AWP82 BGL82 BQH82 CAD82 CJZ82 CTV82 DDR82 DNN82 DXJ82 EHF82 ERB82 FAX82 FKT82 FUP82 GEL82 GOH82 GYD82 HHZ82 HRV82 IBR82 ILN82 IVJ82 JFF82 JPB82 JYX82 KIT82 KSP82 LCL82 LMH82 LWD82 MFZ82 MPV82 MZR82 NJN82 NTJ82 ODF82 ONB82 OWX82 PGT82 PQP82 QAL82 QKH82 QUD82 RDZ82 RNV82 RXR82 SHN82 SRJ82 TBF82 TLB82 TUX82 UET82 UOP82 UYL82 VIH82 VSD82 WBZ82 WLV82 WVR82 J65618 JF65618 TB65618 ACX65618 AMT65618 AWP65618 BGL65618 BQH65618 CAD65618 CJZ65618 CTV65618 DDR65618 DNN65618 DXJ65618 EHF65618 ERB65618 FAX65618 FKT65618 FUP65618 GEL65618 GOH65618 GYD65618 HHZ65618 HRV65618 IBR65618 ILN65618 IVJ65618 JFF65618 JPB65618 JYX65618 KIT65618 KSP65618 LCL65618 LMH65618 LWD65618 MFZ65618 MPV65618 MZR65618 NJN65618 NTJ65618 ODF65618 ONB65618 OWX65618 PGT65618 PQP65618 QAL65618 QKH65618 QUD65618 RDZ65618 RNV65618 RXR65618 SHN65618 SRJ65618 TBF65618 TLB65618 TUX65618 UET65618 UOP65618 UYL65618 VIH65618 VSD65618 WBZ65618 WLV65618 WVR65618 J131154 JF131154 TB131154 ACX131154 AMT131154 AWP131154 BGL131154 BQH131154 CAD131154 CJZ131154 CTV131154 DDR131154 DNN131154 DXJ131154 EHF131154 ERB131154 FAX131154 FKT131154 FUP131154 GEL131154 GOH131154 GYD131154 HHZ131154 HRV131154 IBR131154 ILN131154 IVJ131154 JFF131154 JPB131154 JYX131154 KIT131154 KSP131154 LCL131154 LMH131154 LWD131154 MFZ131154 MPV131154 MZR131154 NJN131154 NTJ131154 ODF131154 ONB131154 OWX131154 PGT131154 PQP131154 QAL131154 QKH131154 QUD131154 RDZ131154 RNV131154 RXR131154 SHN131154 SRJ131154 TBF131154 TLB131154 TUX131154 UET131154 UOP131154 UYL131154 VIH131154 VSD131154 WBZ131154 WLV131154 WVR131154 J196690 JF196690 TB196690 ACX196690 AMT196690 AWP196690 BGL196690 BQH196690 CAD196690 CJZ196690 CTV196690 DDR196690 DNN196690 DXJ196690 EHF196690 ERB196690 FAX196690 FKT196690 FUP196690 GEL196690 GOH196690 GYD196690 HHZ196690 HRV196690 IBR196690 ILN196690 IVJ196690 JFF196690 JPB196690 JYX196690 KIT196690 KSP196690 LCL196690 LMH196690 LWD196690 MFZ196690 MPV196690 MZR196690 NJN196690 NTJ196690 ODF196690 ONB196690 OWX196690 PGT196690 PQP196690 QAL196690 QKH196690 QUD196690 RDZ196690 RNV196690 RXR196690 SHN196690 SRJ196690 TBF196690 TLB196690 TUX196690 UET196690 UOP196690 UYL196690 VIH196690 VSD196690 WBZ196690 WLV196690 WVR196690 J262226 JF262226 TB262226 ACX262226 AMT262226 AWP262226 BGL262226 BQH262226 CAD262226 CJZ262226 CTV262226 DDR262226 DNN262226 DXJ262226 EHF262226 ERB262226 FAX262226 FKT262226 FUP262226 GEL262226 GOH262226 GYD262226 HHZ262226 HRV262226 IBR262226 ILN262226 IVJ262226 JFF262226 JPB262226 JYX262226 KIT262226 KSP262226 LCL262226 LMH262226 LWD262226 MFZ262226 MPV262226 MZR262226 NJN262226 NTJ262226 ODF262226 ONB262226 OWX262226 PGT262226 PQP262226 QAL262226 QKH262226 QUD262226 RDZ262226 RNV262226 RXR262226 SHN262226 SRJ262226 TBF262226 TLB262226 TUX262226 UET262226 UOP262226 UYL262226 VIH262226 VSD262226 WBZ262226 WLV262226 WVR262226 J327762 JF327762 TB327762 ACX327762 AMT327762 AWP327762 BGL327762 BQH327762 CAD327762 CJZ327762 CTV327762 DDR327762 DNN327762 DXJ327762 EHF327762 ERB327762 FAX327762 FKT327762 FUP327762 GEL327762 GOH327762 GYD327762 HHZ327762 HRV327762 IBR327762 ILN327762 IVJ327762 JFF327762 JPB327762 JYX327762 KIT327762 KSP327762 LCL327762 LMH327762 LWD327762 MFZ327762 MPV327762 MZR327762 NJN327762 NTJ327762 ODF327762 ONB327762 OWX327762 PGT327762 PQP327762 QAL327762 QKH327762 QUD327762 RDZ327762 RNV327762 RXR327762 SHN327762 SRJ327762 TBF327762 TLB327762 TUX327762 UET327762 UOP327762 UYL327762 VIH327762 VSD327762 WBZ327762 WLV327762 WVR327762 J393298 JF393298 TB393298 ACX393298 AMT393298 AWP393298 BGL393298 BQH393298 CAD393298 CJZ393298 CTV393298 DDR393298 DNN393298 DXJ393298 EHF393298 ERB393298 FAX393298 FKT393298 FUP393298 GEL393298 GOH393298 GYD393298 HHZ393298 HRV393298 IBR393298 ILN393298 IVJ393298 JFF393298 JPB393298 JYX393298 KIT393298 KSP393298 LCL393298 LMH393298 LWD393298 MFZ393298 MPV393298 MZR393298 NJN393298 NTJ393298 ODF393298 ONB393298 OWX393298 PGT393298 PQP393298 QAL393298 QKH393298 QUD393298 RDZ393298 RNV393298 RXR393298 SHN393298 SRJ393298 TBF393298 TLB393298 TUX393298 UET393298 UOP393298 UYL393298 VIH393298 VSD393298 WBZ393298 WLV393298 WVR393298 J458834 JF458834 TB458834 ACX458834 AMT458834 AWP458834 BGL458834 BQH458834 CAD458834 CJZ458834 CTV458834 DDR458834 DNN458834 DXJ458834 EHF458834 ERB458834 FAX458834 FKT458834 FUP458834 GEL458834 GOH458834 GYD458834 HHZ458834 HRV458834 IBR458834 ILN458834 IVJ458834 JFF458834 JPB458834 JYX458834 KIT458834 KSP458834 LCL458834 LMH458834 LWD458834 MFZ458834 MPV458834 MZR458834 NJN458834 NTJ458834 ODF458834 ONB458834 OWX458834 PGT458834 PQP458834 QAL458834 QKH458834 QUD458834 RDZ458834 RNV458834 RXR458834 SHN458834 SRJ458834 TBF458834 TLB458834 TUX458834 UET458834 UOP458834 UYL458834 VIH458834 VSD458834 WBZ458834 WLV458834 WVR458834 J524370 JF524370 TB524370 ACX524370 AMT524370 AWP524370 BGL524370 BQH524370 CAD524370 CJZ524370 CTV524370 DDR524370 DNN524370 DXJ524370 EHF524370 ERB524370 FAX524370 FKT524370 FUP524370 GEL524370 GOH524370 GYD524370 HHZ524370 HRV524370 IBR524370 ILN524370 IVJ524370 JFF524370 JPB524370 JYX524370 KIT524370 KSP524370 LCL524370 LMH524370 LWD524370 MFZ524370 MPV524370 MZR524370 NJN524370 NTJ524370 ODF524370 ONB524370 OWX524370 PGT524370 PQP524370 QAL524370 QKH524370 QUD524370 RDZ524370 RNV524370 RXR524370 SHN524370 SRJ524370 TBF524370 TLB524370 TUX524370 UET524370 UOP524370 UYL524370 VIH524370 VSD524370 WBZ524370 WLV524370 WVR524370 J589906 JF589906 TB589906 ACX589906 AMT589906 AWP589906 BGL589906 BQH589906 CAD589906 CJZ589906 CTV589906 DDR589906 DNN589906 DXJ589906 EHF589906 ERB589906 FAX589906 FKT589906 FUP589906 GEL589906 GOH589906 GYD589906 HHZ589906 HRV589906 IBR589906 ILN589906 IVJ589906 JFF589906 JPB589906 JYX589906 KIT589906 KSP589906 LCL589906 LMH589906 LWD589906 MFZ589906 MPV589906 MZR589906 NJN589906 NTJ589906 ODF589906 ONB589906 OWX589906 PGT589906 PQP589906 QAL589906 QKH589906 QUD589906 RDZ589906 RNV589906 RXR589906 SHN589906 SRJ589906 TBF589906 TLB589906 TUX589906 UET589906 UOP589906 UYL589906 VIH589906 VSD589906 WBZ589906 WLV589906 WVR589906 J655442 JF655442 TB655442 ACX655442 AMT655442 AWP655442 BGL655442 BQH655442 CAD655442 CJZ655442 CTV655442 DDR655442 DNN655442 DXJ655442 EHF655442 ERB655442 FAX655442 FKT655442 FUP655442 GEL655442 GOH655442 GYD655442 HHZ655442 HRV655442 IBR655442 ILN655442 IVJ655442 JFF655442 JPB655442 JYX655442 KIT655442 KSP655442 LCL655442 LMH655442 LWD655442 MFZ655442 MPV655442 MZR655442 NJN655442 NTJ655442 ODF655442 ONB655442 OWX655442 PGT655442 PQP655442 QAL655442 QKH655442 QUD655442 RDZ655442 RNV655442 RXR655442 SHN655442 SRJ655442 TBF655442 TLB655442 TUX655442 UET655442 UOP655442 UYL655442 VIH655442 VSD655442 WBZ655442 WLV655442 WVR655442 J720978 JF720978 TB720978 ACX720978 AMT720978 AWP720978 BGL720978 BQH720978 CAD720978 CJZ720978 CTV720978 DDR720978 DNN720978 DXJ720978 EHF720978 ERB720978 FAX720978 FKT720978 FUP720978 GEL720978 GOH720978 GYD720978 HHZ720978 HRV720978 IBR720978 ILN720978 IVJ720978 JFF720978 JPB720978 JYX720978 KIT720978 KSP720978 LCL720978 LMH720978 LWD720978 MFZ720978 MPV720978 MZR720978 NJN720978 NTJ720978 ODF720978 ONB720978 OWX720978 PGT720978 PQP720978 QAL720978 QKH720978 QUD720978 RDZ720978 RNV720978 RXR720978 SHN720978 SRJ720978 TBF720978 TLB720978 TUX720978 UET720978 UOP720978 UYL720978 VIH720978 VSD720978 WBZ720978 WLV720978 WVR720978 J786514 JF786514 TB786514 ACX786514 AMT786514 AWP786514 BGL786514 BQH786514 CAD786514 CJZ786514 CTV786514 DDR786514 DNN786514 DXJ786514 EHF786514 ERB786514 FAX786514 FKT786514 FUP786514 GEL786514 GOH786514 GYD786514 HHZ786514 HRV786514 IBR786514 ILN786514 IVJ786514 JFF786514 JPB786514 JYX786514 KIT786514 KSP786514 LCL786514 LMH786514 LWD786514 MFZ786514 MPV786514 MZR786514 NJN786514 NTJ786514 ODF786514 ONB786514 OWX786514 PGT786514 PQP786514 QAL786514 QKH786514 QUD786514 RDZ786514 RNV786514 RXR786514 SHN786514 SRJ786514 TBF786514 TLB786514 TUX786514 UET786514 UOP786514 UYL786514 VIH786514 VSD786514 WBZ786514 WLV786514 WVR786514 J852050 JF852050 TB852050 ACX852050 AMT852050 AWP852050 BGL852050 BQH852050 CAD852050 CJZ852050 CTV852050 DDR852050 DNN852050 DXJ852050 EHF852050 ERB852050 FAX852050 FKT852050 FUP852050 GEL852050 GOH852050 GYD852050 HHZ852050 HRV852050 IBR852050 ILN852050 IVJ852050 JFF852050 JPB852050 JYX852050 KIT852050 KSP852050 LCL852050 LMH852050 LWD852050 MFZ852050 MPV852050 MZR852050 NJN852050 NTJ852050 ODF852050 ONB852050 OWX852050 PGT852050 PQP852050 QAL852050 QKH852050 QUD852050 RDZ852050 RNV852050 RXR852050 SHN852050 SRJ852050 TBF852050 TLB852050 TUX852050 UET852050 UOP852050 UYL852050 VIH852050 VSD852050 WBZ852050 WLV852050 WVR852050 J917586 JF917586 TB917586 ACX917586 AMT917586 AWP917586 BGL917586 BQH917586 CAD917586 CJZ917586 CTV917586 DDR917586 DNN917586 DXJ917586 EHF917586 ERB917586 FAX917586 FKT917586 FUP917586 GEL917586 GOH917586 GYD917586 HHZ917586 HRV917586 IBR917586 ILN917586 IVJ917586 JFF917586 JPB917586 JYX917586 KIT917586 KSP917586 LCL917586 LMH917586 LWD917586 MFZ917586 MPV917586 MZR917586 NJN917586 NTJ917586 ODF917586 ONB917586 OWX917586 PGT917586 PQP917586 QAL917586 QKH917586 QUD917586 RDZ917586 RNV917586 RXR917586 SHN917586 SRJ917586 TBF917586 TLB917586 TUX917586 UET917586 UOP917586 UYL917586 VIH917586 VSD917586 WBZ917586 WLV917586 WVR917586 J983122 JF983122 TB983122 ACX983122 AMT983122 AWP983122 BGL983122 BQH983122 CAD983122 CJZ983122 CTV983122 DDR983122 DNN983122 DXJ983122 EHF983122 ERB983122 FAX983122 FKT983122 FUP983122 GEL983122 GOH983122 GYD983122 HHZ983122 HRV983122 IBR983122 ILN983122 IVJ983122 JFF983122 JPB983122 JYX983122 KIT983122 KSP983122 LCL983122 LMH983122 LWD983122 MFZ983122 MPV983122 MZR983122 NJN983122 NTJ983122 ODF983122 ONB983122 OWX983122 PGT983122 PQP983122 QAL983122 QKH983122 QUD983122 RDZ983122 RNV983122 RXR983122 SHN983122 SRJ983122 TBF983122 TLB983122 TUX983122 UET983122 UOP983122 UYL983122 VIH983122 VSD983122 WBZ983122 WLV983122 WVR983122" xr:uid="{8BC07AA2-DFC2-4D80-9EF3-9A9272E76B86}">
      <formula1>0</formula1>
      <formula2>300</formula2>
    </dataValidation>
    <dataValidation type="textLength" errorStyle="information" allowBlank="1" showInputMessage="1" error="XLBVal:6=430854.41_x000d__x000a_" sqref="J80 JF80 TB80 ACX80 AMT80 AWP80 BGL80 BQH80 CAD80 CJZ80 CTV80 DDR80 DNN80 DXJ80 EHF80 ERB80 FAX80 FKT80 FUP80 GEL80 GOH80 GYD80 HHZ80 HRV80 IBR80 ILN80 IVJ80 JFF80 JPB80 JYX80 KIT80 KSP80 LCL80 LMH80 LWD80 MFZ80 MPV80 MZR80 NJN80 NTJ80 ODF80 ONB80 OWX80 PGT80 PQP80 QAL80 QKH80 QUD80 RDZ80 RNV80 RXR80 SHN80 SRJ80 TBF80 TLB80 TUX80 UET80 UOP80 UYL80 VIH80 VSD80 WBZ80 WLV80 WVR80 J65616 JF65616 TB65616 ACX65616 AMT65616 AWP65616 BGL65616 BQH65616 CAD65616 CJZ65616 CTV65616 DDR65616 DNN65616 DXJ65616 EHF65616 ERB65616 FAX65616 FKT65616 FUP65616 GEL65616 GOH65616 GYD65616 HHZ65616 HRV65616 IBR65616 ILN65616 IVJ65616 JFF65616 JPB65616 JYX65616 KIT65616 KSP65616 LCL65616 LMH65616 LWD65616 MFZ65616 MPV65616 MZR65616 NJN65616 NTJ65616 ODF65616 ONB65616 OWX65616 PGT65616 PQP65616 QAL65616 QKH65616 QUD65616 RDZ65616 RNV65616 RXR65616 SHN65616 SRJ65616 TBF65616 TLB65616 TUX65616 UET65616 UOP65616 UYL65616 VIH65616 VSD65616 WBZ65616 WLV65616 WVR65616 J131152 JF131152 TB131152 ACX131152 AMT131152 AWP131152 BGL131152 BQH131152 CAD131152 CJZ131152 CTV131152 DDR131152 DNN131152 DXJ131152 EHF131152 ERB131152 FAX131152 FKT131152 FUP131152 GEL131152 GOH131152 GYD131152 HHZ131152 HRV131152 IBR131152 ILN131152 IVJ131152 JFF131152 JPB131152 JYX131152 KIT131152 KSP131152 LCL131152 LMH131152 LWD131152 MFZ131152 MPV131152 MZR131152 NJN131152 NTJ131152 ODF131152 ONB131152 OWX131152 PGT131152 PQP131152 QAL131152 QKH131152 QUD131152 RDZ131152 RNV131152 RXR131152 SHN131152 SRJ131152 TBF131152 TLB131152 TUX131152 UET131152 UOP131152 UYL131152 VIH131152 VSD131152 WBZ131152 WLV131152 WVR131152 J196688 JF196688 TB196688 ACX196688 AMT196688 AWP196688 BGL196688 BQH196688 CAD196688 CJZ196688 CTV196688 DDR196688 DNN196688 DXJ196688 EHF196688 ERB196688 FAX196688 FKT196688 FUP196688 GEL196688 GOH196688 GYD196688 HHZ196688 HRV196688 IBR196688 ILN196688 IVJ196688 JFF196688 JPB196688 JYX196688 KIT196688 KSP196688 LCL196688 LMH196688 LWD196688 MFZ196688 MPV196688 MZR196688 NJN196688 NTJ196688 ODF196688 ONB196688 OWX196688 PGT196688 PQP196688 QAL196688 QKH196688 QUD196688 RDZ196688 RNV196688 RXR196688 SHN196688 SRJ196688 TBF196688 TLB196688 TUX196688 UET196688 UOP196688 UYL196688 VIH196688 VSD196688 WBZ196688 WLV196688 WVR196688 J262224 JF262224 TB262224 ACX262224 AMT262224 AWP262224 BGL262224 BQH262224 CAD262224 CJZ262224 CTV262224 DDR262224 DNN262224 DXJ262224 EHF262224 ERB262224 FAX262224 FKT262224 FUP262224 GEL262224 GOH262224 GYD262224 HHZ262224 HRV262224 IBR262224 ILN262224 IVJ262224 JFF262224 JPB262224 JYX262224 KIT262224 KSP262224 LCL262224 LMH262224 LWD262224 MFZ262224 MPV262224 MZR262224 NJN262224 NTJ262224 ODF262224 ONB262224 OWX262224 PGT262224 PQP262224 QAL262224 QKH262224 QUD262224 RDZ262224 RNV262224 RXR262224 SHN262224 SRJ262224 TBF262224 TLB262224 TUX262224 UET262224 UOP262224 UYL262224 VIH262224 VSD262224 WBZ262224 WLV262224 WVR262224 J327760 JF327760 TB327760 ACX327760 AMT327760 AWP327760 BGL327760 BQH327760 CAD327760 CJZ327760 CTV327760 DDR327760 DNN327760 DXJ327760 EHF327760 ERB327760 FAX327760 FKT327760 FUP327760 GEL327760 GOH327760 GYD327760 HHZ327760 HRV327760 IBR327760 ILN327760 IVJ327760 JFF327760 JPB327760 JYX327760 KIT327760 KSP327760 LCL327760 LMH327760 LWD327760 MFZ327760 MPV327760 MZR327760 NJN327760 NTJ327760 ODF327760 ONB327760 OWX327760 PGT327760 PQP327760 QAL327760 QKH327760 QUD327760 RDZ327760 RNV327760 RXR327760 SHN327760 SRJ327760 TBF327760 TLB327760 TUX327760 UET327760 UOP327760 UYL327760 VIH327760 VSD327760 WBZ327760 WLV327760 WVR327760 J393296 JF393296 TB393296 ACX393296 AMT393296 AWP393296 BGL393296 BQH393296 CAD393296 CJZ393296 CTV393296 DDR393296 DNN393296 DXJ393296 EHF393296 ERB393296 FAX393296 FKT393296 FUP393296 GEL393296 GOH393296 GYD393296 HHZ393296 HRV393296 IBR393296 ILN393296 IVJ393296 JFF393296 JPB393296 JYX393296 KIT393296 KSP393296 LCL393296 LMH393296 LWD393296 MFZ393296 MPV393296 MZR393296 NJN393296 NTJ393296 ODF393296 ONB393296 OWX393296 PGT393296 PQP393296 QAL393296 QKH393296 QUD393296 RDZ393296 RNV393296 RXR393296 SHN393296 SRJ393296 TBF393296 TLB393296 TUX393296 UET393296 UOP393296 UYL393296 VIH393296 VSD393296 WBZ393296 WLV393296 WVR393296 J458832 JF458832 TB458832 ACX458832 AMT458832 AWP458832 BGL458832 BQH458832 CAD458832 CJZ458832 CTV458832 DDR458832 DNN458832 DXJ458832 EHF458832 ERB458832 FAX458832 FKT458832 FUP458832 GEL458832 GOH458832 GYD458832 HHZ458832 HRV458832 IBR458832 ILN458832 IVJ458832 JFF458832 JPB458832 JYX458832 KIT458832 KSP458832 LCL458832 LMH458832 LWD458832 MFZ458832 MPV458832 MZR458832 NJN458832 NTJ458832 ODF458832 ONB458832 OWX458832 PGT458832 PQP458832 QAL458832 QKH458832 QUD458832 RDZ458832 RNV458832 RXR458832 SHN458832 SRJ458832 TBF458832 TLB458832 TUX458832 UET458832 UOP458832 UYL458832 VIH458832 VSD458832 WBZ458832 WLV458832 WVR458832 J524368 JF524368 TB524368 ACX524368 AMT524368 AWP524368 BGL524368 BQH524368 CAD524368 CJZ524368 CTV524368 DDR524368 DNN524368 DXJ524368 EHF524368 ERB524368 FAX524368 FKT524368 FUP524368 GEL524368 GOH524368 GYD524368 HHZ524368 HRV524368 IBR524368 ILN524368 IVJ524368 JFF524368 JPB524368 JYX524368 KIT524368 KSP524368 LCL524368 LMH524368 LWD524368 MFZ524368 MPV524368 MZR524368 NJN524368 NTJ524368 ODF524368 ONB524368 OWX524368 PGT524368 PQP524368 QAL524368 QKH524368 QUD524368 RDZ524368 RNV524368 RXR524368 SHN524368 SRJ524368 TBF524368 TLB524368 TUX524368 UET524368 UOP524368 UYL524368 VIH524368 VSD524368 WBZ524368 WLV524368 WVR524368 J589904 JF589904 TB589904 ACX589904 AMT589904 AWP589904 BGL589904 BQH589904 CAD589904 CJZ589904 CTV589904 DDR589904 DNN589904 DXJ589904 EHF589904 ERB589904 FAX589904 FKT589904 FUP589904 GEL589904 GOH589904 GYD589904 HHZ589904 HRV589904 IBR589904 ILN589904 IVJ589904 JFF589904 JPB589904 JYX589904 KIT589904 KSP589904 LCL589904 LMH589904 LWD589904 MFZ589904 MPV589904 MZR589904 NJN589904 NTJ589904 ODF589904 ONB589904 OWX589904 PGT589904 PQP589904 QAL589904 QKH589904 QUD589904 RDZ589904 RNV589904 RXR589904 SHN589904 SRJ589904 TBF589904 TLB589904 TUX589904 UET589904 UOP589904 UYL589904 VIH589904 VSD589904 WBZ589904 WLV589904 WVR589904 J655440 JF655440 TB655440 ACX655440 AMT655440 AWP655440 BGL655440 BQH655440 CAD655440 CJZ655440 CTV655440 DDR655440 DNN655440 DXJ655440 EHF655440 ERB655440 FAX655440 FKT655440 FUP655440 GEL655440 GOH655440 GYD655440 HHZ655440 HRV655440 IBR655440 ILN655440 IVJ655440 JFF655440 JPB655440 JYX655440 KIT655440 KSP655440 LCL655440 LMH655440 LWD655440 MFZ655440 MPV655440 MZR655440 NJN655440 NTJ655440 ODF655440 ONB655440 OWX655440 PGT655440 PQP655440 QAL655440 QKH655440 QUD655440 RDZ655440 RNV655440 RXR655440 SHN655440 SRJ655440 TBF655440 TLB655440 TUX655440 UET655440 UOP655440 UYL655440 VIH655440 VSD655440 WBZ655440 WLV655440 WVR655440 J720976 JF720976 TB720976 ACX720976 AMT720976 AWP720976 BGL720976 BQH720976 CAD720976 CJZ720976 CTV720976 DDR720976 DNN720976 DXJ720976 EHF720976 ERB720976 FAX720976 FKT720976 FUP720976 GEL720976 GOH720976 GYD720976 HHZ720976 HRV720976 IBR720976 ILN720976 IVJ720976 JFF720976 JPB720976 JYX720976 KIT720976 KSP720976 LCL720976 LMH720976 LWD720976 MFZ720976 MPV720976 MZR720976 NJN720976 NTJ720976 ODF720976 ONB720976 OWX720976 PGT720976 PQP720976 QAL720976 QKH720976 QUD720976 RDZ720976 RNV720976 RXR720976 SHN720976 SRJ720976 TBF720976 TLB720976 TUX720976 UET720976 UOP720976 UYL720976 VIH720976 VSD720976 WBZ720976 WLV720976 WVR720976 J786512 JF786512 TB786512 ACX786512 AMT786512 AWP786512 BGL786512 BQH786512 CAD786512 CJZ786512 CTV786512 DDR786512 DNN786512 DXJ786512 EHF786512 ERB786512 FAX786512 FKT786512 FUP786512 GEL786512 GOH786512 GYD786512 HHZ786512 HRV786512 IBR786512 ILN786512 IVJ786512 JFF786512 JPB786512 JYX786512 KIT786512 KSP786512 LCL786512 LMH786512 LWD786512 MFZ786512 MPV786512 MZR786512 NJN786512 NTJ786512 ODF786512 ONB786512 OWX786512 PGT786512 PQP786512 QAL786512 QKH786512 QUD786512 RDZ786512 RNV786512 RXR786512 SHN786512 SRJ786512 TBF786512 TLB786512 TUX786512 UET786512 UOP786512 UYL786512 VIH786512 VSD786512 WBZ786512 WLV786512 WVR786512 J852048 JF852048 TB852048 ACX852048 AMT852048 AWP852048 BGL852048 BQH852048 CAD852048 CJZ852048 CTV852048 DDR852048 DNN852048 DXJ852048 EHF852048 ERB852048 FAX852048 FKT852048 FUP852048 GEL852048 GOH852048 GYD852048 HHZ852048 HRV852048 IBR852048 ILN852048 IVJ852048 JFF852048 JPB852048 JYX852048 KIT852048 KSP852048 LCL852048 LMH852048 LWD852048 MFZ852048 MPV852048 MZR852048 NJN852048 NTJ852048 ODF852048 ONB852048 OWX852048 PGT852048 PQP852048 QAL852048 QKH852048 QUD852048 RDZ852048 RNV852048 RXR852048 SHN852048 SRJ852048 TBF852048 TLB852048 TUX852048 UET852048 UOP852048 UYL852048 VIH852048 VSD852048 WBZ852048 WLV852048 WVR852048 J917584 JF917584 TB917584 ACX917584 AMT917584 AWP917584 BGL917584 BQH917584 CAD917584 CJZ917584 CTV917584 DDR917584 DNN917584 DXJ917584 EHF917584 ERB917584 FAX917584 FKT917584 FUP917584 GEL917584 GOH917584 GYD917584 HHZ917584 HRV917584 IBR917584 ILN917584 IVJ917584 JFF917584 JPB917584 JYX917584 KIT917584 KSP917584 LCL917584 LMH917584 LWD917584 MFZ917584 MPV917584 MZR917584 NJN917584 NTJ917584 ODF917584 ONB917584 OWX917584 PGT917584 PQP917584 QAL917584 QKH917584 QUD917584 RDZ917584 RNV917584 RXR917584 SHN917584 SRJ917584 TBF917584 TLB917584 TUX917584 UET917584 UOP917584 UYL917584 VIH917584 VSD917584 WBZ917584 WLV917584 WVR917584 J983120 JF983120 TB983120 ACX983120 AMT983120 AWP983120 BGL983120 BQH983120 CAD983120 CJZ983120 CTV983120 DDR983120 DNN983120 DXJ983120 EHF983120 ERB983120 FAX983120 FKT983120 FUP983120 GEL983120 GOH983120 GYD983120 HHZ983120 HRV983120 IBR983120 ILN983120 IVJ983120 JFF983120 JPB983120 JYX983120 KIT983120 KSP983120 LCL983120 LMH983120 LWD983120 MFZ983120 MPV983120 MZR983120 NJN983120 NTJ983120 ODF983120 ONB983120 OWX983120 PGT983120 PQP983120 QAL983120 QKH983120 QUD983120 RDZ983120 RNV983120 RXR983120 SHN983120 SRJ983120 TBF983120 TLB983120 TUX983120 UET983120 UOP983120 UYL983120 VIH983120 VSD983120 WBZ983120 WLV983120 WVR983120" xr:uid="{4E9276C5-CF37-40A2-BB03-CFE3F32E06C1}">
      <formula1>0</formula1>
      <formula2>300</formula2>
    </dataValidation>
    <dataValidation type="textLength" errorStyle="information" allowBlank="1" showInputMessage="1" error="XLBVal:6=97703.6_x000d__x000a_" sqref="J65 JF65 TB65 ACX65 AMT65 AWP65 BGL65 BQH65 CAD65 CJZ65 CTV65 DDR65 DNN65 DXJ65 EHF65 ERB65 FAX65 FKT65 FUP65 GEL65 GOH65 GYD65 HHZ65 HRV65 IBR65 ILN65 IVJ65 JFF65 JPB65 JYX65 KIT65 KSP65 LCL65 LMH65 LWD65 MFZ65 MPV65 MZR65 NJN65 NTJ65 ODF65 ONB65 OWX65 PGT65 PQP65 QAL65 QKH65 QUD65 RDZ65 RNV65 RXR65 SHN65 SRJ65 TBF65 TLB65 TUX65 UET65 UOP65 UYL65 VIH65 VSD65 WBZ65 WLV65 WVR65 J65601 JF65601 TB65601 ACX65601 AMT65601 AWP65601 BGL65601 BQH65601 CAD65601 CJZ65601 CTV65601 DDR65601 DNN65601 DXJ65601 EHF65601 ERB65601 FAX65601 FKT65601 FUP65601 GEL65601 GOH65601 GYD65601 HHZ65601 HRV65601 IBR65601 ILN65601 IVJ65601 JFF65601 JPB65601 JYX65601 KIT65601 KSP65601 LCL65601 LMH65601 LWD65601 MFZ65601 MPV65601 MZR65601 NJN65601 NTJ65601 ODF65601 ONB65601 OWX65601 PGT65601 PQP65601 QAL65601 QKH65601 QUD65601 RDZ65601 RNV65601 RXR65601 SHN65601 SRJ65601 TBF65601 TLB65601 TUX65601 UET65601 UOP65601 UYL65601 VIH65601 VSD65601 WBZ65601 WLV65601 WVR65601 J131137 JF131137 TB131137 ACX131137 AMT131137 AWP131137 BGL131137 BQH131137 CAD131137 CJZ131137 CTV131137 DDR131137 DNN131137 DXJ131137 EHF131137 ERB131137 FAX131137 FKT131137 FUP131137 GEL131137 GOH131137 GYD131137 HHZ131137 HRV131137 IBR131137 ILN131137 IVJ131137 JFF131137 JPB131137 JYX131137 KIT131137 KSP131137 LCL131137 LMH131137 LWD131137 MFZ131137 MPV131137 MZR131137 NJN131137 NTJ131137 ODF131137 ONB131137 OWX131137 PGT131137 PQP131137 QAL131137 QKH131137 QUD131137 RDZ131137 RNV131137 RXR131137 SHN131137 SRJ131137 TBF131137 TLB131137 TUX131137 UET131137 UOP131137 UYL131137 VIH131137 VSD131137 WBZ131137 WLV131137 WVR131137 J196673 JF196673 TB196673 ACX196673 AMT196673 AWP196673 BGL196673 BQH196673 CAD196673 CJZ196673 CTV196673 DDR196673 DNN196673 DXJ196673 EHF196673 ERB196673 FAX196673 FKT196673 FUP196673 GEL196673 GOH196673 GYD196673 HHZ196673 HRV196673 IBR196673 ILN196673 IVJ196673 JFF196673 JPB196673 JYX196673 KIT196673 KSP196673 LCL196673 LMH196673 LWD196673 MFZ196673 MPV196673 MZR196673 NJN196673 NTJ196673 ODF196673 ONB196673 OWX196673 PGT196673 PQP196673 QAL196673 QKH196673 QUD196673 RDZ196673 RNV196673 RXR196673 SHN196673 SRJ196673 TBF196673 TLB196673 TUX196673 UET196673 UOP196673 UYL196673 VIH196673 VSD196673 WBZ196673 WLV196673 WVR196673 J262209 JF262209 TB262209 ACX262209 AMT262209 AWP262209 BGL262209 BQH262209 CAD262209 CJZ262209 CTV262209 DDR262209 DNN262209 DXJ262209 EHF262209 ERB262209 FAX262209 FKT262209 FUP262209 GEL262209 GOH262209 GYD262209 HHZ262209 HRV262209 IBR262209 ILN262209 IVJ262209 JFF262209 JPB262209 JYX262209 KIT262209 KSP262209 LCL262209 LMH262209 LWD262209 MFZ262209 MPV262209 MZR262209 NJN262209 NTJ262209 ODF262209 ONB262209 OWX262209 PGT262209 PQP262209 QAL262209 QKH262209 QUD262209 RDZ262209 RNV262209 RXR262209 SHN262209 SRJ262209 TBF262209 TLB262209 TUX262209 UET262209 UOP262209 UYL262209 VIH262209 VSD262209 WBZ262209 WLV262209 WVR262209 J327745 JF327745 TB327745 ACX327745 AMT327745 AWP327745 BGL327745 BQH327745 CAD327745 CJZ327745 CTV327745 DDR327745 DNN327745 DXJ327745 EHF327745 ERB327745 FAX327745 FKT327745 FUP327745 GEL327745 GOH327745 GYD327745 HHZ327745 HRV327745 IBR327745 ILN327745 IVJ327745 JFF327745 JPB327745 JYX327745 KIT327745 KSP327745 LCL327745 LMH327745 LWD327745 MFZ327745 MPV327745 MZR327745 NJN327745 NTJ327745 ODF327745 ONB327745 OWX327745 PGT327745 PQP327745 QAL327745 QKH327745 QUD327745 RDZ327745 RNV327745 RXR327745 SHN327745 SRJ327745 TBF327745 TLB327745 TUX327745 UET327745 UOP327745 UYL327745 VIH327745 VSD327745 WBZ327745 WLV327745 WVR327745 J393281 JF393281 TB393281 ACX393281 AMT393281 AWP393281 BGL393281 BQH393281 CAD393281 CJZ393281 CTV393281 DDR393281 DNN393281 DXJ393281 EHF393281 ERB393281 FAX393281 FKT393281 FUP393281 GEL393281 GOH393281 GYD393281 HHZ393281 HRV393281 IBR393281 ILN393281 IVJ393281 JFF393281 JPB393281 JYX393281 KIT393281 KSP393281 LCL393281 LMH393281 LWD393281 MFZ393281 MPV393281 MZR393281 NJN393281 NTJ393281 ODF393281 ONB393281 OWX393281 PGT393281 PQP393281 QAL393281 QKH393281 QUD393281 RDZ393281 RNV393281 RXR393281 SHN393281 SRJ393281 TBF393281 TLB393281 TUX393281 UET393281 UOP393281 UYL393281 VIH393281 VSD393281 WBZ393281 WLV393281 WVR393281 J458817 JF458817 TB458817 ACX458817 AMT458817 AWP458817 BGL458817 BQH458817 CAD458817 CJZ458817 CTV458817 DDR458817 DNN458817 DXJ458817 EHF458817 ERB458817 FAX458817 FKT458817 FUP458817 GEL458817 GOH458817 GYD458817 HHZ458817 HRV458817 IBR458817 ILN458817 IVJ458817 JFF458817 JPB458817 JYX458817 KIT458817 KSP458817 LCL458817 LMH458817 LWD458817 MFZ458817 MPV458817 MZR458817 NJN458817 NTJ458817 ODF458817 ONB458817 OWX458817 PGT458817 PQP458817 QAL458817 QKH458817 QUD458817 RDZ458817 RNV458817 RXR458817 SHN458817 SRJ458817 TBF458817 TLB458817 TUX458817 UET458817 UOP458817 UYL458817 VIH458817 VSD458817 WBZ458817 WLV458817 WVR458817 J524353 JF524353 TB524353 ACX524353 AMT524353 AWP524353 BGL524353 BQH524353 CAD524353 CJZ524353 CTV524353 DDR524353 DNN524353 DXJ524353 EHF524353 ERB524353 FAX524353 FKT524353 FUP524353 GEL524353 GOH524353 GYD524353 HHZ524353 HRV524353 IBR524353 ILN524353 IVJ524353 JFF524353 JPB524353 JYX524353 KIT524353 KSP524353 LCL524353 LMH524353 LWD524353 MFZ524353 MPV524353 MZR524353 NJN524353 NTJ524353 ODF524353 ONB524353 OWX524353 PGT524353 PQP524353 QAL524353 QKH524353 QUD524353 RDZ524353 RNV524353 RXR524353 SHN524353 SRJ524353 TBF524353 TLB524353 TUX524353 UET524353 UOP524353 UYL524353 VIH524353 VSD524353 WBZ524353 WLV524353 WVR524353 J589889 JF589889 TB589889 ACX589889 AMT589889 AWP589889 BGL589889 BQH589889 CAD589889 CJZ589889 CTV589889 DDR589889 DNN589889 DXJ589889 EHF589889 ERB589889 FAX589889 FKT589889 FUP589889 GEL589889 GOH589889 GYD589889 HHZ589889 HRV589889 IBR589889 ILN589889 IVJ589889 JFF589889 JPB589889 JYX589889 KIT589889 KSP589889 LCL589889 LMH589889 LWD589889 MFZ589889 MPV589889 MZR589889 NJN589889 NTJ589889 ODF589889 ONB589889 OWX589889 PGT589889 PQP589889 QAL589889 QKH589889 QUD589889 RDZ589889 RNV589889 RXR589889 SHN589889 SRJ589889 TBF589889 TLB589889 TUX589889 UET589889 UOP589889 UYL589889 VIH589889 VSD589889 WBZ589889 WLV589889 WVR589889 J655425 JF655425 TB655425 ACX655425 AMT655425 AWP655425 BGL655425 BQH655425 CAD655425 CJZ655425 CTV655425 DDR655425 DNN655425 DXJ655425 EHF655425 ERB655425 FAX655425 FKT655425 FUP655425 GEL655425 GOH655425 GYD655425 HHZ655425 HRV655425 IBR655425 ILN655425 IVJ655425 JFF655425 JPB655425 JYX655425 KIT655425 KSP655425 LCL655425 LMH655425 LWD655425 MFZ655425 MPV655425 MZR655425 NJN655425 NTJ655425 ODF655425 ONB655425 OWX655425 PGT655425 PQP655425 QAL655425 QKH655425 QUD655425 RDZ655425 RNV655425 RXR655425 SHN655425 SRJ655425 TBF655425 TLB655425 TUX655425 UET655425 UOP655425 UYL655425 VIH655425 VSD655425 WBZ655425 WLV655425 WVR655425 J720961 JF720961 TB720961 ACX720961 AMT720961 AWP720961 BGL720961 BQH720961 CAD720961 CJZ720961 CTV720961 DDR720961 DNN720961 DXJ720961 EHF720961 ERB720961 FAX720961 FKT720961 FUP720961 GEL720961 GOH720961 GYD720961 HHZ720961 HRV720961 IBR720961 ILN720961 IVJ720961 JFF720961 JPB720961 JYX720961 KIT720961 KSP720961 LCL720961 LMH720961 LWD720961 MFZ720961 MPV720961 MZR720961 NJN720961 NTJ720961 ODF720961 ONB720961 OWX720961 PGT720961 PQP720961 QAL720961 QKH720961 QUD720961 RDZ720961 RNV720961 RXR720961 SHN720961 SRJ720961 TBF720961 TLB720961 TUX720961 UET720961 UOP720961 UYL720961 VIH720961 VSD720961 WBZ720961 WLV720961 WVR720961 J786497 JF786497 TB786497 ACX786497 AMT786497 AWP786497 BGL786497 BQH786497 CAD786497 CJZ786497 CTV786497 DDR786497 DNN786497 DXJ786497 EHF786497 ERB786497 FAX786497 FKT786497 FUP786497 GEL786497 GOH786497 GYD786497 HHZ786497 HRV786497 IBR786497 ILN786497 IVJ786497 JFF786497 JPB786497 JYX786497 KIT786497 KSP786497 LCL786497 LMH786497 LWD786497 MFZ786497 MPV786497 MZR786497 NJN786497 NTJ786497 ODF786497 ONB786497 OWX786497 PGT786497 PQP786497 QAL786497 QKH786497 QUD786497 RDZ786497 RNV786497 RXR786497 SHN786497 SRJ786497 TBF786497 TLB786497 TUX786497 UET786497 UOP786497 UYL786497 VIH786497 VSD786497 WBZ786497 WLV786497 WVR786497 J852033 JF852033 TB852033 ACX852033 AMT852033 AWP852033 BGL852033 BQH852033 CAD852033 CJZ852033 CTV852033 DDR852033 DNN852033 DXJ852033 EHF852033 ERB852033 FAX852033 FKT852033 FUP852033 GEL852033 GOH852033 GYD852033 HHZ852033 HRV852033 IBR852033 ILN852033 IVJ852033 JFF852033 JPB852033 JYX852033 KIT852033 KSP852033 LCL852033 LMH852033 LWD852033 MFZ852033 MPV852033 MZR852033 NJN852033 NTJ852033 ODF852033 ONB852033 OWX852033 PGT852033 PQP852033 QAL852033 QKH852033 QUD852033 RDZ852033 RNV852033 RXR852033 SHN852033 SRJ852033 TBF852033 TLB852033 TUX852033 UET852033 UOP852033 UYL852033 VIH852033 VSD852033 WBZ852033 WLV852033 WVR852033 J917569 JF917569 TB917569 ACX917569 AMT917569 AWP917569 BGL917569 BQH917569 CAD917569 CJZ917569 CTV917569 DDR917569 DNN917569 DXJ917569 EHF917569 ERB917569 FAX917569 FKT917569 FUP917569 GEL917569 GOH917569 GYD917569 HHZ917569 HRV917569 IBR917569 ILN917569 IVJ917569 JFF917569 JPB917569 JYX917569 KIT917569 KSP917569 LCL917569 LMH917569 LWD917569 MFZ917569 MPV917569 MZR917569 NJN917569 NTJ917569 ODF917569 ONB917569 OWX917569 PGT917569 PQP917569 QAL917569 QKH917569 QUD917569 RDZ917569 RNV917569 RXR917569 SHN917569 SRJ917569 TBF917569 TLB917569 TUX917569 UET917569 UOP917569 UYL917569 VIH917569 VSD917569 WBZ917569 WLV917569 WVR917569 J983105 JF983105 TB983105 ACX983105 AMT983105 AWP983105 BGL983105 BQH983105 CAD983105 CJZ983105 CTV983105 DDR983105 DNN983105 DXJ983105 EHF983105 ERB983105 FAX983105 FKT983105 FUP983105 GEL983105 GOH983105 GYD983105 HHZ983105 HRV983105 IBR983105 ILN983105 IVJ983105 JFF983105 JPB983105 JYX983105 KIT983105 KSP983105 LCL983105 LMH983105 LWD983105 MFZ983105 MPV983105 MZR983105 NJN983105 NTJ983105 ODF983105 ONB983105 OWX983105 PGT983105 PQP983105 QAL983105 QKH983105 QUD983105 RDZ983105 RNV983105 RXR983105 SHN983105 SRJ983105 TBF983105 TLB983105 TUX983105 UET983105 UOP983105 UYL983105 VIH983105 VSD983105 WBZ983105 WLV983105 WVR983105" xr:uid="{EAF392B4-90C4-43D5-942B-251C47F05FE2}">
      <formula1>0</formula1>
      <formula2>300</formula2>
    </dataValidation>
    <dataValidation type="textLength" errorStyle="information" allowBlank="1" showInputMessage="1" error="XLBVal:6=37964.4_x000d__x000a_" sqref="J62 JF62 TB62 ACX62 AMT62 AWP62 BGL62 BQH62 CAD62 CJZ62 CTV62 DDR62 DNN62 DXJ62 EHF62 ERB62 FAX62 FKT62 FUP62 GEL62 GOH62 GYD62 HHZ62 HRV62 IBR62 ILN62 IVJ62 JFF62 JPB62 JYX62 KIT62 KSP62 LCL62 LMH62 LWD62 MFZ62 MPV62 MZR62 NJN62 NTJ62 ODF62 ONB62 OWX62 PGT62 PQP62 QAL62 QKH62 QUD62 RDZ62 RNV62 RXR62 SHN62 SRJ62 TBF62 TLB62 TUX62 UET62 UOP62 UYL62 VIH62 VSD62 WBZ62 WLV62 WVR62 J65598 JF65598 TB65598 ACX65598 AMT65598 AWP65598 BGL65598 BQH65598 CAD65598 CJZ65598 CTV65598 DDR65598 DNN65598 DXJ65598 EHF65598 ERB65598 FAX65598 FKT65598 FUP65598 GEL65598 GOH65598 GYD65598 HHZ65598 HRV65598 IBR65598 ILN65598 IVJ65598 JFF65598 JPB65598 JYX65598 KIT65598 KSP65598 LCL65598 LMH65598 LWD65598 MFZ65598 MPV65598 MZR65598 NJN65598 NTJ65598 ODF65598 ONB65598 OWX65598 PGT65598 PQP65598 QAL65598 QKH65598 QUD65598 RDZ65598 RNV65598 RXR65598 SHN65598 SRJ65598 TBF65598 TLB65598 TUX65598 UET65598 UOP65598 UYL65598 VIH65598 VSD65598 WBZ65598 WLV65598 WVR65598 J131134 JF131134 TB131134 ACX131134 AMT131134 AWP131134 BGL131134 BQH131134 CAD131134 CJZ131134 CTV131134 DDR131134 DNN131134 DXJ131134 EHF131134 ERB131134 FAX131134 FKT131134 FUP131134 GEL131134 GOH131134 GYD131134 HHZ131134 HRV131134 IBR131134 ILN131134 IVJ131134 JFF131134 JPB131134 JYX131134 KIT131134 KSP131134 LCL131134 LMH131134 LWD131134 MFZ131134 MPV131134 MZR131134 NJN131134 NTJ131134 ODF131134 ONB131134 OWX131134 PGT131134 PQP131134 QAL131134 QKH131134 QUD131134 RDZ131134 RNV131134 RXR131134 SHN131134 SRJ131134 TBF131134 TLB131134 TUX131134 UET131134 UOP131134 UYL131134 VIH131134 VSD131134 WBZ131134 WLV131134 WVR131134 J196670 JF196670 TB196670 ACX196670 AMT196670 AWP196670 BGL196670 BQH196670 CAD196670 CJZ196670 CTV196670 DDR196670 DNN196670 DXJ196670 EHF196670 ERB196670 FAX196670 FKT196670 FUP196670 GEL196670 GOH196670 GYD196670 HHZ196670 HRV196670 IBR196670 ILN196670 IVJ196670 JFF196670 JPB196670 JYX196670 KIT196670 KSP196670 LCL196670 LMH196670 LWD196670 MFZ196670 MPV196670 MZR196670 NJN196670 NTJ196670 ODF196670 ONB196670 OWX196670 PGT196670 PQP196670 QAL196670 QKH196670 QUD196670 RDZ196670 RNV196670 RXR196670 SHN196670 SRJ196670 TBF196670 TLB196670 TUX196670 UET196670 UOP196670 UYL196670 VIH196670 VSD196670 WBZ196670 WLV196670 WVR196670 J262206 JF262206 TB262206 ACX262206 AMT262206 AWP262206 BGL262206 BQH262206 CAD262206 CJZ262206 CTV262206 DDR262206 DNN262206 DXJ262206 EHF262206 ERB262206 FAX262206 FKT262206 FUP262206 GEL262206 GOH262206 GYD262206 HHZ262206 HRV262206 IBR262206 ILN262206 IVJ262206 JFF262206 JPB262206 JYX262206 KIT262206 KSP262206 LCL262206 LMH262206 LWD262206 MFZ262206 MPV262206 MZR262206 NJN262206 NTJ262206 ODF262206 ONB262206 OWX262206 PGT262206 PQP262206 QAL262206 QKH262206 QUD262206 RDZ262206 RNV262206 RXR262206 SHN262206 SRJ262206 TBF262206 TLB262206 TUX262206 UET262206 UOP262206 UYL262206 VIH262206 VSD262206 WBZ262206 WLV262206 WVR262206 J327742 JF327742 TB327742 ACX327742 AMT327742 AWP327742 BGL327742 BQH327742 CAD327742 CJZ327742 CTV327742 DDR327742 DNN327742 DXJ327742 EHF327742 ERB327742 FAX327742 FKT327742 FUP327742 GEL327742 GOH327742 GYD327742 HHZ327742 HRV327742 IBR327742 ILN327742 IVJ327742 JFF327742 JPB327742 JYX327742 KIT327742 KSP327742 LCL327742 LMH327742 LWD327742 MFZ327742 MPV327742 MZR327742 NJN327742 NTJ327742 ODF327742 ONB327742 OWX327742 PGT327742 PQP327742 QAL327742 QKH327742 QUD327742 RDZ327742 RNV327742 RXR327742 SHN327742 SRJ327742 TBF327742 TLB327742 TUX327742 UET327742 UOP327742 UYL327742 VIH327742 VSD327742 WBZ327742 WLV327742 WVR327742 J393278 JF393278 TB393278 ACX393278 AMT393278 AWP393278 BGL393278 BQH393278 CAD393278 CJZ393278 CTV393278 DDR393278 DNN393278 DXJ393278 EHF393278 ERB393278 FAX393278 FKT393278 FUP393278 GEL393278 GOH393278 GYD393278 HHZ393278 HRV393278 IBR393278 ILN393278 IVJ393278 JFF393278 JPB393278 JYX393278 KIT393278 KSP393278 LCL393278 LMH393278 LWD393278 MFZ393278 MPV393278 MZR393278 NJN393278 NTJ393278 ODF393278 ONB393278 OWX393278 PGT393278 PQP393278 QAL393278 QKH393278 QUD393278 RDZ393278 RNV393278 RXR393278 SHN393278 SRJ393278 TBF393278 TLB393278 TUX393278 UET393278 UOP393278 UYL393278 VIH393278 VSD393278 WBZ393278 WLV393278 WVR393278 J458814 JF458814 TB458814 ACX458814 AMT458814 AWP458814 BGL458814 BQH458814 CAD458814 CJZ458814 CTV458814 DDR458814 DNN458814 DXJ458814 EHF458814 ERB458814 FAX458814 FKT458814 FUP458814 GEL458814 GOH458814 GYD458814 HHZ458814 HRV458814 IBR458814 ILN458814 IVJ458814 JFF458814 JPB458814 JYX458814 KIT458814 KSP458814 LCL458814 LMH458814 LWD458814 MFZ458814 MPV458814 MZR458814 NJN458814 NTJ458814 ODF458814 ONB458814 OWX458814 PGT458814 PQP458814 QAL458814 QKH458814 QUD458814 RDZ458814 RNV458814 RXR458814 SHN458814 SRJ458814 TBF458814 TLB458814 TUX458814 UET458814 UOP458814 UYL458814 VIH458814 VSD458814 WBZ458814 WLV458814 WVR458814 J524350 JF524350 TB524350 ACX524350 AMT524350 AWP524350 BGL524350 BQH524350 CAD524350 CJZ524350 CTV524350 DDR524350 DNN524350 DXJ524350 EHF524350 ERB524350 FAX524350 FKT524350 FUP524350 GEL524350 GOH524350 GYD524350 HHZ524350 HRV524350 IBR524350 ILN524350 IVJ524350 JFF524350 JPB524350 JYX524350 KIT524350 KSP524350 LCL524350 LMH524350 LWD524350 MFZ524350 MPV524350 MZR524350 NJN524350 NTJ524350 ODF524350 ONB524350 OWX524350 PGT524350 PQP524350 QAL524350 QKH524350 QUD524350 RDZ524350 RNV524350 RXR524350 SHN524350 SRJ524350 TBF524350 TLB524350 TUX524350 UET524350 UOP524350 UYL524350 VIH524350 VSD524350 WBZ524350 WLV524350 WVR524350 J589886 JF589886 TB589886 ACX589886 AMT589886 AWP589886 BGL589886 BQH589886 CAD589886 CJZ589886 CTV589886 DDR589886 DNN589886 DXJ589886 EHF589886 ERB589886 FAX589886 FKT589886 FUP589886 GEL589886 GOH589886 GYD589886 HHZ589886 HRV589886 IBR589886 ILN589886 IVJ589886 JFF589886 JPB589886 JYX589886 KIT589886 KSP589886 LCL589886 LMH589886 LWD589886 MFZ589886 MPV589886 MZR589886 NJN589886 NTJ589886 ODF589886 ONB589886 OWX589886 PGT589886 PQP589886 QAL589886 QKH589886 QUD589886 RDZ589886 RNV589886 RXR589886 SHN589886 SRJ589886 TBF589886 TLB589886 TUX589886 UET589886 UOP589886 UYL589886 VIH589886 VSD589886 WBZ589886 WLV589886 WVR589886 J655422 JF655422 TB655422 ACX655422 AMT655422 AWP655422 BGL655422 BQH655422 CAD655422 CJZ655422 CTV655422 DDR655422 DNN655422 DXJ655422 EHF655422 ERB655422 FAX655422 FKT655422 FUP655422 GEL655422 GOH655422 GYD655422 HHZ655422 HRV655422 IBR655422 ILN655422 IVJ655422 JFF655422 JPB655422 JYX655422 KIT655422 KSP655422 LCL655422 LMH655422 LWD655422 MFZ655422 MPV655422 MZR655422 NJN655422 NTJ655422 ODF655422 ONB655422 OWX655422 PGT655422 PQP655422 QAL655422 QKH655422 QUD655422 RDZ655422 RNV655422 RXR655422 SHN655422 SRJ655422 TBF655422 TLB655422 TUX655422 UET655422 UOP655422 UYL655422 VIH655422 VSD655422 WBZ655422 WLV655422 WVR655422 J720958 JF720958 TB720958 ACX720958 AMT720958 AWP720958 BGL720958 BQH720958 CAD720958 CJZ720958 CTV720958 DDR720958 DNN720958 DXJ720958 EHF720958 ERB720958 FAX720958 FKT720958 FUP720958 GEL720958 GOH720958 GYD720958 HHZ720958 HRV720958 IBR720958 ILN720958 IVJ720958 JFF720958 JPB720958 JYX720958 KIT720958 KSP720958 LCL720958 LMH720958 LWD720958 MFZ720958 MPV720958 MZR720958 NJN720958 NTJ720958 ODF720958 ONB720958 OWX720958 PGT720958 PQP720958 QAL720958 QKH720958 QUD720958 RDZ720958 RNV720958 RXR720958 SHN720958 SRJ720958 TBF720958 TLB720958 TUX720958 UET720958 UOP720958 UYL720958 VIH720958 VSD720958 WBZ720958 WLV720958 WVR720958 J786494 JF786494 TB786494 ACX786494 AMT786494 AWP786494 BGL786494 BQH786494 CAD786494 CJZ786494 CTV786494 DDR786494 DNN786494 DXJ786494 EHF786494 ERB786494 FAX786494 FKT786494 FUP786494 GEL786494 GOH786494 GYD786494 HHZ786494 HRV786494 IBR786494 ILN786494 IVJ786494 JFF786494 JPB786494 JYX786494 KIT786494 KSP786494 LCL786494 LMH786494 LWD786494 MFZ786494 MPV786494 MZR786494 NJN786494 NTJ786494 ODF786494 ONB786494 OWX786494 PGT786494 PQP786494 QAL786494 QKH786494 QUD786494 RDZ786494 RNV786494 RXR786494 SHN786494 SRJ786494 TBF786494 TLB786494 TUX786494 UET786494 UOP786494 UYL786494 VIH786494 VSD786494 WBZ786494 WLV786494 WVR786494 J852030 JF852030 TB852030 ACX852030 AMT852030 AWP852030 BGL852030 BQH852030 CAD852030 CJZ852030 CTV852030 DDR852030 DNN852030 DXJ852030 EHF852030 ERB852030 FAX852030 FKT852030 FUP852030 GEL852030 GOH852030 GYD852030 HHZ852030 HRV852030 IBR852030 ILN852030 IVJ852030 JFF852030 JPB852030 JYX852030 KIT852030 KSP852030 LCL852030 LMH852030 LWD852030 MFZ852030 MPV852030 MZR852030 NJN852030 NTJ852030 ODF852030 ONB852030 OWX852030 PGT852030 PQP852030 QAL852030 QKH852030 QUD852030 RDZ852030 RNV852030 RXR852030 SHN852030 SRJ852030 TBF852030 TLB852030 TUX852030 UET852030 UOP852030 UYL852030 VIH852030 VSD852030 WBZ852030 WLV852030 WVR852030 J917566 JF917566 TB917566 ACX917566 AMT917566 AWP917566 BGL917566 BQH917566 CAD917566 CJZ917566 CTV917566 DDR917566 DNN917566 DXJ917566 EHF917566 ERB917566 FAX917566 FKT917566 FUP917566 GEL917566 GOH917566 GYD917566 HHZ917566 HRV917566 IBR917566 ILN917566 IVJ917566 JFF917566 JPB917566 JYX917566 KIT917566 KSP917566 LCL917566 LMH917566 LWD917566 MFZ917566 MPV917566 MZR917566 NJN917566 NTJ917566 ODF917566 ONB917566 OWX917566 PGT917566 PQP917566 QAL917566 QKH917566 QUD917566 RDZ917566 RNV917566 RXR917566 SHN917566 SRJ917566 TBF917566 TLB917566 TUX917566 UET917566 UOP917566 UYL917566 VIH917566 VSD917566 WBZ917566 WLV917566 WVR917566 J983102 JF983102 TB983102 ACX983102 AMT983102 AWP983102 BGL983102 BQH983102 CAD983102 CJZ983102 CTV983102 DDR983102 DNN983102 DXJ983102 EHF983102 ERB983102 FAX983102 FKT983102 FUP983102 GEL983102 GOH983102 GYD983102 HHZ983102 HRV983102 IBR983102 ILN983102 IVJ983102 JFF983102 JPB983102 JYX983102 KIT983102 KSP983102 LCL983102 LMH983102 LWD983102 MFZ983102 MPV983102 MZR983102 NJN983102 NTJ983102 ODF983102 ONB983102 OWX983102 PGT983102 PQP983102 QAL983102 QKH983102 QUD983102 RDZ983102 RNV983102 RXR983102 SHN983102 SRJ983102 TBF983102 TLB983102 TUX983102 UET983102 UOP983102 UYL983102 VIH983102 VSD983102 WBZ983102 WLV983102 WVR983102" xr:uid="{0907D542-13A9-4D9B-80EF-29C7A81799BD}">
      <formula1>0</formula1>
      <formula2>300</formula2>
    </dataValidation>
    <dataValidation type="textLength" errorStyle="information" allowBlank="1" showInputMessage="1" error="XLBVal:6=55387.91_x000d__x000a_" sqref="J49 JF49 TB49 ACX49 AMT49 AWP49 BGL49 BQH49 CAD49 CJZ49 CTV49 DDR49 DNN49 DXJ49 EHF49 ERB49 FAX49 FKT49 FUP49 GEL49 GOH49 GYD49 HHZ49 HRV49 IBR49 ILN49 IVJ49 JFF49 JPB49 JYX49 KIT49 KSP49 LCL49 LMH49 LWD49 MFZ49 MPV49 MZR49 NJN49 NTJ49 ODF49 ONB49 OWX49 PGT49 PQP49 QAL49 QKH49 QUD49 RDZ49 RNV49 RXR49 SHN49 SRJ49 TBF49 TLB49 TUX49 UET49 UOP49 UYL49 VIH49 VSD49 WBZ49 WLV49 WVR49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xr:uid="{FAE99DE1-EFD1-4075-8216-8A175FCB383E}">
      <formula1>0</formula1>
      <formula2>300</formula2>
    </dataValidation>
    <dataValidation type="textLength" errorStyle="information" allowBlank="1" showInputMessage="1" error="XLBVal:6=18208.72_x000d__x000a_"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xr:uid="{3435032B-5E37-468A-AF39-54AD2BB58CD7}">
      <formula1>0</formula1>
      <formula2>300</formula2>
    </dataValidation>
    <dataValidation type="textLength" errorStyle="information" allowBlank="1" showInputMessage="1" error="XLBVal:6=1976897.59_x000d__x000a_"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xr:uid="{4581FB18-D395-4429-AC1B-6CDA7954A822}">
      <formula1>0</formula1>
      <formula2>300</formula2>
    </dataValidation>
    <dataValidation type="textLength" errorStyle="information" allowBlank="1" showInputMessage="1" error="XLBVal:6=943133.9_x000d__x000a_" sqref="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xr:uid="{79019252-D6A5-47E7-A56E-F3AB0F5E4183}">
      <formula1>0</formula1>
      <formula2>300</formula2>
    </dataValidation>
    <dataValidation type="textLength" errorStyle="information" allowBlank="1" showInputMessage="1" error="XLBVal:6=1163629.5_x000d__x000a_"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xr:uid="{CCDC482D-AA6E-455A-B1F7-F6B3333460F5}">
      <formula1>0</formula1>
      <formula2>300</formula2>
    </dataValidation>
    <dataValidation type="textLength" errorStyle="information" allowBlank="1" showInputMessage="1" error="XLBVal:6=51600.01_x000d__x000a_"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xr:uid="{FF24056F-3FF7-4AFC-9892-CB80BC4BE7AF}">
      <formula1>0</formula1>
      <formula2>300</formula2>
    </dataValidation>
    <dataValidation type="textLength" errorStyle="information" allowBlank="1" showInputMessage="1" error="XLBVal:6=524755.98_x000d__x000a_"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xr:uid="{DF16A186-3A24-49E5-AC7A-801161F4D315}">
      <formula1>0</formula1>
      <formula2>300</formula2>
    </dataValidation>
    <dataValidation type="textLength" errorStyle="information" allowBlank="1" showInputMessage="1" error="XLBVal:6=281597.4_x000d__x000a_"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xr:uid="{5EB8FF05-B1D6-4B93-A187-D8878B586990}">
      <formula1>0</formula1>
      <formula2>300</formula2>
    </dataValidation>
    <dataValidation type="textLength" errorStyle="information" allowBlank="1" showInputMessage="1" error="XLBVal:6=122166.33_x000d__x000a_"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xr:uid="{C17C0B59-2DB5-4206-9462-91C293FF53FC}">
      <formula1>0</formula1>
      <formula2>300</formula2>
    </dataValidation>
    <dataValidation type="textLength" errorStyle="information" allowBlank="1" showInputMessage="1" error="XLBVal:6=588884.63_x000d__x000a_"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xr:uid="{F73513F8-359A-4B8D-8031-2C7313B08192}">
      <formula1>0</formula1>
      <formula2>300</formula2>
    </dataValidation>
    <dataValidation type="textLength" errorStyle="information" allowBlank="1" showInputMessage="1" error="XLBVal:6=5336434.55_x000d__x000a_"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xr:uid="{1F4A8A2A-D44C-45EC-B286-76592A748367}">
      <formula1>0</formula1>
      <formula2>300</formula2>
    </dataValidation>
    <dataValidation type="textLength" errorStyle="information" allowBlank="1" showInputMessage="1" error="XLBVal:6=8232609.07_x000d__x000a_" sqref="N22 JJ22 TF22 ADB22 AMX22 AWT22 BGP22 BQL22 CAH22 CKD22 CTZ22 DDV22 DNR22 DXN22 EHJ22 ERF22 FBB22 FKX22 FUT22 GEP22 GOL22 GYH22 HID22 HRZ22 IBV22 ILR22 IVN22 JFJ22 JPF22 JZB22 KIX22 KST22 LCP22 LML22 LWH22 MGD22 MPZ22 MZV22 NJR22 NTN22 ODJ22 ONF22 OXB22 PGX22 PQT22 QAP22 QKL22 QUH22 RED22 RNZ22 RXV22 SHR22 SRN22 TBJ22 TLF22 TVB22 UEX22 UOT22 UYP22 VIL22 VSH22 WCD22 WLZ22 WVV22 N65558 JJ65558 TF65558 ADB65558 AMX65558 AWT65558 BGP65558 BQL65558 CAH65558 CKD65558 CTZ65558 DDV65558 DNR65558 DXN65558 EHJ65558 ERF65558 FBB65558 FKX65558 FUT65558 GEP65558 GOL65558 GYH65558 HID65558 HRZ65558 IBV65558 ILR65558 IVN65558 JFJ65558 JPF65558 JZB65558 KIX65558 KST65558 LCP65558 LML65558 LWH65558 MGD65558 MPZ65558 MZV65558 NJR65558 NTN65558 ODJ65558 ONF65558 OXB65558 PGX65558 PQT65558 QAP65558 QKL65558 QUH65558 RED65558 RNZ65558 RXV65558 SHR65558 SRN65558 TBJ65558 TLF65558 TVB65558 UEX65558 UOT65558 UYP65558 VIL65558 VSH65558 WCD65558 WLZ65558 WVV65558 N131094 JJ131094 TF131094 ADB131094 AMX131094 AWT131094 BGP131094 BQL131094 CAH131094 CKD131094 CTZ131094 DDV131094 DNR131094 DXN131094 EHJ131094 ERF131094 FBB131094 FKX131094 FUT131094 GEP131094 GOL131094 GYH131094 HID131094 HRZ131094 IBV131094 ILR131094 IVN131094 JFJ131094 JPF131094 JZB131094 KIX131094 KST131094 LCP131094 LML131094 LWH131094 MGD131094 MPZ131094 MZV131094 NJR131094 NTN131094 ODJ131094 ONF131094 OXB131094 PGX131094 PQT131094 QAP131094 QKL131094 QUH131094 RED131094 RNZ131094 RXV131094 SHR131094 SRN131094 TBJ131094 TLF131094 TVB131094 UEX131094 UOT131094 UYP131094 VIL131094 VSH131094 WCD131094 WLZ131094 WVV131094 N196630 JJ196630 TF196630 ADB196630 AMX196630 AWT196630 BGP196630 BQL196630 CAH196630 CKD196630 CTZ196630 DDV196630 DNR196630 DXN196630 EHJ196630 ERF196630 FBB196630 FKX196630 FUT196630 GEP196630 GOL196630 GYH196630 HID196630 HRZ196630 IBV196630 ILR196630 IVN196630 JFJ196630 JPF196630 JZB196630 KIX196630 KST196630 LCP196630 LML196630 LWH196630 MGD196630 MPZ196630 MZV196630 NJR196630 NTN196630 ODJ196630 ONF196630 OXB196630 PGX196630 PQT196630 QAP196630 QKL196630 QUH196630 RED196630 RNZ196630 RXV196630 SHR196630 SRN196630 TBJ196630 TLF196630 TVB196630 UEX196630 UOT196630 UYP196630 VIL196630 VSH196630 WCD196630 WLZ196630 WVV196630 N262166 JJ262166 TF262166 ADB262166 AMX262166 AWT262166 BGP262166 BQL262166 CAH262166 CKD262166 CTZ262166 DDV262166 DNR262166 DXN262166 EHJ262166 ERF262166 FBB262166 FKX262166 FUT262166 GEP262166 GOL262166 GYH262166 HID262166 HRZ262166 IBV262166 ILR262166 IVN262166 JFJ262166 JPF262166 JZB262166 KIX262166 KST262166 LCP262166 LML262166 LWH262166 MGD262166 MPZ262166 MZV262166 NJR262166 NTN262166 ODJ262166 ONF262166 OXB262166 PGX262166 PQT262166 QAP262166 QKL262166 QUH262166 RED262166 RNZ262166 RXV262166 SHR262166 SRN262166 TBJ262166 TLF262166 TVB262166 UEX262166 UOT262166 UYP262166 VIL262166 VSH262166 WCD262166 WLZ262166 WVV262166 N327702 JJ327702 TF327702 ADB327702 AMX327702 AWT327702 BGP327702 BQL327702 CAH327702 CKD327702 CTZ327702 DDV327702 DNR327702 DXN327702 EHJ327702 ERF327702 FBB327702 FKX327702 FUT327702 GEP327702 GOL327702 GYH327702 HID327702 HRZ327702 IBV327702 ILR327702 IVN327702 JFJ327702 JPF327702 JZB327702 KIX327702 KST327702 LCP327702 LML327702 LWH327702 MGD327702 MPZ327702 MZV327702 NJR327702 NTN327702 ODJ327702 ONF327702 OXB327702 PGX327702 PQT327702 QAP327702 QKL327702 QUH327702 RED327702 RNZ327702 RXV327702 SHR327702 SRN327702 TBJ327702 TLF327702 TVB327702 UEX327702 UOT327702 UYP327702 VIL327702 VSH327702 WCD327702 WLZ327702 WVV327702 N393238 JJ393238 TF393238 ADB393238 AMX393238 AWT393238 BGP393238 BQL393238 CAH393238 CKD393238 CTZ393238 DDV393238 DNR393238 DXN393238 EHJ393238 ERF393238 FBB393238 FKX393238 FUT393238 GEP393238 GOL393238 GYH393238 HID393238 HRZ393238 IBV393238 ILR393238 IVN393238 JFJ393238 JPF393238 JZB393238 KIX393238 KST393238 LCP393238 LML393238 LWH393238 MGD393238 MPZ393238 MZV393238 NJR393238 NTN393238 ODJ393238 ONF393238 OXB393238 PGX393238 PQT393238 QAP393238 QKL393238 QUH393238 RED393238 RNZ393238 RXV393238 SHR393238 SRN393238 TBJ393238 TLF393238 TVB393238 UEX393238 UOT393238 UYP393238 VIL393238 VSH393238 WCD393238 WLZ393238 WVV393238 N458774 JJ458774 TF458774 ADB458774 AMX458774 AWT458774 BGP458774 BQL458774 CAH458774 CKD458774 CTZ458774 DDV458774 DNR458774 DXN458774 EHJ458774 ERF458774 FBB458774 FKX458774 FUT458774 GEP458774 GOL458774 GYH458774 HID458774 HRZ458774 IBV458774 ILR458774 IVN458774 JFJ458774 JPF458774 JZB458774 KIX458774 KST458774 LCP458774 LML458774 LWH458774 MGD458774 MPZ458774 MZV458774 NJR458774 NTN458774 ODJ458774 ONF458774 OXB458774 PGX458774 PQT458774 QAP458774 QKL458774 QUH458774 RED458774 RNZ458774 RXV458774 SHR458774 SRN458774 TBJ458774 TLF458774 TVB458774 UEX458774 UOT458774 UYP458774 VIL458774 VSH458774 WCD458774 WLZ458774 WVV458774 N524310 JJ524310 TF524310 ADB524310 AMX524310 AWT524310 BGP524310 BQL524310 CAH524310 CKD524310 CTZ524310 DDV524310 DNR524310 DXN524310 EHJ524310 ERF524310 FBB524310 FKX524310 FUT524310 GEP524310 GOL524310 GYH524310 HID524310 HRZ524310 IBV524310 ILR524310 IVN524310 JFJ524310 JPF524310 JZB524310 KIX524310 KST524310 LCP524310 LML524310 LWH524310 MGD524310 MPZ524310 MZV524310 NJR524310 NTN524310 ODJ524310 ONF524310 OXB524310 PGX524310 PQT524310 QAP524310 QKL524310 QUH524310 RED524310 RNZ524310 RXV524310 SHR524310 SRN524310 TBJ524310 TLF524310 TVB524310 UEX524310 UOT524310 UYP524310 VIL524310 VSH524310 WCD524310 WLZ524310 WVV524310 N589846 JJ589846 TF589846 ADB589846 AMX589846 AWT589846 BGP589846 BQL589846 CAH589846 CKD589846 CTZ589846 DDV589846 DNR589846 DXN589846 EHJ589846 ERF589846 FBB589846 FKX589846 FUT589846 GEP589846 GOL589846 GYH589846 HID589846 HRZ589846 IBV589846 ILR589846 IVN589846 JFJ589846 JPF589846 JZB589846 KIX589846 KST589846 LCP589846 LML589846 LWH589846 MGD589846 MPZ589846 MZV589846 NJR589846 NTN589846 ODJ589846 ONF589846 OXB589846 PGX589846 PQT589846 QAP589846 QKL589846 QUH589846 RED589846 RNZ589846 RXV589846 SHR589846 SRN589846 TBJ589846 TLF589846 TVB589846 UEX589846 UOT589846 UYP589846 VIL589846 VSH589846 WCD589846 WLZ589846 WVV589846 N655382 JJ655382 TF655382 ADB655382 AMX655382 AWT655382 BGP655382 BQL655382 CAH655382 CKD655382 CTZ655382 DDV655382 DNR655382 DXN655382 EHJ655382 ERF655382 FBB655382 FKX655382 FUT655382 GEP655382 GOL655382 GYH655382 HID655382 HRZ655382 IBV655382 ILR655382 IVN655382 JFJ655382 JPF655382 JZB655382 KIX655382 KST655382 LCP655382 LML655382 LWH655382 MGD655382 MPZ655382 MZV655382 NJR655382 NTN655382 ODJ655382 ONF655382 OXB655382 PGX655382 PQT655382 QAP655382 QKL655382 QUH655382 RED655382 RNZ655382 RXV655382 SHR655382 SRN655382 TBJ655382 TLF655382 TVB655382 UEX655382 UOT655382 UYP655382 VIL655382 VSH655382 WCD655382 WLZ655382 WVV655382 N720918 JJ720918 TF720918 ADB720918 AMX720918 AWT720918 BGP720918 BQL720918 CAH720918 CKD720918 CTZ720918 DDV720918 DNR720918 DXN720918 EHJ720918 ERF720918 FBB720918 FKX720918 FUT720918 GEP720918 GOL720918 GYH720918 HID720918 HRZ720918 IBV720918 ILR720918 IVN720918 JFJ720918 JPF720918 JZB720918 KIX720918 KST720918 LCP720918 LML720918 LWH720918 MGD720918 MPZ720918 MZV720918 NJR720918 NTN720918 ODJ720918 ONF720918 OXB720918 PGX720918 PQT720918 QAP720918 QKL720918 QUH720918 RED720918 RNZ720918 RXV720918 SHR720918 SRN720918 TBJ720918 TLF720918 TVB720918 UEX720918 UOT720918 UYP720918 VIL720918 VSH720918 WCD720918 WLZ720918 WVV720918 N786454 JJ786454 TF786454 ADB786454 AMX786454 AWT786454 BGP786454 BQL786454 CAH786454 CKD786454 CTZ786454 DDV786454 DNR786454 DXN786454 EHJ786454 ERF786454 FBB786454 FKX786454 FUT786454 GEP786454 GOL786454 GYH786454 HID786454 HRZ786454 IBV786454 ILR786454 IVN786454 JFJ786454 JPF786454 JZB786454 KIX786454 KST786454 LCP786454 LML786454 LWH786454 MGD786454 MPZ786454 MZV786454 NJR786454 NTN786454 ODJ786454 ONF786454 OXB786454 PGX786454 PQT786454 QAP786454 QKL786454 QUH786454 RED786454 RNZ786454 RXV786454 SHR786454 SRN786454 TBJ786454 TLF786454 TVB786454 UEX786454 UOT786454 UYP786454 VIL786454 VSH786454 WCD786454 WLZ786454 WVV786454 N851990 JJ851990 TF851990 ADB851990 AMX851990 AWT851990 BGP851990 BQL851990 CAH851990 CKD851990 CTZ851990 DDV851990 DNR851990 DXN851990 EHJ851990 ERF851990 FBB851990 FKX851990 FUT851990 GEP851990 GOL851990 GYH851990 HID851990 HRZ851990 IBV851990 ILR851990 IVN851990 JFJ851990 JPF851990 JZB851990 KIX851990 KST851990 LCP851990 LML851990 LWH851990 MGD851990 MPZ851990 MZV851990 NJR851990 NTN851990 ODJ851990 ONF851990 OXB851990 PGX851990 PQT851990 QAP851990 QKL851990 QUH851990 RED851990 RNZ851990 RXV851990 SHR851990 SRN851990 TBJ851990 TLF851990 TVB851990 UEX851990 UOT851990 UYP851990 VIL851990 VSH851990 WCD851990 WLZ851990 WVV851990 N917526 JJ917526 TF917526 ADB917526 AMX917526 AWT917526 BGP917526 BQL917526 CAH917526 CKD917526 CTZ917526 DDV917526 DNR917526 DXN917526 EHJ917526 ERF917526 FBB917526 FKX917526 FUT917526 GEP917526 GOL917526 GYH917526 HID917526 HRZ917526 IBV917526 ILR917526 IVN917526 JFJ917526 JPF917526 JZB917526 KIX917526 KST917526 LCP917526 LML917526 LWH917526 MGD917526 MPZ917526 MZV917526 NJR917526 NTN917526 ODJ917526 ONF917526 OXB917526 PGX917526 PQT917526 QAP917526 QKL917526 QUH917526 RED917526 RNZ917526 RXV917526 SHR917526 SRN917526 TBJ917526 TLF917526 TVB917526 UEX917526 UOT917526 UYP917526 VIL917526 VSH917526 WCD917526 WLZ917526 WVV917526 N983062 JJ983062 TF983062 ADB983062 AMX983062 AWT983062 BGP983062 BQL983062 CAH983062 CKD983062 CTZ983062 DDV983062 DNR983062 DXN983062 EHJ983062 ERF983062 FBB983062 FKX983062 FUT983062 GEP983062 GOL983062 GYH983062 HID983062 HRZ983062 IBV983062 ILR983062 IVN983062 JFJ983062 JPF983062 JZB983062 KIX983062 KST983062 LCP983062 LML983062 LWH983062 MGD983062 MPZ983062 MZV983062 NJR983062 NTN983062 ODJ983062 ONF983062 OXB983062 PGX983062 PQT983062 QAP983062 QKL983062 QUH983062 RED983062 RNZ983062 RXV983062 SHR983062 SRN983062 TBJ983062 TLF983062 TVB983062 UEX983062 UOT983062 UYP983062 VIL983062 VSH983062 WCD983062 WLZ983062 WVV983062" xr:uid="{F6AB0DA2-DAB9-4B2F-B58D-F6D92BDCAEE6}">
      <formula1>0</formula1>
      <formula2>300</formula2>
    </dataValidation>
    <dataValidation type="textLength" errorStyle="information" allowBlank="1" showInputMessage="1" error="XLBVal:6=3639770.13_x000d__x000a_" sqref="N17 JJ17 TF17 ADB17 AMX17 AWT17 BGP17 BQL17 CAH17 CKD17 CTZ17 DDV17 DNR17 DXN17 EHJ17 ERF17 FBB17 FKX17 FUT17 GEP17 GOL17 GYH17 HID17 HRZ17 IBV17 ILR17 IVN17 JFJ17 JPF17 JZB17 KIX17 KST17 LCP17 LML17 LWH17 MGD17 MPZ17 MZV17 NJR17 NTN17 ODJ17 ONF17 OXB17 PGX17 PQT17 QAP17 QKL17 QUH17 RED17 RNZ17 RXV17 SHR17 SRN17 TBJ17 TLF17 TVB17 UEX17 UOT17 UYP17 VIL17 VSH17 WCD17 WLZ17 WVV17 N65553 JJ65553 TF65553 ADB65553 AMX65553 AWT65553 BGP65553 BQL65553 CAH65553 CKD65553 CTZ65553 DDV65553 DNR65553 DXN65553 EHJ65553 ERF65553 FBB65553 FKX65553 FUT65553 GEP65553 GOL65553 GYH65553 HID65553 HRZ65553 IBV65553 ILR65553 IVN65553 JFJ65553 JPF65553 JZB65553 KIX65553 KST65553 LCP65553 LML65553 LWH65553 MGD65553 MPZ65553 MZV65553 NJR65553 NTN65553 ODJ65553 ONF65553 OXB65553 PGX65553 PQT65553 QAP65553 QKL65553 QUH65553 RED65553 RNZ65553 RXV65553 SHR65553 SRN65553 TBJ65553 TLF65553 TVB65553 UEX65553 UOT65553 UYP65553 VIL65553 VSH65553 WCD65553 WLZ65553 WVV65553 N131089 JJ131089 TF131089 ADB131089 AMX131089 AWT131089 BGP131089 BQL131089 CAH131089 CKD131089 CTZ131089 DDV131089 DNR131089 DXN131089 EHJ131089 ERF131089 FBB131089 FKX131089 FUT131089 GEP131089 GOL131089 GYH131089 HID131089 HRZ131089 IBV131089 ILR131089 IVN131089 JFJ131089 JPF131089 JZB131089 KIX131089 KST131089 LCP131089 LML131089 LWH131089 MGD131089 MPZ131089 MZV131089 NJR131089 NTN131089 ODJ131089 ONF131089 OXB131089 PGX131089 PQT131089 QAP131089 QKL131089 QUH131089 RED131089 RNZ131089 RXV131089 SHR131089 SRN131089 TBJ131089 TLF131089 TVB131089 UEX131089 UOT131089 UYP131089 VIL131089 VSH131089 WCD131089 WLZ131089 WVV131089 N196625 JJ196625 TF196625 ADB196625 AMX196625 AWT196625 BGP196625 BQL196625 CAH196625 CKD196625 CTZ196625 DDV196625 DNR196625 DXN196625 EHJ196625 ERF196625 FBB196625 FKX196625 FUT196625 GEP196625 GOL196625 GYH196625 HID196625 HRZ196625 IBV196625 ILR196625 IVN196625 JFJ196625 JPF196625 JZB196625 KIX196625 KST196625 LCP196625 LML196625 LWH196625 MGD196625 MPZ196625 MZV196625 NJR196625 NTN196625 ODJ196625 ONF196625 OXB196625 PGX196625 PQT196625 QAP196625 QKL196625 QUH196625 RED196625 RNZ196625 RXV196625 SHR196625 SRN196625 TBJ196625 TLF196625 TVB196625 UEX196625 UOT196625 UYP196625 VIL196625 VSH196625 WCD196625 WLZ196625 WVV196625 N262161 JJ262161 TF262161 ADB262161 AMX262161 AWT262161 BGP262161 BQL262161 CAH262161 CKD262161 CTZ262161 DDV262161 DNR262161 DXN262161 EHJ262161 ERF262161 FBB262161 FKX262161 FUT262161 GEP262161 GOL262161 GYH262161 HID262161 HRZ262161 IBV262161 ILR262161 IVN262161 JFJ262161 JPF262161 JZB262161 KIX262161 KST262161 LCP262161 LML262161 LWH262161 MGD262161 MPZ262161 MZV262161 NJR262161 NTN262161 ODJ262161 ONF262161 OXB262161 PGX262161 PQT262161 QAP262161 QKL262161 QUH262161 RED262161 RNZ262161 RXV262161 SHR262161 SRN262161 TBJ262161 TLF262161 TVB262161 UEX262161 UOT262161 UYP262161 VIL262161 VSH262161 WCD262161 WLZ262161 WVV262161 N327697 JJ327697 TF327697 ADB327697 AMX327697 AWT327697 BGP327697 BQL327697 CAH327697 CKD327697 CTZ327697 DDV327697 DNR327697 DXN327697 EHJ327697 ERF327697 FBB327697 FKX327697 FUT327697 GEP327697 GOL327697 GYH327697 HID327697 HRZ327697 IBV327697 ILR327697 IVN327697 JFJ327697 JPF327697 JZB327697 KIX327697 KST327697 LCP327697 LML327697 LWH327697 MGD327697 MPZ327697 MZV327697 NJR327697 NTN327697 ODJ327697 ONF327697 OXB327697 PGX327697 PQT327697 QAP327697 QKL327697 QUH327697 RED327697 RNZ327697 RXV327697 SHR327697 SRN327697 TBJ327697 TLF327697 TVB327697 UEX327697 UOT327697 UYP327697 VIL327697 VSH327697 WCD327697 WLZ327697 WVV327697 N393233 JJ393233 TF393233 ADB393233 AMX393233 AWT393233 BGP393233 BQL393233 CAH393233 CKD393233 CTZ393233 DDV393233 DNR393233 DXN393233 EHJ393233 ERF393233 FBB393233 FKX393233 FUT393233 GEP393233 GOL393233 GYH393233 HID393233 HRZ393233 IBV393233 ILR393233 IVN393233 JFJ393233 JPF393233 JZB393233 KIX393233 KST393233 LCP393233 LML393233 LWH393233 MGD393233 MPZ393233 MZV393233 NJR393233 NTN393233 ODJ393233 ONF393233 OXB393233 PGX393233 PQT393233 QAP393233 QKL393233 QUH393233 RED393233 RNZ393233 RXV393233 SHR393233 SRN393233 TBJ393233 TLF393233 TVB393233 UEX393233 UOT393233 UYP393233 VIL393233 VSH393233 WCD393233 WLZ393233 WVV393233 N458769 JJ458769 TF458769 ADB458769 AMX458769 AWT458769 BGP458769 BQL458769 CAH458769 CKD458769 CTZ458769 DDV458769 DNR458769 DXN458769 EHJ458769 ERF458769 FBB458769 FKX458769 FUT458769 GEP458769 GOL458769 GYH458769 HID458769 HRZ458769 IBV458769 ILR458769 IVN458769 JFJ458769 JPF458769 JZB458769 KIX458769 KST458769 LCP458769 LML458769 LWH458769 MGD458769 MPZ458769 MZV458769 NJR458769 NTN458769 ODJ458769 ONF458769 OXB458769 PGX458769 PQT458769 QAP458769 QKL458769 QUH458769 RED458769 RNZ458769 RXV458769 SHR458769 SRN458769 TBJ458769 TLF458769 TVB458769 UEX458769 UOT458769 UYP458769 VIL458769 VSH458769 WCD458769 WLZ458769 WVV458769 N524305 JJ524305 TF524305 ADB524305 AMX524305 AWT524305 BGP524305 BQL524305 CAH524305 CKD524305 CTZ524305 DDV524305 DNR524305 DXN524305 EHJ524305 ERF524305 FBB524305 FKX524305 FUT524305 GEP524305 GOL524305 GYH524305 HID524305 HRZ524305 IBV524305 ILR524305 IVN524305 JFJ524305 JPF524305 JZB524305 KIX524305 KST524305 LCP524305 LML524305 LWH524305 MGD524305 MPZ524305 MZV524305 NJR524305 NTN524305 ODJ524305 ONF524305 OXB524305 PGX524305 PQT524305 QAP524305 QKL524305 QUH524305 RED524305 RNZ524305 RXV524305 SHR524305 SRN524305 TBJ524305 TLF524305 TVB524305 UEX524305 UOT524305 UYP524305 VIL524305 VSH524305 WCD524305 WLZ524305 WVV524305 N589841 JJ589841 TF589841 ADB589841 AMX589841 AWT589841 BGP589841 BQL589841 CAH589841 CKD589841 CTZ589841 DDV589841 DNR589841 DXN589841 EHJ589841 ERF589841 FBB589841 FKX589841 FUT589841 GEP589841 GOL589841 GYH589841 HID589841 HRZ589841 IBV589841 ILR589841 IVN589841 JFJ589841 JPF589841 JZB589841 KIX589841 KST589841 LCP589841 LML589841 LWH589841 MGD589841 MPZ589841 MZV589841 NJR589841 NTN589841 ODJ589841 ONF589841 OXB589841 PGX589841 PQT589841 QAP589841 QKL589841 QUH589841 RED589841 RNZ589841 RXV589841 SHR589841 SRN589841 TBJ589841 TLF589841 TVB589841 UEX589841 UOT589841 UYP589841 VIL589841 VSH589841 WCD589841 WLZ589841 WVV589841 N655377 JJ655377 TF655377 ADB655377 AMX655377 AWT655377 BGP655377 BQL655377 CAH655377 CKD655377 CTZ655377 DDV655377 DNR655377 DXN655377 EHJ655377 ERF655377 FBB655377 FKX655377 FUT655377 GEP655377 GOL655377 GYH655377 HID655377 HRZ655377 IBV655377 ILR655377 IVN655377 JFJ655377 JPF655377 JZB655377 KIX655377 KST655377 LCP655377 LML655377 LWH655377 MGD655377 MPZ655377 MZV655377 NJR655377 NTN655377 ODJ655377 ONF655377 OXB655377 PGX655377 PQT655377 QAP655377 QKL655377 QUH655377 RED655377 RNZ655377 RXV655377 SHR655377 SRN655377 TBJ655377 TLF655377 TVB655377 UEX655377 UOT655377 UYP655377 VIL655377 VSH655377 WCD655377 WLZ655377 WVV655377 N720913 JJ720913 TF720913 ADB720913 AMX720913 AWT720913 BGP720913 BQL720913 CAH720913 CKD720913 CTZ720913 DDV720913 DNR720913 DXN720913 EHJ720913 ERF720913 FBB720913 FKX720913 FUT720913 GEP720913 GOL720913 GYH720913 HID720913 HRZ720913 IBV720913 ILR720913 IVN720913 JFJ720913 JPF720913 JZB720913 KIX720913 KST720913 LCP720913 LML720913 LWH720913 MGD720913 MPZ720913 MZV720913 NJR720913 NTN720913 ODJ720913 ONF720913 OXB720913 PGX720913 PQT720913 QAP720913 QKL720913 QUH720913 RED720913 RNZ720913 RXV720913 SHR720913 SRN720913 TBJ720913 TLF720913 TVB720913 UEX720913 UOT720913 UYP720913 VIL720913 VSH720913 WCD720913 WLZ720913 WVV720913 N786449 JJ786449 TF786449 ADB786449 AMX786449 AWT786449 BGP786449 BQL786449 CAH786449 CKD786449 CTZ786449 DDV786449 DNR786449 DXN786449 EHJ786449 ERF786449 FBB786449 FKX786449 FUT786449 GEP786449 GOL786449 GYH786449 HID786449 HRZ786449 IBV786449 ILR786449 IVN786449 JFJ786449 JPF786449 JZB786449 KIX786449 KST786449 LCP786449 LML786449 LWH786449 MGD786449 MPZ786449 MZV786449 NJR786449 NTN786449 ODJ786449 ONF786449 OXB786449 PGX786449 PQT786449 QAP786449 QKL786449 QUH786449 RED786449 RNZ786449 RXV786449 SHR786449 SRN786449 TBJ786449 TLF786449 TVB786449 UEX786449 UOT786449 UYP786449 VIL786449 VSH786449 WCD786449 WLZ786449 WVV786449 N851985 JJ851985 TF851985 ADB851985 AMX851985 AWT851985 BGP851985 BQL851985 CAH851985 CKD851985 CTZ851985 DDV851985 DNR851985 DXN851985 EHJ851985 ERF851985 FBB851985 FKX851985 FUT851985 GEP851985 GOL851985 GYH851985 HID851985 HRZ851985 IBV851985 ILR851985 IVN851985 JFJ851985 JPF851985 JZB851985 KIX851985 KST851985 LCP851985 LML851985 LWH851985 MGD851985 MPZ851985 MZV851985 NJR851985 NTN851985 ODJ851985 ONF851985 OXB851985 PGX851985 PQT851985 QAP851985 QKL851985 QUH851985 RED851985 RNZ851985 RXV851985 SHR851985 SRN851985 TBJ851985 TLF851985 TVB851985 UEX851985 UOT851985 UYP851985 VIL851985 VSH851985 WCD851985 WLZ851985 WVV851985 N917521 JJ917521 TF917521 ADB917521 AMX917521 AWT917521 BGP917521 BQL917521 CAH917521 CKD917521 CTZ917521 DDV917521 DNR917521 DXN917521 EHJ917521 ERF917521 FBB917521 FKX917521 FUT917521 GEP917521 GOL917521 GYH917521 HID917521 HRZ917521 IBV917521 ILR917521 IVN917521 JFJ917521 JPF917521 JZB917521 KIX917521 KST917521 LCP917521 LML917521 LWH917521 MGD917521 MPZ917521 MZV917521 NJR917521 NTN917521 ODJ917521 ONF917521 OXB917521 PGX917521 PQT917521 QAP917521 QKL917521 QUH917521 RED917521 RNZ917521 RXV917521 SHR917521 SRN917521 TBJ917521 TLF917521 TVB917521 UEX917521 UOT917521 UYP917521 VIL917521 VSH917521 WCD917521 WLZ917521 WVV917521 N983057 JJ983057 TF983057 ADB983057 AMX983057 AWT983057 BGP983057 BQL983057 CAH983057 CKD983057 CTZ983057 DDV983057 DNR983057 DXN983057 EHJ983057 ERF983057 FBB983057 FKX983057 FUT983057 GEP983057 GOL983057 GYH983057 HID983057 HRZ983057 IBV983057 ILR983057 IVN983057 JFJ983057 JPF983057 JZB983057 KIX983057 KST983057 LCP983057 LML983057 LWH983057 MGD983057 MPZ983057 MZV983057 NJR983057 NTN983057 ODJ983057 ONF983057 OXB983057 PGX983057 PQT983057 QAP983057 QKL983057 QUH983057 RED983057 RNZ983057 RXV983057 SHR983057 SRN983057 TBJ983057 TLF983057 TVB983057 UEX983057 UOT983057 UYP983057 VIL983057 VSH983057 WCD983057 WLZ983057 WVV983057" xr:uid="{17C4DD61-9240-45CC-8B8A-A419B5540A07}">
      <formula1>0</formula1>
      <formula2>300</formula2>
    </dataValidation>
    <dataValidation type="textLength" errorStyle="information" allowBlank="1" showInputMessage="1" error="XLBVal:6=1994939.46_x000d__x000a_" sqref="N16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N65552 JJ65552 TF65552 ADB65552 AMX65552 AWT65552 BGP65552 BQL65552 CAH65552 CKD65552 CTZ65552 DDV65552 DNR65552 DXN65552 EHJ65552 ERF65552 FBB65552 FKX65552 FUT65552 GEP65552 GOL65552 GYH65552 HID65552 HRZ65552 IBV65552 ILR65552 IVN65552 JFJ65552 JPF65552 JZB65552 KIX65552 KST65552 LCP65552 LML65552 LWH65552 MGD65552 MPZ65552 MZV65552 NJR65552 NTN65552 ODJ65552 ONF65552 OXB65552 PGX65552 PQT65552 QAP65552 QKL65552 QUH65552 RED65552 RNZ65552 RXV65552 SHR65552 SRN65552 TBJ65552 TLF65552 TVB65552 UEX65552 UOT65552 UYP65552 VIL65552 VSH65552 WCD65552 WLZ65552 WVV65552 N131088 JJ131088 TF131088 ADB131088 AMX131088 AWT131088 BGP131088 BQL131088 CAH131088 CKD131088 CTZ131088 DDV131088 DNR131088 DXN131088 EHJ131088 ERF131088 FBB131088 FKX131088 FUT131088 GEP131088 GOL131088 GYH131088 HID131088 HRZ131088 IBV131088 ILR131088 IVN131088 JFJ131088 JPF131088 JZB131088 KIX131088 KST131088 LCP131088 LML131088 LWH131088 MGD131088 MPZ131088 MZV131088 NJR131088 NTN131088 ODJ131088 ONF131088 OXB131088 PGX131088 PQT131088 QAP131088 QKL131088 QUH131088 RED131088 RNZ131088 RXV131088 SHR131088 SRN131088 TBJ131088 TLF131088 TVB131088 UEX131088 UOT131088 UYP131088 VIL131088 VSH131088 WCD131088 WLZ131088 WVV131088 N196624 JJ196624 TF196624 ADB196624 AMX196624 AWT196624 BGP196624 BQL196624 CAH196624 CKD196624 CTZ196624 DDV196624 DNR196624 DXN196624 EHJ196624 ERF196624 FBB196624 FKX196624 FUT196624 GEP196624 GOL196624 GYH196624 HID196624 HRZ196624 IBV196624 ILR196624 IVN196624 JFJ196624 JPF196624 JZB196624 KIX196624 KST196624 LCP196624 LML196624 LWH196624 MGD196624 MPZ196624 MZV196624 NJR196624 NTN196624 ODJ196624 ONF196624 OXB196624 PGX196624 PQT196624 QAP196624 QKL196624 QUH196624 RED196624 RNZ196624 RXV196624 SHR196624 SRN196624 TBJ196624 TLF196624 TVB196624 UEX196624 UOT196624 UYP196624 VIL196624 VSH196624 WCD196624 WLZ196624 WVV196624 N262160 JJ262160 TF262160 ADB262160 AMX262160 AWT262160 BGP262160 BQL262160 CAH262160 CKD262160 CTZ262160 DDV262160 DNR262160 DXN262160 EHJ262160 ERF262160 FBB262160 FKX262160 FUT262160 GEP262160 GOL262160 GYH262160 HID262160 HRZ262160 IBV262160 ILR262160 IVN262160 JFJ262160 JPF262160 JZB262160 KIX262160 KST262160 LCP262160 LML262160 LWH262160 MGD262160 MPZ262160 MZV262160 NJR262160 NTN262160 ODJ262160 ONF262160 OXB262160 PGX262160 PQT262160 QAP262160 QKL262160 QUH262160 RED262160 RNZ262160 RXV262160 SHR262160 SRN262160 TBJ262160 TLF262160 TVB262160 UEX262160 UOT262160 UYP262160 VIL262160 VSH262160 WCD262160 WLZ262160 WVV262160 N327696 JJ327696 TF327696 ADB327696 AMX327696 AWT327696 BGP327696 BQL327696 CAH327696 CKD327696 CTZ327696 DDV327696 DNR327696 DXN327696 EHJ327696 ERF327696 FBB327696 FKX327696 FUT327696 GEP327696 GOL327696 GYH327696 HID327696 HRZ327696 IBV327696 ILR327696 IVN327696 JFJ327696 JPF327696 JZB327696 KIX327696 KST327696 LCP327696 LML327696 LWH327696 MGD327696 MPZ327696 MZV327696 NJR327696 NTN327696 ODJ327696 ONF327696 OXB327696 PGX327696 PQT327696 QAP327696 QKL327696 QUH327696 RED327696 RNZ327696 RXV327696 SHR327696 SRN327696 TBJ327696 TLF327696 TVB327696 UEX327696 UOT327696 UYP327696 VIL327696 VSH327696 WCD327696 WLZ327696 WVV327696 N393232 JJ393232 TF393232 ADB393232 AMX393232 AWT393232 BGP393232 BQL393232 CAH393232 CKD393232 CTZ393232 DDV393232 DNR393232 DXN393232 EHJ393232 ERF393232 FBB393232 FKX393232 FUT393232 GEP393232 GOL393232 GYH393232 HID393232 HRZ393232 IBV393232 ILR393232 IVN393232 JFJ393232 JPF393232 JZB393232 KIX393232 KST393232 LCP393232 LML393232 LWH393232 MGD393232 MPZ393232 MZV393232 NJR393232 NTN393232 ODJ393232 ONF393232 OXB393232 PGX393232 PQT393232 QAP393232 QKL393232 QUH393232 RED393232 RNZ393232 RXV393232 SHR393232 SRN393232 TBJ393232 TLF393232 TVB393232 UEX393232 UOT393232 UYP393232 VIL393232 VSH393232 WCD393232 WLZ393232 WVV393232 N458768 JJ458768 TF458768 ADB458768 AMX458768 AWT458768 BGP458768 BQL458768 CAH458768 CKD458768 CTZ458768 DDV458768 DNR458768 DXN458768 EHJ458768 ERF458768 FBB458768 FKX458768 FUT458768 GEP458768 GOL458768 GYH458768 HID458768 HRZ458768 IBV458768 ILR458768 IVN458768 JFJ458768 JPF458768 JZB458768 KIX458768 KST458768 LCP458768 LML458768 LWH458768 MGD458768 MPZ458768 MZV458768 NJR458768 NTN458768 ODJ458768 ONF458768 OXB458768 PGX458768 PQT458768 QAP458768 QKL458768 QUH458768 RED458768 RNZ458768 RXV458768 SHR458768 SRN458768 TBJ458768 TLF458768 TVB458768 UEX458768 UOT458768 UYP458768 VIL458768 VSH458768 WCD458768 WLZ458768 WVV458768 N524304 JJ524304 TF524304 ADB524304 AMX524304 AWT524304 BGP524304 BQL524304 CAH524304 CKD524304 CTZ524304 DDV524304 DNR524304 DXN524304 EHJ524304 ERF524304 FBB524304 FKX524304 FUT524304 GEP524304 GOL524304 GYH524304 HID524304 HRZ524304 IBV524304 ILR524304 IVN524304 JFJ524304 JPF524304 JZB524304 KIX524304 KST524304 LCP524304 LML524304 LWH524304 MGD524304 MPZ524304 MZV524304 NJR524304 NTN524304 ODJ524304 ONF524304 OXB524304 PGX524304 PQT524304 QAP524304 QKL524304 QUH524304 RED524304 RNZ524304 RXV524304 SHR524304 SRN524304 TBJ524304 TLF524304 TVB524304 UEX524304 UOT524304 UYP524304 VIL524304 VSH524304 WCD524304 WLZ524304 WVV524304 N589840 JJ589840 TF589840 ADB589840 AMX589840 AWT589840 BGP589840 BQL589840 CAH589840 CKD589840 CTZ589840 DDV589840 DNR589840 DXN589840 EHJ589840 ERF589840 FBB589840 FKX589840 FUT589840 GEP589840 GOL589840 GYH589840 HID589840 HRZ589840 IBV589840 ILR589840 IVN589840 JFJ589840 JPF589840 JZB589840 KIX589840 KST589840 LCP589840 LML589840 LWH589840 MGD589840 MPZ589840 MZV589840 NJR589840 NTN589840 ODJ589840 ONF589840 OXB589840 PGX589840 PQT589840 QAP589840 QKL589840 QUH589840 RED589840 RNZ589840 RXV589840 SHR589840 SRN589840 TBJ589840 TLF589840 TVB589840 UEX589840 UOT589840 UYP589840 VIL589840 VSH589840 WCD589840 WLZ589840 WVV589840 N655376 JJ655376 TF655376 ADB655376 AMX655376 AWT655376 BGP655376 BQL655376 CAH655376 CKD655376 CTZ655376 DDV655376 DNR655376 DXN655376 EHJ655376 ERF655376 FBB655376 FKX655376 FUT655376 GEP655376 GOL655376 GYH655376 HID655376 HRZ655376 IBV655376 ILR655376 IVN655376 JFJ655376 JPF655376 JZB655376 KIX655376 KST655376 LCP655376 LML655376 LWH655376 MGD655376 MPZ655376 MZV655376 NJR655376 NTN655376 ODJ655376 ONF655376 OXB655376 PGX655376 PQT655376 QAP655376 QKL655376 QUH655376 RED655376 RNZ655376 RXV655376 SHR655376 SRN655376 TBJ655376 TLF655376 TVB655376 UEX655376 UOT655376 UYP655376 VIL655376 VSH655376 WCD655376 WLZ655376 WVV655376 N720912 JJ720912 TF720912 ADB720912 AMX720912 AWT720912 BGP720912 BQL720912 CAH720912 CKD720912 CTZ720912 DDV720912 DNR720912 DXN720912 EHJ720912 ERF720912 FBB720912 FKX720912 FUT720912 GEP720912 GOL720912 GYH720912 HID720912 HRZ720912 IBV720912 ILR720912 IVN720912 JFJ720912 JPF720912 JZB720912 KIX720912 KST720912 LCP720912 LML720912 LWH720912 MGD720912 MPZ720912 MZV720912 NJR720912 NTN720912 ODJ720912 ONF720912 OXB720912 PGX720912 PQT720912 QAP720912 QKL720912 QUH720912 RED720912 RNZ720912 RXV720912 SHR720912 SRN720912 TBJ720912 TLF720912 TVB720912 UEX720912 UOT720912 UYP720912 VIL720912 VSH720912 WCD720912 WLZ720912 WVV720912 N786448 JJ786448 TF786448 ADB786448 AMX786448 AWT786448 BGP786448 BQL786448 CAH786448 CKD786448 CTZ786448 DDV786448 DNR786448 DXN786448 EHJ786448 ERF786448 FBB786448 FKX786448 FUT786448 GEP786448 GOL786448 GYH786448 HID786448 HRZ786448 IBV786448 ILR786448 IVN786448 JFJ786448 JPF786448 JZB786448 KIX786448 KST786448 LCP786448 LML786448 LWH786448 MGD786448 MPZ786448 MZV786448 NJR786448 NTN786448 ODJ786448 ONF786448 OXB786448 PGX786448 PQT786448 QAP786448 QKL786448 QUH786448 RED786448 RNZ786448 RXV786448 SHR786448 SRN786448 TBJ786448 TLF786448 TVB786448 UEX786448 UOT786448 UYP786448 VIL786448 VSH786448 WCD786448 WLZ786448 WVV786448 N851984 JJ851984 TF851984 ADB851984 AMX851984 AWT851984 BGP851984 BQL851984 CAH851984 CKD851984 CTZ851984 DDV851984 DNR851984 DXN851984 EHJ851984 ERF851984 FBB851984 FKX851984 FUT851984 GEP851984 GOL851984 GYH851984 HID851984 HRZ851984 IBV851984 ILR851984 IVN851984 JFJ851984 JPF851984 JZB851984 KIX851984 KST851984 LCP851984 LML851984 LWH851984 MGD851984 MPZ851984 MZV851984 NJR851984 NTN851984 ODJ851984 ONF851984 OXB851984 PGX851984 PQT851984 QAP851984 QKL851984 QUH851984 RED851984 RNZ851984 RXV851984 SHR851984 SRN851984 TBJ851984 TLF851984 TVB851984 UEX851984 UOT851984 UYP851984 VIL851984 VSH851984 WCD851984 WLZ851984 WVV851984 N917520 JJ917520 TF917520 ADB917520 AMX917520 AWT917520 BGP917520 BQL917520 CAH917520 CKD917520 CTZ917520 DDV917520 DNR917520 DXN917520 EHJ917520 ERF917520 FBB917520 FKX917520 FUT917520 GEP917520 GOL917520 GYH917520 HID917520 HRZ917520 IBV917520 ILR917520 IVN917520 JFJ917520 JPF917520 JZB917520 KIX917520 KST917520 LCP917520 LML917520 LWH917520 MGD917520 MPZ917520 MZV917520 NJR917520 NTN917520 ODJ917520 ONF917520 OXB917520 PGX917520 PQT917520 QAP917520 QKL917520 QUH917520 RED917520 RNZ917520 RXV917520 SHR917520 SRN917520 TBJ917520 TLF917520 TVB917520 UEX917520 UOT917520 UYP917520 VIL917520 VSH917520 WCD917520 WLZ917520 WVV917520 N983056 JJ983056 TF983056 ADB983056 AMX983056 AWT983056 BGP983056 BQL983056 CAH983056 CKD983056 CTZ983056 DDV983056 DNR983056 DXN983056 EHJ983056 ERF983056 FBB983056 FKX983056 FUT983056 GEP983056 GOL983056 GYH983056 HID983056 HRZ983056 IBV983056 ILR983056 IVN983056 JFJ983056 JPF983056 JZB983056 KIX983056 KST983056 LCP983056 LML983056 LWH983056 MGD983056 MPZ983056 MZV983056 NJR983056 NTN983056 ODJ983056 ONF983056 OXB983056 PGX983056 PQT983056 QAP983056 QKL983056 QUH983056 RED983056 RNZ983056 RXV983056 SHR983056 SRN983056 TBJ983056 TLF983056 TVB983056 UEX983056 UOT983056 UYP983056 VIL983056 VSH983056 WCD983056 WLZ983056 WVV983056" xr:uid="{5F96DA5F-4722-415F-8302-BBD3C13D0E78}">
      <formula1>0</formula1>
      <formula2>300</formula2>
    </dataValidation>
    <dataValidation type="textLength" errorStyle="information" allowBlank="1" showInputMessage="1" error="XLBVal:6=1187923.67_x000d__x000a_"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xr:uid="{94FFDC48-93B4-4730-B427-181644BE2BC0}">
      <formula1>0</formula1>
      <formula2>300</formula2>
    </dataValidation>
    <dataValidation type="textLength" errorStyle="information" allowBlank="1" showInputMessage="1" error="XLBVal:6=22695577.24_x000d__x000a_"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xr:uid="{5532CFB2-29DE-41F6-BD48-3471A190A8F7}">
      <formula1>0</formula1>
      <formula2>300</formula2>
    </dataValidation>
    <dataValidation type="textLength" errorStyle="information" allowBlank="1" showInputMessage="1" error="XLBVal:6=38433791.02_x000d__x000a_"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xr:uid="{51742744-ADD2-475A-9CB9-721277A0AE5D}">
      <formula1>0</formula1>
      <formula2>300</formula2>
    </dataValidation>
    <dataValidation type="textLength" errorStyle="information" allowBlank="1" showInputMessage="1" error="XLBVal:6=661954_x000d__x000a_"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xr:uid="{12DEBB2A-99AD-4A5B-BB78-3E4030E5C048}">
      <formula1>0</formula1>
      <formula2>300</formula2>
    </dataValidation>
    <dataValidation type="textLength" errorStyle="information" allowBlank="1" showInputMessage="1" error="XLBVal:6=6544484_x000d__x000a_"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xr:uid="{975F5A84-36E8-44E8-B981-2685F035364B}">
      <formula1>0</formula1>
      <formula2>300</formula2>
    </dataValidation>
    <dataValidation type="textLength" errorStyle="information" allowBlank="1" showInputMessage="1" error="XLBVal:6=9596574_x000d__x000a_" sqref="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xr:uid="{2084BACF-495C-4F68-A9F1-990A3BDA2777}">
      <formula1>0</formula1>
      <formula2>300</formula2>
    </dataValidation>
    <dataValidation type="textLength" errorStyle="information" allowBlank="1" showInputMessage="1" error="XLBVal:6=23505321.81_x000d__x000a_" sqref="L12 JH12 TD12 ACZ12 AMV12 AWR12 BGN12 BQJ12 CAF12 CKB12 CTX12 DDT12 DNP12 DXL12 EHH12 ERD12 FAZ12 FKV12 FUR12 GEN12 GOJ12 GYF12 HIB12 HRX12 IBT12 ILP12 IVL12 JFH12 JPD12 JYZ12 KIV12 KSR12 LCN12 LMJ12 LWF12 MGB12 MPX12 MZT12 NJP12 NTL12 ODH12 OND12 OWZ12 PGV12 PQR12 QAN12 QKJ12 QUF12 REB12 RNX12 RXT12 SHP12 SRL12 TBH12 TLD12 TUZ12 UEV12 UOR12 UYN12 VIJ12 VSF12 WCB12 WLX12 WVT12 L65548 JH65548 TD65548 ACZ65548 AMV65548 AWR65548 BGN65548 BQJ65548 CAF65548 CKB65548 CTX65548 DDT65548 DNP65548 DXL65548 EHH65548 ERD65548 FAZ65548 FKV65548 FUR65548 GEN65548 GOJ65548 GYF65548 HIB65548 HRX65548 IBT65548 ILP65548 IVL65548 JFH65548 JPD65548 JYZ65548 KIV65548 KSR65548 LCN65548 LMJ65548 LWF65548 MGB65548 MPX65548 MZT65548 NJP65548 NTL65548 ODH65548 OND65548 OWZ65548 PGV65548 PQR65548 QAN65548 QKJ65548 QUF65548 REB65548 RNX65548 RXT65548 SHP65548 SRL65548 TBH65548 TLD65548 TUZ65548 UEV65548 UOR65548 UYN65548 VIJ65548 VSF65548 WCB65548 WLX65548 WVT65548 L131084 JH131084 TD131084 ACZ131084 AMV131084 AWR131084 BGN131084 BQJ131084 CAF131084 CKB131084 CTX131084 DDT131084 DNP131084 DXL131084 EHH131084 ERD131084 FAZ131084 FKV131084 FUR131084 GEN131084 GOJ131084 GYF131084 HIB131084 HRX131084 IBT131084 ILP131084 IVL131084 JFH131084 JPD131084 JYZ131084 KIV131084 KSR131084 LCN131084 LMJ131084 LWF131084 MGB131084 MPX131084 MZT131084 NJP131084 NTL131084 ODH131084 OND131084 OWZ131084 PGV131084 PQR131084 QAN131084 QKJ131084 QUF131084 REB131084 RNX131084 RXT131084 SHP131084 SRL131084 TBH131084 TLD131084 TUZ131084 UEV131084 UOR131084 UYN131084 VIJ131084 VSF131084 WCB131084 WLX131084 WVT131084 L196620 JH196620 TD196620 ACZ196620 AMV196620 AWR196620 BGN196620 BQJ196620 CAF196620 CKB196620 CTX196620 DDT196620 DNP196620 DXL196620 EHH196620 ERD196620 FAZ196620 FKV196620 FUR196620 GEN196620 GOJ196620 GYF196620 HIB196620 HRX196620 IBT196620 ILP196620 IVL196620 JFH196620 JPD196620 JYZ196620 KIV196620 KSR196620 LCN196620 LMJ196620 LWF196620 MGB196620 MPX196620 MZT196620 NJP196620 NTL196620 ODH196620 OND196620 OWZ196620 PGV196620 PQR196620 QAN196620 QKJ196620 QUF196620 REB196620 RNX196620 RXT196620 SHP196620 SRL196620 TBH196620 TLD196620 TUZ196620 UEV196620 UOR196620 UYN196620 VIJ196620 VSF196620 WCB196620 WLX196620 WVT196620 L262156 JH262156 TD262156 ACZ262156 AMV262156 AWR262156 BGN262156 BQJ262156 CAF262156 CKB262156 CTX262156 DDT262156 DNP262156 DXL262156 EHH262156 ERD262156 FAZ262156 FKV262156 FUR262156 GEN262156 GOJ262156 GYF262156 HIB262156 HRX262156 IBT262156 ILP262156 IVL262156 JFH262156 JPD262156 JYZ262156 KIV262156 KSR262156 LCN262156 LMJ262156 LWF262156 MGB262156 MPX262156 MZT262156 NJP262156 NTL262156 ODH262156 OND262156 OWZ262156 PGV262156 PQR262156 QAN262156 QKJ262156 QUF262156 REB262156 RNX262156 RXT262156 SHP262156 SRL262156 TBH262156 TLD262156 TUZ262156 UEV262156 UOR262156 UYN262156 VIJ262156 VSF262156 WCB262156 WLX262156 WVT262156 L327692 JH327692 TD327692 ACZ327692 AMV327692 AWR327692 BGN327692 BQJ327692 CAF327692 CKB327692 CTX327692 DDT327692 DNP327692 DXL327692 EHH327692 ERD327692 FAZ327692 FKV327692 FUR327692 GEN327692 GOJ327692 GYF327692 HIB327692 HRX327692 IBT327692 ILP327692 IVL327692 JFH327692 JPD327692 JYZ327692 KIV327692 KSR327692 LCN327692 LMJ327692 LWF327692 MGB327692 MPX327692 MZT327692 NJP327692 NTL327692 ODH327692 OND327692 OWZ327692 PGV327692 PQR327692 QAN327692 QKJ327692 QUF327692 REB327692 RNX327692 RXT327692 SHP327692 SRL327692 TBH327692 TLD327692 TUZ327692 UEV327692 UOR327692 UYN327692 VIJ327692 VSF327692 WCB327692 WLX327692 WVT327692 L393228 JH393228 TD393228 ACZ393228 AMV393228 AWR393228 BGN393228 BQJ393228 CAF393228 CKB393228 CTX393228 DDT393228 DNP393228 DXL393228 EHH393228 ERD393228 FAZ393228 FKV393228 FUR393228 GEN393228 GOJ393228 GYF393228 HIB393228 HRX393228 IBT393228 ILP393228 IVL393228 JFH393228 JPD393228 JYZ393228 KIV393228 KSR393228 LCN393228 LMJ393228 LWF393228 MGB393228 MPX393228 MZT393228 NJP393228 NTL393228 ODH393228 OND393228 OWZ393228 PGV393228 PQR393228 QAN393228 QKJ393228 QUF393228 REB393228 RNX393228 RXT393228 SHP393228 SRL393228 TBH393228 TLD393228 TUZ393228 UEV393228 UOR393228 UYN393228 VIJ393228 VSF393228 WCB393228 WLX393228 WVT393228 L458764 JH458764 TD458764 ACZ458764 AMV458764 AWR458764 BGN458764 BQJ458764 CAF458764 CKB458764 CTX458764 DDT458764 DNP458764 DXL458764 EHH458764 ERD458764 FAZ458764 FKV458764 FUR458764 GEN458764 GOJ458764 GYF458764 HIB458764 HRX458764 IBT458764 ILP458764 IVL458764 JFH458764 JPD458764 JYZ458764 KIV458764 KSR458764 LCN458764 LMJ458764 LWF458764 MGB458764 MPX458764 MZT458764 NJP458764 NTL458764 ODH458764 OND458764 OWZ458764 PGV458764 PQR458764 QAN458764 QKJ458764 QUF458764 REB458764 RNX458764 RXT458764 SHP458764 SRL458764 TBH458764 TLD458764 TUZ458764 UEV458764 UOR458764 UYN458764 VIJ458764 VSF458764 WCB458764 WLX458764 WVT458764 L524300 JH524300 TD524300 ACZ524300 AMV524300 AWR524300 BGN524300 BQJ524300 CAF524300 CKB524300 CTX524300 DDT524300 DNP524300 DXL524300 EHH524300 ERD524300 FAZ524300 FKV524300 FUR524300 GEN524300 GOJ524300 GYF524300 HIB524300 HRX524300 IBT524300 ILP524300 IVL524300 JFH524300 JPD524300 JYZ524300 KIV524300 KSR524300 LCN524300 LMJ524300 LWF524300 MGB524300 MPX524300 MZT524300 NJP524300 NTL524300 ODH524300 OND524300 OWZ524300 PGV524300 PQR524300 QAN524300 QKJ524300 QUF524300 REB524300 RNX524300 RXT524300 SHP524300 SRL524300 TBH524300 TLD524300 TUZ524300 UEV524300 UOR524300 UYN524300 VIJ524300 VSF524300 WCB524300 WLX524300 WVT524300 L589836 JH589836 TD589836 ACZ589836 AMV589836 AWR589836 BGN589836 BQJ589836 CAF589836 CKB589836 CTX589836 DDT589836 DNP589836 DXL589836 EHH589836 ERD589836 FAZ589836 FKV589836 FUR589836 GEN589836 GOJ589836 GYF589836 HIB589836 HRX589836 IBT589836 ILP589836 IVL589836 JFH589836 JPD589836 JYZ589836 KIV589836 KSR589836 LCN589836 LMJ589836 LWF589836 MGB589836 MPX589836 MZT589836 NJP589836 NTL589836 ODH589836 OND589836 OWZ589836 PGV589836 PQR589836 QAN589836 QKJ589836 QUF589836 REB589836 RNX589836 RXT589836 SHP589836 SRL589836 TBH589836 TLD589836 TUZ589836 UEV589836 UOR589836 UYN589836 VIJ589836 VSF589836 WCB589836 WLX589836 WVT589836 L655372 JH655372 TD655372 ACZ655372 AMV655372 AWR655372 BGN655372 BQJ655372 CAF655372 CKB655372 CTX655372 DDT655372 DNP655372 DXL655372 EHH655372 ERD655372 FAZ655372 FKV655372 FUR655372 GEN655372 GOJ655372 GYF655372 HIB655372 HRX655372 IBT655372 ILP655372 IVL655372 JFH655372 JPD655372 JYZ655372 KIV655372 KSR655372 LCN655372 LMJ655372 LWF655372 MGB655372 MPX655372 MZT655372 NJP655372 NTL655372 ODH655372 OND655372 OWZ655372 PGV655372 PQR655372 QAN655372 QKJ655372 QUF655372 REB655372 RNX655372 RXT655372 SHP655372 SRL655372 TBH655372 TLD655372 TUZ655372 UEV655372 UOR655372 UYN655372 VIJ655372 VSF655372 WCB655372 WLX655372 WVT655372 L720908 JH720908 TD720908 ACZ720908 AMV720908 AWR720908 BGN720908 BQJ720908 CAF720908 CKB720908 CTX720908 DDT720908 DNP720908 DXL720908 EHH720908 ERD720908 FAZ720908 FKV720908 FUR720908 GEN720908 GOJ720908 GYF720908 HIB720908 HRX720908 IBT720908 ILP720908 IVL720908 JFH720908 JPD720908 JYZ720908 KIV720908 KSR720908 LCN720908 LMJ720908 LWF720908 MGB720908 MPX720908 MZT720908 NJP720908 NTL720908 ODH720908 OND720908 OWZ720908 PGV720908 PQR720908 QAN720908 QKJ720908 QUF720908 REB720908 RNX720908 RXT720908 SHP720908 SRL720908 TBH720908 TLD720908 TUZ720908 UEV720908 UOR720908 UYN720908 VIJ720908 VSF720908 WCB720908 WLX720908 WVT720908 L786444 JH786444 TD786444 ACZ786444 AMV786444 AWR786444 BGN786444 BQJ786444 CAF786444 CKB786444 CTX786444 DDT786444 DNP786444 DXL786444 EHH786444 ERD786444 FAZ786444 FKV786444 FUR786444 GEN786444 GOJ786444 GYF786444 HIB786444 HRX786444 IBT786444 ILP786444 IVL786444 JFH786444 JPD786444 JYZ786444 KIV786444 KSR786444 LCN786444 LMJ786444 LWF786444 MGB786444 MPX786444 MZT786444 NJP786444 NTL786444 ODH786444 OND786444 OWZ786444 PGV786444 PQR786444 QAN786444 QKJ786444 QUF786444 REB786444 RNX786444 RXT786444 SHP786444 SRL786444 TBH786444 TLD786444 TUZ786444 UEV786444 UOR786444 UYN786444 VIJ786444 VSF786444 WCB786444 WLX786444 WVT786444 L851980 JH851980 TD851980 ACZ851980 AMV851980 AWR851980 BGN851980 BQJ851980 CAF851980 CKB851980 CTX851980 DDT851980 DNP851980 DXL851980 EHH851980 ERD851980 FAZ851980 FKV851980 FUR851980 GEN851980 GOJ851980 GYF851980 HIB851980 HRX851980 IBT851980 ILP851980 IVL851980 JFH851980 JPD851980 JYZ851980 KIV851980 KSR851980 LCN851980 LMJ851980 LWF851980 MGB851980 MPX851980 MZT851980 NJP851980 NTL851980 ODH851980 OND851980 OWZ851980 PGV851980 PQR851980 QAN851980 QKJ851980 QUF851980 REB851980 RNX851980 RXT851980 SHP851980 SRL851980 TBH851980 TLD851980 TUZ851980 UEV851980 UOR851980 UYN851980 VIJ851980 VSF851980 WCB851980 WLX851980 WVT851980 L917516 JH917516 TD917516 ACZ917516 AMV917516 AWR917516 BGN917516 BQJ917516 CAF917516 CKB917516 CTX917516 DDT917516 DNP917516 DXL917516 EHH917516 ERD917516 FAZ917516 FKV917516 FUR917516 GEN917516 GOJ917516 GYF917516 HIB917516 HRX917516 IBT917516 ILP917516 IVL917516 JFH917516 JPD917516 JYZ917516 KIV917516 KSR917516 LCN917516 LMJ917516 LWF917516 MGB917516 MPX917516 MZT917516 NJP917516 NTL917516 ODH917516 OND917516 OWZ917516 PGV917516 PQR917516 QAN917516 QKJ917516 QUF917516 REB917516 RNX917516 RXT917516 SHP917516 SRL917516 TBH917516 TLD917516 TUZ917516 UEV917516 UOR917516 UYN917516 VIJ917516 VSF917516 WCB917516 WLX917516 WVT917516 L983052 JH983052 TD983052 ACZ983052 AMV983052 AWR983052 BGN983052 BQJ983052 CAF983052 CKB983052 CTX983052 DDT983052 DNP983052 DXL983052 EHH983052 ERD983052 FAZ983052 FKV983052 FUR983052 GEN983052 GOJ983052 GYF983052 HIB983052 HRX983052 IBT983052 ILP983052 IVL983052 JFH983052 JPD983052 JYZ983052 KIV983052 KSR983052 LCN983052 LMJ983052 LWF983052 MGB983052 MPX983052 MZT983052 NJP983052 NTL983052 ODH983052 OND983052 OWZ983052 PGV983052 PQR983052 QAN983052 QKJ983052 QUF983052 REB983052 RNX983052 RXT983052 SHP983052 SRL983052 TBH983052 TLD983052 TUZ983052 UEV983052 UOR983052 UYN983052 VIJ983052 VSF983052 WCB983052 WLX983052 WVT983052" xr:uid="{A6BE96F6-B145-4449-B7F8-6B4D1D3F68C7}">
      <formula1>0</formula1>
      <formula2>300</formula2>
    </dataValidation>
    <dataValidation type="textLength" errorStyle="information" allowBlank="1" showInputMessage="1" error="XLBVal:6=4021267.7_x000d__x000a_"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xr:uid="{5BB81143-FBF4-4B76-9937-0D70A43794AF}">
      <formula1>0</formula1>
      <formula2>300</formula2>
    </dataValidation>
    <dataValidation type="textLength" errorStyle="information" allowBlank="1" showInputMessage="1" error="XLBVal:6=41833227_x000d__x000a_"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xr:uid="{69A86EEC-DB74-4619-B012-774A00FA4C78}">
      <formula1>0</formula1>
      <formula2>300</formula2>
    </dataValidation>
    <dataValidation type="textLength" errorStyle="information" allowBlank="1" showInputMessage="1" error="XLBVal:6=115914.16_x000d__x000a_"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F6D3DCA6-12E3-410F-9F43-5809512F8FC6}">
      <formula1>0</formula1>
      <formula2>300</formula2>
    </dataValidation>
    <dataValidation type="textLength" errorStyle="information" allowBlank="1" showInputMessage="1" error="XLBVal:6=1933880.71_x000d__x000a_"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xr:uid="{8CF5205C-D4B3-4C52-8931-A95E375C2E91}">
      <formula1>0</formula1>
      <formula2>300</formula2>
    </dataValidation>
    <dataValidation type="textLength" errorStyle="information" allowBlank="1" showInputMessage="1" error="XLBVal:6=3164912.07_x000d__x000a_" sqref="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xr:uid="{C8AE2F0E-B523-4D05-A369-C3552EFB6775}">
      <formula1>0</formula1>
      <formula2>300</formula2>
    </dataValidation>
    <dataValidation type="textLength" errorStyle="information" allowBlank="1" showInputMessage="1" error="XLBVal:6=1606495.17_x000d__x000a_" sqref="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53 JF65553 TB65553 ACX65553 AMT65553 AWP65553 BGL65553 BQH65553 CAD65553 CJZ65553 CTV65553 DDR65553 DNN65553 DXJ65553 EHF65553 ERB65553 FAX65553 FKT65553 FUP65553 GEL65553 GOH65553 GYD65553 HHZ65553 HRV65553 IBR65553 ILN65553 IVJ65553 JFF65553 JPB65553 JYX65553 KIT65553 KSP65553 LCL65553 LMH65553 LWD65553 MFZ65553 MPV65553 MZR65553 NJN65553 NTJ65553 ODF65553 ONB65553 OWX65553 PGT65553 PQP65553 QAL65553 QKH65553 QUD65553 RDZ65553 RNV65553 RXR65553 SHN65553 SRJ65553 TBF65553 TLB65553 TUX65553 UET65553 UOP65553 UYL65553 VIH65553 VSD65553 WBZ65553 WLV65553 WVR65553 J131089 JF131089 TB131089 ACX131089 AMT131089 AWP131089 BGL131089 BQH131089 CAD131089 CJZ131089 CTV131089 DDR131089 DNN131089 DXJ131089 EHF131089 ERB131089 FAX131089 FKT131089 FUP131089 GEL131089 GOH131089 GYD131089 HHZ131089 HRV131089 IBR131089 ILN131089 IVJ131089 JFF131089 JPB131089 JYX131089 KIT131089 KSP131089 LCL131089 LMH131089 LWD131089 MFZ131089 MPV131089 MZR131089 NJN131089 NTJ131089 ODF131089 ONB131089 OWX131089 PGT131089 PQP131089 QAL131089 QKH131089 QUD131089 RDZ131089 RNV131089 RXR131089 SHN131089 SRJ131089 TBF131089 TLB131089 TUX131089 UET131089 UOP131089 UYL131089 VIH131089 VSD131089 WBZ131089 WLV131089 WVR131089 J196625 JF196625 TB196625 ACX196625 AMT196625 AWP196625 BGL196625 BQH196625 CAD196625 CJZ196625 CTV196625 DDR196625 DNN196625 DXJ196625 EHF196625 ERB196625 FAX196625 FKT196625 FUP196625 GEL196625 GOH196625 GYD196625 HHZ196625 HRV196625 IBR196625 ILN196625 IVJ196625 JFF196625 JPB196625 JYX196625 KIT196625 KSP196625 LCL196625 LMH196625 LWD196625 MFZ196625 MPV196625 MZR196625 NJN196625 NTJ196625 ODF196625 ONB196625 OWX196625 PGT196625 PQP196625 QAL196625 QKH196625 QUD196625 RDZ196625 RNV196625 RXR196625 SHN196625 SRJ196625 TBF196625 TLB196625 TUX196625 UET196625 UOP196625 UYL196625 VIH196625 VSD196625 WBZ196625 WLV196625 WVR196625 J262161 JF262161 TB262161 ACX262161 AMT262161 AWP262161 BGL262161 BQH262161 CAD262161 CJZ262161 CTV262161 DDR262161 DNN262161 DXJ262161 EHF262161 ERB262161 FAX262161 FKT262161 FUP262161 GEL262161 GOH262161 GYD262161 HHZ262161 HRV262161 IBR262161 ILN262161 IVJ262161 JFF262161 JPB262161 JYX262161 KIT262161 KSP262161 LCL262161 LMH262161 LWD262161 MFZ262161 MPV262161 MZR262161 NJN262161 NTJ262161 ODF262161 ONB262161 OWX262161 PGT262161 PQP262161 QAL262161 QKH262161 QUD262161 RDZ262161 RNV262161 RXR262161 SHN262161 SRJ262161 TBF262161 TLB262161 TUX262161 UET262161 UOP262161 UYL262161 VIH262161 VSD262161 WBZ262161 WLV262161 WVR262161 J327697 JF327697 TB327697 ACX327697 AMT327697 AWP327697 BGL327697 BQH327697 CAD327697 CJZ327697 CTV327697 DDR327697 DNN327697 DXJ327697 EHF327697 ERB327697 FAX327697 FKT327697 FUP327697 GEL327697 GOH327697 GYD327697 HHZ327697 HRV327697 IBR327697 ILN327697 IVJ327697 JFF327697 JPB327697 JYX327697 KIT327697 KSP327697 LCL327697 LMH327697 LWD327697 MFZ327697 MPV327697 MZR327697 NJN327697 NTJ327697 ODF327697 ONB327697 OWX327697 PGT327697 PQP327697 QAL327697 QKH327697 QUD327697 RDZ327697 RNV327697 RXR327697 SHN327697 SRJ327697 TBF327697 TLB327697 TUX327697 UET327697 UOP327697 UYL327697 VIH327697 VSD327697 WBZ327697 WLV327697 WVR327697 J393233 JF393233 TB393233 ACX393233 AMT393233 AWP393233 BGL393233 BQH393233 CAD393233 CJZ393233 CTV393233 DDR393233 DNN393233 DXJ393233 EHF393233 ERB393233 FAX393233 FKT393233 FUP393233 GEL393233 GOH393233 GYD393233 HHZ393233 HRV393233 IBR393233 ILN393233 IVJ393233 JFF393233 JPB393233 JYX393233 KIT393233 KSP393233 LCL393233 LMH393233 LWD393233 MFZ393233 MPV393233 MZR393233 NJN393233 NTJ393233 ODF393233 ONB393233 OWX393233 PGT393233 PQP393233 QAL393233 QKH393233 QUD393233 RDZ393233 RNV393233 RXR393233 SHN393233 SRJ393233 TBF393233 TLB393233 TUX393233 UET393233 UOP393233 UYL393233 VIH393233 VSD393233 WBZ393233 WLV393233 WVR393233 J458769 JF458769 TB458769 ACX458769 AMT458769 AWP458769 BGL458769 BQH458769 CAD458769 CJZ458769 CTV458769 DDR458769 DNN458769 DXJ458769 EHF458769 ERB458769 FAX458769 FKT458769 FUP458769 GEL458769 GOH458769 GYD458769 HHZ458769 HRV458769 IBR458769 ILN458769 IVJ458769 JFF458769 JPB458769 JYX458769 KIT458769 KSP458769 LCL458769 LMH458769 LWD458769 MFZ458769 MPV458769 MZR458769 NJN458769 NTJ458769 ODF458769 ONB458769 OWX458769 PGT458769 PQP458769 QAL458769 QKH458769 QUD458769 RDZ458769 RNV458769 RXR458769 SHN458769 SRJ458769 TBF458769 TLB458769 TUX458769 UET458769 UOP458769 UYL458769 VIH458769 VSD458769 WBZ458769 WLV458769 WVR458769 J524305 JF524305 TB524305 ACX524305 AMT524305 AWP524305 BGL524305 BQH524305 CAD524305 CJZ524305 CTV524305 DDR524305 DNN524305 DXJ524305 EHF524305 ERB524305 FAX524305 FKT524305 FUP524305 GEL524305 GOH524305 GYD524305 HHZ524305 HRV524305 IBR524305 ILN524305 IVJ524305 JFF524305 JPB524305 JYX524305 KIT524305 KSP524305 LCL524305 LMH524305 LWD524305 MFZ524305 MPV524305 MZR524305 NJN524305 NTJ524305 ODF524305 ONB524305 OWX524305 PGT524305 PQP524305 QAL524305 QKH524305 QUD524305 RDZ524305 RNV524305 RXR524305 SHN524305 SRJ524305 TBF524305 TLB524305 TUX524305 UET524305 UOP524305 UYL524305 VIH524305 VSD524305 WBZ524305 WLV524305 WVR524305 J589841 JF589841 TB589841 ACX589841 AMT589841 AWP589841 BGL589841 BQH589841 CAD589841 CJZ589841 CTV589841 DDR589841 DNN589841 DXJ589841 EHF589841 ERB589841 FAX589841 FKT589841 FUP589841 GEL589841 GOH589841 GYD589841 HHZ589841 HRV589841 IBR589841 ILN589841 IVJ589841 JFF589841 JPB589841 JYX589841 KIT589841 KSP589841 LCL589841 LMH589841 LWD589841 MFZ589841 MPV589841 MZR589841 NJN589841 NTJ589841 ODF589841 ONB589841 OWX589841 PGT589841 PQP589841 QAL589841 QKH589841 QUD589841 RDZ589841 RNV589841 RXR589841 SHN589841 SRJ589841 TBF589841 TLB589841 TUX589841 UET589841 UOP589841 UYL589841 VIH589841 VSD589841 WBZ589841 WLV589841 WVR589841 J655377 JF655377 TB655377 ACX655377 AMT655377 AWP655377 BGL655377 BQH655377 CAD655377 CJZ655377 CTV655377 DDR655377 DNN655377 DXJ655377 EHF655377 ERB655377 FAX655377 FKT655377 FUP655377 GEL655377 GOH655377 GYD655377 HHZ655377 HRV655377 IBR655377 ILN655377 IVJ655377 JFF655377 JPB655377 JYX655377 KIT655377 KSP655377 LCL655377 LMH655377 LWD655377 MFZ655377 MPV655377 MZR655377 NJN655377 NTJ655377 ODF655377 ONB655377 OWX655377 PGT655377 PQP655377 QAL655377 QKH655377 QUD655377 RDZ655377 RNV655377 RXR655377 SHN655377 SRJ655377 TBF655377 TLB655377 TUX655377 UET655377 UOP655377 UYL655377 VIH655377 VSD655377 WBZ655377 WLV655377 WVR655377 J720913 JF720913 TB720913 ACX720913 AMT720913 AWP720913 BGL720913 BQH720913 CAD720913 CJZ720913 CTV720913 DDR720913 DNN720913 DXJ720913 EHF720913 ERB720913 FAX720913 FKT720913 FUP720913 GEL720913 GOH720913 GYD720913 HHZ720913 HRV720913 IBR720913 ILN720913 IVJ720913 JFF720913 JPB720913 JYX720913 KIT720913 KSP720913 LCL720913 LMH720913 LWD720913 MFZ720913 MPV720913 MZR720913 NJN720913 NTJ720913 ODF720913 ONB720913 OWX720913 PGT720913 PQP720913 QAL720913 QKH720913 QUD720913 RDZ720913 RNV720913 RXR720913 SHN720913 SRJ720913 TBF720913 TLB720913 TUX720913 UET720913 UOP720913 UYL720913 VIH720913 VSD720913 WBZ720913 WLV720913 WVR720913 J786449 JF786449 TB786449 ACX786449 AMT786449 AWP786449 BGL786449 BQH786449 CAD786449 CJZ786449 CTV786449 DDR786449 DNN786449 DXJ786449 EHF786449 ERB786449 FAX786449 FKT786449 FUP786449 GEL786449 GOH786449 GYD786449 HHZ786449 HRV786449 IBR786449 ILN786449 IVJ786449 JFF786449 JPB786449 JYX786449 KIT786449 KSP786449 LCL786449 LMH786449 LWD786449 MFZ786449 MPV786449 MZR786449 NJN786449 NTJ786449 ODF786449 ONB786449 OWX786449 PGT786449 PQP786449 QAL786449 QKH786449 QUD786449 RDZ786449 RNV786449 RXR786449 SHN786449 SRJ786449 TBF786449 TLB786449 TUX786449 UET786449 UOP786449 UYL786449 VIH786449 VSD786449 WBZ786449 WLV786449 WVR786449 J851985 JF851985 TB851985 ACX851985 AMT851985 AWP851985 BGL851985 BQH851985 CAD851985 CJZ851985 CTV851985 DDR851985 DNN851985 DXJ851985 EHF851985 ERB851985 FAX851985 FKT851985 FUP851985 GEL851985 GOH851985 GYD851985 HHZ851985 HRV851985 IBR851985 ILN851985 IVJ851985 JFF851985 JPB851985 JYX851985 KIT851985 KSP851985 LCL851985 LMH851985 LWD851985 MFZ851985 MPV851985 MZR851985 NJN851985 NTJ851985 ODF851985 ONB851985 OWX851985 PGT851985 PQP851985 QAL851985 QKH851985 QUD851985 RDZ851985 RNV851985 RXR851985 SHN851985 SRJ851985 TBF851985 TLB851985 TUX851985 UET851985 UOP851985 UYL851985 VIH851985 VSD851985 WBZ851985 WLV851985 WVR851985 J917521 JF917521 TB917521 ACX917521 AMT917521 AWP917521 BGL917521 BQH917521 CAD917521 CJZ917521 CTV917521 DDR917521 DNN917521 DXJ917521 EHF917521 ERB917521 FAX917521 FKT917521 FUP917521 GEL917521 GOH917521 GYD917521 HHZ917521 HRV917521 IBR917521 ILN917521 IVJ917521 JFF917521 JPB917521 JYX917521 KIT917521 KSP917521 LCL917521 LMH917521 LWD917521 MFZ917521 MPV917521 MZR917521 NJN917521 NTJ917521 ODF917521 ONB917521 OWX917521 PGT917521 PQP917521 QAL917521 QKH917521 QUD917521 RDZ917521 RNV917521 RXR917521 SHN917521 SRJ917521 TBF917521 TLB917521 TUX917521 UET917521 UOP917521 UYL917521 VIH917521 VSD917521 WBZ917521 WLV917521 WVR917521 J983057 JF983057 TB983057 ACX983057 AMT983057 AWP983057 BGL983057 BQH983057 CAD983057 CJZ983057 CTV983057 DDR983057 DNN983057 DXJ983057 EHF983057 ERB983057 FAX983057 FKT983057 FUP983057 GEL983057 GOH983057 GYD983057 HHZ983057 HRV983057 IBR983057 ILN983057 IVJ983057 JFF983057 JPB983057 JYX983057 KIT983057 KSP983057 LCL983057 LMH983057 LWD983057 MFZ983057 MPV983057 MZR983057 NJN983057 NTJ983057 ODF983057 ONB983057 OWX983057 PGT983057 PQP983057 QAL983057 QKH983057 QUD983057 RDZ983057 RNV983057 RXR983057 SHN983057 SRJ983057 TBF983057 TLB983057 TUX983057 UET983057 UOP983057 UYL983057 VIH983057 VSD983057 WBZ983057 WLV983057 WVR983057" xr:uid="{39432349-75F3-4470-8AA7-9769E7BFA891}">
      <formula1>0</formula1>
      <formula2>300</formula2>
    </dataValidation>
    <dataValidation type="textLength" errorStyle="information" allowBlank="1" showInputMessage="1" error="XLBVal:6=8954966.05_x000d__x000a_" sqref="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xr:uid="{2CAF892F-722C-440F-9995-75991954C0AA}">
      <formula1>0</formula1>
      <formula2>300</formula2>
    </dataValidation>
    <dataValidation type="textLength" errorStyle="information" allowBlank="1" showInputMessage="1" error="XLBVal:6=14793420.72_x000d__x000a_"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xr:uid="{AB0CBE40-9C8B-4168-853C-5DEC5E9065CC}">
      <formula1>0</formula1>
      <formula2>300</formula2>
    </dataValidation>
    <dataValidation type="textLength" errorStyle="information" allowBlank="1" showInputMessage="1" error="XLBVal:6=319687.4_x000d__x000a_"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xr:uid="{CA23A53E-D3EA-4AFD-A1FD-71D92D602ACB}">
      <formula1>0</formula1>
      <formula2>300</formula2>
    </dataValidation>
    <dataValidation type="textLength" errorStyle="information" allowBlank="1" showInputMessage="1" error="XLBVal:6=45238.48_x000d__x000a_" sqref="A44 IW44 SS44 ACO44 AMK44 AWG44 BGC44 BPY44 BZU44 CJQ44 CTM44 DDI44 DNE44 DXA44 EGW44 EQS44 FAO44 FKK44 FUG44 GEC44 GNY44 GXU44 HHQ44 HRM44 IBI44 ILE44 IVA44 JEW44 JOS44 JYO44 KIK44 KSG44 LCC44 LLY44 LVU44 MFQ44 MPM44 MZI44 NJE44 NTA44 OCW44 OMS44 OWO44 PGK44 PQG44 QAC44 QJY44 QTU44 RDQ44 RNM44 RXI44 SHE44 SRA44 TAW44 TKS44 TUO44 UEK44 UOG44 UYC44 VHY44 VRU44 WBQ44 WLM44 WVI44 A65580 IW65580 SS65580 ACO65580 AMK65580 AWG65580 BGC65580 BPY65580 BZU65580 CJQ65580 CTM65580 DDI65580 DNE65580 DXA65580 EGW65580 EQS65580 FAO65580 FKK65580 FUG65580 GEC65580 GNY65580 GXU65580 HHQ65580 HRM65580 IBI65580 ILE65580 IVA65580 JEW65580 JOS65580 JYO65580 KIK65580 KSG65580 LCC65580 LLY65580 LVU65580 MFQ65580 MPM65580 MZI65580 NJE65580 NTA65580 OCW65580 OMS65580 OWO65580 PGK65580 PQG65580 QAC65580 QJY65580 QTU65580 RDQ65580 RNM65580 RXI65580 SHE65580 SRA65580 TAW65580 TKS65580 TUO65580 UEK65580 UOG65580 UYC65580 VHY65580 VRU65580 WBQ65580 WLM65580 WVI65580 A131116 IW131116 SS131116 ACO131116 AMK131116 AWG131116 BGC131116 BPY131116 BZU131116 CJQ131116 CTM131116 DDI131116 DNE131116 DXA131116 EGW131116 EQS131116 FAO131116 FKK131116 FUG131116 GEC131116 GNY131116 GXU131116 HHQ131116 HRM131116 IBI131116 ILE131116 IVA131116 JEW131116 JOS131116 JYO131116 KIK131116 KSG131116 LCC131116 LLY131116 LVU131116 MFQ131116 MPM131116 MZI131116 NJE131116 NTA131116 OCW131116 OMS131116 OWO131116 PGK131116 PQG131116 QAC131116 QJY131116 QTU131116 RDQ131116 RNM131116 RXI131116 SHE131116 SRA131116 TAW131116 TKS131116 TUO131116 UEK131116 UOG131116 UYC131116 VHY131116 VRU131116 WBQ131116 WLM131116 WVI131116 A196652 IW196652 SS196652 ACO196652 AMK196652 AWG196652 BGC196652 BPY196652 BZU196652 CJQ196652 CTM196652 DDI196652 DNE196652 DXA196652 EGW196652 EQS196652 FAO196652 FKK196652 FUG196652 GEC196652 GNY196652 GXU196652 HHQ196652 HRM196652 IBI196652 ILE196652 IVA196652 JEW196652 JOS196652 JYO196652 KIK196652 KSG196652 LCC196652 LLY196652 LVU196652 MFQ196652 MPM196652 MZI196652 NJE196652 NTA196652 OCW196652 OMS196652 OWO196652 PGK196652 PQG196652 QAC196652 QJY196652 QTU196652 RDQ196652 RNM196652 RXI196652 SHE196652 SRA196652 TAW196652 TKS196652 TUO196652 UEK196652 UOG196652 UYC196652 VHY196652 VRU196652 WBQ196652 WLM196652 WVI196652 A262188 IW262188 SS262188 ACO262188 AMK262188 AWG262188 BGC262188 BPY262188 BZU262188 CJQ262188 CTM262188 DDI262188 DNE262188 DXA262188 EGW262188 EQS262188 FAO262188 FKK262188 FUG262188 GEC262188 GNY262188 GXU262188 HHQ262188 HRM262188 IBI262188 ILE262188 IVA262188 JEW262188 JOS262188 JYO262188 KIK262188 KSG262188 LCC262188 LLY262188 LVU262188 MFQ262188 MPM262188 MZI262188 NJE262188 NTA262188 OCW262188 OMS262188 OWO262188 PGK262188 PQG262188 QAC262188 QJY262188 QTU262188 RDQ262188 RNM262188 RXI262188 SHE262188 SRA262188 TAW262188 TKS262188 TUO262188 UEK262188 UOG262188 UYC262188 VHY262188 VRU262188 WBQ262188 WLM262188 WVI262188 A327724 IW327724 SS327724 ACO327724 AMK327724 AWG327724 BGC327724 BPY327724 BZU327724 CJQ327724 CTM327724 DDI327724 DNE327724 DXA327724 EGW327724 EQS327724 FAO327724 FKK327724 FUG327724 GEC327724 GNY327724 GXU327724 HHQ327724 HRM327724 IBI327724 ILE327724 IVA327724 JEW327724 JOS327724 JYO327724 KIK327724 KSG327724 LCC327724 LLY327724 LVU327724 MFQ327724 MPM327724 MZI327724 NJE327724 NTA327724 OCW327724 OMS327724 OWO327724 PGK327724 PQG327724 QAC327724 QJY327724 QTU327724 RDQ327724 RNM327724 RXI327724 SHE327724 SRA327724 TAW327724 TKS327724 TUO327724 UEK327724 UOG327724 UYC327724 VHY327724 VRU327724 WBQ327724 WLM327724 WVI327724 A393260 IW393260 SS393260 ACO393260 AMK393260 AWG393260 BGC393260 BPY393260 BZU393260 CJQ393260 CTM393260 DDI393260 DNE393260 DXA393260 EGW393260 EQS393260 FAO393260 FKK393260 FUG393260 GEC393260 GNY393260 GXU393260 HHQ393260 HRM393260 IBI393260 ILE393260 IVA393260 JEW393260 JOS393260 JYO393260 KIK393260 KSG393260 LCC393260 LLY393260 LVU393260 MFQ393260 MPM393260 MZI393260 NJE393260 NTA393260 OCW393260 OMS393260 OWO393260 PGK393260 PQG393260 QAC393260 QJY393260 QTU393260 RDQ393260 RNM393260 RXI393260 SHE393260 SRA393260 TAW393260 TKS393260 TUO393260 UEK393260 UOG393260 UYC393260 VHY393260 VRU393260 WBQ393260 WLM393260 WVI393260 A458796 IW458796 SS458796 ACO458796 AMK458796 AWG458796 BGC458796 BPY458796 BZU458796 CJQ458796 CTM458796 DDI458796 DNE458796 DXA458796 EGW458796 EQS458796 FAO458796 FKK458796 FUG458796 GEC458796 GNY458796 GXU458796 HHQ458796 HRM458796 IBI458796 ILE458796 IVA458796 JEW458796 JOS458796 JYO458796 KIK458796 KSG458796 LCC458796 LLY458796 LVU458796 MFQ458796 MPM458796 MZI458796 NJE458796 NTA458796 OCW458796 OMS458796 OWO458796 PGK458796 PQG458796 QAC458796 QJY458796 QTU458796 RDQ458796 RNM458796 RXI458796 SHE458796 SRA458796 TAW458796 TKS458796 TUO458796 UEK458796 UOG458796 UYC458796 VHY458796 VRU458796 WBQ458796 WLM458796 WVI458796 A524332 IW524332 SS524332 ACO524332 AMK524332 AWG524332 BGC524332 BPY524332 BZU524332 CJQ524332 CTM524332 DDI524332 DNE524332 DXA524332 EGW524332 EQS524332 FAO524332 FKK524332 FUG524332 GEC524332 GNY524332 GXU524332 HHQ524332 HRM524332 IBI524332 ILE524332 IVA524332 JEW524332 JOS524332 JYO524332 KIK524332 KSG524332 LCC524332 LLY524332 LVU524332 MFQ524332 MPM524332 MZI524332 NJE524332 NTA524332 OCW524332 OMS524332 OWO524332 PGK524332 PQG524332 QAC524332 QJY524332 QTU524332 RDQ524332 RNM524332 RXI524332 SHE524332 SRA524332 TAW524332 TKS524332 TUO524332 UEK524332 UOG524332 UYC524332 VHY524332 VRU524332 WBQ524332 WLM524332 WVI524332 A589868 IW589868 SS589868 ACO589868 AMK589868 AWG589868 BGC589868 BPY589868 BZU589868 CJQ589868 CTM589868 DDI589868 DNE589868 DXA589868 EGW589868 EQS589868 FAO589868 FKK589868 FUG589868 GEC589868 GNY589868 GXU589868 HHQ589868 HRM589868 IBI589868 ILE589868 IVA589868 JEW589868 JOS589868 JYO589868 KIK589868 KSG589868 LCC589868 LLY589868 LVU589868 MFQ589868 MPM589868 MZI589868 NJE589868 NTA589868 OCW589868 OMS589868 OWO589868 PGK589868 PQG589868 QAC589868 QJY589868 QTU589868 RDQ589868 RNM589868 RXI589868 SHE589868 SRA589868 TAW589868 TKS589868 TUO589868 UEK589868 UOG589868 UYC589868 VHY589868 VRU589868 WBQ589868 WLM589868 WVI589868 A655404 IW655404 SS655404 ACO655404 AMK655404 AWG655404 BGC655404 BPY655404 BZU655404 CJQ655404 CTM655404 DDI655404 DNE655404 DXA655404 EGW655404 EQS655404 FAO655404 FKK655404 FUG655404 GEC655404 GNY655404 GXU655404 HHQ655404 HRM655404 IBI655404 ILE655404 IVA655404 JEW655404 JOS655404 JYO655404 KIK655404 KSG655404 LCC655404 LLY655404 LVU655404 MFQ655404 MPM655404 MZI655404 NJE655404 NTA655404 OCW655404 OMS655404 OWO655404 PGK655404 PQG655404 QAC655404 QJY655404 QTU655404 RDQ655404 RNM655404 RXI655404 SHE655404 SRA655404 TAW655404 TKS655404 TUO655404 UEK655404 UOG655404 UYC655404 VHY655404 VRU655404 WBQ655404 WLM655404 WVI655404 A720940 IW720940 SS720940 ACO720940 AMK720940 AWG720940 BGC720940 BPY720940 BZU720940 CJQ720940 CTM720940 DDI720940 DNE720940 DXA720940 EGW720940 EQS720940 FAO720940 FKK720940 FUG720940 GEC720940 GNY720940 GXU720940 HHQ720940 HRM720940 IBI720940 ILE720940 IVA720940 JEW720940 JOS720940 JYO720940 KIK720940 KSG720940 LCC720940 LLY720940 LVU720940 MFQ720940 MPM720940 MZI720940 NJE720940 NTA720940 OCW720940 OMS720940 OWO720940 PGK720940 PQG720940 QAC720940 QJY720940 QTU720940 RDQ720940 RNM720940 RXI720940 SHE720940 SRA720940 TAW720940 TKS720940 TUO720940 UEK720940 UOG720940 UYC720940 VHY720940 VRU720940 WBQ720940 WLM720940 WVI720940 A786476 IW786476 SS786476 ACO786476 AMK786476 AWG786476 BGC786476 BPY786476 BZU786476 CJQ786476 CTM786476 DDI786476 DNE786476 DXA786476 EGW786476 EQS786476 FAO786476 FKK786476 FUG786476 GEC786476 GNY786476 GXU786476 HHQ786476 HRM786476 IBI786476 ILE786476 IVA786476 JEW786476 JOS786476 JYO786476 KIK786476 KSG786476 LCC786476 LLY786476 LVU786476 MFQ786476 MPM786476 MZI786476 NJE786476 NTA786476 OCW786476 OMS786476 OWO786476 PGK786476 PQG786476 QAC786476 QJY786476 QTU786476 RDQ786476 RNM786476 RXI786476 SHE786476 SRA786476 TAW786476 TKS786476 TUO786476 UEK786476 UOG786476 UYC786476 VHY786476 VRU786476 WBQ786476 WLM786476 WVI786476 A852012 IW852012 SS852012 ACO852012 AMK852012 AWG852012 BGC852012 BPY852012 BZU852012 CJQ852012 CTM852012 DDI852012 DNE852012 DXA852012 EGW852012 EQS852012 FAO852012 FKK852012 FUG852012 GEC852012 GNY852012 GXU852012 HHQ852012 HRM852012 IBI852012 ILE852012 IVA852012 JEW852012 JOS852012 JYO852012 KIK852012 KSG852012 LCC852012 LLY852012 LVU852012 MFQ852012 MPM852012 MZI852012 NJE852012 NTA852012 OCW852012 OMS852012 OWO852012 PGK852012 PQG852012 QAC852012 QJY852012 QTU852012 RDQ852012 RNM852012 RXI852012 SHE852012 SRA852012 TAW852012 TKS852012 TUO852012 UEK852012 UOG852012 UYC852012 VHY852012 VRU852012 WBQ852012 WLM852012 WVI852012 A917548 IW917548 SS917548 ACO917548 AMK917548 AWG917548 BGC917548 BPY917548 BZU917548 CJQ917548 CTM917548 DDI917548 DNE917548 DXA917548 EGW917548 EQS917548 FAO917548 FKK917548 FUG917548 GEC917548 GNY917548 GXU917548 HHQ917548 HRM917548 IBI917548 ILE917548 IVA917548 JEW917548 JOS917548 JYO917548 KIK917548 KSG917548 LCC917548 LLY917548 LVU917548 MFQ917548 MPM917548 MZI917548 NJE917548 NTA917548 OCW917548 OMS917548 OWO917548 PGK917548 PQG917548 QAC917548 QJY917548 QTU917548 RDQ917548 RNM917548 RXI917548 SHE917548 SRA917548 TAW917548 TKS917548 TUO917548 UEK917548 UOG917548 UYC917548 VHY917548 VRU917548 WBQ917548 WLM917548 WVI917548 A983084 IW983084 SS983084 ACO983084 AMK983084 AWG983084 BGC983084 BPY983084 BZU983084 CJQ983084 CTM983084 DDI983084 DNE983084 DXA983084 EGW983084 EQS983084 FAO983084 FKK983084 FUG983084 GEC983084 GNY983084 GXU983084 HHQ983084 HRM983084 IBI983084 ILE983084 IVA983084 JEW983084 JOS983084 JYO983084 KIK983084 KSG983084 LCC983084 LLY983084 LVU983084 MFQ983084 MPM983084 MZI983084 NJE983084 NTA983084 OCW983084 OMS983084 OWO983084 PGK983084 PQG983084 QAC983084 QJY983084 QTU983084 RDQ983084 RNM983084 RXI983084 SHE983084 SRA983084 TAW983084 TKS983084 TUO983084 UEK983084 UOG983084 UYC983084 VHY983084 VRU983084 WBQ983084 WLM983084 WVI983084" xr:uid="{25772C4E-0538-4A0F-AA8C-98BD30BCD1C5}">
      <formula1>0</formula1>
      <formula2>300</formula2>
    </dataValidation>
    <dataValidation type="textLength" errorStyle="information" allowBlank="1" showInputMessage="1" error="XLBVal:6=34273.2_x000d__x000a_" sqref="C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WBS44 WLO44 WVK44 C65580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C131116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C196652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C262188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C327724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C393260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C458796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C524332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C589868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C655404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C720940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C786476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C852012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C917548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C983084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WBS983084 WLO983084 WVK983084" xr:uid="{C0524022-EB28-4093-B83E-8B3CC6C93EA2}">
      <formula1>0</formula1>
      <formula2>300</formula2>
    </dataValidation>
    <dataValidation type="textLength" errorStyle="information" allowBlank="1" showInputMessage="1" error="XLBVal:6=345402.2_x000d__x000a_" sqref="L44 JH44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L65580 JH65580 TD65580 ACZ65580 AMV65580 AWR65580 BGN65580 BQJ65580 CAF65580 CKB65580 CTX65580 DDT65580 DNP65580 DXL65580 EHH65580 ERD65580 FAZ65580 FKV65580 FUR65580 GEN65580 GOJ65580 GYF65580 HIB65580 HRX65580 IBT65580 ILP65580 IVL65580 JFH65580 JPD65580 JYZ65580 KIV65580 KSR65580 LCN65580 LMJ65580 LWF65580 MGB65580 MPX65580 MZT65580 NJP65580 NTL65580 ODH65580 OND65580 OWZ65580 PGV65580 PQR65580 QAN65580 QKJ65580 QUF65580 REB65580 RNX65580 RXT65580 SHP65580 SRL65580 TBH65580 TLD65580 TUZ65580 UEV65580 UOR65580 UYN65580 VIJ65580 VSF65580 WCB65580 WLX65580 WVT65580 L131116 JH131116 TD131116 ACZ131116 AMV131116 AWR131116 BGN131116 BQJ131116 CAF131116 CKB131116 CTX131116 DDT131116 DNP131116 DXL131116 EHH131116 ERD131116 FAZ131116 FKV131116 FUR131116 GEN131116 GOJ131116 GYF131116 HIB131116 HRX131116 IBT131116 ILP131116 IVL131116 JFH131116 JPD131116 JYZ131116 KIV131116 KSR131116 LCN131116 LMJ131116 LWF131116 MGB131116 MPX131116 MZT131116 NJP131116 NTL131116 ODH131116 OND131116 OWZ131116 PGV131116 PQR131116 QAN131116 QKJ131116 QUF131116 REB131116 RNX131116 RXT131116 SHP131116 SRL131116 TBH131116 TLD131116 TUZ131116 UEV131116 UOR131116 UYN131116 VIJ131116 VSF131116 WCB131116 WLX131116 WVT131116 L196652 JH196652 TD196652 ACZ196652 AMV196652 AWR196652 BGN196652 BQJ196652 CAF196652 CKB196652 CTX196652 DDT196652 DNP196652 DXL196652 EHH196652 ERD196652 FAZ196652 FKV196652 FUR196652 GEN196652 GOJ196652 GYF196652 HIB196652 HRX196652 IBT196652 ILP196652 IVL196652 JFH196652 JPD196652 JYZ196652 KIV196652 KSR196652 LCN196652 LMJ196652 LWF196652 MGB196652 MPX196652 MZT196652 NJP196652 NTL196652 ODH196652 OND196652 OWZ196652 PGV196652 PQR196652 QAN196652 QKJ196652 QUF196652 REB196652 RNX196652 RXT196652 SHP196652 SRL196652 TBH196652 TLD196652 TUZ196652 UEV196652 UOR196652 UYN196652 VIJ196652 VSF196652 WCB196652 WLX196652 WVT196652 L262188 JH262188 TD262188 ACZ262188 AMV262188 AWR262188 BGN262188 BQJ262188 CAF262188 CKB262188 CTX262188 DDT262188 DNP262188 DXL262188 EHH262188 ERD262188 FAZ262188 FKV262188 FUR262188 GEN262188 GOJ262188 GYF262188 HIB262188 HRX262188 IBT262188 ILP262188 IVL262188 JFH262188 JPD262188 JYZ262188 KIV262188 KSR262188 LCN262188 LMJ262188 LWF262188 MGB262188 MPX262188 MZT262188 NJP262188 NTL262188 ODH262188 OND262188 OWZ262188 PGV262188 PQR262188 QAN262188 QKJ262188 QUF262188 REB262188 RNX262188 RXT262188 SHP262188 SRL262188 TBH262188 TLD262188 TUZ262188 UEV262188 UOR262188 UYN262188 VIJ262188 VSF262188 WCB262188 WLX262188 WVT262188 L327724 JH327724 TD327724 ACZ327724 AMV327724 AWR327724 BGN327724 BQJ327724 CAF327724 CKB327724 CTX327724 DDT327724 DNP327724 DXL327724 EHH327724 ERD327724 FAZ327724 FKV327724 FUR327724 GEN327724 GOJ327724 GYF327724 HIB327724 HRX327724 IBT327724 ILP327724 IVL327724 JFH327724 JPD327724 JYZ327724 KIV327724 KSR327724 LCN327724 LMJ327724 LWF327724 MGB327724 MPX327724 MZT327724 NJP327724 NTL327724 ODH327724 OND327724 OWZ327724 PGV327724 PQR327724 QAN327724 QKJ327724 QUF327724 REB327724 RNX327724 RXT327724 SHP327724 SRL327724 TBH327724 TLD327724 TUZ327724 UEV327724 UOR327724 UYN327724 VIJ327724 VSF327724 WCB327724 WLX327724 WVT327724 L393260 JH393260 TD393260 ACZ393260 AMV393260 AWR393260 BGN393260 BQJ393260 CAF393260 CKB393260 CTX393260 DDT393260 DNP393260 DXL393260 EHH393260 ERD393260 FAZ393260 FKV393260 FUR393260 GEN393260 GOJ393260 GYF393260 HIB393260 HRX393260 IBT393260 ILP393260 IVL393260 JFH393260 JPD393260 JYZ393260 KIV393260 KSR393260 LCN393260 LMJ393260 LWF393260 MGB393260 MPX393260 MZT393260 NJP393260 NTL393260 ODH393260 OND393260 OWZ393260 PGV393260 PQR393260 QAN393260 QKJ393260 QUF393260 REB393260 RNX393260 RXT393260 SHP393260 SRL393260 TBH393260 TLD393260 TUZ393260 UEV393260 UOR393260 UYN393260 VIJ393260 VSF393260 WCB393260 WLX393260 WVT393260 L458796 JH458796 TD458796 ACZ458796 AMV458796 AWR458796 BGN458796 BQJ458796 CAF458796 CKB458796 CTX458796 DDT458796 DNP458796 DXL458796 EHH458796 ERD458796 FAZ458796 FKV458796 FUR458796 GEN458796 GOJ458796 GYF458796 HIB458796 HRX458796 IBT458796 ILP458796 IVL458796 JFH458796 JPD458796 JYZ458796 KIV458796 KSR458796 LCN458796 LMJ458796 LWF458796 MGB458796 MPX458796 MZT458796 NJP458796 NTL458796 ODH458796 OND458796 OWZ458796 PGV458796 PQR458796 QAN458796 QKJ458796 QUF458796 REB458796 RNX458796 RXT458796 SHP458796 SRL458796 TBH458796 TLD458796 TUZ458796 UEV458796 UOR458796 UYN458796 VIJ458796 VSF458796 WCB458796 WLX458796 WVT458796 L524332 JH524332 TD524332 ACZ524332 AMV524332 AWR524332 BGN524332 BQJ524332 CAF524332 CKB524332 CTX524332 DDT524332 DNP524332 DXL524332 EHH524332 ERD524332 FAZ524332 FKV524332 FUR524332 GEN524332 GOJ524332 GYF524332 HIB524332 HRX524332 IBT524332 ILP524332 IVL524332 JFH524332 JPD524332 JYZ524332 KIV524332 KSR524332 LCN524332 LMJ524332 LWF524332 MGB524332 MPX524332 MZT524332 NJP524332 NTL524332 ODH524332 OND524332 OWZ524332 PGV524332 PQR524332 QAN524332 QKJ524332 QUF524332 REB524332 RNX524332 RXT524332 SHP524332 SRL524332 TBH524332 TLD524332 TUZ524332 UEV524332 UOR524332 UYN524332 VIJ524332 VSF524332 WCB524332 WLX524332 WVT524332 L589868 JH589868 TD589868 ACZ589868 AMV589868 AWR589868 BGN589868 BQJ589868 CAF589868 CKB589868 CTX589868 DDT589868 DNP589868 DXL589868 EHH589868 ERD589868 FAZ589868 FKV589868 FUR589868 GEN589868 GOJ589868 GYF589868 HIB589868 HRX589868 IBT589868 ILP589868 IVL589868 JFH589868 JPD589868 JYZ589868 KIV589868 KSR589868 LCN589868 LMJ589868 LWF589868 MGB589868 MPX589868 MZT589868 NJP589868 NTL589868 ODH589868 OND589868 OWZ589868 PGV589868 PQR589868 QAN589868 QKJ589868 QUF589868 REB589868 RNX589868 RXT589868 SHP589868 SRL589868 TBH589868 TLD589868 TUZ589868 UEV589868 UOR589868 UYN589868 VIJ589868 VSF589868 WCB589868 WLX589868 WVT589868 L655404 JH655404 TD655404 ACZ655404 AMV655404 AWR655404 BGN655404 BQJ655404 CAF655404 CKB655404 CTX655404 DDT655404 DNP655404 DXL655404 EHH655404 ERD655404 FAZ655404 FKV655404 FUR655404 GEN655404 GOJ655404 GYF655404 HIB655404 HRX655404 IBT655404 ILP655404 IVL655404 JFH655404 JPD655404 JYZ655404 KIV655404 KSR655404 LCN655404 LMJ655404 LWF655404 MGB655404 MPX655404 MZT655404 NJP655404 NTL655404 ODH655404 OND655404 OWZ655404 PGV655404 PQR655404 QAN655404 QKJ655404 QUF655404 REB655404 RNX655404 RXT655404 SHP655404 SRL655404 TBH655404 TLD655404 TUZ655404 UEV655404 UOR655404 UYN655404 VIJ655404 VSF655404 WCB655404 WLX655404 WVT655404 L720940 JH720940 TD720940 ACZ720940 AMV720940 AWR720940 BGN720940 BQJ720940 CAF720940 CKB720940 CTX720940 DDT720940 DNP720940 DXL720940 EHH720940 ERD720940 FAZ720940 FKV720940 FUR720940 GEN720940 GOJ720940 GYF720940 HIB720940 HRX720940 IBT720940 ILP720940 IVL720940 JFH720940 JPD720940 JYZ720940 KIV720940 KSR720940 LCN720940 LMJ720940 LWF720940 MGB720940 MPX720940 MZT720940 NJP720940 NTL720940 ODH720940 OND720940 OWZ720940 PGV720940 PQR720940 QAN720940 QKJ720940 QUF720940 REB720940 RNX720940 RXT720940 SHP720940 SRL720940 TBH720940 TLD720940 TUZ720940 UEV720940 UOR720940 UYN720940 VIJ720940 VSF720940 WCB720940 WLX720940 WVT720940 L786476 JH786476 TD786476 ACZ786476 AMV786476 AWR786476 BGN786476 BQJ786476 CAF786476 CKB786476 CTX786476 DDT786476 DNP786476 DXL786476 EHH786476 ERD786476 FAZ786476 FKV786476 FUR786476 GEN786476 GOJ786476 GYF786476 HIB786476 HRX786476 IBT786476 ILP786476 IVL786476 JFH786476 JPD786476 JYZ786476 KIV786476 KSR786476 LCN786476 LMJ786476 LWF786476 MGB786476 MPX786476 MZT786476 NJP786476 NTL786476 ODH786476 OND786476 OWZ786476 PGV786476 PQR786476 QAN786476 QKJ786476 QUF786476 REB786476 RNX786476 RXT786476 SHP786476 SRL786476 TBH786476 TLD786476 TUZ786476 UEV786476 UOR786476 UYN786476 VIJ786476 VSF786476 WCB786476 WLX786476 WVT786476 L852012 JH852012 TD852012 ACZ852012 AMV852012 AWR852012 BGN852012 BQJ852012 CAF852012 CKB852012 CTX852012 DDT852012 DNP852012 DXL852012 EHH852012 ERD852012 FAZ852012 FKV852012 FUR852012 GEN852012 GOJ852012 GYF852012 HIB852012 HRX852012 IBT852012 ILP852012 IVL852012 JFH852012 JPD852012 JYZ852012 KIV852012 KSR852012 LCN852012 LMJ852012 LWF852012 MGB852012 MPX852012 MZT852012 NJP852012 NTL852012 ODH852012 OND852012 OWZ852012 PGV852012 PQR852012 QAN852012 QKJ852012 QUF852012 REB852012 RNX852012 RXT852012 SHP852012 SRL852012 TBH852012 TLD852012 TUZ852012 UEV852012 UOR852012 UYN852012 VIJ852012 VSF852012 WCB852012 WLX852012 WVT852012 L917548 JH917548 TD917548 ACZ917548 AMV917548 AWR917548 BGN917548 BQJ917548 CAF917548 CKB917548 CTX917548 DDT917548 DNP917548 DXL917548 EHH917548 ERD917548 FAZ917548 FKV917548 FUR917548 GEN917548 GOJ917548 GYF917548 HIB917548 HRX917548 IBT917548 ILP917548 IVL917548 JFH917548 JPD917548 JYZ917548 KIV917548 KSR917548 LCN917548 LMJ917548 LWF917548 MGB917548 MPX917548 MZT917548 NJP917548 NTL917548 ODH917548 OND917548 OWZ917548 PGV917548 PQR917548 QAN917548 QKJ917548 QUF917548 REB917548 RNX917548 RXT917548 SHP917548 SRL917548 TBH917548 TLD917548 TUZ917548 UEV917548 UOR917548 UYN917548 VIJ917548 VSF917548 WCB917548 WLX917548 WVT917548 L983084 JH983084 TD983084 ACZ983084 AMV983084 AWR983084 BGN983084 BQJ983084 CAF983084 CKB983084 CTX983084 DDT983084 DNP983084 DXL983084 EHH983084 ERD983084 FAZ983084 FKV983084 FUR983084 GEN983084 GOJ983084 GYF983084 HIB983084 HRX983084 IBT983084 ILP983084 IVL983084 JFH983084 JPD983084 JYZ983084 KIV983084 KSR983084 LCN983084 LMJ983084 LWF983084 MGB983084 MPX983084 MZT983084 NJP983084 NTL983084 ODH983084 OND983084 OWZ983084 PGV983084 PQR983084 QAN983084 QKJ983084 QUF983084 REB983084 RNX983084 RXT983084 SHP983084 SRL983084 TBH983084 TLD983084 TUZ983084 UEV983084 UOR983084 UYN983084 VIJ983084 VSF983084 WCB983084 WLX983084 WVT983084" xr:uid="{E730BE61-6117-4A20-BD22-B03704DA07FD}">
      <formula1>0</formula1>
      <formula2>300</formula2>
    </dataValidation>
    <dataValidation type="textLength" errorStyle="information" allowBlank="1" showInputMessage="1" error="XLBVal:6=73316.24_x000d__x000a_"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xr:uid="{3639A433-A368-43E4-92F5-B000BF6797E0}">
      <formula1>0</formula1>
      <formula2>300</formula2>
    </dataValidation>
    <dataValidation type="textLength" errorStyle="information" allowBlank="1" showInputMessage="1" error="XLBVal:6=43222.24_x000d__x000a_"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xr:uid="{B7ACE3EF-4674-4E3D-9D16-FB135383A360}">
      <formula1>0</formula1>
      <formula2>300</formula2>
    </dataValidation>
    <dataValidation type="textLength" errorStyle="information" allowBlank="1" showInputMessage="1" error="XLBVal:6=341860.77_x000d__x000a_" sqref="N50 JJ50 TF50 ADB50 AMX50 AWT50 BGP50 BQL50 CAH50 CKD50 CTZ50 DDV50 DNR50 DXN50 EHJ50 ERF50 FBB50 FKX50 FUT50 GEP50 GOL50 GYH50 HID50 HRZ50 IBV50 ILR50 IVN50 JFJ50 JPF50 JZB50 KIX50 KST50 LCP50 LML50 LWH50 MGD50 MPZ50 MZV50 NJR50 NTN50 ODJ50 ONF50 OXB50 PGX50 PQT50 QAP50 QKL50 QUH50 RED50 RNZ50 RXV50 SHR50 SRN50 TBJ50 TLF50 TVB50 UEX50 UOT50 UYP50 VIL50 VSH50 WCD50 WLZ50 WVV50 N65586 JJ65586 TF65586 ADB65586 AMX65586 AWT65586 BGP65586 BQL65586 CAH65586 CKD65586 CTZ65586 DDV65586 DNR65586 DXN65586 EHJ65586 ERF65586 FBB65586 FKX65586 FUT65586 GEP65586 GOL65586 GYH65586 HID65586 HRZ65586 IBV65586 ILR65586 IVN65586 JFJ65586 JPF65586 JZB65586 KIX65586 KST65586 LCP65586 LML65586 LWH65586 MGD65586 MPZ65586 MZV65586 NJR65586 NTN65586 ODJ65586 ONF65586 OXB65586 PGX65586 PQT65586 QAP65586 QKL65586 QUH65586 RED65586 RNZ65586 RXV65586 SHR65586 SRN65586 TBJ65586 TLF65586 TVB65586 UEX65586 UOT65586 UYP65586 VIL65586 VSH65586 WCD65586 WLZ65586 WVV65586 N131122 JJ131122 TF131122 ADB131122 AMX131122 AWT131122 BGP131122 BQL131122 CAH131122 CKD131122 CTZ131122 DDV131122 DNR131122 DXN131122 EHJ131122 ERF131122 FBB131122 FKX131122 FUT131122 GEP131122 GOL131122 GYH131122 HID131122 HRZ131122 IBV131122 ILR131122 IVN131122 JFJ131122 JPF131122 JZB131122 KIX131122 KST131122 LCP131122 LML131122 LWH131122 MGD131122 MPZ131122 MZV131122 NJR131122 NTN131122 ODJ131122 ONF131122 OXB131122 PGX131122 PQT131122 QAP131122 QKL131122 QUH131122 RED131122 RNZ131122 RXV131122 SHR131122 SRN131122 TBJ131122 TLF131122 TVB131122 UEX131122 UOT131122 UYP131122 VIL131122 VSH131122 WCD131122 WLZ131122 WVV131122 N196658 JJ196658 TF196658 ADB196658 AMX196658 AWT196658 BGP196658 BQL196658 CAH196658 CKD196658 CTZ196658 DDV196658 DNR196658 DXN196658 EHJ196658 ERF196658 FBB196658 FKX196658 FUT196658 GEP196658 GOL196658 GYH196658 HID196658 HRZ196658 IBV196658 ILR196658 IVN196658 JFJ196658 JPF196658 JZB196658 KIX196658 KST196658 LCP196658 LML196658 LWH196658 MGD196658 MPZ196658 MZV196658 NJR196658 NTN196658 ODJ196658 ONF196658 OXB196658 PGX196658 PQT196658 QAP196658 QKL196658 QUH196658 RED196658 RNZ196658 RXV196658 SHR196658 SRN196658 TBJ196658 TLF196658 TVB196658 UEX196658 UOT196658 UYP196658 VIL196658 VSH196658 WCD196658 WLZ196658 WVV196658 N262194 JJ262194 TF262194 ADB262194 AMX262194 AWT262194 BGP262194 BQL262194 CAH262194 CKD262194 CTZ262194 DDV262194 DNR262194 DXN262194 EHJ262194 ERF262194 FBB262194 FKX262194 FUT262194 GEP262194 GOL262194 GYH262194 HID262194 HRZ262194 IBV262194 ILR262194 IVN262194 JFJ262194 JPF262194 JZB262194 KIX262194 KST262194 LCP262194 LML262194 LWH262194 MGD262194 MPZ262194 MZV262194 NJR262194 NTN262194 ODJ262194 ONF262194 OXB262194 PGX262194 PQT262194 QAP262194 QKL262194 QUH262194 RED262194 RNZ262194 RXV262194 SHR262194 SRN262194 TBJ262194 TLF262194 TVB262194 UEX262194 UOT262194 UYP262194 VIL262194 VSH262194 WCD262194 WLZ262194 WVV262194 N327730 JJ327730 TF327730 ADB327730 AMX327730 AWT327730 BGP327730 BQL327730 CAH327730 CKD327730 CTZ327730 DDV327730 DNR327730 DXN327730 EHJ327730 ERF327730 FBB327730 FKX327730 FUT327730 GEP327730 GOL327730 GYH327730 HID327730 HRZ327730 IBV327730 ILR327730 IVN327730 JFJ327730 JPF327730 JZB327730 KIX327730 KST327730 LCP327730 LML327730 LWH327730 MGD327730 MPZ327730 MZV327730 NJR327730 NTN327730 ODJ327730 ONF327730 OXB327730 PGX327730 PQT327730 QAP327730 QKL327730 QUH327730 RED327730 RNZ327730 RXV327730 SHR327730 SRN327730 TBJ327730 TLF327730 TVB327730 UEX327730 UOT327730 UYP327730 VIL327730 VSH327730 WCD327730 WLZ327730 WVV327730 N393266 JJ393266 TF393266 ADB393266 AMX393266 AWT393266 BGP393266 BQL393266 CAH393266 CKD393266 CTZ393266 DDV393266 DNR393266 DXN393266 EHJ393266 ERF393266 FBB393266 FKX393266 FUT393266 GEP393266 GOL393266 GYH393266 HID393266 HRZ393266 IBV393266 ILR393266 IVN393266 JFJ393266 JPF393266 JZB393266 KIX393266 KST393266 LCP393266 LML393266 LWH393266 MGD393266 MPZ393266 MZV393266 NJR393266 NTN393266 ODJ393266 ONF393266 OXB393266 PGX393266 PQT393266 QAP393266 QKL393266 QUH393266 RED393266 RNZ393266 RXV393266 SHR393266 SRN393266 TBJ393266 TLF393266 TVB393266 UEX393266 UOT393266 UYP393266 VIL393266 VSH393266 WCD393266 WLZ393266 WVV393266 N458802 JJ458802 TF458802 ADB458802 AMX458802 AWT458802 BGP458802 BQL458802 CAH458802 CKD458802 CTZ458802 DDV458802 DNR458802 DXN458802 EHJ458802 ERF458802 FBB458802 FKX458802 FUT458802 GEP458802 GOL458802 GYH458802 HID458802 HRZ458802 IBV458802 ILR458802 IVN458802 JFJ458802 JPF458802 JZB458802 KIX458802 KST458802 LCP458802 LML458802 LWH458802 MGD458802 MPZ458802 MZV458802 NJR458802 NTN458802 ODJ458802 ONF458802 OXB458802 PGX458802 PQT458802 QAP458802 QKL458802 QUH458802 RED458802 RNZ458802 RXV458802 SHR458802 SRN458802 TBJ458802 TLF458802 TVB458802 UEX458802 UOT458802 UYP458802 VIL458802 VSH458802 WCD458802 WLZ458802 WVV458802 N524338 JJ524338 TF524338 ADB524338 AMX524338 AWT524338 BGP524338 BQL524338 CAH524338 CKD524338 CTZ524338 DDV524338 DNR524338 DXN524338 EHJ524338 ERF524338 FBB524338 FKX524338 FUT524338 GEP524338 GOL524338 GYH524338 HID524338 HRZ524338 IBV524338 ILR524338 IVN524338 JFJ524338 JPF524338 JZB524338 KIX524338 KST524338 LCP524338 LML524338 LWH524338 MGD524338 MPZ524338 MZV524338 NJR524338 NTN524338 ODJ524338 ONF524338 OXB524338 PGX524338 PQT524338 QAP524338 QKL524338 QUH524338 RED524338 RNZ524338 RXV524338 SHR524338 SRN524338 TBJ524338 TLF524338 TVB524338 UEX524338 UOT524338 UYP524338 VIL524338 VSH524338 WCD524338 WLZ524338 WVV524338 N589874 JJ589874 TF589874 ADB589874 AMX589874 AWT589874 BGP589874 BQL589874 CAH589874 CKD589874 CTZ589874 DDV589874 DNR589874 DXN589874 EHJ589874 ERF589874 FBB589874 FKX589874 FUT589874 GEP589874 GOL589874 GYH589874 HID589874 HRZ589874 IBV589874 ILR589874 IVN589874 JFJ589874 JPF589874 JZB589874 KIX589874 KST589874 LCP589874 LML589874 LWH589874 MGD589874 MPZ589874 MZV589874 NJR589874 NTN589874 ODJ589874 ONF589874 OXB589874 PGX589874 PQT589874 QAP589874 QKL589874 QUH589874 RED589874 RNZ589874 RXV589874 SHR589874 SRN589874 TBJ589874 TLF589874 TVB589874 UEX589874 UOT589874 UYP589874 VIL589874 VSH589874 WCD589874 WLZ589874 WVV589874 N655410 JJ655410 TF655410 ADB655410 AMX655410 AWT655410 BGP655410 BQL655410 CAH655410 CKD655410 CTZ655410 DDV655410 DNR655410 DXN655410 EHJ655410 ERF655410 FBB655410 FKX655410 FUT655410 GEP655410 GOL655410 GYH655410 HID655410 HRZ655410 IBV655410 ILR655410 IVN655410 JFJ655410 JPF655410 JZB655410 KIX655410 KST655410 LCP655410 LML655410 LWH655410 MGD655410 MPZ655410 MZV655410 NJR655410 NTN655410 ODJ655410 ONF655410 OXB655410 PGX655410 PQT655410 QAP655410 QKL655410 QUH655410 RED655410 RNZ655410 RXV655410 SHR655410 SRN655410 TBJ655410 TLF655410 TVB655410 UEX655410 UOT655410 UYP655410 VIL655410 VSH655410 WCD655410 WLZ655410 WVV655410 N720946 JJ720946 TF720946 ADB720946 AMX720946 AWT720946 BGP720946 BQL720946 CAH720946 CKD720946 CTZ720946 DDV720946 DNR720946 DXN720946 EHJ720946 ERF720946 FBB720946 FKX720946 FUT720946 GEP720946 GOL720946 GYH720946 HID720946 HRZ720946 IBV720946 ILR720946 IVN720946 JFJ720946 JPF720946 JZB720946 KIX720946 KST720946 LCP720946 LML720946 LWH720946 MGD720946 MPZ720946 MZV720946 NJR720946 NTN720946 ODJ720946 ONF720946 OXB720946 PGX720946 PQT720946 QAP720946 QKL720946 QUH720946 RED720946 RNZ720946 RXV720946 SHR720946 SRN720946 TBJ720946 TLF720946 TVB720946 UEX720946 UOT720946 UYP720946 VIL720946 VSH720946 WCD720946 WLZ720946 WVV720946 N786482 JJ786482 TF786482 ADB786482 AMX786482 AWT786482 BGP786482 BQL786482 CAH786482 CKD786482 CTZ786482 DDV786482 DNR786482 DXN786482 EHJ786482 ERF786482 FBB786482 FKX786482 FUT786482 GEP786482 GOL786482 GYH786482 HID786482 HRZ786482 IBV786482 ILR786482 IVN786482 JFJ786482 JPF786482 JZB786482 KIX786482 KST786482 LCP786482 LML786482 LWH786482 MGD786482 MPZ786482 MZV786482 NJR786482 NTN786482 ODJ786482 ONF786482 OXB786482 PGX786482 PQT786482 QAP786482 QKL786482 QUH786482 RED786482 RNZ786482 RXV786482 SHR786482 SRN786482 TBJ786482 TLF786482 TVB786482 UEX786482 UOT786482 UYP786482 VIL786482 VSH786482 WCD786482 WLZ786482 WVV786482 N852018 JJ852018 TF852018 ADB852018 AMX852018 AWT852018 BGP852018 BQL852018 CAH852018 CKD852018 CTZ852018 DDV852018 DNR852018 DXN852018 EHJ852018 ERF852018 FBB852018 FKX852018 FUT852018 GEP852018 GOL852018 GYH852018 HID852018 HRZ852018 IBV852018 ILR852018 IVN852018 JFJ852018 JPF852018 JZB852018 KIX852018 KST852018 LCP852018 LML852018 LWH852018 MGD852018 MPZ852018 MZV852018 NJR852018 NTN852018 ODJ852018 ONF852018 OXB852018 PGX852018 PQT852018 QAP852018 QKL852018 QUH852018 RED852018 RNZ852018 RXV852018 SHR852018 SRN852018 TBJ852018 TLF852018 TVB852018 UEX852018 UOT852018 UYP852018 VIL852018 VSH852018 WCD852018 WLZ852018 WVV852018 N917554 JJ917554 TF917554 ADB917554 AMX917554 AWT917554 BGP917554 BQL917554 CAH917554 CKD917554 CTZ917554 DDV917554 DNR917554 DXN917554 EHJ917554 ERF917554 FBB917554 FKX917554 FUT917554 GEP917554 GOL917554 GYH917554 HID917554 HRZ917554 IBV917554 ILR917554 IVN917554 JFJ917554 JPF917554 JZB917554 KIX917554 KST917554 LCP917554 LML917554 LWH917554 MGD917554 MPZ917554 MZV917554 NJR917554 NTN917554 ODJ917554 ONF917554 OXB917554 PGX917554 PQT917554 QAP917554 QKL917554 QUH917554 RED917554 RNZ917554 RXV917554 SHR917554 SRN917554 TBJ917554 TLF917554 TVB917554 UEX917554 UOT917554 UYP917554 VIL917554 VSH917554 WCD917554 WLZ917554 WVV917554 N983090 JJ983090 TF983090 ADB983090 AMX983090 AWT983090 BGP983090 BQL983090 CAH983090 CKD983090 CTZ983090 DDV983090 DNR983090 DXN983090 EHJ983090 ERF983090 FBB983090 FKX983090 FUT983090 GEP983090 GOL983090 GYH983090 HID983090 HRZ983090 IBV983090 ILR983090 IVN983090 JFJ983090 JPF983090 JZB983090 KIX983090 KST983090 LCP983090 LML983090 LWH983090 MGD983090 MPZ983090 MZV983090 NJR983090 NTN983090 ODJ983090 ONF983090 OXB983090 PGX983090 PQT983090 QAP983090 QKL983090 QUH983090 RED983090 RNZ983090 RXV983090 SHR983090 SRN983090 TBJ983090 TLF983090 TVB983090 UEX983090 UOT983090 UYP983090 VIL983090 VSH983090 WCD983090 WLZ983090 WVV983090" xr:uid="{CDAE2C9D-D878-4158-A6A8-D73AAF585CA8}">
      <formula1>0</formula1>
      <formula2>300</formula2>
    </dataValidation>
    <dataValidation type="textLength" errorStyle="information" allowBlank="1" showInputMessage="1" error="XLBVal:6=93136.19_x000d__x000a_" sqref="N49 JJ49 TF49 ADB49 AMX49 AWT49 BGP49 BQL49 CAH49 CKD49 CTZ49 DDV49 DNR49 DXN49 EHJ49 ERF49 FBB49 FKX49 FUT49 GEP49 GOL49 GYH49 HID49 HRZ49 IBV49 ILR49 IVN49 JFJ49 JPF49 JZB49 KIX49 KST49 LCP49 LML49 LWH49 MGD49 MPZ49 MZV49 NJR49 NTN49 ODJ49 ONF49 OXB49 PGX49 PQT49 QAP49 QKL49 QUH49 RED49 RNZ49 RXV49 SHR49 SRN49 TBJ49 TLF49 TVB49 UEX49 UOT49 UYP49 VIL49 VSH49 WCD49 WLZ49 WVV49 N65585 JJ65585 TF65585 ADB65585 AMX65585 AWT65585 BGP65585 BQL65585 CAH65585 CKD65585 CTZ65585 DDV65585 DNR65585 DXN65585 EHJ65585 ERF65585 FBB65585 FKX65585 FUT65585 GEP65585 GOL65585 GYH65585 HID65585 HRZ65585 IBV65585 ILR65585 IVN65585 JFJ65585 JPF65585 JZB65585 KIX65585 KST65585 LCP65585 LML65585 LWH65585 MGD65585 MPZ65585 MZV65585 NJR65585 NTN65585 ODJ65585 ONF65585 OXB65585 PGX65585 PQT65585 QAP65585 QKL65585 QUH65585 RED65585 RNZ65585 RXV65585 SHR65585 SRN65585 TBJ65585 TLF65585 TVB65585 UEX65585 UOT65585 UYP65585 VIL65585 VSH65585 WCD65585 WLZ65585 WVV65585 N131121 JJ131121 TF131121 ADB131121 AMX131121 AWT131121 BGP131121 BQL131121 CAH131121 CKD131121 CTZ131121 DDV131121 DNR131121 DXN131121 EHJ131121 ERF131121 FBB131121 FKX131121 FUT131121 GEP131121 GOL131121 GYH131121 HID131121 HRZ131121 IBV131121 ILR131121 IVN131121 JFJ131121 JPF131121 JZB131121 KIX131121 KST131121 LCP131121 LML131121 LWH131121 MGD131121 MPZ131121 MZV131121 NJR131121 NTN131121 ODJ131121 ONF131121 OXB131121 PGX131121 PQT131121 QAP131121 QKL131121 QUH131121 RED131121 RNZ131121 RXV131121 SHR131121 SRN131121 TBJ131121 TLF131121 TVB131121 UEX131121 UOT131121 UYP131121 VIL131121 VSH131121 WCD131121 WLZ131121 WVV131121 N196657 JJ196657 TF196657 ADB196657 AMX196657 AWT196657 BGP196657 BQL196657 CAH196657 CKD196657 CTZ196657 DDV196657 DNR196657 DXN196657 EHJ196657 ERF196657 FBB196657 FKX196657 FUT196657 GEP196657 GOL196657 GYH196657 HID196657 HRZ196657 IBV196657 ILR196657 IVN196657 JFJ196657 JPF196657 JZB196657 KIX196657 KST196657 LCP196657 LML196657 LWH196657 MGD196657 MPZ196657 MZV196657 NJR196657 NTN196657 ODJ196657 ONF196657 OXB196657 PGX196657 PQT196657 QAP196657 QKL196657 QUH196657 RED196657 RNZ196657 RXV196657 SHR196657 SRN196657 TBJ196657 TLF196657 TVB196657 UEX196657 UOT196657 UYP196657 VIL196657 VSH196657 WCD196657 WLZ196657 WVV196657 N262193 JJ262193 TF262193 ADB262193 AMX262193 AWT262193 BGP262193 BQL262193 CAH262193 CKD262193 CTZ262193 DDV262193 DNR262193 DXN262193 EHJ262193 ERF262193 FBB262193 FKX262193 FUT262193 GEP262193 GOL262193 GYH262193 HID262193 HRZ262193 IBV262193 ILR262193 IVN262193 JFJ262193 JPF262193 JZB262193 KIX262193 KST262193 LCP262193 LML262193 LWH262193 MGD262193 MPZ262193 MZV262193 NJR262193 NTN262193 ODJ262193 ONF262193 OXB262193 PGX262193 PQT262193 QAP262193 QKL262193 QUH262193 RED262193 RNZ262193 RXV262193 SHR262193 SRN262193 TBJ262193 TLF262193 TVB262193 UEX262193 UOT262193 UYP262193 VIL262193 VSH262193 WCD262193 WLZ262193 WVV262193 N327729 JJ327729 TF327729 ADB327729 AMX327729 AWT327729 BGP327729 BQL327729 CAH327729 CKD327729 CTZ327729 DDV327729 DNR327729 DXN327729 EHJ327729 ERF327729 FBB327729 FKX327729 FUT327729 GEP327729 GOL327729 GYH327729 HID327729 HRZ327729 IBV327729 ILR327729 IVN327729 JFJ327729 JPF327729 JZB327729 KIX327729 KST327729 LCP327729 LML327729 LWH327729 MGD327729 MPZ327729 MZV327729 NJR327729 NTN327729 ODJ327729 ONF327729 OXB327729 PGX327729 PQT327729 QAP327729 QKL327729 QUH327729 RED327729 RNZ327729 RXV327729 SHR327729 SRN327729 TBJ327729 TLF327729 TVB327729 UEX327729 UOT327729 UYP327729 VIL327729 VSH327729 WCD327729 WLZ327729 WVV327729 N393265 JJ393265 TF393265 ADB393265 AMX393265 AWT393265 BGP393265 BQL393265 CAH393265 CKD393265 CTZ393265 DDV393265 DNR393265 DXN393265 EHJ393265 ERF393265 FBB393265 FKX393265 FUT393265 GEP393265 GOL393265 GYH393265 HID393265 HRZ393265 IBV393265 ILR393265 IVN393265 JFJ393265 JPF393265 JZB393265 KIX393265 KST393265 LCP393265 LML393265 LWH393265 MGD393265 MPZ393265 MZV393265 NJR393265 NTN393265 ODJ393265 ONF393265 OXB393265 PGX393265 PQT393265 QAP393265 QKL393265 QUH393265 RED393265 RNZ393265 RXV393265 SHR393265 SRN393265 TBJ393265 TLF393265 TVB393265 UEX393265 UOT393265 UYP393265 VIL393265 VSH393265 WCD393265 WLZ393265 WVV393265 N458801 JJ458801 TF458801 ADB458801 AMX458801 AWT458801 BGP458801 BQL458801 CAH458801 CKD458801 CTZ458801 DDV458801 DNR458801 DXN458801 EHJ458801 ERF458801 FBB458801 FKX458801 FUT458801 GEP458801 GOL458801 GYH458801 HID458801 HRZ458801 IBV458801 ILR458801 IVN458801 JFJ458801 JPF458801 JZB458801 KIX458801 KST458801 LCP458801 LML458801 LWH458801 MGD458801 MPZ458801 MZV458801 NJR458801 NTN458801 ODJ458801 ONF458801 OXB458801 PGX458801 PQT458801 QAP458801 QKL458801 QUH458801 RED458801 RNZ458801 RXV458801 SHR458801 SRN458801 TBJ458801 TLF458801 TVB458801 UEX458801 UOT458801 UYP458801 VIL458801 VSH458801 WCD458801 WLZ458801 WVV458801 N524337 JJ524337 TF524337 ADB524337 AMX524337 AWT524337 BGP524337 BQL524337 CAH524337 CKD524337 CTZ524337 DDV524337 DNR524337 DXN524337 EHJ524337 ERF524337 FBB524337 FKX524337 FUT524337 GEP524337 GOL524337 GYH524337 HID524337 HRZ524337 IBV524337 ILR524337 IVN524337 JFJ524337 JPF524337 JZB524337 KIX524337 KST524337 LCP524337 LML524337 LWH524337 MGD524337 MPZ524337 MZV524337 NJR524337 NTN524337 ODJ524337 ONF524337 OXB524337 PGX524337 PQT524337 QAP524337 QKL524337 QUH524337 RED524337 RNZ524337 RXV524337 SHR524337 SRN524337 TBJ524337 TLF524337 TVB524337 UEX524337 UOT524337 UYP524337 VIL524337 VSH524337 WCD524337 WLZ524337 WVV524337 N589873 JJ589873 TF589873 ADB589873 AMX589873 AWT589873 BGP589873 BQL589873 CAH589873 CKD589873 CTZ589873 DDV589873 DNR589873 DXN589873 EHJ589873 ERF589873 FBB589873 FKX589873 FUT589873 GEP589873 GOL589873 GYH589873 HID589873 HRZ589873 IBV589873 ILR589873 IVN589873 JFJ589873 JPF589873 JZB589873 KIX589873 KST589873 LCP589873 LML589873 LWH589873 MGD589873 MPZ589873 MZV589873 NJR589873 NTN589873 ODJ589873 ONF589873 OXB589873 PGX589873 PQT589873 QAP589873 QKL589873 QUH589873 RED589873 RNZ589873 RXV589873 SHR589873 SRN589873 TBJ589873 TLF589873 TVB589873 UEX589873 UOT589873 UYP589873 VIL589873 VSH589873 WCD589873 WLZ589873 WVV589873 N655409 JJ655409 TF655409 ADB655409 AMX655409 AWT655409 BGP655409 BQL655409 CAH655409 CKD655409 CTZ655409 DDV655409 DNR655409 DXN655409 EHJ655409 ERF655409 FBB655409 FKX655409 FUT655409 GEP655409 GOL655409 GYH655409 HID655409 HRZ655409 IBV655409 ILR655409 IVN655409 JFJ655409 JPF655409 JZB655409 KIX655409 KST655409 LCP655409 LML655409 LWH655409 MGD655409 MPZ655409 MZV655409 NJR655409 NTN655409 ODJ655409 ONF655409 OXB655409 PGX655409 PQT655409 QAP655409 QKL655409 QUH655409 RED655409 RNZ655409 RXV655409 SHR655409 SRN655409 TBJ655409 TLF655409 TVB655409 UEX655409 UOT655409 UYP655409 VIL655409 VSH655409 WCD655409 WLZ655409 WVV655409 N720945 JJ720945 TF720945 ADB720945 AMX720945 AWT720945 BGP720945 BQL720945 CAH720945 CKD720945 CTZ720945 DDV720945 DNR720945 DXN720945 EHJ720945 ERF720945 FBB720945 FKX720945 FUT720945 GEP720945 GOL720945 GYH720945 HID720945 HRZ720945 IBV720945 ILR720945 IVN720945 JFJ720945 JPF720945 JZB720945 KIX720945 KST720945 LCP720945 LML720945 LWH720945 MGD720945 MPZ720945 MZV720945 NJR720945 NTN720945 ODJ720945 ONF720945 OXB720945 PGX720945 PQT720945 QAP720945 QKL720945 QUH720945 RED720945 RNZ720945 RXV720945 SHR720945 SRN720945 TBJ720945 TLF720945 TVB720945 UEX720945 UOT720945 UYP720945 VIL720945 VSH720945 WCD720945 WLZ720945 WVV720945 N786481 JJ786481 TF786481 ADB786481 AMX786481 AWT786481 BGP786481 BQL786481 CAH786481 CKD786481 CTZ786481 DDV786481 DNR786481 DXN786481 EHJ786481 ERF786481 FBB786481 FKX786481 FUT786481 GEP786481 GOL786481 GYH786481 HID786481 HRZ786481 IBV786481 ILR786481 IVN786481 JFJ786481 JPF786481 JZB786481 KIX786481 KST786481 LCP786481 LML786481 LWH786481 MGD786481 MPZ786481 MZV786481 NJR786481 NTN786481 ODJ786481 ONF786481 OXB786481 PGX786481 PQT786481 QAP786481 QKL786481 QUH786481 RED786481 RNZ786481 RXV786481 SHR786481 SRN786481 TBJ786481 TLF786481 TVB786481 UEX786481 UOT786481 UYP786481 VIL786481 VSH786481 WCD786481 WLZ786481 WVV786481 N852017 JJ852017 TF852017 ADB852017 AMX852017 AWT852017 BGP852017 BQL852017 CAH852017 CKD852017 CTZ852017 DDV852017 DNR852017 DXN852017 EHJ852017 ERF852017 FBB852017 FKX852017 FUT852017 GEP852017 GOL852017 GYH852017 HID852017 HRZ852017 IBV852017 ILR852017 IVN852017 JFJ852017 JPF852017 JZB852017 KIX852017 KST852017 LCP852017 LML852017 LWH852017 MGD852017 MPZ852017 MZV852017 NJR852017 NTN852017 ODJ852017 ONF852017 OXB852017 PGX852017 PQT852017 QAP852017 QKL852017 QUH852017 RED852017 RNZ852017 RXV852017 SHR852017 SRN852017 TBJ852017 TLF852017 TVB852017 UEX852017 UOT852017 UYP852017 VIL852017 VSH852017 WCD852017 WLZ852017 WVV852017 N917553 JJ917553 TF917553 ADB917553 AMX917553 AWT917553 BGP917553 BQL917553 CAH917553 CKD917553 CTZ917553 DDV917553 DNR917553 DXN917553 EHJ917553 ERF917553 FBB917553 FKX917553 FUT917553 GEP917553 GOL917553 GYH917553 HID917553 HRZ917553 IBV917553 ILR917553 IVN917553 JFJ917553 JPF917553 JZB917553 KIX917553 KST917553 LCP917553 LML917553 LWH917553 MGD917553 MPZ917553 MZV917553 NJR917553 NTN917553 ODJ917553 ONF917553 OXB917553 PGX917553 PQT917553 QAP917553 QKL917553 QUH917553 RED917553 RNZ917553 RXV917553 SHR917553 SRN917553 TBJ917553 TLF917553 TVB917553 UEX917553 UOT917553 UYP917553 VIL917553 VSH917553 WCD917553 WLZ917553 WVV917553 N983089 JJ983089 TF983089 ADB983089 AMX983089 AWT983089 BGP983089 BQL983089 CAH983089 CKD983089 CTZ983089 DDV983089 DNR983089 DXN983089 EHJ983089 ERF983089 FBB983089 FKX983089 FUT983089 GEP983089 GOL983089 GYH983089 HID983089 HRZ983089 IBV983089 ILR983089 IVN983089 JFJ983089 JPF983089 JZB983089 KIX983089 KST983089 LCP983089 LML983089 LWH983089 MGD983089 MPZ983089 MZV983089 NJR983089 NTN983089 ODJ983089 ONF983089 OXB983089 PGX983089 PQT983089 QAP983089 QKL983089 QUH983089 RED983089 RNZ983089 RXV983089 SHR983089 SRN983089 TBJ983089 TLF983089 TVB983089 UEX983089 UOT983089 UYP983089 VIL983089 VSH983089 WCD983089 WLZ983089 WVV983089" xr:uid="{6584C7DB-6145-4685-BBD2-1F11E4FA6B2C}">
      <formula1>0</formula1>
      <formula2>300</formula2>
    </dataValidation>
    <dataValidation type="textLength" errorStyle="information" allowBlank="1" showInputMessage="1" error="XLBVal:6=1789.74_x000d__x000a_"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xr:uid="{394AB726-4850-4492-B3B0-1E3C14722F07}">
      <formula1>0</formula1>
      <formula2>300</formula2>
    </dataValidation>
    <dataValidation type="textLength" errorStyle="information" allowBlank="1" showInputMessage="1" error="XLBVal:6=1662308.96_x000d__x000a_"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xr:uid="{D8F97A5C-5704-4089-9C20-2D78A2BF49EC}">
      <formula1>0</formula1>
      <formula2>300</formula2>
    </dataValidation>
    <dataValidation type="textLength" errorStyle="information" allowBlank="1" showInputMessage="1" error="XLBVal:6=2020982.42_x000d__x000a_"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xr:uid="{DE187428-9DEA-4360-BEA5-2330F8FB75B5}">
      <formula1>0</formula1>
      <formula2>300</formula2>
    </dataValidation>
    <dataValidation type="textLength" errorStyle="information" allowBlank="1" showInputMessage="1" error="XLBVal:6=2310268.49_x000d__x000a_"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xr:uid="{AEC38BBD-F7A1-459E-A5EC-1A638DD4CF2A}">
      <formula1>0</formula1>
      <formula2>300</formula2>
    </dataValidation>
    <dataValidation type="textLength" errorStyle="information" allowBlank="1" showInputMessage="1" error="XLBVal:6=40817.09_x000d__x000a_"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xr:uid="{D4200697-30FB-4A62-96A7-5350D9F02B82}">
      <formula1>0</formula1>
      <formula2>300</formula2>
    </dataValidation>
    <dataValidation type="textLength" errorStyle="information" allowBlank="1" showInputMessage="1" error="XLBVal:6=6339.52_x000d__x000a_"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xr:uid="{E4C2797D-6DDE-4A01-9F27-76F64B9834B6}">
      <formula1>0</formula1>
      <formula2>300</formula2>
    </dataValidation>
    <dataValidation type="textLength" errorStyle="information" allowBlank="1" showInputMessage="1" error="XLBVal:6=3368384.57_x000d__x000a_"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xr:uid="{7282AB41-6589-481C-A184-8BBF2226082A}">
      <formula1>0</formula1>
      <formula2>300</formula2>
    </dataValidation>
    <dataValidation type="textLength" errorStyle="information" allowBlank="1" showInputMessage="1" error="XLBVal:6=2211662.52_x000d__x000a_"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xr:uid="{7F6047CC-1E63-4E5F-8C75-BB2E83C27EAB}">
      <formula1>0</formula1>
      <formula2>300</formula2>
    </dataValidation>
    <dataValidation type="textLength" errorStyle="information" allowBlank="1" showInputMessage="1" error="XLBVal:6=99916.2_x000d__x000a_"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xr:uid="{8F80EDC7-E513-408B-B131-DF642C0A3E49}">
      <formula1>0</formula1>
      <formula2>300</formula2>
    </dataValidation>
    <dataValidation type="textLength" errorStyle="information" allowBlank="1" showInputMessage="1" error="XLBVal:6=2310.69_x000d__x000a_"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xr:uid="{745D1CFF-5827-4A30-971E-E18D31AD09A4}">
      <formula1>0</formula1>
      <formula2>300</formula2>
    </dataValidation>
    <dataValidation type="textLength" errorStyle="information" allowBlank="1" showInputMessage="1" error="XLBVal:6=7002_x000d__x000a_" sqref="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xr:uid="{20F861C3-89B6-4CFC-AB28-02DFE8AF855E}">
      <formula1>0</formula1>
      <formula2>300</formula2>
    </dataValidation>
    <dataValidation type="textLength" errorStyle="information" allowBlank="1" showInputMessage="1" error="XLBVal:6=18984.28_x000d__x000a_"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xr:uid="{5B26ED48-CDBF-4937-96EA-DBB08A2C58BF}">
      <formula1>0</formula1>
      <formula2>300</formula2>
    </dataValidation>
    <dataValidation type="textLength" errorStyle="information" allowBlank="1" showInputMessage="1" error="XLBVal:6=2559463.44_x000d__x000a_" sqref="L30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L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L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L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L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L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L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L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L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L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L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L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L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L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L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L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xr:uid="{D30332A8-D67B-40C7-B229-CF64E1A0722E}">
      <formula1>0</formula1>
      <formula2>300</formula2>
    </dataValidation>
    <dataValidation type="textLength" errorStyle="information" allowBlank="1" showInputMessage="1" error="XLBVal:6=2524203.06_x000d__x000a_"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xr:uid="{F7627496-31C7-4419-82C2-D290BCC2B1F9}">
      <formula1>0</formula1>
      <formula2>300</formula2>
    </dataValidation>
    <dataValidation type="textLength" errorStyle="information" allowBlank="1" showInputMessage="1" error="XLBVal:6=3241.28_x000d__x000a_"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xr:uid="{FB1409D6-0DEB-4850-B1EB-27AADD6733F1}">
      <formula1>0</formula1>
      <formula2>300</formula2>
    </dataValidation>
    <dataValidation type="textLength" errorStyle="information" allowBlank="1" showInputMessage="1" error="XLBVal:6=579219.33_x000d__x000a_"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xr:uid="{D2F2A5A4-1B74-4251-B3A0-AB0362E0C2BA}">
      <formula1>0</formula1>
      <formula2>300</formula2>
    </dataValidation>
    <dataValidation type="textLength" errorStyle="information" allowBlank="1" showInputMessage="1" error="XLBVal:6=1070.24_x000d__x000a_"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xr:uid="{5C53D226-1B2E-45A1-AC33-57D0C5D2FDC3}">
      <formula1>0</formula1>
      <formula2>300</formula2>
    </dataValidation>
    <dataValidation type="textLength" errorStyle="information" allowBlank="1" showInputMessage="1" error="XLBVal:6=1977.97_x000d__x000a_" sqref="N57 JJ57 TF57 ADB57 AMX57 AWT57 BGP57 BQL57 CAH57 CKD57 CTZ57 DDV57 DNR57 DXN57 EHJ57 ERF57 FBB57 FKX57 FUT57 GEP57 GOL57 GYH57 HID57 HRZ57 IBV57 ILR57 IVN57 JFJ57 JPF57 JZB57 KIX57 KST57 LCP57 LML57 LWH57 MGD57 MPZ57 MZV57 NJR57 NTN57 ODJ57 ONF57 OXB57 PGX57 PQT57 QAP57 QKL57 QUH57 RED57 RNZ57 RXV57 SHR57 SRN57 TBJ57 TLF57 TVB57 UEX57 UOT57 UYP57 VIL57 VSH57 WCD57 WLZ57 WVV57 N65593 JJ65593 TF65593 ADB65593 AMX65593 AWT65593 BGP65593 BQL65593 CAH65593 CKD65593 CTZ65593 DDV65593 DNR65593 DXN65593 EHJ65593 ERF65593 FBB65593 FKX65593 FUT65593 GEP65593 GOL65593 GYH65593 HID65593 HRZ65593 IBV65593 ILR65593 IVN65593 JFJ65593 JPF65593 JZB65593 KIX65593 KST65593 LCP65593 LML65593 LWH65593 MGD65593 MPZ65593 MZV65593 NJR65593 NTN65593 ODJ65593 ONF65593 OXB65593 PGX65593 PQT65593 QAP65593 QKL65593 QUH65593 RED65593 RNZ65593 RXV65593 SHR65593 SRN65593 TBJ65593 TLF65593 TVB65593 UEX65593 UOT65593 UYP65593 VIL65593 VSH65593 WCD65593 WLZ65593 WVV65593 N131129 JJ131129 TF131129 ADB131129 AMX131129 AWT131129 BGP131129 BQL131129 CAH131129 CKD131129 CTZ131129 DDV131129 DNR131129 DXN131129 EHJ131129 ERF131129 FBB131129 FKX131129 FUT131129 GEP131129 GOL131129 GYH131129 HID131129 HRZ131129 IBV131129 ILR131129 IVN131129 JFJ131129 JPF131129 JZB131129 KIX131129 KST131129 LCP131129 LML131129 LWH131129 MGD131129 MPZ131129 MZV131129 NJR131129 NTN131129 ODJ131129 ONF131129 OXB131129 PGX131129 PQT131129 QAP131129 QKL131129 QUH131129 RED131129 RNZ131129 RXV131129 SHR131129 SRN131129 TBJ131129 TLF131129 TVB131129 UEX131129 UOT131129 UYP131129 VIL131129 VSH131129 WCD131129 WLZ131129 WVV131129 N196665 JJ196665 TF196665 ADB196665 AMX196665 AWT196665 BGP196665 BQL196665 CAH196665 CKD196665 CTZ196665 DDV196665 DNR196665 DXN196665 EHJ196665 ERF196665 FBB196665 FKX196665 FUT196665 GEP196665 GOL196665 GYH196665 HID196665 HRZ196665 IBV196665 ILR196665 IVN196665 JFJ196665 JPF196665 JZB196665 KIX196665 KST196665 LCP196665 LML196665 LWH196665 MGD196665 MPZ196665 MZV196665 NJR196665 NTN196665 ODJ196665 ONF196665 OXB196665 PGX196665 PQT196665 QAP196665 QKL196665 QUH196665 RED196665 RNZ196665 RXV196665 SHR196665 SRN196665 TBJ196665 TLF196665 TVB196665 UEX196665 UOT196665 UYP196665 VIL196665 VSH196665 WCD196665 WLZ196665 WVV196665 N262201 JJ262201 TF262201 ADB262201 AMX262201 AWT262201 BGP262201 BQL262201 CAH262201 CKD262201 CTZ262201 DDV262201 DNR262201 DXN262201 EHJ262201 ERF262201 FBB262201 FKX262201 FUT262201 GEP262201 GOL262201 GYH262201 HID262201 HRZ262201 IBV262201 ILR262201 IVN262201 JFJ262201 JPF262201 JZB262201 KIX262201 KST262201 LCP262201 LML262201 LWH262201 MGD262201 MPZ262201 MZV262201 NJR262201 NTN262201 ODJ262201 ONF262201 OXB262201 PGX262201 PQT262201 QAP262201 QKL262201 QUH262201 RED262201 RNZ262201 RXV262201 SHR262201 SRN262201 TBJ262201 TLF262201 TVB262201 UEX262201 UOT262201 UYP262201 VIL262201 VSH262201 WCD262201 WLZ262201 WVV262201 N327737 JJ327737 TF327737 ADB327737 AMX327737 AWT327737 BGP327737 BQL327737 CAH327737 CKD327737 CTZ327737 DDV327737 DNR327737 DXN327737 EHJ327737 ERF327737 FBB327737 FKX327737 FUT327737 GEP327737 GOL327737 GYH327737 HID327737 HRZ327737 IBV327737 ILR327737 IVN327737 JFJ327737 JPF327737 JZB327737 KIX327737 KST327737 LCP327737 LML327737 LWH327737 MGD327737 MPZ327737 MZV327737 NJR327737 NTN327737 ODJ327737 ONF327737 OXB327737 PGX327737 PQT327737 QAP327737 QKL327737 QUH327737 RED327737 RNZ327737 RXV327737 SHR327737 SRN327737 TBJ327737 TLF327737 TVB327737 UEX327737 UOT327737 UYP327737 VIL327737 VSH327737 WCD327737 WLZ327737 WVV327737 N393273 JJ393273 TF393273 ADB393273 AMX393273 AWT393273 BGP393273 BQL393273 CAH393273 CKD393273 CTZ393273 DDV393273 DNR393273 DXN393273 EHJ393273 ERF393273 FBB393273 FKX393273 FUT393273 GEP393273 GOL393273 GYH393273 HID393273 HRZ393273 IBV393273 ILR393273 IVN393273 JFJ393273 JPF393273 JZB393273 KIX393273 KST393273 LCP393273 LML393273 LWH393273 MGD393273 MPZ393273 MZV393273 NJR393273 NTN393273 ODJ393273 ONF393273 OXB393273 PGX393273 PQT393273 QAP393273 QKL393273 QUH393273 RED393273 RNZ393273 RXV393273 SHR393273 SRN393273 TBJ393273 TLF393273 TVB393273 UEX393273 UOT393273 UYP393273 VIL393273 VSH393273 WCD393273 WLZ393273 WVV393273 N458809 JJ458809 TF458809 ADB458809 AMX458809 AWT458809 BGP458809 BQL458809 CAH458809 CKD458809 CTZ458809 DDV458809 DNR458809 DXN458809 EHJ458809 ERF458809 FBB458809 FKX458809 FUT458809 GEP458809 GOL458809 GYH458809 HID458809 HRZ458809 IBV458809 ILR458809 IVN458809 JFJ458809 JPF458809 JZB458809 KIX458809 KST458809 LCP458809 LML458809 LWH458809 MGD458809 MPZ458809 MZV458809 NJR458809 NTN458809 ODJ458809 ONF458809 OXB458809 PGX458809 PQT458809 QAP458809 QKL458809 QUH458809 RED458809 RNZ458809 RXV458809 SHR458809 SRN458809 TBJ458809 TLF458809 TVB458809 UEX458809 UOT458809 UYP458809 VIL458809 VSH458809 WCD458809 WLZ458809 WVV458809 N524345 JJ524345 TF524345 ADB524345 AMX524345 AWT524345 BGP524345 BQL524345 CAH524345 CKD524345 CTZ524345 DDV524345 DNR524345 DXN524345 EHJ524345 ERF524345 FBB524345 FKX524345 FUT524345 GEP524345 GOL524345 GYH524345 HID524345 HRZ524345 IBV524345 ILR524345 IVN524345 JFJ524345 JPF524345 JZB524345 KIX524345 KST524345 LCP524345 LML524345 LWH524345 MGD524345 MPZ524345 MZV524345 NJR524345 NTN524345 ODJ524345 ONF524345 OXB524345 PGX524345 PQT524345 QAP524345 QKL524345 QUH524345 RED524345 RNZ524345 RXV524345 SHR524345 SRN524345 TBJ524345 TLF524345 TVB524345 UEX524345 UOT524345 UYP524345 VIL524345 VSH524345 WCD524345 WLZ524345 WVV524345 N589881 JJ589881 TF589881 ADB589881 AMX589881 AWT589881 BGP589881 BQL589881 CAH589881 CKD589881 CTZ589881 DDV589881 DNR589881 DXN589881 EHJ589881 ERF589881 FBB589881 FKX589881 FUT589881 GEP589881 GOL589881 GYH589881 HID589881 HRZ589881 IBV589881 ILR589881 IVN589881 JFJ589881 JPF589881 JZB589881 KIX589881 KST589881 LCP589881 LML589881 LWH589881 MGD589881 MPZ589881 MZV589881 NJR589881 NTN589881 ODJ589881 ONF589881 OXB589881 PGX589881 PQT589881 QAP589881 QKL589881 QUH589881 RED589881 RNZ589881 RXV589881 SHR589881 SRN589881 TBJ589881 TLF589881 TVB589881 UEX589881 UOT589881 UYP589881 VIL589881 VSH589881 WCD589881 WLZ589881 WVV589881 N655417 JJ655417 TF655417 ADB655417 AMX655417 AWT655417 BGP655417 BQL655417 CAH655417 CKD655417 CTZ655417 DDV655417 DNR655417 DXN655417 EHJ655417 ERF655417 FBB655417 FKX655417 FUT655417 GEP655417 GOL655417 GYH655417 HID655417 HRZ655417 IBV655417 ILR655417 IVN655417 JFJ655417 JPF655417 JZB655417 KIX655417 KST655417 LCP655417 LML655417 LWH655417 MGD655417 MPZ655417 MZV655417 NJR655417 NTN655417 ODJ655417 ONF655417 OXB655417 PGX655417 PQT655417 QAP655417 QKL655417 QUH655417 RED655417 RNZ655417 RXV655417 SHR655417 SRN655417 TBJ655417 TLF655417 TVB655417 UEX655417 UOT655417 UYP655417 VIL655417 VSH655417 WCD655417 WLZ655417 WVV655417 N720953 JJ720953 TF720953 ADB720953 AMX720953 AWT720953 BGP720953 BQL720953 CAH720953 CKD720953 CTZ720953 DDV720953 DNR720953 DXN720953 EHJ720953 ERF720953 FBB720953 FKX720953 FUT720953 GEP720953 GOL720953 GYH720953 HID720953 HRZ720953 IBV720953 ILR720953 IVN720953 JFJ720953 JPF720953 JZB720953 KIX720953 KST720953 LCP720953 LML720953 LWH720953 MGD720953 MPZ720953 MZV720953 NJR720953 NTN720953 ODJ720953 ONF720953 OXB720953 PGX720953 PQT720953 QAP720953 QKL720953 QUH720953 RED720953 RNZ720953 RXV720953 SHR720953 SRN720953 TBJ720953 TLF720953 TVB720953 UEX720953 UOT720953 UYP720953 VIL720953 VSH720953 WCD720953 WLZ720953 WVV720953 N786489 JJ786489 TF786489 ADB786489 AMX786489 AWT786489 BGP786489 BQL786489 CAH786489 CKD786489 CTZ786489 DDV786489 DNR786489 DXN786489 EHJ786489 ERF786489 FBB786489 FKX786489 FUT786489 GEP786489 GOL786489 GYH786489 HID786489 HRZ786489 IBV786489 ILR786489 IVN786489 JFJ786489 JPF786489 JZB786489 KIX786489 KST786489 LCP786489 LML786489 LWH786489 MGD786489 MPZ786489 MZV786489 NJR786489 NTN786489 ODJ786489 ONF786489 OXB786489 PGX786489 PQT786489 QAP786489 QKL786489 QUH786489 RED786489 RNZ786489 RXV786489 SHR786489 SRN786489 TBJ786489 TLF786489 TVB786489 UEX786489 UOT786489 UYP786489 VIL786489 VSH786489 WCD786489 WLZ786489 WVV786489 N852025 JJ852025 TF852025 ADB852025 AMX852025 AWT852025 BGP852025 BQL852025 CAH852025 CKD852025 CTZ852025 DDV852025 DNR852025 DXN852025 EHJ852025 ERF852025 FBB852025 FKX852025 FUT852025 GEP852025 GOL852025 GYH852025 HID852025 HRZ852025 IBV852025 ILR852025 IVN852025 JFJ852025 JPF852025 JZB852025 KIX852025 KST852025 LCP852025 LML852025 LWH852025 MGD852025 MPZ852025 MZV852025 NJR852025 NTN852025 ODJ852025 ONF852025 OXB852025 PGX852025 PQT852025 QAP852025 QKL852025 QUH852025 RED852025 RNZ852025 RXV852025 SHR852025 SRN852025 TBJ852025 TLF852025 TVB852025 UEX852025 UOT852025 UYP852025 VIL852025 VSH852025 WCD852025 WLZ852025 WVV852025 N917561 JJ917561 TF917561 ADB917561 AMX917561 AWT917561 BGP917561 BQL917561 CAH917561 CKD917561 CTZ917561 DDV917561 DNR917561 DXN917561 EHJ917561 ERF917561 FBB917561 FKX917561 FUT917561 GEP917561 GOL917561 GYH917561 HID917561 HRZ917561 IBV917561 ILR917561 IVN917561 JFJ917561 JPF917561 JZB917561 KIX917561 KST917561 LCP917561 LML917561 LWH917561 MGD917561 MPZ917561 MZV917561 NJR917561 NTN917561 ODJ917561 ONF917561 OXB917561 PGX917561 PQT917561 QAP917561 QKL917561 QUH917561 RED917561 RNZ917561 RXV917561 SHR917561 SRN917561 TBJ917561 TLF917561 TVB917561 UEX917561 UOT917561 UYP917561 VIL917561 VSH917561 WCD917561 WLZ917561 WVV917561 N983097 JJ983097 TF983097 ADB983097 AMX983097 AWT983097 BGP983097 BQL983097 CAH983097 CKD983097 CTZ983097 DDV983097 DNR983097 DXN983097 EHJ983097 ERF983097 FBB983097 FKX983097 FUT983097 GEP983097 GOL983097 GYH983097 HID983097 HRZ983097 IBV983097 ILR983097 IVN983097 JFJ983097 JPF983097 JZB983097 KIX983097 KST983097 LCP983097 LML983097 LWH983097 MGD983097 MPZ983097 MZV983097 NJR983097 NTN983097 ODJ983097 ONF983097 OXB983097 PGX983097 PQT983097 QAP983097 QKL983097 QUH983097 RED983097 RNZ983097 RXV983097 SHR983097 SRN983097 TBJ983097 TLF983097 TVB983097 UEX983097 UOT983097 UYP983097 VIL983097 VSH983097 WCD983097 WLZ983097 WVV983097" xr:uid="{465F142F-7A9E-483E-A675-EF851793F15A}">
      <formula1>0</formula1>
      <formula2>300</formula2>
    </dataValidation>
    <dataValidation type="textLength" errorStyle="information" allowBlank="1" showInputMessage="1" error="XLBVal:6=236487.85_x000d__x000a_"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xr:uid="{FF2648B4-319C-40C4-BD15-E9297D2828A8}">
      <formula1>0</formula1>
      <formula2>300</formula2>
    </dataValidation>
    <dataValidation type="textLength" errorStyle="information" allowBlank="1" showInputMessage="1" error="XLBVal:6=280082_x000d__x000a_" sqref="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xr:uid="{0B81B8B3-B6ED-4B87-ADAA-79D1D165B0B8}">
      <formula1>0</formula1>
      <formula2>300</formula2>
    </dataValidation>
    <dataValidation type="textLength" errorStyle="information" allowBlank="1" showInputMessage="1" error="XLBVal:6=1052.6_x000d__x000a_" sqref="J57 JF57 TB57 ACX57 AMT57 AWP57 BGL57 BQH57 CAD57 CJZ57 CTV57 DDR57 DNN57 DXJ57 EHF57 ERB57 FAX57 FKT57 FUP57 GEL57 GOH57 GYD57 HHZ57 HRV57 IBR57 ILN57 IVJ57 JFF57 JPB57 JYX57 KIT57 KSP57 LCL57 LMH57 LWD57 MFZ57 MPV57 MZR57 NJN57 NTJ57 ODF57 ONB57 OWX57 PGT57 PQP57 QAL57 QKH57 QUD57 RDZ57 RNV57 RXR57 SHN57 SRJ57 TBF57 TLB57 TUX57 UET57 UOP57 UYL57 VIH57 VSD57 WBZ57 WLV57 WVR57 J65593 JF65593 TB65593 ACX65593 AMT65593 AWP65593 BGL65593 BQH65593 CAD65593 CJZ65593 CTV65593 DDR65593 DNN65593 DXJ65593 EHF65593 ERB65593 FAX65593 FKT65593 FUP65593 GEL65593 GOH65593 GYD65593 HHZ65593 HRV65593 IBR65593 ILN65593 IVJ65593 JFF65593 JPB65593 JYX65593 KIT65593 KSP65593 LCL65593 LMH65593 LWD65593 MFZ65593 MPV65593 MZR65593 NJN65593 NTJ65593 ODF65593 ONB65593 OWX65593 PGT65593 PQP65593 QAL65593 QKH65593 QUD65593 RDZ65593 RNV65593 RXR65593 SHN65593 SRJ65593 TBF65593 TLB65593 TUX65593 UET65593 UOP65593 UYL65593 VIH65593 VSD65593 WBZ65593 WLV65593 WVR65593 J131129 JF131129 TB131129 ACX131129 AMT131129 AWP131129 BGL131129 BQH131129 CAD131129 CJZ131129 CTV131129 DDR131129 DNN131129 DXJ131129 EHF131129 ERB131129 FAX131129 FKT131129 FUP131129 GEL131129 GOH131129 GYD131129 HHZ131129 HRV131129 IBR131129 ILN131129 IVJ131129 JFF131129 JPB131129 JYX131129 KIT131129 KSP131129 LCL131129 LMH131129 LWD131129 MFZ131129 MPV131129 MZR131129 NJN131129 NTJ131129 ODF131129 ONB131129 OWX131129 PGT131129 PQP131129 QAL131129 QKH131129 QUD131129 RDZ131129 RNV131129 RXR131129 SHN131129 SRJ131129 TBF131129 TLB131129 TUX131129 UET131129 UOP131129 UYL131129 VIH131129 VSD131129 WBZ131129 WLV131129 WVR131129 J196665 JF196665 TB196665 ACX196665 AMT196665 AWP196665 BGL196665 BQH196665 CAD196665 CJZ196665 CTV196665 DDR196665 DNN196665 DXJ196665 EHF196665 ERB196665 FAX196665 FKT196665 FUP196665 GEL196665 GOH196665 GYD196665 HHZ196665 HRV196665 IBR196665 ILN196665 IVJ196665 JFF196665 JPB196665 JYX196665 KIT196665 KSP196665 LCL196665 LMH196665 LWD196665 MFZ196665 MPV196665 MZR196665 NJN196665 NTJ196665 ODF196665 ONB196665 OWX196665 PGT196665 PQP196665 QAL196665 QKH196665 QUD196665 RDZ196665 RNV196665 RXR196665 SHN196665 SRJ196665 TBF196665 TLB196665 TUX196665 UET196665 UOP196665 UYL196665 VIH196665 VSD196665 WBZ196665 WLV196665 WVR196665 J262201 JF262201 TB262201 ACX262201 AMT262201 AWP262201 BGL262201 BQH262201 CAD262201 CJZ262201 CTV262201 DDR262201 DNN262201 DXJ262201 EHF262201 ERB262201 FAX262201 FKT262201 FUP262201 GEL262201 GOH262201 GYD262201 HHZ262201 HRV262201 IBR262201 ILN262201 IVJ262201 JFF262201 JPB262201 JYX262201 KIT262201 KSP262201 LCL262201 LMH262201 LWD262201 MFZ262201 MPV262201 MZR262201 NJN262201 NTJ262201 ODF262201 ONB262201 OWX262201 PGT262201 PQP262201 QAL262201 QKH262201 QUD262201 RDZ262201 RNV262201 RXR262201 SHN262201 SRJ262201 TBF262201 TLB262201 TUX262201 UET262201 UOP262201 UYL262201 VIH262201 VSD262201 WBZ262201 WLV262201 WVR262201 J327737 JF327737 TB327737 ACX327737 AMT327737 AWP327737 BGL327737 BQH327737 CAD327737 CJZ327737 CTV327737 DDR327737 DNN327737 DXJ327737 EHF327737 ERB327737 FAX327737 FKT327737 FUP327737 GEL327737 GOH327737 GYD327737 HHZ327737 HRV327737 IBR327737 ILN327737 IVJ327737 JFF327737 JPB327737 JYX327737 KIT327737 KSP327737 LCL327737 LMH327737 LWD327737 MFZ327737 MPV327737 MZR327737 NJN327737 NTJ327737 ODF327737 ONB327737 OWX327737 PGT327737 PQP327737 QAL327737 QKH327737 QUD327737 RDZ327737 RNV327737 RXR327737 SHN327737 SRJ327737 TBF327737 TLB327737 TUX327737 UET327737 UOP327737 UYL327737 VIH327737 VSD327737 WBZ327737 WLV327737 WVR327737 J393273 JF393273 TB393273 ACX393273 AMT393273 AWP393273 BGL393273 BQH393273 CAD393273 CJZ393273 CTV393273 DDR393273 DNN393273 DXJ393273 EHF393273 ERB393273 FAX393273 FKT393273 FUP393273 GEL393273 GOH393273 GYD393273 HHZ393273 HRV393273 IBR393273 ILN393273 IVJ393273 JFF393273 JPB393273 JYX393273 KIT393273 KSP393273 LCL393273 LMH393273 LWD393273 MFZ393273 MPV393273 MZR393273 NJN393273 NTJ393273 ODF393273 ONB393273 OWX393273 PGT393273 PQP393273 QAL393273 QKH393273 QUD393273 RDZ393273 RNV393273 RXR393273 SHN393273 SRJ393273 TBF393273 TLB393273 TUX393273 UET393273 UOP393273 UYL393273 VIH393273 VSD393273 WBZ393273 WLV393273 WVR393273 J458809 JF458809 TB458809 ACX458809 AMT458809 AWP458809 BGL458809 BQH458809 CAD458809 CJZ458809 CTV458809 DDR458809 DNN458809 DXJ458809 EHF458809 ERB458809 FAX458809 FKT458809 FUP458809 GEL458809 GOH458809 GYD458809 HHZ458809 HRV458809 IBR458809 ILN458809 IVJ458809 JFF458809 JPB458809 JYX458809 KIT458809 KSP458809 LCL458809 LMH458809 LWD458809 MFZ458809 MPV458809 MZR458809 NJN458809 NTJ458809 ODF458809 ONB458809 OWX458809 PGT458809 PQP458809 QAL458809 QKH458809 QUD458809 RDZ458809 RNV458809 RXR458809 SHN458809 SRJ458809 TBF458809 TLB458809 TUX458809 UET458809 UOP458809 UYL458809 VIH458809 VSD458809 WBZ458809 WLV458809 WVR458809 J524345 JF524345 TB524345 ACX524345 AMT524345 AWP524345 BGL524345 BQH524345 CAD524345 CJZ524345 CTV524345 DDR524345 DNN524345 DXJ524345 EHF524345 ERB524345 FAX524345 FKT524345 FUP524345 GEL524345 GOH524345 GYD524345 HHZ524345 HRV524345 IBR524345 ILN524345 IVJ524345 JFF524345 JPB524345 JYX524345 KIT524345 KSP524345 LCL524345 LMH524345 LWD524345 MFZ524345 MPV524345 MZR524345 NJN524345 NTJ524345 ODF524345 ONB524345 OWX524345 PGT524345 PQP524345 QAL524345 QKH524345 QUD524345 RDZ524345 RNV524345 RXR524345 SHN524345 SRJ524345 TBF524345 TLB524345 TUX524345 UET524345 UOP524345 UYL524345 VIH524345 VSD524345 WBZ524345 WLV524345 WVR524345 J589881 JF589881 TB589881 ACX589881 AMT589881 AWP589881 BGL589881 BQH589881 CAD589881 CJZ589881 CTV589881 DDR589881 DNN589881 DXJ589881 EHF589881 ERB589881 FAX589881 FKT589881 FUP589881 GEL589881 GOH589881 GYD589881 HHZ589881 HRV589881 IBR589881 ILN589881 IVJ589881 JFF589881 JPB589881 JYX589881 KIT589881 KSP589881 LCL589881 LMH589881 LWD589881 MFZ589881 MPV589881 MZR589881 NJN589881 NTJ589881 ODF589881 ONB589881 OWX589881 PGT589881 PQP589881 QAL589881 QKH589881 QUD589881 RDZ589881 RNV589881 RXR589881 SHN589881 SRJ589881 TBF589881 TLB589881 TUX589881 UET589881 UOP589881 UYL589881 VIH589881 VSD589881 WBZ589881 WLV589881 WVR589881 J655417 JF655417 TB655417 ACX655417 AMT655417 AWP655417 BGL655417 BQH655417 CAD655417 CJZ655417 CTV655417 DDR655417 DNN655417 DXJ655417 EHF655417 ERB655417 FAX655417 FKT655417 FUP655417 GEL655417 GOH655417 GYD655417 HHZ655417 HRV655417 IBR655417 ILN655417 IVJ655417 JFF655417 JPB655417 JYX655417 KIT655417 KSP655417 LCL655417 LMH655417 LWD655417 MFZ655417 MPV655417 MZR655417 NJN655417 NTJ655417 ODF655417 ONB655417 OWX655417 PGT655417 PQP655417 QAL655417 QKH655417 QUD655417 RDZ655417 RNV655417 RXR655417 SHN655417 SRJ655417 TBF655417 TLB655417 TUX655417 UET655417 UOP655417 UYL655417 VIH655417 VSD655417 WBZ655417 WLV655417 WVR655417 J720953 JF720953 TB720953 ACX720953 AMT720953 AWP720953 BGL720953 BQH720953 CAD720953 CJZ720953 CTV720953 DDR720953 DNN720953 DXJ720953 EHF720953 ERB720953 FAX720953 FKT720953 FUP720953 GEL720953 GOH720953 GYD720953 HHZ720953 HRV720953 IBR720953 ILN720953 IVJ720953 JFF720953 JPB720953 JYX720953 KIT720953 KSP720953 LCL720953 LMH720953 LWD720953 MFZ720953 MPV720953 MZR720953 NJN720953 NTJ720953 ODF720953 ONB720953 OWX720953 PGT720953 PQP720953 QAL720953 QKH720953 QUD720953 RDZ720953 RNV720953 RXR720953 SHN720953 SRJ720953 TBF720953 TLB720953 TUX720953 UET720953 UOP720953 UYL720953 VIH720953 VSD720953 WBZ720953 WLV720953 WVR720953 J786489 JF786489 TB786489 ACX786489 AMT786489 AWP786489 BGL786489 BQH786489 CAD786489 CJZ786489 CTV786489 DDR786489 DNN786489 DXJ786489 EHF786489 ERB786489 FAX786489 FKT786489 FUP786489 GEL786489 GOH786489 GYD786489 HHZ786489 HRV786489 IBR786489 ILN786489 IVJ786489 JFF786489 JPB786489 JYX786489 KIT786489 KSP786489 LCL786489 LMH786489 LWD786489 MFZ786489 MPV786489 MZR786489 NJN786489 NTJ786489 ODF786489 ONB786489 OWX786489 PGT786489 PQP786489 QAL786489 QKH786489 QUD786489 RDZ786489 RNV786489 RXR786489 SHN786489 SRJ786489 TBF786489 TLB786489 TUX786489 UET786489 UOP786489 UYL786489 VIH786489 VSD786489 WBZ786489 WLV786489 WVR786489 J852025 JF852025 TB852025 ACX852025 AMT852025 AWP852025 BGL852025 BQH852025 CAD852025 CJZ852025 CTV852025 DDR852025 DNN852025 DXJ852025 EHF852025 ERB852025 FAX852025 FKT852025 FUP852025 GEL852025 GOH852025 GYD852025 HHZ852025 HRV852025 IBR852025 ILN852025 IVJ852025 JFF852025 JPB852025 JYX852025 KIT852025 KSP852025 LCL852025 LMH852025 LWD852025 MFZ852025 MPV852025 MZR852025 NJN852025 NTJ852025 ODF852025 ONB852025 OWX852025 PGT852025 PQP852025 QAL852025 QKH852025 QUD852025 RDZ852025 RNV852025 RXR852025 SHN852025 SRJ852025 TBF852025 TLB852025 TUX852025 UET852025 UOP852025 UYL852025 VIH852025 VSD852025 WBZ852025 WLV852025 WVR852025 J917561 JF917561 TB917561 ACX917561 AMT917561 AWP917561 BGL917561 BQH917561 CAD917561 CJZ917561 CTV917561 DDR917561 DNN917561 DXJ917561 EHF917561 ERB917561 FAX917561 FKT917561 FUP917561 GEL917561 GOH917561 GYD917561 HHZ917561 HRV917561 IBR917561 ILN917561 IVJ917561 JFF917561 JPB917561 JYX917561 KIT917561 KSP917561 LCL917561 LMH917561 LWD917561 MFZ917561 MPV917561 MZR917561 NJN917561 NTJ917561 ODF917561 ONB917561 OWX917561 PGT917561 PQP917561 QAL917561 QKH917561 QUD917561 RDZ917561 RNV917561 RXR917561 SHN917561 SRJ917561 TBF917561 TLB917561 TUX917561 UET917561 UOP917561 UYL917561 VIH917561 VSD917561 WBZ917561 WLV917561 WVR917561 J983097 JF983097 TB983097 ACX983097 AMT983097 AWP983097 BGL983097 BQH983097 CAD983097 CJZ983097 CTV983097 DDR983097 DNN983097 DXJ983097 EHF983097 ERB983097 FAX983097 FKT983097 FUP983097 GEL983097 GOH983097 GYD983097 HHZ983097 HRV983097 IBR983097 ILN983097 IVJ983097 JFF983097 JPB983097 JYX983097 KIT983097 KSP983097 LCL983097 LMH983097 LWD983097 MFZ983097 MPV983097 MZR983097 NJN983097 NTJ983097 ODF983097 ONB983097 OWX983097 PGT983097 PQP983097 QAL983097 QKH983097 QUD983097 RDZ983097 RNV983097 RXR983097 SHN983097 SRJ983097 TBF983097 TLB983097 TUX983097 UET983097 UOP983097 UYL983097 VIH983097 VSD983097 WBZ983097 WLV983097 WVR983097" xr:uid="{6B68C37B-CA53-4DDE-A12D-8F1EA4A0234B}">
      <formula1>0</formula1>
      <formula2>300</formula2>
    </dataValidation>
    <dataValidation type="textLength" errorStyle="information" allowBlank="1" showInputMessage="1" error="XLBVal:6=77647.5_x000d__x000a_" sqref="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xr:uid="{A2B1893F-B31F-4AF3-9D15-F3AD5C1A0000}">
      <formula1>0</formula1>
      <formula2>300</formula2>
    </dataValidation>
    <dataValidation type="textLength" errorStyle="information" allowBlank="1" showInputMessage="1" error="XLBVal:6=83928_x000d__x000a_" sqref="L155 JH155 TD155 ACZ155 AMV155 AWR155 BGN155 BQJ155 CAF155 CKB155 CTX155 DDT155 DNP155 DXL155 EHH155 ERD155 FAZ155 FKV155 FUR155 GEN155 GOJ155 GYF155 HIB155 HRX155 IBT155 ILP155 IVL155 JFH155 JPD155 JYZ155 KIV155 KSR155 LCN155 LMJ155 LWF155 MGB155 MPX155 MZT155 NJP155 NTL155 ODH155 OND155 OWZ155 PGV155 PQR155 QAN155 QKJ155 QUF155 REB155 RNX155 RXT155 SHP155 SRL155 TBH155 TLD155 TUZ155 UEV155 UOR155 UYN155 VIJ155 VSF155 WCB155 WLX155 WVT155 L65691 JH65691 TD65691 ACZ65691 AMV65691 AWR65691 BGN65691 BQJ65691 CAF65691 CKB65691 CTX65691 DDT65691 DNP65691 DXL65691 EHH65691 ERD65691 FAZ65691 FKV65691 FUR65691 GEN65691 GOJ65691 GYF65691 HIB65691 HRX65691 IBT65691 ILP65691 IVL65691 JFH65691 JPD65691 JYZ65691 KIV65691 KSR65691 LCN65691 LMJ65691 LWF65691 MGB65691 MPX65691 MZT65691 NJP65691 NTL65691 ODH65691 OND65691 OWZ65691 PGV65691 PQR65691 QAN65691 QKJ65691 QUF65691 REB65691 RNX65691 RXT65691 SHP65691 SRL65691 TBH65691 TLD65691 TUZ65691 UEV65691 UOR65691 UYN65691 VIJ65691 VSF65691 WCB65691 WLX65691 WVT65691 L131227 JH131227 TD131227 ACZ131227 AMV131227 AWR131227 BGN131227 BQJ131227 CAF131227 CKB131227 CTX131227 DDT131227 DNP131227 DXL131227 EHH131227 ERD131227 FAZ131227 FKV131227 FUR131227 GEN131227 GOJ131227 GYF131227 HIB131227 HRX131227 IBT131227 ILP131227 IVL131227 JFH131227 JPD131227 JYZ131227 KIV131227 KSR131227 LCN131227 LMJ131227 LWF131227 MGB131227 MPX131227 MZT131227 NJP131227 NTL131227 ODH131227 OND131227 OWZ131227 PGV131227 PQR131227 QAN131227 QKJ131227 QUF131227 REB131227 RNX131227 RXT131227 SHP131227 SRL131227 TBH131227 TLD131227 TUZ131227 UEV131227 UOR131227 UYN131227 VIJ131227 VSF131227 WCB131227 WLX131227 WVT131227 L196763 JH196763 TD196763 ACZ196763 AMV196763 AWR196763 BGN196763 BQJ196763 CAF196763 CKB196763 CTX196763 DDT196763 DNP196763 DXL196763 EHH196763 ERD196763 FAZ196763 FKV196763 FUR196763 GEN196763 GOJ196763 GYF196763 HIB196763 HRX196763 IBT196763 ILP196763 IVL196763 JFH196763 JPD196763 JYZ196763 KIV196763 KSR196763 LCN196763 LMJ196763 LWF196763 MGB196763 MPX196763 MZT196763 NJP196763 NTL196763 ODH196763 OND196763 OWZ196763 PGV196763 PQR196763 QAN196763 QKJ196763 QUF196763 REB196763 RNX196763 RXT196763 SHP196763 SRL196763 TBH196763 TLD196763 TUZ196763 UEV196763 UOR196763 UYN196763 VIJ196763 VSF196763 WCB196763 WLX196763 WVT196763 L262299 JH262299 TD262299 ACZ262299 AMV262299 AWR262299 BGN262299 BQJ262299 CAF262299 CKB262299 CTX262299 DDT262299 DNP262299 DXL262299 EHH262299 ERD262299 FAZ262299 FKV262299 FUR262299 GEN262299 GOJ262299 GYF262299 HIB262299 HRX262299 IBT262299 ILP262299 IVL262299 JFH262299 JPD262299 JYZ262299 KIV262299 KSR262299 LCN262299 LMJ262299 LWF262299 MGB262299 MPX262299 MZT262299 NJP262299 NTL262299 ODH262299 OND262299 OWZ262299 PGV262299 PQR262299 QAN262299 QKJ262299 QUF262299 REB262299 RNX262299 RXT262299 SHP262299 SRL262299 TBH262299 TLD262299 TUZ262299 UEV262299 UOR262299 UYN262299 VIJ262299 VSF262299 WCB262299 WLX262299 WVT262299 L327835 JH327835 TD327835 ACZ327835 AMV327835 AWR327835 BGN327835 BQJ327835 CAF327835 CKB327835 CTX327835 DDT327835 DNP327835 DXL327835 EHH327835 ERD327835 FAZ327835 FKV327835 FUR327835 GEN327835 GOJ327835 GYF327835 HIB327835 HRX327835 IBT327835 ILP327835 IVL327835 JFH327835 JPD327835 JYZ327835 KIV327835 KSR327835 LCN327835 LMJ327835 LWF327835 MGB327835 MPX327835 MZT327835 NJP327835 NTL327835 ODH327835 OND327835 OWZ327835 PGV327835 PQR327835 QAN327835 QKJ327835 QUF327835 REB327835 RNX327835 RXT327835 SHP327835 SRL327835 TBH327835 TLD327835 TUZ327835 UEV327835 UOR327835 UYN327835 VIJ327835 VSF327835 WCB327835 WLX327835 WVT327835 L393371 JH393371 TD393371 ACZ393371 AMV393371 AWR393371 BGN393371 BQJ393371 CAF393371 CKB393371 CTX393371 DDT393371 DNP393371 DXL393371 EHH393371 ERD393371 FAZ393371 FKV393371 FUR393371 GEN393371 GOJ393371 GYF393371 HIB393371 HRX393371 IBT393371 ILP393371 IVL393371 JFH393371 JPD393371 JYZ393371 KIV393371 KSR393371 LCN393371 LMJ393371 LWF393371 MGB393371 MPX393371 MZT393371 NJP393371 NTL393371 ODH393371 OND393371 OWZ393371 PGV393371 PQR393371 QAN393371 QKJ393371 QUF393371 REB393371 RNX393371 RXT393371 SHP393371 SRL393371 TBH393371 TLD393371 TUZ393371 UEV393371 UOR393371 UYN393371 VIJ393371 VSF393371 WCB393371 WLX393371 WVT393371 L458907 JH458907 TD458907 ACZ458907 AMV458907 AWR458907 BGN458907 BQJ458907 CAF458907 CKB458907 CTX458907 DDT458907 DNP458907 DXL458907 EHH458907 ERD458907 FAZ458907 FKV458907 FUR458907 GEN458907 GOJ458907 GYF458907 HIB458907 HRX458907 IBT458907 ILP458907 IVL458907 JFH458907 JPD458907 JYZ458907 KIV458907 KSR458907 LCN458907 LMJ458907 LWF458907 MGB458907 MPX458907 MZT458907 NJP458907 NTL458907 ODH458907 OND458907 OWZ458907 PGV458907 PQR458907 QAN458907 QKJ458907 QUF458907 REB458907 RNX458907 RXT458907 SHP458907 SRL458907 TBH458907 TLD458907 TUZ458907 UEV458907 UOR458907 UYN458907 VIJ458907 VSF458907 WCB458907 WLX458907 WVT458907 L524443 JH524443 TD524443 ACZ524443 AMV524443 AWR524443 BGN524443 BQJ524443 CAF524443 CKB524443 CTX524443 DDT524443 DNP524443 DXL524443 EHH524443 ERD524443 FAZ524443 FKV524443 FUR524443 GEN524443 GOJ524443 GYF524443 HIB524443 HRX524443 IBT524443 ILP524443 IVL524443 JFH524443 JPD524443 JYZ524443 KIV524443 KSR524443 LCN524443 LMJ524443 LWF524443 MGB524443 MPX524443 MZT524443 NJP524443 NTL524443 ODH524443 OND524443 OWZ524443 PGV524443 PQR524443 QAN524443 QKJ524443 QUF524443 REB524443 RNX524443 RXT524443 SHP524443 SRL524443 TBH524443 TLD524443 TUZ524443 UEV524443 UOR524443 UYN524443 VIJ524443 VSF524443 WCB524443 WLX524443 WVT524443 L589979 JH589979 TD589979 ACZ589979 AMV589979 AWR589979 BGN589979 BQJ589979 CAF589979 CKB589979 CTX589979 DDT589979 DNP589979 DXL589979 EHH589979 ERD589979 FAZ589979 FKV589979 FUR589979 GEN589979 GOJ589979 GYF589979 HIB589979 HRX589979 IBT589979 ILP589979 IVL589979 JFH589979 JPD589979 JYZ589979 KIV589979 KSR589979 LCN589979 LMJ589979 LWF589979 MGB589979 MPX589979 MZT589979 NJP589979 NTL589979 ODH589979 OND589979 OWZ589979 PGV589979 PQR589979 QAN589979 QKJ589979 QUF589979 REB589979 RNX589979 RXT589979 SHP589979 SRL589979 TBH589979 TLD589979 TUZ589979 UEV589979 UOR589979 UYN589979 VIJ589979 VSF589979 WCB589979 WLX589979 WVT589979 L655515 JH655515 TD655515 ACZ655515 AMV655515 AWR655515 BGN655515 BQJ655515 CAF655515 CKB655515 CTX655515 DDT655515 DNP655515 DXL655515 EHH655515 ERD655515 FAZ655515 FKV655515 FUR655515 GEN655515 GOJ655515 GYF655515 HIB655515 HRX655515 IBT655515 ILP655515 IVL655515 JFH655515 JPD655515 JYZ655515 KIV655515 KSR655515 LCN655515 LMJ655515 LWF655515 MGB655515 MPX655515 MZT655515 NJP655515 NTL655515 ODH655515 OND655515 OWZ655515 PGV655515 PQR655515 QAN655515 QKJ655515 QUF655515 REB655515 RNX655515 RXT655515 SHP655515 SRL655515 TBH655515 TLD655515 TUZ655515 UEV655515 UOR655515 UYN655515 VIJ655515 VSF655515 WCB655515 WLX655515 WVT655515 L721051 JH721051 TD721051 ACZ721051 AMV721051 AWR721051 BGN721051 BQJ721051 CAF721051 CKB721051 CTX721051 DDT721051 DNP721051 DXL721051 EHH721051 ERD721051 FAZ721051 FKV721051 FUR721051 GEN721051 GOJ721051 GYF721051 HIB721051 HRX721051 IBT721051 ILP721051 IVL721051 JFH721051 JPD721051 JYZ721051 KIV721051 KSR721051 LCN721051 LMJ721051 LWF721051 MGB721051 MPX721051 MZT721051 NJP721051 NTL721051 ODH721051 OND721051 OWZ721051 PGV721051 PQR721051 QAN721051 QKJ721051 QUF721051 REB721051 RNX721051 RXT721051 SHP721051 SRL721051 TBH721051 TLD721051 TUZ721051 UEV721051 UOR721051 UYN721051 VIJ721051 VSF721051 WCB721051 WLX721051 WVT721051 L786587 JH786587 TD786587 ACZ786587 AMV786587 AWR786587 BGN786587 BQJ786587 CAF786587 CKB786587 CTX786587 DDT786587 DNP786587 DXL786587 EHH786587 ERD786587 FAZ786587 FKV786587 FUR786587 GEN786587 GOJ786587 GYF786587 HIB786587 HRX786587 IBT786587 ILP786587 IVL786587 JFH786587 JPD786587 JYZ786587 KIV786587 KSR786587 LCN786587 LMJ786587 LWF786587 MGB786587 MPX786587 MZT786587 NJP786587 NTL786587 ODH786587 OND786587 OWZ786587 PGV786587 PQR786587 QAN786587 QKJ786587 QUF786587 REB786587 RNX786587 RXT786587 SHP786587 SRL786587 TBH786587 TLD786587 TUZ786587 UEV786587 UOR786587 UYN786587 VIJ786587 VSF786587 WCB786587 WLX786587 WVT786587 L852123 JH852123 TD852123 ACZ852123 AMV852123 AWR852123 BGN852123 BQJ852123 CAF852123 CKB852123 CTX852123 DDT852123 DNP852123 DXL852123 EHH852123 ERD852123 FAZ852123 FKV852123 FUR852123 GEN852123 GOJ852123 GYF852123 HIB852123 HRX852123 IBT852123 ILP852123 IVL852123 JFH852123 JPD852123 JYZ852123 KIV852123 KSR852123 LCN852123 LMJ852123 LWF852123 MGB852123 MPX852123 MZT852123 NJP852123 NTL852123 ODH852123 OND852123 OWZ852123 PGV852123 PQR852123 QAN852123 QKJ852123 QUF852123 REB852123 RNX852123 RXT852123 SHP852123 SRL852123 TBH852123 TLD852123 TUZ852123 UEV852123 UOR852123 UYN852123 VIJ852123 VSF852123 WCB852123 WLX852123 WVT852123 L917659 JH917659 TD917659 ACZ917659 AMV917659 AWR917659 BGN917659 BQJ917659 CAF917659 CKB917659 CTX917659 DDT917659 DNP917659 DXL917659 EHH917659 ERD917659 FAZ917659 FKV917659 FUR917659 GEN917659 GOJ917659 GYF917659 HIB917659 HRX917659 IBT917659 ILP917659 IVL917659 JFH917659 JPD917659 JYZ917659 KIV917659 KSR917659 LCN917659 LMJ917659 LWF917659 MGB917659 MPX917659 MZT917659 NJP917659 NTL917659 ODH917659 OND917659 OWZ917659 PGV917659 PQR917659 QAN917659 QKJ917659 QUF917659 REB917659 RNX917659 RXT917659 SHP917659 SRL917659 TBH917659 TLD917659 TUZ917659 UEV917659 UOR917659 UYN917659 VIJ917659 VSF917659 WCB917659 WLX917659 WVT917659 L983195 JH983195 TD983195 ACZ983195 AMV983195 AWR983195 BGN983195 BQJ983195 CAF983195 CKB983195 CTX983195 DDT983195 DNP983195 DXL983195 EHH983195 ERD983195 FAZ983195 FKV983195 FUR983195 GEN983195 GOJ983195 GYF983195 HIB983195 HRX983195 IBT983195 ILP983195 IVL983195 JFH983195 JPD983195 JYZ983195 KIV983195 KSR983195 LCN983195 LMJ983195 LWF983195 MGB983195 MPX983195 MZT983195 NJP983195 NTL983195 ODH983195 OND983195 OWZ983195 PGV983195 PQR983195 QAN983195 QKJ983195 QUF983195 REB983195 RNX983195 RXT983195 SHP983195 SRL983195 TBH983195 TLD983195 TUZ983195 UEV983195 UOR983195 UYN983195 VIJ983195 VSF983195 WCB983195 WLX983195 WVT983195" xr:uid="{4AC77806-922F-4E31-B969-F4FC7F17D7D2}">
      <formula1>0</formula1>
      <formula2>300</formula2>
    </dataValidation>
    <dataValidation type="textLength" errorStyle="information" allowBlank="1" showInputMessage="1" error="XLBVal:6=189568_x000d__x000a_" sqref="L152 JH152 TD152 ACZ152 AMV152 AWR152 BGN152 BQJ152 CAF152 CKB152 CTX152 DDT152 DNP152 DXL152 EHH152 ERD152 FAZ152 FKV152 FUR152 GEN152 GOJ152 GYF152 HIB152 HRX152 IBT152 ILP152 IVL152 JFH152 JPD152 JYZ152 KIV152 KSR152 LCN152 LMJ152 LWF152 MGB152 MPX152 MZT152 NJP152 NTL152 ODH152 OND152 OWZ152 PGV152 PQR152 QAN152 QKJ152 QUF152 REB152 RNX152 RXT152 SHP152 SRL152 TBH152 TLD152 TUZ152 UEV152 UOR152 UYN152 VIJ152 VSF152 WCB152 WLX152 WVT152 L65688 JH65688 TD65688 ACZ65688 AMV65688 AWR65688 BGN65688 BQJ65688 CAF65688 CKB65688 CTX65688 DDT65688 DNP65688 DXL65688 EHH65688 ERD65688 FAZ65688 FKV65688 FUR65688 GEN65688 GOJ65688 GYF65688 HIB65688 HRX65688 IBT65688 ILP65688 IVL65688 JFH65688 JPD65688 JYZ65688 KIV65688 KSR65688 LCN65688 LMJ65688 LWF65688 MGB65688 MPX65688 MZT65688 NJP65688 NTL65688 ODH65688 OND65688 OWZ65688 PGV65688 PQR65688 QAN65688 QKJ65688 QUF65688 REB65688 RNX65688 RXT65688 SHP65688 SRL65688 TBH65688 TLD65688 TUZ65688 UEV65688 UOR65688 UYN65688 VIJ65688 VSF65688 WCB65688 WLX65688 WVT65688 L131224 JH131224 TD131224 ACZ131224 AMV131224 AWR131224 BGN131224 BQJ131224 CAF131224 CKB131224 CTX131224 DDT131224 DNP131224 DXL131224 EHH131224 ERD131224 FAZ131224 FKV131224 FUR131224 GEN131224 GOJ131224 GYF131224 HIB131224 HRX131224 IBT131224 ILP131224 IVL131224 JFH131224 JPD131224 JYZ131224 KIV131224 KSR131224 LCN131224 LMJ131224 LWF131224 MGB131224 MPX131224 MZT131224 NJP131224 NTL131224 ODH131224 OND131224 OWZ131224 PGV131224 PQR131224 QAN131224 QKJ131224 QUF131224 REB131224 RNX131224 RXT131224 SHP131224 SRL131224 TBH131224 TLD131224 TUZ131224 UEV131224 UOR131224 UYN131224 VIJ131224 VSF131224 WCB131224 WLX131224 WVT131224 L196760 JH196760 TD196760 ACZ196760 AMV196760 AWR196760 BGN196760 BQJ196760 CAF196760 CKB196760 CTX196760 DDT196760 DNP196760 DXL196760 EHH196760 ERD196760 FAZ196760 FKV196760 FUR196760 GEN196760 GOJ196760 GYF196760 HIB196760 HRX196760 IBT196760 ILP196760 IVL196760 JFH196760 JPD196760 JYZ196760 KIV196760 KSR196760 LCN196760 LMJ196760 LWF196760 MGB196760 MPX196760 MZT196760 NJP196760 NTL196760 ODH196760 OND196760 OWZ196760 PGV196760 PQR196760 QAN196760 QKJ196760 QUF196760 REB196760 RNX196760 RXT196760 SHP196760 SRL196760 TBH196760 TLD196760 TUZ196760 UEV196760 UOR196760 UYN196760 VIJ196760 VSF196760 WCB196760 WLX196760 WVT196760 L262296 JH262296 TD262296 ACZ262296 AMV262296 AWR262296 BGN262296 BQJ262296 CAF262296 CKB262296 CTX262296 DDT262296 DNP262296 DXL262296 EHH262296 ERD262296 FAZ262296 FKV262296 FUR262296 GEN262296 GOJ262296 GYF262296 HIB262296 HRX262296 IBT262296 ILP262296 IVL262296 JFH262296 JPD262296 JYZ262296 KIV262296 KSR262296 LCN262296 LMJ262296 LWF262296 MGB262296 MPX262296 MZT262296 NJP262296 NTL262296 ODH262296 OND262296 OWZ262296 PGV262296 PQR262296 QAN262296 QKJ262296 QUF262296 REB262296 RNX262296 RXT262296 SHP262296 SRL262296 TBH262296 TLD262296 TUZ262296 UEV262296 UOR262296 UYN262296 VIJ262296 VSF262296 WCB262296 WLX262296 WVT262296 L327832 JH327832 TD327832 ACZ327832 AMV327832 AWR327832 BGN327832 BQJ327832 CAF327832 CKB327832 CTX327832 DDT327832 DNP327832 DXL327832 EHH327832 ERD327832 FAZ327832 FKV327832 FUR327832 GEN327832 GOJ327832 GYF327832 HIB327832 HRX327832 IBT327832 ILP327832 IVL327832 JFH327832 JPD327832 JYZ327832 KIV327832 KSR327832 LCN327832 LMJ327832 LWF327832 MGB327832 MPX327832 MZT327832 NJP327832 NTL327832 ODH327832 OND327832 OWZ327832 PGV327832 PQR327832 QAN327832 QKJ327832 QUF327832 REB327832 RNX327832 RXT327832 SHP327832 SRL327832 TBH327832 TLD327832 TUZ327832 UEV327832 UOR327832 UYN327832 VIJ327832 VSF327832 WCB327832 WLX327832 WVT327832 L393368 JH393368 TD393368 ACZ393368 AMV393368 AWR393368 BGN393368 BQJ393368 CAF393368 CKB393368 CTX393368 DDT393368 DNP393368 DXL393368 EHH393368 ERD393368 FAZ393368 FKV393368 FUR393368 GEN393368 GOJ393368 GYF393368 HIB393368 HRX393368 IBT393368 ILP393368 IVL393368 JFH393368 JPD393368 JYZ393368 KIV393368 KSR393368 LCN393368 LMJ393368 LWF393368 MGB393368 MPX393368 MZT393368 NJP393368 NTL393368 ODH393368 OND393368 OWZ393368 PGV393368 PQR393368 QAN393368 QKJ393368 QUF393368 REB393368 RNX393368 RXT393368 SHP393368 SRL393368 TBH393368 TLD393368 TUZ393368 UEV393368 UOR393368 UYN393368 VIJ393368 VSF393368 WCB393368 WLX393368 WVT393368 L458904 JH458904 TD458904 ACZ458904 AMV458904 AWR458904 BGN458904 BQJ458904 CAF458904 CKB458904 CTX458904 DDT458904 DNP458904 DXL458904 EHH458904 ERD458904 FAZ458904 FKV458904 FUR458904 GEN458904 GOJ458904 GYF458904 HIB458904 HRX458904 IBT458904 ILP458904 IVL458904 JFH458904 JPD458904 JYZ458904 KIV458904 KSR458904 LCN458904 LMJ458904 LWF458904 MGB458904 MPX458904 MZT458904 NJP458904 NTL458904 ODH458904 OND458904 OWZ458904 PGV458904 PQR458904 QAN458904 QKJ458904 QUF458904 REB458904 RNX458904 RXT458904 SHP458904 SRL458904 TBH458904 TLD458904 TUZ458904 UEV458904 UOR458904 UYN458904 VIJ458904 VSF458904 WCB458904 WLX458904 WVT458904 L524440 JH524440 TD524440 ACZ524440 AMV524440 AWR524440 BGN524440 BQJ524440 CAF524440 CKB524440 CTX524440 DDT524440 DNP524440 DXL524440 EHH524440 ERD524440 FAZ524440 FKV524440 FUR524440 GEN524440 GOJ524440 GYF524440 HIB524440 HRX524440 IBT524440 ILP524440 IVL524440 JFH524440 JPD524440 JYZ524440 KIV524440 KSR524440 LCN524440 LMJ524440 LWF524440 MGB524440 MPX524440 MZT524440 NJP524440 NTL524440 ODH524440 OND524440 OWZ524440 PGV524440 PQR524440 QAN524440 QKJ524440 QUF524440 REB524440 RNX524440 RXT524440 SHP524440 SRL524440 TBH524440 TLD524440 TUZ524440 UEV524440 UOR524440 UYN524440 VIJ524440 VSF524440 WCB524440 WLX524440 WVT524440 L589976 JH589976 TD589976 ACZ589976 AMV589976 AWR589976 BGN589976 BQJ589976 CAF589976 CKB589976 CTX589976 DDT589976 DNP589976 DXL589976 EHH589976 ERD589976 FAZ589976 FKV589976 FUR589976 GEN589976 GOJ589976 GYF589976 HIB589976 HRX589976 IBT589976 ILP589976 IVL589976 JFH589976 JPD589976 JYZ589976 KIV589976 KSR589976 LCN589976 LMJ589976 LWF589976 MGB589976 MPX589976 MZT589976 NJP589976 NTL589976 ODH589976 OND589976 OWZ589976 PGV589976 PQR589976 QAN589976 QKJ589976 QUF589976 REB589976 RNX589976 RXT589976 SHP589976 SRL589976 TBH589976 TLD589976 TUZ589976 UEV589976 UOR589976 UYN589976 VIJ589976 VSF589976 WCB589976 WLX589976 WVT589976 L655512 JH655512 TD655512 ACZ655512 AMV655512 AWR655512 BGN655512 BQJ655512 CAF655512 CKB655512 CTX655512 DDT655512 DNP655512 DXL655512 EHH655512 ERD655512 FAZ655512 FKV655512 FUR655512 GEN655512 GOJ655512 GYF655512 HIB655512 HRX655512 IBT655512 ILP655512 IVL655512 JFH655512 JPD655512 JYZ655512 KIV655512 KSR655512 LCN655512 LMJ655512 LWF655512 MGB655512 MPX655512 MZT655512 NJP655512 NTL655512 ODH655512 OND655512 OWZ655512 PGV655512 PQR655512 QAN655512 QKJ655512 QUF655512 REB655512 RNX655512 RXT655512 SHP655512 SRL655512 TBH655512 TLD655512 TUZ655512 UEV655512 UOR655512 UYN655512 VIJ655512 VSF655512 WCB655512 WLX655512 WVT655512 L721048 JH721048 TD721048 ACZ721048 AMV721048 AWR721048 BGN721048 BQJ721048 CAF721048 CKB721048 CTX721048 DDT721048 DNP721048 DXL721048 EHH721048 ERD721048 FAZ721048 FKV721048 FUR721048 GEN721048 GOJ721048 GYF721048 HIB721048 HRX721048 IBT721048 ILP721048 IVL721048 JFH721048 JPD721048 JYZ721048 KIV721048 KSR721048 LCN721048 LMJ721048 LWF721048 MGB721048 MPX721048 MZT721048 NJP721048 NTL721048 ODH721048 OND721048 OWZ721048 PGV721048 PQR721048 QAN721048 QKJ721048 QUF721048 REB721048 RNX721048 RXT721048 SHP721048 SRL721048 TBH721048 TLD721048 TUZ721048 UEV721048 UOR721048 UYN721048 VIJ721048 VSF721048 WCB721048 WLX721048 WVT721048 L786584 JH786584 TD786584 ACZ786584 AMV786584 AWR786584 BGN786584 BQJ786584 CAF786584 CKB786584 CTX786584 DDT786584 DNP786584 DXL786584 EHH786584 ERD786584 FAZ786584 FKV786584 FUR786584 GEN786584 GOJ786584 GYF786584 HIB786584 HRX786584 IBT786584 ILP786584 IVL786584 JFH786584 JPD786584 JYZ786584 KIV786584 KSR786584 LCN786584 LMJ786584 LWF786584 MGB786584 MPX786584 MZT786584 NJP786584 NTL786584 ODH786584 OND786584 OWZ786584 PGV786584 PQR786584 QAN786584 QKJ786584 QUF786584 REB786584 RNX786584 RXT786584 SHP786584 SRL786584 TBH786584 TLD786584 TUZ786584 UEV786584 UOR786584 UYN786584 VIJ786584 VSF786584 WCB786584 WLX786584 WVT786584 L852120 JH852120 TD852120 ACZ852120 AMV852120 AWR852120 BGN852120 BQJ852120 CAF852120 CKB852120 CTX852120 DDT852120 DNP852120 DXL852120 EHH852120 ERD852120 FAZ852120 FKV852120 FUR852120 GEN852120 GOJ852120 GYF852120 HIB852120 HRX852120 IBT852120 ILP852120 IVL852120 JFH852120 JPD852120 JYZ852120 KIV852120 KSR852120 LCN852120 LMJ852120 LWF852120 MGB852120 MPX852120 MZT852120 NJP852120 NTL852120 ODH852120 OND852120 OWZ852120 PGV852120 PQR852120 QAN852120 QKJ852120 QUF852120 REB852120 RNX852120 RXT852120 SHP852120 SRL852120 TBH852120 TLD852120 TUZ852120 UEV852120 UOR852120 UYN852120 VIJ852120 VSF852120 WCB852120 WLX852120 WVT852120 L917656 JH917656 TD917656 ACZ917656 AMV917656 AWR917656 BGN917656 BQJ917656 CAF917656 CKB917656 CTX917656 DDT917656 DNP917656 DXL917656 EHH917656 ERD917656 FAZ917656 FKV917656 FUR917656 GEN917656 GOJ917656 GYF917656 HIB917656 HRX917656 IBT917656 ILP917656 IVL917656 JFH917656 JPD917656 JYZ917656 KIV917656 KSR917656 LCN917656 LMJ917656 LWF917656 MGB917656 MPX917656 MZT917656 NJP917656 NTL917656 ODH917656 OND917656 OWZ917656 PGV917656 PQR917656 QAN917656 QKJ917656 QUF917656 REB917656 RNX917656 RXT917656 SHP917656 SRL917656 TBH917656 TLD917656 TUZ917656 UEV917656 UOR917656 UYN917656 VIJ917656 VSF917656 WCB917656 WLX917656 WVT917656 L983192 JH983192 TD983192 ACZ983192 AMV983192 AWR983192 BGN983192 BQJ983192 CAF983192 CKB983192 CTX983192 DDT983192 DNP983192 DXL983192 EHH983192 ERD983192 FAZ983192 FKV983192 FUR983192 GEN983192 GOJ983192 GYF983192 HIB983192 HRX983192 IBT983192 ILP983192 IVL983192 JFH983192 JPD983192 JYZ983192 KIV983192 KSR983192 LCN983192 LMJ983192 LWF983192 MGB983192 MPX983192 MZT983192 NJP983192 NTL983192 ODH983192 OND983192 OWZ983192 PGV983192 PQR983192 QAN983192 QKJ983192 QUF983192 REB983192 RNX983192 RXT983192 SHP983192 SRL983192 TBH983192 TLD983192 TUZ983192 UEV983192 UOR983192 UYN983192 VIJ983192 VSF983192 WCB983192 WLX983192 WVT983192" xr:uid="{2E75161D-2371-44FB-A98F-32FDD9E436F1}">
      <formula1>0</formula1>
      <formula2>300</formula2>
    </dataValidation>
    <dataValidation type="textLength" errorStyle="information" allowBlank="1" showInputMessage="1" error="XLBVal:6=140041_x000d__x000a_" sqref="L148 JH148 TD148 ACZ148 AMV148 AWR148 BGN148 BQJ148 CAF148 CKB148 CTX148 DDT148 DNP148 DXL148 EHH148 ERD148 FAZ148 FKV148 FUR148 GEN148 GOJ148 GYF148 HIB148 HRX148 IBT148 ILP148 IVL148 JFH148 JPD148 JYZ148 KIV148 KSR148 LCN148 LMJ148 LWF148 MGB148 MPX148 MZT148 NJP148 NTL148 ODH148 OND148 OWZ148 PGV148 PQR148 QAN148 QKJ148 QUF148 REB148 RNX148 RXT148 SHP148 SRL148 TBH148 TLD148 TUZ148 UEV148 UOR148 UYN148 VIJ148 VSF148 WCB148 WLX148 WVT148 L65684 JH65684 TD65684 ACZ65684 AMV65684 AWR65684 BGN65684 BQJ65684 CAF65684 CKB65684 CTX65684 DDT65684 DNP65684 DXL65684 EHH65684 ERD65684 FAZ65684 FKV65684 FUR65684 GEN65684 GOJ65684 GYF65684 HIB65684 HRX65684 IBT65684 ILP65684 IVL65684 JFH65684 JPD65684 JYZ65684 KIV65684 KSR65684 LCN65684 LMJ65684 LWF65684 MGB65684 MPX65684 MZT65684 NJP65684 NTL65684 ODH65684 OND65684 OWZ65684 PGV65684 PQR65684 QAN65684 QKJ65684 QUF65684 REB65684 RNX65684 RXT65684 SHP65684 SRL65684 TBH65684 TLD65684 TUZ65684 UEV65684 UOR65684 UYN65684 VIJ65684 VSF65684 WCB65684 WLX65684 WVT65684 L131220 JH131220 TD131220 ACZ131220 AMV131220 AWR131220 BGN131220 BQJ131220 CAF131220 CKB131220 CTX131220 DDT131220 DNP131220 DXL131220 EHH131220 ERD131220 FAZ131220 FKV131220 FUR131220 GEN131220 GOJ131220 GYF131220 HIB131220 HRX131220 IBT131220 ILP131220 IVL131220 JFH131220 JPD131220 JYZ131220 KIV131220 KSR131220 LCN131220 LMJ131220 LWF131220 MGB131220 MPX131220 MZT131220 NJP131220 NTL131220 ODH131220 OND131220 OWZ131220 PGV131220 PQR131220 QAN131220 QKJ131220 QUF131220 REB131220 RNX131220 RXT131220 SHP131220 SRL131220 TBH131220 TLD131220 TUZ131220 UEV131220 UOR131220 UYN131220 VIJ131220 VSF131220 WCB131220 WLX131220 WVT131220 L196756 JH196756 TD196756 ACZ196756 AMV196756 AWR196756 BGN196756 BQJ196756 CAF196756 CKB196756 CTX196756 DDT196756 DNP196756 DXL196756 EHH196756 ERD196756 FAZ196756 FKV196756 FUR196756 GEN196756 GOJ196756 GYF196756 HIB196756 HRX196756 IBT196756 ILP196756 IVL196756 JFH196756 JPD196756 JYZ196756 KIV196756 KSR196756 LCN196756 LMJ196756 LWF196756 MGB196756 MPX196756 MZT196756 NJP196756 NTL196756 ODH196756 OND196756 OWZ196756 PGV196756 PQR196756 QAN196756 QKJ196756 QUF196756 REB196756 RNX196756 RXT196756 SHP196756 SRL196756 TBH196756 TLD196756 TUZ196756 UEV196756 UOR196756 UYN196756 VIJ196756 VSF196756 WCB196756 WLX196756 WVT196756 L262292 JH262292 TD262292 ACZ262292 AMV262292 AWR262292 BGN262292 BQJ262292 CAF262292 CKB262292 CTX262292 DDT262292 DNP262292 DXL262292 EHH262292 ERD262292 FAZ262292 FKV262292 FUR262292 GEN262292 GOJ262292 GYF262292 HIB262292 HRX262292 IBT262292 ILP262292 IVL262292 JFH262292 JPD262292 JYZ262292 KIV262292 KSR262292 LCN262292 LMJ262292 LWF262292 MGB262292 MPX262292 MZT262292 NJP262292 NTL262292 ODH262292 OND262292 OWZ262292 PGV262292 PQR262292 QAN262292 QKJ262292 QUF262292 REB262292 RNX262292 RXT262292 SHP262292 SRL262292 TBH262292 TLD262292 TUZ262292 UEV262292 UOR262292 UYN262292 VIJ262292 VSF262292 WCB262292 WLX262292 WVT262292 L327828 JH327828 TD327828 ACZ327828 AMV327828 AWR327828 BGN327828 BQJ327828 CAF327828 CKB327828 CTX327828 DDT327828 DNP327828 DXL327828 EHH327828 ERD327828 FAZ327828 FKV327828 FUR327828 GEN327828 GOJ327828 GYF327828 HIB327828 HRX327828 IBT327828 ILP327828 IVL327828 JFH327828 JPD327828 JYZ327828 KIV327828 KSR327828 LCN327828 LMJ327828 LWF327828 MGB327828 MPX327828 MZT327828 NJP327828 NTL327828 ODH327828 OND327828 OWZ327828 PGV327828 PQR327828 QAN327828 QKJ327828 QUF327828 REB327828 RNX327828 RXT327828 SHP327828 SRL327828 TBH327828 TLD327828 TUZ327828 UEV327828 UOR327828 UYN327828 VIJ327828 VSF327828 WCB327828 WLX327828 WVT327828 L393364 JH393364 TD393364 ACZ393364 AMV393364 AWR393364 BGN393364 BQJ393364 CAF393364 CKB393364 CTX393364 DDT393364 DNP393364 DXL393364 EHH393364 ERD393364 FAZ393364 FKV393364 FUR393364 GEN393364 GOJ393364 GYF393364 HIB393364 HRX393364 IBT393364 ILP393364 IVL393364 JFH393364 JPD393364 JYZ393364 KIV393364 KSR393364 LCN393364 LMJ393364 LWF393364 MGB393364 MPX393364 MZT393364 NJP393364 NTL393364 ODH393364 OND393364 OWZ393364 PGV393364 PQR393364 QAN393364 QKJ393364 QUF393364 REB393364 RNX393364 RXT393364 SHP393364 SRL393364 TBH393364 TLD393364 TUZ393364 UEV393364 UOR393364 UYN393364 VIJ393364 VSF393364 WCB393364 WLX393364 WVT393364 L458900 JH458900 TD458900 ACZ458900 AMV458900 AWR458900 BGN458900 BQJ458900 CAF458900 CKB458900 CTX458900 DDT458900 DNP458900 DXL458900 EHH458900 ERD458900 FAZ458900 FKV458900 FUR458900 GEN458900 GOJ458900 GYF458900 HIB458900 HRX458900 IBT458900 ILP458900 IVL458900 JFH458900 JPD458900 JYZ458900 KIV458900 KSR458900 LCN458900 LMJ458900 LWF458900 MGB458900 MPX458900 MZT458900 NJP458900 NTL458900 ODH458900 OND458900 OWZ458900 PGV458900 PQR458900 QAN458900 QKJ458900 QUF458900 REB458900 RNX458900 RXT458900 SHP458900 SRL458900 TBH458900 TLD458900 TUZ458900 UEV458900 UOR458900 UYN458900 VIJ458900 VSF458900 WCB458900 WLX458900 WVT458900 L524436 JH524436 TD524436 ACZ524436 AMV524436 AWR524436 BGN524436 BQJ524436 CAF524436 CKB524436 CTX524436 DDT524436 DNP524436 DXL524436 EHH524436 ERD524436 FAZ524436 FKV524436 FUR524436 GEN524436 GOJ524436 GYF524436 HIB524436 HRX524436 IBT524436 ILP524436 IVL524436 JFH524436 JPD524436 JYZ524436 KIV524436 KSR524436 LCN524436 LMJ524436 LWF524436 MGB524436 MPX524436 MZT524436 NJP524436 NTL524436 ODH524436 OND524436 OWZ524436 PGV524436 PQR524436 QAN524436 QKJ524436 QUF524436 REB524436 RNX524436 RXT524436 SHP524436 SRL524436 TBH524436 TLD524436 TUZ524436 UEV524436 UOR524436 UYN524436 VIJ524436 VSF524436 WCB524436 WLX524436 WVT524436 L589972 JH589972 TD589972 ACZ589972 AMV589972 AWR589972 BGN589972 BQJ589972 CAF589972 CKB589972 CTX589972 DDT589972 DNP589972 DXL589972 EHH589972 ERD589972 FAZ589972 FKV589972 FUR589972 GEN589972 GOJ589972 GYF589972 HIB589972 HRX589972 IBT589972 ILP589972 IVL589972 JFH589972 JPD589972 JYZ589972 KIV589972 KSR589972 LCN589972 LMJ589972 LWF589972 MGB589972 MPX589972 MZT589972 NJP589972 NTL589972 ODH589972 OND589972 OWZ589972 PGV589972 PQR589972 QAN589972 QKJ589972 QUF589972 REB589972 RNX589972 RXT589972 SHP589972 SRL589972 TBH589972 TLD589972 TUZ589972 UEV589972 UOR589972 UYN589972 VIJ589972 VSF589972 WCB589972 WLX589972 WVT589972 L655508 JH655508 TD655508 ACZ655508 AMV655508 AWR655508 BGN655508 BQJ655508 CAF655508 CKB655508 CTX655508 DDT655508 DNP655508 DXL655508 EHH655508 ERD655508 FAZ655508 FKV655508 FUR655508 GEN655508 GOJ655508 GYF655508 HIB655508 HRX655508 IBT655508 ILP655508 IVL655508 JFH655508 JPD655508 JYZ655508 KIV655508 KSR655508 LCN655508 LMJ655508 LWF655508 MGB655508 MPX655508 MZT655508 NJP655508 NTL655508 ODH655508 OND655508 OWZ655508 PGV655508 PQR655508 QAN655508 QKJ655508 QUF655508 REB655508 RNX655508 RXT655508 SHP655508 SRL655508 TBH655508 TLD655508 TUZ655508 UEV655508 UOR655508 UYN655508 VIJ655508 VSF655508 WCB655508 WLX655508 WVT655508 L721044 JH721044 TD721044 ACZ721044 AMV721044 AWR721044 BGN721044 BQJ721044 CAF721044 CKB721044 CTX721044 DDT721044 DNP721044 DXL721044 EHH721044 ERD721044 FAZ721044 FKV721044 FUR721044 GEN721044 GOJ721044 GYF721044 HIB721044 HRX721044 IBT721044 ILP721044 IVL721044 JFH721044 JPD721044 JYZ721044 KIV721044 KSR721044 LCN721044 LMJ721044 LWF721044 MGB721044 MPX721044 MZT721044 NJP721044 NTL721044 ODH721044 OND721044 OWZ721044 PGV721044 PQR721044 QAN721044 QKJ721044 QUF721044 REB721044 RNX721044 RXT721044 SHP721044 SRL721044 TBH721044 TLD721044 TUZ721044 UEV721044 UOR721044 UYN721044 VIJ721044 VSF721044 WCB721044 WLX721044 WVT721044 L786580 JH786580 TD786580 ACZ786580 AMV786580 AWR786580 BGN786580 BQJ786580 CAF786580 CKB786580 CTX786580 DDT786580 DNP786580 DXL786580 EHH786580 ERD786580 FAZ786580 FKV786580 FUR786580 GEN786580 GOJ786580 GYF786580 HIB786580 HRX786580 IBT786580 ILP786580 IVL786580 JFH786580 JPD786580 JYZ786580 KIV786580 KSR786580 LCN786580 LMJ786580 LWF786580 MGB786580 MPX786580 MZT786580 NJP786580 NTL786580 ODH786580 OND786580 OWZ786580 PGV786580 PQR786580 QAN786580 QKJ786580 QUF786580 REB786580 RNX786580 RXT786580 SHP786580 SRL786580 TBH786580 TLD786580 TUZ786580 UEV786580 UOR786580 UYN786580 VIJ786580 VSF786580 WCB786580 WLX786580 WVT786580 L852116 JH852116 TD852116 ACZ852116 AMV852116 AWR852116 BGN852116 BQJ852116 CAF852116 CKB852116 CTX852116 DDT852116 DNP852116 DXL852116 EHH852116 ERD852116 FAZ852116 FKV852116 FUR852116 GEN852116 GOJ852116 GYF852116 HIB852116 HRX852116 IBT852116 ILP852116 IVL852116 JFH852116 JPD852116 JYZ852116 KIV852116 KSR852116 LCN852116 LMJ852116 LWF852116 MGB852116 MPX852116 MZT852116 NJP852116 NTL852116 ODH852116 OND852116 OWZ852116 PGV852116 PQR852116 QAN852116 QKJ852116 QUF852116 REB852116 RNX852116 RXT852116 SHP852116 SRL852116 TBH852116 TLD852116 TUZ852116 UEV852116 UOR852116 UYN852116 VIJ852116 VSF852116 WCB852116 WLX852116 WVT852116 L917652 JH917652 TD917652 ACZ917652 AMV917652 AWR917652 BGN917652 BQJ917652 CAF917652 CKB917652 CTX917652 DDT917652 DNP917652 DXL917652 EHH917652 ERD917652 FAZ917652 FKV917652 FUR917652 GEN917652 GOJ917652 GYF917652 HIB917652 HRX917652 IBT917652 ILP917652 IVL917652 JFH917652 JPD917652 JYZ917652 KIV917652 KSR917652 LCN917652 LMJ917652 LWF917652 MGB917652 MPX917652 MZT917652 NJP917652 NTL917652 ODH917652 OND917652 OWZ917652 PGV917652 PQR917652 QAN917652 QKJ917652 QUF917652 REB917652 RNX917652 RXT917652 SHP917652 SRL917652 TBH917652 TLD917652 TUZ917652 UEV917652 UOR917652 UYN917652 VIJ917652 VSF917652 WCB917652 WLX917652 WVT917652 L983188 JH983188 TD983188 ACZ983188 AMV983188 AWR983188 BGN983188 BQJ983188 CAF983188 CKB983188 CTX983188 DDT983188 DNP983188 DXL983188 EHH983188 ERD983188 FAZ983188 FKV983188 FUR983188 GEN983188 GOJ983188 GYF983188 HIB983188 HRX983188 IBT983188 ILP983188 IVL983188 JFH983188 JPD983188 JYZ983188 KIV983188 KSR983188 LCN983188 LMJ983188 LWF983188 MGB983188 MPX983188 MZT983188 NJP983188 NTL983188 ODH983188 OND983188 OWZ983188 PGV983188 PQR983188 QAN983188 QKJ983188 QUF983188 REB983188 RNX983188 RXT983188 SHP983188 SRL983188 TBH983188 TLD983188 TUZ983188 UEV983188 UOR983188 UYN983188 VIJ983188 VSF983188 WCB983188 WLX983188 WVT983188" xr:uid="{88F13571-E804-416D-BBC6-564BA8E328D0}">
      <formula1>0</formula1>
      <formula2>300</formula2>
    </dataValidation>
    <dataValidation type="textLength" errorStyle="information" allowBlank="1" showInputMessage="1" error="XLBVal:6=91878_x000d__x000a_" sqref="L141 JH141 TD141 ACZ141 AMV141 AWR141 BGN141 BQJ141 CAF141 CKB141 CTX141 DDT141 DNP141 DXL141 EHH141 ERD141 FAZ141 FKV141 FUR141 GEN141 GOJ141 GYF141 HIB141 HRX141 IBT141 ILP141 IVL141 JFH141 JPD141 JYZ141 KIV141 KSR141 LCN141 LMJ141 LWF141 MGB141 MPX141 MZT141 NJP141 NTL141 ODH141 OND141 OWZ141 PGV141 PQR141 QAN141 QKJ141 QUF141 REB141 RNX141 RXT141 SHP141 SRL141 TBH141 TLD141 TUZ141 UEV141 UOR141 UYN141 VIJ141 VSF141 WCB141 WLX141 WVT141 L65677 JH65677 TD65677 ACZ65677 AMV65677 AWR65677 BGN65677 BQJ65677 CAF65677 CKB65677 CTX65677 DDT65677 DNP65677 DXL65677 EHH65677 ERD65677 FAZ65677 FKV65677 FUR65677 GEN65677 GOJ65677 GYF65677 HIB65677 HRX65677 IBT65677 ILP65677 IVL65677 JFH65677 JPD65677 JYZ65677 KIV65677 KSR65677 LCN65677 LMJ65677 LWF65677 MGB65677 MPX65677 MZT65677 NJP65677 NTL65677 ODH65677 OND65677 OWZ65677 PGV65677 PQR65677 QAN65677 QKJ65677 QUF65677 REB65677 RNX65677 RXT65677 SHP65677 SRL65677 TBH65677 TLD65677 TUZ65677 UEV65677 UOR65677 UYN65677 VIJ65677 VSF65677 WCB65677 WLX65677 WVT65677 L131213 JH131213 TD131213 ACZ131213 AMV131213 AWR131213 BGN131213 BQJ131213 CAF131213 CKB131213 CTX131213 DDT131213 DNP131213 DXL131213 EHH131213 ERD131213 FAZ131213 FKV131213 FUR131213 GEN131213 GOJ131213 GYF131213 HIB131213 HRX131213 IBT131213 ILP131213 IVL131213 JFH131213 JPD131213 JYZ131213 KIV131213 KSR131213 LCN131213 LMJ131213 LWF131213 MGB131213 MPX131213 MZT131213 NJP131213 NTL131213 ODH131213 OND131213 OWZ131213 PGV131213 PQR131213 QAN131213 QKJ131213 QUF131213 REB131213 RNX131213 RXT131213 SHP131213 SRL131213 TBH131213 TLD131213 TUZ131213 UEV131213 UOR131213 UYN131213 VIJ131213 VSF131213 WCB131213 WLX131213 WVT131213 L196749 JH196749 TD196749 ACZ196749 AMV196749 AWR196749 BGN196749 BQJ196749 CAF196749 CKB196749 CTX196749 DDT196749 DNP196749 DXL196749 EHH196749 ERD196749 FAZ196749 FKV196749 FUR196749 GEN196749 GOJ196749 GYF196749 HIB196749 HRX196749 IBT196749 ILP196749 IVL196749 JFH196749 JPD196749 JYZ196749 KIV196749 KSR196749 LCN196749 LMJ196749 LWF196749 MGB196749 MPX196749 MZT196749 NJP196749 NTL196749 ODH196749 OND196749 OWZ196749 PGV196749 PQR196749 QAN196749 QKJ196749 QUF196749 REB196749 RNX196749 RXT196749 SHP196749 SRL196749 TBH196749 TLD196749 TUZ196749 UEV196749 UOR196749 UYN196749 VIJ196749 VSF196749 WCB196749 WLX196749 WVT196749 L262285 JH262285 TD262285 ACZ262285 AMV262285 AWR262285 BGN262285 BQJ262285 CAF262285 CKB262285 CTX262285 DDT262285 DNP262285 DXL262285 EHH262285 ERD262285 FAZ262285 FKV262285 FUR262285 GEN262285 GOJ262285 GYF262285 HIB262285 HRX262285 IBT262285 ILP262285 IVL262285 JFH262285 JPD262285 JYZ262285 KIV262285 KSR262285 LCN262285 LMJ262285 LWF262285 MGB262285 MPX262285 MZT262285 NJP262285 NTL262285 ODH262285 OND262285 OWZ262285 PGV262285 PQR262285 QAN262285 QKJ262285 QUF262285 REB262285 RNX262285 RXT262285 SHP262285 SRL262285 TBH262285 TLD262285 TUZ262285 UEV262285 UOR262285 UYN262285 VIJ262285 VSF262285 WCB262285 WLX262285 WVT262285 L327821 JH327821 TD327821 ACZ327821 AMV327821 AWR327821 BGN327821 BQJ327821 CAF327821 CKB327821 CTX327821 DDT327821 DNP327821 DXL327821 EHH327821 ERD327821 FAZ327821 FKV327821 FUR327821 GEN327821 GOJ327821 GYF327821 HIB327821 HRX327821 IBT327821 ILP327821 IVL327821 JFH327821 JPD327821 JYZ327821 KIV327821 KSR327821 LCN327821 LMJ327821 LWF327821 MGB327821 MPX327821 MZT327821 NJP327821 NTL327821 ODH327821 OND327821 OWZ327821 PGV327821 PQR327821 QAN327821 QKJ327821 QUF327821 REB327821 RNX327821 RXT327821 SHP327821 SRL327821 TBH327821 TLD327821 TUZ327821 UEV327821 UOR327821 UYN327821 VIJ327821 VSF327821 WCB327821 WLX327821 WVT327821 L393357 JH393357 TD393357 ACZ393357 AMV393357 AWR393357 BGN393357 BQJ393357 CAF393357 CKB393357 CTX393357 DDT393357 DNP393357 DXL393357 EHH393357 ERD393357 FAZ393357 FKV393357 FUR393357 GEN393357 GOJ393357 GYF393357 HIB393357 HRX393357 IBT393357 ILP393357 IVL393357 JFH393357 JPD393357 JYZ393357 KIV393357 KSR393357 LCN393357 LMJ393357 LWF393357 MGB393357 MPX393357 MZT393357 NJP393357 NTL393357 ODH393357 OND393357 OWZ393357 PGV393357 PQR393357 QAN393357 QKJ393357 QUF393357 REB393357 RNX393357 RXT393357 SHP393357 SRL393357 TBH393357 TLD393357 TUZ393357 UEV393357 UOR393357 UYN393357 VIJ393357 VSF393357 WCB393357 WLX393357 WVT393357 L458893 JH458893 TD458893 ACZ458893 AMV458893 AWR458893 BGN458893 BQJ458893 CAF458893 CKB458893 CTX458893 DDT458893 DNP458893 DXL458893 EHH458893 ERD458893 FAZ458893 FKV458893 FUR458893 GEN458893 GOJ458893 GYF458893 HIB458893 HRX458893 IBT458893 ILP458893 IVL458893 JFH458893 JPD458893 JYZ458893 KIV458893 KSR458893 LCN458893 LMJ458893 LWF458893 MGB458893 MPX458893 MZT458893 NJP458893 NTL458893 ODH458893 OND458893 OWZ458893 PGV458893 PQR458893 QAN458893 QKJ458893 QUF458893 REB458893 RNX458893 RXT458893 SHP458893 SRL458893 TBH458893 TLD458893 TUZ458893 UEV458893 UOR458893 UYN458893 VIJ458893 VSF458893 WCB458893 WLX458893 WVT458893 L524429 JH524429 TD524429 ACZ524429 AMV524429 AWR524429 BGN524429 BQJ524429 CAF524429 CKB524429 CTX524429 DDT524429 DNP524429 DXL524429 EHH524429 ERD524429 FAZ524429 FKV524429 FUR524429 GEN524429 GOJ524429 GYF524429 HIB524429 HRX524429 IBT524429 ILP524429 IVL524429 JFH524429 JPD524429 JYZ524429 KIV524429 KSR524429 LCN524429 LMJ524429 LWF524429 MGB524429 MPX524429 MZT524429 NJP524429 NTL524429 ODH524429 OND524429 OWZ524429 PGV524429 PQR524429 QAN524429 QKJ524429 QUF524429 REB524429 RNX524429 RXT524429 SHP524429 SRL524429 TBH524429 TLD524429 TUZ524429 UEV524429 UOR524429 UYN524429 VIJ524429 VSF524429 WCB524429 WLX524429 WVT524429 L589965 JH589965 TD589965 ACZ589965 AMV589965 AWR589965 BGN589965 BQJ589965 CAF589965 CKB589965 CTX589965 DDT589965 DNP589965 DXL589965 EHH589965 ERD589965 FAZ589965 FKV589965 FUR589965 GEN589965 GOJ589965 GYF589965 HIB589965 HRX589965 IBT589965 ILP589965 IVL589965 JFH589965 JPD589965 JYZ589965 KIV589965 KSR589965 LCN589965 LMJ589965 LWF589965 MGB589965 MPX589965 MZT589965 NJP589965 NTL589965 ODH589965 OND589965 OWZ589965 PGV589965 PQR589965 QAN589965 QKJ589965 QUF589965 REB589965 RNX589965 RXT589965 SHP589965 SRL589965 TBH589965 TLD589965 TUZ589965 UEV589965 UOR589965 UYN589965 VIJ589965 VSF589965 WCB589965 WLX589965 WVT589965 L655501 JH655501 TD655501 ACZ655501 AMV655501 AWR655501 BGN655501 BQJ655501 CAF655501 CKB655501 CTX655501 DDT655501 DNP655501 DXL655501 EHH655501 ERD655501 FAZ655501 FKV655501 FUR655501 GEN655501 GOJ655501 GYF655501 HIB655501 HRX655501 IBT655501 ILP655501 IVL655501 JFH655501 JPD655501 JYZ655501 KIV655501 KSR655501 LCN655501 LMJ655501 LWF655501 MGB655501 MPX655501 MZT655501 NJP655501 NTL655501 ODH655501 OND655501 OWZ655501 PGV655501 PQR655501 QAN655501 QKJ655501 QUF655501 REB655501 RNX655501 RXT655501 SHP655501 SRL655501 TBH655501 TLD655501 TUZ655501 UEV655501 UOR655501 UYN655501 VIJ655501 VSF655501 WCB655501 WLX655501 WVT655501 L721037 JH721037 TD721037 ACZ721037 AMV721037 AWR721037 BGN721037 BQJ721037 CAF721037 CKB721037 CTX721037 DDT721037 DNP721037 DXL721037 EHH721037 ERD721037 FAZ721037 FKV721037 FUR721037 GEN721037 GOJ721037 GYF721037 HIB721037 HRX721037 IBT721037 ILP721037 IVL721037 JFH721037 JPD721037 JYZ721037 KIV721037 KSR721037 LCN721037 LMJ721037 LWF721037 MGB721037 MPX721037 MZT721037 NJP721037 NTL721037 ODH721037 OND721037 OWZ721037 PGV721037 PQR721037 QAN721037 QKJ721037 QUF721037 REB721037 RNX721037 RXT721037 SHP721037 SRL721037 TBH721037 TLD721037 TUZ721037 UEV721037 UOR721037 UYN721037 VIJ721037 VSF721037 WCB721037 WLX721037 WVT721037 L786573 JH786573 TD786573 ACZ786573 AMV786573 AWR786573 BGN786573 BQJ786573 CAF786573 CKB786573 CTX786573 DDT786573 DNP786573 DXL786573 EHH786573 ERD786573 FAZ786573 FKV786573 FUR786573 GEN786573 GOJ786573 GYF786573 HIB786573 HRX786573 IBT786573 ILP786573 IVL786573 JFH786573 JPD786573 JYZ786573 KIV786573 KSR786573 LCN786573 LMJ786573 LWF786573 MGB786573 MPX786573 MZT786573 NJP786573 NTL786573 ODH786573 OND786573 OWZ786573 PGV786573 PQR786573 QAN786573 QKJ786573 QUF786573 REB786573 RNX786573 RXT786573 SHP786573 SRL786573 TBH786573 TLD786573 TUZ786573 UEV786573 UOR786573 UYN786573 VIJ786573 VSF786573 WCB786573 WLX786573 WVT786573 L852109 JH852109 TD852109 ACZ852109 AMV852109 AWR852109 BGN852109 BQJ852109 CAF852109 CKB852109 CTX852109 DDT852109 DNP852109 DXL852109 EHH852109 ERD852109 FAZ852109 FKV852109 FUR852109 GEN852109 GOJ852109 GYF852109 HIB852109 HRX852109 IBT852109 ILP852109 IVL852109 JFH852109 JPD852109 JYZ852109 KIV852109 KSR852109 LCN852109 LMJ852109 LWF852109 MGB852109 MPX852109 MZT852109 NJP852109 NTL852109 ODH852109 OND852109 OWZ852109 PGV852109 PQR852109 QAN852109 QKJ852109 QUF852109 REB852109 RNX852109 RXT852109 SHP852109 SRL852109 TBH852109 TLD852109 TUZ852109 UEV852109 UOR852109 UYN852109 VIJ852109 VSF852109 WCB852109 WLX852109 WVT852109 L917645 JH917645 TD917645 ACZ917645 AMV917645 AWR917645 BGN917645 BQJ917645 CAF917645 CKB917645 CTX917645 DDT917645 DNP917645 DXL917645 EHH917645 ERD917645 FAZ917645 FKV917645 FUR917645 GEN917645 GOJ917645 GYF917645 HIB917645 HRX917645 IBT917645 ILP917645 IVL917645 JFH917645 JPD917645 JYZ917645 KIV917645 KSR917645 LCN917645 LMJ917645 LWF917645 MGB917645 MPX917645 MZT917645 NJP917645 NTL917645 ODH917645 OND917645 OWZ917645 PGV917645 PQR917645 QAN917645 QKJ917645 QUF917645 REB917645 RNX917645 RXT917645 SHP917645 SRL917645 TBH917645 TLD917645 TUZ917645 UEV917645 UOR917645 UYN917645 VIJ917645 VSF917645 WCB917645 WLX917645 WVT917645 L983181 JH983181 TD983181 ACZ983181 AMV983181 AWR983181 BGN983181 BQJ983181 CAF983181 CKB983181 CTX983181 DDT983181 DNP983181 DXL983181 EHH983181 ERD983181 FAZ983181 FKV983181 FUR983181 GEN983181 GOJ983181 GYF983181 HIB983181 HRX983181 IBT983181 ILP983181 IVL983181 JFH983181 JPD983181 JYZ983181 KIV983181 KSR983181 LCN983181 LMJ983181 LWF983181 MGB983181 MPX983181 MZT983181 NJP983181 NTL983181 ODH983181 OND983181 OWZ983181 PGV983181 PQR983181 QAN983181 QKJ983181 QUF983181 REB983181 RNX983181 RXT983181 SHP983181 SRL983181 TBH983181 TLD983181 TUZ983181 UEV983181 UOR983181 UYN983181 VIJ983181 VSF983181 WCB983181 WLX983181 WVT983181" xr:uid="{10F1A406-0444-49B3-8056-970F692DF31C}">
      <formula1>0</formula1>
      <formula2>300</formula2>
    </dataValidation>
    <dataValidation type="textLength" errorStyle="information" allowBlank="1" showInputMessage="1" error="XLBVal:6=87279_x000d__x000a_" sqref="J148 JF148 TB148 ACX148 AMT148 AWP148 BGL148 BQH148 CAD148 CJZ148 CTV148 DDR148 DNN148 DXJ148 EHF148 ERB148 FAX148 FKT148 FUP148 GEL148 GOH148 GYD148 HHZ148 HRV148 IBR148 ILN148 IVJ148 JFF148 JPB148 JYX148 KIT148 KSP148 LCL148 LMH148 LWD148 MFZ148 MPV148 MZR148 NJN148 NTJ148 ODF148 ONB148 OWX148 PGT148 PQP148 QAL148 QKH148 QUD148 RDZ148 RNV148 RXR148 SHN148 SRJ148 TBF148 TLB148 TUX148 UET148 UOP148 UYL148 VIH148 VSD148 WBZ148 WLV148 WVR148 J65684 JF65684 TB65684 ACX65684 AMT65684 AWP65684 BGL65684 BQH65684 CAD65684 CJZ65684 CTV65684 DDR65684 DNN65684 DXJ65684 EHF65684 ERB65684 FAX65684 FKT65684 FUP65684 GEL65684 GOH65684 GYD65684 HHZ65684 HRV65684 IBR65684 ILN65684 IVJ65684 JFF65684 JPB65684 JYX65684 KIT65684 KSP65684 LCL65684 LMH65684 LWD65684 MFZ65684 MPV65684 MZR65684 NJN65684 NTJ65684 ODF65684 ONB65684 OWX65684 PGT65684 PQP65684 QAL65684 QKH65684 QUD65684 RDZ65684 RNV65684 RXR65684 SHN65684 SRJ65684 TBF65684 TLB65684 TUX65684 UET65684 UOP65684 UYL65684 VIH65684 VSD65684 WBZ65684 WLV65684 WVR65684 J131220 JF131220 TB131220 ACX131220 AMT131220 AWP131220 BGL131220 BQH131220 CAD131220 CJZ131220 CTV131220 DDR131220 DNN131220 DXJ131220 EHF131220 ERB131220 FAX131220 FKT131220 FUP131220 GEL131220 GOH131220 GYD131220 HHZ131220 HRV131220 IBR131220 ILN131220 IVJ131220 JFF131220 JPB131220 JYX131220 KIT131220 KSP131220 LCL131220 LMH131220 LWD131220 MFZ131220 MPV131220 MZR131220 NJN131220 NTJ131220 ODF131220 ONB131220 OWX131220 PGT131220 PQP131220 QAL131220 QKH131220 QUD131220 RDZ131220 RNV131220 RXR131220 SHN131220 SRJ131220 TBF131220 TLB131220 TUX131220 UET131220 UOP131220 UYL131220 VIH131220 VSD131220 WBZ131220 WLV131220 WVR131220 J196756 JF196756 TB196756 ACX196756 AMT196756 AWP196756 BGL196756 BQH196756 CAD196756 CJZ196756 CTV196756 DDR196756 DNN196756 DXJ196756 EHF196756 ERB196756 FAX196756 FKT196756 FUP196756 GEL196756 GOH196756 GYD196756 HHZ196756 HRV196756 IBR196756 ILN196756 IVJ196756 JFF196756 JPB196756 JYX196756 KIT196756 KSP196756 LCL196756 LMH196756 LWD196756 MFZ196756 MPV196756 MZR196756 NJN196756 NTJ196756 ODF196756 ONB196756 OWX196756 PGT196756 PQP196756 QAL196756 QKH196756 QUD196756 RDZ196756 RNV196756 RXR196756 SHN196756 SRJ196756 TBF196756 TLB196756 TUX196756 UET196756 UOP196756 UYL196756 VIH196756 VSD196756 WBZ196756 WLV196756 WVR196756 J262292 JF262292 TB262292 ACX262292 AMT262292 AWP262292 BGL262292 BQH262292 CAD262292 CJZ262292 CTV262292 DDR262292 DNN262292 DXJ262292 EHF262292 ERB262292 FAX262292 FKT262292 FUP262292 GEL262292 GOH262292 GYD262292 HHZ262292 HRV262292 IBR262292 ILN262292 IVJ262292 JFF262292 JPB262292 JYX262292 KIT262292 KSP262292 LCL262292 LMH262292 LWD262292 MFZ262292 MPV262292 MZR262292 NJN262292 NTJ262292 ODF262292 ONB262292 OWX262292 PGT262292 PQP262292 QAL262292 QKH262292 QUD262292 RDZ262292 RNV262292 RXR262292 SHN262292 SRJ262292 TBF262292 TLB262292 TUX262292 UET262292 UOP262292 UYL262292 VIH262292 VSD262292 WBZ262292 WLV262292 WVR262292 J327828 JF327828 TB327828 ACX327828 AMT327828 AWP327828 BGL327828 BQH327828 CAD327828 CJZ327828 CTV327828 DDR327828 DNN327828 DXJ327828 EHF327828 ERB327828 FAX327828 FKT327828 FUP327828 GEL327828 GOH327828 GYD327828 HHZ327828 HRV327828 IBR327828 ILN327828 IVJ327828 JFF327828 JPB327828 JYX327828 KIT327828 KSP327828 LCL327828 LMH327828 LWD327828 MFZ327828 MPV327828 MZR327828 NJN327828 NTJ327828 ODF327828 ONB327828 OWX327828 PGT327828 PQP327828 QAL327828 QKH327828 QUD327828 RDZ327828 RNV327828 RXR327828 SHN327828 SRJ327828 TBF327828 TLB327828 TUX327828 UET327828 UOP327828 UYL327828 VIH327828 VSD327828 WBZ327828 WLV327828 WVR327828 J393364 JF393364 TB393364 ACX393364 AMT393364 AWP393364 BGL393364 BQH393364 CAD393364 CJZ393364 CTV393364 DDR393364 DNN393364 DXJ393364 EHF393364 ERB393364 FAX393364 FKT393364 FUP393364 GEL393364 GOH393364 GYD393364 HHZ393364 HRV393364 IBR393364 ILN393364 IVJ393364 JFF393364 JPB393364 JYX393364 KIT393364 KSP393364 LCL393364 LMH393364 LWD393364 MFZ393364 MPV393364 MZR393364 NJN393364 NTJ393364 ODF393364 ONB393364 OWX393364 PGT393364 PQP393364 QAL393364 QKH393364 QUD393364 RDZ393364 RNV393364 RXR393364 SHN393364 SRJ393364 TBF393364 TLB393364 TUX393364 UET393364 UOP393364 UYL393364 VIH393364 VSD393364 WBZ393364 WLV393364 WVR393364 J458900 JF458900 TB458900 ACX458900 AMT458900 AWP458900 BGL458900 BQH458900 CAD458900 CJZ458900 CTV458900 DDR458900 DNN458900 DXJ458900 EHF458900 ERB458900 FAX458900 FKT458900 FUP458900 GEL458900 GOH458900 GYD458900 HHZ458900 HRV458900 IBR458900 ILN458900 IVJ458900 JFF458900 JPB458900 JYX458900 KIT458900 KSP458900 LCL458900 LMH458900 LWD458900 MFZ458900 MPV458900 MZR458900 NJN458900 NTJ458900 ODF458900 ONB458900 OWX458900 PGT458900 PQP458900 QAL458900 QKH458900 QUD458900 RDZ458900 RNV458900 RXR458900 SHN458900 SRJ458900 TBF458900 TLB458900 TUX458900 UET458900 UOP458900 UYL458900 VIH458900 VSD458900 WBZ458900 WLV458900 WVR458900 J524436 JF524436 TB524436 ACX524436 AMT524436 AWP524436 BGL524436 BQH524436 CAD524436 CJZ524436 CTV524436 DDR524436 DNN524436 DXJ524436 EHF524436 ERB524436 FAX524436 FKT524436 FUP524436 GEL524436 GOH524436 GYD524436 HHZ524436 HRV524436 IBR524436 ILN524436 IVJ524436 JFF524436 JPB524436 JYX524436 KIT524436 KSP524436 LCL524436 LMH524436 LWD524436 MFZ524436 MPV524436 MZR524436 NJN524436 NTJ524436 ODF524436 ONB524436 OWX524436 PGT524436 PQP524436 QAL524436 QKH524436 QUD524436 RDZ524436 RNV524436 RXR524436 SHN524436 SRJ524436 TBF524436 TLB524436 TUX524436 UET524436 UOP524436 UYL524436 VIH524436 VSD524436 WBZ524436 WLV524436 WVR524436 J589972 JF589972 TB589972 ACX589972 AMT589972 AWP589972 BGL589972 BQH589972 CAD589972 CJZ589972 CTV589972 DDR589972 DNN589972 DXJ589972 EHF589972 ERB589972 FAX589972 FKT589972 FUP589972 GEL589972 GOH589972 GYD589972 HHZ589972 HRV589972 IBR589972 ILN589972 IVJ589972 JFF589972 JPB589972 JYX589972 KIT589972 KSP589972 LCL589972 LMH589972 LWD589972 MFZ589972 MPV589972 MZR589972 NJN589972 NTJ589972 ODF589972 ONB589972 OWX589972 PGT589972 PQP589972 QAL589972 QKH589972 QUD589972 RDZ589972 RNV589972 RXR589972 SHN589972 SRJ589972 TBF589972 TLB589972 TUX589972 UET589972 UOP589972 UYL589972 VIH589972 VSD589972 WBZ589972 WLV589972 WVR589972 J655508 JF655508 TB655508 ACX655508 AMT655508 AWP655508 BGL655508 BQH655508 CAD655508 CJZ655508 CTV655508 DDR655508 DNN655508 DXJ655508 EHF655508 ERB655508 FAX655508 FKT655508 FUP655508 GEL655508 GOH655508 GYD655508 HHZ655508 HRV655508 IBR655508 ILN655508 IVJ655508 JFF655508 JPB655508 JYX655508 KIT655508 KSP655508 LCL655508 LMH655508 LWD655508 MFZ655508 MPV655508 MZR655508 NJN655508 NTJ655508 ODF655508 ONB655508 OWX655508 PGT655508 PQP655508 QAL655508 QKH655508 QUD655508 RDZ655508 RNV655508 RXR655508 SHN655508 SRJ655508 TBF655508 TLB655508 TUX655508 UET655508 UOP655508 UYL655508 VIH655508 VSD655508 WBZ655508 WLV655508 WVR655508 J721044 JF721044 TB721044 ACX721044 AMT721044 AWP721044 BGL721044 BQH721044 CAD721044 CJZ721044 CTV721044 DDR721044 DNN721044 DXJ721044 EHF721044 ERB721044 FAX721044 FKT721044 FUP721044 GEL721044 GOH721044 GYD721044 HHZ721044 HRV721044 IBR721044 ILN721044 IVJ721044 JFF721044 JPB721044 JYX721044 KIT721044 KSP721044 LCL721044 LMH721044 LWD721044 MFZ721044 MPV721044 MZR721044 NJN721044 NTJ721044 ODF721044 ONB721044 OWX721044 PGT721044 PQP721044 QAL721044 QKH721044 QUD721044 RDZ721044 RNV721044 RXR721044 SHN721044 SRJ721044 TBF721044 TLB721044 TUX721044 UET721044 UOP721044 UYL721044 VIH721044 VSD721044 WBZ721044 WLV721044 WVR721044 J786580 JF786580 TB786580 ACX786580 AMT786580 AWP786580 BGL786580 BQH786580 CAD786580 CJZ786580 CTV786580 DDR786580 DNN786580 DXJ786580 EHF786580 ERB786580 FAX786580 FKT786580 FUP786580 GEL786580 GOH786580 GYD786580 HHZ786580 HRV786580 IBR786580 ILN786580 IVJ786580 JFF786580 JPB786580 JYX786580 KIT786580 KSP786580 LCL786580 LMH786580 LWD786580 MFZ786580 MPV786580 MZR786580 NJN786580 NTJ786580 ODF786580 ONB786580 OWX786580 PGT786580 PQP786580 QAL786580 QKH786580 QUD786580 RDZ786580 RNV786580 RXR786580 SHN786580 SRJ786580 TBF786580 TLB786580 TUX786580 UET786580 UOP786580 UYL786580 VIH786580 VSD786580 WBZ786580 WLV786580 WVR786580 J852116 JF852116 TB852116 ACX852116 AMT852116 AWP852116 BGL852116 BQH852116 CAD852116 CJZ852116 CTV852116 DDR852116 DNN852116 DXJ852116 EHF852116 ERB852116 FAX852116 FKT852116 FUP852116 GEL852116 GOH852116 GYD852116 HHZ852116 HRV852116 IBR852116 ILN852116 IVJ852116 JFF852116 JPB852116 JYX852116 KIT852116 KSP852116 LCL852116 LMH852116 LWD852116 MFZ852116 MPV852116 MZR852116 NJN852116 NTJ852116 ODF852116 ONB852116 OWX852116 PGT852116 PQP852116 QAL852116 QKH852116 QUD852116 RDZ852116 RNV852116 RXR852116 SHN852116 SRJ852116 TBF852116 TLB852116 TUX852116 UET852116 UOP852116 UYL852116 VIH852116 VSD852116 WBZ852116 WLV852116 WVR852116 J917652 JF917652 TB917652 ACX917652 AMT917652 AWP917652 BGL917652 BQH917652 CAD917652 CJZ917652 CTV917652 DDR917652 DNN917652 DXJ917652 EHF917652 ERB917652 FAX917652 FKT917652 FUP917652 GEL917652 GOH917652 GYD917652 HHZ917652 HRV917652 IBR917652 ILN917652 IVJ917652 JFF917652 JPB917652 JYX917652 KIT917652 KSP917652 LCL917652 LMH917652 LWD917652 MFZ917652 MPV917652 MZR917652 NJN917652 NTJ917652 ODF917652 ONB917652 OWX917652 PGT917652 PQP917652 QAL917652 QKH917652 QUD917652 RDZ917652 RNV917652 RXR917652 SHN917652 SRJ917652 TBF917652 TLB917652 TUX917652 UET917652 UOP917652 UYL917652 VIH917652 VSD917652 WBZ917652 WLV917652 WVR917652 J983188 JF983188 TB983188 ACX983188 AMT983188 AWP983188 BGL983188 BQH983188 CAD983188 CJZ983188 CTV983188 DDR983188 DNN983188 DXJ983188 EHF983188 ERB983188 FAX983188 FKT983188 FUP983188 GEL983188 GOH983188 GYD983188 HHZ983188 HRV983188 IBR983188 ILN983188 IVJ983188 JFF983188 JPB983188 JYX983188 KIT983188 KSP983188 LCL983188 LMH983188 LWD983188 MFZ983188 MPV983188 MZR983188 NJN983188 NTJ983188 ODF983188 ONB983188 OWX983188 PGT983188 PQP983188 QAL983188 QKH983188 QUD983188 RDZ983188 RNV983188 RXR983188 SHN983188 SRJ983188 TBF983188 TLB983188 TUX983188 UET983188 UOP983188 UYL983188 VIH983188 VSD983188 WBZ983188 WLV983188 WVR983188" xr:uid="{78606965-6393-4159-9A2E-871CB81F5213}">
      <formula1>0</formula1>
      <formula2>300</formula2>
    </dataValidation>
    <dataValidation type="textLength" errorStyle="information" allowBlank="1" showInputMessage="1" error="XLBVal:6=114129.37_x000d__x000a_" sqref="N107 JJ107 TF107 ADB107 AMX107 AWT107 BGP107 BQL107 CAH107 CKD107 CTZ107 DDV107 DNR107 DXN107 EHJ107 ERF107 FBB107 FKX107 FUT107 GEP107 GOL107 GYH107 HID107 HRZ107 IBV107 ILR107 IVN107 JFJ107 JPF107 JZB107 KIX107 KST107 LCP107 LML107 LWH107 MGD107 MPZ107 MZV107 NJR107 NTN107 ODJ107 ONF107 OXB107 PGX107 PQT107 QAP107 QKL107 QUH107 RED107 RNZ107 RXV107 SHR107 SRN107 TBJ107 TLF107 TVB107 UEX107 UOT107 UYP107 VIL107 VSH107 WCD107 WLZ107 WVV107 N65643 JJ65643 TF65643 ADB65643 AMX65643 AWT65643 BGP65643 BQL65643 CAH65643 CKD65643 CTZ65643 DDV65643 DNR65643 DXN65643 EHJ65643 ERF65643 FBB65643 FKX65643 FUT65643 GEP65643 GOL65643 GYH65643 HID65643 HRZ65643 IBV65643 ILR65643 IVN65643 JFJ65643 JPF65643 JZB65643 KIX65643 KST65643 LCP65643 LML65643 LWH65643 MGD65643 MPZ65643 MZV65643 NJR65643 NTN65643 ODJ65643 ONF65643 OXB65643 PGX65643 PQT65643 QAP65643 QKL65643 QUH65643 RED65643 RNZ65643 RXV65643 SHR65643 SRN65643 TBJ65643 TLF65643 TVB65643 UEX65643 UOT65643 UYP65643 VIL65643 VSH65643 WCD65643 WLZ65643 WVV65643 N131179 JJ131179 TF131179 ADB131179 AMX131179 AWT131179 BGP131179 BQL131179 CAH131179 CKD131179 CTZ131179 DDV131179 DNR131179 DXN131179 EHJ131179 ERF131179 FBB131179 FKX131179 FUT131179 GEP131179 GOL131179 GYH131179 HID131179 HRZ131179 IBV131179 ILR131179 IVN131179 JFJ131179 JPF131179 JZB131179 KIX131179 KST131179 LCP131179 LML131179 LWH131179 MGD131179 MPZ131179 MZV131179 NJR131179 NTN131179 ODJ131179 ONF131179 OXB131179 PGX131179 PQT131179 QAP131179 QKL131179 QUH131179 RED131179 RNZ131179 RXV131179 SHR131179 SRN131179 TBJ131179 TLF131179 TVB131179 UEX131179 UOT131179 UYP131179 VIL131179 VSH131179 WCD131179 WLZ131179 WVV131179 N196715 JJ196715 TF196715 ADB196715 AMX196715 AWT196715 BGP196715 BQL196715 CAH196715 CKD196715 CTZ196715 DDV196715 DNR196715 DXN196715 EHJ196715 ERF196715 FBB196715 FKX196715 FUT196715 GEP196715 GOL196715 GYH196715 HID196715 HRZ196715 IBV196715 ILR196715 IVN196715 JFJ196715 JPF196715 JZB196715 KIX196715 KST196715 LCP196715 LML196715 LWH196715 MGD196715 MPZ196715 MZV196715 NJR196715 NTN196715 ODJ196715 ONF196715 OXB196715 PGX196715 PQT196715 QAP196715 QKL196715 QUH196715 RED196715 RNZ196715 RXV196715 SHR196715 SRN196715 TBJ196715 TLF196715 TVB196715 UEX196715 UOT196715 UYP196715 VIL196715 VSH196715 WCD196715 WLZ196715 WVV196715 N262251 JJ262251 TF262251 ADB262251 AMX262251 AWT262251 BGP262251 BQL262251 CAH262251 CKD262251 CTZ262251 DDV262251 DNR262251 DXN262251 EHJ262251 ERF262251 FBB262251 FKX262251 FUT262251 GEP262251 GOL262251 GYH262251 HID262251 HRZ262251 IBV262251 ILR262251 IVN262251 JFJ262251 JPF262251 JZB262251 KIX262251 KST262251 LCP262251 LML262251 LWH262251 MGD262251 MPZ262251 MZV262251 NJR262251 NTN262251 ODJ262251 ONF262251 OXB262251 PGX262251 PQT262251 QAP262251 QKL262251 QUH262251 RED262251 RNZ262251 RXV262251 SHR262251 SRN262251 TBJ262251 TLF262251 TVB262251 UEX262251 UOT262251 UYP262251 VIL262251 VSH262251 WCD262251 WLZ262251 WVV262251 N327787 JJ327787 TF327787 ADB327787 AMX327787 AWT327787 BGP327787 BQL327787 CAH327787 CKD327787 CTZ327787 DDV327787 DNR327787 DXN327787 EHJ327787 ERF327787 FBB327787 FKX327787 FUT327787 GEP327787 GOL327787 GYH327787 HID327787 HRZ327787 IBV327787 ILR327787 IVN327787 JFJ327787 JPF327787 JZB327787 KIX327787 KST327787 LCP327787 LML327787 LWH327787 MGD327787 MPZ327787 MZV327787 NJR327787 NTN327787 ODJ327787 ONF327787 OXB327787 PGX327787 PQT327787 QAP327787 QKL327787 QUH327787 RED327787 RNZ327787 RXV327787 SHR327787 SRN327787 TBJ327787 TLF327787 TVB327787 UEX327787 UOT327787 UYP327787 VIL327787 VSH327787 WCD327787 WLZ327787 WVV327787 N393323 JJ393323 TF393323 ADB393323 AMX393323 AWT393323 BGP393323 BQL393323 CAH393323 CKD393323 CTZ393323 DDV393323 DNR393323 DXN393323 EHJ393323 ERF393323 FBB393323 FKX393323 FUT393323 GEP393323 GOL393323 GYH393323 HID393323 HRZ393323 IBV393323 ILR393323 IVN393323 JFJ393323 JPF393323 JZB393323 KIX393323 KST393323 LCP393323 LML393323 LWH393323 MGD393323 MPZ393323 MZV393323 NJR393323 NTN393323 ODJ393323 ONF393323 OXB393323 PGX393323 PQT393323 QAP393323 QKL393323 QUH393323 RED393323 RNZ393323 RXV393323 SHR393323 SRN393323 TBJ393323 TLF393323 TVB393323 UEX393323 UOT393323 UYP393323 VIL393323 VSH393323 WCD393323 WLZ393323 WVV393323 N458859 JJ458859 TF458859 ADB458859 AMX458859 AWT458859 BGP458859 BQL458859 CAH458859 CKD458859 CTZ458859 DDV458859 DNR458859 DXN458859 EHJ458859 ERF458859 FBB458859 FKX458859 FUT458859 GEP458859 GOL458859 GYH458859 HID458859 HRZ458859 IBV458859 ILR458859 IVN458859 JFJ458859 JPF458859 JZB458859 KIX458859 KST458859 LCP458859 LML458859 LWH458859 MGD458859 MPZ458859 MZV458859 NJR458859 NTN458859 ODJ458859 ONF458859 OXB458859 PGX458859 PQT458859 QAP458859 QKL458859 QUH458859 RED458859 RNZ458859 RXV458859 SHR458859 SRN458859 TBJ458859 TLF458859 TVB458859 UEX458859 UOT458859 UYP458859 VIL458859 VSH458859 WCD458859 WLZ458859 WVV458859 N524395 JJ524395 TF524395 ADB524395 AMX524395 AWT524395 BGP524395 BQL524395 CAH524395 CKD524395 CTZ524395 DDV524395 DNR524395 DXN524395 EHJ524395 ERF524395 FBB524395 FKX524395 FUT524395 GEP524395 GOL524395 GYH524395 HID524395 HRZ524395 IBV524395 ILR524395 IVN524395 JFJ524395 JPF524395 JZB524395 KIX524395 KST524395 LCP524395 LML524395 LWH524395 MGD524395 MPZ524395 MZV524395 NJR524395 NTN524395 ODJ524395 ONF524395 OXB524395 PGX524395 PQT524395 QAP524395 QKL524395 QUH524395 RED524395 RNZ524395 RXV524395 SHR524395 SRN524395 TBJ524395 TLF524395 TVB524395 UEX524395 UOT524395 UYP524395 VIL524395 VSH524395 WCD524395 WLZ524395 WVV524395 N589931 JJ589931 TF589931 ADB589931 AMX589931 AWT589931 BGP589931 BQL589931 CAH589931 CKD589931 CTZ589931 DDV589931 DNR589931 DXN589931 EHJ589931 ERF589931 FBB589931 FKX589931 FUT589931 GEP589931 GOL589931 GYH589931 HID589931 HRZ589931 IBV589931 ILR589931 IVN589931 JFJ589931 JPF589931 JZB589931 KIX589931 KST589931 LCP589931 LML589931 LWH589931 MGD589931 MPZ589931 MZV589931 NJR589931 NTN589931 ODJ589931 ONF589931 OXB589931 PGX589931 PQT589931 QAP589931 QKL589931 QUH589931 RED589931 RNZ589931 RXV589931 SHR589931 SRN589931 TBJ589931 TLF589931 TVB589931 UEX589931 UOT589931 UYP589931 VIL589931 VSH589931 WCD589931 WLZ589931 WVV589931 N655467 JJ655467 TF655467 ADB655467 AMX655467 AWT655467 BGP655467 BQL655467 CAH655467 CKD655467 CTZ655467 DDV655467 DNR655467 DXN655467 EHJ655467 ERF655467 FBB655467 FKX655467 FUT655467 GEP655467 GOL655467 GYH655467 HID655467 HRZ655467 IBV655467 ILR655467 IVN655467 JFJ655467 JPF655467 JZB655467 KIX655467 KST655467 LCP655467 LML655467 LWH655467 MGD655467 MPZ655467 MZV655467 NJR655467 NTN655467 ODJ655467 ONF655467 OXB655467 PGX655467 PQT655467 QAP655467 QKL655467 QUH655467 RED655467 RNZ655467 RXV655467 SHR655467 SRN655467 TBJ655467 TLF655467 TVB655467 UEX655467 UOT655467 UYP655467 VIL655467 VSH655467 WCD655467 WLZ655467 WVV655467 N721003 JJ721003 TF721003 ADB721003 AMX721003 AWT721003 BGP721003 BQL721003 CAH721003 CKD721003 CTZ721003 DDV721003 DNR721003 DXN721003 EHJ721003 ERF721003 FBB721003 FKX721003 FUT721003 GEP721003 GOL721003 GYH721003 HID721003 HRZ721003 IBV721003 ILR721003 IVN721003 JFJ721003 JPF721003 JZB721003 KIX721003 KST721003 LCP721003 LML721003 LWH721003 MGD721003 MPZ721003 MZV721003 NJR721003 NTN721003 ODJ721003 ONF721003 OXB721003 PGX721003 PQT721003 QAP721003 QKL721003 QUH721003 RED721003 RNZ721003 RXV721003 SHR721003 SRN721003 TBJ721003 TLF721003 TVB721003 UEX721003 UOT721003 UYP721003 VIL721003 VSH721003 WCD721003 WLZ721003 WVV721003 N786539 JJ786539 TF786539 ADB786539 AMX786539 AWT786539 BGP786539 BQL786539 CAH786539 CKD786539 CTZ786539 DDV786539 DNR786539 DXN786539 EHJ786539 ERF786539 FBB786539 FKX786539 FUT786539 GEP786539 GOL786539 GYH786539 HID786539 HRZ786539 IBV786539 ILR786539 IVN786539 JFJ786539 JPF786539 JZB786539 KIX786539 KST786539 LCP786539 LML786539 LWH786539 MGD786539 MPZ786539 MZV786539 NJR786539 NTN786539 ODJ786539 ONF786539 OXB786539 PGX786539 PQT786539 QAP786539 QKL786539 QUH786539 RED786539 RNZ786539 RXV786539 SHR786539 SRN786539 TBJ786539 TLF786539 TVB786539 UEX786539 UOT786539 UYP786539 VIL786539 VSH786539 WCD786539 WLZ786539 WVV786539 N852075 JJ852075 TF852075 ADB852075 AMX852075 AWT852075 BGP852075 BQL852075 CAH852075 CKD852075 CTZ852075 DDV852075 DNR852075 DXN852075 EHJ852075 ERF852075 FBB852075 FKX852075 FUT852075 GEP852075 GOL852075 GYH852075 HID852075 HRZ852075 IBV852075 ILR852075 IVN852075 JFJ852075 JPF852075 JZB852075 KIX852075 KST852075 LCP852075 LML852075 LWH852075 MGD852075 MPZ852075 MZV852075 NJR852075 NTN852075 ODJ852075 ONF852075 OXB852075 PGX852075 PQT852075 QAP852075 QKL852075 QUH852075 RED852075 RNZ852075 RXV852075 SHR852075 SRN852075 TBJ852075 TLF852075 TVB852075 UEX852075 UOT852075 UYP852075 VIL852075 VSH852075 WCD852075 WLZ852075 WVV852075 N917611 JJ917611 TF917611 ADB917611 AMX917611 AWT917611 BGP917611 BQL917611 CAH917611 CKD917611 CTZ917611 DDV917611 DNR917611 DXN917611 EHJ917611 ERF917611 FBB917611 FKX917611 FUT917611 GEP917611 GOL917611 GYH917611 HID917611 HRZ917611 IBV917611 ILR917611 IVN917611 JFJ917611 JPF917611 JZB917611 KIX917611 KST917611 LCP917611 LML917611 LWH917611 MGD917611 MPZ917611 MZV917611 NJR917611 NTN917611 ODJ917611 ONF917611 OXB917611 PGX917611 PQT917611 QAP917611 QKL917611 QUH917611 RED917611 RNZ917611 RXV917611 SHR917611 SRN917611 TBJ917611 TLF917611 TVB917611 UEX917611 UOT917611 UYP917611 VIL917611 VSH917611 WCD917611 WLZ917611 WVV917611 N983147 JJ983147 TF983147 ADB983147 AMX983147 AWT983147 BGP983147 BQL983147 CAH983147 CKD983147 CTZ983147 DDV983147 DNR983147 DXN983147 EHJ983147 ERF983147 FBB983147 FKX983147 FUT983147 GEP983147 GOL983147 GYH983147 HID983147 HRZ983147 IBV983147 ILR983147 IVN983147 JFJ983147 JPF983147 JZB983147 KIX983147 KST983147 LCP983147 LML983147 LWH983147 MGD983147 MPZ983147 MZV983147 NJR983147 NTN983147 ODJ983147 ONF983147 OXB983147 PGX983147 PQT983147 QAP983147 QKL983147 QUH983147 RED983147 RNZ983147 RXV983147 SHR983147 SRN983147 TBJ983147 TLF983147 TVB983147 UEX983147 UOT983147 UYP983147 VIL983147 VSH983147 WCD983147 WLZ983147 WVV983147" xr:uid="{D7454BE9-55F9-4E83-9B93-5E4825D82112}">
      <formula1>0</formula1>
      <formula2>300</formula2>
    </dataValidation>
    <dataValidation type="textLength" errorStyle="information" allowBlank="1" showInputMessage="1" error="XLBVal:6=3591284.2_x000d__x000a_" sqref="N105 JJ105 TF105 ADB105 AMX105 AWT105 BGP105 BQL105 CAH105 CKD105 CTZ105 DDV105 DNR105 DXN105 EHJ105 ERF105 FBB105 FKX105 FUT105 GEP105 GOL105 GYH105 HID105 HRZ105 IBV105 ILR105 IVN105 JFJ105 JPF105 JZB105 KIX105 KST105 LCP105 LML105 LWH105 MGD105 MPZ105 MZV105 NJR105 NTN105 ODJ105 ONF105 OXB105 PGX105 PQT105 QAP105 QKL105 QUH105 RED105 RNZ105 RXV105 SHR105 SRN105 TBJ105 TLF105 TVB105 UEX105 UOT105 UYP105 VIL105 VSH105 WCD105 WLZ105 WVV105 N65641 JJ65641 TF65641 ADB65641 AMX65641 AWT65641 BGP65641 BQL65641 CAH65641 CKD65641 CTZ65641 DDV65641 DNR65641 DXN65641 EHJ65641 ERF65641 FBB65641 FKX65641 FUT65641 GEP65641 GOL65641 GYH65641 HID65641 HRZ65641 IBV65641 ILR65641 IVN65641 JFJ65641 JPF65641 JZB65641 KIX65641 KST65641 LCP65641 LML65641 LWH65641 MGD65641 MPZ65641 MZV65641 NJR65641 NTN65641 ODJ65641 ONF65641 OXB65641 PGX65641 PQT65641 QAP65641 QKL65641 QUH65641 RED65641 RNZ65641 RXV65641 SHR65641 SRN65641 TBJ65641 TLF65641 TVB65641 UEX65641 UOT65641 UYP65641 VIL65641 VSH65641 WCD65641 WLZ65641 WVV65641 N131177 JJ131177 TF131177 ADB131177 AMX131177 AWT131177 BGP131177 BQL131177 CAH131177 CKD131177 CTZ131177 DDV131177 DNR131177 DXN131177 EHJ131177 ERF131177 FBB131177 FKX131177 FUT131177 GEP131177 GOL131177 GYH131177 HID131177 HRZ131177 IBV131177 ILR131177 IVN131177 JFJ131177 JPF131177 JZB131177 KIX131177 KST131177 LCP131177 LML131177 LWH131177 MGD131177 MPZ131177 MZV131177 NJR131177 NTN131177 ODJ131177 ONF131177 OXB131177 PGX131177 PQT131177 QAP131177 QKL131177 QUH131177 RED131177 RNZ131177 RXV131177 SHR131177 SRN131177 TBJ131177 TLF131177 TVB131177 UEX131177 UOT131177 UYP131177 VIL131177 VSH131177 WCD131177 WLZ131177 WVV131177 N196713 JJ196713 TF196713 ADB196713 AMX196713 AWT196713 BGP196713 BQL196713 CAH196713 CKD196713 CTZ196713 DDV196713 DNR196713 DXN196713 EHJ196713 ERF196713 FBB196713 FKX196713 FUT196713 GEP196713 GOL196713 GYH196713 HID196713 HRZ196713 IBV196713 ILR196713 IVN196713 JFJ196713 JPF196713 JZB196713 KIX196713 KST196713 LCP196713 LML196713 LWH196713 MGD196713 MPZ196713 MZV196713 NJR196713 NTN196713 ODJ196713 ONF196713 OXB196713 PGX196713 PQT196713 QAP196713 QKL196713 QUH196713 RED196713 RNZ196713 RXV196713 SHR196713 SRN196713 TBJ196713 TLF196713 TVB196713 UEX196713 UOT196713 UYP196713 VIL196713 VSH196713 WCD196713 WLZ196713 WVV196713 N262249 JJ262249 TF262249 ADB262249 AMX262249 AWT262249 BGP262249 BQL262249 CAH262249 CKD262249 CTZ262249 DDV262249 DNR262249 DXN262249 EHJ262249 ERF262249 FBB262249 FKX262249 FUT262249 GEP262249 GOL262249 GYH262249 HID262249 HRZ262249 IBV262249 ILR262249 IVN262249 JFJ262249 JPF262249 JZB262249 KIX262249 KST262249 LCP262249 LML262249 LWH262249 MGD262249 MPZ262249 MZV262249 NJR262249 NTN262249 ODJ262249 ONF262249 OXB262249 PGX262249 PQT262249 QAP262249 QKL262249 QUH262249 RED262249 RNZ262249 RXV262249 SHR262249 SRN262249 TBJ262249 TLF262249 TVB262249 UEX262249 UOT262249 UYP262249 VIL262249 VSH262249 WCD262249 WLZ262249 WVV262249 N327785 JJ327785 TF327785 ADB327785 AMX327785 AWT327785 BGP327785 BQL327785 CAH327785 CKD327785 CTZ327785 DDV327785 DNR327785 DXN327785 EHJ327785 ERF327785 FBB327785 FKX327785 FUT327785 GEP327785 GOL327785 GYH327785 HID327785 HRZ327785 IBV327785 ILR327785 IVN327785 JFJ327785 JPF327785 JZB327785 KIX327785 KST327785 LCP327785 LML327785 LWH327785 MGD327785 MPZ327785 MZV327785 NJR327785 NTN327785 ODJ327785 ONF327785 OXB327785 PGX327785 PQT327785 QAP327785 QKL327785 QUH327785 RED327785 RNZ327785 RXV327785 SHR327785 SRN327785 TBJ327785 TLF327785 TVB327785 UEX327785 UOT327785 UYP327785 VIL327785 VSH327785 WCD327785 WLZ327785 WVV327785 N393321 JJ393321 TF393321 ADB393321 AMX393321 AWT393321 BGP393321 BQL393321 CAH393321 CKD393321 CTZ393321 DDV393321 DNR393321 DXN393321 EHJ393321 ERF393321 FBB393321 FKX393321 FUT393321 GEP393321 GOL393321 GYH393321 HID393321 HRZ393321 IBV393321 ILR393321 IVN393321 JFJ393321 JPF393321 JZB393321 KIX393321 KST393321 LCP393321 LML393321 LWH393321 MGD393321 MPZ393321 MZV393321 NJR393321 NTN393321 ODJ393321 ONF393321 OXB393321 PGX393321 PQT393321 QAP393321 QKL393321 QUH393321 RED393321 RNZ393321 RXV393321 SHR393321 SRN393321 TBJ393321 TLF393321 TVB393321 UEX393321 UOT393321 UYP393321 VIL393321 VSH393321 WCD393321 WLZ393321 WVV393321 N458857 JJ458857 TF458857 ADB458857 AMX458857 AWT458857 BGP458857 BQL458857 CAH458857 CKD458857 CTZ458857 DDV458857 DNR458857 DXN458857 EHJ458857 ERF458857 FBB458857 FKX458857 FUT458857 GEP458857 GOL458857 GYH458857 HID458857 HRZ458857 IBV458857 ILR458857 IVN458857 JFJ458857 JPF458857 JZB458857 KIX458857 KST458857 LCP458857 LML458857 LWH458857 MGD458857 MPZ458857 MZV458857 NJR458857 NTN458857 ODJ458857 ONF458857 OXB458857 PGX458857 PQT458857 QAP458857 QKL458857 QUH458857 RED458857 RNZ458857 RXV458857 SHR458857 SRN458857 TBJ458857 TLF458857 TVB458857 UEX458857 UOT458857 UYP458857 VIL458857 VSH458857 WCD458857 WLZ458857 WVV458857 N524393 JJ524393 TF524393 ADB524393 AMX524393 AWT524393 BGP524393 BQL524393 CAH524393 CKD524393 CTZ524393 DDV524393 DNR524393 DXN524393 EHJ524393 ERF524393 FBB524393 FKX524393 FUT524393 GEP524393 GOL524393 GYH524393 HID524393 HRZ524393 IBV524393 ILR524393 IVN524393 JFJ524393 JPF524393 JZB524393 KIX524393 KST524393 LCP524393 LML524393 LWH524393 MGD524393 MPZ524393 MZV524393 NJR524393 NTN524393 ODJ524393 ONF524393 OXB524393 PGX524393 PQT524393 QAP524393 QKL524393 QUH524393 RED524393 RNZ524393 RXV524393 SHR524393 SRN524393 TBJ524393 TLF524393 TVB524393 UEX524393 UOT524393 UYP524393 VIL524393 VSH524393 WCD524393 WLZ524393 WVV524393 N589929 JJ589929 TF589929 ADB589929 AMX589929 AWT589929 BGP589929 BQL589929 CAH589929 CKD589929 CTZ589929 DDV589929 DNR589929 DXN589929 EHJ589929 ERF589929 FBB589929 FKX589929 FUT589929 GEP589929 GOL589929 GYH589929 HID589929 HRZ589929 IBV589929 ILR589929 IVN589929 JFJ589929 JPF589929 JZB589929 KIX589929 KST589929 LCP589929 LML589929 LWH589929 MGD589929 MPZ589929 MZV589929 NJR589929 NTN589929 ODJ589929 ONF589929 OXB589929 PGX589929 PQT589929 QAP589929 QKL589929 QUH589929 RED589929 RNZ589929 RXV589929 SHR589929 SRN589929 TBJ589929 TLF589929 TVB589929 UEX589929 UOT589929 UYP589929 VIL589929 VSH589929 WCD589929 WLZ589929 WVV589929 N655465 JJ655465 TF655465 ADB655465 AMX655465 AWT655465 BGP655465 BQL655465 CAH655465 CKD655465 CTZ655465 DDV655465 DNR655465 DXN655465 EHJ655465 ERF655465 FBB655465 FKX655465 FUT655465 GEP655465 GOL655465 GYH655465 HID655465 HRZ655465 IBV655465 ILR655465 IVN655465 JFJ655465 JPF655465 JZB655465 KIX655465 KST655465 LCP655465 LML655465 LWH655465 MGD655465 MPZ655465 MZV655465 NJR655465 NTN655465 ODJ655465 ONF655465 OXB655465 PGX655465 PQT655465 QAP655465 QKL655465 QUH655465 RED655465 RNZ655465 RXV655465 SHR655465 SRN655465 TBJ655465 TLF655465 TVB655465 UEX655465 UOT655465 UYP655465 VIL655465 VSH655465 WCD655465 WLZ655465 WVV655465 N721001 JJ721001 TF721001 ADB721001 AMX721001 AWT721001 BGP721001 BQL721001 CAH721001 CKD721001 CTZ721001 DDV721001 DNR721001 DXN721001 EHJ721001 ERF721001 FBB721001 FKX721001 FUT721001 GEP721001 GOL721001 GYH721001 HID721001 HRZ721001 IBV721001 ILR721001 IVN721001 JFJ721001 JPF721001 JZB721001 KIX721001 KST721001 LCP721001 LML721001 LWH721001 MGD721001 MPZ721001 MZV721001 NJR721001 NTN721001 ODJ721001 ONF721001 OXB721001 PGX721001 PQT721001 QAP721001 QKL721001 QUH721001 RED721001 RNZ721001 RXV721001 SHR721001 SRN721001 TBJ721001 TLF721001 TVB721001 UEX721001 UOT721001 UYP721001 VIL721001 VSH721001 WCD721001 WLZ721001 WVV721001 N786537 JJ786537 TF786537 ADB786537 AMX786537 AWT786537 BGP786537 BQL786537 CAH786537 CKD786537 CTZ786537 DDV786537 DNR786537 DXN786537 EHJ786537 ERF786537 FBB786537 FKX786537 FUT786537 GEP786537 GOL786537 GYH786537 HID786537 HRZ786537 IBV786537 ILR786537 IVN786537 JFJ786537 JPF786537 JZB786537 KIX786537 KST786537 LCP786537 LML786537 LWH786537 MGD786537 MPZ786537 MZV786537 NJR786537 NTN786537 ODJ786537 ONF786537 OXB786537 PGX786537 PQT786537 QAP786537 QKL786537 QUH786537 RED786537 RNZ786537 RXV786537 SHR786537 SRN786537 TBJ786537 TLF786537 TVB786537 UEX786537 UOT786537 UYP786537 VIL786537 VSH786537 WCD786537 WLZ786537 WVV786537 N852073 JJ852073 TF852073 ADB852073 AMX852073 AWT852073 BGP852073 BQL852073 CAH852073 CKD852073 CTZ852073 DDV852073 DNR852073 DXN852073 EHJ852073 ERF852073 FBB852073 FKX852073 FUT852073 GEP852073 GOL852073 GYH852073 HID852073 HRZ852073 IBV852073 ILR852073 IVN852073 JFJ852073 JPF852073 JZB852073 KIX852073 KST852073 LCP852073 LML852073 LWH852073 MGD852073 MPZ852073 MZV852073 NJR852073 NTN852073 ODJ852073 ONF852073 OXB852073 PGX852073 PQT852073 QAP852073 QKL852073 QUH852073 RED852073 RNZ852073 RXV852073 SHR852073 SRN852073 TBJ852073 TLF852073 TVB852073 UEX852073 UOT852073 UYP852073 VIL852073 VSH852073 WCD852073 WLZ852073 WVV852073 N917609 JJ917609 TF917609 ADB917609 AMX917609 AWT917609 BGP917609 BQL917609 CAH917609 CKD917609 CTZ917609 DDV917609 DNR917609 DXN917609 EHJ917609 ERF917609 FBB917609 FKX917609 FUT917609 GEP917609 GOL917609 GYH917609 HID917609 HRZ917609 IBV917609 ILR917609 IVN917609 JFJ917609 JPF917609 JZB917609 KIX917609 KST917609 LCP917609 LML917609 LWH917609 MGD917609 MPZ917609 MZV917609 NJR917609 NTN917609 ODJ917609 ONF917609 OXB917609 PGX917609 PQT917609 QAP917609 QKL917609 QUH917609 RED917609 RNZ917609 RXV917609 SHR917609 SRN917609 TBJ917609 TLF917609 TVB917609 UEX917609 UOT917609 UYP917609 VIL917609 VSH917609 WCD917609 WLZ917609 WVV917609 N983145 JJ983145 TF983145 ADB983145 AMX983145 AWT983145 BGP983145 BQL983145 CAH983145 CKD983145 CTZ983145 DDV983145 DNR983145 DXN983145 EHJ983145 ERF983145 FBB983145 FKX983145 FUT983145 GEP983145 GOL983145 GYH983145 HID983145 HRZ983145 IBV983145 ILR983145 IVN983145 JFJ983145 JPF983145 JZB983145 KIX983145 KST983145 LCP983145 LML983145 LWH983145 MGD983145 MPZ983145 MZV983145 NJR983145 NTN983145 ODJ983145 ONF983145 OXB983145 PGX983145 PQT983145 QAP983145 QKL983145 QUH983145 RED983145 RNZ983145 RXV983145 SHR983145 SRN983145 TBJ983145 TLF983145 TVB983145 UEX983145 UOT983145 UYP983145 VIL983145 VSH983145 WCD983145 WLZ983145 WVV983145" xr:uid="{363B6989-5FE0-4D20-AA9E-B7AC7699AACF}">
      <formula1>0</formula1>
      <formula2>300</formula2>
    </dataValidation>
    <dataValidation type="textLength" errorStyle="information" allowBlank="1" showInputMessage="1" error="XLBVal:6=404147.28_x000d__x000a_" sqref="N104 JJ104 TF104 ADB104 AMX104 AWT104 BGP104 BQL104 CAH104 CKD104 CTZ104 DDV104 DNR104 DXN104 EHJ104 ERF104 FBB104 FKX104 FUT104 GEP104 GOL104 GYH104 HID104 HRZ104 IBV104 ILR104 IVN104 JFJ104 JPF104 JZB104 KIX104 KST104 LCP104 LML104 LWH104 MGD104 MPZ104 MZV104 NJR104 NTN104 ODJ104 ONF104 OXB104 PGX104 PQT104 QAP104 QKL104 QUH104 RED104 RNZ104 RXV104 SHR104 SRN104 TBJ104 TLF104 TVB104 UEX104 UOT104 UYP104 VIL104 VSH104 WCD104 WLZ104 WVV104 N65640 JJ65640 TF65640 ADB65640 AMX65640 AWT65640 BGP65640 BQL65640 CAH65640 CKD65640 CTZ65640 DDV65640 DNR65640 DXN65640 EHJ65640 ERF65640 FBB65640 FKX65640 FUT65640 GEP65640 GOL65640 GYH65640 HID65640 HRZ65640 IBV65640 ILR65640 IVN65640 JFJ65640 JPF65640 JZB65640 KIX65640 KST65640 LCP65640 LML65640 LWH65640 MGD65640 MPZ65640 MZV65640 NJR65640 NTN65640 ODJ65640 ONF65640 OXB65640 PGX65640 PQT65640 QAP65640 QKL65640 QUH65640 RED65640 RNZ65640 RXV65640 SHR65640 SRN65640 TBJ65640 TLF65640 TVB65640 UEX65640 UOT65640 UYP65640 VIL65640 VSH65640 WCD65640 WLZ65640 WVV65640 N131176 JJ131176 TF131176 ADB131176 AMX131176 AWT131176 BGP131176 BQL131176 CAH131176 CKD131176 CTZ131176 DDV131176 DNR131176 DXN131176 EHJ131176 ERF131176 FBB131176 FKX131176 FUT131176 GEP131176 GOL131176 GYH131176 HID131176 HRZ131176 IBV131176 ILR131176 IVN131176 JFJ131176 JPF131176 JZB131176 KIX131176 KST131176 LCP131176 LML131176 LWH131176 MGD131176 MPZ131176 MZV131176 NJR131176 NTN131176 ODJ131176 ONF131176 OXB131176 PGX131176 PQT131176 QAP131176 QKL131176 QUH131176 RED131176 RNZ131176 RXV131176 SHR131176 SRN131176 TBJ131176 TLF131176 TVB131176 UEX131176 UOT131176 UYP131176 VIL131176 VSH131176 WCD131176 WLZ131176 WVV131176 N196712 JJ196712 TF196712 ADB196712 AMX196712 AWT196712 BGP196712 BQL196712 CAH196712 CKD196712 CTZ196712 DDV196712 DNR196712 DXN196712 EHJ196712 ERF196712 FBB196712 FKX196712 FUT196712 GEP196712 GOL196712 GYH196712 HID196712 HRZ196712 IBV196712 ILR196712 IVN196712 JFJ196712 JPF196712 JZB196712 KIX196712 KST196712 LCP196712 LML196712 LWH196712 MGD196712 MPZ196712 MZV196712 NJR196712 NTN196712 ODJ196712 ONF196712 OXB196712 PGX196712 PQT196712 QAP196712 QKL196712 QUH196712 RED196712 RNZ196712 RXV196712 SHR196712 SRN196712 TBJ196712 TLF196712 TVB196712 UEX196712 UOT196712 UYP196712 VIL196712 VSH196712 WCD196712 WLZ196712 WVV196712 N262248 JJ262248 TF262248 ADB262248 AMX262248 AWT262248 BGP262248 BQL262248 CAH262248 CKD262248 CTZ262248 DDV262248 DNR262248 DXN262248 EHJ262248 ERF262248 FBB262248 FKX262248 FUT262248 GEP262248 GOL262248 GYH262248 HID262248 HRZ262248 IBV262248 ILR262248 IVN262248 JFJ262248 JPF262248 JZB262248 KIX262248 KST262248 LCP262248 LML262248 LWH262248 MGD262248 MPZ262248 MZV262248 NJR262248 NTN262248 ODJ262248 ONF262248 OXB262248 PGX262248 PQT262248 QAP262248 QKL262248 QUH262248 RED262248 RNZ262248 RXV262248 SHR262248 SRN262248 TBJ262248 TLF262248 TVB262248 UEX262248 UOT262248 UYP262248 VIL262248 VSH262248 WCD262248 WLZ262248 WVV262248 N327784 JJ327784 TF327784 ADB327784 AMX327784 AWT327784 BGP327784 BQL327784 CAH327784 CKD327784 CTZ327784 DDV327784 DNR327784 DXN327784 EHJ327784 ERF327784 FBB327784 FKX327784 FUT327784 GEP327784 GOL327784 GYH327784 HID327784 HRZ327784 IBV327784 ILR327784 IVN327784 JFJ327784 JPF327784 JZB327784 KIX327784 KST327784 LCP327784 LML327784 LWH327784 MGD327784 MPZ327784 MZV327784 NJR327784 NTN327784 ODJ327784 ONF327784 OXB327784 PGX327784 PQT327784 QAP327784 QKL327784 QUH327784 RED327784 RNZ327784 RXV327784 SHR327784 SRN327784 TBJ327784 TLF327784 TVB327784 UEX327784 UOT327784 UYP327784 VIL327784 VSH327784 WCD327784 WLZ327784 WVV327784 N393320 JJ393320 TF393320 ADB393320 AMX393320 AWT393320 BGP393320 BQL393320 CAH393320 CKD393320 CTZ393320 DDV393320 DNR393320 DXN393320 EHJ393320 ERF393320 FBB393320 FKX393320 FUT393320 GEP393320 GOL393320 GYH393320 HID393320 HRZ393320 IBV393320 ILR393320 IVN393320 JFJ393320 JPF393320 JZB393320 KIX393320 KST393320 LCP393320 LML393320 LWH393320 MGD393320 MPZ393320 MZV393320 NJR393320 NTN393320 ODJ393320 ONF393320 OXB393320 PGX393320 PQT393320 QAP393320 QKL393320 QUH393320 RED393320 RNZ393320 RXV393320 SHR393320 SRN393320 TBJ393320 TLF393320 TVB393320 UEX393320 UOT393320 UYP393320 VIL393320 VSH393320 WCD393320 WLZ393320 WVV393320 N458856 JJ458856 TF458856 ADB458856 AMX458856 AWT458856 BGP458856 BQL458856 CAH458856 CKD458856 CTZ458856 DDV458856 DNR458856 DXN458856 EHJ458856 ERF458856 FBB458856 FKX458856 FUT458856 GEP458856 GOL458856 GYH458856 HID458856 HRZ458856 IBV458856 ILR458856 IVN458856 JFJ458856 JPF458856 JZB458856 KIX458856 KST458856 LCP458856 LML458856 LWH458856 MGD458856 MPZ458856 MZV458856 NJR458856 NTN458856 ODJ458856 ONF458856 OXB458856 PGX458856 PQT458856 QAP458856 QKL458856 QUH458856 RED458856 RNZ458856 RXV458856 SHR458856 SRN458856 TBJ458856 TLF458856 TVB458856 UEX458856 UOT458856 UYP458856 VIL458856 VSH458856 WCD458856 WLZ458856 WVV458856 N524392 JJ524392 TF524392 ADB524392 AMX524392 AWT524392 BGP524392 BQL524392 CAH524392 CKD524392 CTZ524392 DDV524392 DNR524392 DXN524392 EHJ524392 ERF524392 FBB524392 FKX524392 FUT524392 GEP524392 GOL524392 GYH524392 HID524392 HRZ524392 IBV524392 ILR524392 IVN524392 JFJ524392 JPF524392 JZB524392 KIX524392 KST524392 LCP524392 LML524392 LWH524392 MGD524392 MPZ524392 MZV524392 NJR524392 NTN524392 ODJ524392 ONF524392 OXB524392 PGX524392 PQT524392 QAP524392 QKL524392 QUH524392 RED524392 RNZ524392 RXV524392 SHR524392 SRN524392 TBJ524392 TLF524392 TVB524392 UEX524392 UOT524392 UYP524392 VIL524392 VSH524392 WCD524392 WLZ524392 WVV524392 N589928 JJ589928 TF589928 ADB589928 AMX589928 AWT589928 BGP589928 BQL589928 CAH589928 CKD589928 CTZ589928 DDV589928 DNR589928 DXN589928 EHJ589928 ERF589928 FBB589928 FKX589928 FUT589928 GEP589928 GOL589928 GYH589928 HID589928 HRZ589928 IBV589928 ILR589928 IVN589928 JFJ589928 JPF589928 JZB589928 KIX589928 KST589928 LCP589928 LML589928 LWH589928 MGD589928 MPZ589928 MZV589928 NJR589928 NTN589928 ODJ589928 ONF589928 OXB589928 PGX589928 PQT589928 QAP589928 QKL589928 QUH589928 RED589928 RNZ589928 RXV589928 SHR589928 SRN589928 TBJ589928 TLF589928 TVB589928 UEX589928 UOT589928 UYP589928 VIL589928 VSH589928 WCD589928 WLZ589928 WVV589928 N655464 JJ655464 TF655464 ADB655464 AMX655464 AWT655464 BGP655464 BQL655464 CAH655464 CKD655464 CTZ655464 DDV655464 DNR655464 DXN655464 EHJ655464 ERF655464 FBB655464 FKX655464 FUT655464 GEP655464 GOL655464 GYH655464 HID655464 HRZ655464 IBV655464 ILR655464 IVN655464 JFJ655464 JPF655464 JZB655464 KIX655464 KST655464 LCP655464 LML655464 LWH655464 MGD655464 MPZ655464 MZV655464 NJR655464 NTN655464 ODJ655464 ONF655464 OXB655464 PGX655464 PQT655464 QAP655464 QKL655464 QUH655464 RED655464 RNZ655464 RXV655464 SHR655464 SRN655464 TBJ655464 TLF655464 TVB655464 UEX655464 UOT655464 UYP655464 VIL655464 VSH655464 WCD655464 WLZ655464 WVV655464 N721000 JJ721000 TF721000 ADB721000 AMX721000 AWT721000 BGP721000 BQL721000 CAH721000 CKD721000 CTZ721000 DDV721000 DNR721000 DXN721000 EHJ721000 ERF721000 FBB721000 FKX721000 FUT721000 GEP721000 GOL721000 GYH721000 HID721000 HRZ721000 IBV721000 ILR721000 IVN721000 JFJ721000 JPF721000 JZB721000 KIX721000 KST721000 LCP721000 LML721000 LWH721000 MGD721000 MPZ721000 MZV721000 NJR721000 NTN721000 ODJ721000 ONF721000 OXB721000 PGX721000 PQT721000 QAP721000 QKL721000 QUH721000 RED721000 RNZ721000 RXV721000 SHR721000 SRN721000 TBJ721000 TLF721000 TVB721000 UEX721000 UOT721000 UYP721000 VIL721000 VSH721000 WCD721000 WLZ721000 WVV721000 N786536 JJ786536 TF786536 ADB786536 AMX786536 AWT786536 BGP786536 BQL786536 CAH786536 CKD786536 CTZ786536 DDV786536 DNR786536 DXN786536 EHJ786536 ERF786536 FBB786536 FKX786536 FUT786536 GEP786536 GOL786536 GYH786536 HID786536 HRZ786536 IBV786536 ILR786536 IVN786536 JFJ786536 JPF786536 JZB786536 KIX786536 KST786536 LCP786536 LML786536 LWH786536 MGD786536 MPZ786536 MZV786536 NJR786536 NTN786536 ODJ786536 ONF786536 OXB786536 PGX786536 PQT786536 QAP786536 QKL786536 QUH786536 RED786536 RNZ786536 RXV786536 SHR786536 SRN786536 TBJ786536 TLF786536 TVB786536 UEX786536 UOT786536 UYP786536 VIL786536 VSH786536 WCD786536 WLZ786536 WVV786536 N852072 JJ852072 TF852072 ADB852072 AMX852072 AWT852072 BGP852072 BQL852072 CAH852072 CKD852072 CTZ852072 DDV852072 DNR852072 DXN852072 EHJ852072 ERF852072 FBB852072 FKX852072 FUT852072 GEP852072 GOL852072 GYH852072 HID852072 HRZ852072 IBV852072 ILR852072 IVN852072 JFJ852072 JPF852072 JZB852072 KIX852072 KST852072 LCP852072 LML852072 LWH852072 MGD852072 MPZ852072 MZV852072 NJR852072 NTN852072 ODJ852072 ONF852072 OXB852072 PGX852072 PQT852072 QAP852072 QKL852072 QUH852072 RED852072 RNZ852072 RXV852072 SHR852072 SRN852072 TBJ852072 TLF852072 TVB852072 UEX852072 UOT852072 UYP852072 VIL852072 VSH852072 WCD852072 WLZ852072 WVV852072 N917608 JJ917608 TF917608 ADB917608 AMX917608 AWT917608 BGP917608 BQL917608 CAH917608 CKD917608 CTZ917608 DDV917608 DNR917608 DXN917608 EHJ917608 ERF917608 FBB917608 FKX917608 FUT917608 GEP917608 GOL917608 GYH917608 HID917608 HRZ917608 IBV917608 ILR917608 IVN917608 JFJ917608 JPF917608 JZB917608 KIX917608 KST917608 LCP917608 LML917608 LWH917608 MGD917608 MPZ917608 MZV917608 NJR917608 NTN917608 ODJ917608 ONF917608 OXB917608 PGX917608 PQT917608 QAP917608 QKL917608 QUH917608 RED917608 RNZ917608 RXV917608 SHR917608 SRN917608 TBJ917608 TLF917608 TVB917608 UEX917608 UOT917608 UYP917608 VIL917608 VSH917608 WCD917608 WLZ917608 WVV917608 N983144 JJ983144 TF983144 ADB983144 AMX983144 AWT983144 BGP983144 BQL983144 CAH983144 CKD983144 CTZ983144 DDV983144 DNR983144 DXN983144 EHJ983144 ERF983144 FBB983144 FKX983144 FUT983144 GEP983144 GOL983144 GYH983144 HID983144 HRZ983144 IBV983144 ILR983144 IVN983144 JFJ983144 JPF983144 JZB983144 KIX983144 KST983144 LCP983144 LML983144 LWH983144 MGD983144 MPZ983144 MZV983144 NJR983144 NTN983144 ODJ983144 ONF983144 OXB983144 PGX983144 PQT983144 QAP983144 QKL983144 QUH983144 RED983144 RNZ983144 RXV983144 SHR983144 SRN983144 TBJ983144 TLF983144 TVB983144 UEX983144 UOT983144 UYP983144 VIL983144 VSH983144 WCD983144 WLZ983144 WVV983144" xr:uid="{DA721A49-397F-43D9-B8ED-DB804F6A55E6}">
      <formula1>0</formula1>
      <formula2>300</formula2>
    </dataValidation>
    <dataValidation type="textLength" errorStyle="information" allowBlank="1" showInputMessage="1" error="XLBVal:6=3315000_x000d__x000a_" sqref="L105 JH105 TD105 ACZ105 AMV105 AWR105 BGN105 BQJ105 CAF105 CKB105 CTX105 DDT105 DNP105 DXL105 EHH105 ERD105 FAZ105 FKV105 FUR105 GEN105 GOJ105 GYF105 HIB105 HRX105 IBT105 ILP105 IVL105 JFH105 JPD105 JYZ105 KIV105 KSR105 LCN105 LMJ105 LWF105 MGB105 MPX105 MZT105 NJP105 NTL105 ODH105 OND105 OWZ105 PGV105 PQR105 QAN105 QKJ105 QUF105 REB105 RNX105 RXT105 SHP105 SRL105 TBH105 TLD105 TUZ105 UEV105 UOR105 UYN105 VIJ105 VSF105 WCB105 WLX105 WVT105 L65641 JH65641 TD65641 ACZ65641 AMV65641 AWR65641 BGN65641 BQJ65641 CAF65641 CKB65641 CTX65641 DDT65641 DNP65641 DXL65641 EHH65641 ERD65641 FAZ65641 FKV65641 FUR65641 GEN65641 GOJ65641 GYF65641 HIB65641 HRX65641 IBT65641 ILP65641 IVL65641 JFH65641 JPD65641 JYZ65641 KIV65641 KSR65641 LCN65641 LMJ65641 LWF65641 MGB65641 MPX65641 MZT65641 NJP65641 NTL65641 ODH65641 OND65641 OWZ65641 PGV65641 PQR65641 QAN65641 QKJ65641 QUF65641 REB65641 RNX65641 RXT65641 SHP65641 SRL65641 TBH65641 TLD65641 TUZ65641 UEV65641 UOR65641 UYN65641 VIJ65641 VSF65641 WCB65641 WLX65641 WVT65641 L131177 JH131177 TD131177 ACZ131177 AMV131177 AWR131177 BGN131177 BQJ131177 CAF131177 CKB131177 CTX131177 DDT131177 DNP131177 DXL131177 EHH131177 ERD131177 FAZ131177 FKV131177 FUR131177 GEN131177 GOJ131177 GYF131177 HIB131177 HRX131177 IBT131177 ILP131177 IVL131177 JFH131177 JPD131177 JYZ131177 KIV131177 KSR131177 LCN131177 LMJ131177 LWF131177 MGB131177 MPX131177 MZT131177 NJP131177 NTL131177 ODH131177 OND131177 OWZ131177 PGV131177 PQR131177 QAN131177 QKJ131177 QUF131177 REB131177 RNX131177 RXT131177 SHP131177 SRL131177 TBH131177 TLD131177 TUZ131177 UEV131177 UOR131177 UYN131177 VIJ131177 VSF131177 WCB131177 WLX131177 WVT131177 L196713 JH196713 TD196713 ACZ196713 AMV196713 AWR196713 BGN196713 BQJ196713 CAF196713 CKB196713 CTX196713 DDT196713 DNP196713 DXL196713 EHH196713 ERD196713 FAZ196713 FKV196713 FUR196713 GEN196713 GOJ196713 GYF196713 HIB196713 HRX196713 IBT196713 ILP196713 IVL196713 JFH196713 JPD196713 JYZ196713 KIV196713 KSR196713 LCN196713 LMJ196713 LWF196713 MGB196713 MPX196713 MZT196713 NJP196713 NTL196713 ODH196713 OND196713 OWZ196713 PGV196713 PQR196713 QAN196713 QKJ196713 QUF196713 REB196713 RNX196713 RXT196713 SHP196713 SRL196713 TBH196713 TLD196713 TUZ196713 UEV196713 UOR196713 UYN196713 VIJ196713 VSF196713 WCB196713 WLX196713 WVT196713 L262249 JH262249 TD262249 ACZ262249 AMV262249 AWR262249 BGN262249 BQJ262249 CAF262249 CKB262249 CTX262249 DDT262249 DNP262249 DXL262249 EHH262249 ERD262249 FAZ262249 FKV262249 FUR262249 GEN262249 GOJ262249 GYF262249 HIB262249 HRX262249 IBT262249 ILP262249 IVL262249 JFH262249 JPD262249 JYZ262249 KIV262249 KSR262249 LCN262249 LMJ262249 LWF262249 MGB262249 MPX262249 MZT262249 NJP262249 NTL262249 ODH262249 OND262249 OWZ262249 PGV262249 PQR262249 QAN262249 QKJ262249 QUF262249 REB262249 RNX262249 RXT262249 SHP262249 SRL262249 TBH262249 TLD262249 TUZ262249 UEV262249 UOR262249 UYN262249 VIJ262249 VSF262249 WCB262249 WLX262249 WVT262249 L327785 JH327785 TD327785 ACZ327785 AMV327785 AWR327785 BGN327785 BQJ327785 CAF327785 CKB327785 CTX327785 DDT327785 DNP327785 DXL327785 EHH327785 ERD327785 FAZ327785 FKV327785 FUR327785 GEN327785 GOJ327785 GYF327785 HIB327785 HRX327785 IBT327785 ILP327785 IVL327785 JFH327785 JPD327785 JYZ327785 KIV327785 KSR327785 LCN327785 LMJ327785 LWF327785 MGB327785 MPX327785 MZT327785 NJP327785 NTL327785 ODH327785 OND327785 OWZ327785 PGV327785 PQR327785 QAN327785 QKJ327785 QUF327785 REB327785 RNX327785 RXT327785 SHP327785 SRL327785 TBH327785 TLD327785 TUZ327785 UEV327785 UOR327785 UYN327785 VIJ327785 VSF327785 WCB327785 WLX327785 WVT327785 L393321 JH393321 TD393321 ACZ393321 AMV393321 AWR393321 BGN393321 BQJ393321 CAF393321 CKB393321 CTX393321 DDT393321 DNP393321 DXL393321 EHH393321 ERD393321 FAZ393321 FKV393321 FUR393321 GEN393321 GOJ393321 GYF393321 HIB393321 HRX393321 IBT393321 ILP393321 IVL393321 JFH393321 JPD393321 JYZ393321 KIV393321 KSR393321 LCN393321 LMJ393321 LWF393321 MGB393321 MPX393321 MZT393321 NJP393321 NTL393321 ODH393321 OND393321 OWZ393321 PGV393321 PQR393321 QAN393321 QKJ393321 QUF393321 REB393321 RNX393321 RXT393321 SHP393321 SRL393321 TBH393321 TLD393321 TUZ393321 UEV393321 UOR393321 UYN393321 VIJ393321 VSF393321 WCB393321 WLX393321 WVT393321 L458857 JH458857 TD458857 ACZ458857 AMV458857 AWR458857 BGN458857 BQJ458857 CAF458857 CKB458857 CTX458857 DDT458857 DNP458857 DXL458857 EHH458857 ERD458857 FAZ458857 FKV458857 FUR458857 GEN458857 GOJ458857 GYF458857 HIB458857 HRX458857 IBT458857 ILP458857 IVL458857 JFH458857 JPD458857 JYZ458857 KIV458857 KSR458857 LCN458857 LMJ458857 LWF458857 MGB458857 MPX458857 MZT458857 NJP458857 NTL458857 ODH458857 OND458857 OWZ458857 PGV458857 PQR458857 QAN458857 QKJ458857 QUF458857 REB458857 RNX458857 RXT458857 SHP458857 SRL458857 TBH458857 TLD458857 TUZ458857 UEV458857 UOR458857 UYN458857 VIJ458857 VSF458857 WCB458857 WLX458857 WVT458857 L524393 JH524393 TD524393 ACZ524393 AMV524393 AWR524393 BGN524393 BQJ524393 CAF524393 CKB524393 CTX524393 DDT524393 DNP524393 DXL524393 EHH524393 ERD524393 FAZ524393 FKV524393 FUR524393 GEN524393 GOJ524393 GYF524393 HIB524393 HRX524393 IBT524393 ILP524393 IVL524393 JFH524393 JPD524393 JYZ524393 KIV524393 KSR524393 LCN524393 LMJ524393 LWF524393 MGB524393 MPX524393 MZT524393 NJP524393 NTL524393 ODH524393 OND524393 OWZ524393 PGV524393 PQR524393 QAN524393 QKJ524393 QUF524393 REB524393 RNX524393 RXT524393 SHP524393 SRL524393 TBH524393 TLD524393 TUZ524393 UEV524393 UOR524393 UYN524393 VIJ524393 VSF524393 WCB524393 WLX524393 WVT524393 L589929 JH589929 TD589929 ACZ589929 AMV589929 AWR589929 BGN589929 BQJ589929 CAF589929 CKB589929 CTX589929 DDT589929 DNP589929 DXL589929 EHH589929 ERD589929 FAZ589929 FKV589929 FUR589929 GEN589929 GOJ589929 GYF589929 HIB589929 HRX589929 IBT589929 ILP589929 IVL589929 JFH589929 JPD589929 JYZ589929 KIV589929 KSR589929 LCN589929 LMJ589929 LWF589929 MGB589929 MPX589929 MZT589929 NJP589929 NTL589929 ODH589929 OND589929 OWZ589929 PGV589929 PQR589929 QAN589929 QKJ589929 QUF589929 REB589929 RNX589929 RXT589929 SHP589929 SRL589929 TBH589929 TLD589929 TUZ589929 UEV589929 UOR589929 UYN589929 VIJ589929 VSF589929 WCB589929 WLX589929 WVT589929 L655465 JH655465 TD655465 ACZ655465 AMV655465 AWR655465 BGN655465 BQJ655465 CAF655465 CKB655465 CTX655465 DDT655465 DNP655465 DXL655465 EHH655465 ERD655465 FAZ655465 FKV655465 FUR655465 GEN655465 GOJ655465 GYF655465 HIB655465 HRX655465 IBT655465 ILP655465 IVL655465 JFH655465 JPD655465 JYZ655465 KIV655465 KSR655465 LCN655465 LMJ655465 LWF655465 MGB655465 MPX655465 MZT655465 NJP655465 NTL655465 ODH655465 OND655465 OWZ655465 PGV655465 PQR655465 QAN655465 QKJ655465 QUF655465 REB655465 RNX655465 RXT655465 SHP655465 SRL655465 TBH655465 TLD655465 TUZ655465 UEV655465 UOR655465 UYN655465 VIJ655465 VSF655465 WCB655465 WLX655465 WVT655465 L721001 JH721001 TD721001 ACZ721001 AMV721001 AWR721001 BGN721001 BQJ721001 CAF721001 CKB721001 CTX721001 DDT721001 DNP721001 DXL721001 EHH721001 ERD721001 FAZ721001 FKV721001 FUR721001 GEN721001 GOJ721001 GYF721001 HIB721001 HRX721001 IBT721001 ILP721001 IVL721001 JFH721001 JPD721001 JYZ721001 KIV721001 KSR721001 LCN721001 LMJ721001 LWF721001 MGB721001 MPX721001 MZT721001 NJP721001 NTL721001 ODH721001 OND721001 OWZ721001 PGV721001 PQR721001 QAN721001 QKJ721001 QUF721001 REB721001 RNX721001 RXT721001 SHP721001 SRL721001 TBH721001 TLD721001 TUZ721001 UEV721001 UOR721001 UYN721001 VIJ721001 VSF721001 WCB721001 WLX721001 WVT721001 L786537 JH786537 TD786537 ACZ786537 AMV786537 AWR786537 BGN786537 BQJ786537 CAF786537 CKB786537 CTX786537 DDT786537 DNP786537 DXL786537 EHH786537 ERD786537 FAZ786537 FKV786537 FUR786537 GEN786537 GOJ786537 GYF786537 HIB786537 HRX786537 IBT786537 ILP786537 IVL786537 JFH786537 JPD786537 JYZ786537 KIV786537 KSR786537 LCN786537 LMJ786537 LWF786537 MGB786537 MPX786537 MZT786537 NJP786537 NTL786537 ODH786537 OND786537 OWZ786537 PGV786537 PQR786537 QAN786537 QKJ786537 QUF786537 REB786537 RNX786537 RXT786537 SHP786537 SRL786537 TBH786537 TLD786537 TUZ786537 UEV786537 UOR786537 UYN786537 VIJ786537 VSF786537 WCB786537 WLX786537 WVT786537 L852073 JH852073 TD852073 ACZ852073 AMV852073 AWR852073 BGN852073 BQJ852073 CAF852073 CKB852073 CTX852073 DDT852073 DNP852073 DXL852073 EHH852073 ERD852073 FAZ852073 FKV852073 FUR852073 GEN852073 GOJ852073 GYF852073 HIB852073 HRX852073 IBT852073 ILP852073 IVL852073 JFH852073 JPD852073 JYZ852073 KIV852073 KSR852073 LCN852073 LMJ852073 LWF852073 MGB852073 MPX852073 MZT852073 NJP852073 NTL852073 ODH852073 OND852073 OWZ852073 PGV852073 PQR852073 QAN852073 QKJ852073 QUF852073 REB852073 RNX852073 RXT852073 SHP852073 SRL852073 TBH852073 TLD852073 TUZ852073 UEV852073 UOR852073 UYN852073 VIJ852073 VSF852073 WCB852073 WLX852073 WVT852073 L917609 JH917609 TD917609 ACZ917609 AMV917609 AWR917609 BGN917609 BQJ917609 CAF917609 CKB917609 CTX917609 DDT917609 DNP917609 DXL917609 EHH917609 ERD917609 FAZ917609 FKV917609 FUR917609 GEN917609 GOJ917609 GYF917609 HIB917609 HRX917609 IBT917609 ILP917609 IVL917609 JFH917609 JPD917609 JYZ917609 KIV917609 KSR917609 LCN917609 LMJ917609 LWF917609 MGB917609 MPX917609 MZT917609 NJP917609 NTL917609 ODH917609 OND917609 OWZ917609 PGV917609 PQR917609 QAN917609 QKJ917609 QUF917609 REB917609 RNX917609 RXT917609 SHP917609 SRL917609 TBH917609 TLD917609 TUZ917609 UEV917609 UOR917609 UYN917609 VIJ917609 VSF917609 WCB917609 WLX917609 WVT917609 L983145 JH983145 TD983145 ACZ983145 AMV983145 AWR983145 BGN983145 BQJ983145 CAF983145 CKB983145 CTX983145 DDT983145 DNP983145 DXL983145 EHH983145 ERD983145 FAZ983145 FKV983145 FUR983145 GEN983145 GOJ983145 GYF983145 HIB983145 HRX983145 IBT983145 ILP983145 IVL983145 JFH983145 JPD983145 JYZ983145 KIV983145 KSR983145 LCN983145 LMJ983145 LWF983145 MGB983145 MPX983145 MZT983145 NJP983145 NTL983145 ODH983145 OND983145 OWZ983145 PGV983145 PQR983145 QAN983145 QKJ983145 QUF983145 REB983145 RNX983145 RXT983145 SHP983145 SRL983145 TBH983145 TLD983145 TUZ983145 UEV983145 UOR983145 UYN983145 VIJ983145 VSF983145 WCB983145 WLX983145 WVT983145" xr:uid="{0EBFE908-745A-41D5-B709-0E8FC20CE6F7}">
      <formula1>0</formula1>
      <formula2>300</formula2>
    </dataValidation>
    <dataValidation type="textLength" errorStyle="information" allowBlank="1" showInputMessage="1" error="XLBVal:6=450000_x000d__x000a_" sqref="L104 JH104 TD104 ACZ104 AMV104 AWR104 BGN104 BQJ104 CAF104 CKB104 CTX104 DDT104 DNP104 DXL104 EHH104 ERD104 FAZ104 FKV104 FUR104 GEN104 GOJ104 GYF104 HIB104 HRX104 IBT104 ILP104 IVL104 JFH104 JPD104 JYZ104 KIV104 KSR104 LCN104 LMJ104 LWF104 MGB104 MPX104 MZT104 NJP104 NTL104 ODH104 OND104 OWZ104 PGV104 PQR104 QAN104 QKJ104 QUF104 REB104 RNX104 RXT104 SHP104 SRL104 TBH104 TLD104 TUZ104 UEV104 UOR104 UYN104 VIJ104 VSF104 WCB104 WLX104 WVT104 L65640 JH65640 TD65640 ACZ65640 AMV65640 AWR65640 BGN65640 BQJ65640 CAF65640 CKB65640 CTX65640 DDT65640 DNP65640 DXL65640 EHH65640 ERD65640 FAZ65640 FKV65640 FUR65640 GEN65640 GOJ65640 GYF65640 HIB65640 HRX65640 IBT65640 ILP65640 IVL65640 JFH65640 JPD65640 JYZ65640 KIV65640 KSR65640 LCN65640 LMJ65640 LWF65640 MGB65640 MPX65640 MZT65640 NJP65640 NTL65640 ODH65640 OND65640 OWZ65640 PGV65640 PQR65640 QAN65640 QKJ65640 QUF65640 REB65640 RNX65640 RXT65640 SHP65640 SRL65640 TBH65640 TLD65640 TUZ65640 UEV65640 UOR65640 UYN65640 VIJ65640 VSF65640 WCB65640 WLX65640 WVT65640 L131176 JH131176 TD131176 ACZ131176 AMV131176 AWR131176 BGN131176 BQJ131176 CAF131176 CKB131176 CTX131176 DDT131176 DNP131176 DXL131176 EHH131176 ERD131176 FAZ131176 FKV131176 FUR131176 GEN131176 GOJ131176 GYF131176 HIB131176 HRX131176 IBT131176 ILP131176 IVL131176 JFH131176 JPD131176 JYZ131176 KIV131176 KSR131176 LCN131176 LMJ131176 LWF131176 MGB131176 MPX131176 MZT131176 NJP131176 NTL131176 ODH131176 OND131176 OWZ131176 PGV131176 PQR131176 QAN131176 QKJ131176 QUF131176 REB131176 RNX131176 RXT131176 SHP131176 SRL131176 TBH131176 TLD131176 TUZ131176 UEV131176 UOR131176 UYN131176 VIJ131176 VSF131176 WCB131176 WLX131176 WVT131176 L196712 JH196712 TD196712 ACZ196712 AMV196712 AWR196712 BGN196712 BQJ196712 CAF196712 CKB196712 CTX196712 DDT196712 DNP196712 DXL196712 EHH196712 ERD196712 FAZ196712 FKV196712 FUR196712 GEN196712 GOJ196712 GYF196712 HIB196712 HRX196712 IBT196712 ILP196712 IVL196712 JFH196712 JPD196712 JYZ196712 KIV196712 KSR196712 LCN196712 LMJ196712 LWF196712 MGB196712 MPX196712 MZT196712 NJP196712 NTL196712 ODH196712 OND196712 OWZ196712 PGV196712 PQR196712 QAN196712 QKJ196712 QUF196712 REB196712 RNX196712 RXT196712 SHP196712 SRL196712 TBH196712 TLD196712 TUZ196712 UEV196712 UOR196712 UYN196712 VIJ196712 VSF196712 WCB196712 WLX196712 WVT196712 L262248 JH262248 TD262248 ACZ262248 AMV262248 AWR262248 BGN262248 BQJ262248 CAF262248 CKB262248 CTX262248 DDT262248 DNP262248 DXL262248 EHH262248 ERD262248 FAZ262248 FKV262248 FUR262248 GEN262248 GOJ262248 GYF262248 HIB262248 HRX262248 IBT262248 ILP262248 IVL262248 JFH262248 JPD262248 JYZ262248 KIV262248 KSR262248 LCN262248 LMJ262248 LWF262248 MGB262248 MPX262248 MZT262248 NJP262248 NTL262248 ODH262248 OND262248 OWZ262248 PGV262248 PQR262248 QAN262248 QKJ262248 QUF262248 REB262248 RNX262248 RXT262248 SHP262248 SRL262248 TBH262248 TLD262248 TUZ262248 UEV262248 UOR262248 UYN262248 VIJ262248 VSF262248 WCB262248 WLX262248 WVT262248 L327784 JH327784 TD327784 ACZ327784 AMV327784 AWR327784 BGN327784 BQJ327784 CAF327784 CKB327784 CTX327784 DDT327784 DNP327784 DXL327784 EHH327784 ERD327784 FAZ327784 FKV327784 FUR327784 GEN327784 GOJ327784 GYF327784 HIB327784 HRX327784 IBT327784 ILP327784 IVL327784 JFH327784 JPD327784 JYZ327784 KIV327784 KSR327784 LCN327784 LMJ327784 LWF327784 MGB327784 MPX327784 MZT327784 NJP327784 NTL327784 ODH327784 OND327784 OWZ327784 PGV327784 PQR327784 QAN327784 QKJ327784 QUF327784 REB327784 RNX327784 RXT327784 SHP327784 SRL327784 TBH327784 TLD327784 TUZ327784 UEV327784 UOR327784 UYN327784 VIJ327784 VSF327784 WCB327784 WLX327784 WVT327784 L393320 JH393320 TD393320 ACZ393320 AMV393320 AWR393320 BGN393320 BQJ393320 CAF393320 CKB393320 CTX393320 DDT393320 DNP393320 DXL393320 EHH393320 ERD393320 FAZ393320 FKV393320 FUR393320 GEN393320 GOJ393320 GYF393320 HIB393320 HRX393320 IBT393320 ILP393320 IVL393320 JFH393320 JPD393320 JYZ393320 KIV393320 KSR393320 LCN393320 LMJ393320 LWF393320 MGB393320 MPX393320 MZT393320 NJP393320 NTL393320 ODH393320 OND393320 OWZ393320 PGV393320 PQR393320 QAN393320 QKJ393320 QUF393320 REB393320 RNX393320 RXT393320 SHP393320 SRL393320 TBH393320 TLD393320 TUZ393320 UEV393320 UOR393320 UYN393320 VIJ393320 VSF393320 WCB393320 WLX393320 WVT393320 L458856 JH458856 TD458856 ACZ458856 AMV458856 AWR458856 BGN458856 BQJ458856 CAF458856 CKB458856 CTX458856 DDT458856 DNP458856 DXL458856 EHH458856 ERD458856 FAZ458856 FKV458856 FUR458856 GEN458856 GOJ458856 GYF458856 HIB458856 HRX458856 IBT458856 ILP458856 IVL458856 JFH458856 JPD458856 JYZ458856 KIV458856 KSR458856 LCN458856 LMJ458856 LWF458856 MGB458856 MPX458856 MZT458856 NJP458856 NTL458856 ODH458856 OND458856 OWZ458856 PGV458856 PQR458856 QAN458856 QKJ458856 QUF458856 REB458856 RNX458856 RXT458856 SHP458856 SRL458856 TBH458856 TLD458856 TUZ458856 UEV458856 UOR458856 UYN458856 VIJ458856 VSF458856 WCB458856 WLX458856 WVT458856 L524392 JH524392 TD524392 ACZ524392 AMV524392 AWR524392 BGN524392 BQJ524392 CAF524392 CKB524392 CTX524392 DDT524392 DNP524392 DXL524392 EHH524392 ERD524392 FAZ524392 FKV524392 FUR524392 GEN524392 GOJ524392 GYF524392 HIB524392 HRX524392 IBT524392 ILP524392 IVL524392 JFH524392 JPD524392 JYZ524392 KIV524392 KSR524392 LCN524392 LMJ524392 LWF524392 MGB524392 MPX524392 MZT524392 NJP524392 NTL524392 ODH524392 OND524392 OWZ524392 PGV524392 PQR524392 QAN524392 QKJ524392 QUF524392 REB524392 RNX524392 RXT524392 SHP524392 SRL524392 TBH524392 TLD524392 TUZ524392 UEV524392 UOR524392 UYN524392 VIJ524392 VSF524392 WCB524392 WLX524392 WVT524392 L589928 JH589928 TD589928 ACZ589928 AMV589928 AWR589928 BGN589928 BQJ589928 CAF589928 CKB589928 CTX589928 DDT589928 DNP589928 DXL589928 EHH589928 ERD589928 FAZ589928 FKV589928 FUR589928 GEN589928 GOJ589928 GYF589928 HIB589928 HRX589928 IBT589928 ILP589928 IVL589928 JFH589928 JPD589928 JYZ589928 KIV589928 KSR589928 LCN589928 LMJ589928 LWF589928 MGB589928 MPX589928 MZT589928 NJP589928 NTL589928 ODH589928 OND589928 OWZ589928 PGV589928 PQR589928 QAN589928 QKJ589928 QUF589928 REB589928 RNX589928 RXT589928 SHP589928 SRL589928 TBH589928 TLD589928 TUZ589928 UEV589928 UOR589928 UYN589928 VIJ589928 VSF589928 WCB589928 WLX589928 WVT589928 L655464 JH655464 TD655464 ACZ655464 AMV655464 AWR655464 BGN655464 BQJ655464 CAF655464 CKB655464 CTX655464 DDT655464 DNP655464 DXL655464 EHH655464 ERD655464 FAZ655464 FKV655464 FUR655464 GEN655464 GOJ655464 GYF655464 HIB655464 HRX655464 IBT655464 ILP655464 IVL655464 JFH655464 JPD655464 JYZ655464 KIV655464 KSR655464 LCN655464 LMJ655464 LWF655464 MGB655464 MPX655464 MZT655464 NJP655464 NTL655464 ODH655464 OND655464 OWZ655464 PGV655464 PQR655464 QAN655464 QKJ655464 QUF655464 REB655464 RNX655464 RXT655464 SHP655464 SRL655464 TBH655464 TLD655464 TUZ655464 UEV655464 UOR655464 UYN655464 VIJ655464 VSF655464 WCB655464 WLX655464 WVT655464 L721000 JH721000 TD721000 ACZ721000 AMV721000 AWR721000 BGN721000 BQJ721000 CAF721000 CKB721000 CTX721000 DDT721000 DNP721000 DXL721000 EHH721000 ERD721000 FAZ721000 FKV721000 FUR721000 GEN721000 GOJ721000 GYF721000 HIB721000 HRX721000 IBT721000 ILP721000 IVL721000 JFH721000 JPD721000 JYZ721000 KIV721000 KSR721000 LCN721000 LMJ721000 LWF721000 MGB721000 MPX721000 MZT721000 NJP721000 NTL721000 ODH721000 OND721000 OWZ721000 PGV721000 PQR721000 QAN721000 QKJ721000 QUF721000 REB721000 RNX721000 RXT721000 SHP721000 SRL721000 TBH721000 TLD721000 TUZ721000 UEV721000 UOR721000 UYN721000 VIJ721000 VSF721000 WCB721000 WLX721000 WVT721000 L786536 JH786536 TD786536 ACZ786536 AMV786536 AWR786536 BGN786536 BQJ786536 CAF786536 CKB786536 CTX786536 DDT786536 DNP786536 DXL786536 EHH786536 ERD786536 FAZ786536 FKV786536 FUR786536 GEN786536 GOJ786536 GYF786536 HIB786536 HRX786536 IBT786536 ILP786536 IVL786536 JFH786536 JPD786536 JYZ786536 KIV786536 KSR786536 LCN786536 LMJ786536 LWF786536 MGB786536 MPX786536 MZT786536 NJP786536 NTL786536 ODH786536 OND786536 OWZ786536 PGV786536 PQR786536 QAN786536 QKJ786536 QUF786536 REB786536 RNX786536 RXT786536 SHP786536 SRL786536 TBH786536 TLD786536 TUZ786536 UEV786536 UOR786536 UYN786536 VIJ786536 VSF786536 WCB786536 WLX786536 WVT786536 L852072 JH852072 TD852072 ACZ852072 AMV852072 AWR852072 BGN852072 BQJ852072 CAF852072 CKB852072 CTX852072 DDT852072 DNP852072 DXL852072 EHH852072 ERD852072 FAZ852072 FKV852072 FUR852072 GEN852072 GOJ852072 GYF852072 HIB852072 HRX852072 IBT852072 ILP852072 IVL852072 JFH852072 JPD852072 JYZ852072 KIV852072 KSR852072 LCN852072 LMJ852072 LWF852072 MGB852072 MPX852072 MZT852072 NJP852072 NTL852072 ODH852072 OND852072 OWZ852072 PGV852072 PQR852072 QAN852072 QKJ852072 QUF852072 REB852072 RNX852072 RXT852072 SHP852072 SRL852072 TBH852072 TLD852072 TUZ852072 UEV852072 UOR852072 UYN852072 VIJ852072 VSF852072 WCB852072 WLX852072 WVT852072 L917608 JH917608 TD917608 ACZ917608 AMV917608 AWR917608 BGN917608 BQJ917608 CAF917608 CKB917608 CTX917608 DDT917608 DNP917608 DXL917608 EHH917608 ERD917608 FAZ917608 FKV917608 FUR917608 GEN917608 GOJ917608 GYF917608 HIB917608 HRX917608 IBT917608 ILP917608 IVL917608 JFH917608 JPD917608 JYZ917608 KIV917608 KSR917608 LCN917608 LMJ917608 LWF917608 MGB917608 MPX917608 MZT917608 NJP917608 NTL917608 ODH917608 OND917608 OWZ917608 PGV917608 PQR917608 QAN917608 QKJ917608 QUF917608 REB917608 RNX917608 RXT917608 SHP917608 SRL917608 TBH917608 TLD917608 TUZ917608 UEV917608 UOR917608 UYN917608 VIJ917608 VSF917608 WCB917608 WLX917608 WVT917608 L983144 JH983144 TD983144 ACZ983144 AMV983144 AWR983144 BGN983144 BQJ983144 CAF983144 CKB983144 CTX983144 DDT983144 DNP983144 DXL983144 EHH983144 ERD983144 FAZ983144 FKV983144 FUR983144 GEN983144 GOJ983144 GYF983144 HIB983144 HRX983144 IBT983144 ILP983144 IVL983144 JFH983144 JPD983144 JYZ983144 KIV983144 KSR983144 LCN983144 LMJ983144 LWF983144 MGB983144 MPX983144 MZT983144 NJP983144 NTL983144 ODH983144 OND983144 OWZ983144 PGV983144 PQR983144 QAN983144 QKJ983144 QUF983144 REB983144 RNX983144 RXT983144 SHP983144 SRL983144 TBH983144 TLD983144 TUZ983144 UEV983144 UOR983144 UYN983144 VIJ983144 VSF983144 WCB983144 WLX983144 WVT983144" xr:uid="{47595A80-658E-411B-82EB-44BC3BE3186F}">
      <formula1>0</formula1>
      <formula2>300</formula2>
    </dataValidation>
    <dataValidation type="textLength" errorStyle="information" allowBlank="1" showInputMessage="1" error="XLBVal:6=267778.04_x000d__x000a_" sqref="J104 JF104 TB104 ACX104 AMT104 AWP104 BGL104 BQH104 CAD104 CJZ104 CTV104 DDR104 DNN104 DXJ104 EHF104 ERB104 FAX104 FKT104 FUP104 GEL104 GOH104 GYD104 HHZ104 HRV104 IBR104 ILN104 IVJ104 JFF104 JPB104 JYX104 KIT104 KSP104 LCL104 LMH104 LWD104 MFZ104 MPV104 MZR104 NJN104 NTJ104 ODF104 ONB104 OWX104 PGT104 PQP104 QAL104 QKH104 QUD104 RDZ104 RNV104 RXR104 SHN104 SRJ104 TBF104 TLB104 TUX104 UET104 UOP104 UYL104 VIH104 VSD104 WBZ104 WLV104 WVR104 J65640 JF65640 TB65640 ACX65640 AMT65640 AWP65640 BGL65640 BQH65640 CAD65640 CJZ65640 CTV65640 DDR65640 DNN65640 DXJ65640 EHF65640 ERB65640 FAX65640 FKT65640 FUP65640 GEL65640 GOH65640 GYD65640 HHZ65640 HRV65640 IBR65640 ILN65640 IVJ65640 JFF65640 JPB65640 JYX65640 KIT65640 KSP65640 LCL65640 LMH65640 LWD65640 MFZ65640 MPV65640 MZR65640 NJN65640 NTJ65640 ODF65640 ONB65640 OWX65640 PGT65640 PQP65640 QAL65640 QKH65640 QUD65640 RDZ65640 RNV65640 RXR65640 SHN65640 SRJ65640 TBF65640 TLB65640 TUX65640 UET65640 UOP65640 UYL65640 VIH65640 VSD65640 WBZ65640 WLV65640 WVR65640 J131176 JF131176 TB131176 ACX131176 AMT131176 AWP131176 BGL131176 BQH131176 CAD131176 CJZ131176 CTV131176 DDR131176 DNN131176 DXJ131176 EHF131176 ERB131176 FAX131176 FKT131176 FUP131176 GEL131176 GOH131176 GYD131176 HHZ131176 HRV131176 IBR131176 ILN131176 IVJ131176 JFF131176 JPB131176 JYX131176 KIT131176 KSP131176 LCL131176 LMH131176 LWD131176 MFZ131176 MPV131176 MZR131176 NJN131176 NTJ131176 ODF131176 ONB131176 OWX131176 PGT131176 PQP131176 QAL131176 QKH131176 QUD131176 RDZ131176 RNV131176 RXR131176 SHN131176 SRJ131176 TBF131176 TLB131176 TUX131176 UET131176 UOP131176 UYL131176 VIH131176 VSD131176 WBZ131176 WLV131176 WVR131176 J196712 JF196712 TB196712 ACX196712 AMT196712 AWP196712 BGL196712 BQH196712 CAD196712 CJZ196712 CTV196712 DDR196712 DNN196712 DXJ196712 EHF196712 ERB196712 FAX196712 FKT196712 FUP196712 GEL196712 GOH196712 GYD196712 HHZ196712 HRV196712 IBR196712 ILN196712 IVJ196712 JFF196712 JPB196712 JYX196712 KIT196712 KSP196712 LCL196712 LMH196712 LWD196712 MFZ196712 MPV196712 MZR196712 NJN196712 NTJ196712 ODF196712 ONB196712 OWX196712 PGT196712 PQP196712 QAL196712 QKH196712 QUD196712 RDZ196712 RNV196712 RXR196712 SHN196712 SRJ196712 TBF196712 TLB196712 TUX196712 UET196712 UOP196712 UYL196712 VIH196712 VSD196712 WBZ196712 WLV196712 WVR196712 J262248 JF262248 TB262248 ACX262248 AMT262248 AWP262248 BGL262248 BQH262248 CAD262248 CJZ262248 CTV262248 DDR262248 DNN262248 DXJ262248 EHF262248 ERB262248 FAX262248 FKT262248 FUP262248 GEL262248 GOH262248 GYD262248 HHZ262248 HRV262248 IBR262248 ILN262248 IVJ262248 JFF262248 JPB262248 JYX262248 KIT262248 KSP262248 LCL262248 LMH262248 LWD262248 MFZ262248 MPV262248 MZR262248 NJN262248 NTJ262248 ODF262248 ONB262248 OWX262248 PGT262248 PQP262248 QAL262248 QKH262248 QUD262248 RDZ262248 RNV262248 RXR262248 SHN262248 SRJ262248 TBF262248 TLB262248 TUX262248 UET262248 UOP262248 UYL262248 VIH262248 VSD262248 WBZ262248 WLV262248 WVR262248 J327784 JF327784 TB327784 ACX327784 AMT327784 AWP327784 BGL327784 BQH327784 CAD327784 CJZ327784 CTV327784 DDR327784 DNN327784 DXJ327784 EHF327784 ERB327784 FAX327784 FKT327784 FUP327784 GEL327784 GOH327784 GYD327784 HHZ327784 HRV327784 IBR327784 ILN327784 IVJ327784 JFF327784 JPB327784 JYX327784 KIT327784 KSP327784 LCL327784 LMH327784 LWD327784 MFZ327784 MPV327784 MZR327784 NJN327784 NTJ327784 ODF327784 ONB327784 OWX327784 PGT327784 PQP327784 QAL327784 QKH327784 QUD327784 RDZ327784 RNV327784 RXR327784 SHN327784 SRJ327784 TBF327784 TLB327784 TUX327784 UET327784 UOP327784 UYL327784 VIH327784 VSD327784 WBZ327784 WLV327784 WVR327784 J393320 JF393320 TB393320 ACX393320 AMT393320 AWP393320 BGL393320 BQH393320 CAD393320 CJZ393320 CTV393320 DDR393320 DNN393320 DXJ393320 EHF393320 ERB393320 FAX393320 FKT393320 FUP393320 GEL393320 GOH393320 GYD393320 HHZ393320 HRV393320 IBR393320 ILN393320 IVJ393320 JFF393320 JPB393320 JYX393320 KIT393320 KSP393320 LCL393320 LMH393320 LWD393320 MFZ393320 MPV393320 MZR393320 NJN393320 NTJ393320 ODF393320 ONB393320 OWX393320 PGT393320 PQP393320 QAL393320 QKH393320 QUD393320 RDZ393320 RNV393320 RXR393320 SHN393320 SRJ393320 TBF393320 TLB393320 TUX393320 UET393320 UOP393320 UYL393320 VIH393320 VSD393320 WBZ393320 WLV393320 WVR393320 J458856 JF458856 TB458856 ACX458856 AMT458856 AWP458856 BGL458856 BQH458856 CAD458856 CJZ458856 CTV458856 DDR458856 DNN458856 DXJ458856 EHF458856 ERB458856 FAX458856 FKT458856 FUP458856 GEL458856 GOH458856 GYD458856 HHZ458856 HRV458856 IBR458856 ILN458856 IVJ458856 JFF458856 JPB458856 JYX458856 KIT458856 KSP458856 LCL458856 LMH458856 LWD458856 MFZ458856 MPV458856 MZR458856 NJN458856 NTJ458856 ODF458856 ONB458856 OWX458856 PGT458856 PQP458856 QAL458856 QKH458856 QUD458856 RDZ458856 RNV458856 RXR458856 SHN458856 SRJ458856 TBF458856 TLB458856 TUX458856 UET458856 UOP458856 UYL458856 VIH458856 VSD458856 WBZ458856 WLV458856 WVR458856 J524392 JF524392 TB524392 ACX524392 AMT524392 AWP524392 BGL524392 BQH524392 CAD524392 CJZ524392 CTV524392 DDR524392 DNN524392 DXJ524392 EHF524392 ERB524392 FAX524392 FKT524392 FUP524392 GEL524392 GOH524392 GYD524392 HHZ524392 HRV524392 IBR524392 ILN524392 IVJ524392 JFF524392 JPB524392 JYX524392 KIT524392 KSP524392 LCL524392 LMH524392 LWD524392 MFZ524392 MPV524392 MZR524392 NJN524392 NTJ524392 ODF524392 ONB524392 OWX524392 PGT524392 PQP524392 QAL524392 QKH524392 QUD524392 RDZ524392 RNV524392 RXR524392 SHN524392 SRJ524392 TBF524392 TLB524392 TUX524392 UET524392 UOP524392 UYL524392 VIH524392 VSD524392 WBZ524392 WLV524392 WVR524392 J589928 JF589928 TB589928 ACX589928 AMT589928 AWP589928 BGL589928 BQH589928 CAD589928 CJZ589928 CTV589928 DDR589928 DNN589928 DXJ589928 EHF589928 ERB589928 FAX589928 FKT589928 FUP589928 GEL589928 GOH589928 GYD589928 HHZ589928 HRV589928 IBR589928 ILN589928 IVJ589928 JFF589928 JPB589928 JYX589928 KIT589928 KSP589928 LCL589928 LMH589928 LWD589928 MFZ589928 MPV589928 MZR589928 NJN589928 NTJ589928 ODF589928 ONB589928 OWX589928 PGT589928 PQP589928 QAL589928 QKH589928 QUD589928 RDZ589928 RNV589928 RXR589928 SHN589928 SRJ589928 TBF589928 TLB589928 TUX589928 UET589928 UOP589928 UYL589928 VIH589928 VSD589928 WBZ589928 WLV589928 WVR589928 J655464 JF655464 TB655464 ACX655464 AMT655464 AWP655464 BGL655464 BQH655464 CAD655464 CJZ655464 CTV655464 DDR655464 DNN655464 DXJ655464 EHF655464 ERB655464 FAX655464 FKT655464 FUP655464 GEL655464 GOH655464 GYD655464 HHZ655464 HRV655464 IBR655464 ILN655464 IVJ655464 JFF655464 JPB655464 JYX655464 KIT655464 KSP655464 LCL655464 LMH655464 LWD655464 MFZ655464 MPV655464 MZR655464 NJN655464 NTJ655464 ODF655464 ONB655464 OWX655464 PGT655464 PQP655464 QAL655464 QKH655464 QUD655464 RDZ655464 RNV655464 RXR655464 SHN655464 SRJ655464 TBF655464 TLB655464 TUX655464 UET655464 UOP655464 UYL655464 VIH655464 VSD655464 WBZ655464 WLV655464 WVR655464 J721000 JF721000 TB721000 ACX721000 AMT721000 AWP721000 BGL721000 BQH721000 CAD721000 CJZ721000 CTV721000 DDR721000 DNN721000 DXJ721000 EHF721000 ERB721000 FAX721000 FKT721000 FUP721000 GEL721000 GOH721000 GYD721000 HHZ721000 HRV721000 IBR721000 ILN721000 IVJ721000 JFF721000 JPB721000 JYX721000 KIT721000 KSP721000 LCL721000 LMH721000 LWD721000 MFZ721000 MPV721000 MZR721000 NJN721000 NTJ721000 ODF721000 ONB721000 OWX721000 PGT721000 PQP721000 QAL721000 QKH721000 QUD721000 RDZ721000 RNV721000 RXR721000 SHN721000 SRJ721000 TBF721000 TLB721000 TUX721000 UET721000 UOP721000 UYL721000 VIH721000 VSD721000 WBZ721000 WLV721000 WVR721000 J786536 JF786536 TB786536 ACX786536 AMT786536 AWP786536 BGL786536 BQH786536 CAD786536 CJZ786536 CTV786536 DDR786536 DNN786536 DXJ786536 EHF786536 ERB786536 FAX786536 FKT786536 FUP786536 GEL786536 GOH786536 GYD786536 HHZ786536 HRV786536 IBR786536 ILN786536 IVJ786536 JFF786536 JPB786536 JYX786536 KIT786536 KSP786536 LCL786536 LMH786536 LWD786536 MFZ786536 MPV786536 MZR786536 NJN786536 NTJ786536 ODF786536 ONB786536 OWX786536 PGT786536 PQP786536 QAL786536 QKH786536 QUD786536 RDZ786536 RNV786536 RXR786536 SHN786536 SRJ786536 TBF786536 TLB786536 TUX786536 UET786536 UOP786536 UYL786536 VIH786536 VSD786536 WBZ786536 WLV786536 WVR786536 J852072 JF852072 TB852072 ACX852072 AMT852072 AWP852072 BGL852072 BQH852072 CAD852072 CJZ852072 CTV852072 DDR852072 DNN852072 DXJ852072 EHF852072 ERB852072 FAX852072 FKT852072 FUP852072 GEL852072 GOH852072 GYD852072 HHZ852072 HRV852072 IBR852072 ILN852072 IVJ852072 JFF852072 JPB852072 JYX852072 KIT852072 KSP852072 LCL852072 LMH852072 LWD852072 MFZ852072 MPV852072 MZR852072 NJN852072 NTJ852072 ODF852072 ONB852072 OWX852072 PGT852072 PQP852072 QAL852072 QKH852072 QUD852072 RDZ852072 RNV852072 RXR852072 SHN852072 SRJ852072 TBF852072 TLB852072 TUX852072 UET852072 UOP852072 UYL852072 VIH852072 VSD852072 WBZ852072 WLV852072 WVR852072 J917608 JF917608 TB917608 ACX917608 AMT917608 AWP917608 BGL917608 BQH917608 CAD917608 CJZ917608 CTV917608 DDR917608 DNN917608 DXJ917608 EHF917608 ERB917608 FAX917608 FKT917608 FUP917608 GEL917608 GOH917608 GYD917608 HHZ917608 HRV917608 IBR917608 ILN917608 IVJ917608 JFF917608 JPB917608 JYX917608 KIT917608 KSP917608 LCL917608 LMH917608 LWD917608 MFZ917608 MPV917608 MZR917608 NJN917608 NTJ917608 ODF917608 ONB917608 OWX917608 PGT917608 PQP917608 QAL917608 QKH917608 QUD917608 RDZ917608 RNV917608 RXR917608 SHN917608 SRJ917608 TBF917608 TLB917608 TUX917608 UET917608 UOP917608 UYL917608 VIH917608 VSD917608 WBZ917608 WLV917608 WVR917608 J983144 JF983144 TB983144 ACX983144 AMT983144 AWP983144 BGL983144 BQH983144 CAD983144 CJZ983144 CTV983144 DDR983144 DNN983144 DXJ983144 EHF983144 ERB983144 FAX983144 FKT983144 FUP983144 GEL983144 GOH983144 GYD983144 HHZ983144 HRV983144 IBR983144 ILN983144 IVJ983144 JFF983144 JPB983144 JYX983144 KIT983144 KSP983144 LCL983144 LMH983144 LWD983144 MFZ983144 MPV983144 MZR983144 NJN983144 NTJ983144 ODF983144 ONB983144 OWX983144 PGT983144 PQP983144 QAL983144 QKH983144 QUD983144 RDZ983144 RNV983144 RXR983144 SHN983144 SRJ983144 TBF983144 TLB983144 TUX983144 UET983144 UOP983144 UYL983144 VIH983144 VSD983144 WBZ983144 WLV983144 WVR983144" xr:uid="{F30CA00F-EB5B-4F6F-9273-FF1178B51297}">
      <formula1>0</formula1>
      <formula2>300</formula2>
    </dataValidation>
    <dataValidation type="textLength" errorStyle="information" allowBlank="1" showInputMessage="1" error="XLBVal:6=192088.9_x000d__x000a_" sqref="N122 JJ122 TF122 ADB122 AMX122 AWT122 BGP122 BQL122 CAH122 CKD122 CTZ122 DDV122 DNR122 DXN122 EHJ122 ERF122 FBB122 FKX122 FUT122 GEP122 GOL122 GYH122 HID122 HRZ122 IBV122 ILR122 IVN122 JFJ122 JPF122 JZB122 KIX122 KST122 LCP122 LML122 LWH122 MGD122 MPZ122 MZV122 NJR122 NTN122 ODJ122 ONF122 OXB122 PGX122 PQT122 QAP122 QKL122 QUH122 RED122 RNZ122 RXV122 SHR122 SRN122 TBJ122 TLF122 TVB122 UEX122 UOT122 UYP122 VIL122 VSH122 WCD122 WLZ122 WVV122 N65658 JJ65658 TF65658 ADB65658 AMX65658 AWT65658 BGP65658 BQL65658 CAH65658 CKD65658 CTZ65658 DDV65658 DNR65658 DXN65658 EHJ65658 ERF65658 FBB65658 FKX65658 FUT65658 GEP65658 GOL65658 GYH65658 HID65658 HRZ65658 IBV65658 ILR65658 IVN65658 JFJ65658 JPF65658 JZB65658 KIX65658 KST65658 LCP65658 LML65658 LWH65658 MGD65658 MPZ65658 MZV65658 NJR65658 NTN65658 ODJ65658 ONF65658 OXB65658 PGX65658 PQT65658 QAP65658 QKL65658 QUH65658 RED65658 RNZ65658 RXV65658 SHR65658 SRN65658 TBJ65658 TLF65658 TVB65658 UEX65658 UOT65658 UYP65658 VIL65658 VSH65658 WCD65658 WLZ65658 WVV65658 N131194 JJ131194 TF131194 ADB131194 AMX131194 AWT131194 BGP131194 BQL131194 CAH131194 CKD131194 CTZ131194 DDV131194 DNR131194 DXN131194 EHJ131194 ERF131194 FBB131194 FKX131194 FUT131194 GEP131194 GOL131194 GYH131194 HID131194 HRZ131194 IBV131194 ILR131194 IVN131194 JFJ131194 JPF131194 JZB131194 KIX131194 KST131194 LCP131194 LML131194 LWH131194 MGD131194 MPZ131194 MZV131194 NJR131194 NTN131194 ODJ131194 ONF131194 OXB131194 PGX131194 PQT131194 QAP131194 QKL131194 QUH131194 RED131194 RNZ131194 RXV131194 SHR131194 SRN131194 TBJ131194 TLF131194 TVB131194 UEX131194 UOT131194 UYP131194 VIL131194 VSH131194 WCD131194 WLZ131194 WVV131194 N196730 JJ196730 TF196730 ADB196730 AMX196730 AWT196730 BGP196730 BQL196730 CAH196730 CKD196730 CTZ196730 DDV196730 DNR196730 DXN196730 EHJ196730 ERF196730 FBB196730 FKX196730 FUT196730 GEP196730 GOL196730 GYH196730 HID196730 HRZ196730 IBV196730 ILR196730 IVN196730 JFJ196730 JPF196730 JZB196730 KIX196730 KST196730 LCP196730 LML196730 LWH196730 MGD196730 MPZ196730 MZV196730 NJR196730 NTN196730 ODJ196730 ONF196730 OXB196730 PGX196730 PQT196730 QAP196730 QKL196730 QUH196730 RED196730 RNZ196730 RXV196730 SHR196730 SRN196730 TBJ196730 TLF196730 TVB196730 UEX196730 UOT196730 UYP196730 VIL196730 VSH196730 WCD196730 WLZ196730 WVV196730 N262266 JJ262266 TF262266 ADB262266 AMX262266 AWT262266 BGP262266 BQL262266 CAH262266 CKD262266 CTZ262266 DDV262266 DNR262266 DXN262266 EHJ262266 ERF262266 FBB262266 FKX262266 FUT262266 GEP262266 GOL262266 GYH262266 HID262266 HRZ262266 IBV262266 ILR262266 IVN262266 JFJ262266 JPF262266 JZB262266 KIX262266 KST262266 LCP262266 LML262266 LWH262266 MGD262266 MPZ262266 MZV262266 NJR262266 NTN262266 ODJ262266 ONF262266 OXB262266 PGX262266 PQT262266 QAP262266 QKL262266 QUH262266 RED262266 RNZ262266 RXV262266 SHR262266 SRN262266 TBJ262266 TLF262266 TVB262266 UEX262266 UOT262266 UYP262266 VIL262266 VSH262266 WCD262266 WLZ262266 WVV262266 N327802 JJ327802 TF327802 ADB327802 AMX327802 AWT327802 BGP327802 BQL327802 CAH327802 CKD327802 CTZ327802 DDV327802 DNR327802 DXN327802 EHJ327802 ERF327802 FBB327802 FKX327802 FUT327802 GEP327802 GOL327802 GYH327802 HID327802 HRZ327802 IBV327802 ILR327802 IVN327802 JFJ327802 JPF327802 JZB327802 KIX327802 KST327802 LCP327802 LML327802 LWH327802 MGD327802 MPZ327802 MZV327802 NJR327802 NTN327802 ODJ327802 ONF327802 OXB327802 PGX327802 PQT327802 QAP327802 QKL327802 QUH327802 RED327802 RNZ327802 RXV327802 SHR327802 SRN327802 TBJ327802 TLF327802 TVB327802 UEX327802 UOT327802 UYP327802 VIL327802 VSH327802 WCD327802 WLZ327802 WVV327802 N393338 JJ393338 TF393338 ADB393338 AMX393338 AWT393338 BGP393338 BQL393338 CAH393338 CKD393338 CTZ393338 DDV393338 DNR393338 DXN393338 EHJ393338 ERF393338 FBB393338 FKX393338 FUT393338 GEP393338 GOL393338 GYH393338 HID393338 HRZ393338 IBV393338 ILR393338 IVN393338 JFJ393338 JPF393338 JZB393338 KIX393338 KST393338 LCP393338 LML393338 LWH393338 MGD393338 MPZ393338 MZV393338 NJR393338 NTN393338 ODJ393338 ONF393338 OXB393338 PGX393338 PQT393338 QAP393338 QKL393338 QUH393338 RED393338 RNZ393338 RXV393338 SHR393338 SRN393338 TBJ393338 TLF393338 TVB393338 UEX393338 UOT393338 UYP393338 VIL393338 VSH393338 WCD393338 WLZ393338 WVV393338 N458874 JJ458874 TF458874 ADB458874 AMX458874 AWT458874 BGP458874 BQL458874 CAH458874 CKD458874 CTZ458874 DDV458874 DNR458874 DXN458874 EHJ458874 ERF458874 FBB458874 FKX458874 FUT458874 GEP458874 GOL458874 GYH458874 HID458874 HRZ458874 IBV458874 ILR458874 IVN458874 JFJ458874 JPF458874 JZB458874 KIX458874 KST458874 LCP458874 LML458874 LWH458874 MGD458874 MPZ458874 MZV458874 NJR458874 NTN458874 ODJ458874 ONF458874 OXB458874 PGX458874 PQT458874 QAP458874 QKL458874 QUH458874 RED458874 RNZ458874 RXV458874 SHR458874 SRN458874 TBJ458874 TLF458874 TVB458874 UEX458874 UOT458874 UYP458874 VIL458874 VSH458874 WCD458874 WLZ458874 WVV458874 N524410 JJ524410 TF524410 ADB524410 AMX524410 AWT524410 BGP524410 BQL524410 CAH524410 CKD524410 CTZ524410 DDV524410 DNR524410 DXN524410 EHJ524410 ERF524410 FBB524410 FKX524410 FUT524410 GEP524410 GOL524410 GYH524410 HID524410 HRZ524410 IBV524410 ILR524410 IVN524410 JFJ524410 JPF524410 JZB524410 KIX524410 KST524410 LCP524410 LML524410 LWH524410 MGD524410 MPZ524410 MZV524410 NJR524410 NTN524410 ODJ524410 ONF524410 OXB524410 PGX524410 PQT524410 QAP524410 QKL524410 QUH524410 RED524410 RNZ524410 RXV524410 SHR524410 SRN524410 TBJ524410 TLF524410 TVB524410 UEX524410 UOT524410 UYP524410 VIL524410 VSH524410 WCD524410 WLZ524410 WVV524410 N589946 JJ589946 TF589946 ADB589946 AMX589946 AWT589946 BGP589946 BQL589946 CAH589946 CKD589946 CTZ589946 DDV589946 DNR589946 DXN589946 EHJ589946 ERF589946 FBB589946 FKX589946 FUT589946 GEP589946 GOL589946 GYH589946 HID589946 HRZ589946 IBV589946 ILR589946 IVN589946 JFJ589946 JPF589946 JZB589946 KIX589946 KST589946 LCP589946 LML589946 LWH589946 MGD589946 MPZ589946 MZV589946 NJR589946 NTN589946 ODJ589946 ONF589946 OXB589946 PGX589946 PQT589946 QAP589946 QKL589946 QUH589946 RED589946 RNZ589946 RXV589946 SHR589946 SRN589946 TBJ589946 TLF589946 TVB589946 UEX589946 UOT589946 UYP589946 VIL589946 VSH589946 WCD589946 WLZ589946 WVV589946 N655482 JJ655482 TF655482 ADB655482 AMX655482 AWT655482 BGP655482 BQL655482 CAH655482 CKD655482 CTZ655482 DDV655482 DNR655482 DXN655482 EHJ655482 ERF655482 FBB655482 FKX655482 FUT655482 GEP655482 GOL655482 GYH655482 HID655482 HRZ655482 IBV655482 ILR655482 IVN655482 JFJ655482 JPF655482 JZB655482 KIX655482 KST655482 LCP655482 LML655482 LWH655482 MGD655482 MPZ655482 MZV655482 NJR655482 NTN655482 ODJ655482 ONF655482 OXB655482 PGX655482 PQT655482 QAP655482 QKL655482 QUH655482 RED655482 RNZ655482 RXV655482 SHR655482 SRN655482 TBJ655482 TLF655482 TVB655482 UEX655482 UOT655482 UYP655482 VIL655482 VSH655482 WCD655482 WLZ655482 WVV655482 N721018 JJ721018 TF721018 ADB721018 AMX721018 AWT721018 BGP721018 BQL721018 CAH721018 CKD721018 CTZ721018 DDV721018 DNR721018 DXN721018 EHJ721018 ERF721018 FBB721018 FKX721018 FUT721018 GEP721018 GOL721018 GYH721018 HID721018 HRZ721018 IBV721018 ILR721018 IVN721018 JFJ721018 JPF721018 JZB721018 KIX721018 KST721018 LCP721018 LML721018 LWH721018 MGD721018 MPZ721018 MZV721018 NJR721018 NTN721018 ODJ721018 ONF721018 OXB721018 PGX721018 PQT721018 QAP721018 QKL721018 QUH721018 RED721018 RNZ721018 RXV721018 SHR721018 SRN721018 TBJ721018 TLF721018 TVB721018 UEX721018 UOT721018 UYP721018 VIL721018 VSH721018 WCD721018 WLZ721018 WVV721018 N786554 JJ786554 TF786554 ADB786554 AMX786554 AWT786554 BGP786554 BQL786554 CAH786554 CKD786554 CTZ786554 DDV786554 DNR786554 DXN786554 EHJ786554 ERF786554 FBB786554 FKX786554 FUT786554 GEP786554 GOL786554 GYH786554 HID786554 HRZ786554 IBV786554 ILR786554 IVN786554 JFJ786554 JPF786554 JZB786554 KIX786554 KST786554 LCP786554 LML786554 LWH786554 MGD786554 MPZ786554 MZV786554 NJR786554 NTN786554 ODJ786554 ONF786554 OXB786554 PGX786554 PQT786554 QAP786554 QKL786554 QUH786554 RED786554 RNZ786554 RXV786554 SHR786554 SRN786554 TBJ786554 TLF786554 TVB786554 UEX786554 UOT786554 UYP786554 VIL786554 VSH786554 WCD786554 WLZ786554 WVV786554 N852090 JJ852090 TF852090 ADB852090 AMX852090 AWT852090 BGP852090 BQL852090 CAH852090 CKD852090 CTZ852090 DDV852090 DNR852090 DXN852090 EHJ852090 ERF852090 FBB852090 FKX852090 FUT852090 GEP852090 GOL852090 GYH852090 HID852090 HRZ852090 IBV852090 ILR852090 IVN852090 JFJ852090 JPF852090 JZB852090 KIX852090 KST852090 LCP852090 LML852090 LWH852090 MGD852090 MPZ852090 MZV852090 NJR852090 NTN852090 ODJ852090 ONF852090 OXB852090 PGX852090 PQT852090 QAP852090 QKL852090 QUH852090 RED852090 RNZ852090 RXV852090 SHR852090 SRN852090 TBJ852090 TLF852090 TVB852090 UEX852090 UOT852090 UYP852090 VIL852090 VSH852090 WCD852090 WLZ852090 WVV852090 N917626 JJ917626 TF917626 ADB917626 AMX917626 AWT917626 BGP917626 BQL917626 CAH917626 CKD917626 CTZ917626 DDV917626 DNR917626 DXN917626 EHJ917626 ERF917626 FBB917626 FKX917626 FUT917626 GEP917626 GOL917626 GYH917626 HID917626 HRZ917626 IBV917626 ILR917626 IVN917626 JFJ917626 JPF917626 JZB917626 KIX917626 KST917626 LCP917626 LML917626 LWH917626 MGD917626 MPZ917626 MZV917626 NJR917626 NTN917626 ODJ917626 ONF917626 OXB917626 PGX917626 PQT917626 QAP917626 QKL917626 QUH917626 RED917626 RNZ917626 RXV917626 SHR917626 SRN917626 TBJ917626 TLF917626 TVB917626 UEX917626 UOT917626 UYP917626 VIL917626 VSH917626 WCD917626 WLZ917626 WVV917626 N983162 JJ983162 TF983162 ADB983162 AMX983162 AWT983162 BGP983162 BQL983162 CAH983162 CKD983162 CTZ983162 DDV983162 DNR983162 DXN983162 EHJ983162 ERF983162 FBB983162 FKX983162 FUT983162 GEP983162 GOL983162 GYH983162 HID983162 HRZ983162 IBV983162 ILR983162 IVN983162 JFJ983162 JPF983162 JZB983162 KIX983162 KST983162 LCP983162 LML983162 LWH983162 MGD983162 MPZ983162 MZV983162 NJR983162 NTN983162 ODJ983162 ONF983162 OXB983162 PGX983162 PQT983162 QAP983162 QKL983162 QUH983162 RED983162 RNZ983162 RXV983162 SHR983162 SRN983162 TBJ983162 TLF983162 TVB983162 UEX983162 UOT983162 UYP983162 VIL983162 VSH983162 WCD983162 WLZ983162 WVV983162" xr:uid="{30194117-BD1D-4E2C-BDA2-CD2F56A080DF}">
      <formula1>0</formula1>
      <formula2>300</formula2>
    </dataValidation>
    <dataValidation type="textLength" errorStyle="information" allowBlank="1" showInputMessage="1" error="XLBVal:6=2088876.25_x000d__x000a_" sqref="N103 JJ103 TF103 ADB103 AMX103 AWT103 BGP103 BQL103 CAH103 CKD103 CTZ103 DDV103 DNR103 DXN103 EHJ103 ERF103 FBB103 FKX103 FUT103 GEP103 GOL103 GYH103 HID103 HRZ103 IBV103 ILR103 IVN103 JFJ103 JPF103 JZB103 KIX103 KST103 LCP103 LML103 LWH103 MGD103 MPZ103 MZV103 NJR103 NTN103 ODJ103 ONF103 OXB103 PGX103 PQT103 QAP103 QKL103 QUH103 RED103 RNZ103 RXV103 SHR103 SRN103 TBJ103 TLF103 TVB103 UEX103 UOT103 UYP103 VIL103 VSH103 WCD103 WLZ103 WVV103 N65639 JJ65639 TF65639 ADB65639 AMX65639 AWT65639 BGP65639 BQL65639 CAH65639 CKD65639 CTZ65639 DDV65639 DNR65639 DXN65639 EHJ65639 ERF65639 FBB65639 FKX65639 FUT65639 GEP65639 GOL65639 GYH65639 HID65639 HRZ65639 IBV65639 ILR65639 IVN65639 JFJ65639 JPF65639 JZB65639 KIX65639 KST65639 LCP65639 LML65639 LWH65639 MGD65639 MPZ65639 MZV65639 NJR65639 NTN65639 ODJ65639 ONF65639 OXB65639 PGX65639 PQT65639 QAP65639 QKL65639 QUH65639 RED65639 RNZ65639 RXV65639 SHR65639 SRN65639 TBJ65639 TLF65639 TVB65639 UEX65639 UOT65639 UYP65639 VIL65639 VSH65639 WCD65639 WLZ65639 WVV65639 N131175 JJ131175 TF131175 ADB131175 AMX131175 AWT131175 BGP131175 BQL131175 CAH131175 CKD131175 CTZ131175 DDV131175 DNR131175 DXN131175 EHJ131175 ERF131175 FBB131175 FKX131175 FUT131175 GEP131175 GOL131175 GYH131175 HID131175 HRZ131175 IBV131175 ILR131175 IVN131175 JFJ131175 JPF131175 JZB131175 KIX131175 KST131175 LCP131175 LML131175 LWH131175 MGD131175 MPZ131175 MZV131175 NJR131175 NTN131175 ODJ131175 ONF131175 OXB131175 PGX131175 PQT131175 QAP131175 QKL131175 QUH131175 RED131175 RNZ131175 RXV131175 SHR131175 SRN131175 TBJ131175 TLF131175 TVB131175 UEX131175 UOT131175 UYP131175 VIL131175 VSH131175 WCD131175 WLZ131175 WVV131175 N196711 JJ196711 TF196711 ADB196711 AMX196711 AWT196711 BGP196711 BQL196711 CAH196711 CKD196711 CTZ196711 DDV196711 DNR196711 DXN196711 EHJ196711 ERF196711 FBB196711 FKX196711 FUT196711 GEP196711 GOL196711 GYH196711 HID196711 HRZ196711 IBV196711 ILR196711 IVN196711 JFJ196711 JPF196711 JZB196711 KIX196711 KST196711 LCP196711 LML196711 LWH196711 MGD196711 MPZ196711 MZV196711 NJR196711 NTN196711 ODJ196711 ONF196711 OXB196711 PGX196711 PQT196711 QAP196711 QKL196711 QUH196711 RED196711 RNZ196711 RXV196711 SHR196711 SRN196711 TBJ196711 TLF196711 TVB196711 UEX196711 UOT196711 UYP196711 VIL196711 VSH196711 WCD196711 WLZ196711 WVV196711 N262247 JJ262247 TF262247 ADB262247 AMX262247 AWT262247 BGP262247 BQL262247 CAH262247 CKD262247 CTZ262247 DDV262247 DNR262247 DXN262247 EHJ262247 ERF262247 FBB262247 FKX262247 FUT262247 GEP262247 GOL262247 GYH262247 HID262247 HRZ262247 IBV262247 ILR262247 IVN262247 JFJ262247 JPF262247 JZB262247 KIX262247 KST262247 LCP262247 LML262247 LWH262247 MGD262247 MPZ262247 MZV262247 NJR262247 NTN262247 ODJ262247 ONF262247 OXB262247 PGX262247 PQT262247 QAP262247 QKL262247 QUH262247 RED262247 RNZ262247 RXV262247 SHR262247 SRN262247 TBJ262247 TLF262247 TVB262247 UEX262247 UOT262247 UYP262247 VIL262247 VSH262247 WCD262247 WLZ262247 WVV262247 N327783 JJ327783 TF327783 ADB327783 AMX327783 AWT327783 BGP327783 BQL327783 CAH327783 CKD327783 CTZ327783 DDV327783 DNR327783 DXN327783 EHJ327783 ERF327783 FBB327783 FKX327783 FUT327783 GEP327783 GOL327783 GYH327783 HID327783 HRZ327783 IBV327783 ILR327783 IVN327783 JFJ327783 JPF327783 JZB327783 KIX327783 KST327783 LCP327783 LML327783 LWH327783 MGD327783 MPZ327783 MZV327783 NJR327783 NTN327783 ODJ327783 ONF327783 OXB327783 PGX327783 PQT327783 QAP327783 QKL327783 QUH327783 RED327783 RNZ327783 RXV327783 SHR327783 SRN327783 TBJ327783 TLF327783 TVB327783 UEX327783 UOT327783 UYP327783 VIL327783 VSH327783 WCD327783 WLZ327783 WVV327783 N393319 JJ393319 TF393319 ADB393319 AMX393319 AWT393319 BGP393319 BQL393319 CAH393319 CKD393319 CTZ393319 DDV393319 DNR393319 DXN393319 EHJ393319 ERF393319 FBB393319 FKX393319 FUT393319 GEP393319 GOL393319 GYH393319 HID393319 HRZ393319 IBV393319 ILR393319 IVN393319 JFJ393319 JPF393319 JZB393319 KIX393319 KST393319 LCP393319 LML393319 LWH393319 MGD393319 MPZ393319 MZV393319 NJR393319 NTN393319 ODJ393319 ONF393319 OXB393319 PGX393319 PQT393319 QAP393319 QKL393319 QUH393319 RED393319 RNZ393319 RXV393319 SHR393319 SRN393319 TBJ393319 TLF393319 TVB393319 UEX393319 UOT393319 UYP393319 VIL393319 VSH393319 WCD393319 WLZ393319 WVV393319 N458855 JJ458855 TF458855 ADB458855 AMX458855 AWT458855 BGP458855 BQL458855 CAH458855 CKD458855 CTZ458855 DDV458855 DNR458855 DXN458855 EHJ458855 ERF458855 FBB458855 FKX458855 FUT458855 GEP458855 GOL458855 GYH458855 HID458855 HRZ458855 IBV458855 ILR458855 IVN458855 JFJ458855 JPF458855 JZB458855 KIX458855 KST458855 LCP458855 LML458855 LWH458855 MGD458855 MPZ458855 MZV458855 NJR458855 NTN458855 ODJ458855 ONF458855 OXB458855 PGX458855 PQT458855 QAP458855 QKL458855 QUH458855 RED458855 RNZ458855 RXV458855 SHR458855 SRN458855 TBJ458855 TLF458855 TVB458855 UEX458855 UOT458855 UYP458855 VIL458855 VSH458855 WCD458855 WLZ458855 WVV458855 N524391 JJ524391 TF524391 ADB524391 AMX524391 AWT524391 BGP524391 BQL524391 CAH524391 CKD524391 CTZ524391 DDV524391 DNR524391 DXN524391 EHJ524391 ERF524391 FBB524391 FKX524391 FUT524391 GEP524391 GOL524391 GYH524391 HID524391 HRZ524391 IBV524391 ILR524391 IVN524391 JFJ524391 JPF524391 JZB524391 KIX524391 KST524391 LCP524391 LML524391 LWH524391 MGD524391 MPZ524391 MZV524391 NJR524391 NTN524391 ODJ524391 ONF524391 OXB524391 PGX524391 PQT524391 QAP524391 QKL524391 QUH524391 RED524391 RNZ524391 RXV524391 SHR524391 SRN524391 TBJ524391 TLF524391 TVB524391 UEX524391 UOT524391 UYP524391 VIL524391 VSH524391 WCD524391 WLZ524391 WVV524391 N589927 JJ589927 TF589927 ADB589927 AMX589927 AWT589927 BGP589927 BQL589927 CAH589927 CKD589927 CTZ589927 DDV589927 DNR589927 DXN589927 EHJ589927 ERF589927 FBB589927 FKX589927 FUT589927 GEP589927 GOL589927 GYH589927 HID589927 HRZ589927 IBV589927 ILR589927 IVN589927 JFJ589927 JPF589927 JZB589927 KIX589927 KST589927 LCP589927 LML589927 LWH589927 MGD589927 MPZ589927 MZV589927 NJR589927 NTN589927 ODJ589927 ONF589927 OXB589927 PGX589927 PQT589927 QAP589927 QKL589927 QUH589927 RED589927 RNZ589927 RXV589927 SHR589927 SRN589927 TBJ589927 TLF589927 TVB589927 UEX589927 UOT589927 UYP589927 VIL589927 VSH589927 WCD589927 WLZ589927 WVV589927 N655463 JJ655463 TF655463 ADB655463 AMX655463 AWT655463 BGP655463 BQL655463 CAH655463 CKD655463 CTZ655463 DDV655463 DNR655463 DXN655463 EHJ655463 ERF655463 FBB655463 FKX655463 FUT655463 GEP655463 GOL655463 GYH655463 HID655463 HRZ655463 IBV655463 ILR655463 IVN655463 JFJ655463 JPF655463 JZB655463 KIX655463 KST655463 LCP655463 LML655463 LWH655463 MGD655463 MPZ655463 MZV655463 NJR655463 NTN655463 ODJ655463 ONF655463 OXB655463 PGX655463 PQT655463 QAP655463 QKL655463 QUH655463 RED655463 RNZ655463 RXV655463 SHR655463 SRN655463 TBJ655463 TLF655463 TVB655463 UEX655463 UOT655463 UYP655463 VIL655463 VSH655463 WCD655463 WLZ655463 WVV655463 N720999 JJ720999 TF720999 ADB720999 AMX720999 AWT720999 BGP720999 BQL720999 CAH720999 CKD720999 CTZ720999 DDV720999 DNR720999 DXN720999 EHJ720999 ERF720999 FBB720999 FKX720999 FUT720999 GEP720999 GOL720999 GYH720999 HID720999 HRZ720999 IBV720999 ILR720999 IVN720999 JFJ720999 JPF720999 JZB720999 KIX720999 KST720999 LCP720999 LML720999 LWH720999 MGD720999 MPZ720999 MZV720999 NJR720999 NTN720999 ODJ720999 ONF720999 OXB720999 PGX720999 PQT720999 QAP720999 QKL720999 QUH720999 RED720999 RNZ720999 RXV720999 SHR720999 SRN720999 TBJ720999 TLF720999 TVB720999 UEX720999 UOT720999 UYP720999 VIL720999 VSH720999 WCD720999 WLZ720999 WVV720999 N786535 JJ786535 TF786535 ADB786535 AMX786535 AWT786535 BGP786535 BQL786535 CAH786535 CKD786535 CTZ786535 DDV786535 DNR786535 DXN786535 EHJ786535 ERF786535 FBB786535 FKX786535 FUT786535 GEP786535 GOL786535 GYH786535 HID786535 HRZ786535 IBV786535 ILR786535 IVN786535 JFJ786535 JPF786535 JZB786535 KIX786535 KST786535 LCP786535 LML786535 LWH786535 MGD786535 MPZ786535 MZV786535 NJR786535 NTN786535 ODJ786535 ONF786535 OXB786535 PGX786535 PQT786535 QAP786535 QKL786535 QUH786535 RED786535 RNZ786535 RXV786535 SHR786535 SRN786535 TBJ786535 TLF786535 TVB786535 UEX786535 UOT786535 UYP786535 VIL786535 VSH786535 WCD786535 WLZ786535 WVV786535 N852071 JJ852071 TF852071 ADB852071 AMX852071 AWT852071 BGP852071 BQL852071 CAH852071 CKD852071 CTZ852071 DDV852071 DNR852071 DXN852071 EHJ852071 ERF852071 FBB852071 FKX852071 FUT852071 GEP852071 GOL852071 GYH852071 HID852071 HRZ852071 IBV852071 ILR852071 IVN852071 JFJ852071 JPF852071 JZB852071 KIX852071 KST852071 LCP852071 LML852071 LWH852071 MGD852071 MPZ852071 MZV852071 NJR852071 NTN852071 ODJ852071 ONF852071 OXB852071 PGX852071 PQT852071 QAP852071 QKL852071 QUH852071 RED852071 RNZ852071 RXV852071 SHR852071 SRN852071 TBJ852071 TLF852071 TVB852071 UEX852071 UOT852071 UYP852071 VIL852071 VSH852071 WCD852071 WLZ852071 WVV852071 N917607 JJ917607 TF917607 ADB917607 AMX917607 AWT917607 BGP917607 BQL917607 CAH917607 CKD917607 CTZ917607 DDV917607 DNR917607 DXN917607 EHJ917607 ERF917607 FBB917607 FKX917607 FUT917607 GEP917607 GOL917607 GYH917607 HID917607 HRZ917607 IBV917607 ILR917607 IVN917607 JFJ917607 JPF917607 JZB917607 KIX917607 KST917607 LCP917607 LML917607 LWH917607 MGD917607 MPZ917607 MZV917607 NJR917607 NTN917607 ODJ917607 ONF917607 OXB917607 PGX917607 PQT917607 QAP917607 QKL917607 QUH917607 RED917607 RNZ917607 RXV917607 SHR917607 SRN917607 TBJ917607 TLF917607 TVB917607 UEX917607 UOT917607 UYP917607 VIL917607 VSH917607 WCD917607 WLZ917607 WVV917607 N983143 JJ983143 TF983143 ADB983143 AMX983143 AWT983143 BGP983143 BQL983143 CAH983143 CKD983143 CTZ983143 DDV983143 DNR983143 DXN983143 EHJ983143 ERF983143 FBB983143 FKX983143 FUT983143 GEP983143 GOL983143 GYH983143 HID983143 HRZ983143 IBV983143 ILR983143 IVN983143 JFJ983143 JPF983143 JZB983143 KIX983143 KST983143 LCP983143 LML983143 LWH983143 MGD983143 MPZ983143 MZV983143 NJR983143 NTN983143 ODJ983143 ONF983143 OXB983143 PGX983143 PQT983143 QAP983143 QKL983143 QUH983143 RED983143 RNZ983143 RXV983143 SHR983143 SRN983143 TBJ983143 TLF983143 TVB983143 UEX983143 UOT983143 UYP983143 VIL983143 VSH983143 WCD983143 WLZ983143 WVV983143 N109 JJ109 TF109 ADB109 AMX109 AWT109 BGP109 BQL109 CAH109 CKD109 CTZ109 DDV109 DNR109 DXN109 EHJ109 ERF109 FBB109 FKX109 FUT109 GEP109 GOL109 GYH109 HID109 HRZ109 IBV109 ILR109 IVN109 JFJ109 JPF109 JZB109 KIX109 KST109 LCP109 LML109 LWH109 MGD109 MPZ109 MZV109 NJR109 NTN109 ODJ109 ONF109 OXB109 PGX109 PQT109 QAP109 QKL109 QUH109 RED109 RNZ109 RXV109 SHR109 SRN109 TBJ109 TLF109 TVB109 UEX109 UOT109 UYP109 VIL109 VSH109 WCD109 WLZ109 WVV109 N65645 JJ65645 TF65645 ADB65645 AMX65645 AWT65645 BGP65645 BQL65645 CAH65645 CKD65645 CTZ65645 DDV65645 DNR65645 DXN65645 EHJ65645 ERF65645 FBB65645 FKX65645 FUT65645 GEP65645 GOL65645 GYH65645 HID65645 HRZ65645 IBV65645 ILR65645 IVN65645 JFJ65645 JPF65645 JZB65645 KIX65645 KST65645 LCP65645 LML65645 LWH65645 MGD65645 MPZ65645 MZV65645 NJR65645 NTN65645 ODJ65645 ONF65645 OXB65645 PGX65645 PQT65645 QAP65645 QKL65645 QUH65645 RED65645 RNZ65645 RXV65645 SHR65645 SRN65645 TBJ65645 TLF65645 TVB65645 UEX65645 UOT65645 UYP65645 VIL65645 VSH65645 WCD65645 WLZ65645 WVV65645 N131181 JJ131181 TF131181 ADB131181 AMX131181 AWT131181 BGP131181 BQL131181 CAH131181 CKD131181 CTZ131181 DDV131181 DNR131181 DXN131181 EHJ131181 ERF131181 FBB131181 FKX131181 FUT131181 GEP131181 GOL131181 GYH131181 HID131181 HRZ131181 IBV131181 ILR131181 IVN131181 JFJ131181 JPF131181 JZB131181 KIX131181 KST131181 LCP131181 LML131181 LWH131181 MGD131181 MPZ131181 MZV131181 NJR131181 NTN131181 ODJ131181 ONF131181 OXB131181 PGX131181 PQT131181 QAP131181 QKL131181 QUH131181 RED131181 RNZ131181 RXV131181 SHR131181 SRN131181 TBJ131181 TLF131181 TVB131181 UEX131181 UOT131181 UYP131181 VIL131181 VSH131181 WCD131181 WLZ131181 WVV131181 N196717 JJ196717 TF196717 ADB196717 AMX196717 AWT196717 BGP196717 BQL196717 CAH196717 CKD196717 CTZ196717 DDV196717 DNR196717 DXN196717 EHJ196717 ERF196717 FBB196717 FKX196717 FUT196717 GEP196717 GOL196717 GYH196717 HID196717 HRZ196717 IBV196717 ILR196717 IVN196717 JFJ196717 JPF196717 JZB196717 KIX196717 KST196717 LCP196717 LML196717 LWH196717 MGD196717 MPZ196717 MZV196717 NJR196717 NTN196717 ODJ196717 ONF196717 OXB196717 PGX196717 PQT196717 QAP196717 QKL196717 QUH196717 RED196717 RNZ196717 RXV196717 SHR196717 SRN196717 TBJ196717 TLF196717 TVB196717 UEX196717 UOT196717 UYP196717 VIL196717 VSH196717 WCD196717 WLZ196717 WVV196717 N262253 JJ262253 TF262253 ADB262253 AMX262253 AWT262253 BGP262253 BQL262253 CAH262253 CKD262253 CTZ262253 DDV262253 DNR262253 DXN262253 EHJ262253 ERF262253 FBB262253 FKX262253 FUT262253 GEP262253 GOL262253 GYH262253 HID262253 HRZ262253 IBV262253 ILR262253 IVN262253 JFJ262253 JPF262253 JZB262253 KIX262253 KST262253 LCP262253 LML262253 LWH262253 MGD262253 MPZ262253 MZV262253 NJR262253 NTN262253 ODJ262253 ONF262253 OXB262253 PGX262253 PQT262253 QAP262253 QKL262253 QUH262253 RED262253 RNZ262253 RXV262253 SHR262253 SRN262253 TBJ262253 TLF262253 TVB262253 UEX262253 UOT262253 UYP262253 VIL262253 VSH262253 WCD262253 WLZ262253 WVV262253 N327789 JJ327789 TF327789 ADB327789 AMX327789 AWT327789 BGP327789 BQL327789 CAH327789 CKD327789 CTZ327789 DDV327789 DNR327789 DXN327789 EHJ327789 ERF327789 FBB327789 FKX327789 FUT327789 GEP327789 GOL327789 GYH327789 HID327789 HRZ327789 IBV327789 ILR327789 IVN327789 JFJ327789 JPF327789 JZB327789 KIX327789 KST327789 LCP327789 LML327789 LWH327789 MGD327789 MPZ327789 MZV327789 NJR327789 NTN327789 ODJ327789 ONF327789 OXB327789 PGX327789 PQT327789 QAP327789 QKL327789 QUH327789 RED327789 RNZ327789 RXV327789 SHR327789 SRN327789 TBJ327789 TLF327789 TVB327789 UEX327789 UOT327789 UYP327789 VIL327789 VSH327789 WCD327789 WLZ327789 WVV327789 N393325 JJ393325 TF393325 ADB393325 AMX393325 AWT393325 BGP393325 BQL393325 CAH393325 CKD393325 CTZ393325 DDV393325 DNR393325 DXN393325 EHJ393325 ERF393325 FBB393325 FKX393325 FUT393325 GEP393325 GOL393325 GYH393325 HID393325 HRZ393325 IBV393325 ILR393325 IVN393325 JFJ393325 JPF393325 JZB393325 KIX393325 KST393325 LCP393325 LML393325 LWH393325 MGD393325 MPZ393325 MZV393325 NJR393325 NTN393325 ODJ393325 ONF393325 OXB393325 PGX393325 PQT393325 QAP393325 QKL393325 QUH393325 RED393325 RNZ393325 RXV393325 SHR393325 SRN393325 TBJ393325 TLF393325 TVB393325 UEX393325 UOT393325 UYP393325 VIL393325 VSH393325 WCD393325 WLZ393325 WVV393325 N458861 JJ458861 TF458861 ADB458861 AMX458861 AWT458861 BGP458861 BQL458861 CAH458861 CKD458861 CTZ458861 DDV458861 DNR458861 DXN458861 EHJ458861 ERF458861 FBB458861 FKX458861 FUT458861 GEP458861 GOL458861 GYH458861 HID458861 HRZ458861 IBV458861 ILR458861 IVN458861 JFJ458861 JPF458861 JZB458861 KIX458861 KST458861 LCP458861 LML458861 LWH458861 MGD458861 MPZ458861 MZV458861 NJR458861 NTN458861 ODJ458861 ONF458861 OXB458861 PGX458861 PQT458861 QAP458861 QKL458861 QUH458861 RED458861 RNZ458861 RXV458861 SHR458861 SRN458861 TBJ458861 TLF458861 TVB458861 UEX458861 UOT458861 UYP458861 VIL458861 VSH458861 WCD458861 WLZ458861 WVV458861 N524397 JJ524397 TF524397 ADB524397 AMX524397 AWT524397 BGP524397 BQL524397 CAH524397 CKD524397 CTZ524397 DDV524397 DNR524397 DXN524397 EHJ524397 ERF524397 FBB524397 FKX524397 FUT524397 GEP524397 GOL524397 GYH524397 HID524397 HRZ524397 IBV524397 ILR524397 IVN524397 JFJ524397 JPF524397 JZB524397 KIX524397 KST524397 LCP524397 LML524397 LWH524397 MGD524397 MPZ524397 MZV524397 NJR524397 NTN524397 ODJ524397 ONF524397 OXB524397 PGX524397 PQT524397 QAP524397 QKL524397 QUH524397 RED524397 RNZ524397 RXV524397 SHR524397 SRN524397 TBJ524397 TLF524397 TVB524397 UEX524397 UOT524397 UYP524397 VIL524397 VSH524397 WCD524397 WLZ524397 WVV524397 N589933 JJ589933 TF589933 ADB589933 AMX589933 AWT589933 BGP589933 BQL589933 CAH589933 CKD589933 CTZ589933 DDV589933 DNR589933 DXN589933 EHJ589933 ERF589933 FBB589933 FKX589933 FUT589933 GEP589933 GOL589933 GYH589933 HID589933 HRZ589933 IBV589933 ILR589933 IVN589933 JFJ589933 JPF589933 JZB589933 KIX589933 KST589933 LCP589933 LML589933 LWH589933 MGD589933 MPZ589933 MZV589933 NJR589933 NTN589933 ODJ589933 ONF589933 OXB589933 PGX589933 PQT589933 QAP589933 QKL589933 QUH589933 RED589933 RNZ589933 RXV589933 SHR589933 SRN589933 TBJ589933 TLF589933 TVB589933 UEX589933 UOT589933 UYP589933 VIL589933 VSH589933 WCD589933 WLZ589933 WVV589933 N655469 JJ655469 TF655469 ADB655469 AMX655469 AWT655469 BGP655469 BQL655469 CAH655469 CKD655469 CTZ655469 DDV655469 DNR655469 DXN655469 EHJ655469 ERF655469 FBB655469 FKX655469 FUT655469 GEP655469 GOL655469 GYH655469 HID655469 HRZ655469 IBV655469 ILR655469 IVN655469 JFJ655469 JPF655469 JZB655469 KIX655469 KST655469 LCP655469 LML655469 LWH655469 MGD655469 MPZ655469 MZV655469 NJR655469 NTN655469 ODJ655469 ONF655469 OXB655469 PGX655469 PQT655469 QAP655469 QKL655469 QUH655469 RED655469 RNZ655469 RXV655469 SHR655469 SRN655469 TBJ655469 TLF655469 TVB655469 UEX655469 UOT655469 UYP655469 VIL655469 VSH655469 WCD655469 WLZ655469 WVV655469 N721005 JJ721005 TF721005 ADB721005 AMX721005 AWT721005 BGP721005 BQL721005 CAH721005 CKD721005 CTZ721005 DDV721005 DNR721005 DXN721005 EHJ721005 ERF721005 FBB721005 FKX721005 FUT721005 GEP721005 GOL721005 GYH721005 HID721005 HRZ721005 IBV721005 ILR721005 IVN721005 JFJ721005 JPF721005 JZB721005 KIX721005 KST721005 LCP721005 LML721005 LWH721005 MGD721005 MPZ721005 MZV721005 NJR721005 NTN721005 ODJ721005 ONF721005 OXB721005 PGX721005 PQT721005 QAP721005 QKL721005 QUH721005 RED721005 RNZ721005 RXV721005 SHR721005 SRN721005 TBJ721005 TLF721005 TVB721005 UEX721005 UOT721005 UYP721005 VIL721005 VSH721005 WCD721005 WLZ721005 WVV721005 N786541 JJ786541 TF786541 ADB786541 AMX786541 AWT786541 BGP786541 BQL786541 CAH786541 CKD786541 CTZ786541 DDV786541 DNR786541 DXN786541 EHJ786541 ERF786541 FBB786541 FKX786541 FUT786541 GEP786541 GOL786541 GYH786541 HID786541 HRZ786541 IBV786541 ILR786541 IVN786541 JFJ786541 JPF786541 JZB786541 KIX786541 KST786541 LCP786541 LML786541 LWH786541 MGD786541 MPZ786541 MZV786541 NJR786541 NTN786541 ODJ786541 ONF786541 OXB786541 PGX786541 PQT786541 QAP786541 QKL786541 QUH786541 RED786541 RNZ786541 RXV786541 SHR786541 SRN786541 TBJ786541 TLF786541 TVB786541 UEX786541 UOT786541 UYP786541 VIL786541 VSH786541 WCD786541 WLZ786541 WVV786541 N852077 JJ852077 TF852077 ADB852077 AMX852077 AWT852077 BGP852077 BQL852077 CAH852077 CKD852077 CTZ852077 DDV852077 DNR852077 DXN852077 EHJ852077 ERF852077 FBB852077 FKX852077 FUT852077 GEP852077 GOL852077 GYH852077 HID852077 HRZ852077 IBV852077 ILR852077 IVN852077 JFJ852077 JPF852077 JZB852077 KIX852077 KST852077 LCP852077 LML852077 LWH852077 MGD852077 MPZ852077 MZV852077 NJR852077 NTN852077 ODJ852077 ONF852077 OXB852077 PGX852077 PQT852077 QAP852077 QKL852077 QUH852077 RED852077 RNZ852077 RXV852077 SHR852077 SRN852077 TBJ852077 TLF852077 TVB852077 UEX852077 UOT852077 UYP852077 VIL852077 VSH852077 WCD852077 WLZ852077 WVV852077 N917613 JJ917613 TF917613 ADB917613 AMX917613 AWT917613 BGP917613 BQL917613 CAH917613 CKD917613 CTZ917613 DDV917613 DNR917613 DXN917613 EHJ917613 ERF917613 FBB917613 FKX917613 FUT917613 GEP917613 GOL917613 GYH917613 HID917613 HRZ917613 IBV917613 ILR917613 IVN917613 JFJ917613 JPF917613 JZB917613 KIX917613 KST917613 LCP917613 LML917613 LWH917613 MGD917613 MPZ917613 MZV917613 NJR917613 NTN917613 ODJ917613 ONF917613 OXB917613 PGX917613 PQT917613 QAP917613 QKL917613 QUH917613 RED917613 RNZ917613 RXV917613 SHR917613 SRN917613 TBJ917613 TLF917613 TVB917613 UEX917613 UOT917613 UYP917613 VIL917613 VSH917613 WCD917613 WLZ917613 WVV917613 N983149 JJ983149 TF983149 ADB983149 AMX983149 AWT983149 BGP983149 BQL983149 CAH983149 CKD983149 CTZ983149 DDV983149 DNR983149 DXN983149 EHJ983149 ERF983149 FBB983149 FKX983149 FUT983149 GEP983149 GOL983149 GYH983149 HID983149 HRZ983149 IBV983149 ILR983149 IVN983149 JFJ983149 JPF983149 JZB983149 KIX983149 KST983149 LCP983149 LML983149 LWH983149 MGD983149 MPZ983149 MZV983149 NJR983149 NTN983149 ODJ983149 ONF983149 OXB983149 PGX983149 PQT983149 QAP983149 QKL983149 QUH983149 RED983149 RNZ983149 RXV983149 SHR983149 SRN983149 TBJ983149 TLF983149 TVB983149 UEX983149 UOT983149 UYP983149 VIL983149 VSH983149 WCD983149 WLZ983149 WVV983149" xr:uid="{12881C41-056E-45D8-8E20-98F560C685B7}">
      <formula1>0</formula1>
      <formula2>300</formula2>
    </dataValidation>
    <dataValidation type="textLength" errorStyle="information" allowBlank="1" showInputMessage="1" error="XLBVal:6=259550.6_x000d__x000a_" sqref="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65645 JA65645 SW65645 ACS65645 AMO65645 AWK65645 BGG65645 BQC65645 BZY65645 CJU65645 CTQ65645 DDM65645 DNI65645 DXE65645 EHA65645 EQW65645 FAS65645 FKO65645 FUK65645 GEG65645 GOC65645 GXY65645 HHU65645 HRQ65645 IBM65645 ILI65645 IVE65645 JFA65645 JOW65645 JYS65645 KIO65645 KSK65645 LCG65645 LMC65645 LVY65645 MFU65645 MPQ65645 MZM65645 NJI65645 NTE65645 ODA65645 OMW65645 OWS65645 PGO65645 PQK65645 QAG65645 QKC65645 QTY65645 RDU65645 RNQ65645 RXM65645 SHI65645 SRE65645 TBA65645 TKW65645 TUS65645 UEO65645 UOK65645 UYG65645 VIC65645 VRY65645 WBU65645 WLQ65645 WVM65645 E131181 JA131181 SW131181 ACS131181 AMO131181 AWK131181 BGG131181 BQC131181 BZY131181 CJU131181 CTQ131181 DDM131181 DNI131181 DXE131181 EHA131181 EQW131181 FAS131181 FKO131181 FUK131181 GEG131181 GOC131181 GXY131181 HHU131181 HRQ131181 IBM131181 ILI131181 IVE131181 JFA131181 JOW131181 JYS131181 KIO131181 KSK131181 LCG131181 LMC131181 LVY131181 MFU131181 MPQ131181 MZM131181 NJI131181 NTE131181 ODA131181 OMW131181 OWS131181 PGO131181 PQK131181 QAG131181 QKC131181 QTY131181 RDU131181 RNQ131181 RXM131181 SHI131181 SRE131181 TBA131181 TKW131181 TUS131181 UEO131181 UOK131181 UYG131181 VIC131181 VRY131181 WBU131181 WLQ131181 WVM131181 E196717 JA196717 SW196717 ACS196717 AMO196717 AWK196717 BGG196717 BQC196717 BZY196717 CJU196717 CTQ196717 DDM196717 DNI196717 DXE196717 EHA196717 EQW196717 FAS196717 FKO196717 FUK196717 GEG196717 GOC196717 GXY196717 HHU196717 HRQ196717 IBM196717 ILI196717 IVE196717 JFA196717 JOW196717 JYS196717 KIO196717 KSK196717 LCG196717 LMC196717 LVY196717 MFU196717 MPQ196717 MZM196717 NJI196717 NTE196717 ODA196717 OMW196717 OWS196717 PGO196717 PQK196717 QAG196717 QKC196717 QTY196717 RDU196717 RNQ196717 RXM196717 SHI196717 SRE196717 TBA196717 TKW196717 TUS196717 UEO196717 UOK196717 UYG196717 VIC196717 VRY196717 WBU196717 WLQ196717 WVM196717 E262253 JA262253 SW262253 ACS262253 AMO262253 AWK262253 BGG262253 BQC262253 BZY262253 CJU262253 CTQ262253 DDM262253 DNI262253 DXE262253 EHA262253 EQW262253 FAS262253 FKO262253 FUK262253 GEG262253 GOC262253 GXY262253 HHU262253 HRQ262253 IBM262253 ILI262253 IVE262253 JFA262253 JOW262253 JYS262253 KIO262253 KSK262253 LCG262253 LMC262253 LVY262253 MFU262253 MPQ262253 MZM262253 NJI262253 NTE262253 ODA262253 OMW262253 OWS262253 PGO262253 PQK262253 QAG262253 QKC262253 QTY262253 RDU262253 RNQ262253 RXM262253 SHI262253 SRE262253 TBA262253 TKW262253 TUS262253 UEO262253 UOK262253 UYG262253 VIC262253 VRY262253 WBU262253 WLQ262253 WVM262253 E327789 JA327789 SW327789 ACS327789 AMO327789 AWK327789 BGG327789 BQC327789 BZY327789 CJU327789 CTQ327789 DDM327789 DNI327789 DXE327789 EHA327789 EQW327789 FAS327789 FKO327789 FUK327789 GEG327789 GOC327789 GXY327789 HHU327789 HRQ327789 IBM327789 ILI327789 IVE327789 JFA327789 JOW327789 JYS327789 KIO327789 KSK327789 LCG327789 LMC327789 LVY327789 MFU327789 MPQ327789 MZM327789 NJI327789 NTE327789 ODA327789 OMW327789 OWS327789 PGO327789 PQK327789 QAG327789 QKC327789 QTY327789 RDU327789 RNQ327789 RXM327789 SHI327789 SRE327789 TBA327789 TKW327789 TUS327789 UEO327789 UOK327789 UYG327789 VIC327789 VRY327789 WBU327789 WLQ327789 WVM327789 E393325 JA393325 SW393325 ACS393325 AMO393325 AWK393325 BGG393325 BQC393325 BZY393325 CJU393325 CTQ393325 DDM393325 DNI393325 DXE393325 EHA393325 EQW393325 FAS393325 FKO393325 FUK393325 GEG393325 GOC393325 GXY393325 HHU393325 HRQ393325 IBM393325 ILI393325 IVE393325 JFA393325 JOW393325 JYS393325 KIO393325 KSK393325 LCG393325 LMC393325 LVY393325 MFU393325 MPQ393325 MZM393325 NJI393325 NTE393325 ODA393325 OMW393325 OWS393325 PGO393325 PQK393325 QAG393325 QKC393325 QTY393325 RDU393325 RNQ393325 RXM393325 SHI393325 SRE393325 TBA393325 TKW393325 TUS393325 UEO393325 UOK393325 UYG393325 VIC393325 VRY393325 WBU393325 WLQ393325 WVM393325 E458861 JA458861 SW458861 ACS458861 AMO458861 AWK458861 BGG458861 BQC458861 BZY458861 CJU458861 CTQ458861 DDM458861 DNI458861 DXE458861 EHA458861 EQW458861 FAS458861 FKO458861 FUK458861 GEG458861 GOC458861 GXY458861 HHU458861 HRQ458861 IBM458861 ILI458861 IVE458861 JFA458861 JOW458861 JYS458861 KIO458861 KSK458861 LCG458861 LMC458861 LVY458861 MFU458861 MPQ458861 MZM458861 NJI458861 NTE458861 ODA458861 OMW458861 OWS458861 PGO458861 PQK458861 QAG458861 QKC458861 QTY458861 RDU458861 RNQ458861 RXM458861 SHI458861 SRE458861 TBA458861 TKW458861 TUS458861 UEO458861 UOK458861 UYG458861 VIC458861 VRY458861 WBU458861 WLQ458861 WVM458861 E524397 JA524397 SW524397 ACS524397 AMO524397 AWK524397 BGG524397 BQC524397 BZY524397 CJU524397 CTQ524397 DDM524397 DNI524397 DXE524397 EHA524397 EQW524397 FAS524397 FKO524397 FUK524397 GEG524397 GOC524397 GXY524397 HHU524397 HRQ524397 IBM524397 ILI524397 IVE524397 JFA524397 JOW524397 JYS524397 KIO524397 KSK524397 LCG524397 LMC524397 LVY524397 MFU524397 MPQ524397 MZM524397 NJI524397 NTE524397 ODA524397 OMW524397 OWS524397 PGO524397 PQK524397 QAG524397 QKC524397 QTY524397 RDU524397 RNQ524397 RXM524397 SHI524397 SRE524397 TBA524397 TKW524397 TUS524397 UEO524397 UOK524397 UYG524397 VIC524397 VRY524397 WBU524397 WLQ524397 WVM524397 E589933 JA589933 SW589933 ACS589933 AMO589933 AWK589933 BGG589933 BQC589933 BZY589933 CJU589933 CTQ589933 DDM589933 DNI589933 DXE589933 EHA589933 EQW589933 FAS589933 FKO589933 FUK589933 GEG589933 GOC589933 GXY589933 HHU589933 HRQ589933 IBM589933 ILI589933 IVE589933 JFA589933 JOW589933 JYS589933 KIO589933 KSK589933 LCG589933 LMC589933 LVY589933 MFU589933 MPQ589933 MZM589933 NJI589933 NTE589933 ODA589933 OMW589933 OWS589933 PGO589933 PQK589933 QAG589933 QKC589933 QTY589933 RDU589933 RNQ589933 RXM589933 SHI589933 SRE589933 TBA589933 TKW589933 TUS589933 UEO589933 UOK589933 UYG589933 VIC589933 VRY589933 WBU589933 WLQ589933 WVM589933 E655469 JA655469 SW655469 ACS655469 AMO655469 AWK655469 BGG655469 BQC655469 BZY655469 CJU655469 CTQ655469 DDM655469 DNI655469 DXE655469 EHA655469 EQW655469 FAS655469 FKO655469 FUK655469 GEG655469 GOC655469 GXY655469 HHU655469 HRQ655469 IBM655469 ILI655469 IVE655469 JFA655469 JOW655469 JYS655469 KIO655469 KSK655469 LCG655469 LMC655469 LVY655469 MFU655469 MPQ655469 MZM655469 NJI655469 NTE655469 ODA655469 OMW655469 OWS655469 PGO655469 PQK655469 QAG655469 QKC655469 QTY655469 RDU655469 RNQ655469 RXM655469 SHI655469 SRE655469 TBA655469 TKW655469 TUS655469 UEO655469 UOK655469 UYG655469 VIC655469 VRY655469 WBU655469 WLQ655469 WVM655469 E721005 JA721005 SW721005 ACS721005 AMO721005 AWK721005 BGG721005 BQC721005 BZY721005 CJU721005 CTQ721005 DDM721005 DNI721005 DXE721005 EHA721005 EQW721005 FAS721005 FKO721005 FUK721005 GEG721005 GOC721005 GXY721005 HHU721005 HRQ721005 IBM721005 ILI721005 IVE721005 JFA721005 JOW721005 JYS721005 KIO721005 KSK721005 LCG721005 LMC721005 LVY721005 MFU721005 MPQ721005 MZM721005 NJI721005 NTE721005 ODA721005 OMW721005 OWS721005 PGO721005 PQK721005 QAG721005 QKC721005 QTY721005 RDU721005 RNQ721005 RXM721005 SHI721005 SRE721005 TBA721005 TKW721005 TUS721005 UEO721005 UOK721005 UYG721005 VIC721005 VRY721005 WBU721005 WLQ721005 WVM721005 E786541 JA786541 SW786541 ACS786541 AMO786541 AWK786541 BGG786541 BQC786541 BZY786541 CJU786541 CTQ786541 DDM786541 DNI786541 DXE786541 EHA786541 EQW786541 FAS786541 FKO786541 FUK786541 GEG786541 GOC786541 GXY786541 HHU786541 HRQ786541 IBM786541 ILI786541 IVE786541 JFA786541 JOW786541 JYS786541 KIO786541 KSK786541 LCG786541 LMC786541 LVY786541 MFU786541 MPQ786541 MZM786541 NJI786541 NTE786541 ODA786541 OMW786541 OWS786541 PGO786541 PQK786541 QAG786541 QKC786541 QTY786541 RDU786541 RNQ786541 RXM786541 SHI786541 SRE786541 TBA786541 TKW786541 TUS786541 UEO786541 UOK786541 UYG786541 VIC786541 VRY786541 WBU786541 WLQ786541 WVM786541 E852077 JA852077 SW852077 ACS852077 AMO852077 AWK852077 BGG852077 BQC852077 BZY852077 CJU852077 CTQ852077 DDM852077 DNI852077 DXE852077 EHA852077 EQW852077 FAS852077 FKO852077 FUK852077 GEG852077 GOC852077 GXY852077 HHU852077 HRQ852077 IBM852077 ILI852077 IVE852077 JFA852077 JOW852077 JYS852077 KIO852077 KSK852077 LCG852077 LMC852077 LVY852077 MFU852077 MPQ852077 MZM852077 NJI852077 NTE852077 ODA852077 OMW852077 OWS852077 PGO852077 PQK852077 QAG852077 QKC852077 QTY852077 RDU852077 RNQ852077 RXM852077 SHI852077 SRE852077 TBA852077 TKW852077 TUS852077 UEO852077 UOK852077 UYG852077 VIC852077 VRY852077 WBU852077 WLQ852077 WVM852077 E917613 JA917613 SW917613 ACS917613 AMO917613 AWK917613 BGG917613 BQC917613 BZY917613 CJU917613 CTQ917613 DDM917613 DNI917613 DXE917613 EHA917613 EQW917613 FAS917613 FKO917613 FUK917613 GEG917613 GOC917613 GXY917613 HHU917613 HRQ917613 IBM917613 ILI917613 IVE917613 JFA917613 JOW917613 JYS917613 KIO917613 KSK917613 LCG917613 LMC917613 LVY917613 MFU917613 MPQ917613 MZM917613 NJI917613 NTE917613 ODA917613 OMW917613 OWS917613 PGO917613 PQK917613 QAG917613 QKC917613 QTY917613 RDU917613 RNQ917613 RXM917613 SHI917613 SRE917613 TBA917613 TKW917613 TUS917613 UEO917613 UOK917613 UYG917613 VIC917613 VRY917613 WBU917613 WLQ917613 WVM917613 E983149 JA983149 SW983149 ACS983149 AMO983149 AWK983149 BGG983149 BQC983149 BZY983149 CJU983149 CTQ983149 DDM983149 DNI983149 DXE983149 EHA983149 EQW983149 FAS983149 FKO983149 FUK983149 GEG983149 GOC983149 GXY983149 HHU983149 HRQ983149 IBM983149 ILI983149 IVE983149 JFA983149 JOW983149 JYS983149 KIO983149 KSK983149 LCG983149 LMC983149 LVY983149 MFU983149 MPQ983149 MZM983149 NJI983149 NTE983149 ODA983149 OMW983149 OWS983149 PGO983149 PQK983149 QAG983149 QKC983149 QTY983149 RDU983149 RNQ983149 RXM983149 SHI983149 SRE983149 TBA983149 TKW983149 TUS983149 UEO983149 UOK983149 UYG983149 VIC983149 VRY983149 WBU983149 WLQ983149 WVM983149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65639 JA65639 SW65639 ACS65639 AMO65639 AWK65639 BGG65639 BQC65639 BZY65639 CJU65639 CTQ65639 DDM65639 DNI65639 DXE65639 EHA65639 EQW65639 FAS65639 FKO65639 FUK65639 GEG65639 GOC65639 GXY65639 HHU65639 HRQ65639 IBM65639 ILI65639 IVE65639 JFA65639 JOW65639 JYS65639 KIO65639 KSK65639 LCG65639 LMC65639 LVY65639 MFU65639 MPQ65639 MZM65639 NJI65639 NTE65639 ODA65639 OMW65639 OWS65639 PGO65639 PQK65639 QAG65639 QKC65639 QTY65639 RDU65639 RNQ65639 RXM65639 SHI65639 SRE65639 TBA65639 TKW65639 TUS65639 UEO65639 UOK65639 UYG65639 VIC65639 VRY65639 WBU65639 WLQ65639 WVM65639 E131175 JA131175 SW131175 ACS131175 AMO131175 AWK131175 BGG131175 BQC131175 BZY131175 CJU131175 CTQ131175 DDM131175 DNI131175 DXE131175 EHA131175 EQW131175 FAS131175 FKO131175 FUK131175 GEG131175 GOC131175 GXY131175 HHU131175 HRQ131175 IBM131175 ILI131175 IVE131175 JFA131175 JOW131175 JYS131175 KIO131175 KSK131175 LCG131175 LMC131175 LVY131175 MFU131175 MPQ131175 MZM131175 NJI131175 NTE131175 ODA131175 OMW131175 OWS131175 PGO131175 PQK131175 QAG131175 QKC131175 QTY131175 RDU131175 RNQ131175 RXM131175 SHI131175 SRE131175 TBA131175 TKW131175 TUS131175 UEO131175 UOK131175 UYG131175 VIC131175 VRY131175 WBU131175 WLQ131175 WVM131175 E196711 JA196711 SW196711 ACS196711 AMO196711 AWK196711 BGG196711 BQC196711 BZY196711 CJU196711 CTQ196711 DDM196711 DNI196711 DXE196711 EHA196711 EQW196711 FAS196711 FKO196711 FUK196711 GEG196711 GOC196711 GXY196711 HHU196711 HRQ196711 IBM196711 ILI196711 IVE196711 JFA196711 JOW196711 JYS196711 KIO196711 KSK196711 LCG196711 LMC196711 LVY196711 MFU196711 MPQ196711 MZM196711 NJI196711 NTE196711 ODA196711 OMW196711 OWS196711 PGO196711 PQK196711 QAG196711 QKC196711 QTY196711 RDU196711 RNQ196711 RXM196711 SHI196711 SRE196711 TBA196711 TKW196711 TUS196711 UEO196711 UOK196711 UYG196711 VIC196711 VRY196711 WBU196711 WLQ196711 WVM196711 E262247 JA262247 SW262247 ACS262247 AMO262247 AWK262247 BGG262247 BQC262247 BZY262247 CJU262247 CTQ262247 DDM262247 DNI262247 DXE262247 EHA262247 EQW262247 FAS262247 FKO262247 FUK262247 GEG262247 GOC262247 GXY262247 HHU262247 HRQ262247 IBM262247 ILI262247 IVE262247 JFA262247 JOW262247 JYS262247 KIO262247 KSK262247 LCG262247 LMC262247 LVY262247 MFU262247 MPQ262247 MZM262247 NJI262247 NTE262247 ODA262247 OMW262247 OWS262247 PGO262247 PQK262247 QAG262247 QKC262247 QTY262247 RDU262247 RNQ262247 RXM262247 SHI262247 SRE262247 TBA262247 TKW262247 TUS262247 UEO262247 UOK262247 UYG262247 VIC262247 VRY262247 WBU262247 WLQ262247 WVM262247 E327783 JA327783 SW327783 ACS327783 AMO327783 AWK327783 BGG327783 BQC327783 BZY327783 CJU327783 CTQ327783 DDM327783 DNI327783 DXE327783 EHA327783 EQW327783 FAS327783 FKO327783 FUK327783 GEG327783 GOC327783 GXY327783 HHU327783 HRQ327783 IBM327783 ILI327783 IVE327783 JFA327783 JOW327783 JYS327783 KIO327783 KSK327783 LCG327783 LMC327783 LVY327783 MFU327783 MPQ327783 MZM327783 NJI327783 NTE327783 ODA327783 OMW327783 OWS327783 PGO327783 PQK327783 QAG327783 QKC327783 QTY327783 RDU327783 RNQ327783 RXM327783 SHI327783 SRE327783 TBA327783 TKW327783 TUS327783 UEO327783 UOK327783 UYG327783 VIC327783 VRY327783 WBU327783 WLQ327783 WVM327783 E393319 JA393319 SW393319 ACS393319 AMO393319 AWK393319 BGG393319 BQC393319 BZY393319 CJU393319 CTQ393319 DDM393319 DNI393319 DXE393319 EHA393319 EQW393319 FAS393319 FKO393319 FUK393319 GEG393319 GOC393319 GXY393319 HHU393319 HRQ393319 IBM393319 ILI393319 IVE393319 JFA393319 JOW393319 JYS393319 KIO393319 KSK393319 LCG393319 LMC393319 LVY393319 MFU393319 MPQ393319 MZM393319 NJI393319 NTE393319 ODA393319 OMW393319 OWS393319 PGO393319 PQK393319 QAG393319 QKC393319 QTY393319 RDU393319 RNQ393319 RXM393319 SHI393319 SRE393319 TBA393319 TKW393319 TUS393319 UEO393319 UOK393319 UYG393319 VIC393319 VRY393319 WBU393319 WLQ393319 WVM393319 E458855 JA458855 SW458855 ACS458855 AMO458855 AWK458855 BGG458855 BQC458855 BZY458855 CJU458855 CTQ458855 DDM458855 DNI458855 DXE458855 EHA458855 EQW458855 FAS458855 FKO458855 FUK458855 GEG458855 GOC458855 GXY458855 HHU458855 HRQ458855 IBM458855 ILI458855 IVE458855 JFA458855 JOW458855 JYS458855 KIO458855 KSK458855 LCG458855 LMC458855 LVY458855 MFU458855 MPQ458855 MZM458855 NJI458855 NTE458855 ODA458855 OMW458855 OWS458855 PGO458855 PQK458855 QAG458855 QKC458855 QTY458855 RDU458855 RNQ458855 RXM458855 SHI458855 SRE458855 TBA458855 TKW458855 TUS458855 UEO458855 UOK458855 UYG458855 VIC458855 VRY458855 WBU458855 WLQ458855 WVM458855 E524391 JA524391 SW524391 ACS524391 AMO524391 AWK524391 BGG524391 BQC524391 BZY524391 CJU524391 CTQ524391 DDM524391 DNI524391 DXE524391 EHA524391 EQW524391 FAS524391 FKO524391 FUK524391 GEG524391 GOC524391 GXY524391 HHU524391 HRQ524391 IBM524391 ILI524391 IVE524391 JFA524391 JOW524391 JYS524391 KIO524391 KSK524391 LCG524391 LMC524391 LVY524391 MFU524391 MPQ524391 MZM524391 NJI524391 NTE524391 ODA524391 OMW524391 OWS524391 PGO524391 PQK524391 QAG524391 QKC524391 QTY524391 RDU524391 RNQ524391 RXM524391 SHI524391 SRE524391 TBA524391 TKW524391 TUS524391 UEO524391 UOK524391 UYG524391 VIC524391 VRY524391 WBU524391 WLQ524391 WVM524391 E589927 JA589927 SW589927 ACS589927 AMO589927 AWK589927 BGG589927 BQC589927 BZY589927 CJU589927 CTQ589927 DDM589927 DNI589927 DXE589927 EHA589927 EQW589927 FAS589927 FKO589927 FUK589927 GEG589927 GOC589927 GXY589927 HHU589927 HRQ589927 IBM589927 ILI589927 IVE589927 JFA589927 JOW589927 JYS589927 KIO589927 KSK589927 LCG589927 LMC589927 LVY589927 MFU589927 MPQ589927 MZM589927 NJI589927 NTE589927 ODA589927 OMW589927 OWS589927 PGO589927 PQK589927 QAG589927 QKC589927 QTY589927 RDU589927 RNQ589927 RXM589927 SHI589927 SRE589927 TBA589927 TKW589927 TUS589927 UEO589927 UOK589927 UYG589927 VIC589927 VRY589927 WBU589927 WLQ589927 WVM589927 E655463 JA655463 SW655463 ACS655463 AMO655463 AWK655463 BGG655463 BQC655463 BZY655463 CJU655463 CTQ655463 DDM655463 DNI655463 DXE655463 EHA655463 EQW655463 FAS655463 FKO655463 FUK655463 GEG655463 GOC655463 GXY655463 HHU655463 HRQ655463 IBM655463 ILI655463 IVE655463 JFA655463 JOW655463 JYS655463 KIO655463 KSK655463 LCG655463 LMC655463 LVY655463 MFU655463 MPQ655463 MZM655463 NJI655463 NTE655463 ODA655463 OMW655463 OWS655463 PGO655463 PQK655463 QAG655463 QKC655463 QTY655463 RDU655463 RNQ655463 RXM655463 SHI655463 SRE655463 TBA655463 TKW655463 TUS655463 UEO655463 UOK655463 UYG655463 VIC655463 VRY655463 WBU655463 WLQ655463 WVM655463 E720999 JA720999 SW720999 ACS720999 AMO720999 AWK720999 BGG720999 BQC720999 BZY720999 CJU720999 CTQ720999 DDM720999 DNI720999 DXE720999 EHA720999 EQW720999 FAS720999 FKO720999 FUK720999 GEG720999 GOC720999 GXY720999 HHU720999 HRQ720999 IBM720999 ILI720999 IVE720999 JFA720999 JOW720999 JYS720999 KIO720999 KSK720999 LCG720999 LMC720999 LVY720999 MFU720999 MPQ720999 MZM720999 NJI720999 NTE720999 ODA720999 OMW720999 OWS720999 PGO720999 PQK720999 QAG720999 QKC720999 QTY720999 RDU720999 RNQ720999 RXM720999 SHI720999 SRE720999 TBA720999 TKW720999 TUS720999 UEO720999 UOK720999 UYG720999 VIC720999 VRY720999 WBU720999 WLQ720999 WVM720999 E786535 JA786535 SW786535 ACS786535 AMO786535 AWK786535 BGG786535 BQC786535 BZY786535 CJU786535 CTQ786535 DDM786535 DNI786535 DXE786535 EHA786535 EQW786535 FAS786535 FKO786535 FUK786535 GEG786535 GOC786535 GXY786535 HHU786535 HRQ786535 IBM786535 ILI786535 IVE786535 JFA786535 JOW786535 JYS786535 KIO786535 KSK786535 LCG786535 LMC786535 LVY786535 MFU786535 MPQ786535 MZM786535 NJI786535 NTE786535 ODA786535 OMW786535 OWS786535 PGO786535 PQK786535 QAG786535 QKC786535 QTY786535 RDU786535 RNQ786535 RXM786535 SHI786535 SRE786535 TBA786535 TKW786535 TUS786535 UEO786535 UOK786535 UYG786535 VIC786535 VRY786535 WBU786535 WLQ786535 WVM786535 E852071 JA852071 SW852071 ACS852071 AMO852071 AWK852071 BGG852071 BQC852071 BZY852071 CJU852071 CTQ852071 DDM852071 DNI852071 DXE852071 EHA852071 EQW852071 FAS852071 FKO852071 FUK852071 GEG852071 GOC852071 GXY852071 HHU852071 HRQ852071 IBM852071 ILI852071 IVE852071 JFA852071 JOW852071 JYS852071 KIO852071 KSK852071 LCG852071 LMC852071 LVY852071 MFU852071 MPQ852071 MZM852071 NJI852071 NTE852071 ODA852071 OMW852071 OWS852071 PGO852071 PQK852071 QAG852071 QKC852071 QTY852071 RDU852071 RNQ852071 RXM852071 SHI852071 SRE852071 TBA852071 TKW852071 TUS852071 UEO852071 UOK852071 UYG852071 VIC852071 VRY852071 WBU852071 WLQ852071 WVM852071 E917607 JA917607 SW917607 ACS917607 AMO917607 AWK917607 BGG917607 BQC917607 BZY917607 CJU917607 CTQ917607 DDM917607 DNI917607 DXE917607 EHA917607 EQW917607 FAS917607 FKO917607 FUK917607 GEG917607 GOC917607 GXY917607 HHU917607 HRQ917607 IBM917607 ILI917607 IVE917607 JFA917607 JOW917607 JYS917607 KIO917607 KSK917607 LCG917607 LMC917607 LVY917607 MFU917607 MPQ917607 MZM917607 NJI917607 NTE917607 ODA917607 OMW917607 OWS917607 PGO917607 PQK917607 QAG917607 QKC917607 QTY917607 RDU917607 RNQ917607 RXM917607 SHI917607 SRE917607 TBA917607 TKW917607 TUS917607 UEO917607 UOK917607 UYG917607 VIC917607 VRY917607 WBU917607 WLQ917607 WVM917607 E983143 JA983143 SW983143 ACS983143 AMO983143 AWK983143 BGG983143 BQC983143 BZY983143 CJU983143 CTQ983143 DDM983143 DNI983143 DXE983143 EHA983143 EQW983143 FAS983143 FKO983143 FUK983143 GEG983143 GOC983143 GXY983143 HHU983143 HRQ983143 IBM983143 ILI983143 IVE983143 JFA983143 JOW983143 JYS983143 KIO983143 KSK983143 LCG983143 LMC983143 LVY983143 MFU983143 MPQ983143 MZM983143 NJI983143 NTE983143 ODA983143 OMW983143 OWS983143 PGO983143 PQK983143 QAG983143 QKC983143 QTY983143 RDU983143 RNQ983143 RXM983143 SHI983143 SRE983143 TBA983143 TKW983143 TUS983143 UEO983143 UOK983143 UYG983143 VIC983143 VRY983143 WBU983143 WLQ983143 WVM983143" xr:uid="{1C4BA053-23F7-4B03-8775-835C80F3E487}">
      <formula1>0</formula1>
      <formula2>300</formula2>
    </dataValidation>
    <dataValidation type="textLength" errorStyle="information" allowBlank="1" showInputMessage="1" error="XLBVal:6=70109.31_x000d__x000a_"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xr:uid="{1BC718B9-3FAC-407D-ABFE-F6CB3B1D62EC}">
      <formula1>0</formula1>
      <formula2>300</formula2>
    </dataValidation>
    <dataValidation type="textLength" errorStyle="information" allowBlank="1" showInputMessage="1" error="XLBVal:6=760745.67_x000d__x000a_" sqref="N100 JJ100 TF100 ADB100 AMX100 AWT100 BGP100 BQL100 CAH100 CKD100 CTZ100 DDV100 DNR100 DXN100 EHJ100 ERF100 FBB100 FKX100 FUT100 GEP100 GOL100 GYH100 HID100 HRZ100 IBV100 ILR100 IVN100 JFJ100 JPF100 JZB100 KIX100 KST100 LCP100 LML100 LWH100 MGD100 MPZ100 MZV100 NJR100 NTN100 ODJ100 ONF100 OXB100 PGX100 PQT100 QAP100 QKL100 QUH100 RED100 RNZ100 RXV100 SHR100 SRN100 TBJ100 TLF100 TVB100 UEX100 UOT100 UYP100 VIL100 VSH100 WCD100 WLZ100 WVV100 N65636 JJ65636 TF65636 ADB65636 AMX65636 AWT65636 BGP65636 BQL65636 CAH65636 CKD65636 CTZ65636 DDV65636 DNR65636 DXN65636 EHJ65636 ERF65636 FBB65636 FKX65636 FUT65636 GEP65636 GOL65636 GYH65636 HID65636 HRZ65636 IBV65636 ILR65636 IVN65636 JFJ65636 JPF65636 JZB65636 KIX65636 KST65636 LCP65636 LML65636 LWH65636 MGD65636 MPZ65636 MZV65636 NJR65636 NTN65636 ODJ65636 ONF65636 OXB65636 PGX65636 PQT65636 QAP65636 QKL65636 QUH65636 RED65636 RNZ65636 RXV65636 SHR65636 SRN65636 TBJ65636 TLF65636 TVB65636 UEX65636 UOT65636 UYP65636 VIL65636 VSH65636 WCD65636 WLZ65636 WVV65636 N131172 JJ131172 TF131172 ADB131172 AMX131172 AWT131172 BGP131172 BQL131172 CAH131172 CKD131172 CTZ131172 DDV131172 DNR131172 DXN131172 EHJ131172 ERF131172 FBB131172 FKX131172 FUT131172 GEP131172 GOL131172 GYH131172 HID131172 HRZ131172 IBV131172 ILR131172 IVN131172 JFJ131172 JPF131172 JZB131172 KIX131172 KST131172 LCP131172 LML131172 LWH131172 MGD131172 MPZ131172 MZV131172 NJR131172 NTN131172 ODJ131172 ONF131172 OXB131172 PGX131172 PQT131172 QAP131172 QKL131172 QUH131172 RED131172 RNZ131172 RXV131172 SHR131172 SRN131172 TBJ131172 TLF131172 TVB131172 UEX131172 UOT131172 UYP131172 VIL131172 VSH131172 WCD131172 WLZ131172 WVV131172 N196708 JJ196708 TF196708 ADB196708 AMX196708 AWT196708 BGP196708 BQL196708 CAH196708 CKD196708 CTZ196708 DDV196708 DNR196708 DXN196708 EHJ196708 ERF196708 FBB196708 FKX196708 FUT196708 GEP196708 GOL196708 GYH196708 HID196708 HRZ196708 IBV196708 ILR196708 IVN196708 JFJ196708 JPF196708 JZB196708 KIX196708 KST196708 LCP196708 LML196708 LWH196708 MGD196708 MPZ196708 MZV196708 NJR196708 NTN196708 ODJ196708 ONF196708 OXB196708 PGX196708 PQT196708 QAP196708 QKL196708 QUH196708 RED196708 RNZ196708 RXV196708 SHR196708 SRN196708 TBJ196708 TLF196708 TVB196708 UEX196708 UOT196708 UYP196708 VIL196708 VSH196708 WCD196708 WLZ196708 WVV196708 N262244 JJ262244 TF262244 ADB262244 AMX262244 AWT262244 BGP262244 BQL262244 CAH262244 CKD262244 CTZ262244 DDV262244 DNR262244 DXN262244 EHJ262244 ERF262244 FBB262244 FKX262244 FUT262244 GEP262244 GOL262244 GYH262244 HID262244 HRZ262244 IBV262244 ILR262244 IVN262244 JFJ262244 JPF262244 JZB262244 KIX262244 KST262244 LCP262244 LML262244 LWH262244 MGD262244 MPZ262244 MZV262244 NJR262244 NTN262244 ODJ262244 ONF262244 OXB262244 PGX262244 PQT262244 QAP262244 QKL262244 QUH262244 RED262244 RNZ262244 RXV262244 SHR262244 SRN262244 TBJ262244 TLF262244 TVB262244 UEX262244 UOT262244 UYP262244 VIL262244 VSH262244 WCD262244 WLZ262244 WVV262244 N327780 JJ327780 TF327780 ADB327780 AMX327780 AWT327780 BGP327780 BQL327780 CAH327780 CKD327780 CTZ327780 DDV327780 DNR327780 DXN327780 EHJ327780 ERF327780 FBB327780 FKX327780 FUT327780 GEP327780 GOL327780 GYH327780 HID327780 HRZ327780 IBV327780 ILR327780 IVN327780 JFJ327780 JPF327780 JZB327780 KIX327780 KST327780 LCP327780 LML327780 LWH327780 MGD327780 MPZ327780 MZV327780 NJR327780 NTN327780 ODJ327780 ONF327780 OXB327780 PGX327780 PQT327780 QAP327780 QKL327780 QUH327780 RED327780 RNZ327780 RXV327780 SHR327780 SRN327780 TBJ327780 TLF327780 TVB327780 UEX327780 UOT327780 UYP327780 VIL327780 VSH327780 WCD327780 WLZ327780 WVV327780 N393316 JJ393316 TF393316 ADB393316 AMX393316 AWT393316 BGP393316 BQL393316 CAH393316 CKD393316 CTZ393316 DDV393316 DNR393316 DXN393316 EHJ393316 ERF393316 FBB393316 FKX393316 FUT393316 GEP393316 GOL393316 GYH393316 HID393316 HRZ393316 IBV393316 ILR393316 IVN393316 JFJ393316 JPF393316 JZB393316 KIX393316 KST393316 LCP393316 LML393316 LWH393316 MGD393316 MPZ393316 MZV393316 NJR393316 NTN393316 ODJ393316 ONF393316 OXB393316 PGX393316 PQT393316 QAP393316 QKL393316 QUH393316 RED393316 RNZ393316 RXV393316 SHR393316 SRN393316 TBJ393316 TLF393316 TVB393316 UEX393316 UOT393316 UYP393316 VIL393316 VSH393316 WCD393316 WLZ393316 WVV393316 N458852 JJ458852 TF458852 ADB458852 AMX458852 AWT458852 BGP458852 BQL458852 CAH458852 CKD458852 CTZ458852 DDV458852 DNR458852 DXN458852 EHJ458852 ERF458852 FBB458852 FKX458852 FUT458852 GEP458852 GOL458852 GYH458852 HID458852 HRZ458852 IBV458852 ILR458852 IVN458852 JFJ458852 JPF458852 JZB458852 KIX458852 KST458852 LCP458852 LML458852 LWH458852 MGD458852 MPZ458852 MZV458852 NJR458852 NTN458852 ODJ458852 ONF458852 OXB458852 PGX458852 PQT458852 QAP458852 QKL458852 QUH458852 RED458852 RNZ458852 RXV458852 SHR458852 SRN458852 TBJ458852 TLF458852 TVB458852 UEX458852 UOT458852 UYP458852 VIL458852 VSH458852 WCD458852 WLZ458852 WVV458852 N524388 JJ524388 TF524388 ADB524388 AMX524388 AWT524388 BGP524388 BQL524388 CAH524388 CKD524388 CTZ524388 DDV524388 DNR524388 DXN524388 EHJ524388 ERF524388 FBB524388 FKX524388 FUT524388 GEP524388 GOL524388 GYH524388 HID524388 HRZ524388 IBV524388 ILR524388 IVN524388 JFJ524388 JPF524388 JZB524388 KIX524388 KST524388 LCP524388 LML524388 LWH524388 MGD524388 MPZ524388 MZV524388 NJR524388 NTN524388 ODJ524388 ONF524388 OXB524388 PGX524388 PQT524388 QAP524388 QKL524388 QUH524388 RED524388 RNZ524388 RXV524388 SHR524388 SRN524388 TBJ524388 TLF524388 TVB524388 UEX524388 UOT524388 UYP524388 VIL524388 VSH524388 WCD524388 WLZ524388 WVV524388 N589924 JJ589924 TF589924 ADB589924 AMX589924 AWT589924 BGP589924 BQL589924 CAH589924 CKD589924 CTZ589924 DDV589924 DNR589924 DXN589924 EHJ589924 ERF589924 FBB589924 FKX589924 FUT589924 GEP589924 GOL589924 GYH589924 HID589924 HRZ589924 IBV589924 ILR589924 IVN589924 JFJ589924 JPF589924 JZB589924 KIX589924 KST589924 LCP589924 LML589924 LWH589924 MGD589924 MPZ589924 MZV589924 NJR589924 NTN589924 ODJ589924 ONF589924 OXB589924 PGX589924 PQT589924 QAP589924 QKL589924 QUH589924 RED589924 RNZ589924 RXV589924 SHR589924 SRN589924 TBJ589924 TLF589924 TVB589924 UEX589924 UOT589924 UYP589924 VIL589924 VSH589924 WCD589924 WLZ589924 WVV589924 N655460 JJ655460 TF655460 ADB655460 AMX655460 AWT655460 BGP655460 BQL655460 CAH655460 CKD655460 CTZ655460 DDV655460 DNR655460 DXN655460 EHJ655460 ERF655460 FBB655460 FKX655460 FUT655460 GEP655460 GOL655460 GYH655460 HID655460 HRZ655460 IBV655460 ILR655460 IVN655460 JFJ655460 JPF655460 JZB655460 KIX655460 KST655460 LCP655460 LML655460 LWH655460 MGD655460 MPZ655460 MZV655460 NJR655460 NTN655460 ODJ655460 ONF655460 OXB655460 PGX655460 PQT655460 QAP655460 QKL655460 QUH655460 RED655460 RNZ655460 RXV655460 SHR655460 SRN655460 TBJ655460 TLF655460 TVB655460 UEX655460 UOT655460 UYP655460 VIL655460 VSH655460 WCD655460 WLZ655460 WVV655460 N720996 JJ720996 TF720996 ADB720996 AMX720996 AWT720996 BGP720996 BQL720996 CAH720996 CKD720996 CTZ720996 DDV720996 DNR720996 DXN720996 EHJ720996 ERF720996 FBB720996 FKX720996 FUT720996 GEP720996 GOL720996 GYH720996 HID720996 HRZ720996 IBV720996 ILR720996 IVN720996 JFJ720996 JPF720996 JZB720996 KIX720996 KST720996 LCP720996 LML720996 LWH720996 MGD720996 MPZ720996 MZV720996 NJR720996 NTN720996 ODJ720996 ONF720996 OXB720996 PGX720996 PQT720996 QAP720996 QKL720996 QUH720996 RED720996 RNZ720996 RXV720996 SHR720996 SRN720996 TBJ720996 TLF720996 TVB720996 UEX720996 UOT720996 UYP720996 VIL720996 VSH720996 WCD720996 WLZ720996 WVV720996 N786532 JJ786532 TF786532 ADB786532 AMX786532 AWT786532 BGP786532 BQL786532 CAH786532 CKD786532 CTZ786532 DDV786532 DNR786532 DXN786532 EHJ786532 ERF786532 FBB786532 FKX786532 FUT786532 GEP786532 GOL786532 GYH786532 HID786532 HRZ786532 IBV786532 ILR786532 IVN786532 JFJ786532 JPF786532 JZB786532 KIX786532 KST786532 LCP786532 LML786532 LWH786532 MGD786532 MPZ786532 MZV786532 NJR786532 NTN786532 ODJ786532 ONF786532 OXB786532 PGX786532 PQT786532 QAP786532 QKL786532 QUH786532 RED786532 RNZ786532 RXV786532 SHR786532 SRN786532 TBJ786532 TLF786532 TVB786532 UEX786532 UOT786532 UYP786532 VIL786532 VSH786532 WCD786532 WLZ786532 WVV786532 N852068 JJ852068 TF852068 ADB852068 AMX852068 AWT852068 BGP852068 BQL852068 CAH852068 CKD852068 CTZ852068 DDV852068 DNR852068 DXN852068 EHJ852068 ERF852068 FBB852068 FKX852068 FUT852068 GEP852068 GOL852068 GYH852068 HID852068 HRZ852068 IBV852068 ILR852068 IVN852068 JFJ852068 JPF852068 JZB852068 KIX852068 KST852068 LCP852068 LML852068 LWH852068 MGD852068 MPZ852068 MZV852068 NJR852068 NTN852068 ODJ852068 ONF852068 OXB852068 PGX852068 PQT852068 QAP852068 QKL852068 QUH852068 RED852068 RNZ852068 RXV852068 SHR852068 SRN852068 TBJ852068 TLF852068 TVB852068 UEX852068 UOT852068 UYP852068 VIL852068 VSH852068 WCD852068 WLZ852068 WVV852068 N917604 JJ917604 TF917604 ADB917604 AMX917604 AWT917604 BGP917604 BQL917604 CAH917604 CKD917604 CTZ917604 DDV917604 DNR917604 DXN917604 EHJ917604 ERF917604 FBB917604 FKX917604 FUT917604 GEP917604 GOL917604 GYH917604 HID917604 HRZ917604 IBV917604 ILR917604 IVN917604 JFJ917604 JPF917604 JZB917604 KIX917604 KST917604 LCP917604 LML917604 LWH917604 MGD917604 MPZ917604 MZV917604 NJR917604 NTN917604 ODJ917604 ONF917604 OXB917604 PGX917604 PQT917604 QAP917604 QKL917604 QUH917604 RED917604 RNZ917604 RXV917604 SHR917604 SRN917604 TBJ917604 TLF917604 TVB917604 UEX917604 UOT917604 UYP917604 VIL917604 VSH917604 WCD917604 WLZ917604 WVV917604 N983140 JJ983140 TF983140 ADB983140 AMX983140 AWT983140 BGP983140 BQL983140 CAH983140 CKD983140 CTZ983140 DDV983140 DNR983140 DXN983140 EHJ983140 ERF983140 FBB983140 FKX983140 FUT983140 GEP983140 GOL983140 GYH983140 HID983140 HRZ983140 IBV983140 ILR983140 IVN983140 JFJ983140 JPF983140 JZB983140 KIX983140 KST983140 LCP983140 LML983140 LWH983140 MGD983140 MPZ983140 MZV983140 NJR983140 NTN983140 ODJ983140 ONF983140 OXB983140 PGX983140 PQT983140 QAP983140 QKL983140 QUH983140 RED983140 RNZ983140 RXV983140 SHR983140 SRN983140 TBJ983140 TLF983140 TVB983140 UEX983140 UOT983140 UYP983140 VIL983140 VSH983140 WCD983140 WLZ983140 WVV983140" xr:uid="{D442878F-34F4-4DCF-93D4-2963E14A41A1}">
      <formula1>0</formula1>
      <formula2>300</formula2>
    </dataValidation>
    <dataValidation type="textLength" errorStyle="information" allowBlank="1" showInputMessage="1" error="XLBVal:6=168670.81_x000d__x000a_" sqref="N65 JJ65 TF65 ADB65 AMX65 AWT65 BGP65 BQL65 CAH65 CKD65 CTZ65 DDV65 DNR65 DXN65 EHJ65 ERF65 FBB65 FKX65 FUT65 GEP65 GOL65 GYH65 HID65 HRZ65 IBV65 ILR65 IVN65 JFJ65 JPF65 JZB65 KIX65 KST65 LCP65 LML65 LWH65 MGD65 MPZ65 MZV65 NJR65 NTN65 ODJ65 ONF65 OXB65 PGX65 PQT65 QAP65 QKL65 QUH65 RED65 RNZ65 RXV65 SHR65 SRN65 TBJ65 TLF65 TVB65 UEX65 UOT65 UYP65 VIL65 VSH65 WCD65 WLZ65 WVV65 N65601 JJ65601 TF65601 ADB65601 AMX65601 AWT65601 BGP65601 BQL65601 CAH65601 CKD65601 CTZ65601 DDV65601 DNR65601 DXN65601 EHJ65601 ERF65601 FBB65601 FKX65601 FUT65601 GEP65601 GOL65601 GYH65601 HID65601 HRZ65601 IBV65601 ILR65601 IVN65601 JFJ65601 JPF65601 JZB65601 KIX65601 KST65601 LCP65601 LML65601 LWH65601 MGD65601 MPZ65601 MZV65601 NJR65601 NTN65601 ODJ65601 ONF65601 OXB65601 PGX65601 PQT65601 QAP65601 QKL65601 QUH65601 RED65601 RNZ65601 RXV65601 SHR65601 SRN65601 TBJ65601 TLF65601 TVB65601 UEX65601 UOT65601 UYP65601 VIL65601 VSH65601 WCD65601 WLZ65601 WVV65601 N131137 JJ131137 TF131137 ADB131137 AMX131137 AWT131137 BGP131137 BQL131137 CAH131137 CKD131137 CTZ131137 DDV131137 DNR131137 DXN131137 EHJ131137 ERF131137 FBB131137 FKX131137 FUT131137 GEP131137 GOL131137 GYH131137 HID131137 HRZ131137 IBV131137 ILR131137 IVN131137 JFJ131137 JPF131137 JZB131137 KIX131137 KST131137 LCP131137 LML131137 LWH131137 MGD131137 MPZ131137 MZV131137 NJR131137 NTN131137 ODJ131137 ONF131137 OXB131137 PGX131137 PQT131137 QAP131137 QKL131137 QUH131137 RED131137 RNZ131137 RXV131137 SHR131137 SRN131137 TBJ131137 TLF131137 TVB131137 UEX131137 UOT131137 UYP131137 VIL131137 VSH131137 WCD131137 WLZ131137 WVV131137 N196673 JJ196673 TF196673 ADB196673 AMX196673 AWT196673 BGP196673 BQL196673 CAH196673 CKD196673 CTZ196673 DDV196673 DNR196673 DXN196673 EHJ196673 ERF196673 FBB196673 FKX196673 FUT196673 GEP196673 GOL196673 GYH196673 HID196673 HRZ196673 IBV196673 ILR196673 IVN196673 JFJ196673 JPF196673 JZB196673 KIX196673 KST196673 LCP196673 LML196673 LWH196673 MGD196673 MPZ196673 MZV196673 NJR196673 NTN196673 ODJ196673 ONF196673 OXB196673 PGX196673 PQT196673 QAP196673 QKL196673 QUH196673 RED196673 RNZ196673 RXV196673 SHR196673 SRN196673 TBJ196673 TLF196673 TVB196673 UEX196673 UOT196673 UYP196673 VIL196673 VSH196673 WCD196673 WLZ196673 WVV196673 N262209 JJ262209 TF262209 ADB262209 AMX262209 AWT262209 BGP262209 BQL262209 CAH262209 CKD262209 CTZ262209 DDV262209 DNR262209 DXN262209 EHJ262209 ERF262209 FBB262209 FKX262209 FUT262209 GEP262209 GOL262209 GYH262209 HID262209 HRZ262209 IBV262209 ILR262209 IVN262209 JFJ262209 JPF262209 JZB262209 KIX262209 KST262209 LCP262209 LML262209 LWH262209 MGD262209 MPZ262209 MZV262209 NJR262209 NTN262209 ODJ262209 ONF262209 OXB262209 PGX262209 PQT262209 QAP262209 QKL262209 QUH262209 RED262209 RNZ262209 RXV262209 SHR262209 SRN262209 TBJ262209 TLF262209 TVB262209 UEX262209 UOT262209 UYP262209 VIL262209 VSH262209 WCD262209 WLZ262209 WVV262209 N327745 JJ327745 TF327745 ADB327745 AMX327745 AWT327745 BGP327745 BQL327745 CAH327745 CKD327745 CTZ327745 DDV327745 DNR327745 DXN327745 EHJ327745 ERF327745 FBB327745 FKX327745 FUT327745 GEP327745 GOL327745 GYH327745 HID327745 HRZ327745 IBV327745 ILR327745 IVN327745 JFJ327745 JPF327745 JZB327745 KIX327745 KST327745 LCP327745 LML327745 LWH327745 MGD327745 MPZ327745 MZV327745 NJR327745 NTN327745 ODJ327745 ONF327745 OXB327745 PGX327745 PQT327745 QAP327745 QKL327745 QUH327745 RED327745 RNZ327745 RXV327745 SHR327745 SRN327745 TBJ327745 TLF327745 TVB327745 UEX327745 UOT327745 UYP327745 VIL327745 VSH327745 WCD327745 WLZ327745 WVV327745 N393281 JJ393281 TF393281 ADB393281 AMX393281 AWT393281 BGP393281 BQL393281 CAH393281 CKD393281 CTZ393281 DDV393281 DNR393281 DXN393281 EHJ393281 ERF393281 FBB393281 FKX393281 FUT393281 GEP393281 GOL393281 GYH393281 HID393281 HRZ393281 IBV393281 ILR393281 IVN393281 JFJ393281 JPF393281 JZB393281 KIX393281 KST393281 LCP393281 LML393281 LWH393281 MGD393281 MPZ393281 MZV393281 NJR393281 NTN393281 ODJ393281 ONF393281 OXB393281 PGX393281 PQT393281 QAP393281 QKL393281 QUH393281 RED393281 RNZ393281 RXV393281 SHR393281 SRN393281 TBJ393281 TLF393281 TVB393281 UEX393281 UOT393281 UYP393281 VIL393281 VSH393281 WCD393281 WLZ393281 WVV393281 N458817 JJ458817 TF458817 ADB458817 AMX458817 AWT458817 BGP458817 BQL458817 CAH458817 CKD458817 CTZ458817 DDV458817 DNR458817 DXN458817 EHJ458817 ERF458817 FBB458817 FKX458817 FUT458817 GEP458817 GOL458817 GYH458817 HID458817 HRZ458817 IBV458817 ILR458817 IVN458817 JFJ458817 JPF458817 JZB458817 KIX458817 KST458817 LCP458817 LML458817 LWH458817 MGD458817 MPZ458817 MZV458817 NJR458817 NTN458817 ODJ458817 ONF458817 OXB458817 PGX458817 PQT458817 QAP458817 QKL458817 QUH458817 RED458817 RNZ458817 RXV458817 SHR458817 SRN458817 TBJ458817 TLF458817 TVB458817 UEX458817 UOT458817 UYP458817 VIL458817 VSH458817 WCD458817 WLZ458817 WVV458817 N524353 JJ524353 TF524353 ADB524353 AMX524353 AWT524353 BGP524353 BQL524353 CAH524353 CKD524353 CTZ524353 DDV524353 DNR524353 DXN524353 EHJ524353 ERF524353 FBB524353 FKX524353 FUT524353 GEP524353 GOL524353 GYH524353 HID524353 HRZ524353 IBV524353 ILR524353 IVN524353 JFJ524353 JPF524353 JZB524353 KIX524353 KST524353 LCP524353 LML524353 LWH524353 MGD524353 MPZ524353 MZV524353 NJR524353 NTN524353 ODJ524353 ONF524353 OXB524353 PGX524353 PQT524353 QAP524353 QKL524353 QUH524353 RED524353 RNZ524353 RXV524353 SHR524353 SRN524353 TBJ524353 TLF524353 TVB524353 UEX524353 UOT524353 UYP524353 VIL524353 VSH524353 WCD524353 WLZ524353 WVV524353 N589889 JJ589889 TF589889 ADB589889 AMX589889 AWT589889 BGP589889 BQL589889 CAH589889 CKD589889 CTZ589889 DDV589889 DNR589889 DXN589889 EHJ589889 ERF589889 FBB589889 FKX589889 FUT589889 GEP589889 GOL589889 GYH589889 HID589889 HRZ589889 IBV589889 ILR589889 IVN589889 JFJ589889 JPF589889 JZB589889 KIX589889 KST589889 LCP589889 LML589889 LWH589889 MGD589889 MPZ589889 MZV589889 NJR589889 NTN589889 ODJ589889 ONF589889 OXB589889 PGX589889 PQT589889 QAP589889 QKL589889 QUH589889 RED589889 RNZ589889 RXV589889 SHR589889 SRN589889 TBJ589889 TLF589889 TVB589889 UEX589889 UOT589889 UYP589889 VIL589889 VSH589889 WCD589889 WLZ589889 WVV589889 N655425 JJ655425 TF655425 ADB655425 AMX655425 AWT655425 BGP655425 BQL655425 CAH655425 CKD655425 CTZ655425 DDV655425 DNR655425 DXN655425 EHJ655425 ERF655425 FBB655425 FKX655425 FUT655425 GEP655425 GOL655425 GYH655425 HID655425 HRZ655425 IBV655425 ILR655425 IVN655425 JFJ655425 JPF655425 JZB655425 KIX655425 KST655425 LCP655425 LML655425 LWH655425 MGD655425 MPZ655425 MZV655425 NJR655425 NTN655425 ODJ655425 ONF655425 OXB655425 PGX655425 PQT655425 QAP655425 QKL655425 QUH655425 RED655425 RNZ655425 RXV655425 SHR655425 SRN655425 TBJ655425 TLF655425 TVB655425 UEX655425 UOT655425 UYP655425 VIL655425 VSH655425 WCD655425 WLZ655425 WVV655425 N720961 JJ720961 TF720961 ADB720961 AMX720961 AWT720961 BGP720961 BQL720961 CAH720961 CKD720961 CTZ720961 DDV720961 DNR720961 DXN720961 EHJ720961 ERF720961 FBB720961 FKX720961 FUT720961 GEP720961 GOL720961 GYH720961 HID720961 HRZ720961 IBV720961 ILR720961 IVN720961 JFJ720961 JPF720961 JZB720961 KIX720961 KST720961 LCP720961 LML720961 LWH720961 MGD720961 MPZ720961 MZV720961 NJR720961 NTN720961 ODJ720961 ONF720961 OXB720961 PGX720961 PQT720961 QAP720961 QKL720961 QUH720961 RED720961 RNZ720961 RXV720961 SHR720961 SRN720961 TBJ720961 TLF720961 TVB720961 UEX720961 UOT720961 UYP720961 VIL720961 VSH720961 WCD720961 WLZ720961 WVV720961 N786497 JJ786497 TF786497 ADB786497 AMX786497 AWT786497 BGP786497 BQL786497 CAH786497 CKD786497 CTZ786497 DDV786497 DNR786497 DXN786497 EHJ786497 ERF786497 FBB786497 FKX786497 FUT786497 GEP786497 GOL786497 GYH786497 HID786497 HRZ786497 IBV786497 ILR786497 IVN786497 JFJ786497 JPF786497 JZB786497 KIX786497 KST786497 LCP786497 LML786497 LWH786497 MGD786497 MPZ786497 MZV786497 NJR786497 NTN786497 ODJ786497 ONF786497 OXB786497 PGX786497 PQT786497 QAP786497 QKL786497 QUH786497 RED786497 RNZ786497 RXV786497 SHR786497 SRN786497 TBJ786497 TLF786497 TVB786497 UEX786497 UOT786497 UYP786497 VIL786497 VSH786497 WCD786497 WLZ786497 WVV786497 N852033 JJ852033 TF852033 ADB852033 AMX852033 AWT852033 BGP852033 BQL852033 CAH852033 CKD852033 CTZ852033 DDV852033 DNR852033 DXN852033 EHJ852033 ERF852033 FBB852033 FKX852033 FUT852033 GEP852033 GOL852033 GYH852033 HID852033 HRZ852033 IBV852033 ILR852033 IVN852033 JFJ852033 JPF852033 JZB852033 KIX852033 KST852033 LCP852033 LML852033 LWH852033 MGD852033 MPZ852033 MZV852033 NJR852033 NTN852033 ODJ852033 ONF852033 OXB852033 PGX852033 PQT852033 QAP852033 QKL852033 QUH852033 RED852033 RNZ852033 RXV852033 SHR852033 SRN852033 TBJ852033 TLF852033 TVB852033 UEX852033 UOT852033 UYP852033 VIL852033 VSH852033 WCD852033 WLZ852033 WVV852033 N917569 JJ917569 TF917569 ADB917569 AMX917569 AWT917569 BGP917569 BQL917569 CAH917569 CKD917569 CTZ917569 DDV917569 DNR917569 DXN917569 EHJ917569 ERF917569 FBB917569 FKX917569 FUT917569 GEP917569 GOL917569 GYH917569 HID917569 HRZ917569 IBV917569 ILR917569 IVN917569 JFJ917569 JPF917569 JZB917569 KIX917569 KST917569 LCP917569 LML917569 LWH917569 MGD917569 MPZ917569 MZV917569 NJR917569 NTN917569 ODJ917569 ONF917569 OXB917569 PGX917569 PQT917569 QAP917569 QKL917569 QUH917569 RED917569 RNZ917569 RXV917569 SHR917569 SRN917569 TBJ917569 TLF917569 TVB917569 UEX917569 UOT917569 UYP917569 VIL917569 VSH917569 WCD917569 WLZ917569 WVV917569 N983105 JJ983105 TF983105 ADB983105 AMX983105 AWT983105 BGP983105 BQL983105 CAH983105 CKD983105 CTZ983105 DDV983105 DNR983105 DXN983105 EHJ983105 ERF983105 FBB983105 FKX983105 FUT983105 GEP983105 GOL983105 GYH983105 HID983105 HRZ983105 IBV983105 ILR983105 IVN983105 JFJ983105 JPF983105 JZB983105 KIX983105 KST983105 LCP983105 LML983105 LWH983105 MGD983105 MPZ983105 MZV983105 NJR983105 NTN983105 ODJ983105 ONF983105 OXB983105 PGX983105 PQT983105 QAP983105 QKL983105 QUH983105 RED983105 RNZ983105 RXV983105 SHR983105 SRN983105 TBJ983105 TLF983105 TVB983105 UEX983105 UOT983105 UYP983105 VIL983105 VSH983105 WCD983105 WLZ983105 WVV983105" xr:uid="{D62ED70B-935A-48C6-BE3A-8C83A82D8AB9}">
      <formula1>0</formula1>
      <formula2>300</formula2>
    </dataValidation>
    <dataValidation type="textLength" errorStyle="information" allowBlank="1" showInputMessage="1" error="XLBVal:6=103544.93_x000d__x000a_" sqref="N62 JJ62 TF62 ADB62 AMX62 AWT62 BGP62 BQL62 CAH62 CKD62 CTZ62 DDV62 DNR62 DXN62 EHJ62 ERF62 FBB62 FKX62 FUT62 GEP62 GOL62 GYH62 HID62 HRZ62 IBV62 ILR62 IVN62 JFJ62 JPF62 JZB62 KIX62 KST62 LCP62 LML62 LWH62 MGD62 MPZ62 MZV62 NJR62 NTN62 ODJ62 ONF62 OXB62 PGX62 PQT62 QAP62 QKL62 QUH62 RED62 RNZ62 RXV62 SHR62 SRN62 TBJ62 TLF62 TVB62 UEX62 UOT62 UYP62 VIL62 VSH62 WCD62 WLZ62 WVV62 N65598 JJ65598 TF65598 ADB65598 AMX65598 AWT65598 BGP65598 BQL65598 CAH65598 CKD65598 CTZ65598 DDV65598 DNR65598 DXN65598 EHJ65598 ERF65598 FBB65598 FKX65598 FUT65598 GEP65598 GOL65598 GYH65598 HID65598 HRZ65598 IBV65598 ILR65598 IVN65598 JFJ65598 JPF65598 JZB65598 KIX65598 KST65598 LCP65598 LML65598 LWH65598 MGD65598 MPZ65598 MZV65598 NJR65598 NTN65598 ODJ65598 ONF65598 OXB65598 PGX65598 PQT65598 QAP65598 QKL65598 QUH65598 RED65598 RNZ65598 RXV65598 SHR65598 SRN65598 TBJ65598 TLF65598 TVB65598 UEX65598 UOT65598 UYP65598 VIL65598 VSH65598 WCD65598 WLZ65598 WVV65598 N131134 JJ131134 TF131134 ADB131134 AMX131134 AWT131134 BGP131134 BQL131134 CAH131134 CKD131134 CTZ131134 DDV131134 DNR131134 DXN131134 EHJ131134 ERF131134 FBB131134 FKX131134 FUT131134 GEP131134 GOL131134 GYH131134 HID131134 HRZ131134 IBV131134 ILR131134 IVN131134 JFJ131134 JPF131134 JZB131134 KIX131134 KST131134 LCP131134 LML131134 LWH131134 MGD131134 MPZ131134 MZV131134 NJR131134 NTN131134 ODJ131134 ONF131134 OXB131134 PGX131134 PQT131134 QAP131134 QKL131134 QUH131134 RED131134 RNZ131134 RXV131134 SHR131134 SRN131134 TBJ131134 TLF131134 TVB131134 UEX131134 UOT131134 UYP131134 VIL131134 VSH131134 WCD131134 WLZ131134 WVV131134 N196670 JJ196670 TF196670 ADB196670 AMX196670 AWT196670 BGP196670 BQL196670 CAH196670 CKD196670 CTZ196670 DDV196670 DNR196670 DXN196670 EHJ196670 ERF196670 FBB196670 FKX196670 FUT196670 GEP196670 GOL196670 GYH196670 HID196670 HRZ196670 IBV196670 ILR196670 IVN196670 JFJ196670 JPF196670 JZB196670 KIX196670 KST196670 LCP196670 LML196670 LWH196670 MGD196670 MPZ196670 MZV196670 NJR196670 NTN196670 ODJ196670 ONF196670 OXB196670 PGX196670 PQT196670 QAP196670 QKL196670 QUH196670 RED196670 RNZ196670 RXV196670 SHR196670 SRN196670 TBJ196670 TLF196670 TVB196670 UEX196670 UOT196670 UYP196670 VIL196670 VSH196670 WCD196670 WLZ196670 WVV196670 N262206 JJ262206 TF262206 ADB262206 AMX262206 AWT262206 BGP262206 BQL262206 CAH262206 CKD262206 CTZ262206 DDV262206 DNR262206 DXN262206 EHJ262206 ERF262206 FBB262206 FKX262206 FUT262206 GEP262206 GOL262206 GYH262206 HID262206 HRZ262206 IBV262206 ILR262206 IVN262206 JFJ262206 JPF262206 JZB262206 KIX262206 KST262206 LCP262206 LML262206 LWH262206 MGD262206 MPZ262206 MZV262206 NJR262206 NTN262206 ODJ262206 ONF262206 OXB262206 PGX262206 PQT262206 QAP262206 QKL262206 QUH262206 RED262206 RNZ262206 RXV262206 SHR262206 SRN262206 TBJ262206 TLF262206 TVB262206 UEX262206 UOT262206 UYP262206 VIL262206 VSH262206 WCD262206 WLZ262206 WVV262206 N327742 JJ327742 TF327742 ADB327742 AMX327742 AWT327742 BGP327742 BQL327742 CAH327742 CKD327742 CTZ327742 DDV327742 DNR327742 DXN327742 EHJ327742 ERF327742 FBB327742 FKX327742 FUT327742 GEP327742 GOL327742 GYH327742 HID327742 HRZ327742 IBV327742 ILR327742 IVN327742 JFJ327742 JPF327742 JZB327742 KIX327742 KST327742 LCP327742 LML327742 LWH327742 MGD327742 MPZ327742 MZV327742 NJR327742 NTN327742 ODJ327742 ONF327742 OXB327742 PGX327742 PQT327742 QAP327742 QKL327742 QUH327742 RED327742 RNZ327742 RXV327742 SHR327742 SRN327742 TBJ327742 TLF327742 TVB327742 UEX327742 UOT327742 UYP327742 VIL327742 VSH327742 WCD327742 WLZ327742 WVV327742 N393278 JJ393278 TF393278 ADB393278 AMX393278 AWT393278 BGP393278 BQL393278 CAH393278 CKD393278 CTZ393278 DDV393278 DNR393278 DXN393278 EHJ393278 ERF393278 FBB393278 FKX393278 FUT393278 GEP393278 GOL393278 GYH393278 HID393278 HRZ393278 IBV393278 ILR393278 IVN393278 JFJ393278 JPF393278 JZB393278 KIX393278 KST393278 LCP393278 LML393278 LWH393278 MGD393278 MPZ393278 MZV393278 NJR393278 NTN393278 ODJ393278 ONF393278 OXB393278 PGX393278 PQT393278 QAP393278 QKL393278 QUH393278 RED393278 RNZ393278 RXV393278 SHR393278 SRN393278 TBJ393278 TLF393278 TVB393278 UEX393278 UOT393278 UYP393278 VIL393278 VSH393278 WCD393278 WLZ393278 WVV393278 N458814 JJ458814 TF458814 ADB458814 AMX458814 AWT458814 BGP458814 BQL458814 CAH458814 CKD458814 CTZ458814 DDV458814 DNR458814 DXN458814 EHJ458814 ERF458814 FBB458814 FKX458814 FUT458814 GEP458814 GOL458814 GYH458814 HID458814 HRZ458814 IBV458814 ILR458814 IVN458814 JFJ458814 JPF458814 JZB458814 KIX458814 KST458814 LCP458814 LML458814 LWH458814 MGD458814 MPZ458814 MZV458814 NJR458814 NTN458814 ODJ458814 ONF458814 OXB458814 PGX458814 PQT458814 QAP458814 QKL458814 QUH458814 RED458814 RNZ458814 RXV458814 SHR458814 SRN458814 TBJ458814 TLF458814 TVB458814 UEX458814 UOT458814 UYP458814 VIL458814 VSH458814 WCD458814 WLZ458814 WVV458814 N524350 JJ524350 TF524350 ADB524350 AMX524350 AWT524350 BGP524350 BQL524350 CAH524350 CKD524350 CTZ524350 DDV524350 DNR524350 DXN524350 EHJ524350 ERF524350 FBB524350 FKX524350 FUT524350 GEP524350 GOL524350 GYH524350 HID524350 HRZ524350 IBV524350 ILR524350 IVN524350 JFJ524350 JPF524350 JZB524350 KIX524350 KST524350 LCP524350 LML524350 LWH524350 MGD524350 MPZ524350 MZV524350 NJR524350 NTN524350 ODJ524350 ONF524350 OXB524350 PGX524350 PQT524350 QAP524350 QKL524350 QUH524350 RED524350 RNZ524350 RXV524350 SHR524350 SRN524350 TBJ524350 TLF524350 TVB524350 UEX524350 UOT524350 UYP524350 VIL524350 VSH524350 WCD524350 WLZ524350 WVV524350 N589886 JJ589886 TF589886 ADB589886 AMX589886 AWT589886 BGP589886 BQL589886 CAH589886 CKD589886 CTZ589886 DDV589886 DNR589886 DXN589886 EHJ589886 ERF589886 FBB589886 FKX589886 FUT589886 GEP589886 GOL589886 GYH589886 HID589886 HRZ589886 IBV589886 ILR589886 IVN589886 JFJ589886 JPF589886 JZB589886 KIX589886 KST589886 LCP589886 LML589886 LWH589886 MGD589886 MPZ589886 MZV589886 NJR589886 NTN589886 ODJ589886 ONF589886 OXB589886 PGX589886 PQT589886 QAP589886 QKL589886 QUH589886 RED589886 RNZ589886 RXV589886 SHR589886 SRN589886 TBJ589886 TLF589886 TVB589886 UEX589886 UOT589886 UYP589886 VIL589886 VSH589886 WCD589886 WLZ589886 WVV589886 N655422 JJ655422 TF655422 ADB655422 AMX655422 AWT655422 BGP655422 BQL655422 CAH655422 CKD655422 CTZ655422 DDV655422 DNR655422 DXN655422 EHJ655422 ERF655422 FBB655422 FKX655422 FUT655422 GEP655422 GOL655422 GYH655422 HID655422 HRZ655422 IBV655422 ILR655422 IVN655422 JFJ655422 JPF655422 JZB655422 KIX655422 KST655422 LCP655422 LML655422 LWH655422 MGD655422 MPZ655422 MZV655422 NJR655422 NTN655422 ODJ655422 ONF655422 OXB655422 PGX655422 PQT655422 QAP655422 QKL655422 QUH655422 RED655422 RNZ655422 RXV655422 SHR655422 SRN655422 TBJ655422 TLF655422 TVB655422 UEX655422 UOT655422 UYP655422 VIL655422 VSH655422 WCD655422 WLZ655422 WVV655422 N720958 JJ720958 TF720958 ADB720958 AMX720958 AWT720958 BGP720958 BQL720958 CAH720958 CKD720958 CTZ720958 DDV720958 DNR720958 DXN720958 EHJ720958 ERF720958 FBB720958 FKX720958 FUT720958 GEP720958 GOL720958 GYH720958 HID720958 HRZ720958 IBV720958 ILR720958 IVN720958 JFJ720958 JPF720958 JZB720958 KIX720958 KST720958 LCP720958 LML720958 LWH720958 MGD720958 MPZ720958 MZV720958 NJR720958 NTN720958 ODJ720958 ONF720958 OXB720958 PGX720958 PQT720958 QAP720958 QKL720958 QUH720958 RED720958 RNZ720958 RXV720958 SHR720958 SRN720958 TBJ720958 TLF720958 TVB720958 UEX720958 UOT720958 UYP720958 VIL720958 VSH720958 WCD720958 WLZ720958 WVV720958 N786494 JJ786494 TF786494 ADB786494 AMX786494 AWT786494 BGP786494 BQL786494 CAH786494 CKD786494 CTZ786494 DDV786494 DNR786494 DXN786494 EHJ786494 ERF786494 FBB786494 FKX786494 FUT786494 GEP786494 GOL786494 GYH786494 HID786494 HRZ786494 IBV786494 ILR786494 IVN786494 JFJ786494 JPF786494 JZB786494 KIX786494 KST786494 LCP786494 LML786494 LWH786494 MGD786494 MPZ786494 MZV786494 NJR786494 NTN786494 ODJ786494 ONF786494 OXB786494 PGX786494 PQT786494 QAP786494 QKL786494 QUH786494 RED786494 RNZ786494 RXV786494 SHR786494 SRN786494 TBJ786494 TLF786494 TVB786494 UEX786494 UOT786494 UYP786494 VIL786494 VSH786494 WCD786494 WLZ786494 WVV786494 N852030 JJ852030 TF852030 ADB852030 AMX852030 AWT852030 BGP852030 BQL852030 CAH852030 CKD852030 CTZ852030 DDV852030 DNR852030 DXN852030 EHJ852030 ERF852030 FBB852030 FKX852030 FUT852030 GEP852030 GOL852030 GYH852030 HID852030 HRZ852030 IBV852030 ILR852030 IVN852030 JFJ852030 JPF852030 JZB852030 KIX852030 KST852030 LCP852030 LML852030 LWH852030 MGD852030 MPZ852030 MZV852030 NJR852030 NTN852030 ODJ852030 ONF852030 OXB852030 PGX852030 PQT852030 QAP852030 QKL852030 QUH852030 RED852030 RNZ852030 RXV852030 SHR852030 SRN852030 TBJ852030 TLF852030 TVB852030 UEX852030 UOT852030 UYP852030 VIL852030 VSH852030 WCD852030 WLZ852030 WVV852030 N917566 JJ917566 TF917566 ADB917566 AMX917566 AWT917566 BGP917566 BQL917566 CAH917566 CKD917566 CTZ917566 DDV917566 DNR917566 DXN917566 EHJ917566 ERF917566 FBB917566 FKX917566 FUT917566 GEP917566 GOL917566 GYH917566 HID917566 HRZ917566 IBV917566 ILR917566 IVN917566 JFJ917566 JPF917566 JZB917566 KIX917566 KST917566 LCP917566 LML917566 LWH917566 MGD917566 MPZ917566 MZV917566 NJR917566 NTN917566 ODJ917566 ONF917566 OXB917566 PGX917566 PQT917566 QAP917566 QKL917566 QUH917566 RED917566 RNZ917566 RXV917566 SHR917566 SRN917566 TBJ917566 TLF917566 TVB917566 UEX917566 UOT917566 UYP917566 VIL917566 VSH917566 WCD917566 WLZ917566 WVV917566 N983102 JJ983102 TF983102 ADB983102 AMX983102 AWT983102 BGP983102 BQL983102 CAH983102 CKD983102 CTZ983102 DDV983102 DNR983102 DXN983102 EHJ983102 ERF983102 FBB983102 FKX983102 FUT983102 GEP983102 GOL983102 GYH983102 HID983102 HRZ983102 IBV983102 ILR983102 IVN983102 JFJ983102 JPF983102 JZB983102 KIX983102 KST983102 LCP983102 LML983102 LWH983102 MGD983102 MPZ983102 MZV983102 NJR983102 NTN983102 ODJ983102 ONF983102 OXB983102 PGX983102 PQT983102 QAP983102 QKL983102 QUH983102 RED983102 RNZ983102 RXV983102 SHR983102 SRN983102 TBJ983102 TLF983102 TVB983102 UEX983102 UOT983102 UYP983102 VIL983102 VSH983102 WCD983102 WLZ983102 WVV983102" xr:uid="{75D45914-3271-4774-9EE4-7A8CB31ABB37}">
      <formula1>0</formula1>
      <formula2>300</formula2>
    </dataValidation>
    <dataValidation type="textLength" errorStyle="information" allowBlank="1" showInputMessage="1" error="XLBVal:6=99701.49_x000d__x000a_"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xr:uid="{772C3465-E541-4895-B2A5-C9D57E3E6EFA}">
      <formula1>0</formula1>
      <formula2>300</formula2>
    </dataValidation>
    <dataValidation type="textLength" errorStyle="information" allowBlank="1" showInputMessage="1" error="XLBVal:6=-3750470.78_x000d__x000a_" sqref="N113 JJ113 TF113 ADB113 AMX113 AWT113 BGP113 BQL113 CAH113 CKD113 CTZ113 DDV113 DNR113 DXN113 EHJ113 ERF113 FBB113 FKX113 FUT113 GEP113 GOL113 GYH113 HID113 HRZ113 IBV113 ILR113 IVN113 JFJ113 JPF113 JZB113 KIX113 KST113 LCP113 LML113 LWH113 MGD113 MPZ113 MZV113 NJR113 NTN113 ODJ113 ONF113 OXB113 PGX113 PQT113 QAP113 QKL113 QUH113 RED113 RNZ113 RXV113 SHR113 SRN113 TBJ113 TLF113 TVB113 UEX113 UOT113 UYP113 VIL113 VSH113 WCD113 WLZ113 WVV113 N65649 JJ65649 TF65649 ADB65649 AMX65649 AWT65649 BGP65649 BQL65649 CAH65649 CKD65649 CTZ65649 DDV65649 DNR65649 DXN65649 EHJ65649 ERF65649 FBB65649 FKX65649 FUT65649 GEP65649 GOL65649 GYH65649 HID65649 HRZ65649 IBV65649 ILR65649 IVN65649 JFJ65649 JPF65649 JZB65649 KIX65649 KST65649 LCP65649 LML65649 LWH65649 MGD65649 MPZ65649 MZV65649 NJR65649 NTN65649 ODJ65649 ONF65649 OXB65649 PGX65649 PQT65649 QAP65649 QKL65649 QUH65649 RED65649 RNZ65649 RXV65649 SHR65649 SRN65649 TBJ65649 TLF65649 TVB65649 UEX65649 UOT65649 UYP65649 VIL65649 VSH65649 WCD65649 WLZ65649 WVV65649 N131185 JJ131185 TF131185 ADB131185 AMX131185 AWT131185 BGP131185 BQL131185 CAH131185 CKD131185 CTZ131185 DDV131185 DNR131185 DXN131185 EHJ131185 ERF131185 FBB131185 FKX131185 FUT131185 GEP131185 GOL131185 GYH131185 HID131185 HRZ131185 IBV131185 ILR131185 IVN131185 JFJ131185 JPF131185 JZB131185 KIX131185 KST131185 LCP131185 LML131185 LWH131185 MGD131185 MPZ131185 MZV131185 NJR131185 NTN131185 ODJ131185 ONF131185 OXB131185 PGX131185 PQT131185 QAP131185 QKL131185 QUH131185 RED131185 RNZ131185 RXV131185 SHR131185 SRN131185 TBJ131185 TLF131185 TVB131185 UEX131185 UOT131185 UYP131185 VIL131185 VSH131185 WCD131185 WLZ131185 WVV131185 N196721 JJ196721 TF196721 ADB196721 AMX196721 AWT196721 BGP196721 BQL196721 CAH196721 CKD196721 CTZ196721 DDV196721 DNR196721 DXN196721 EHJ196721 ERF196721 FBB196721 FKX196721 FUT196721 GEP196721 GOL196721 GYH196721 HID196721 HRZ196721 IBV196721 ILR196721 IVN196721 JFJ196721 JPF196721 JZB196721 KIX196721 KST196721 LCP196721 LML196721 LWH196721 MGD196721 MPZ196721 MZV196721 NJR196721 NTN196721 ODJ196721 ONF196721 OXB196721 PGX196721 PQT196721 QAP196721 QKL196721 QUH196721 RED196721 RNZ196721 RXV196721 SHR196721 SRN196721 TBJ196721 TLF196721 TVB196721 UEX196721 UOT196721 UYP196721 VIL196721 VSH196721 WCD196721 WLZ196721 WVV196721 N262257 JJ262257 TF262257 ADB262257 AMX262257 AWT262257 BGP262257 BQL262257 CAH262257 CKD262257 CTZ262257 DDV262257 DNR262257 DXN262257 EHJ262257 ERF262257 FBB262257 FKX262257 FUT262257 GEP262257 GOL262257 GYH262257 HID262257 HRZ262257 IBV262257 ILR262257 IVN262257 JFJ262257 JPF262257 JZB262257 KIX262257 KST262257 LCP262257 LML262257 LWH262257 MGD262257 MPZ262257 MZV262257 NJR262257 NTN262257 ODJ262257 ONF262257 OXB262257 PGX262257 PQT262257 QAP262257 QKL262257 QUH262257 RED262257 RNZ262257 RXV262257 SHR262257 SRN262257 TBJ262257 TLF262257 TVB262257 UEX262257 UOT262257 UYP262257 VIL262257 VSH262257 WCD262257 WLZ262257 WVV262257 N327793 JJ327793 TF327793 ADB327793 AMX327793 AWT327793 BGP327793 BQL327793 CAH327793 CKD327793 CTZ327793 DDV327793 DNR327793 DXN327793 EHJ327793 ERF327793 FBB327793 FKX327793 FUT327793 GEP327793 GOL327793 GYH327793 HID327793 HRZ327793 IBV327793 ILR327793 IVN327793 JFJ327793 JPF327793 JZB327793 KIX327793 KST327793 LCP327793 LML327793 LWH327793 MGD327793 MPZ327793 MZV327793 NJR327793 NTN327793 ODJ327793 ONF327793 OXB327793 PGX327793 PQT327793 QAP327793 QKL327793 QUH327793 RED327793 RNZ327793 RXV327793 SHR327793 SRN327793 TBJ327793 TLF327793 TVB327793 UEX327793 UOT327793 UYP327793 VIL327793 VSH327793 WCD327793 WLZ327793 WVV327793 N393329 JJ393329 TF393329 ADB393329 AMX393329 AWT393329 BGP393329 BQL393329 CAH393329 CKD393329 CTZ393329 DDV393329 DNR393329 DXN393329 EHJ393329 ERF393329 FBB393329 FKX393329 FUT393329 GEP393329 GOL393329 GYH393329 HID393329 HRZ393329 IBV393329 ILR393329 IVN393329 JFJ393329 JPF393329 JZB393329 KIX393329 KST393329 LCP393329 LML393329 LWH393329 MGD393329 MPZ393329 MZV393329 NJR393329 NTN393329 ODJ393329 ONF393329 OXB393329 PGX393329 PQT393329 QAP393329 QKL393329 QUH393329 RED393329 RNZ393329 RXV393329 SHR393329 SRN393329 TBJ393329 TLF393329 TVB393329 UEX393329 UOT393329 UYP393329 VIL393329 VSH393329 WCD393329 WLZ393329 WVV393329 N458865 JJ458865 TF458865 ADB458865 AMX458865 AWT458865 BGP458865 BQL458865 CAH458865 CKD458865 CTZ458865 DDV458865 DNR458865 DXN458865 EHJ458865 ERF458865 FBB458865 FKX458865 FUT458865 GEP458865 GOL458865 GYH458865 HID458865 HRZ458865 IBV458865 ILR458865 IVN458865 JFJ458865 JPF458865 JZB458865 KIX458865 KST458865 LCP458865 LML458865 LWH458865 MGD458865 MPZ458865 MZV458865 NJR458865 NTN458865 ODJ458865 ONF458865 OXB458865 PGX458865 PQT458865 QAP458865 QKL458865 QUH458865 RED458865 RNZ458865 RXV458865 SHR458865 SRN458865 TBJ458865 TLF458865 TVB458865 UEX458865 UOT458865 UYP458865 VIL458865 VSH458865 WCD458865 WLZ458865 WVV458865 N524401 JJ524401 TF524401 ADB524401 AMX524401 AWT524401 BGP524401 BQL524401 CAH524401 CKD524401 CTZ524401 DDV524401 DNR524401 DXN524401 EHJ524401 ERF524401 FBB524401 FKX524401 FUT524401 GEP524401 GOL524401 GYH524401 HID524401 HRZ524401 IBV524401 ILR524401 IVN524401 JFJ524401 JPF524401 JZB524401 KIX524401 KST524401 LCP524401 LML524401 LWH524401 MGD524401 MPZ524401 MZV524401 NJR524401 NTN524401 ODJ524401 ONF524401 OXB524401 PGX524401 PQT524401 QAP524401 QKL524401 QUH524401 RED524401 RNZ524401 RXV524401 SHR524401 SRN524401 TBJ524401 TLF524401 TVB524401 UEX524401 UOT524401 UYP524401 VIL524401 VSH524401 WCD524401 WLZ524401 WVV524401 N589937 JJ589937 TF589937 ADB589937 AMX589937 AWT589937 BGP589937 BQL589937 CAH589937 CKD589937 CTZ589937 DDV589937 DNR589937 DXN589937 EHJ589937 ERF589937 FBB589937 FKX589937 FUT589937 GEP589937 GOL589937 GYH589937 HID589937 HRZ589937 IBV589937 ILR589937 IVN589937 JFJ589937 JPF589937 JZB589937 KIX589937 KST589937 LCP589937 LML589937 LWH589937 MGD589937 MPZ589937 MZV589937 NJR589937 NTN589937 ODJ589937 ONF589937 OXB589937 PGX589937 PQT589937 QAP589937 QKL589937 QUH589937 RED589937 RNZ589937 RXV589937 SHR589937 SRN589937 TBJ589937 TLF589937 TVB589937 UEX589937 UOT589937 UYP589937 VIL589937 VSH589937 WCD589937 WLZ589937 WVV589937 N655473 JJ655473 TF655473 ADB655473 AMX655473 AWT655473 BGP655473 BQL655473 CAH655473 CKD655473 CTZ655473 DDV655473 DNR655473 DXN655473 EHJ655473 ERF655473 FBB655473 FKX655473 FUT655473 GEP655473 GOL655473 GYH655473 HID655473 HRZ655473 IBV655473 ILR655473 IVN655473 JFJ655473 JPF655473 JZB655473 KIX655473 KST655473 LCP655473 LML655473 LWH655473 MGD655473 MPZ655473 MZV655473 NJR655473 NTN655473 ODJ655473 ONF655473 OXB655473 PGX655473 PQT655473 QAP655473 QKL655473 QUH655473 RED655473 RNZ655473 RXV655473 SHR655473 SRN655473 TBJ655473 TLF655473 TVB655473 UEX655473 UOT655473 UYP655473 VIL655473 VSH655473 WCD655473 WLZ655473 WVV655473 N721009 JJ721009 TF721009 ADB721009 AMX721009 AWT721009 BGP721009 BQL721009 CAH721009 CKD721009 CTZ721009 DDV721009 DNR721009 DXN721009 EHJ721009 ERF721009 FBB721009 FKX721009 FUT721009 GEP721009 GOL721009 GYH721009 HID721009 HRZ721009 IBV721009 ILR721009 IVN721009 JFJ721009 JPF721009 JZB721009 KIX721009 KST721009 LCP721009 LML721009 LWH721009 MGD721009 MPZ721009 MZV721009 NJR721009 NTN721009 ODJ721009 ONF721009 OXB721009 PGX721009 PQT721009 QAP721009 QKL721009 QUH721009 RED721009 RNZ721009 RXV721009 SHR721009 SRN721009 TBJ721009 TLF721009 TVB721009 UEX721009 UOT721009 UYP721009 VIL721009 VSH721009 WCD721009 WLZ721009 WVV721009 N786545 JJ786545 TF786545 ADB786545 AMX786545 AWT786545 BGP786545 BQL786545 CAH786545 CKD786545 CTZ786545 DDV786545 DNR786545 DXN786545 EHJ786545 ERF786545 FBB786545 FKX786545 FUT786545 GEP786545 GOL786545 GYH786545 HID786545 HRZ786545 IBV786545 ILR786545 IVN786545 JFJ786545 JPF786545 JZB786545 KIX786545 KST786545 LCP786545 LML786545 LWH786545 MGD786545 MPZ786545 MZV786545 NJR786545 NTN786545 ODJ786545 ONF786545 OXB786545 PGX786545 PQT786545 QAP786545 QKL786545 QUH786545 RED786545 RNZ786545 RXV786545 SHR786545 SRN786545 TBJ786545 TLF786545 TVB786545 UEX786545 UOT786545 UYP786545 VIL786545 VSH786545 WCD786545 WLZ786545 WVV786545 N852081 JJ852081 TF852081 ADB852081 AMX852081 AWT852081 BGP852081 BQL852081 CAH852081 CKD852081 CTZ852081 DDV852081 DNR852081 DXN852081 EHJ852081 ERF852081 FBB852081 FKX852081 FUT852081 GEP852081 GOL852081 GYH852081 HID852081 HRZ852081 IBV852081 ILR852081 IVN852081 JFJ852081 JPF852081 JZB852081 KIX852081 KST852081 LCP852081 LML852081 LWH852081 MGD852081 MPZ852081 MZV852081 NJR852081 NTN852081 ODJ852081 ONF852081 OXB852081 PGX852081 PQT852081 QAP852081 QKL852081 QUH852081 RED852081 RNZ852081 RXV852081 SHR852081 SRN852081 TBJ852081 TLF852081 TVB852081 UEX852081 UOT852081 UYP852081 VIL852081 VSH852081 WCD852081 WLZ852081 WVV852081 N917617 JJ917617 TF917617 ADB917617 AMX917617 AWT917617 BGP917617 BQL917617 CAH917617 CKD917617 CTZ917617 DDV917617 DNR917617 DXN917617 EHJ917617 ERF917617 FBB917617 FKX917617 FUT917617 GEP917617 GOL917617 GYH917617 HID917617 HRZ917617 IBV917617 ILR917617 IVN917617 JFJ917617 JPF917617 JZB917617 KIX917617 KST917617 LCP917617 LML917617 LWH917617 MGD917617 MPZ917617 MZV917617 NJR917617 NTN917617 ODJ917617 ONF917617 OXB917617 PGX917617 PQT917617 QAP917617 QKL917617 QUH917617 RED917617 RNZ917617 RXV917617 SHR917617 SRN917617 TBJ917617 TLF917617 TVB917617 UEX917617 UOT917617 UYP917617 VIL917617 VSH917617 WCD917617 WLZ917617 WVV917617 N983153 JJ983153 TF983153 ADB983153 AMX983153 AWT983153 BGP983153 BQL983153 CAH983153 CKD983153 CTZ983153 DDV983153 DNR983153 DXN983153 EHJ983153 ERF983153 FBB983153 FKX983153 FUT983153 GEP983153 GOL983153 GYH983153 HID983153 HRZ983153 IBV983153 ILR983153 IVN983153 JFJ983153 JPF983153 JZB983153 KIX983153 KST983153 LCP983153 LML983153 LWH983153 MGD983153 MPZ983153 MZV983153 NJR983153 NTN983153 ODJ983153 ONF983153 OXB983153 PGX983153 PQT983153 QAP983153 QKL983153 QUH983153 RED983153 RNZ983153 RXV983153 SHR983153 SRN983153 TBJ983153 TLF983153 TVB983153 UEX983153 UOT983153 UYP983153 VIL983153 VSH983153 WCD983153 WLZ983153 WVV983153" xr:uid="{589C2C5D-BEEF-4AA0-9ECB-8795679D8B84}">
      <formula1>0</formula1>
      <formula2>300</formula2>
    </dataValidation>
    <dataValidation type="textLength" errorStyle="information" allowBlank="1" showInputMessage="1" error="XLBVal:6=451737.32_x000d__x000a_" sqref="N99 JJ99 TF99 ADB99 AMX99 AWT99 BGP99 BQL99 CAH99 CKD99 CTZ99 DDV99 DNR99 DXN99 EHJ99 ERF99 FBB99 FKX99 FUT99 GEP99 GOL99 GYH99 HID99 HRZ99 IBV99 ILR99 IVN99 JFJ99 JPF99 JZB99 KIX99 KST99 LCP99 LML99 LWH99 MGD99 MPZ99 MZV99 NJR99 NTN99 ODJ99 ONF99 OXB99 PGX99 PQT99 QAP99 QKL99 QUH99 RED99 RNZ99 RXV99 SHR99 SRN99 TBJ99 TLF99 TVB99 UEX99 UOT99 UYP99 VIL99 VSH99 WCD99 WLZ99 WVV99 N65635 JJ65635 TF65635 ADB65635 AMX65635 AWT65635 BGP65635 BQL65635 CAH65635 CKD65635 CTZ65635 DDV65635 DNR65635 DXN65635 EHJ65635 ERF65635 FBB65635 FKX65635 FUT65635 GEP65635 GOL65635 GYH65635 HID65635 HRZ65635 IBV65635 ILR65635 IVN65635 JFJ65635 JPF65635 JZB65635 KIX65635 KST65635 LCP65635 LML65635 LWH65635 MGD65635 MPZ65635 MZV65635 NJR65635 NTN65635 ODJ65635 ONF65635 OXB65635 PGX65635 PQT65635 QAP65635 QKL65635 QUH65635 RED65635 RNZ65635 RXV65635 SHR65635 SRN65635 TBJ65635 TLF65635 TVB65635 UEX65635 UOT65635 UYP65635 VIL65635 VSH65635 WCD65635 WLZ65635 WVV65635 N131171 JJ131171 TF131171 ADB131171 AMX131171 AWT131171 BGP131171 BQL131171 CAH131171 CKD131171 CTZ131171 DDV131171 DNR131171 DXN131171 EHJ131171 ERF131171 FBB131171 FKX131171 FUT131171 GEP131171 GOL131171 GYH131171 HID131171 HRZ131171 IBV131171 ILR131171 IVN131171 JFJ131171 JPF131171 JZB131171 KIX131171 KST131171 LCP131171 LML131171 LWH131171 MGD131171 MPZ131171 MZV131171 NJR131171 NTN131171 ODJ131171 ONF131171 OXB131171 PGX131171 PQT131171 QAP131171 QKL131171 QUH131171 RED131171 RNZ131171 RXV131171 SHR131171 SRN131171 TBJ131171 TLF131171 TVB131171 UEX131171 UOT131171 UYP131171 VIL131171 VSH131171 WCD131171 WLZ131171 WVV131171 N196707 JJ196707 TF196707 ADB196707 AMX196707 AWT196707 BGP196707 BQL196707 CAH196707 CKD196707 CTZ196707 DDV196707 DNR196707 DXN196707 EHJ196707 ERF196707 FBB196707 FKX196707 FUT196707 GEP196707 GOL196707 GYH196707 HID196707 HRZ196707 IBV196707 ILR196707 IVN196707 JFJ196707 JPF196707 JZB196707 KIX196707 KST196707 LCP196707 LML196707 LWH196707 MGD196707 MPZ196707 MZV196707 NJR196707 NTN196707 ODJ196707 ONF196707 OXB196707 PGX196707 PQT196707 QAP196707 QKL196707 QUH196707 RED196707 RNZ196707 RXV196707 SHR196707 SRN196707 TBJ196707 TLF196707 TVB196707 UEX196707 UOT196707 UYP196707 VIL196707 VSH196707 WCD196707 WLZ196707 WVV196707 N262243 JJ262243 TF262243 ADB262243 AMX262243 AWT262243 BGP262243 BQL262243 CAH262243 CKD262243 CTZ262243 DDV262243 DNR262243 DXN262243 EHJ262243 ERF262243 FBB262243 FKX262243 FUT262243 GEP262243 GOL262243 GYH262243 HID262243 HRZ262243 IBV262243 ILR262243 IVN262243 JFJ262243 JPF262243 JZB262243 KIX262243 KST262243 LCP262243 LML262243 LWH262243 MGD262243 MPZ262243 MZV262243 NJR262243 NTN262243 ODJ262243 ONF262243 OXB262243 PGX262243 PQT262243 QAP262243 QKL262243 QUH262243 RED262243 RNZ262243 RXV262243 SHR262243 SRN262243 TBJ262243 TLF262243 TVB262243 UEX262243 UOT262243 UYP262243 VIL262243 VSH262243 WCD262243 WLZ262243 WVV262243 N327779 JJ327779 TF327779 ADB327779 AMX327779 AWT327779 BGP327779 BQL327779 CAH327779 CKD327779 CTZ327779 DDV327779 DNR327779 DXN327779 EHJ327779 ERF327779 FBB327779 FKX327779 FUT327779 GEP327779 GOL327779 GYH327779 HID327779 HRZ327779 IBV327779 ILR327779 IVN327779 JFJ327779 JPF327779 JZB327779 KIX327779 KST327779 LCP327779 LML327779 LWH327779 MGD327779 MPZ327779 MZV327779 NJR327779 NTN327779 ODJ327779 ONF327779 OXB327779 PGX327779 PQT327779 QAP327779 QKL327779 QUH327779 RED327779 RNZ327779 RXV327779 SHR327779 SRN327779 TBJ327779 TLF327779 TVB327779 UEX327779 UOT327779 UYP327779 VIL327779 VSH327779 WCD327779 WLZ327779 WVV327779 N393315 JJ393315 TF393315 ADB393315 AMX393315 AWT393315 BGP393315 BQL393315 CAH393315 CKD393315 CTZ393315 DDV393315 DNR393315 DXN393315 EHJ393315 ERF393315 FBB393315 FKX393315 FUT393315 GEP393315 GOL393315 GYH393315 HID393315 HRZ393315 IBV393315 ILR393315 IVN393315 JFJ393315 JPF393315 JZB393315 KIX393315 KST393315 LCP393315 LML393315 LWH393315 MGD393315 MPZ393315 MZV393315 NJR393315 NTN393315 ODJ393315 ONF393315 OXB393315 PGX393315 PQT393315 QAP393315 QKL393315 QUH393315 RED393315 RNZ393315 RXV393315 SHR393315 SRN393315 TBJ393315 TLF393315 TVB393315 UEX393315 UOT393315 UYP393315 VIL393315 VSH393315 WCD393315 WLZ393315 WVV393315 N458851 JJ458851 TF458851 ADB458851 AMX458851 AWT458851 BGP458851 BQL458851 CAH458851 CKD458851 CTZ458851 DDV458851 DNR458851 DXN458851 EHJ458851 ERF458851 FBB458851 FKX458851 FUT458851 GEP458851 GOL458851 GYH458851 HID458851 HRZ458851 IBV458851 ILR458851 IVN458851 JFJ458851 JPF458851 JZB458851 KIX458851 KST458851 LCP458851 LML458851 LWH458851 MGD458851 MPZ458851 MZV458851 NJR458851 NTN458851 ODJ458851 ONF458851 OXB458851 PGX458851 PQT458851 QAP458851 QKL458851 QUH458851 RED458851 RNZ458851 RXV458851 SHR458851 SRN458851 TBJ458851 TLF458851 TVB458851 UEX458851 UOT458851 UYP458851 VIL458851 VSH458851 WCD458851 WLZ458851 WVV458851 N524387 JJ524387 TF524387 ADB524387 AMX524387 AWT524387 BGP524387 BQL524387 CAH524387 CKD524387 CTZ524387 DDV524387 DNR524387 DXN524387 EHJ524387 ERF524387 FBB524387 FKX524387 FUT524387 GEP524387 GOL524387 GYH524387 HID524387 HRZ524387 IBV524387 ILR524387 IVN524387 JFJ524387 JPF524387 JZB524387 KIX524387 KST524387 LCP524387 LML524387 LWH524387 MGD524387 MPZ524387 MZV524387 NJR524387 NTN524387 ODJ524387 ONF524387 OXB524387 PGX524387 PQT524387 QAP524387 QKL524387 QUH524387 RED524387 RNZ524387 RXV524387 SHR524387 SRN524387 TBJ524387 TLF524387 TVB524387 UEX524387 UOT524387 UYP524387 VIL524387 VSH524387 WCD524387 WLZ524387 WVV524387 N589923 JJ589923 TF589923 ADB589923 AMX589923 AWT589923 BGP589923 BQL589923 CAH589923 CKD589923 CTZ589923 DDV589923 DNR589923 DXN589923 EHJ589923 ERF589923 FBB589923 FKX589923 FUT589923 GEP589923 GOL589923 GYH589923 HID589923 HRZ589923 IBV589923 ILR589923 IVN589923 JFJ589923 JPF589923 JZB589923 KIX589923 KST589923 LCP589923 LML589923 LWH589923 MGD589923 MPZ589923 MZV589923 NJR589923 NTN589923 ODJ589923 ONF589923 OXB589923 PGX589923 PQT589923 QAP589923 QKL589923 QUH589923 RED589923 RNZ589923 RXV589923 SHR589923 SRN589923 TBJ589923 TLF589923 TVB589923 UEX589923 UOT589923 UYP589923 VIL589923 VSH589923 WCD589923 WLZ589923 WVV589923 N655459 JJ655459 TF655459 ADB655459 AMX655459 AWT655459 BGP655459 BQL655459 CAH655459 CKD655459 CTZ655459 DDV655459 DNR655459 DXN655459 EHJ655459 ERF655459 FBB655459 FKX655459 FUT655459 GEP655459 GOL655459 GYH655459 HID655459 HRZ655459 IBV655459 ILR655459 IVN655459 JFJ655459 JPF655459 JZB655459 KIX655459 KST655459 LCP655459 LML655459 LWH655459 MGD655459 MPZ655459 MZV655459 NJR655459 NTN655459 ODJ655459 ONF655459 OXB655459 PGX655459 PQT655459 QAP655459 QKL655459 QUH655459 RED655459 RNZ655459 RXV655459 SHR655459 SRN655459 TBJ655459 TLF655459 TVB655459 UEX655459 UOT655459 UYP655459 VIL655459 VSH655459 WCD655459 WLZ655459 WVV655459 N720995 JJ720995 TF720995 ADB720995 AMX720995 AWT720995 BGP720995 BQL720995 CAH720995 CKD720995 CTZ720995 DDV720995 DNR720995 DXN720995 EHJ720995 ERF720995 FBB720995 FKX720995 FUT720995 GEP720995 GOL720995 GYH720995 HID720995 HRZ720995 IBV720995 ILR720995 IVN720995 JFJ720995 JPF720995 JZB720995 KIX720995 KST720995 LCP720995 LML720995 LWH720995 MGD720995 MPZ720995 MZV720995 NJR720995 NTN720995 ODJ720995 ONF720995 OXB720995 PGX720995 PQT720995 QAP720995 QKL720995 QUH720995 RED720995 RNZ720995 RXV720995 SHR720995 SRN720995 TBJ720995 TLF720995 TVB720995 UEX720995 UOT720995 UYP720995 VIL720995 VSH720995 WCD720995 WLZ720995 WVV720995 N786531 JJ786531 TF786531 ADB786531 AMX786531 AWT786531 BGP786531 BQL786531 CAH786531 CKD786531 CTZ786531 DDV786531 DNR786531 DXN786531 EHJ786531 ERF786531 FBB786531 FKX786531 FUT786531 GEP786531 GOL786531 GYH786531 HID786531 HRZ786531 IBV786531 ILR786531 IVN786531 JFJ786531 JPF786531 JZB786531 KIX786531 KST786531 LCP786531 LML786531 LWH786531 MGD786531 MPZ786531 MZV786531 NJR786531 NTN786531 ODJ786531 ONF786531 OXB786531 PGX786531 PQT786531 QAP786531 QKL786531 QUH786531 RED786531 RNZ786531 RXV786531 SHR786531 SRN786531 TBJ786531 TLF786531 TVB786531 UEX786531 UOT786531 UYP786531 VIL786531 VSH786531 WCD786531 WLZ786531 WVV786531 N852067 JJ852067 TF852067 ADB852067 AMX852067 AWT852067 BGP852067 BQL852067 CAH852067 CKD852067 CTZ852067 DDV852067 DNR852067 DXN852067 EHJ852067 ERF852067 FBB852067 FKX852067 FUT852067 GEP852067 GOL852067 GYH852067 HID852067 HRZ852067 IBV852067 ILR852067 IVN852067 JFJ852067 JPF852067 JZB852067 KIX852067 KST852067 LCP852067 LML852067 LWH852067 MGD852067 MPZ852067 MZV852067 NJR852067 NTN852067 ODJ852067 ONF852067 OXB852067 PGX852067 PQT852067 QAP852067 QKL852067 QUH852067 RED852067 RNZ852067 RXV852067 SHR852067 SRN852067 TBJ852067 TLF852067 TVB852067 UEX852067 UOT852067 UYP852067 VIL852067 VSH852067 WCD852067 WLZ852067 WVV852067 N917603 JJ917603 TF917603 ADB917603 AMX917603 AWT917603 BGP917603 BQL917603 CAH917603 CKD917603 CTZ917603 DDV917603 DNR917603 DXN917603 EHJ917603 ERF917603 FBB917603 FKX917603 FUT917603 GEP917603 GOL917603 GYH917603 HID917603 HRZ917603 IBV917603 ILR917603 IVN917603 JFJ917603 JPF917603 JZB917603 KIX917603 KST917603 LCP917603 LML917603 LWH917603 MGD917603 MPZ917603 MZV917603 NJR917603 NTN917603 ODJ917603 ONF917603 OXB917603 PGX917603 PQT917603 QAP917603 QKL917603 QUH917603 RED917603 RNZ917603 RXV917603 SHR917603 SRN917603 TBJ917603 TLF917603 TVB917603 UEX917603 UOT917603 UYP917603 VIL917603 VSH917603 WCD917603 WLZ917603 WVV917603 N983139 JJ983139 TF983139 ADB983139 AMX983139 AWT983139 BGP983139 BQL983139 CAH983139 CKD983139 CTZ983139 DDV983139 DNR983139 DXN983139 EHJ983139 ERF983139 FBB983139 FKX983139 FUT983139 GEP983139 GOL983139 GYH983139 HID983139 HRZ983139 IBV983139 ILR983139 IVN983139 JFJ983139 JPF983139 JZB983139 KIX983139 KST983139 LCP983139 LML983139 LWH983139 MGD983139 MPZ983139 MZV983139 NJR983139 NTN983139 ODJ983139 ONF983139 OXB983139 PGX983139 PQT983139 QAP983139 QKL983139 QUH983139 RED983139 RNZ983139 RXV983139 SHR983139 SRN983139 TBJ983139 TLF983139 TVB983139 UEX983139 UOT983139 UYP983139 VIL983139 VSH983139 WCD983139 WLZ983139 WVV983139" xr:uid="{756CF9B4-A32D-4DFE-AA83-1CF139BC8DF6}">
      <formula1>0</formula1>
      <formula2>300</formula2>
    </dataValidation>
    <dataValidation type="textLength" errorStyle="information" allowBlank="1" showInputMessage="1" error="XLBVal:6=379321.05_x000d__x000a_" sqref="N96 JJ96 TF96 ADB96 AMX96 AWT96 BGP96 BQL96 CAH96 CKD96 CTZ96 DDV96 DNR96 DXN96 EHJ96 ERF96 FBB96 FKX96 FUT96 GEP96 GOL96 GYH96 HID96 HRZ96 IBV96 ILR96 IVN96 JFJ96 JPF96 JZB96 KIX96 KST96 LCP96 LML96 LWH96 MGD96 MPZ96 MZV96 NJR96 NTN96 ODJ96 ONF96 OXB96 PGX96 PQT96 QAP96 QKL96 QUH96 RED96 RNZ96 RXV96 SHR96 SRN96 TBJ96 TLF96 TVB96 UEX96 UOT96 UYP96 VIL96 VSH96 WCD96 WLZ96 WVV96 N65632 JJ65632 TF65632 ADB65632 AMX65632 AWT65632 BGP65632 BQL65632 CAH65632 CKD65632 CTZ65632 DDV65632 DNR65632 DXN65632 EHJ65632 ERF65632 FBB65632 FKX65632 FUT65632 GEP65632 GOL65632 GYH65632 HID65632 HRZ65632 IBV65632 ILR65632 IVN65632 JFJ65632 JPF65632 JZB65632 KIX65632 KST65632 LCP65632 LML65632 LWH65632 MGD65632 MPZ65632 MZV65632 NJR65632 NTN65632 ODJ65632 ONF65632 OXB65632 PGX65632 PQT65632 QAP65632 QKL65632 QUH65632 RED65632 RNZ65632 RXV65632 SHR65632 SRN65632 TBJ65632 TLF65632 TVB65632 UEX65632 UOT65632 UYP65632 VIL65632 VSH65632 WCD65632 WLZ65632 WVV65632 N131168 JJ131168 TF131168 ADB131168 AMX131168 AWT131168 BGP131168 BQL131168 CAH131168 CKD131168 CTZ131168 DDV131168 DNR131168 DXN131168 EHJ131168 ERF131168 FBB131168 FKX131168 FUT131168 GEP131168 GOL131168 GYH131168 HID131168 HRZ131168 IBV131168 ILR131168 IVN131168 JFJ131168 JPF131168 JZB131168 KIX131168 KST131168 LCP131168 LML131168 LWH131168 MGD131168 MPZ131168 MZV131168 NJR131168 NTN131168 ODJ131168 ONF131168 OXB131168 PGX131168 PQT131168 QAP131168 QKL131168 QUH131168 RED131168 RNZ131168 RXV131168 SHR131168 SRN131168 TBJ131168 TLF131168 TVB131168 UEX131168 UOT131168 UYP131168 VIL131168 VSH131168 WCD131168 WLZ131168 WVV131168 N196704 JJ196704 TF196704 ADB196704 AMX196704 AWT196704 BGP196704 BQL196704 CAH196704 CKD196704 CTZ196704 DDV196704 DNR196704 DXN196704 EHJ196704 ERF196704 FBB196704 FKX196704 FUT196704 GEP196704 GOL196704 GYH196704 HID196704 HRZ196704 IBV196704 ILR196704 IVN196704 JFJ196704 JPF196704 JZB196704 KIX196704 KST196704 LCP196704 LML196704 LWH196704 MGD196704 MPZ196704 MZV196704 NJR196704 NTN196704 ODJ196704 ONF196704 OXB196704 PGX196704 PQT196704 QAP196704 QKL196704 QUH196704 RED196704 RNZ196704 RXV196704 SHR196704 SRN196704 TBJ196704 TLF196704 TVB196704 UEX196704 UOT196704 UYP196704 VIL196704 VSH196704 WCD196704 WLZ196704 WVV196704 N262240 JJ262240 TF262240 ADB262240 AMX262240 AWT262240 BGP262240 BQL262240 CAH262240 CKD262240 CTZ262240 DDV262240 DNR262240 DXN262240 EHJ262240 ERF262240 FBB262240 FKX262240 FUT262240 GEP262240 GOL262240 GYH262240 HID262240 HRZ262240 IBV262240 ILR262240 IVN262240 JFJ262240 JPF262240 JZB262240 KIX262240 KST262240 LCP262240 LML262240 LWH262240 MGD262240 MPZ262240 MZV262240 NJR262240 NTN262240 ODJ262240 ONF262240 OXB262240 PGX262240 PQT262240 QAP262240 QKL262240 QUH262240 RED262240 RNZ262240 RXV262240 SHR262240 SRN262240 TBJ262240 TLF262240 TVB262240 UEX262240 UOT262240 UYP262240 VIL262240 VSH262240 WCD262240 WLZ262240 WVV262240 N327776 JJ327776 TF327776 ADB327776 AMX327776 AWT327776 BGP327776 BQL327776 CAH327776 CKD327776 CTZ327776 DDV327776 DNR327776 DXN327776 EHJ327776 ERF327776 FBB327776 FKX327776 FUT327776 GEP327776 GOL327776 GYH327776 HID327776 HRZ327776 IBV327776 ILR327776 IVN327776 JFJ327776 JPF327776 JZB327776 KIX327776 KST327776 LCP327776 LML327776 LWH327776 MGD327776 MPZ327776 MZV327776 NJR327776 NTN327776 ODJ327776 ONF327776 OXB327776 PGX327776 PQT327776 QAP327776 QKL327776 QUH327776 RED327776 RNZ327776 RXV327776 SHR327776 SRN327776 TBJ327776 TLF327776 TVB327776 UEX327776 UOT327776 UYP327776 VIL327776 VSH327776 WCD327776 WLZ327776 WVV327776 N393312 JJ393312 TF393312 ADB393312 AMX393312 AWT393312 BGP393312 BQL393312 CAH393312 CKD393312 CTZ393312 DDV393312 DNR393312 DXN393312 EHJ393312 ERF393312 FBB393312 FKX393312 FUT393312 GEP393312 GOL393312 GYH393312 HID393312 HRZ393312 IBV393312 ILR393312 IVN393312 JFJ393312 JPF393312 JZB393312 KIX393312 KST393312 LCP393312 LML393312 LWH393312 MGD393312 MPZ393312 MZV393312 NJR393312 NTN393312 ODJ393312 ONF393312 OXB393312 PGX393312 PQT393312 QAP393312 QKL393312 QUH393312 RED393312 RNZ393312 RXV393312 SHR393312 SRN393312 TBJ393312 TLF393312 TVB393312 UEX393312 UOT393312 UYP393312 VIL393312 VSH393312 WCD393312 WLZ393312 WVV393312 N458848 JJ458848 TF458848 ADB458848 AMX458848 AWT458848 BGP458848 BQL458848 CAH458848 CKD458848 CTZ458848 DDV458848 DNR458848 DXN458848 EHJ458848 ERF458848 FBB458848 FKX458848 FUT458848 GEP458848 GOL458848 GYH458848 HID458848 HRZ458848 IBV458848 ILR458848 IVN458848 JFJ458848 JPF458848 JZB458848 KIX458848 KST458848 LCP458848 LML458848 LWH458848 MGD458848 MPZ458848 MZV458848 NJR458848 NTN458848 ODJ458848 ONF458848 OXB458848 PGX458848 PQT458848 QAP458848 QKL458848 QUH458848 RED458848 RNZ458848 RXV458848 SHR458848 SRN458848 TBJ458848 TLF458848 TVB458848 UEX458848 UOT458848 UYP458848 VIL458848 VSH458848 WCD458848 WLZ458848 WVV458848 N524384 JJ524384 TF524384 ADB524384 AMX524384 AWT524384 BGP524384 BQL524384 CAH524384 CKD524384 CTZ524384 DDV524384 DNR524384 DXN524384 EHJ524384 ERF524384 FBB524384 FKX524384 FUT524384 GEP524384 GOL524384 GYH524384 HID524384 HRZ524384 IBV524384 ILR524384 IVN524384 JFJ524384 JPF524384 JZB524384 KIX524384 KST524384 LCP524384 LML524384 LWH524384 MGD524384 MPZ524384 MZV524384 NJR524384 NTN524384 ODJ524384 ONF524384 OXB524384 PGX524384 PQT524384 QAP524384 QKL524384 QUH524384 RED524384 RNZ524384 RXV524384 SHR524384 SRN524384 TBJ524384 TLF524384 TVB524384 UEX524384 UOT524384 UYP524384 VIL524384 VSH524384 WCD524384 WLZ524384 WVV524384 N589920 JJ589920 TF589920 ADB589920 AMX589920 AWT589920 BGP589920 BQL589920 CAH589920 CKD589920 CTZ589920 DDV589920 DNR589920 DXN589920 EHJ589920 ERF589920 FBB589920 FKX589920 FUT589920 GEP589920 GOL589920 GYH589920 HID589920 HRZ589920 IBV589920 ILR589920 IVN589920 JFJ589920 JPF589920 JZB589920 KIX589920 KST589920 LCP589920 LML589920 LWH589920 MGD589920 MPZ589920 MZV589920 NJR589920 NTN589920 ODJ589920 ONF589920 OXB589920 PGX589920 PQT589920 QAP589920 QKL589920 QUH589920 RED589920 RNZ589920 RXV589920 SHR589920 SRN589920 TBJ589920 TLF589920 TVB589920 UEX589920 UOT589920 UYP589920 VIL589920 VSH589920 WCD589920 WLZ589920 WVV589920 N655456 JJ655456 TF655456 ADB655456 AMX655456 AWT655456 BGP655456 BQL655456 CAH655456 CKD655456 CTZ655456 DDV655456 DNR655456 DXN655456 EHJ655456 ERF655456 FBB655456 FKX655456 FUT655456 GEP655456 GOL655456 GYH655456 HID655456 HRZ655456 IBV655456 ILR655456 IVN655456 JFJ655456 JPF655456 JZB655456 KIX655456 KST655456 LCP655456 LML655456 LWH655456 MGD655456 MPZ655456 MZV655456 NJR655456 NTN655456 ODJ655456 ONF655456 OXB655456 PGX655456 PQT655456 QAP655456 QKL655456 QUH655456 RED655456 RNZ655456 RXV655456 SHR655456 SRN655456 TBJ655456 TLF655456 TVB655456 UEX655456 UOT655456 UYP655456 VIL655456 VSH655456 WCD655456 WLZ655456 WVV655456 N720992 JJ720992 TF720992 ADB720992 AMX720992 AWT720992 BGP720992 BQL720992 CAH720992 CKD720992 CTZ720992 DDV720992 DNR720992 DXN720992 EHJ720992 ERF720992 FBB720992 FKX720992 FUT720992 GEP720992 GOL720992 GYH720992 HID720992 HRZ720992 IBV720992 ILR720992 IVN720992 JFJ720992 JPF720992 JZB720992 KIX720992 KST720992 LCP720992 LML720992 LWH720992 MGD720992 MPZ720992 MZV720992 NJR720992 NTN720992 ODJ720992 ONF720992 OXB720992 PGX720992 PQT720992 QAP720992 QKL720992 QUH720992 RED720992 RNZ720992 RXV720992 SHR720992 SRN720992 TBJ720992 TLF720992 TVB720992 UEX720992 UOT720992 UYP720992 VIL720992 VSH720992 WCD720992 WLZ720992 WVV720992 N786528 JJ786528 TF786528 ADB786528 AMX786528 AWT786528 BGP786528 BQL786528 CAH786528 CKD786528 CTZ786528 DDV786528 DNR786528 DXN786528 EHJ786528 ERF786528 FBB786528 FKX786528 FUT786528 GEP786528 GOL786528 GYH786528 HID786528 HRZ786528 IBV786528 ILR786528 IVN786528 JFJ786528 JPF786528 JZB786528 KIX786528 KST786528 LCP786528 LML786528 LWH786528 MGD786528 MPZ786528 MZV786528 NJR786528 NTN786528 ODJ786528 ONF786528 OXB786528 PGX786528 PQT786528 QAP786528 QKL786528 QUH786528 RED786528 RNZ786528 RXV786528 SHR786528 SRN786528 TBJ786528 TLF786528 TVB786528 UEX786528 UOT786528 UYP786528 VIL786528 VSH786528 WCD786528 WLZ786528 WVV786528 N852064 JJ852064 TF852064 ADB852064 AMX852064 AWT852064 BGP852064 BQL852064 CAH852064 CKD852064 CTZ852064 DDV852064 DNR852064 DXN852064 EHJ852064 ERF852064 FBB852064 FKX852064 FUT852064 GEP852064 GOL852064 GYH852064 HID852064 HRZ852064 IBV852064 ILR852064 IVN852064 JFJ852064 JPF852064 JZB852064 KIX852064 KST852064 LCP852064 LML852064 LWH852064 MGD852064 MPZ852064 MZV852064 NJR852064 NTN852064 ODJ852064 ONF852064 OXB852064 PGX852064 PQT852064 QAP852064 QKL852064 QUH852064 RED852064 RNZ852064 RXV852064 SHR852064 SRN852064 TBJ852064 TLF852064 TVB852064 UEX852064 UOT852064 UYP852064 VIL852064 VSH852064 WCD852064 WLZ852064 WVV852064 N917600 JJ917600 TF917600 ADB917600 AMX917600 AWT917600 BGP917600 BQL917600 CAH917600 CKD917600 CTZ917600 DDV917600 DNR917600 DXN917600 EHJ917600 ERF917600 FBB917600 FKX917600 FUT917600 GEP917600 GOL917600 GYH917600 HID917600 HRZ917600 IBV917600 ILR917600 IVN917600 JFJ917600 JPF917600 JZB917600 KIX917600 KST917600 LCP917600 LML917600 LWH917600 MGD917600 MPZ917600 MZV917600 NJR917600 NTN917600 ODJ917600 ONF917600 OXB917600 PGX917600 PQT917600 QAP917600 QKL917600 QUH917600 RED917600 RNZ917600 RXV917600 SHR917600 SRN917600 TBJ917600 TLF917600 TVB917600 UEX917600 UOT917600 UYP917600 VIL917600 VSH917600 WCD917600 WLZ917600 WVV917600 N983136 JJ983136 TF983136 ADB983136 AMX983136 AWT983136 BGP983136 BQL983136 CAH983136 CKD983136 CTZ983136 DDV983136 DNR983136 DXN983136 EHJ983136 ERF983136 FBB983136 FKX983136 FUT983136 GEP983136 GOL983136 GYH983136 HID983136 HRZ983136 IBV983136 ILR983136 IVN983136 JFJ983136 JPF983136 JZB983136 KIX983136 KST983136 LCP983136 LML983136 LWH983136 MGD983136 MPZ983136 MZV983136 NJR983136 NTN983136 ODJ983136 ONF983136 OXB983136 PGX983136 PQT983136 QAP983136 QKL983136 QUH983136 RED983136 RNZ983136 RXV983136 SHR983136 SRN983136 TBJ983136 TLF983136 TVB983136 UEX983136 UOT983136 UYP983136 VIL983136 VSH983136 WCD983136 WLZ983136 WVV983136" xr:uid="{F97BF7D3-CC3C-4A5A-953E-BDD785C8128C}">
      <formula1>0</formula1>
      <formula2>300</formula2>
    </dataValidation>
    <dataValidation type="textLength" errorStyle="information" allowBlank="1" showInputMessage="1" error="XLBVal:6=567533.02_x000d__x000a_" sqref="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xr:uid="{529F445E-9423-4E3D-8DA7-00E28CFE3020}">
      <formula1>0</formula1>
      <formula2>300</formula2>
    </dataValidation>
    <dataValidation type="textLength" errorStyle="information" allowBlank="1" showInputMessage="1" error="XLBVal:6=426493.46_x000d__x000a_"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xr:uid="{51958B60-E106-416B-BCE4-C8C9C2E61125}">
      <formula1>0</formula1>
      <formula2>300</formula2>
    </dataValidation>
    <dataValidation type="textLength" errorStyle="information" allowBlank="1" showInputMessage="1" error="XLBVal:6=2421769.74_x000d__x000a_"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xr:uid="{45B8F4E3-08E3-4434-8BC6-3ACDDE2BDE01}">
      <formula1>0</formula1>
      <formula2>300</formula2>
    </dataValidation>
    <dataValidation type="textLength" errorStyle="information" allowBlank="1" showInputMessage="1" error="XLBVal:6=1063299.29_x000d__x000a_" sqref="N83 JJ83 TF83 ADB83 AMX83 AWT83 BGP83 BQL83 CAH83 CKD83 CTZ83 DDV83 DNR83 DXN83 EHJ83 ERF83 FBB83 FKX83 FUT83 GEP83 GOL83 GYH83 HID83 HRZ83 IBV83 ILR83 IVN83 JFJ83 JPF83 JZB83 KIX83 KST83 LCP83 LML83 LWH83 MGD83 MPZ83 MZV83 NJR83 NTN83 ODJ83 ONF83 OXB83 PGX83 PQT83 QAP83 QKL83 QUH83 RED83 RNZ83 RXV83 SHR83 SRN83 TBJ83 TLF83 TVB83 UEX83 UOT83 UYP83 VIL83 VSH83 WCD83 WLZ83 WVV83 N65619 JJ65619 TF65619 ADB65619 AMX65619 AWT65619 BGP65619 BQL65619 CAH65619 CKD65619 CTZ65619 DDV65619 DNR65619 DXN65619 EHJ65619 ERF65619 FBB65619 FKX65619 FUT65619 GEP65619 GOL65619 GYH65619 HID65619 HRZ65619 IBV65619 ILR65619 IVN65619 JFJ65619 JPF65619 JZB65619 KIX65619 KST65619 LCP65619 LML65619 LWH65619 MGD65619 MPZ65619 MZV65619 NJR65619 NTN65619 ODJ65619 ONF65619 OXB65619 PGX65619 PQT65619 QAP65619 QKL65619 QUH65619 RED65619 RNZ65619 RXV65619 SHR65619 SRN65619 TBJ65619 TLF65619 TVB65619 UEX65619 UOT65619 UYP65619 VIL65619 VSH65619 WCD65619 WLZ65619 WVV65619 N131155 JJ131155 TF131155 ADB131155 AMX131155 AWT131155 BGP131155 BQL131155 CAH131155 CKD131155 CTZ131155 DDV131155 DNR131155 DXN131155 EHJ131155 ERF131155 FBB131155 FKX131155 FUT131155 GEP131155 GOL131155 GYH131155 HID131155 HRZ131155 IBV131155 ILR131155 IVN131155 JFJ131155 JPF131155 JZB131155 KIX131155 KST131155 LCP131155 LML131155 LWH131155 MGD131155 MPZ131155 MZV131155 NJR131155 NTN131155 ODJ131155 ONF131155 OXB131155 PGX131155 PQT131155 QAP131155 QKL131155 QUH131155 RED131155 RNZ131155 RXV131155 SHR131155 SRN131155 TBJ131155 TLF131155 TVB131155 UEX131155 UOT131155 UYP131155 VIL131155 VSH131155 WCD131155 WLZ131155 WVV131155 N196691 JJ196691 TF196691 ADB196691 AMX196691 AWT196691 BGP196691 BQL196691 CAH196691 CKD196691 CTZ196691 DDV196691 DNR196691 DXN196691 EHJ196691 ERF196691 FBB196691 FKX196691 FUT196691 GEP196691 GOL196691 GYH196691 HID196691 HRZ196691 IBV196691 ILR196691 IVN196691 JFJ196691 JPF196691 JZB196691 KIX196691 KST196691 LCP196691 LML196691 LWH196691 MGD196691 MPZ196691 MZV196691 NJR196691 NTN196691 ODJ196691 ONF196691 OXB196691 PGX196691 PQT196691 QAP196691 QKL196691 QUH196691 RED196691 RNZ196691 RXV196691 SHR196691 SRN196691 TBJ196691 TLF196691 TVB196691 UEX196691 UOT196691 UYP196691 VIL196691 VSH196691 WCD196691 WLZ196691 WVV196691 N262227 JJ262227 TF262227 ADB262227 AMX262227 AWT262227 BGP262227 BQL262227 CAH262227 CKD262227 CTZ262227 DDV262227 DNR262227 DXN262227 EHJ262227 ERF262227 FBB262227 FKX262227 FUT262227 GEP262227 GOL262227 GYH262227 HID262227 HRZ262227 IBV262227 ILR262227 IVN262227 JFJ262227 JPF262227 JZB262227 KIX262227 KST262227 LCP262227 LML262227 LWH262227 MGD262227 MPZ262227 MZV262227 NJR262227 NTN262227 ODJ262227 ONF262227 OXB262227 PGX262227 PQT262227 QAP262227 QKL262227 QUH262227 RED262227 RNZ262227 RXV262227 SHR262227 SRN262227 TBJ262227 TLF262227 TVB262227 UEX262227 UOT262227 UYP262227 VIL262227 VSH262227 WCD262227 WLZ262227 WVV262227 N327763 JJ327763 TF327763 ADB327763 AMX327763 AWT327763 BGP327763 BQL327763 CAH327763 CKD327763 CTZ327763 DDV327763 DNR327763 DXN327763 EHJ327763 ERF327763 FBB327763 FKX327763 FUT327763 GEP327763 GOL327763 GYH327763 HID327763 HRZ327763 IBV327763 ILR327763 IVN327763 JFJ327763 JPF327763 JZB327763 KIX327763 KST327763 LCP327763 LML327763 LWH327763 MGD327763 MPZ327763 MZV327763 NJR327763 NTN327763 ODJ327763 ONF327763 OXB327763 PGX327763 PQT327763 QAP327763 QKL327763 QUH327763 RED327763 RNZ327763 RXV327763 SHR327763 SRN327763 TBJ327763 TLF327763 TVB327763 UEX327763 UOT327763 UYP327763 VIL327763 VSH327763 WCD327763 WLZ327763 WVV327763 N393299 JJ393299 TF393299 ADB393299 AMX393299 AWT393299 BGP393299 BQL393299 CAH393299 CKD393299 CTZ393299 DDV393299 DNR393299 DXN393299 EHJ393299 ERF393299 FBB393299 FKX393299 FUT393299 GEP393299 GOL393299 GYH393299 HID393299 HRZ393299 IBV393299 ILR393299 IVN393299 JFJ393299 JPF393299 JZB393299 KIX393299 KST393299 LCP393299 LML393299 LWH393299 MGD393299 MPZ393299 MZV393299 NJR393299 NTN393299 ODJ393299 ONF393299 OXB393299 PGX393299 PQT393299 QAP393299 QKL393299 QUH393299 RED393299 RNZ393299 RXV393299 SHR393299 SRN393299 TBJ393299 TLF393299 TVB393299 UEX393299 UOT393299 UYP393299 VIL393299 VSH393299 WCD393299 WLZ393299 WVV393299 N458835 JJ458835 TF458835 ADB458835 AMX458835 AWT458835 BGP458835 BQL458835 CAH458835 CKD458835 CTZ458835 DDV458835 DNR458835 DXN458835 EHJ458835 ERF458835 FBB458835 FKX458835 FUT458835 GEP458835 GOL458835 GYH458835 HID458835 HRZ458835 IBV458835 ILR458835 IVN458835 JFJ458835 JPF458835 JZB458835 KIX458835 KST458835 LCP458835 LML458835 LWH458835 MGD458835 MPZ458835 MZV458835 NJR458835 NTN458835 ODJ458835 ONF458835 OXB458835 PGX458835 PQT458835 QAP458835 QKL458835 QUH458835 RED458835 RNZ458835 RXV458835 SHR458835 SRN458835 TBJ458835 TLF458835 TVB458835 UEX458835 UOT458835 UYP458835 VIL458835 VSH458835 WCD458835 WLZ458835 WVV458835 N524371 JJ524371 TF524371 ADB524371 AMX524371 AWT524371 BGP524371 BQL524371 CAH524371 CKD524371 CTZ524371 DDV524371 DNR524371 DXN524371 EHJ524371 ERF524371 FBB524371 FKX524371 FUT524371 GEP524371 GOL524371 GYH524371 HID524371 HRZ524371 IBV524371 ILR524371 IVN524371 JFJ524371 JPF524371 JZB524371 KIX524371 KST524371 LCP524371 LML524371 LWH524371 MGD524371 MPZ524371 MZV524371 NJR524371 NTN524371 ODJ524371 ONF524371 OXB524371 PGX524371 PQT524371 QAP524371 QKL524371 QUH524371 RED524371 RNZ524371 RXV524371 SHR524371 SRN524371 TBJ524371 TLF524371 TVB524371 UEX524371 UOT524371 UYP524371 VIL524371 VSH524371 WCD524371 WLZ524371 WVV524371 N589907 JJ589907 TF589907 ADB589907 AMX589907 AWT589907 BGP589907 BQL589907 CAH589907 CKD589907 CTZ589907 DDV589907 DNR589907 DXN589907 EHJ589907 ERF589907 FBB589907 FKX589907 FUT589907 GEP589907 GOL589907 GYH589907 HID589907 HRZ589907 IBV589907 ILR589907 IVN589907 JFJ589907 JPF589907 JZB589907 KIX589907 KST589907 LCP589907 LML589907 LWH589907 MGD589907 MPZ589907 MZV589907 NJR589907 NTN589907 ODJ589907 ONF589907 OXB589907 PGX589907 PQT589907 QAP589907 QKL589907 QUH589907 RED589907 RNZ589907 RXV589907 SHR589907 SRN589907 TBJ589907 TLF589907 TVB589907 UEX589907 UOT589907 UYP589907 VIL589907 VSH589907 WCD589907 WLZ589907 WVV589907 N655443 JJ655443 TF655443 ADB655443 AMX655443 AWT655443 BGP655443 BQL655443 CAH655443 CKD655443 CTZ655443 DDV655443 DNR655443 DXN655443 EHJ655443 ERF655443 FBB655443 FKX655443 FUT655443 GEP655443 GOL655443 GYH655443 HID655443 HRZ655443 IBV655443 ILR655443 IVN655443 JFJ655443 JPF655443 JZB655443 KIX655443 KST655443 LCP655443 LML655443 LWH655443 MGD655443 MPZ655443 MZV655443 NJR655443 NTN655443 ODJ655443 ONF655443 OXB655443 PGX655443 PQT655443 QAP655443 QKL655443 QUH655443 RED655443 RNZ655443 RXV655443 SHR655443 SRN655443 TBJ655443 TLF655443 TVB655443 UEX655443 UOT655443 UYP655443 VIL655443 VSH655443 WCD655443 WLZ655443 WVV655443 N720979 JJ720979 TF720979 ADB720979 AMX720979 AWT720979 BGP720979 BQL720979 CAH720979 CKD720979 CTZ720979 DDV720979 DNR720979 DXN720979 EHJ720979 ERF720979 FBB720979 FKX720979 FUT720979 GEP720979 GOL720979 GYH720979 HID720979 HRZ720979 IBV720979 ILR720979 IVN720979 JFJ720979 JPF720979 JZB720979 KIX720979 KST720979 LCP720979 LML720979 LWH720979 MGD720979 MPZ720979 MZV720979 NJR720979 NTN720979 ODJ720979 ONF720979 OXB720979 PGX720979 PQT720979 QAP720979 QKL720979 QUH720979 RED720979 RNZ720979 RXV720979 SHR720979 SRN720979 TBJ720979 TLF720979 TVB720979 UEX720979 UOT720979 UYP720979 VIL720979 VSH720979 WCD720979 WLZ720979 WVV720979 N786515 JJ786515 TF786515 ADB786515 AMX786515 AWT786515 BGP786515 BQL786515 CAH786515 CKD786515 CTZ786515 DDV786515 DNR786515 DXN786515 EHJ786515 ERF786515 FBB786515 FKX786515 FUT786515 GEP786515 GOL786515 GYH786515 HID786515 HRZ786515 IBV786515 ILR786515 IVN786515 JFJ786515 JPF786515 JZB786515 KIX786515 KST786515 LCP786515 LML786515 LWH786515 MGD786515 MPZ786515 MZV786515 NJR786515 NTN786515 ODJ786515 ONF786515 OXB786515 PGX786515 PQT786515 QAP786515 QKL786515 QUH786515 RED786515 RNZ786515 RXV786515 SHR786515 SRN786515 TBJ786515 TLF786515 TVB786515 UEX786515 UOT786515 UYP786515 VIL786515 VSH786515 WCD786515 WLZ786515 WVV786515 N852051 JJ852051 TF852051 ADB852051 AMX852051 AWT852051 BGP852051 BQL852051 CAH852051 CKD852051 CTZ852051 DDV852051 DNR852051 DXN852051 EHJ852051 ERF852051 FBB852051 FKX852051 FUT852051 GEP852051 GOL852051 GYH852051 HID852051 HRZ852051 IBV852051 ILR852051 IVN852051 JFJ852051 JPF852051 JZB852051 KIX852051 KST852051 LCP852051 LML852051 LWH852051 MGD852051 MPZ852051 MZV852051 NJR852051 NTN852051 ODJ852051 ONF852051 OXB852051 PGX852051 PQT852051 QAP852051 QKL852051 QUH852051 RED852051 RNZ852051 RXV852051 SHR852051 SRN852051 TBJ852051 TLF852051 TVB852051 UEX852051 UOT852051 UYP852051 VIL852051 VSH852051 WCD852051 WLZ852051 WVV852051 N917587 JJ917587 TF917587 ADB917587 AMX917587 AWT917587 BGP917587 BQL917587 CAH917587 CKD917587 CTZ917587 DDV917587 DNR917587 DXN917587 EHJ917587 ERF917587 FBB917587 FKX917587 FUT917587 GEP917587 GOL917587 GYH917587 HID917587 HRZ917587 IBV917587 ILR917587 IVN917587 JFJ917587 JPF917587 JZB917587 KIX917587 KST917587 LCP917587 LML917587 LWH917587 MGD917587 MPZ917587 MZV917587 NJR917587 NTN917587 ODJ917587 ONF917587 OXB917587 PGX917587 PQT917587 QAP917587 QKL917587 QUH917587 RED917587 RNZ917587 RXV917587 SHR917587 SRN917587 TBJ917587 TLF917587 TVB917587 UEX917587 UOT917587 UYP917587 VIL917587 VSH917587 WCD917587 WLZ917587 WVV917587 N983123 JJ983123 TF983123 ADB983123 AMX983123 AWT983123 BGP983123 BQL983123 CAH983123 CKD983123 CTZ983123 DDV983123 DNR983123 DXN983123 EHJ983123 ERF983123 FBB983123 FKX983123 FUT983123 GEP983123 GOL983123 GYH983123 HID983123 HRZ983123 IBV983123 ILR983123 IVN983123 JFJ983123 JPF983123 JZB983123 KIX983123 KST983123 LCP983123 LML983123 LWH983123 MGD983123 MPZ983123 MZV983123 NJR983123 NTN983123 ODJ983123 ONF983123 OXB983123 PGX983123 PQT983123 QAP983123 QKL983123 QUH983123 RED983123 RNZ983123 RXV983123 SHR983123 SRN983123 TBJ983123 TLF983123 TVB983123 UEX983123 UOT983123 UYP983123 VIL983123 VSH983123 WCD983123 WLZ983123 WVV983123" xr:uid="{D907A179-B825-45D3-A943-001B5A185D4C}">
      <formula1>0</formula1>
      <formula2>300</formula2>
    </dataValidation>
    <dataValidation type="textLength" errorStyle="information" allowBlank="1" showInputMessage="1" error="XLBVal:6=951507.26_x000d__x000a_" sqref="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xr:uid="{57897C30-330A-4CE3-9609-BDCEDAA59518}">
      <formula1>0</formula1>
      <formula2>300</formula2>
    </dataValidation>
    <dataValidation type="textLength" errorStyle="information" allowBlank="1" showInputMessage="1" error="XLBVal:6=930017.99_x000d__x000a_" sqref="N80 JJ80 TF80 ADB80 AMX80 AWT80 BGP80 BQL80 CAH80 CKD80 CTZ80 DDV80 DNR80 DXN80 EHJ80 ERF80 FBB80 FKX80 FUT80 GEP80 GOL80 GYH80 HID80 HRZ80 IBV80 ILR80 IVN80 JFJ80 JPF80 JZB80 KIX80 KST80 LCP80 LML80 LWH80 MGD80 MPZ80 MZV80 NJR80 NTN80 ODJ80 ONF80 OXB80 PGX80 PQT80 QAP80 QKL80 QUH80 RED80 RNZ80 RXV80 SHR80 SRN80 TBJ80 TLF80 TVB80 UEX80 UOT80 UYP80 VIL80 VSH80 WCD80 WLZ80 WVV80 N65616 JJ65616 TF65616 ADB65616 AMX65616 AWT65616 BGP65616 BQL65616 CAH65616 CKD65616 CTZ65616 DDV65616 DNR65616 DXN65616 EHJ65616 ERF65616 FBB65616 FKX65616 FUT65616 GEP65616 GOL65616 GYH65616 HID65616 HRZ65616 IBV65616 ILR65616 IVN65616 JFJ65616 JPF65616 JZB65616 KIX65616 KST65616 LCP65616 LML65616 LWH65616 MGD65616 MPZ65616 MZV65616 NJR65616 NTN65616 ODJ65616 ONF65616 OXB65616 PGX65616 PQT65616 QAP65616 QKL65616 QUH65616 RED65616 RNZ65616 RXV65616 SHR65616 SRN65616 TBJ65616 TLF65616 TVB65616 UEX65616 UOT65616 UYP65616 VIL65616 VSH65616 WCD65616 WLZ65616 WVV65616 N131152 JJ131152 TF131152 ADB131152 AMX131152 AWT131152 BGP131152 BQL131152 CAH131152 CKD131152 CTZ131152 DDV131152 DNR131152 DXN131152 EHJ131152 ERF131152 FBB131152 FKX131152 FUT131152 GEP131152 GOL131152 GYH131152 HID131152 HRZ131152 IBV131152 ILR131152 IVN131152 JFJ131152 JPF131152 JZB131152 KIX131152 KST131152 LCP131152 LML131152 LWH131152 MGD131152 MPZ131152 MZV131152 NJR131152 NTN131152 ODJ131152 ONF131152 OXB131152 PGX131152 PQT131152 QAP131152 QKL131152 QUH131152 RED131152 RNZ131152 RXV131152 SHR131152 SRN131152 TBJ131152 TLF131152 TVB131152 UEX131152 UOT131152 UYP131152 VIL131152 VSH131152 WCD131152 WLZ131152 WVV131152 N196688 JJ196688 TF196688 ADB196688 AMX196688 AWT196688 BGP196688 BQL196688 CAH196688 CKD196688 CTZ196688 DDV196688 DNR196688 DXN196688 EHJ196688 ERF196688 FBB196688 FKX196688 FUT196688 GEP196688 GOL196688 GYH196688 HID196688 HRZ196688 IBV196688 ILR196688 IVN196688 JFJ196688 JPF196688 JZB196688 KIX196688 KST196688 LCP196688 LML196688 LWH196688 MGD196688 MPZ196688 MZV196688 NJR196688 NTN196688 ODJ196688 ONF196688 OXB196688 PGX196688 PQT196688 QAP196688 QKL196688 QUH196688 RED196688 RNZ196688 RXV196688 SHR196688 SRN196688 TBJ196688 TLF196688 TVB196688 UEX196688 UOT196688 UYP196688 VIL196688 VSH196688 WCD196688 WLZ196688 WVV196688 N262224 JJ262224 TF262224 ADB262224 AMX262224 AWT262224 BGP262224 BQL262224 CAH262224 CKD262224 CTZ262224 DDV262224 DNR262224 DXN262224 EHJ262224 ERF262224 FBB262224 FKX262224 FUT262224 GEP262224 GOL262224 GYH262224 HID262224 HRZ262224 IBV262224 ILR262224 IVN262224 JFJ262224 JPF262224 JZB262224 KIX262224 KST262224 LCP262224 LML262224 LWH262224 MGD262224 MPZ262224 MZV262224 NJR262224 NTN262224 ODJ262224 ONF262224 OXB262224 PGX262224 PQT262224 QAP262224 QKL262224 QUH262224 RED262224 RNZ262224 RXV262224 SHR262224 SRN262224 TBJ262224 TLF262224 TVB262224 UEX262224 UOT262224 UYP262224 VIL262224 VSH262224 WCD262224 WLZ262224 WVV262224 N327760 JJ327760 TF327760 ADB327760 AMX327760 AWT327760 BGP327760 BQL327760 CAH327760 CKD327760 CTZ327760 DDV327760 DNR327760 DXN327760 EHJ327760 ERF327760 FBB327760 FKX327760 FUT327760 GEP327760 GOL327760 GYH327760 HID327760 HRZ327760 IBV327760 ILR327760 IVN327760 JFJ327760 JPF327760 JZB327760 KIX327760 KST327760 LCP327760 LML327760 LWH327760 MGD327760 MPZ327760 MZV327760 NJR327760 NTN327760 ODJ327760 ONF327760 OXB327760 PGX327760 PQT327760 QAP327760 QKL327760 QUH327760 RED327760 RNZ327760 RXV327760 SHR327760 SRN327760 TBJ327760 TLF327760 TVB327760 UEX327760 UOT327760 UYP327760 VIL327760 VSH327760 WCD327760 WLZ327760 WVV327760 N393296 JJ393296 TF393296 ADB393296 AMX393296 AWT393296 BGP393296 BQL393296 CAH393296 CKD393296 CTZ393296 DDV393296 DNR393296 DXN393296 EHJ393296 ERF393296 FBB393296 FKX393296 FUT393296 GEP393296 GOL393296 GYH393296 HID393296 HRZ393296 IBV393296 ILR393296 IVN393296 JFJ393296 JPF393296 JZB393296 KIX393296 KST393296 LCP393296 LML393296 LWH393296 MGD393296 MPZ393296 MZV393296 NJR393296 NTN393296 ODJ393296 ONF393296 OXB393296 PGX393296 PQT393296 QAP393296 QKL393296 QUH393296 RED393296 RNZ393296 RXV393296 SHR393296 SRN393296 TBJ393296 TLF393296 TVB393296 UEX393296 UOT393296 UYP393296 VIL393296 VSH393296 WCD393296 WLZ393296 WVV393296 N458832 JJ458832 TF458832 ADB458832 AMX458832 AWT458832 BGP458832 BQL458832 CAH458832 CKD458832 CTZ458832 DDV458832 DNR458832 DXN458832 EHJ458832 ERF458832 FBB458832 FKX458832 FUT458832 GEP458832 GOL458832 GYH458832 HID458832 HRZ458832 IBV458832 ILR458832 IVN458832 JFJ458832 JPF458832 JZB458832 KIX458832 KST458832 LCP458832 LML458832 LWH458832 MGD458832 MPZ458832 MZV458832 NJR458832 NTN458832 ODJ458832 ONF458832 OXB458832 PGX458832 PQT458832 QAP458832 QKL458832 QUH458832 RED458832 RNZ458832 RXV458832 SHR458832 SRN458832 TBJ458832 TLF458832 TVB458832 UEX458832 UOT458832 UYP458832 VIL458832 VSH458832 WCD458832 WLZ458832 WVV458832 N524368 JJ524368 TF524368 ADB524368 AMX524368 AWT524368 BGP524368 BQL524368 CAH524368 CKD524368 CTZ524368 DDV524368 DNR524368 DXN524368 EHJ524368 ERF524368 FBB524368 FKX524368 FUT524368 GEP524368 GOL524368 GYH524368 HID524368 HRZ524368 IBV524368 ILR524368 IVN524368 JFJ524368 JPF524368 JZB524368 KIX524368 KST524368 LCP524368 LML524368 LWH524368 MGD524368 MPZ524368 MZV524368 NJR524368 NTN524368 ODJ524368 ONF524368 OXB524368 PGX524368 PQT524368 QAP524368 QKL524368 QUH524368 RED524368 RNZ524368 RXV524368 SHR524368 SRN524368 TBJ524368 TLF524368 TVB524368 UEX524368 UOT524368 UYP524368 VIL524368 VSH524368 WCD524368 WLZ524368 WVV524368 N589904 JJ589904 TF589904 ADB589904 AMX589904 AWT589904 BGP589904 BQL589904 CAH589904 CKD589904 CTZ589904 DDV589904 DNR589904 DXN589904 EHJ589904 ERF589904 FBB589904 FKX589904 FUT589904 GEP589904 GOL589904 GYH589904 HID589904 HRZ589904 IBV589904 ILR589904 IVN589904 JFJ589904 JPF589904 JZB589904 KIX589904 KST589904 LCP589904 LML589904 LWH589904 MGD589904 MPZ589904 MZV589904 NJR589904 NTN589904 ODJ589904 ONF589904 OXB589904 PGX589904 PQT589904 QAP589904 QKL589904 QUH589904 RED589904 RNZ589904 RXV589904 SHR589904 SRN589904 TBJ589904 TLF589904 TVB589904 UEX589904 UOT589904 UYP589904 VIL589904 VSH589904 WCD589904 WLZ589904 WVV589904 N655440 JJ655440 TF655440 ADB655440 AMX655440 AWT655440 BGP655440 BQL655440 CAH655440 CKD655440 CTZ655440 DDV655440 DNR655440 DXN655440 EHJ655440 ERF655440 FBB655440 FKX655440 FUT655440 GEP655440 GOL655440 GYH655440 HID655440 HRZ655440 IBV655440 ILR655440 IVN655440 JFJ655440 JPF655440 JZB655440 KIX655440 KST655440 LCP655440 LML655440 LWH655440 MGD655440 MPZ655440 MZV655440 NJR655440 NTN655440 ODJ655440 ONF655440 OXB655440 PGX655440 PQT655440 QAP655440 QKL655440 QUH655440 RED655440 RNZ655440 RXV655440 SHR655440 SRN655440 TBJ655440 TLF655440 TVB655440 UEX655440 UOT655440 UYP655440 VIL655440 VSH655440 WCD655440 WLZ655440 WVV655440 N720976 JJ720976 TF720976 ADB720976 AMX720976 AWT720976 BGP720976 BQL720976 CAH720976 CKD720976 CTZ720976 DDV720976 DNR720976 DXN720976 EHJ720976 ERF720976 FBB720976 FKX720976 FUT720976 GEP720976 GOL720976 GYH720976 HID720976 HRZ720976 IBV720976 ILR720976 IVN720976 JFJ720976 JPF720976 JZB720976 KIX720976 KST720976 LCP720976 LML720976 LWH720976 MGD720976 MPZ720976 MZV720976 NJR720976 NTN720976 ODJ720976 ONF720976 OXB720976 PGX720976 PQT720976 QAP720976 QKL720976 QUH720976 RED720976 RNZ720976 RXV720976 SHR720976 SRN720976 TBJ720976 TLF720976 TVB720976 UEX720976 UOT720976 UYP720976 VIL720976 VSH720976 WCD720976 WLZ720976 WVV720976 N786512 JJ786512 TF786512 ADB786512 AMX786512 AWT786512 BGP786512 BQL786512 CAH786512 CKD786512 CTZ786512 DDV786512 DNR786512 DXN786512 EHJ786512 ERF786512 FBB786512 FKX786512 FUT786512 GEP786512 GOL786512 GYH786512 HID786512 HRZ786512 IBV786512 ILR786512 IVN786512 JFJ786512 JPF786512 JZB786512 KIX786512 KST786512 LCP786512 LML786512 LWH786512 MGD786512 MPZ786512 MZV786512 NJR786512 NTN786512 ODJ786512 ONF786512 OXB786512 PGX786512 PQT786512 QAP786512 QKL786512 QUH786512 RED786512 RNZ786512 RXV786512 SHR786512 SRN786512 TBJ786512 TLF786512 TVB786512 UEX786512 UOT786512 UYP786512 VIL786512 VSH786512 WCD786512 WLZ786512 WVV786512 N852048 JJ852048 TF852048 ADB852048 AMX852048 AWT852048 BGP852048 BQL852048 CAH852048 CKD852048 CTZ852048 DDV852048 DNR852048 DXN852048 EHJ852048 ERF852048 FBB852048 FKX852048 FUT852048 GEP852048 GOL852048 GYH852048 HID852048 HRZ852048 IBV852048 ILR852048 IVN852048 JFJ852048 JPF852048 JZB852048 KIX852048 KST852048 LCP852048 LML852048 LWH852048 MGD852048 MPZ852048 MZV852048 NJR852048 NTN852048 ODJ852048 ONF852048 OXB852048 PGX852048 PQT852048 QAP852048 QKL852048 QUH852048 RED852048 RNZ852048 RXV852048 SHR852048 SRN852048 TBJ852048 TLF852048 TVB852048 UEX852048 UOT852048 UYP852048 VIL852048 VSH852048 WCD852048 WLZ852048 WVV852048 N917584 JJ917584 TF917584 ADB917584 AMX917584 AWT917584 BGP917584 BQL917584 CAH917584 CKD917584 CTZ917584 DDV917584 DNR917584 DXN917584 EHJ917584 ERF917584 FBB917584 FKX917584 FUT917584 GEP917584 GOL917584 GYH917584 HID917584 HRZ917584 IBV917584 ILR917584 IVN917584 JFJ917584 JPF917584 JZB917584 KIX917584 KST917584 LCP917584 LML917584 LWH917584 MGD917584 MPZ917584 MZV917584 NJR917584 NTN917584 ODJ917584 ONF917584 OXB917584 PGX917584 PQT917584 QAP917584 QKL917584 QUH917584 RED917584 RNZ917584 RXV917584 SHR917584 SRN917584 TBJ917584 TLF917584 TVB917584 UEX917584 UOT917584 UYP917584 VIL917584 VSH917584 WCD917584 WLZ917584 WVV917584 N983120 JJ983120 TF983120 ADB983120 AMX983120 AWT983120 BGP983120 BQL983120 CAH983120 CKD983120 CTZ983120 DDV983120 DNR983120 DXN983120 EHJ983120 ERF983120 FBB983120 FKX983120 FUT983120 GEP983120 GOL983120 GYH983120 HID983120 HRZ983120 IBV983120 ILR983120 IVN983120 JFJ983120 JPF983120 JZB983120 KIX983120 KST983120 LCP983120 LML983120 LWH983120 MGD983120 MPZ983120 MZV983120 NJR983120 NTN983120 ODJ983120 ONF983120 OXB983120 PGX983120 PQT983120 QAP983120 QKL983120 QUH983120 RED983120 RNZ983120 RXV983120 SHR983120 SRN983120 TBJ983120 TLF983120 TVB983120 UEX983120 UOT983120 UYP983120 VIL983120 VSH983120 WCD983120 WLZ983120 WVV983120" xr:uid="{118EB420-0C97-4B5D-8627-9615CE737980}">
      <formula1>0</formula1>
      <formula2>300</formula2>
    </dataValidation>
    <dataValidation type="textLength" errorStyle="information" allowBlank="1" showInputMessage="1" error="XLBVal:6=980566.55_x000d__x000a_" sqref="N71 JJ71 TF71 ADB71 AMX71 AWT71 BGP71 BQL71 CAH71 CKD71 CTZ71 DDV71 DNR71 DXN71 EHJ71 ERF71 FBB71 FKX71 FUT71 GEP71 GOL71 GYH71 HID71 HRZ71 IBV71 ILR71 IVN71 JFJ71 JPF71 JZB71 KIX71 KST71 LCP71 LML71 LWH71 MGD71 MPZ71 MZV71 NJR71 NTN71 ODJ71 ONF71 OXB71 PGX71 PQT71 QAP71 QKL71 QUH71 RED71 RNZ71 RXV71 SHR71 SRN71 TBJ71 TLF71 TVB71 UEX71 UOT71 UYP71 VIL71 VSH71 WCD71 WLZ71 WVV71 N65607 JJ65607 TF65607 ADB65607 AMX65607 AWT65607 BGP65607 BQL65607 CAH65607 CKD65607 CTZ65607 DDV65607 DNR65607 DXN65607 EHJ65607 ERF65607 FBB65607 FKX65607 FUT65607 GEP65607 GOL65607 GYH65607 HID65607 HRZ65607 IBV65607 ILR65607 IVN65607 JFJ65607 JPF65607 JZB65607 KIX65607 KST65607 LCP65607 LML65607 LWH65607 MGD65607 MPZ65607 MZV65607 NJR65607 NTN65607 ODJ65607 ONF65607 OXB65607 PGX65607 PQT65607 QAP65607 QKL65607 QUH65607 RED65607 RNZ65607 RXV65607 SHR65607 SRN65607 TBJ65607 TLF65607 TVB65607 UEX65607 UOT65607 UYP65607 VIL65607 VSH65607 WCD65607 WLZ65607 WVV65607 N131143 JJ131143 TF131143 ADB131143 AMX131143 AWT131143 BGP131143 BQL131143 CAH131143 CKD131143 CTZ131143 DDV131143 DNR131143 DXN131143 EHJ131143 ERF131143 FBB131143 FKX131143 FUT131143 GEP131143 GOL131143 GYH131143 HID131143 HRZ131143 IBV131143 ILR131143 IVN131143 JFJ131143 JPF131143 JZB131143 KIX131143 KST131143 LCP131143 LML131143 LWH131143 MGD131143 MPZ131143 MZV131143 NJR131143 NTN131143 ODJ131143 ONF131143 OXB131143 PGX131143 PQT131143 QAP131143 QKL131143 QUH131143 RED131143 RNZ131143 RXV131143 SHR131143 SRN131143 TBJ131143 TLF131143 TVB131143 UEX131143 UOT131143 UYP131143 VIL131143 VSH131143 WCD131143 WLZ131143 WVV131143 N196679 JJ196679 TF196679 ADB196679 AMX196679 AWT196679 BGP196679 BQL196679 CAH196679 CKD196679 CTZ196679 DDV196679 DNR196679 DXN196679 EHJ196679 ERF196679 FBB196679 FKX196679 FUT196679 GEP196679 GOL196679 GYH196679 HID196679 HRZ196679 IBV196679 ILR196679 IVN196679 JFJ196679 JPF196679 JZB196679 KIX196679 KST196679 LCP196679 LML196679 LWH196679 MGD196679 MPZ196679 MZV196679 NJR196679 NTN196679 ODJ196679 ONF196679 OXB196679 PGX196679 PQT196679 QAP196679 QKL196679 QUH196679 RED196679 RNZ196679 RXV196679 SHR196679 SRN196679 TBJ196679 TLF196679 TVB196679 UEX196679 UOT196679 UYP196679 VIL196679 VSH196679 WCD196679 WLZ196679 WVV196679 N262215 JJ262215 TF262215 ADB262215 AMX262215 AWT262215 BGP262215 BQL262215 CAH262215 CKD262215 CTZ262215 DDV262215 DNR262215 DXN262215 EHJ262215 ERF262215 FBB262215 FKX262215 FUT262215 GEP262215 GOL262215 GYH262215 HID262215 HRZ262215 IBV262215 ILR262215 IVN262215 JFJ262215 JPF262215 JZB262215 KIX262215 KST262215 LCP262215 LML262215 LWH262215 MGD262215 MPZ262215 MZV262215 NJR262215 NTN262215 ODJ262215 ONF262215 OXB262215 PGX262215 PQT262215 QAP262215 QKL262215 QUH262215 RED262215 RNZ262215 RXV262215 SHR262215 SRN262215 TBJ262215 TLF262215 TVB262215 UEX262215 UOT262215 UYP262215 VIL262215 VSH262215 WCD262215 WLZ262215 WVV262215 N327751 JJ327751 TF327751 ADB327751 AMX327751 AWT327751 BGP327751 BQL327751 CAH327751 CKD327751 CTZ327751 DDV327751 DNR327751 DXN327751 EHJ327751 ERF327751 FBB327751 FKX327751 FUT327751 GEP327751 GOL327751 GYH327751 HID327751 HRZ327751 IBV327751 ILR327751 IVN327751 JFJ327751 JPF327751 JZB327751 KIX327751 KST327751 LCP327751 LML327751 LWH327751 MGD327751 MPZ327751 MZV327751 NJR327751 NTN327751 ODJ327751 ONF327751 OXB327751 PGX327751 PQT327751 QAP327751 QKL327751 QUH327751 RED327751 RNZ327751 RXV327751 SHR327751 SRN327751 TBJ327751 TLF327751 TVB327751 UEX327751 UOT327751 UYP327751 VIL327751 VSH327751 WCD327751 WLZ327751 WVV327751 N393287 JJ393287 TF393287 ADB393287 AMX393287 AWT393287 BGP393287 BQL393287 CAH393287 CKD393287 CTZ393287 DDV393287 DNR393287 DXN393287 EHJ393287 ERF393287 FBB393287 FKX393287 FUT393287 GEP393287 GOL393287 GYH393287 HID393287 HRZ393287 IBV393287 ILR393287 IVN393287 JFJ393287 JPF393287 JZB393287 KIX393287 KST393287 LCP393287 LML393287 LWH393287 MGD393287 MPZ393287 MZV393287 NJR393287 NTN393287 ODJ393287 ONF393287 OXB393287 PGX393287 PQT393287 QAP393287 QKL393287 QUH393287 RED393287 RNZ393287 RXV393287 SHR393287 SRN393287 TBJ393287 TLF393287 TVB393287 UEX393287 UOT393287 UYP393287 VIL393287 VSH393287 WCD393287 WLZ393287 WVV393287 N458823 JJ458823 TF458823 ADB458823 AMX458823 AWT458823 BGP458823 BQL458823 CAH458823 CKD458823 CTZ458823 DDV458823 DNR458823 DXN458823 EHJ458823 ERF458823 FBB458823 FKX458823 FUT458823 GEP458823 GOL458823 GYH458823 HID458823 HRZ458823 IBV458823 ILR458823 IVN458823 JFJ458823 JPF458823 JZB458823 KIX458823 KST458823 LCP458823 LML458823 LWH458823 MGD458823 MPZ458823 MZV458823 NJR458823 NTN458823 ODJ458823 ONF458823 OXB458823 PGX458823 PQT458823 QAP458823 QKL458823 QUH458823 RED458823 RNZ458823 RXV458823 SHR458823 SRN458823 TBJ458823 TLF458823 TVB458823 UEX458823 UOT458823 UYP458823 VIL458823 VSH458823 WCD458823 WLZ458823 WVV458823 N524359 JJ524359 TF524359 ADB524359 AMX524359 AWT524359 BGP524359 BQL524359 CAH524359 CKD524359 CTZ524359 DDV524359 DNR524359 DXN524359 EHJ524359 ERF524359 FBB524359 FKX524359 FUT524359 GEP524359 GOL524359 GYH524359 HID524359 HRZ524359 IBV524359 ILR524359 IVN524359 JFJ524359 JPF524359 JZB524359 KIX524359 KST524359 LCP524359 LML524359 LWH524359 MGD524359 MPZ524359 MZV524359 NJR524359 NTN524359 ODJ524359 ONF524359 OXB524359 PGX524359 PQT524359 QAP524359 QKL524359 QUH524359 RED524359 RNZ524359 RXV524359 SHR524359 SRN524359 TBJ524359 TLF524359 TVB524359 UEX524359 UOT524359 UYP524359 VIL524359 VSH524359 WCD524359 WLZ524359 WVV524359 N589895 JJ589895 TF589895 ADB589895 AMX589895 AWT589895 BGP589895 BQL589895 CAH589895 CKD589895 CTZ589895 DDV589895 DNR589895 DXN589895 EHJ589895 ERF589895 FBB589895 FKX589895 FUT589895 GEP589895 GOL589895 GYH589895 HID589895 HRZ589895 IBV589895 ILR589895 IVN589895 JFJ589895 JPF589895 JZB589895 KIX589895 KST589895 LCP589895 LML589895 LWH589895 MGD589895 MPZ589895 MZV589895 NJR589895 NTN589895 ODJ589895 ONF589895 OXB589895 PGX589895 PQT589895 QAP589895 QKL589895 QUH589895 RED589895 RNZ589895 RXV589895 SHR589895 SRN589895 TBJ589895 TLF589895 TVB589895 UEX589895 UOT589895 UYP589895 VIL589895 VSH589895 WCD589895 WLZ589895 WVV589895 N655431 JJ655431 TF655431 ADB655431 AMX655431 AWT655431 BGP655431 BQL655431 CAH655431 CKD655431 CTZ655431 DDV655431 DNR655431 DXN655431 EHJ655431 ERF655431 FBB655431 FKX655431 FUT655431 GEP655431 GOL655431 GYH655431 HID655431 HRZ655431 IBV655431 ILR655431 IVN655431 JFJ655431 JPF655431 JZB655431 KIX655431 KST655431 LCP655431 LML655431 LWH655431 MGD655431 MPZ655431 MZV655431 NJR655431 NTN655431 ODJ655431 ONF655431 OXB655431 PGX655431 PQT655431 QAP655431 QKL655431 QUH655431 RED655431 RNZ655431 RXV655431 SHR655431 SRN655431 TBJ655431 TLF655431 TVB655431 UEX655431 UOT655431 UYP655431 VIL655431 VSH655431 WCD655431 WLZ655431 WVV655431 N720967 JJ720967 TF720967 ADB720967 AMX720967 AWT720967 BGP720967 BQL720967 CAH720967 CKD720967 CTZ720967 DDV720967 DNR720967 DXN720967 EHJ720967 ERF720967 FBB720967 FKX720967 FUT720967 GEP720967 GOL720967 GYH720967 HID720967 HRZ720967 IBV720967 ILR720967 IVN720967 JFJ720967 JPF720967 JZB720967 KIX720967 KST720967 LCP720967 LML720967 LWH720967 MGD720967 MPZ720967 MZV720967 NJR720967 NTN720967 ODJ720967 ONF720967 OXB720967 PGX720967 PQT720967 QAP720967 QKL720967 QUH720967 RED720967 RNZ720967 RXV720967 SHR720967 SRN720967 TBJ720967 TLF720967 TVB720967 UEX720967 UOT720967 UYP720967 VIL720967 VSH720967 WCD720967 WLZ720967 WVV720967 N786503 JJ786503 TF786503 ADB786503 AMX786503 AWT786503 BGP786503 BQL786503 CAH786503 CKD786503 CTZ786503 DDV786503 DNR786503 DXN786503 EHJ786503 ERF786503 FBB786503 FKX786503 FUT786503 GEP786503 GOL786503 GYH786503 HID786503 HRZ786503 IBV786503 ILR786503 IVN786503 JFJ786503 JPF786503 JZB786503 KIX786503 KST786503 LCP786503 LML786503 LWH786503 MGD786503 MPZ786503 MZV786503 NJR786503 NTN786503 ODJ786503 ONF786503 OXB786503 PGX786503 PQT786503 QAP786503 QKL786503 QUH786503 RED786503 RNZ786503 RXV786503 SHR786503 SRN786503 TBJ786503 TLF786503 TVB786503 UEX786503 UOT786503 UYP786503 VIL786503 VSH786503 WCD786503 WLZ786503 WVV786503 N852039 JJ852039 TF852039 ADB852039 AMX852039 AWT852039 BGP852039 BQL852039 CAH852039 CKD852039 CTZ852039 DDV852039 DNR852039 DXN852039 EHJ852039 ERF852039 FBB852039 FKX852039 FUT852039 GEP852039 GOL852039 GYH852039 HID852039 HRZ852039 IBV852039 ILR852039 IVN852039 JFJ852039 JPF852039 JZB852039 KIX852039 KST852039 LCP852039 LML852039 LWH852039 MGD852039 MPZ852039 MZV852039 NJR852039 NTN852039 ODJ852039 ONF852039 OXB852039 PGX852039 PQT852039 QAP852039 QKL852039 QUH852039 RED852039 RNZ852039 RXV852039 SHR852039 SRN852039 TBJ852039 TLF852039 TVB852039 UEX852039 UOT852039 UYP852039 VIL852039 VSH852039 WCD852039 WLZ852039 WVV852039 N917575 JJ917575 TF917575 ADB917575 AMX917575 AWT917575 BGP917575 BQL917575 CAH917575 CKD917575 CTZ917575 DDV917575 DNR917575 DXN917575 EHJ917575 ERF917575 FBB917575 FKX917575 FUT917575 GEP917575 GOL917575 GYH917575 HID917575 HRZ917575 IBV917575 ILR917575 IVN917575 JFJ917575 JPF917575 JZB917575 KIX917575 KST917575 LCP917575 LML917575 LWH917575 MGD917575 MPZ917575 MZV917575 NJR917575 NTN917575 ODJ917575 ONF917575 OXB917575 PGX917575 PQT917575 QAP917575 QKL917575 QUH917575 RED917575 RNZ917575 RXV917575 SHR917575 SRN917575 TBJ917575 TLF917575 TVB917575 UEX917575 UOT917575 UYP917575 VIL917575 VSH917575 WCD917575 WLZ917575 WVV917575 N983111 JJ983111 TF983111 ADB983111 AMX983111 AWT983111 BGP983111 BQL983111 CAH983111 CKD983111 CTZ983111 DDV983111 DNR983111 DXN983111 EHJ983111 ERF983111 FBB983111 FKX983111 FUT983111 GEP983111 GOL983111 GYH983111 HID983111 HRZ983111 IBV983111 ILR983111 IVN983111 JFJ983111 JPF983111 JZB983111 KIX983111 KST983111 LCP983111 LML983111 LWH983111 MGD983111 MPZ983111 MZV983111 NJR983111 NTN983111 ODJ983111 ONF983111 OXB983111 PGX983111 PQT983111 QAP983111 QKL983111 QUH983111 RED983111 RNZ983111 RXV983111 SHR983111 SRN983111 TBJ983111 TLF983111 TVB983111 UEX983111 UOT983111 UYP983111 VIL983111 VSH983111 WCD983111 WLZ983111 WVV983111" xr:uid="{61E361FD-CAE9-4892-B017-F714FAC2C530}">
      <formula1>0</formula1>
      <formula2>300</formula2>
    </dataValidation>
    <dataValidation type="textLength" errorStyle="information" allowBlank="1" showInputMessage="1" error="XLBVal:6=2388824_x000d__x000a_" sqref="L103 JH103 TD103 ACZ103 AMV103 AWR103 BGN103 BQJ103 CAF103 CKB103 CTX103 DDT103 DNP103 DXL103 EHH103 ERD103 FAZ103 FKV103 FUR103 GEN103 GOJ103 GYF103 HIB103 HRX103 IBT103 ILP103 IVL103 JFH103 JPD103 JYZ103 KIV103 KSR103 LCN103 LMJ103 LWF103 MGB103 MPX103 MZT103 NJP103 NTL103 ODH103 OND103 OWZ103 PGV103 PQR103 QAN103 QKJ103 QUF103 REB103 RNX103 RXT103 SHP103 SRL103 TBH103 TLD103 TUZ103 UEV103 UOR103 UYN103 VIJ103 VSF103 WCB103 WLX103 WVT103 L65639 JH65639 TD65639 ACZ65639 AMV65639 AWR65639 BGN65639 BQJ65639 CAF65639 CKB65639 CTX65639 DDT65639 DNP65639 DXL65639 EHH65639 ERD65639 FAZ65639 FKV65639 FUR65639 GEN65639 GOJ65639 GYF65639 HIB65639 HRX65639 IBT65639 ILP65639 IVL65639 JFH65639 JPD65639 JYZ65639 KIV65639 KSR65639 LCN65639 LMJ65639 LWF65639 MGB65639 MPX65639 MZT65639 NJP65639 NTL65639 ODH65639 OND65639 OWZ65639 PGV65639 PQR65639 QAN65639 QKJ65639 QUF65639 REB65639 RNX65639 RXT65639 SHP65639 SRL65639 TBH65639 TLD65639 TUZ65639 UEV65639 UOR65639 UYN65639 VIJ65639 VSF65639 WCB65639 WLX65639 WVT65639 L131175 JH131175 TD131175 ACZ131175 AMV131175 AWR131175 BGN131175 BQJ131175 CAF131175 CKB131175 CTX131175 DDT131175 DNP131175 DXL131175 EHH131175 ERD131175 FAZ131175 FKV131175 FUR131175 GEN131175 GOJ131175 GYF131175 HIB131175 HRX131175 IBT131175 ILP131175 IVL131175 JFH131175 JPD131175 JYZ131175 KIV131175 KSR131175 LCN131175 LMJ131175 LWF131175 MGB131175 MPX131175 MZT131175 NJP131175 NTL131175 ODH131175 OND131175 OWZ131175 PGV131175 PQR131175 QAN131175 QKJ131175 QUF131175 REB131175 RNX131175 RXT131175 SHP131175 SRL131175 TBH131175 TLD131175 TUZ131175 UEV131175 UOR131175 UYN131175 VIJ131175 VSF131175 WCB131175 WLX131175 WVT131175 L196711 JH196711 TD196711 ACZ196711 AMV196711 AWR196711 BGN196711 BQJ196711 CAF196711 CKB196711 CTX196711 DDT196711 DNP196711 DXL196711 EHH196711 ERD196711 FAZ196711 FKV196711 FUR196711 GEN196711 GOJ196711 GYF196711 HIB196711 HRX196711 IBT196711 ILP196711 IVL196711 JFH196711 JPD196711 JYZ196711 KIV196711 KSR196711 LCN196711 LMJ196711 LWF196711 MGB196711 MPX196711 MZT196711 NJP196711 NTL196711 ODH196711 OND196711 OWZ196711 PGV196711 PQR196711 QAN196711 QKJ196711 QUF196711 REB196711 RNX196711 RXT196711 SHP196711 SRL196711 TBH196711 TLD196711 TUZ196711 UEV196711 UOR196711 UYN196711 VIJ196711 VSF196711 WCB196711 WLX196711 WVT196711 L262247 JH262247 TD262247 ACZ262247 AMV262247 AWR262247 BGN262247 BQJ262247 CAF262247 CKB262247 CTX262247 DDT262247 DNP262247 DXL262247 EHH262247 ERD262247 FAZ262247 FKV262247 FUR262247 GEN262247 GOJ262247 GYF262247 HIB262247 HRX262247 IBT262247 ILP262247 IVL262247 JFH262247 JPD262247 JYZ262247 KIV262247 KSR262247 LCN262247 LMJ262247 LWF262247 MGB262247 MPX262247 MZT262247 NJP262247 NTL262247 ODH262247 OND262247 OWZ262247 PGV262247 PQR262247 QAN262247 QKJ262247 QUF262247 REB262247 RNX262247 RXT262247 SHP262247 SRL262247 TBH262247 TLD262247 TUZ262247 UEV262247 UOR262247 UYN262247 VIJ262247 VSF262247 WCB262247 WLX262247 WVT262247 L327783 JH327783 TD327783 ACZ327783 AMV327783 AWR327783 BGN327783 BQJ327783 CAF327783 CKB327783 CTX327783 DDT327783 DNP327783 DXL327783 EHH327783 ERD327783 FAZ327783 FKV327783 FUR327783 GEN327783 GOJ327783 GYF327783 HIB327783 HRX327783 IBT327783 ILP327783 IVL327783 JFH327783 JPD327783 JYZ327783 KIV327783 KSR327783 LCN327783 LMJ327783 LWF327783 MGB327783 MPX327783 MZT327783 NJP327783 NTL327783 ODH327783 OND327783 OWZ327783 PGV327783 PQR327783 QAN327783 QKJ327783 QUF327783 REB327783 RNX327783 RXT327783 SHP327783 SRL327783 TBH327783 TLD327783 TUZ327783 UEV327783 UOR327783 UYN327783 VIJ327783 VSF327783 WCB327783 WLX327783 WVT327783 L393319 JH393319 TD393319 ACZ393319 AMV393319 AWR393319 BGN393319 BQJ393319 CAF393319 CKB393319 CTX393319 DDT393319 DNP393319 DXL393319 EHH393319 ERD393319 FAZ393319 FKV393319 FUR393319 GEN393319 GOJ393319 GYF393319 HIB393319 HRX393319 IBT393319 ILP393319 IVL393319 JFH393319 JPD393319 JYZ393319 KIV393319 KSR393319 LCN393319 LMJ393319 LWF393319 MGB393319 MPX393319 MZT393319 NJP393319 NTL393319 ODH393319 OND393319 OWZ393319 PGV393319 PQR393319 QAN393319 QKJ393319 QUF393319 REB393319 RNX393319 RXT393319 SHP393319 SRL393319 TBH393319 TLD393319 TUZ393319 UEV393319 UOR393319 UYN393319 VIJ393319 VSF393319 WCB393319 WLX393319 WVT393319 L458855 JH458855 TD458855 ACZ458855 AMV458855 AWR458855 BGN458855 BQJ458855 CAF458855 CKB458855 CTX458855 DDT458855 DNP458855 DXL458855 EHH458855 ERD458855 FAZ458855 FKV458855 FUR458855 GEN458855 GOJ458855 GYF458855 HIB458855 HRX458855 IBT458855 ILP458855 IVL458855 JFH458855 JPD458855 JYZ458855 KIV458855 KSR458855 LCN458855 LMJ458855 LWF458855 MGB458855 MPX458855 MZT458855 NJP458855 NTL458855 ODH458855 OND458855 OWZ458855 PGV458855 PQR458855 QAN458855 QKJ458855 QUF458855 REB458855 RNX458855 RXT458855 SHP458855 SRL458855 TBH458855 TLD458855 TUZ458855 UEV458855 UOR458855 UYN458855 VIJ458855 VSF458855 WCB458855 WLX458855 WVT458855 L524391 JH524391 TD524391 ACZ524391 AMV524391 AWR524391 BGN524391 BQJ524391 CAF524391 CKB524391 CTX524391 DDT524391 DNP524391 DXL524391 EHH524391 ERD524391 FAZ524391 FKV524391 FUR524391 GEN524391 GOJ524391 GYF524391 HIB524391 HRX524391 IBT524391 ILP524391 IVL524391 JFH524391 JPD524391 JYZ524391 KIV524391 KSR524391 LCN524391 LMJ524391 LWF524391 MGB524391 MPX524391 MZT524391 NJP524391 NTL524391 ODH524391 OND524391 OWZ524391 PGV524391 PQR524391 QAN524391 QKJ524391 QUF524391 REB524391 RNX524391 RXT524391 SHP524391 SRL524391 TBH524391 TLD524391 TUZ524391 UEV524391 UOR524391 UYN524391 VIJ524391 VSF524391 WCB524391 WLX524391 WVT524391 L589927 JH589927 TD589927 ACZ589927 AMV589927 AWR589927 BGN589927 BQJ589927 CAF589927 CKB589927 CTX589927 DDT589927 DNP589927 DXL589927 EHH589927 ERD589927 FAZ589927 FKV589927 FUR589927 GEN589927 GOJ589927 GYF589927 HIB589927 HRX589927 IBT589927 ILP589927 IVL589927 JFH589927 JPD589927 JYZ589927 KIV589927 KSR589927 LCN589927 LMJ589927 LWF589927 MGB589927 MPX589927 MZT589927 NJP589927 NTL589927 ODH589927 OND589927 OWZ589927 PGV589927 PQR589927 QAN589927 QKJ589927 QUF589927 REB589927 RNX589927 RXT589927 SHP589927 SRL589927 TBH589927 TLD589927 TUZ589927 UEV589927 UOR589927 UYN589927 VIJ589927 VSF589927 WCB589927 WLX589927 WVT589927 L655463 JH655463 TD655463 ACZ655463 AMV655463 AWR655463 BGN655463 BQJ655463 CAF655463 CKB655463 CTX655463 DDT655463 DNP655463 DXL655463 EHH655463 ERD655463 FAZ655463 FKV655463 FUR655463 GEN655463 GOJ655463 GYF655463 HIB655463 HRX655463 IBT655463 ILP655463 IVL655463 JFH655463 JPD655463 JYZ655463 KIV655463 KSR655463 LCN655463 LMJ655463 LWF655463 MGB655463 MPX655463 MZT655463 NJP655463 NTL655463 ODH655463 OND655463 OWZ655463 PGV655463 PQR655463 QAN655463 QKJ655463 QUF655463 REB655463 RNX655463 RXT655463 SHP655463 SRL655463 TBH655463 TLD655463 TUZ655463 UEV655463 UOR655463 UYN655463 VIJ655463 VSF655463 WCB655463 WLX655463 WVT655463 L720999 JH720999 TD720999 ACZ720999 AMV720999 AWR720999 BGN720999 BQJ720999 CAF720999 CKB720999 CTX720999 DDT720999 DNP720999 DXL720999 EHH720999 ERD720999 FAZ720999 FKV720999 FUR720999 GEN720999 GOJ720999 GYF720999 HIB720999 HRX720999 IBT720999 ILP720999 IVL720999 JFH720999 JPD720999 JYZ720999 KIV720999 KSR720999 LCN720999 LMJ720999 LWF720999 MGB720999 MPX720999 MZT720999 NJP720999 NTL720999 ODH720999 OND720999 OWZ720999 PGV720999 PQR720999 QAN720999 QKJ720999 QUF720999 REB720999 RNX720999 RXT720999 SHP720999 SRL720999 TBH720999 TLD720999 TUZ720999 UEV720999 UOR720999 UYN720999 VIJ720999 VSF720999 WCB720999 WLX720999 WVT720999 L786535 JH786535 TD786535 ACZ786535 AMV786535 AWR786535 BGN786535 BQJ786535 CAF786535 CKB786535 CTX786535 DDT786535 DNP786535 DXL786535 EHH786535 ERD786535 FAZ786535 FKV786535 FUR786535 GEN786535 GOJ786535 GYF786535 HIB786535 HRX786535 IBT786535 ILP786535 IVL786535 JFH786535 JPD786535 JYZ786535 KIV786535 KSR786535 LCN786535 LMJ786535 LWF786535 MGB786535 MPX786535 MZT786535 NJP786535 NTL786535 ODH786535 OND786535 OWZ786535 PGV786535 PQR786535 QAN786535 QKJ786535 QUF786535 REB786535 RNX786535 RXT786535 SHP786535 SRL786535 TBH786535 TLD786535 TUZ786535 UEV786535 UOR786535 UYN786535 VIJ786535 VSF786535 WCB786535 WLX786535 WVT786535 L852071 JH852071 TD852071 ACZ852071 AMV852071 AWR852071 BGN852071 BQJ852071 CAF852071 CKB852071 CTX852071 DDT852071 DNP852071 DXL852071 EHH852071 ERD852071 FAZ852071 FKV852071 FUR852071 GEN852071 GOJ852071 GYF852071 HIB852071 HRX852071 IBT852071 ILP852071 IVL852071 JFH852071 JPD852071 JYZ852071 KIV852071 KSR852071 LCN852071 LMJ852071 LWF852071 MGB852071 MPX852071 MZT852071 NJP852071 NTL852071 ODH852071 OND852071 OWZ852071 PGV852071 PQR852071 QAN852071 QKJ852071 QUF852071 REB852071 RNX852071 RXT852071 SHP852071 SRL852071 TBH852071 TLD852071 TUZ852071 UEV852071 UOR852071 UYN852071 VIJ852071 VSF852071 WCB852071 WLX852071 WVT852071 L917607 JH917607 TD917607 ACZ917607 AMV917607 AWR917607 BGN917607 BQJ917607 CAF917607 CKB917607 CTX917607 DDT917607 DNP917607 DXL917607 EHH917607 ERD917607 FAZ917607 FKV917607 FUR917607 GEN917607 GOJ917607 GYF917607 HIB917607 HRX917607 IBT917607 ILP917607 IVL917607 JFH917607 JPD917607 JYZ917607 KIV917607 KSR917607 LCN917607 LMJ917607 LWF917607 MGB917607 MPX917607 MZT917607 NJP917607 NTL917607 ODH917607 OND917607 OWZ917607 PGV917607 PQR917607 QAN917607 QKJ917607 QUF917607 REB917607 RNX917607 RXT917607 SHP917607 SRL917607 TBH917607 TLD917607 TUZ917607 UEV917607 UOR917607 UYN917607 VIJ917607 VSF917607 WCB917607 WLX917607 WVT917607 L983143 JH983143 TD983143 ACZ983143 AMV983143 AWR983143 BGN983143 BQJ983143 CAF983143 CKB983143 CTX983143 DDT983143 DNP983143 DXL983143 EHH983143 ERD983143 FAZ983143 FKV983143 FUR983143 GEN983143 GOJ983143 GYF983143 HIB983143 HRX983143 IBT983143 ILP983143 IVL983143 JFH983143 JPD983143 JYZ983143 KIV983143 KSR983143 LCN983143 LMJ983143 LWF983143 MGB983143 MPX983143 MZT983143 NJP983143 NTL983143 ODH983143 OND983143 OWZ983143 PGV983143 PQR983143 QAN983143 QKJ983143 QUF983143 REB983143 RNX983143 RXT983143 SHP983143 SRL983143 TBH983143 TLD983143 TUZ983143 UEV983143 UOR983143 UYN983143 VIJ983143 VSF983143 WCB983143 WLX983143 WVT983143 L109 JH109 TD109 ACZ109 AMV109 AWR109 BGN109 BQJ109 CAF109 CKB109 CTX109 DDT109 DNP109 DXL109 EHH109 ERD109 FAZ109 FKV109 FUR109 GEN109 GOJ109 GYF109 HIB109 HRX109 IBT109 ILP109 IVL109 JFH109 JPD109 JYZ109 KIV109 KSR109 LCN109 LMJ109 LWF109 MGB109 MPX109 MZT109 NJP109 NTL109 ODH109 OND109 OWZ109 PGV109 PQR109 QAN109 QKJ109 QUF109 REB109 RNX109 RXT109 SHP109 SRL109 TBH109 TLD109 TUZ109 UEV109 UOR109 UYN109 VIJ109 VSF109 WCB109 WLX109 WVT109 L65645 JH65645 TD65645 ACZ65645 AMV65645 AWR65645 BGN65645 BQJ65645 CAF65645 CKB65645 CTX65645 DDT65645 DNP65645 DXL65645 EHH65645 ERD65645 FAZ65645 FKV65645 FUR65645 GEN65645 GOJ65645 GYF65645 HIB65645 HRX65645 IBT65645 ILP65645 IVL65645 JFH65645 JPD65645 JYZ65645 KIV65645 KSR65645 LCN65645 LMJ65645 LWF65645 MGB65645 MPX65645 MZT65645 NJP65645 NTL65645 ODH65645 OND65645 OWZ65645 PGV65645 PQR65645 QAN65645 QKJ65645 QUF65645 REB65645 RNX65645 RXT65645 SHP65645 SRL65645 TBH65645 TLD65645 TUZ65645 UEV65645 UOR65645 UYN65645 VIJ65645 VSF65645 WCB65645 WLX65645 WVT65645 L131181 JH131181 TD131181 ACZ131181 AMV131181 AWR131181 BGN131181 BQJ131181 CAF131181 CKB131181 CTX131181 DDT131181 DNP131181 DXL131181 EHH131181 ERD131181 FAZ131181 FKV131181 FUR131181 GEN131181 GOJ131181 GYF131181 HIB131181 HRX131181 IBT131181 ILP131181 IVL131181 JFH131181 JPD131181 JYZ131181 KIV131181 KSR131181 LCN131181 LMJ131181 LWF131181 MGB131181 MPX131181 MZT131181 NJP131181 NTL131181 ODH131181 OND131181 OWZ131181 PGV131181 PQR131181 QAN131181 QKJ131181 QUF131181 REB131181 RNX131181 RXT131181 SHP131181 SRL131181 TBH131181 TLD131181 TUZ131181 UEV131181 UOR131181 UYN131181 VIJ131181 VSF131181 WCB131181 WLX131181 WVT131181 L196717 JH196717 TD196717 ACZ196717 AMV196717 AWR196717 BGN196717 BQJ196717 CAF196717 CKB196717 CTX196717 DDT196717 DNP196717 DXL196717 EHH196717 ERD196717 FAZ196717 FKV196717 FUR196717 GEN196717 GOJ196717 GYF196717 HIB196717 HRX196717 IBT196717 ILP196717 IVL196717 JFH196717 JPD196717 JYZ196717 KIV196717 KSR196717 LCN196717 LMJ196717 LWF196717 MGB196717 MPX196717 MZT196717 NJP196717 NTL196717 ODH196717 OND196717 OWZ196717 PGV196717 PQR196717 QAN196717 QKJ196717 QUF196717 REB196717 RNX196717 RXT196717 SHP196717 SRL196717 TBH196717 TLD196717 TUZ196717 UEV196717 UOR196717 UYN196717 VIJ196717 VSF196717 WCB196717 WLX196717 WVT196717 L262253 JH262253 TD262253 ACZ262253 AMV262253 AWR262253 BGN262253 BQJ262253 CAF262253 CKB262253 CTX262253 DDT262253 DNP262253 DXL262253 EHH262253 ERD262253 FAZ262253 FKV262253 FUR262253 GEN262253 GOJ262253 GYF262253 HIB262253 HRX262253 IBT262253 ILP262253 IVL262253 JFH262253 JPD262253 JYZ262253 KIV262253 KSR262253 LCN262253 LMJ262253 LWF262253 MGB262253 MPX262253 MZT262253 NJP262253 NTL262253 ODH262253 OND262253 OWZ262253 PGV262253 PQR262253 QAN262253 QKJ262253 QUF262253 REB262253 RNX262253 RXT262253 SHP262253 SRL262253 TBH262253 TLD262253 TUZ262253 UEV262253 UOR262253 UYN262253 VIJ262253 VSF262253 WCB262253 WLX262253 WVT262253 L327789 JH327789 TD327789 ACZ327789 AMV327789 AWR327789 BGN327789 BQJ327789 CAF327789 CKB327789 CTX327789 DDT327789 DNP327789 DXL327789 EHH327789 ERD327789 FAZ327789 FKV327789 FUR327789 GEN327789 GOJ327789 GYF327789 HIB327789 HRX327789 IBT327789 ILP327789 IVL327789 JFH327789 JPD327789 JYZ327789 KIV327789 KSR327789 LCN327789 LMJ327789 LWF327789 MGB327789 MPX327789 MZT327789 NJP327789 NTL327789 ODH327789 OND327789 OWZ327789 PGV327789 PQR327789 QAN327789 QKJ327789 QUF327789 REB327789 RNX327789 RXT327789 SHP327789 SRL327789 TBH327789 TLD327789 TUZ327789 UEV327789 UOR327789 UYN327789 VIJ327789 VSF327789 WCB327789 WLX327789 WVT327789 L393325 JH393325 TD393325 ACZ393325 AMV393325 AWR393325 BGN393325 BQJ393325 CAF393325 CKB393325 CTX393325 DDT393325 DNP393325 DXL393325 EHH393325 ERD393325 FAZ393325 FKV393325 FUR393325 GEN393325 GOJ393325 GYF393325 HIB393325 HRX393325 IBT393325 ILP393325 IVL393325 JFH393325 JPD393325 JYZ393325 KIV393325 KSR393325 LCN393325 LMJ393325 LWF393325 MGB393325 MPX393325 MZT393325 NJP393325 NTL393325 ODH393325 OND393325 OWZ393325 PGV393325 PQR393325 QAN393325 QKJ393325 QUF393325 REB393325 RNX393325 RXT393325 SHP393325 SRL393325 TBH393325 TLD393325 TUZ393325 UEV393325 UOR393325 UYN393325 VIJ393325 VSF393325 WCB393325 WLX393325 WVT393325 L458861 JH458861 TD458861 ACZ458861 AMV458861 AWR458861 BGN458861 BQJ458861 CAF458861 CKB458861 CTX458861 DDT458861 DNP458861 DXL458861 EHH458861 ERD458861 FAZ458861 FKV458861 FUR458861 GEN458861 GOJ458861 GYF458861 HIB458861 HRX458861 IBT458861 ILP458861 IVL458861 JFH458861 JPD458861 JYZ458861 KIV458861 KSR458861 LCN458861 LMJ458861 LWF458861 MGB458861 MPX458861 MZT458861 NJP458861 NTL458861 ODH458861 OND458861 OWZ458861 PGV458861 PQR458861 QAN458861 QKJ458861 QUF458861 REB458861 RNX458861 RXT458861 SHP458861 SRL458861 TBH458861 TLD458861 TUZ458861 UEV458861 UOR458861 UYN458861 VIJ458861 VSF458861 WCB458861 WLX458861 WVT458861 L524397 JH524397 TD524397 ACZ524397 AMV524397 AWR524397 BGN524397 BQJ524397 CAF524397 CKB524397 CTX524397 DDT524397 DNP524397 DXL524397 EHH524397 ERD524397 FAZ524397 FKV524397 FUR524397 GEN524397 GOJ524397 GYF524397 HIB524397 HRX524397 IBT524397 ILP524397 IVL524397 JFH524397 JPD524397 JYZ524397 KIV524397 KSR524397 LCN524397 LMJ524397 LWF524397 MGB524397 MPX524397 MZT524397 NJP524397 NTL524397 ODH524397 OND524397 OWZ524397 PGV524397 PQR524397 QAN524397 QKJ524397 QUF524397 REB524397 RNX524397 RXT524397 SHP524397 SRL524397 TBH524397 TLD524397 TUZ524397 UEV524397 UOR524397 UYN524397 VIJ524397 VSF524397 WCB524397 WLX524397 WVT524397 L589933 JH589933 TD589933 ACZ589933 AMV589933 AWR589933 BGN589933 BQJ589933 CAF589933 CKB589933 CTX589933 DDT589933 DNP589933 DXL589933 EHH589933 ERD589933 FAZ589933 FKV589933 FUR589933 GEN589933 GOJ589933 GYF589933 HIB589933 HRX589933 IBT589933 ILP589933 IVL589933 JFH589933 JPD589933 JYZ589933 KIV589933 KSR589933 LCN589933 LMJ589933 LWF589933 MGB589933 MPX589933 MZT589933 NJP589933 NTL589933 ODH589933 OND589933 OWZ589933 PGV589933 PQR589933 QAN589933 QKJ589933 QUF589933 REB589933 RNX589933 RXT589933 SHP589933 SRL589933 TBH589933 TLD589933 TUZ589933 UEV589933 UOR589933 UYN589933 VIJ589933 VSF589933 WCB589933 WLX589933 WVT589933 L655469 JH655469 TD655469 ACZ655469 AMV655469 AWR655469 BGN655469 BQJ655469 CAF655469 CKB655469 CTX655469 DDT655469 DNP655469 DXL655469 EHH655469 ERD655469 FAZ655469 FKV655469 FUR655469 GEN655469 GOJ655469 GYF655469 HIB655469 HRX655469 IBT655469 ILP655469 IVL655469 JFH655469 JPD655469 JYZ655469 KIV655469 KSR655469 LCN655469 LMJ655469 LWF655469 MGB655469 MPX655469 MZT655469 NJP655469 NTL655469 ODH655469 OND655469 OWZ655469 PGV655469 PQR655469 QAN655469 QKJ655469 QUF655469 REB655469 RNX655469 RXT655469 SHP655469 SRL655469 TBH655469 TLD655469 TUZ655469 UEV655469 UOR655469 UYN655469 VIJ655469 VSF655469 WCB655469 WLX655469 WVT655469 L721005 JH721005 TD721005 ACZ721005 AMV721005 AWR721005 BGN721005 BQJ721005 CAF721005 CKB721005 CTX721005 DDT721005 DNP721005 DXL721005 EHH721005 ERD721005 FAZ721005 FKV721005 FUR721005 GEN721005 GOJ721005 GYF721005 HIB721005 HRX721005 IBT721005 ILP721005 IVL721005 JFH721005 JPD721005 JYZ721005 KIV721005 KSR721005 LCN721005 LMJ721005 LWF721005 MGB721005 MPX721005 MZT721005 NJP721005 NTL721005 ODH721005 OND721005 OWZ721005 PGV721005 PQR721005 QAN721005 QKJ721005 QUF721005 REB721005 RNX721005 RXT721005 SHP721005 SRL721005 TBH721005 TLD721005 TUZ721005 UEV721005 UOR721005 UYN721005 VIJ721005 VSF721005 WCB721005 WLX721005 WVT721005 L786541 JH786541 TD786541 ACZ786541 AMV786541 AWR786541 BGN786541 BQJ786541 CAF786541 CKB786541 CTX786541 DDT786541 DNP786541 DXL786541 EHH786541 ERD786541 FAZ786541 FKV786541 FUR786541 GEN786541 GOJ786541 GYF786541 HIB786541 HRX786541 IBT786541 ILP786541 IVL786541 JFH786541 JPD786541 JYZ786541 KIV786541 KSR786541 LCN786541 LMJ786541 LWF786541 MGB786541 MPX786541 MZT786541 NJP786541 NTL786541 ODH786541 OND786541 OWZ786541 PGV786541 PQR786541 QAN786541 QKJ786541 QUF786541 REB786541 RNX786541 RXT786541 SHP786541 SRL786541 TBH786541 TLD786541 TUZ786541 UEV786541 UOR786541 UYN786541 VIJ786541 VSF786541 WCB786541 WLX786541 WVT786541 L852077 JH852077 TD852077 ACZ852077 AMV852077 AWR852077 BGN852077 BQJ852077 CAF852077 CKB852077 CTX852077 DDT852077 DNP852077 DXL852077 EHH852077 ERD852077 FAZ852077 FKV852077 FUR852077 GEN852077 GOJ852077 GYF852077 HIB852077 HRX852077 IBT852077 ILP852077 IVL852077 JFH852077 JPD852077 JYZ852077 KIV852077 KSR852077 LCN852077 LMJ852077 LWF852077 MGB852077 MPX852077 MZT852077 NJP852077 NTL852077 ODH852077 OND852077 OWZ852077 PGV852077 PQR852077 QAN852077 QKJ852077 QUF852077 REB852077 RNX852077 RXT852077 SHP852077 SRL852077 TBH852077 TLD852077 TUZ852077 UEV852077 UOR852077 UYN852077 VIJ852077 VSF852077 WCB852077 WLX852077 WVT852077 L917613 JH917613 TD917613 ACZ917613 AMV917613 AWR917613 BGN917613 BQJ917613 CAF917613 CKB917613 CTX917613 DDT917613 DNP917613 DXL917613 EHH917613 ERD917613 FAZ917613 FKV917613 FUR917613 GEN917613 GOJ917613 GYF917613 HIB917613 HRX917613 IBT917613 ILP917613 IVL917613 JFH917613 JPD917613 JYZ917613 KIV917613 KSR917613 LCN917613 LMJ917613 LWF917613 MGB917613 MPX917613 MZT917613 NJP917613 NTL917613 ODH917613 OND917613 OWZ917613 PGV917613 PQR917613 QAN917613 QKJ917613 QUF917613 REB917613 RNX917613 RXT917613 SHP917613 SRL917613 TBH917613 TLD917613 TUZ917613 UEV917613 UOR917613 UYN917613 VIJ917613 VSF917613 WCB917613 WLX917613 WVT917613 L983149 JH983149 TD983149 ACZ983149 AMV983149 AWR983149 BGN983149 BQJ983149 CAF983149 CKB983149 CTX983149 DDT983149 DNP983149 DXL983149 EHH983149 ERD983149 FAZ983149 FKV983149 FUR983149 GEN983149 GOJ983149 GYF983149 HIB983149 HRX983149 IBT983149 ILP983149 IVL983149 JFH983149 JPD983149 JYZ983149 KIV983149 KSR983149 LCN983149 LMJ983149 LWF983149 MGB983149 MPX983149 MZT983149 NJP983149 NTL983149 ODH983149 OND983149 OWZ983149 PGV983149 PQR983149 QAN983149 QKJ983149 QUF983149 REB983149 RNX983149 RXT983149 SHP983149 SRL983149 TBH983149 TLD983149 TUZ983149 UEV983149 UOR983149 UYN983149 VIJ983149 VSF983149 WCB983149 WLX983149 WVT983149" xr:uid="{54A2394D-8B3F-4705-B5C0-2175E884DB98}">
      <formula1>0</formula1>
      <formula2>300</formula2>
    </dataValidation>
    <dataValidation type="textLength" errorStyle="information" allowBlank="1" showInputMessage="1" error="XLBVal:6=168049.2_x000d__x000a_" sqref="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xr:uid="{0BA37B4B-1B83-4516-A122-5A34965C0839}">
      <formula1>0</formula1>
      <formula2>300</formula2>
    </dataValidation>
    <dataValidation type="textLength" errorStyle="information" allowBlank="1" showInputMessage="1" error="XLBVal:6=-4071781.82_x000d__x000a_" sqref="L113 JH113 TD113 ACZ113 AMV113 AWR113 BGN113 BQJ113 CAF113 CKB113 CTX113 DDT113 DNP113 DXL113 EHH113 ERD113 FAZ113 FKV113 FUR113 GEN113 GOJ113 GYF113 HIB113 HRX113 IBT113 ILP113 IVL113 JFH113 JPD113 JYZ113 KIV113 KSR113 LCN113 LMJ113 LWF113 MGB113 MPX113 MZT113 NJP113 NTL113 ODH113 OND113 OWZ113 PGV113 PQR113 QAN113 QKJ113 QUF113 REB113 RNX113 RXT113 SHP113 SRL113 TBH113 TLD113 TUZ113 UEV113 UOR113 UYN113 VIJ113 VSF113 WCB113 WLX113 WVT113 L65649 JH65649 TD65649 ACZ65649 AMV65649 AWR65649 BGN65649 BQJ65649 CAF65649 CKB65649 CTX65649 DDT65649 DNP65649 DXL65649 EHH65649 ERD65649 FAZ65649 FKV65649 FUR65649 GEN65649 GOJ65649 GYF65649 HIB65649 HRX65649 IBT65649 ILP65649 IVL65649 JFH65649 JPD65649 JYZ65649 KIV65649 KSR65649 LCN65649 LMJ65649 LWF65649 MGB65649 MPX65649 MZT65649 NJP65649 NTL65649 ODH65649 OND65649 OWZ65649 PGV65649 PQR65649 QAN65649 QKJ65649 QUF65649 REB65649 RNX65649 RXT65649 SHP65649 SRL65649 TBH65649 TLD65649 TUZ65649 UEV65649 UOR65649 UYN65649 VIJ65649 VSF65649 WCB65649 WLX65649 WVT65649 L131185 JH131185 TD131185 ACZ131185 AMV131185 AWR131185 BGN131185 BQJ131185 CAF131185 CKB131185 CTX131185 DDT131185 DNP131185 DXL131185 EHH131185 ERD131185 FAZ131185 FKV131185 FUR131185 GEN131185 GOJ131185 GYF131185 HIB131185 HRX131185 IBT131185 ILP131185 IVL131185 JFH131185 JPD131185 JYZ131185 KIV131185 KSR131185 LCN131185 LMJ131185 LWF131185 MGB131185 MPX131185 MZT131185 NJP131185 NTL131185 ODH131185 OND131185 OWZ131185 PGV131185 PQR131185 QAN131185 QKJ131185 QUF131185 REB131185 RNX131185 RXT131185 SHP131185 SRL131185 TBH131185 TLD131185 TUZ131185 UEV131185 UOR131185 UYN131185 VIJ131185 VSF131185 WCB131185 WLX131185 WVT131185 L196721 JH196721 TD196721 ACZ196721 AMV196721 AWR196721 BGN196721 BQJ196721 CAF196721 CKB196721 CTX196721 DDT196721 DNP196721 DXL196721 EHH196721 ERD196721 FAZ196721 FKV196721 FUR196721 GEN196721 GOJ196721 GYF196721 HIB196721 HRX196721 IBT196721 ILP196721 IVL196721 JFH196721 JPD196721 JYZ196721 KIV196721 KSR196721 LCN196721 LMJ196721 LWF196721 MGB196721 MPX196721 MZT196721 NJP196721 NTL196721 ODH196721 OND196721 OWZ196721 PGV196721 PQR196721 QAN196721 QKJ196721 QUF196721 REB196721 RNX196721 RXT196721 SHP196721 SRL196721 TBH196721 TLD196721 TUZ196721 UEV196721 UOR196721 UYN196721 VIJ196721 VSF196721 WCB196721 WLX196721 WVT196721 L262257 JH262257 TD262257 ACZ262257 AMV262257 AWR262257 BGN262257 BQJ262257 CAF262257 CKB262257 CTX262257 DDT262257 DNP262257 DXL262257 EHH262257 ERD262257 FAZ262257 FKV262257 FUR262257 GEN262257 GOJ262257 GYF262257 HIB262257 HRX262257 IBT262257 ILP262257 IVL262257 JFH262257 JPD262257 JYZ262257 KIV262257 KSR262257 LCN262257 LMJ262257 LWF262257 MGB262257 MPX262257 MZT262257 NJP262257 NTL262257 ODH262257 OND262257 OWZ262257 PGV262257 PQR262257 QAN262257 QKJ262257 QUF262257 REB262257 RNX262257 RXT262257 SHP262257 SRL262257 TBH262257 TLD262257 TUZ262257 UEV262257 UOR262257 UYN262257 VIJ262257 VSF262257 WCB262257 WLX262257 WVT262257 L327793 JH327793 TD327793 ACZ327793 AMV327793 AWR327793 BGN327793 BQJ327793 CAF327793 CKB327793 CTX327793 DDT327793 DNP327793 DXL327793 EHH327793 ERD327793 FAZ327793 FKV327793 FUR327793 GEN327793 GOJ327793 GYF327793 HIB327793 HRX327793 IBT327793 ILP327793 IVL327793 JFH327793 JPD327793 JYZ327793 KIV327793 KSR327793 LCN327793 LMJ327793 LWF327793 MGB327793 MPX327793 MZT327793 NJP327793 NTL327793 ODH327793 OND327793 OWZ327793 PGV327793 PQR327793 QAN327793 QKJ327793 QUF327793 REB327793 RNX327793 RXT327793 SHP327793 SRL327793 TBH327793 TLD327793 TUZ327793 UEV327793 UOR327793 UYN327793 VIJ327793 VSF327793 WCB327793 WLX327793 WVT327793 L393329 JH393329 TD393329 ACZ393329 AMV393329 AWR393329 BGN393329 BQJ393329 CAF393329 CKB393329 CTX393329 DDT393329 DNP393329 DXL393329 EHH393329 ERD393329 FAZ393329 FKV393329 FUR393329 GEN393329 GOJ393329 GYF393329 HIB393329 HRX393329 IBT393329 ILP393329 IVL393329 JFH393329 JPD393329 JYZ393329 KIV393329 KSR393329 LCN393329 LMJ393329 LWF393329 MGB393329 MPX393329 MZT393329 NJP393329 NTL393329 ODH393329 OND393329 OWZ393329 PGV393329 PQR393329 QAN393329 QKJ393329 QUF393329 REB393329 RNX393329 RXT393329 SHP393329 SRL393329 TBH393329 TLD393329 TUZ393329 UEV393329 UOR393329 UYN393329 VIJ393329 VSF393329 WCB393329 WLX393329 WVT393329 L458865 JH458865 TD458865 ACZ458865 AMV458865 AWR458865 BGN458865 BQJ458865 CAF458865 CKB458865 CTX458865 DDT458865 DNP458865 DXL458865 EHH458865 ERD458865 FAZ458865 FKV458865 FUR458865 GEN458865 GOJ458865 GYF458865 HIB458865 HRX458865 IBT458865 ILP458865 IVL458865 JFH458865 JPD458865 JYZ458865 KIV458865 KSR458865 LCN458865 LMJ458865 LWF458865 MGB458865 MPX458865 MZT458865 NJP458865 NTL458865 ODH458865 OND458865 OWZ458865 PGV458865 PQR458865 QAN458865 QKJ458865 QUF458865 REB458865 RNX458865 RXT458865 SHP458865 SRL458865 TBH458865 TLD458865 TUZ458865 UEV458865 UOR458865 UYN458865 VIJ458865 VSF458865 WCB458865 WLX458865 WVT458865 L524401 JH524401 TD524401 ACZ524401 AMV524401 AWR524401 BGN524401 BQJ524401 CAF524401 CKB524401 CTX524401 DDT524401 DNP524401 DXL524401 EHH524401 ERD524401 FAZ524401 FKV524401 FUR524401 GEN524401 GOJ524401 GYF524401 HIB524401 HRX524401 IBT524401 ILP524401 IVL524401 JFH524401 JPD524401 JYZ524401 KIV524401 KSR524401 LCN524401 LMJ524401 LWF524401 MGB524401 MPX524401 MZT524401 NJP524401 NTL524401 ODH524401 OND524401 OWZ524401 PGV524401 PQR524401 QAN524401 QKJ524401 QUF524401 REB524401 RNX524401 RXT524401 SHP524401 SRL524401 TBH524401 TLD524401 TUZ524401 UEV524401 UOR524401 UYN524401 VIJ524401 VSF524401 WCB524401 WLX524401 WVT524401 L589937 JH589937 TD589937 ACZ589937 AMV589937 AWR589937 BGN589937 BQJ589937 CAF589937 CKB589937 CTX589937 DDT589937 DNP589937 DXL589937 EHH589937 ERD589937 FAZ589937 FKV589937 FUR589937 GEN589937 GOJ589937 GYF589937 HIB589937 HRX589937 IBT589937 ILP589937 IVL589937 JFH589937 JPD589937 JYZ589937 KIV589937 KSR589937 LCN589937 LMJ589937 LWF589937 MGB589937 MPX589937 MZT589937 NJP589937 NTL589937 ODH589937 OND589937 OWZ589937 PGV589937 PQR589937 QAN589937 QKJ589937 QUF589937 REB589937 RNX589937 RXT589937 SHP589937 SRL589937 TBH589937 TLD589937 TUZ589937 UEV589937 UOR589937 UYN589937 VIJ589937 VSF589937 WCB589937 WLX589937 WVT589937 L655473 JH655473 TD655473 ACZ655473 AMV655473 AWR655473 BGN655473 BQJ655473 CAF655473 CKB655473 CTX655473 DDT655473 DNP655473 DXL655473 EHH655473 ERD655473 FAZ655473 FKV655473 FUR655473 GEN655473 GOJ655473 GYF655473 HIB655473 HRX655473 IBT655473 ILP655473 IVL655473 JFH655473 JPD655473 JYZ655473 KIV655473 KSR655473 LCN655473 LMJ655473 LWF655473 MGB655473 MPX655473 MZT655473 NJP655473 NTL655473 ODH655473 OND655473 OWZ655473 PGV655473 PQR655473 QAN655473 QKJ655473 QUF655473 REB655473 RNX655473 RXT655473 SHP655473 SRL655473 TBH655473 TLD655473 TUZ655473 UEV655473 UOR655473 UYN655473 VIJ655473 VSF655473 WCB655473 WLX655473 WVT655473 L721009 JH721009 TD721009 ACZ721009 AMV721009 AWR721009 BGN721009 BQJ721009 CAF721009 CKB721009 CTX721009 DDT721009 DNP721009 DXL721009 EHH721009 ERD721009 FAZ721009 FKV721009 FUR721009 GEN721009 GOJ721009 GYF721009 HIB721009 HRX721009 IBT721009 ILP721009 IVL721009 JFH721009 JPD721009 JYZ721009 KIV721009 KSR721009 LCN721009 LMJ721009 LWF721009 MGB721009 MPX721009 MZT721009 NJP721009 NTL721009 ODH721009 OND721009 OWZ721009 PGV721009 PQR721009 QAN721009 QKJ721009 QUF721009 REB721009 RNX721009 RXT721009 SHP721009 SRL721009 TBH721009 TLD721009 TUZ721009 UEV721009 UOR721009 UYN721009 VIJ721009 VSF721009 WCB721009 WLX721009 WVT721009 L786545 JH786545 TD786545 ACZ786545 AMV786545 AWR786545 BGN786545 BQJ786545 CAF786545 CKB786545 CTX786545 DDT786545 DNP786545 DXL786545 EHH786545 ERD786545 FAZ786545 FKV786545 FUR786545 GEN786545 GOJ786545 GYF786545 HIB786545 HRX786545 IBT786545 ILP786545 IVL786545 JFH786545 JPD786545 JYZ786545 KIV786545 KSR786545 LCN786545 LMJ786545 LWF786545 MGB786545 MPX786545 MZT786545 NJP786545 NTL786545 ODH786545 OND786545 OWZ786545 PGV786545 PQR786545 QAN786545 QKJ786545 QUF786545 REB786545 RNX786545 RXT786545 SHP786545 SRL786545 TBH786545 TLD786545 TUZ786545 UEV786545 UOR786545 UYN786545 VIJ786545 VSF786545 WCB786545 WLX786545 WVT786545 L852081 JH852081 TD852081 ACZ852081 AMV852081 AWR852081 BGN852081 BQJ852081 CAF852081 CKB852081 CTX852081 DDT852081 DNP852081 DXL852081 EHH852081 ERD852081 FAZ852081 FKV852081 FUR852081 GEN852081 GOJ852081 GYF852081 HIB852081 HRX852081 IBT852081 ILP852081 IVL852081 JFH852081 JPD852081 JYZ852081 KIV852081 KSR852081 LCN852081 LMJ852081 LWF852081 MGB852081 MPX852081 MZT852081 NJP852081 NTL852081 ODH852081 OND852081 OWZ852081 PGV852081 PQR852081 QAN852081 QKJ852081 QUF852081 REB852081 RNX852081 RXT852081 SHP852081 SRL852081 TBH852081 TLD852081 TUZ852081 UEV852081 UOR852081 UYN852081 VIJ852081 VSF852081 WCB852081 WLX852081 WVT852081 L917617 JH917617 TD917617 ACZ917617 AMV917617 AWR917617 BGN917617 BQJ917617 CAF917617 CKB917617 CTX917617 DDT917617 DNP917617 DXL917617 EHH917617 ERD917617 FAZ917617 FKV917617 FUR917617 GEN917617 GOJ917617 GYF917617 HIB917617 HRX917617 IBT917617 ILP917617 IVL917617 JFH917617 JPD917617 JYZ917617 KIV917617 KSR917617 LCN917617 LMJ917617 LWF917617 MGB917617 MPX917617 MZT917617 NJP917617 NTL917617 ODH917617 OND917617 OWZ917617 PGV917617 PQR917617 QAN917617 QKJ917617 QUF917617 REB917617 RNX917617 RXT917617 SHP917617 SRL917617 TBH917617 TLD917617 TUZ917617 UEV917617 UOR917617 UYN917617 VIJ917617 VSF917617 WCB917617 WLX917617 WVT917617 L983153 JH983153 TD983153 ACZ983153 AMV983153 AWR983153 BGN983153 BQJ983153 CAF983153 CKB983153 CTX983153 DDT983153 DNP983153 DXL983153 EHH983153 ERD983153 FAZ983153 FKV983153 FUR983153 GEN983153 GOJ983153 GYF983153 HIB983153 HRX983153 IBT983153 ILP983153 IVL983153 JFH983153 JPD983153 JYZ983153 KIV983153 KSR983153 LCN983153 LMJ983153 LWF983153 MGB983153 MPX983153 MZT983153 NJP983153 NTL983153 ODH983153 OND983153 OWZ983153 PGV983153 PQR983153 QAN983153 QKJ983153 QUF983153 REB983153 RNX983153 RXT983153 SHP983153 SRL983153 TBH983153 TLD983153 TUZ983153 UEV983153 UOR983153 UYN983153 VIJ983153 VSF983153 WCB983153 WLX983153 WVT983153" xr:uid="{BFB0351A-4F17-45E2-B8BE-E2D250776B13}">
      <formula1>0</formula1>
      <formula2>300</formula2>
    </dataValidation>
    <dataValidation type="textLength" errorStyle="information" allowBlank="1" showInputMessage="1" error="XLBVal:6=300800_x000d__x000a_" sqref="C109 IY109 SU109 ACQ109 AMM109 AWI109 BGE109 BQA109 BZW109 CJS109 CTO109 DDK109 DNG109 DXC109 EGY109 EQU109 FAQ109 FKM109 FUI109 GEE109 GOA109 GXW109 HHS109 HRO109 IBK109 ILG109 IVC109 JEY109 JOU109 JYQ109 KIM109 KSI109 LCE109 LMA109 LVW109 MFS109 MPO109 MZK109 NJG109 NTC109 OCY109 OMU109 OWQ109 PGM109 PQI109 QAE109 QKA109 QTW109 RDS109 RNO109 RXK109 SHG109 SRC109 TAY109 TKU109 TUQ109 UEM109 UOI109 UYE109 VIA109 VRW109 WBS109 WLO109 WVK109 C65645 IY65645 SU65645 ACQ65645 AMM65645 AWI65645 BGE65645 BQA65645 BZW65645 CJS65645 CTO65645 DDK65645 DNG65645 DXC65645 EGY65645 EQU65645 FAQ65645 FKM65645 FUI65645 GEE65645 GOA65645 GXW65645 HHS65645 HRO65645 IBK65645 ILG65645 IVC65645 JEY65645 JOU65645 JYQ65645 KIM65645 KSI65645 LCE65645 LMA65645 LVW65645 MFS65645 MPO65645 MZK65645 NJG65645 NTC65645 OCY65645 OMU65645 OWQ65645 PGM65645 PQI65645 QAE65645 QKA65645 QTW65645 RDS65645 RNO65645 RXK65645 SHG65645 SRC65645 TAY65645 TKU65645 TUQ65645 UEM65645 UOI65645 UYE65645 VIA65645 VRW65645 WBS65645 WLO65645 WVK65645 C131181 IY131181 SU131181 ACQ131181 AMM131181 AWI131181 BGE131181 BQA131181 BZW131181 CJS131181 CTO131181 DDK131181 DNG131181 DXC131181 EGY131181 EQU131181 FAQ131181 FKM131181 FUI131181 GEE131181 GOA131181 GXW131181 HHS131181 HRO131181 IBK131181 ILG131181 IVC131181 JEY131181 JOU131181 JYQ131181 KIM131181 KSI131181 LCE131181 LMA131181 LVW131181 MFS131181 MPO131181 MZK131181 NJG131181 NTC131181 OCY131181 OMU131181 OWQ131181 PGM131181 PQI131181 QAE131181 QKA131181 QTW131181 RDS131181 RNO131181 RXK131181 SHG131181 SRC131181 TAY131181 TKU131181 TUQ131181 UEM131181 UOI131181 UYE131181 VIA131181 VRW131181 WBS131181 WLO131181 WVK131181 C196717 IY196717 SU196717 ACQ196717 AMM196717 AWI196717 BGE196717 BQA196717 BZW196717 CJS196717 CTO196717 DDK196717 DNG196717 DXC196717 EGY196717 EQU196717 FAQ196717 FKM196717 FUI196717 GEE196717 GOA196717 GXW196717 HHS196717 HRO196717 IBK196717 ILG196717 IVC196717 JEY196717 JOU196717 JYQ196717 KIM196717 KSI196717 LCE196717 LMA196717 LVW196717 MFS196717 MPO196717 MZK196717 NJG196717 NTC196717 OCY196717 OMU196717 OWQ196717 PGM196717 PQI196717 QAE196717 QKA196717 QTW196717 RDS196717 RNO196717 RXK196717 SHG196717 SRC196717 TAY196717 TKU196717 TUQ196717 UEM196717 UOI196717 UYE196717 VIA196717 VRW196717 WBS196717 WLO196717 WVK196717 C262253 IY262253 SU262253 ACQ262253 AMM262253 AWI262253 BGE262253 BQA262253 BZW262253 CJS262253 CTO262253 DDK262253 DNG262253 DXC262253 EGY262253 EQU262253 FAQ262253 FKM262253 FUI262253 GEE262253 GOA262253 GXW262253 HHS262253 HRO262253 IBK262253 ILG262253 IVC262253 JEY262253 JOU262253 JYQ262253 KIM262253 KSI262253 LCE262253 LMA262253 LVW262253 MFS262253 MPO262253 MZK262253 NJG262253 NTC262253 OCY262253 OMU262253 OWQ262253 PGM262253 PQI262253 QAE262253 QKA262253 QTW262253 RDS262253 RNO262253 RXK262253 SHG262253 SRC262253 TAY262253 TKU262253 TUQ262253 UEM262253 UOI262253 UYE262253 VIA262253 VRW262253 WBS262253 WLO262253 WVK262253 C327789 IY327789 SU327789 ACQ327789 AMM327789 AWI327789 BGE327789 BQA327789 BZW327789 CJS327789 CTO327789 DDK327789 DNG327789 DXC327789 EGY327789 EQU327789 FAQ327789 FKM327789 FUI327789 GEE327789 GOA327789 GXW327789 HHS327789 HRO327789 IBK327789 ILG327789 IVC327789 JEY327789 JOU327789 JYQ327789 KIM327789 KSI327789 LCE327789 LMA327789 LVW327789 MFS327789 MPO327789 MZK327789 NJG327789 NTC327789 OCY327789 OMU327789 OWQ327789 PGM327789 PQI327789 QAE327789 QKA327789 QTW327789 RDS327789 RNO327789 RXK327789 SHG327789 SRC327789 TAY327789 TKU327789 TUQ327789 UEM327789 UOI327789 UYE327789 VIA327789 VRW327789 WBS327789 WLO327789 WVK327789 C393325 IY393325 SU393325 ACQ393325 AMM393325 AWI393325 BGE393325 BQA393325 BZW393325 CJS393325 CTO393325 DDK393325 DNG393325 DXC393325 EGY393325 EQU393325 FAQ393325 FKM393325 FUI393325 GEE393325 GOA393325 GXW393325 HHS393325 HRO393325 IBK393325 ILG393325 IVC393325 JEY393325 JOU393325 JYQ393325 KIM393325 KSI393325 LCE393325 LMA393325 LVW393325 MFS393325 MPO393325 MZK393325 NJG393325 NTC393325 OCY393325 OMU393325 OWQ393325 PGM393325 PQI393325 QAE393325 QKA393325 QTW393325 RDS393325 RNO393325 RXK393325 SHG393325 SRC393325 TAY393325 TKU393325 TUQ393325 UEM393325 UOI393325 UYE393325 VIA393325 VRW393325 WBS393325 WLO393325 WVK393325 C458861 IY458861 SU458861 ACQ458861 AMM458861 AWI458861 BGE458861 BQA458861 BZW458861 CJS458861 CTO458861 DDK458861 DNG458861 DXC458861 EGY458861 EQU458861 FAQ458861 FKM458861 FUI458861 GEE458861 GOA458861 GXW458861 HHS458861 HRO458861 IBK458861 ILG458861 IVC458861 JEY458861 JOU458861 JYQ458861 KIM458861 KSI458861 LCE458861 LMA458861 LVW458861 MFS458861 MPO458861 MZK458861 NJG458861 NTC458861 OCY458861 OMU458861 OWQ458861 PGM458861 PQI458861 QAE458861 QKA458861 QTW458861 RDS458861 RNO458861 RXK458861 SHG458861 SRC458861 TAY458861 TKU458861 TUQ458861 UEM458861 UOI458861 UYE458861 VIA458861 VRW458861 WBS458861 WLO458861 WVK458861 C524397 IY524397 SU524397 ACQ524397 AMM524397 AWI524397 BGE524397 BQA524397 BZW524397 CJS524397 CTO524397 DDK524397 DNG524397 DXC524397 EGY524397 EQU524397 FAQ524397 FKM524397 FUI524397 GEE524397 GOA524397 GXW524397 HHS524397 HRO524397 IBK524397 ILG524397 IVC524397 JEY524397 JOU524397 JYQ524397 KIM524397 KSI524397 LCE524397 LMA524397 LVW524397 MFS524397 MPO524397 MZK524397 NJG524397 NTC524397 OCY524397 OMU524397 OWQ524397 PGM524397 PQI524397 QAE524397 QKA524397 QTW524397 RDS524397 RNO524397 RXK524397 SHG524397 SRC524397 TAY524397 TKU524397 TUQ524397 UEM524397 UOI524397 UYE524397 VIA524397 VRW524397 WBS524397 WLO524397 WVK524397 C589933 IY589933 SU589933 ACQ589933 AMM589933 AWI589933 BGE589933 BQA589933 BZW589933 CJS589933 CTO589933 DDK589933 DNG589933 DXC589933 EGY589933 EQU589933 FAQ589933 FKM589933 FUI589933 GEE589933 GOA589933 GXW589933 HHS589933 HRO589933 IBK589933 ILG589933 IVC589933 JEY589933 JOU589933 JYQ589933 KIM589933 KSI589933 LCE589933 LMA589933 LVW589933 MFS589933 MPO589933 MZK589933 NJG589933 NTC589933 OCY589933 OMU589933 OWQ589933 PGM589933 PQI589933 QAE589933 QKA589933 QTW589933 RDS589933 RNO589933 RXK589933 SHG589933 SRC589933 TAY589933 TKU589933 TUQ589933 UEM589933 UOI589933 UYE589933 VIA589933 VRW589933 WBS589933 WLO589933 WVK589933 C655469 IY655469 SU655469 ACQ655469 AMM655469 AWI655469 BGE655469 BQA655469 BZW655469 CJS655469 CTO655469 DDK655469 DNG655469 DXC655469 EGY655469 EQU655469 FAQ655469 FKM655469 FUI655469 GEE655469 GOA655469 GXW655469 HHS655469 HRO655469 IBK655469 ILG655469 IVC655469 JEY655469 JOU655469 JYQ655469 KIM655469 KSI655469 LCE655469 LMA655469 LVW655469 MFS655469 MPO655469 MZK655469 NJG655469 NTC655469 OCY655469 OMU655469 OWQ655469 PGM655469 PQI655469 QAE655469 QKA655469 QTW655469 RDS655469 RNO655469 RXK655469 SHG655469 SRC655469 TAY655469 TKU655469 TUQ655469 UEM655469 UOI655469 UYE655469 VIA655469 VRW655469 WBS655469 WLO655469 WVK655469 C721005 IY721005 SU721005 ACQ721005 AMM721005 AWI721005 BGE721005 BQA721005 BZW721005 CJS721005 CTO721005 DDK721005 DNG721005 DXC721005 EGY721005 EQU721005 FAQ721005 FKM721005 FUI721005 GEE721005 GOA721005 GXW721005 HHS721005 HRO721005 IBK721005 ILG721005 IVC721005 JEY721005 JOU721005 JYQ721005 KIM721005 KSI721005 LCE721005 LMA721005 LVW721005 MFS721005 MPO721005 MZK721005 NJG721005 NTC721005 OCY721005 OMU721005 OWQ721005 PGM721005 PQI721005 QAE721005 QKA721005 QTW721005 RDS721005 RNO721005 RXK721005 SHG721005 SRC721005 TAY721005 TKU721005 TUQ721005 UEM721005 UOI721005 UYE721005 VIA721005 VRW721005 WBS721005 WLO721005 WVK721005 C786541 IY786541 SU786541 ACQ786541 AMM786541 AWI786541 BGE786541 BQA786541 BZW786541 CJS786541 CTO786541 DDK786541 DNG786541 DXC786541 EGY786541 EQU786541 FAQ786541 FKM786541 FUI786541 GEE786541 GOA786541 GXW786541 HHS786541 HRO786541 IBK786541 ILG786541 IVC786541 JEY786541 JOU786541 JYQ786541 KIM786541 KSI786541 LCE786541 LMA786541 LVW786541 MFS786541 MPO786541 MZK786541 NJG786541 NTC786541 OCY786541 OMU786541 OWQ786541 PGM786541 PQI786541 QAE786541 QKA786541 QTW786541 RDS786541 RNO786541 RXK786541 SHG786541 SRC786541 TAY786541 TKU786541 TUQ786541 UEM786541 UOI786541 UYE786541 VIA786541 VRW786541 WBS786541 WLO786541 WVK786541 C852077 IY852077 SU852077 ACQ852077 AMM852077 AWI852077 BGE852077 BQA852077 BZW852077 CJS852077 CTO852077 DDK852077 DNG852077 DXC852077 EGY852077 EQU852077 FAQ852077 FKM852077 FUI852077 GEE852077 GOA852077 GXW852077 HHS852077 HRO852077 IBK852077 ILG852077 IVC852077 JEY852077 JOU852077 JYQ852077 KIM852077 KSI852077 LCE852077 LMA852077 LVW852077 MFS852077 MPO852077 MZK852077 NJG852077 NTC852077 OCY852077 OMU852077 OWQ852077 PGM852077 PQI852077 QAE852077 QKA852077 QTW852077 RDS852077 RNO852077 RXK852077 SHG852077 SRC852077 TAY852077 TKU852077 TUQ852077 UEM852077 UOI852077 UYE852077 VIA852077 VRW852077 WBS852077 WLO852077 WVK852077 C917613 IY917613 SU917613 ACQ917613 AMM917613 AWI917613 BGE917613 BQA917613 BZW917613 CJS917613 CTO917613 DDK917613 DNG917613 DXC917613 EGY917613 EQU917613 FAQ917613 FKM917613 FUI917613 GEE917613 GOA917613 GXW917613 HHS917613 HRO917613 IBK917613 ILG917613 IVC917613 JEY917613 JOU917613 JYQ917613 KIM917613 KSI917613 LCE917613 LMA917613 LVW917613 MFS917613 MPO917613 MZK917613 NJG917613 NTC917613 OCY917613 OMU917613 OWQ917613 PGM917613 PQI917613 QAE917613 QKA917613 QTW917613 RDS917613 RNO917613 RXK917613 SHG917613 SRC917613 TAY917613 TKU917613 TUQ917613 UEM917613 UOI917613 UYE917613 VIA917613 VRW917613 WBS917613 WLO917613 WVK917613 C983149 IY983149 SU983149 ACQ983149 AMM983149 AWI983149 BGE983149 BQA983149 BZW983149 CJS983149 CTO983149 DDK983149 DNG983149 DXC983149 EGY983149 EQU983149 FAQ983149 FKM983149 FUI983149 GEE983149 GOA983149 GXW983149 HHS983149 HRO983149 IBK983149 ILG983149 IVC983149 JEY983149 JOU983149 JYQ983149 KIM983149 KSI983149 LCE983149 LMA983149 LVW983149 MFS983149 MPO983149 MZK983149 NJG983149 NTC983149 OCY983149 OMU983149 OWQ983149 PGM983149 PQI983149 QAE983149 QKA983149 QTW983149 RDS983149 RNO983149 RXK983149 SHG983149 SRC983149 TAY983149 TKU983149 TUQ983149 UEM983149 UOI983149 UYE983149 VIA983149 VRW983149 WBS983149 WLO983149 WVK983149 C103 IY103 SU103 ACQ103 AMM103 AWI103 BGE103 BQA103 BZW103 CJS103 CTO103 DDK103 DNG103 DXC103 EGY103 EQU103 FAQ103 FKM103 FUI103 GEE103 GOA103 GXW103 HHS103 HRO103 IBK103 ILG103 IVC103 JEY103 JOU103 JYQ103 KIM103 KSI103 LCE103 LMA103 LVW103 MFS103 MPO103 MZK103 NJG103 NTC103 OCY103 OMU103 OWQ103 PGM103 PQI103 QAE103 QKA103 QTW103 RDS103 RNO103 RXK103 SHG103 SRC103 TAY103 TKU103 TUQ103 UEM103 UOI103 UYE103 VIA103 VRW103 WBS103 WLO103 WVK103 C65639 IY65639 SU65639 ACQ65639 AMM65639 AWI65639 BGE65639 BQA65639 BZW65639 CJS65639 CTO65639 DDK65639 DNG65639 DXC65639 EGY65639 EQU65639 FAQ65639 FKM65639 FUI65639 GEE65639 GOA65639 GXW65639 HHS65639 HRO65639 IBK65639 ILG65639 IVC65639 JEY65639 JOU65639 JYQ65639 KIM65639 KSI65639 LCE65639 LMA65639 LVW65639 MFS65639 MPO65639 MZK65639 NJG65639 NTC65639 OCY65639 OMU65639 OWQ65639 PGM65639 PQI65639 QAE65639 QKA65639 QTW65639 RDS65639 RNO65639 RXK65639 SHG65639 SRC65639 TAY65639 TKU65639 TUQ65639 UEM65639 UOI65639 UYE65639 VIA65639 VRW65639 WBS65639 WLO65639 WVK65639 C131175 IY131175 SU131175 ACQ131175 AMM131175 AWI131175 BGE131175 BQA131175 BZW131175 CJS131175 CTO131175 DDK131175 DNG131175 DXC131175 EGY131175 EQU131175 FAQ131175 FKM131175 FUI131175 GEE131175 GOA131175 GXW131175 HHS131175 HRO131175 IBK131175 ILG131175 IVC131175 JEY131175 JOU131175 JYQ131175 KIM131175 KSI131175 LCE131175 LMA131175 LVW131175 MFS131175 MPO131175 MZK131175 NJG131175 NTC131175 OCY131175 OMU131175 OWQ131175 PGM131175 PQI131175 QAE131175 QKA131175 QTW131175 RDS131175 RNO131175 RXK131175 SHG131175 SRC131175 TAY131175 TKU131175 TUQ131175 UEM131175 UOI131175 UYE131175 VIA131175 VRW131175 WBS131175 WLO131175 WVK131175 C196711 IY196711 SU196711 ACQ196711 AMM196711 AWI196711 BGE196711 BQA196711 BZW196711 CJS196711 CTO196711 DDK196711 DNG196711 DXC196711 EGY196711 EQU196711 FAQ196711 FKM196711 FUI196711 GEE196711 GOA196711 GXW196711 HHS196711 HRO196711 IBK196711 ILG196711 IVC196711 JEY196711 JOU196711 JYQ196711 KIM196711 KSI196711 LCE196711 LMA196711 LVW196711 MFS196711 MPO196711 MZK196711 NJG196711 NTC196711 OCY196711 OMU196711 OWQ196711 PGM196711 PQI196711 QAE196711 QKA196711 QTW196711 RDS196711 RNO196711 RXK196711 SHG196711 SRC196711 TAY196711 TKU196711 TUQ196711 UEM196711 UOI196711 UYE196711 VIA196711 VRW196711 WBS196711 WLO196711 WVK196711 C262247 IY262247 SU262247 ACQ262247 AMM262247 AWI262247 BGE262247 BQA262247 BZW262247 CJS262247 CTO262247 DDK262247 DNG262247 DXC262247 EGY262247 EQU262247 FAQ262247 FKM262247 FUI262247 GEE262247 GOA262247 GXW262247 HHS262247 HRO262247 IBK262247 ILG262247 IVC262247 JEY262247 JOU262247 JYQ262247 KIM262247 KSI262247 LCE262247 LMA262247 LVW262247 MFS262247 MPO262247 MZK262247 NJG262247 NTC262247 OCY262247 OMU262247 OWQ262247 PGM262247 PQI262247 QAE262247 QKA262247 QTW262247 RDS262247 RNO262247 RXK262247 SHG262247 SRC262247 TAY262247 TKU262247 TUQ262247 UEM262247 UOI262247 UYE262247 VIA262247 VRW262247 WBS262247 WLO262247 WVK262247 C327783 IY327783 SU327783 ACQ327783 AMM327783 AWI327783 BGE327783 BQA327783 BZW327783 CJS327783 CTO327783 DDK327783 DNG327783 DXC327783 EGY327783 EQU327783 FAQ327783 FKM327783 FUI327783 GEE327783 GOA327783 GXW327783 HHS327783 HRO327783 IBK327783 ILG327783 IVC327783 JEY327783 JOU327783 JYQ327783 KIM327783 KSI327783 LCE327783 LMA327783 LVW327783 MFS327783 MPO327783 MZK327783 NJG327783 NTC327783 OCY327783 OMU327783 OWQ327783 PGM327783 PQI327783 QAE327783 QKA327783 QTW327783 RDS327783 RNO327783 RXK327783 SHG327783 SRC327783 TAY327783 TKU327783 TUQ327783 UEM327783 UOI327783 UYE327783 VIA327783 VRW327783 WBS327783 WLO327783 WVK327783 C393319 IY393319 SU393319 ACQ393319 AMM393319 AWI393319 BGE393319 BQA393319 BZW393319 CJS393319 CTO393319 DDK393319 DNG393319 DXC393319 EGY393319 EQU393319 FAQ393319 FKM393319 FUI393319 GEE393319 GOA393319 GXW393319 HHS393319 HRO393319 IBK393319 ILG393319 IVC393319 JEY393319 JOU393319 JYQ393319 KIM393319 KSI393319 LCE393319 LMA393319 LVW393319 MFS393319 MPO393319 MZK393319 NJG393319 NTC393319 OCY393319 OMU393319 OWQ393319 PGM393319 PQI393319 QAE393319 QKA393319 QTW393319 RDS393319 RNO393319 RXK393319 SHG393319 SRC393319 TAY393319 TKU393319 TUQ393319 UEM393319 UOI393319 UYE393319 VIA393319 VRW393319 WBS393319 WLO393319 WVK393319 C458855 IY458855 SU458855 ACQ458855 AMM458855 AWI458855 BGE458855 BQA458855 BZW458855 CJS458855 CTO458855 DDK458855 DNG458855 DXC458855 EGY458855 EQU458855 FAQ458855 FKM458855 FUI458855 GEE458855 GOA458855 GXW458855 HHS458855 HRO458855 IBK458855 ILG458855 IVC458855 JEY458855 JOU458855 JYQ458855 KIM458855 KSI458855 LCE458855 LMA458855 LVW458855 MFS458855 MPO458855 MZK458855 NJG458855 NTC458855 OCY458855 OMU458855 OWQ458855 PGM458855 PQI458855 QAE458855 QKA458855 QTW458855 RDS458855 RNO458855 RXK458855 SHG458855 SRC458855 TAY458855 TKU458855 TUQ458855 UEM458855 UOI458855 UYE458855 VIA458855 VRW458855 WBS458855 WLO458855 WVK458855 C524391 IY524391 SU524391 ACQ524391 AMM524391 AWI524391 BGE524391 BQA524391 BZW524391 CJS524391 CTO524391 DDK524391 DNG524391 DXC524391 EGY524391 EQU524391 FAQ524391 FKM524391 FUI524391 GEE524391 GOA524391 GXW524391 HHS524391 HRO524391 IBK524391 ILG524391 IVC524391 JEY524391 JOU524391 JYQ524391 KIM524391 KSI524391 LCE524391 LMA524391 LVW524391 MFS524391 MPO524391 MZK524391 NJG524391 NTC524391 OCY524391 OMU524391 OWQ524391 PGM524391 PQI524391 QAE524391 QKA524391 QTW524391 RDS524391 RNO524391 RXK524391 SHG524391 SRC524391 TAY524391 TKU524391 TUQ524391 UEM524391 UOI524391 UYE524391 VIA524391 VRW524391 WBS524391 WLO524391 WVK524391 C589927 IY589927 SU589927 ACQ589927 AMM589927 AWI589927 BGE589927 BQA589927 BZW589927 CJS589927 CTO589927 DDK589927 DNG589927 DXC589927 EGY589927 EQU589927 FAQ589927 FKM589927 FUI589927 GEE589927 GOA589927 GXW589927 HHS589927 HRO589927 IBK589927 ILG589927 IVC589927 JEY589927 JOU589927 JYQ589927 KIM589927 KSI589927 LCE589927 LMA589927 LVW589927 MFS589927 MPO589927 MZK589927 NJG589927 NTC589927 OCY589927 OMU589927 OWQ589927 PGM589927 PQI589927 QAE589927 QKA589927 QTW589927 RDS589927 RNO589927 RXK589927 SHG589927 SRC589927 TAY589927 TKU589927 TUQ589927 UEM589927 UOI589927 UYE589927 VIA589927 VRW589927 WBS589927 WLO589927 WVK589927 C655463 IY655463 SU655463 ACQ655463 AMM655463 AWI655463 BGE655463 BQA655463 BZW655463 CJS655463 CTO655463 DDK655463 DNG655463 DXC655463 EGY655463 EQU655463 FAQ655463 FKM655463 FUI655463 GEE655463 GOA655463 GXW655463 HHS655463 HRO655463 IBK655463 ILG655463 IVC655463 JEY655463 JOU655463 JYQ655463 KIM655463 KSI655463 LCE655463 LMA655463 LVW655463 MFS655463 MPO655463 MZK655463 NJG655463 NTC655463 OCY655463 OMU655463 OWQ655463 PGM655463 PQI655463 QAE655463 QKA655463 QTW655463 RDS655463 RNO655463 RXK655463 SHG655463 SRC655463 TAY655463 TKU655463 TUQ655463 UEM655463 UOI655463 UYE655463 VIA655463 VRW655463 WBS655463 WLO655463 WVK655463 C720999 IY720999 SU720999 ACQ720999 AMM720999 AWI720999 BGE720999 BQA720999 BZW720999 CJS720999 CTO720999 DDK720999 DNG720999 DXC720999 EGY720999 EQU720999 FAQ720999 FKM720999 FUI720999 GEE720999 GOA720999 GXW720999 HHS720999 HRO720999 IBK720999 ILG720999 IVC720999 JEY720999 JOU720999 JYQ720999 KIM720999 KSI720999 LCE720999 LMA720999 LVW720999 MFS720999 MPO720999 MZK720999 NJG720999 NTC720999 OCY720999 OMU720999 OWQ720999 PGM720999 PQI720999 QAE720999 QKA720999 QTW720999 RDS720999 RNO720999 RXK720999 SHG720999 SRC720999 TAY720999 TKU720999 TUQ720999 UEM720999 UOI720999 UYE720999 VIA720999 VRW720999 WBS720999 WLO720999 WVK720999 C786535 IY786535 SU786535 ACQ786535 AMM786535 AWI786535 BGE786535 BQA786535 BZW786535 CJS786535 CTO786535 DDK786535 DNG786535 DXC786535 EGY786535 EQU786535 FAQ786535 FKM786535 FUI786535 GEE786535 GOA786535 GXW786535 HHS786535 HRO786535 IBK786535 ILG786535 IVC786535 JEY786535 JOU786535 JYQ786535 KIM786535 KSI786535 LCE786535 LMA786535 LVW786535 MFS786535 MPO786535 MZK786535 NJG786535 NTC786535 OCY786535 OMU786535 OWQ786535 PGM786535 PQI786535 QAE786535 QKA786535 QTW786535 RDS786535 RNO786535 RXK786535 SHG786535 SRC786535 TAY786535 TKU786535 TUQ786535 UEM786535 UOI786535 UYE786535 VIA786535 VRW786535 WBS786535 WLO786535 WVK786535 C852071 IY852071 SU852071 ACQ852071 AMM852071 AWI852071 BGE852071 BQA852071 BZW852071 CJS852071 CTO852071 DDK852071 DNG852071 DXC852071 EGY852071 EQU852071 FAQ852071 FKM852071 FUI852071 GEE852071 GOA852071 GXW852071 HHS852071 HRO852071 IBK852071 ILG852071 IVC852071 JEY852071 JOU852071 JYQ852071 KIM852071 KSI852071 LCE852071 LMA852071 LVW852071 MFS852071 MPO852071 MZK852071 NJG852071 NTC852071 OCY852071 OMU852071 OWQ852071 PGM852071 PQI852071 QAE852071 QKA852071 QTW852071 RDS852071 RNO852071 RXK852071 SHG852071 SRC852071 TAY852071 TKU852071 TUQ852071 UEM852071 UOI852071 UYE852071 VIA852071 VRW852071 WBS852071 WLO852071 WVK852071 C917607 IY917607 SU917607 ACQ917607 AMM917607 AWI917607 BGE917607 BQA917607 BZW917607 CJS917607 CTO917607 DDK917607 DNG917607 DXC917607 EGY917607 EQU917607 FAQ917607 FKM917607 FUI917607 GEE917607 GOA917607 GXW917607 HHS917607 HRO917607 IBK917607 ILG917607 IVC917607 JEY917607 JOU917607 JYQ917607 KIM917607 KSI917607 LCE917607 LMA917607 LVW917607 MFS917607 MPO917607 MZK917607 NJG917607 NTC917607 OCY917607 OMU917607 OWQ917607 PGM917607 PQI917607 QAE917607 QKA917607 QTW917607 RDS917607 RNO917607 RXK917607 SHG917607 SRC917607 TAY917607 TKU917607 TUQ917607 UEM917607 UOI917607 UYE917607 VIA917607 VRW917607 WBS917607 WLO917607 WVK917607 C983143 IY983143 SU983143 ACQ983143 AMM983143 AWI983143 BGE983143 BQA983143 BZW983143 CJS983143 CTO983143 DDK983143 DNG983143 DXC983143 EGY983143 EQU983143 FAQ983143 FKM983143 FUI983143 GEE983143 GOA983143 GXW983143 HHS983143 HRO983143 IBK983143 ILG983143 IVC983143 JEY983143 JOU983143 JYQ983143 KIM983143 KSI983143 LCE983143 LMA983143 LVW983143 MFS983143 MPO983143 MZK983143 NJG983143 NTC983143 OCY983143 OMU983143 OWQ983143 PGM983143 PQI983143 QAE983143 QKA983143 QTW983143 RDS983143 RNO983143 RXK983143 SHG983143 SRC983143 TAY983143 TKU983143 TUQ983143 UEM983143 UOI983143 UYE983143 VIA983143 VRW983143 WBS983143 WLO983143 WVK983143" xr:uid="{3F10DE11-1789-4AEF-AD76-CA37412A0845}">
      <formula1>0</formula1>
      <formula2>300</formula2>
    </dataValidation>
    <dataValidation type="textLength" errorStyle="information" allowBlank="1" showInputMessage="1" error="XLBVal:6=1086832.52_x000d__x000a_" sqref="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xr:uid="{59DA46F1-C8C9-4AC5-AA3B-16B5BC11DC1A}">
      <formula1>0</formula1>
      <formula2>300</formula2>
    </dataValidation>
    <dataValidation type="textLength" errorStyle="information" allowBlank="1" showInputMessage="1" error="XLBVal:6=2391346.57_x000d__x000a_"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xr:uid="{E5758647-EA8C-43E0-9551-BFA3A5BED0A8}">
      <formula1>0</formula1>
      <formula2>300</formula2>
    </dataValidation>
    <dataValidation type="textLength" errorStyle="information" allowBlank="1" showInputMessage="1" error="XLBVal:6=1115409.19_x000d__x000a_" sqref="L71 JH71 TD71 ACZ71 AMV71 AWR71 BGN71 BQJ71 CAF71 CKB71 CTX71 DDT71 DNP71 DXL71 EHH71 ERD71 FAZ71 FKV71 FUR71 GEN71 GOJ71 GYF71 HIB71 HRX71 IBT71 ILP71 IVL71 JFH71 JPD71 JYZ71 KIV71 KSR71 LCN71 LMJ71 LWF71 MGB71 MPX71 MZT71 NJP71 NTL71 ODH71 OND71 OWZ71 PGV71 PQR71 QAN71 QKJ71 QUF71 REB71 RNX71 RXT71 SHP71 SRL71 TBH71 TLD71 TUZ71 UEV71 UOR71 UYN71 VIJ71 VSF71 WCB71 WLX71 WVT71 L65607 JH65607 TD65607 ACZ65607 AMV65607 AWR65607 BGN65607 BQJ65607 CAF65607 CKB65607 CTX65607 DDT65607 DNP65607 DXL65607 EHH65607 ERD65607 FAZ65607 FKV65607 FUR65607 GEN65607 GOJ65607 GYF65607 HIB65607 HRX65607 IBT65607 ILP65607 IVL65607 JFH65607 JPD65607 JYZ65607 KIV65607 KSR65607 LCN65607 LMJ65607 LWF65607 MGB65607 MPX65607 MZT65607 NJP65607 NTL65607 ODH65607 OND65607 OWZ65607 PGV65607 PQR65607 QAN65607 QKJ65607 QUF65607 REB65607 RNX65607 RXT65607 SHP65607 SRL65607 TBH65607 TLD65607 TUZ65607 UEV65607 UOR65607 UYN65607 VIJ65607 VSF65607 WCB65607 WLX65607 WVT65607 L131143 JH131143 TD131143 ACZ131143 AMV131143 AWR131143 BGN131143 BQJ131143 CAF131143 CKB131143 CTX131143 DDT131143 DNP131143 DXL131143 EHH131143 ERD131143 FAZ131143 FKV131143 FUR131143 GEN131143 GOJ131143 GYF131143 HIB131143 HRX131143 IBT131143 ILP131143 IVL131143 JFH131143 JPD131143 JYZ131143 KIV131143 KSR131143 LCN131143 LMJ131143 LWF131143 MGB131143 MPX131143 MZT131143 NJP131143 NTL131143 ODH131143 OND131143 OWZ131143 PGV131143 PQR131143 QAN131143 QKJ131143 QUF131143 REB131143 RNX131143 RXT131143 SHP131143 SRL131143 TBH131143 TLD131143 TUZ131143 UEV131143 UOR131143 UYN131143 VIJ131143 VSF131143 WCB131143 WLX131143 WVT131143 L196679 JH196679 TD196679 ACZ196679 AMV196679 AWR196679 BGN196679 BQJ196679 CAF196679 CKB196679 CTX196679 DDT196679 DNP196679 DXL196679 EHH196679 ERD196679 FAZ196679 FKV196679 FUR196679 GEN196679 GOJ196679 GYF196679 HIB196679 HRX196679 IBT196679 ILP196679 IVL196679 JFH196679 JPD196679 JYZ196679 KIV196679 KSR196679 LCN196679 LMJ196679 LWF196679 MGB196679 MPX196679 MZT196679 NJP196679 NTL196679 ODH196679 OND196679 OWZ196679 PGV196679 PQR196679 QAN196679 QKJ196679 QUF196679 REB196679 RNX196679 RXT196679 SHP196679 SRL196679 TBH196679 TLD196679 TUZ196679 UEV196679 UOR196679 UYN196679 VIJ196679 VSF196679 WCB196679 WLX196679 WVT196679 L262215 JH262215 TD262215 ACZ262215 AMV262215 AWR262215 BGN262215 BQJ262215 CAF262215 CKB262215 CTX262215 DDT262215 DNP262215 DXL262215 EHH262215 ERD262215 FAZ262215 FKV262215 FUR262215 GEN262215 GOJ262215 GYF262215 HIB262215 HRX262215 IBT262215 ILP262215 IVL262215 JFH262215 JPD262215 JYZ262215 KIV262215 KSR262215 LCN262215 LMJ262215 LWF262215 MGB262215 MPX262215 MZT262215 NJP262215 NTL262215 ODH262215 OND262215 OWZ262215 PGV262215 PQR262215 QAN262215 QKJ262215 QUF262215 REB262215 RNX262215 RXT262215 SHP262215 SRL262215 TBH262215 TLD262215 TUZ262215 UEV262215 UOR262215 UYN262215 VIJ262215 VSF262215 WCB262215 WLX262215 WVT262215 L327751 JH327751 TD327751 ACZ327751 AMV327751 AWR327751 BGN327751 BQJ327751 CAF327751 CKB327751 CTX327751 DDT327751 DNP327751 DXL327751 EHH327751 ERD327751 FAZ327751 FKV327751 FUR327751 GEN327751 GOJ327751 GYF327751 HIB327751 HRX327751 IBT327751 ILP327751 IVL327751 JFH327751 JPD327751 JYZ327751 KIV327751 KSR327751 LCN327751 LMJ327751 LWF327751 MGB327751 MPX327751 MZT327751 NJP327751 NTL327751 ODH327751 OND327751 OWZ327751 PGV327751 PQR327751 QAN327751 QKJ327751 QUF327751 REB327751 RNX327751 RXT327751 SHP327751 SRL327751 TBH327751 TLD327751 TUZ327751 UEV327751 UOR327751 UYN327751 VIJ327751 VSF327751 WCB327751 WLX327751 WVT327751 L393287 JH393287 TD393287 ACZ393287 AMV393287 AWR393287 BGN393287 BQJ393287 CAF393287 CKB393287 CTX393287 DDT393287 DNP393287 DXL393287 EHH393287 ERD393287 FAZ393287 FKV393287 FUR393287 GEN393287 GOJ393287 GYF393287 HIB393287 HRX393287 IBT393287 ILP393287 IVL393287 JFH393287 JPD393287 JYZ393287 KIV393287 KSR393287 LCN393287 LMJ393287 LWF393287 MGB393287 MPX393287 MZT393287 NJP393287 NTL393287 ODH393287 OND393287 OWZ393287 PGV393287 PQR393287 QAN393287 QKJ393287 QUF393287 REB393287 RNX393287 RXT393287 SHP393287 SRL393287 TBH393287 TLD393287 TUZ393287 UEV393287 UOR393287 UYN393287 VIJ393287 VSF393287 WCB393287 WLX393287 WVT393287 L458823 JH458823 TD458823 ACZ458823 AMV458823 AWR458823 BGN458823 BQJ458823 CAF458823 CKB458823 CTX458823 DDT458823 DNP458823 DXL458823 EHH458823 ERD458823 FAZ458823 FKV458823 FUR458823 GEN458823 GOJ458823 GYF458823 HIB458823 HRX458823 IBT458823 ILP458823 IVL458823 JFH458823 JPD458823 JYZ458823 KIV458823 KSR458823 LCN458823 LMJ458823 LWF458823 MGB458823 MPX458823 MZT458823 NJP458823 NTL458823 ODH458823 OND458823 OWZ458823 PGV458823 PQR458823 QAN458823 QKJ458823 QUF458823 REB458823 RNX458823 RXT458823 SHP458823 SRL458823 TBH458823 TLD458823 TUZ458823 UEV458823 UOR458823 UYN458823 VIJ458823 VSF458823 WCB458823 WLX458823 WVT458823 L524359 JH524359 TD524359 ACZ524359 AMV524359 AWR524359 BGN524359 BQJ524359 CAF524359 CKB524359 CTX524359 DDT524359 DNP524359 DXL524359 EHH524359 ERD524359 FAZ524359 FKV524359 FUR524359 GEN524359 GOJ524359 GYF524359 HIB524359 HRX524359 IBT524359 ILP524359 IVL524359 JFH524359 JPD524359 JYZ524359 KIV524359 KSR524359 LCN524359 LMJ524359 LWF524359 MGB524359 MPX524359 MZT524359 NJP524359 NTL524359 ODH524359 OND524359 OWZ524359 PGV524359 PQR524359 QAN524359 QKJ524359 QUF524359 REB524359 RNX524359 RXT524359 SHP524359 SRL524359 TBH524359 TLD524359 TUZ524359 UEV524359 UOR524359 UYN524359 VIJ524359 VSF524359 WCB524359 WLX524359 WVT524359 L589895 JH589895 TD589895 ACZ589895 AMV589895 AWR589895 BGN589895 BQJ589895 CAF589895 CKB589895 CTX589895 DDT589895 DNP589895 DXL589895 EHH589895 ERD589895 FAZ589895 FKV589895 FUR589895 GEN589895 GOJ589895 GYF589895 HIB589895 HRX589895 IBT589895 ILP589895 IVL589895 JFH589895 JPD589895 JYZ589895 KIV589895 KSR589895 LCN589895 LMJ589895 LWF589895 MGB589895 MPX589895 MZT589895 NJP589895 NTL589895 ODH589895 OND589895 OWZ589895 PGV589895 PQR589895 QAN589895 QKJ589895 QUF589895 REB589895 RNX589895 RXT589895 SHP589895 SRL589895 TBH589895 TLD589895 TUZ589895 UEV589895 UOR589895 UYN589895 VIJ589895 VSF589895 WCB589895 WLX589895 WVT589895 L655431 JH655431 TD655431 ACZ655431 AMV655431 AWR655431 BGN655431 BQJ655431 CAF655431 CKB655431 CTX655431 DDT655431 DNP655431 DXL655431 EHH655431 ERD655431 FAZ655431 FKV655431 FUR655431 GEN655431 GOJ655431 GYF655431 HIB655431 HRX655431 IBT655431 ILP655431 IVL655431 JFH655431 JPD655431 JYZ655431 KIV655431 KSR655431 LCN655431 LMJ655431 LWF655431 MGB655431 MPX655431 MZT655431 NJP655431 NTL655431 ODH655431 OND655431 OWZ655431 PGV655431 PQR655431 QAN655431 QKJ655431 QUF655431 REB655431 RNX655431 RXT655431 SHP655431 SRL655431 TBH655431 TLD655431 TUZ655431 UEV655431 UOR655431 UYN655431 VIJ655431 VSF655431 WCB655431 WLX655431 WVT655431 L720967 JH720967 TD720967 ACZ720967 AMV720967 AWR720967 BGN720967 BQJ720967 CAF720967 CKB720967 CTX720967 DDT720967 DNP720967 DXL720967 EHH720967 ERD720967 FAZ720967 FKV720967 FUR720967 GEN720967 GOJ720967 GYF720967 HIB720967 HRX720967 IBT720967 ILP720967 IVL720967 JFH720967 JPD720967 JYZ720967 KIV720967 KSR720967 LCN720967 LMJ720967 LWF720967 MGB720967 MPX720967 MZT720967 NJP720967 NTL720967 ODH720967 OND720967 OWZ720967 PGV720967 PQR720967 QAN720967 QKJ720967 QUF720967 REB720967 RNX720967 RXT720967 SHP720967 SRL720967 TBH720967 TLD720967 TUZ720967 UEV720967 UOR720967 UYN720967 VIJ720967 VSF720967 WCB720967 WLX720967 WVT720967 L786503 JH786503 TD786503 ACZ786503 AMV786503 AWR786503 BGN786503 BQJ786503 CAF786503 CKB786503 CTX786503 DDT786503 DNP786503 DXL786503 EHH786503 ERD786503 FAZ786503 FKV786503 FUR786503 GEN786503 GOJ786503 GYF786503 HIB786503 HRX786503 IBT786503 ILP786503 IVL786503 JFH786503 JPD786503 JYZ786503 KIV786503 KSR786503 LCN786503 LMJ786503 LWF786503 MGB786503 MPX786503 MZT786503 NJP786503 NTL786503 ODH786503 OND786503 OWZ786503 PGV786503 PQR786503 QAN786503 QKJ786503 QUF786503 REB786503 RNX786503 RXT786503 SHP786503 SRL786503 TBH786503 TLD786503 TUZ786503 UEV786503 UOR786503 UYN786503 VIJ786503 VSF786503 WCB786503 WLX786503 WVT786503 L852039 JH852039 TD852039 ACZ852039 AMV852039 AWR852039 BGN852039 BQJ852039 CAF852039 CKB852039 CTX852039 DDT852039 DNP852039 DXL852039 EHH852039 ERD852039 FAZ852039 FKV852039 FUR852039 GEN852039 GOJ852039 GYF852039 HIB852039 HRX852039 IBT852039 ILP852039 IVL852039 JFH852039 JPD852039 JYZ852039 KIV852039 KSR852039 LCN852039 LMJ852039 LWF852039 MGB852039 MPX852039 MZT852039 NJP852039 NTL852039 ODH852039 OND852039 OWZ852039 PGV852039 PQR852039 QAN852039 QKJ852039 QUF852039 REB852039 RNX852039 RXT852039 SHP852039 SRL852039 TBH852039 TLD852039 TUZ852039 UEV852039 UOR852039 UYN852039 VIJ852039 VSF852039 WCB852039 WLX852039 WVT852039 L917575 JH917575 TD917575 ACZ917575 AMV917575 AWR917575 BGN917575 BQJ917575 CAF917575 CKB917575 CTX917575 DDT917575 DNP917575 DXL917575 EHH917575 ERD917575 FAZ917575 FKV917575 FUR917575 GEN917575 GOJ917575 GYF917575 HIB917575 HRX917575 IBT917575 ILP917575 IVL917575 JFH917575 JPD917575 JYZ917575 KIV917575 KSR917575 LCN917575 LMJ917575 LWF917575 MGB917575 MPX917575 MZT917575 NJP917575 NTL917575 ODH917575 OND917575 OWZ917575 PGV917575 PQR917575 QAN917575 QKJ917575 QUF917575 REB917575 RNX917575 RXT917575 SHP917575 SRL917575 TBH917575 TLD917575 TUZ917575 UEV917575 UOR917575 UYN917575 VIJ917575 VSF917575 WCB917575 WLX917575 WVT917575 L983111 JH983111 TD983111 ACZ983111 AMV983111 AWR983111 BGN983111 BQJ983111 CAF983111 CKB983111 CTX983111 DDT983111 DNP983111 DXL983111 EHH983111 ERD983111 FAZ983111 FKV983111 FUR983111 GEN983111 GOJ983111 GYF983111 HIB983111 HRX983111 IBT983111 ILP983111 IVL983111 JFH983111 JPD983111 JYZ983111 KIV983111 KSR983111 LCN983111 LMJ983111 LWF983111 MGB983111 MPX983111 MZT983111 NJP983111 NTL983111 ODH983111 OND983111 OWZ983111 PGV983111 PQR983111 QAN983111 QKJ983111 QUF983111 REB983111 RNX983111 RXT983111 SHP983111 SRL983111 TBH983111 TLD983111 TUZ983111 UEV983111 UOR983111 UYN983111 VIJ983111 VSF983111 WCB983111 WLX983111 WVT983111" xr:uid="{3FBC3512-1869-4ACD-8A33-075CD15BD417}">
      <formula1>0</formula1>
      <formula2>300</formula2>
    </dataValidation>
    <dataValidation type="textLength" errorStyle="information" allowBlank="1" showInputMessage="1" error="XLBVal:6=102682.08_x000d__x000a_"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xr:uid="{17793AF2-C210-4BB4-93E6-6A40E47D3E24}">
      <formula1>0</formula1>
      <formula2>300</formula2>
    </dataValidation>
    <dataValidation type="textLength" errorStyle="information" allowBlank="1" showInputMessage="1" error="XLBVal:6=3020151.66_x000d__x000a_" sqref="J103 JF103 TB103 ACX103 AMT103 AWP103 BGL103 BQH103 CAD103 CJZ103 CTV103 DDR103 DNN103 DXJ103 EHF103 ERB103 FAX103 FKT103 FUP103 GEL103 GOH103 GYD103 HHZ103 HRV103 IBR103 ILN103 IVJ103 JFF103 JPB103 JYX103 KIT103 KSP103 LCL103 LMH103 LWD103 MFZ103 MPV103 MZR103 NJN103 NTJ103 ODF103 ONB103 OWX103 PGT103 PQP103 QAL103 QKH103 QUD103 RDZ103 RNV103 RXR103 SHN103 SRJ103 TBF103 TLB103 TUX103 UET103 UOP103 UYL103 VIH103 VSD103 WBZ103 WLV103 WVR103 J65639 JF65639 TB65639 ACX65639 AMT65639 AWP65639 BGL65639 BQH65639 CAD65639 CJZ65639 CTV65639 DDR65639 DNN65639 DXJ65639 EHF65639 ERB65639 FAX65639 FKT65639 FUP65639 GEL65639 GOH65639 GYD65639 HHZ65639 HRV65639 IBR65639 ILN65639 IVJ65639 JFF65639 JPB65639 JYX65639 KIT65639 KSP65639 LCL65639 LMH65639 LWD65639 MFZ65639 MPV65639 MZR65639 NJN65639 NTJ65639 ODF65639 ONB65639 OWX65639 PGT65639 PQP65639 QAL65639 QKH65639 QUD65639 RDZ65639 RNV65639 RXR65639 SHN65639 SRJ65639 TBF65639 TLB65639 TUX65639 UET65639 UOP65639 UYL65639 VIH65639 VSD65639 WBZ65639 WLV65639 WVR65639 J131175 JF131175 TB131175 ACX131175 AMT131175 AWP131175 BGL131175 BQH131175 CAD131175 CJZ131175 CTV131175 DDR131175 DNN131175 DXJ131175 EHF131175 ERB131175 FAX131175 FKT131175 FUP131175 GEL131175 GOH131175 GYD131175 HHZ131175 HRV131175 IBR131175 ILN131175 IVJ131175 JFF131175 JPB131175 JYX131175 KIT131175 KSP131175 LCL131175 LMH131175 LWD131175 MFZ131175 MPV131175 MZR131175 NJN131175 NTJ131175 ODF131175 ONB131175 OWX131175 PGT131175 PQP131175 QAL131175 QKH131175 QUD131175 RDZ131175 RNV131175 RXR131175 SHN131175 SRJ131175 TBF131175 TLB131175 TUX131175 UET131175 UOP131175 UYL131175 VIH131175 VSD131175 WBZ131175 WLV131175 WVR131175 J196711 JF196711 TB196711 ACX196711 AMT196711 AWP196711 BGL196711 BQH196711 CAD196711 CJZ196711 CTV196711 DDR196711 DNN196711 DXJ196711 EHF196711 ERB196711 FAX196711 FKT196711 FUP196711 GEL196711 GOH196711 GYD196711 HHZ196711 HRV196711 IBR196711 ILN196711 IVJ196711 JFF196711 JPB196711 JYX196711 KIT196711 KSP196711 LCL196711 LMH196711 LWD196711 MFZ196711 MPV196711 MZR196711 NJN196711 NTJ196711 ODF196711 ONB196711 OWX196711 PGT196711 PQP196711 QAL196711 QKH196711 QUD196711 RDZ196711 RNV196711 RXR196711 SHN196711 SRJ196711 TBF196711 TLB196711 TUX196711 UET196711 UOP196711 UYL196711 VIH196711 VSD196711 WBZ196711 WLV196711 WVR196711 J262247 JF262247 TB262247 ACX262247 AMT262247 AWP262247 BGL262247 BQH262247 CAD262247 CJZ262247 CTV262247 DDR262247 DNN262247 DXJ262247 EHF262247 ERB262247 FAX262247 FKT262247 FUP262247 GEL262247 GOH262247 GYD262247 HHZ262247 HRV262247 IBR262247 ILN262247 IVJ262247 JFF262247 JPB262247 JYX262247 KIT262247 KSP262247 LCL262247 LMH262247 LWD262247 MFZ262247 MPV262247 MZR262247 NJN262247 NTJ262247 ODF262247 ONB262247 OWX262247 PGT262247 PQP262247 QAL262247 QKH262247 QUD262247 RDZ262247 RNV262247 RXR262247 SHN262247 SRJ262247 TBF262247 TLB262247 TUX262247 UET262247 UOP262247 UYL262247 VIH262247 VSD262247 WBZ262247 WLV262247 WVR262247 J327783 JF327783 TB327783 ACX327783 AMT327783 AWP327783 BGL327783 BQH327783 CAD327783 CJZ327783 CTV327783 DDR327783 DNN327783 DXJ327783 EHF327783 ERB327783 FAX327783 FKT327783 FUP327783 GEL327783 GOH327783 GYD327783 HHZ327783 HRV327783 IBR327783 ILN327783 IVJ327783 JFF327783 JPB327783 JYX327783 KIT327783 KSP327783 LCL327783 LMH327783 LWD327783 MFZ327783 MPV327783 MZR327783 NJN327783 NTJ327783 ODF327783 ONB327783 OWX327783 PGT327783 PQP327783 QAL327783 QKH327783 QUD327783 RDZ327783 RNV327783 RXR327783 SHN327783 SRJ327783 TBF327783 TLB327783 TUX327783 UET327783 UOP327783 UYL327783 VIH327783 VSD327783 WBZ327783 WLV327783 WVR327783 J393319 JF393319 TB393319 ACX393319 AMT393319 AWP393319 BGL393319 BQH393319 CAD393319 CJZ393319 CTV393319 DDR393319 DNN393319 DXJ393319 EHF393319 ERB393319 FAX393319 FKT393319 FUP393319 GEL393319 GOH393319 GYD393319 HHZ393319 HRV393319 IBR393319 ILN393319 IVJ393319 JFF393319 JPB393319 JYX393319 KIT393319 KSP393319 LCL393319 LMH393319 LWD393319 MFZ393319 MPV393319 MZR393319 NJN393319 NTJ393319 ODF393319 ONB393319 OWX393319 PGT393319 PQP393319 QAL393319 QKH393319 QUD393319 RDZ393319 RNV393319 RXR393319 SHN393319 SRJ393319 TBF393319 TLB393319 TUX393319 UET393319 UOP393319 UYL393319 VIH393319 VSD393319 WBZ393319 WLV393319 WVR393319 J458855 JF458855 TB458855 ACX458855 AMT458855 AWP458855 BGL458855 BQH458855 CAD458855 CJZ458855 CTV458855 DDR458855 DNN458855 DXJ458855 EHF458855 ERB458855 FAX458855 FKT458855 FUP458855 GEL458855 GOH458855 GYD458855 HHZ458855 HRV458855 IBR458855 ILN458855 IVJ458855 JFF458855 JPB458855 JYX458855 KIT458855 KSP458855 LCL458855 LMH458855 LWD458855 MFZ458855 MPV458855 MZR458855 NJN458855 NTJ458855 ODF458855 ONB458855 OWX458855 PGT458855 PQP458855 QAL458855 QKH458855 QUD458855 RDZ458855 RNV458855 RXR458855 SHN458855 SRJ458855 TBF458855 TLB458855 TUX458855 UET458855 UOP458855 UYL458855 VIH458855 VSD458855 WBZ458855 WLV458855 WVR458855 J524391 JF524391 TB524391 ACX524391 AMT524391 AWP524391 BGL524391 BQH524391 CAD524391 CJZ524391 CTV524391 DDR524391 DNN524391 DXJ524391 EHF524391 ERB524391 FAX524391 FKT524391 FUP524391 GEL524391 GOH524391 GYD524391 HHZ524391 HRV524391 IBR524391 ILN524391 IVJ524391 JFF524391 JPB524391 JYX524391 KIT524391 KSP524391 LCL524391 LMH524391 LWD524391 MFZ524391 MPV524391 MZR524391 NJN524391 NTJ524391 ODF524391 ONB524391 OWX524391 PGT524391 PQP524391 QAL524391 QKH524391 QUD524391 RDZ524391 RNV524391 RXR524391 SHN524391 SRJ524391 TBF524391 TLB524391 TUX524391 UET524391 UOP524391 UYL524391 VIH524391 VSD524391 WBZ524391 WLV524391 WVR524391 J589927 JF589927 TB589927 ACX589927 AMT589927 AWP589927 BGL589927 BQH589927 CAD589927 CJZ589927 CTV589927 DDR589927 DNN589927 DXJ589927 EHF589927 ERB589927 FAX589927 FKT589927 FUP589927 GEL589927 GOH589927 GYD589927 HHZ589927 HRV589927 IBR589927 ILN589927 IVJ589927 JFF589927 JPB589927 JYX589927 KIT589927 KSP589927 LCL589927 LMH589927 LWD589927 MFZ589927 MPV589927 MZR589927 NJN589927 NTJ589927 ODF589927 ONB589927 OWX589927 PGT589927 PQP589927 QAL589927 QKH589927 QUD589927 RDZ589927 RNV589927 RXR589927 SHN589927 SRJ589927 TBF589927 TLB589927 TUX589927 UET589927 UOP589927 UYL589927 VIH589927 VSD589927 WBZ589927 WLV589927 WVR589927 J655463 JF655463 TB655463 ACX655463 AMT655463 AWP655463 BGL655463 BQH655463 CAD655463 CJZ655463 CTV655463 DDR655463 DNN655463 DXJ655463 EHF655463 ERB655463 FAX655463 FKT655463 FUP655463 GEL655463 GOH655463 GYD655463 HHZ655463 HRV655463 IBR655463 ILN655463 IVJ655463 JFF655463 JPB655463 JYX655463 KIT655463 KSP655463 LCL655463 LMH655463 LWD655463 MFZ655463 MPV655463 MZR655463 NJN655463 NTJ655463 ODF655463 ONB655463 OWX655463 PGT655463 PQP655463 QAL655463 QKH655463 QUD655463 RDZ655463 RNV655463 RXR655463 SHN655463 SRJ655463 TBF655463 TLB655463 TUX655463 UET655463 UOP655463 UYL655463 VIH655463 VSD655463 WBZ655463 WLV655463 WVR655463 J720999 JF720999 TB720999 ACX720999 AMT720999 AWP720999 BGL720999 BQH720999 CAD720999 CJZ720999 CTV720999 DDR720999 DNN720999 DXJ720999 EHF720999 ERB720999 FAX720999 FKT720999 FUP720999 GEL720999 GOH720999 GYD720999 HHZ720999 HRV720999 IBR720999 ILN720999 IVJ720999 JFF720999 JPB720999 JYX720999 KIT720999 KSP720999 LCL720999 LMH720999 LWD720999 MFZ720999 MPV720999 MZR720999 NJN720999 NTJ720999 ODF720999 ONB720999 OWX720999 PGT720999 PQP720999 QAL720999 QKH720999 QUD720999 RDZ720999 RNV720999 RXR720999 SHN720999 SRJ720999 TBF720999 TLB720999 TUX720999 UET720999 UOP720999 UYL720999 VIH720999 VSD720999 WBZ720999 WLV720999 WVR720999 J786535 JF786535 TB786535 ACX786535 AMT786535 AWP786535 BGL786535 BQH786535 CAD786535 CJZ786535 CTV786535 DDR786535 DNN786535 DXJ786535 EHF786535 ERB786535 FAX786535 FKT786535 FUP786535 GEL786535 GOH786535 GYD786535 HHZ786535 HRV786535 IBR786535 ILN786535 IVJ786535 JFF786535 JPB786535 JYX786535 KIT786535 KSP786535 LCL786535 LMH786535 LWD786535 MFZ786535 MPV786535 MZR786535 NJN786535 NTJ786535 ODF786535 ONB786535 OWX786535 PGT786535 PQP786535 QAL786535 QKH786535 QUD786535 RDZ786535 RNV786535 RXR786535 SHN786535 SRJ786535 TBF786535 TLB786535 TUX786535 UET786535 UOP786535 UYL786535 VIH786535 VSD786535 WBZ786535 WLV786535 WVR786535 J852071 JF852071 TB852071 ACX852071 AMT852071 AWP852071 BGL852071 BQH852071 CAD852071 CJZ852071 CTV852071 DDR852071 DNN852071 DXJ852071 EHF852071 ERB852071 FAX852071 FKT852071 FUP852071 GEL852071 GOH852071 GYD852071 HHZ852071 HRV852071 IBR852071 ILN852071 IVJ852071 JFF852071 JPB852071 JYX852071 KIT852071 KSP852071 LCL852071 LMH852071 LWD852071 MFZ852071 MPV852071 MZR852071 NJN852071 NTJ852071 ODF852071 ONB852071 OWX852071 PGT852071 PQP852071 QAL852071 QKH852071 QUD852071 RDZ852071 RNV852071 RXR852071 SHN852071 SRJ852071 TBF852071 TLB852071 TUX852071 UET852071 UOP852071 UYL852071 VIH852071 VSD852071 WBZ852071 WLV852071 WVR852071 J917607 JF917607 TB917607 ACX917607 AMT917607 AWP917607 BGL917607 BQH917607 CAD917607 CJZ917607 CTV917607 DDR917607 DNN917607 DXJ917607 EHF917607 ERB917607 FAX917607 FKT917607 FUP917607 GEL917607 GOH917607 GYD917607 HHZ917607 HRV917607 IBR917607 ILN917607 IVJ917607 JFF917607 JPB917607 JYX917607 KIT917607 KSP917607 LCL917607 LMH917607 LWD917607 MFZ917607 MPV917607 MZR917607 NJN917607 NTJ917607 ODF917607 ONB917607 OWX917607 PGT917607 PQP917607 QAL917607 QKH917607 QUD917607 RDZ917607 RNV917607 RXR917607 SHN917607 SRJ917607 TBF917607 TLB917607 TUX917607 UET917607 UOP917607 UYL917607 VIH917607 VSD917607 WBZ917607 WLV917607 WVR917607 J983143 JF983143 TB983143 ACX983143 AMT983143 AWP983143 BGL983143 BQH983143 CAD983143 CJZ983143 CTV983143 DDR983143 DNN983143 DXJ983143 EHF983143 ERB983143 FAX983143 FKT983143 FUP983143 GEL983143 GOH983143 GYD983143 HHZ983143 HRV983143 IBR983143 ILN983143 IVJ983143 JFF983143 JPB983143 JYX983143 KIT983143 KSP983143 LCL983143 LMH983143 LWD983143 MFZ983143 MPV983143 MZR983143 NJN983143 NTJ983143 ODF983143 ONB983143 OWX983143 PGT983143 PQP983143 QAL983143 QKH983143 QUD983143 RDZ983143 RNV983143 RXR983143 SHN983143 SRJ983143 TBF983143 TLB983143 TUX983143 UET983143 UOP983143 UYL983143 VIH983143 VSD983143 WBZ983143 WLV983143 WVR983143 J108:J109 JF108:JF109 TB108:TB109 ACX108:ACX109 AMT108:AMT109 AWP108:AWP109 BGL108:BGL109 BQH108:BQH109 CAD108:CAD109 CJZ108:CJZ109 CTV108:CTV109 DDR108:DDR109 DNN108:DNN109 DXJ108:DXJ109 EHF108:EHF109 ERB108:ERB109 FAX108:FAX109 FKT108:FKT109 FUP108:FUP109 GEL108:GEL109 GOH108:GOH109 GYD108:GYD109 HHZ108:HHZ109 HRV108:HRV109 IBR108:IBR109 ILN108:ILN109 IVJ108:IVJ109 JFF108:JFF109 JPB108:JPB109 JYX108:JYX109 KIT108:KIT109 KSP108:KSP109 LCL108:LCL109 LMH108:LMH109 LWD108:LWD109 MFZ108:MFZ109 MPV108:MPV109 MZR108:MZR109 NJN108:NJN109 NTJ108:NTJ109 ODF108:ODF109 ONB108:ONB109 OWX108:OWX109 PGT108:PGT109 PQP108:PQP109 QAL108:QAL109 QKH108:QKH109 QUD108:QUD109 RDZ108:RDZ109 RNV108:RNV109 RXR108:RXR109 SHN108:SHN109 SRJ108:SRJ109 TBF108:TBF109 TLB108:TLB109 TUX108:TUX109 UET108:UET109 UOP108:UOP109 UYL108:UYL109 VIH108:VIH109 VSD108:VSD109 WBZ108:WBZ109 WLV108:WLV109 WVR108:WVR109 J65644:J65645 JF65644:JF65645 TB65644:TB65645 ACX65644:ACX65645 AMT65644:AMT65645 AWP65644:AWP65645 BGL65644:BGL65645 BQH65644:BQH65645 CAD65644:CAD65645 CJZ65644:CJZ65645 CTV65644:CTV65645 DDR65644:DDR65645 DNN65644:DNN65645 DXJ65644:DXJ65645 EHF65644:EHF65645 ERB65644:ERB65645 FAX65644:FAX65645 FKT65644:FKT65645 FUP65644:FUP65645 GEL65644:GEL65645 GOH65644:GOH65645 GYD65644:GYD65645 HHZ65644:HHZ65645 HRV65644:HRV65645 IBR65644:IBR65645 ILN65644:ILN65645 IVJ65644:IVJ65645 JFF65644:JFF65645 JPB65644:JPB65645 JYX65644:JYX65645 KIT65644:KIT65645 KSP65644:KSP65645 LCL65644:LCL65645 LMH65644:LMH65645 LWD65644:LWD65645 MFZ65644:MFZ65645 MPV65644:MPV65645 MZR65644:MZR65645 NJN65644:NJN65645 NTJ65644:NTJ65645 ODF65644:ODF65645 ONB65644:ONB65645 OWX65644:OWX65645 PGT65644:PGT65645 PQP65644:PQP65645 QAL65644:QAL65645 QKH65644:QKH65645 QUD65644:QUD65645 RDZ65644:RDZ65645 RNV65644:RNV65645 RXR65644:RXR65645 SHN65644:SHN65645 SRJ65644:SRJ65645 TBF65644:TBF65645 TLB65644:TLB65645 TUX65644:TUX65645 UET65644:UET65645 UOP65644:UOP65645 UYL65644:UYL65645 VIH65644:VIH65645 VSD65644:VSD65645 WBZ65644:WBZ65645 WLV65644:WLV65645 WVR65644:WVR65645 J131180:J131181 JF131180:JF131181 TB131180:TB131181 ACX131180:ACX131181 AMT131180:AMT131181 AWP131180:AWP131181 BGL131180:BGL131181 BQH131180:BQH131181 CAD131180:CAD131181 CJZ131180:CJZ131181 CTV131180:CTV131181 DDR131180:DDR131181 DNN131180:DNN131181 DXJ131180:DXJ131181 EHF131180:EHF131181 ERB131180:ERB131181 FAX131180:FAX131181 FKT131180:FKT131181 FUP131180:FUP131181 GEL131180:GEL131181 GOH131180:GOH131181 GYD131180:GYD131181 HHZ131180:HHZ131181 HRV131180:HRV131181 IBR131180:IBR131181 ILN131180:ILN131181 IVJ131180:IVJ131181 JFF131180:JFF131181 JPB131180:JPB131181 JYX131180:JYX131181 KIT131180:KIT131181 KSP131180:KSP131181 LCL131180:LCL131181 LMH131180:LMH131181 LWD131180:LWD131181 MFZ131180:MFZ131181 MPV131180:MPV131181 MZR131180:MZR131181 NJN131180:NJN131181 NTJ131180:NTJ131181 ODF131180:ODF131181 ONB131180:ONB131181 OWX131180:OWX131181 PGT131180:PGT131181 PQP131180:PQP131181 QAL131180:QAL131181 QKH131180:QKH131181 QUD131180:QUD131181 RDZ131180:RDZ131181 RNV131180:RNV131181 RXR131180:RXR131181 SHN131180:SHN131181 SRJ131180:SRJ131181 TBF131180:TBF131181 TLB131180:TLB131181 TUX131180:TUX131181 UET131180:UET131181 UOP131180:UOP131181 UYL131180:UYL131181 VIH131180:VIH131181 VSD131180:VSD131181 WBZ131180:WBZ131181 WLV131180:WLV131181 WVR131180:WVR131181 J196716:J196717 JF196716:JF196717 TB196716:TB196717 ACX196716:ACX196717 AMT196716:AMT196717 AWP196716:AWP196717 BGL196716:BGL196717 BQH196716:BQH196717 CAD196716:CAD196717 CJZ196716:CJZ196717 CTV196716:CTV196717 DDR196716:DDR196717 DNN196716:DNN196717 DXJ196716:DXJ196717 EHF196716:EHF196717 ERB196716:ERB196717 FAX196716:FAX196717 FKT196716:FKT196717 FUP196716:FUP196717 GEL196716:GEL196717 GOH196716:GOH196717 GYD196716:GYD196717 HHZ196716:HHZ196717 HRV196716:HRV196717 IBR196716:IBR196717 ILN196716:ILN196717 IVJ196716:IVJ196717 JFF196716:JFF196717 JPB196716:JPB196717 JYX196716:JYX196717 KIT196716:KIT196717 KSP196716:KSP196717 LCL196716:LCL196717 LMH196716:LMH196717 LWD196716:LWD196717 MFZ196716:MFZ196717 MPV196716:MPV196717 MZR196716:MZR196717 NJN196716:NJN196717 NTJ196716:NTJ196717 ODF196716:ODF196717 ONB196716:ONB196717 OWX196716:OWX196717 PGT196716:PGT196717 PQP196716:PQP196717 QAL196716:QAL196717 QKH196716:QKH196717 QUD196716:QUD196717 RDZ196716:RDZ196717 RNV196716:RNV196717 RXR196716:RXR196717 SHN196716:SHN196717 SRJ196716:SRJ196717 TBF196716:TBF196717 TLB196716:TLB196717 TUX196716:TUX196717 UET196716:UET196717 UOP196716:UOP196717 UYL196716:UYL196717 VIH196716:VIH196717 VSD196716:VSD196717 WBZ196716:WBZ196717 WLV196716:WLV196717 WVR196716:WVR196717 J262252:J262253 JF262252:JF262253 TB262252:TB262253 ACX262252:ACX262253 AMT262252:AMT262253 AWP262252:AWP262253 BGL262252:BGL262253 BQH262252:BQH262253 CAD262252:CAD262253 CJZ262252:CJZ262253 CTV262252:CTV262253 DDR262252:DDR262253 DNN262252:DNN262253 DXJ262252:DXJ262253 EHF262252:EHF262253 ERB262252:ERB262253 FAX262252:FAX262253 FKT262252:FKT262253 FUP262252:FUP262253 GEL262252:GEL262253 GOH262252:GOH262253 GYD262252:GYD262253 HHZ262252:HHZ262253 HRV262252:HRV262253 IBR262252:IBR262253 ILN262252:ILN262253 IVJ262252:IVJ262253 JFF262252:JFF262253 JPB262252:JPB262253 JYX262252:JYX262253 KIT262252:KIT262253 KSP262252:KSP262253 LCL262252:LCL262253 LMH262252:LMH262253 LWD262252:LWD262253 MFZ262252:MFZ262253 MPV262252:MPV262253 MZR262252:MZR262253 NJN262252:NJN262253 NTJ262252:NTJ262253 ODF262252:ODF262253 ONB262252:ONB262253 OWX262252:OWX262253 PGT262252:PGT262253 PQP262252:PQP262253 QAL262252:QAL262253 QKH262252:QKH262253 QUD262252:QUD262253 RDZ262252:RDZ262253 RNV262252:RNV262253 RXR262252:RXR262253 SHN262252:SHN262253 SRJ262252:SRJ262253 TBF262252:TBF262253 TLB262252:TLB262253 TUX262252:TUX262253 UET262252:UET262253 UOP262252:UOP262253 UYL262252:UYL262253 VIH262252:VIH262253 VSD262252:VSD262253 WBZ262252:WBZ262253 WLV262252:WLV262253 WVR262252:WVR262253 J327788:J327789 JF327788:JF327789 TB327788:TB327789 ACX327788:ACX327789 AMT327788:AMT327789 AWP327788:AWP327789 BGL327788:BGL327789 BQH327788:BQH327789 CAD327788:CAD327789 CJZ327788:CJZ327789 CTV327788:CTV327789 DDR327788:DDR327789 DNN327788:DNN327789 DXJ327788:DXJ327789 EHF327788:EHF327789 ERB327788:ERB327789 FAX327788:FAX327789 FKT327788:FKT327789 FUP327788:FUP327789 GEL327788:GEL327789 GOH327788:GOH327789 GYD327788:GYD327789 HHZ327788:HHZ327789 HRV327788:HRV327789 IBR327788:IBR327789 ILN327788:ILN327789 IVJ327788:IVJ327789 JFF327788:JFF327789 JPB327788:JPB327789 JYX327788:JYX327789 KIT327788:KIT327789 KSP327788:KSP327789 LCL327788:LCL327789 LMH327788:LMH327789 LWD327788:LWD327789 MFZ327788:MFZ327789 MPV327788:MPV327789 MZR327788:MZR327789 NJN327788:NJN327789 NTJ327788:NTJ327789 ODF327788:ODF327789 ONB327788:ONB327789 OWX327788:OWX327789 PGT327788:PGT327789 PQP327788:PQP327789 QAL327788:QAL327789 QKH327788:QKH327789 QUD327788:QUD327789 RDZ327788:RDZ327789 RNV327788:RNV327789 RXR327788:RXR327789 SHN327788:SHN327789 SRJ327788:SRJ327789 TBF327788:TBF327789 TLB327788:TLB327789 TUX327788:TUX327789 UET327788:UET327789 UOP327788:UOP327789 UYL327788:UYL327789 VIH327788:VIH327789 VSD327788:VSD327789 WBZ327788:WBZ327789 WLV327788:WLV327789 WVR327788:WVR327789 J393324:J393325 JF393324:JF393325 TB393324:TB393325 ACX393324:ACX393325 AMT393324:AMT393325 AWP393324:AWP393325 BGL393324:BGL393325 BQH393324:BQH393325 CAD393324:CAD393325 CJZ393324:CJZ393325 CTV393324:CTV393325 DDR393324:DDR393325 DNN393324:DNN393325 DXJ393324:DXJ393325 EHF393324:EHF393325 ERB393324:ERB393325 FAX393324:FAX393325 FKT393324:FKT393325 FUP393324:FUP393325 GEL393324:GEL393325 GOH393324:GOH393325 GYD393324:GYD393325 HHZ393324:HHZ393325 HRV393324:HRV393325 IBR393324:IBR393325 ILN393324:ILN393325 IVJ393324:IVJ393325 JFF393324:JFF393325 JPB393324:JPB393325 JYX393324:JYX393325 KIT393324:KIT393325 KSP393324:KSP393325 LCL393324:LCL393325 LMH393324:LMH393325 LWD393324:LWD393325 MFZ393324:MFZ393325 MPV393324:MPV393325 MZR393324:MZR393325 NJN393324:NJN393325 NTJ393324:NTJ393325 ODF393324:ODF393325 ONB393324:ONB393325 OWX393324:OWX393325 PGT393324:PGT393325 PQP393324:PQP393325 QAL393324:QAL393325 QKH393324:QKH393325 QUD393324:QUD393325 RDZ393324:RDZ393325 RNV393324:RNV393325 RXR393324:RXR393325 SHN393324:SHN393325 SRJ393324:SRJ393325 TBF393324:TBF393325 TLB393324:TLB393325 TUX393324:TUX393325 UET393324:UET393325 UOP393324:UOP393325 UYL393324:UYL393325 VIH393324:VIH393325 VSD393324:VSD393325 WBZ393324:WBZ393325 WLV393324:WLV393325 WVR393324:WVR393325 J458860:J458861 JF458860:JF458861 TB458860:TB458861 ACX458860:ACX458861 AMT458860:AMT458861 AWP458860:AWP458861 BGL458860:BGL458861 BQH458860:BQH458861 CAD458860:CAD458861 CJZ458860:CJZ458861 CTV458860:CTV458861 DDR458860:DDR458861 DNN458860:DNN458861 DXJ458860:DXJ458861 EHF458860:EHF458861 ERB458860:ERB458861 FAX458860:FAX458861 FKT458860:FKT458861 FUP458860:FUP458861 GEL458860:GEL458861 GOH458860:GOH458861 GYD458860:GYD458861 HHZ458860:HHZ458861 HRV458860:HRV458861 IBR458860:IBR458861 ILN458860:ILN458861 IVJ458860:IVJ458861 JFF458860:JFF458861 JPB458860:JPB458861 JYX458860:JYX458861 KIT458860:KIT458861 KSP458860:KSP458861 LCL458860:LCL458861 LMH458860:LMH458861 LWD458860:LWD458861 MFZ458860:MFZ458861 MPV458860:MPV458861 MZR458860:MZR458861 NJN458860:NJN458861 NTJ458860:NTJ458861 ODF458860:ODF458861 ONB458860:ONB458861 OWX458860:OWX458861 PGT458860:PGT458861 PQP458860:PQP458861 QAL458860:QAL458861 QKH458860:QKH458861 QUD458860:QUD458861 RDZ458860:RDZ458861 RNV458860:RNV458861 RXR458860:RXR458861 SHN458860:SHN458861 SRJ458860:SRJ458861 TBF458860:TBF458861 TLB458860:TLB458861 TUX458860:TUX458861 UET458860:UET458861 UOP458860:UOP458861 UYL458860:UYL458861 VIH458860:VIH458861 VSD458860:VSD458861 WBZ458860:WBZ458861 WLV458860:WLV458861 WVR458860:WVR458861 J524396:J524397 JF524396:JF524397 TB524396:TB524397 ACX524396:ACX524397 AMT524396:AMT524397 AWP524396:AWP524397 BGL524396:BGL524397 BQH524396:BQH524397 CAD524396:CAD524397 CJZ524396:CJZ524397 CTV524396:CTV524397 DDR524396:DDR524397 DNN524396:DNN524397 DXJ524396:DXJ524397 EHF524396:EHF524397 ERB524396:ERB524397 FAX524396:FAX524397 FKT524396:FKT524397 FUP524396:FUP524397 GEL524396:GEL524397 GOH524396:GOH524397 GYD524396:GYD524397 HHZ524396:HHZ524397 HRV524396:HRV524397 IBR524396:IBR524397 ILN524396:ILN524397 IVJ524396:IVJ524397 JFF524396:JFF524397 JPB524396:JPB524397 JYX524396:JYX524397 KIT524396:KIT524397 KSP524396:KSP524397 LCL524396:LCL524397 LMH524396:LMH524397 LWD524396:LWD524397 MFZ524396:MFZ524397 MPV524396:MPV524397 MZR524396:MZR524397 NJN524396:NJN524397 NTJ524396:NTJ524397 ODF524396:ODF524397 ONB524396:ONB524397 OWX524396:OWX524397 PGT524396:PGT524397 PQP524396:PQP524397 QAL524396:QAL524397 QKH524396:QKH524397 QUD524396:QUD524397 RDZ524396:RDZ524397 RNV524396:RNV524397 RXR524396:RXR524397 SHN524396:SHN524397 SRJ524396:SRJ524397 TBF524396:TBF524397 TLB524396:TLB524397 TUX524396:TUX524397 UET524396:UET524397 UOP524396:UOP524397 UYL524396:UYL524397 VIH524396:VIH524397 VSD524396:VSD524397 WBZ524396:WBZ524397 WLV524396:WLV524397 WVR524396:WVR524397 J589932:J589933 JF589932:JF589933 TB589932:TB589933 ACX589932:ACX589933 AMT589932:AMT589933 AWP589932:AWP589933 BGL589932:BGL589933 BQH589932:BQH589933 CAD589932:CAD589933 CJZ589932:CJZ589933 CTV589932:CTV589933 DDR589932:DDR589933 DNN589932:DNN589933 DXJ589932:DXJ589933 EHF589932:EHF589933 ERB589932:ERB589933 FAX589932:FAX589933 FKT589932:FKT589933 FUP589932:FUP589933 GEL589932:GEL589933 GOH589932:GOH589933 GYD589932:GYD589933 HHZ589932:HHZ589933 HRV589932:HRV589933 IBR589932:IBR589933 ILN589932:ILN589933 IVJ589932:IVJ589933 JFF589932:JFF589933 JPB589932:JPB589933 JYX589932:JYX589933 KIT589932:KIT589933 KSP589932:KSP589933 LCL589932:LCL589933 LMH589932:LMH589933 LWD589932:LWD589933 MFZ589932:MFZ589933 MPV589932:MPV589933 MZR589932:MZR589933 NJN589932:NJN589933 NTJ589932:NTJ589933 ODF589932:ODF589933 ONB589932:ONB589933 OWX589932:OWX589933 PGT589932:PGT589933 PQP589932:PQP589933 QAL589932:QAL589933 QKH589932:QKH589933 QUD589932:QUD589933 RDZ589932:RDZ589933 RNV589932:RNV589933 RXR589932:RXR589933 SHN589932:SHN589933 SRJ589932:SRJ589933 TBF589932:TBF589933 TLB589932:TLB589933 TUX589932:TUX589933 UET589932:UET589933 UOP589932:UOP589933 UYL589932:UYL589933 VIH589932:VIH589933 VSD589932:VSD589933 WBZ589932:WBZ589933 WLV589932:WLV589933 WVR589932:WVR589933 J655468:J655469 JF655468:JF655469 TB655468:TB655469 ACX655468:ACX655469 AMT655468:AMT655469 AWP655468:AWP655469 BGL655468:BGL655469 BQH655468:BQH655469 CAD655468:CAD655469 CJZ655468:CJZ655469 CTV655468:CTV655469 DDR655468:DDR655469 DNN655468:DNN655469 DXJ655468:DXJ655469 EHF655468:EHF655469 ERB655468:ERB655469 FAX655468:FAX655469 FKT655468:FKT655469 FUP655468:FUP655469 GEL655468:GEL655469 GOH655468:GOH655469 GYD655468:GYD655469 HHZ655468:HHZ655469 HRV655468:HRV655469 IBR655468:IBR655469 ILN655468:ILN655469 IVJ655468:IVJ655469 JFF655468:JFF655469 JPB655468:JPB655469 JYX655468:JYX655469 KIT655468:KIT655469 KSP655468:KSP655469 LCL655468:LCL655469 LMH655468:LMH655469 LWD655468:LWD655469 MFZ655468:MFZ655469 MPV655468:MPV655469 MZR655468:MZR655469 NJN655468:NJN655469 NTJ655468:NTJ655469 ODF655468:ODF655469 ONB655468:ONB655469 OWX655468:OWX655469 PGT655468:PGT655469 PQP655468:PQP655469 QAL655468:QAL655469 QKH655468:QKH655469 QUD655468:QUD655469 RDZ655468:RDZ655469 RNV655468:RNV655469 RXR655468:RXR655469 SHN655468:SHN655469 SRJ655468:SRJ655469 TBF655468:TBF655469 TLB655468:TLB655469 TUX655468:TUX655469 UET655468:UET655469 UOP655468:UOP655469 UYL655468:UYL655469 VIH655468:VIH655469 VSD655468:VSD655469 WBZ655468:WBZ655469 WLV655468:WLV655469 WVR655468:WVR655469 J721004:J721005 JF721004:JF721005 TB721004:TB721005 ACX721004:ACX721005 AMT721004:AMT721005 AWP721004:AWP721005 BGL721004:BGL721005 BQH721004:BQH721005 CAD721004:CAD721005 CJZ721004:CJZ721005 CTV721004:CTV721005 DDR721004:DDR721005 DNN721004:DNN721005 DXJ721004:DXJ721005 EHF721004:EHF721005 ERB721004:ERB721005 FAX721004:FAX721005 FKT721004:FKT721005 FUP721004:FUP721005 GEL721004:GEL721005 GOH721004:GOH721005 GYD721004:GYD721005 HHZ721004:HHZ721005 HRV721004:HRV721005 IBR721004:IBR721005 ILN721004:ILN721005 IVJ721004:IVJ721005 JFF721004:JFF721005 JPB721004:JPB721005 JYX721004:JYX721005 KIT721004:KIT721005 KSP721004:KSP721005 LCL721004:LCL721005 LMH721004:LMH721005 LWD721004:LWD721005 MFZ721004:MFZ721005 MPV721004:MPV721005 MZR721004:MZR721005 NJN721004:NJN721005 NTJ721004:NTJ721005 ODF721004:ODF721005 ONB721004:ONB721005 OWX721004:OWX721005 PGT721004:PGT721005 PQP721004:PQP721005 QAL721004:QAL721005 QKH721004:QKH721005 QUD721004:QUD721005 RDZ721004:RDZ721005 RNV721004:RNV721005 RXR721004:RXR721005 SHN721004:SHN721005 SRJ721004:SRJ721005 TBF721004:TBF721005 TLB721004:TLB721005 TUX721004:TUX721005 UET721004:UET721005 UOP721004:UOP721005 UYL721004:UYL721005 VIH721004:VIH721005 VSD721004:VSD721005 WBZ721004:WBZ721005 WLV721004:WLV721005 WVR721004:WVR721005 J786540:J786541 JF786540:JF786541 TB786540:TB786541 ACX786540:ACX786541 AMT786540:AMT786541 AWP786540:AWP786541 BGL786540:BGL786541 BQH786540:BQH786541 CAD786540:CAD786541 CJZ786540:CJZ786541 CTV786540:CTV786541 DDR786540:DDR786541 DNN786540:DNN786541 DXJ786540:DXJ786541 EHF786540:EHF786541 ERB786540:ERB786541 FAX786540:FAX786541 FKT786540:FKT786541 FUP786540:FUP786541 GEL786540:GEL786541 GOH786540:GOH786541 GYD786540:GYD786541 HHZ786540:HHZ786541 HRV786540:HRV786541 IBR786540:IBR786541 ILN786540:ILN786541 IVJ786540:IVJ786541 JFF786540:JFF786541 JPB786540:JPB786541 JYX786540:JYX786541 KIT786540:KIT786541 KSP786540:KSP786541 LCL786540:LCL786541 LMH786540:LMH786541 LWD786540:LWD786541 MFZ786540:MFZ786541 MPV786540:MPV786541 MZR786540:MZR786541 NJN786540:NJN786541 NTJ786540:NTJ786541 ODF786540:ODF786541 ONB786540:ONB786541 OWX786540:OWX786541 PGT786540:PGT786541 PQP786540:PQP786541 QAL786540:QAL786541 QKH786540:QKH786541 QUD786540:QUD786541 RDZ786540:RDZ786541 RNV786540:RNV786541 RXR786540:RXR786541 SHN786540:SHN786541 SRJ786540:SRJ786541 TBF786540:TBF786541 TLB786540:TLB786541 TUX786540:TUX786541 UET786540:UET786541 UOP786540:UOP786541 UYL786540:UYL786541 VIH786540:VIH786541 VSD786540:VSD786541 WBZ786540:WBZ786541 WLV786540:WLV786541 WVR786540:WVR786541 J852076:J852077 JF852076:JF852077 TB852076:TB852077 ACX852076:ACX852077 AMT852076:AMT852077 AWP852076:AWP852077 BGL852076:BGL852077 BQH852076:BQH852077 CAD852076:CAD852077 CJZ852076:CJZ852077 CTV852076:CTV852077 DDR852076:DDR852077 DNN852076:DNN852077 DXJ852076:DXJ852077 EHF852076:EHF852077 ERB852076:ERB852077 FAX852076:FAX852077 FKT852076:FKT852077 FUP852076:FUP852077 GEL852076:GEL852077 GOH852076:GOH852077 GYD852076:GYD852077 HHZ852076:HHZ852077 HRV852076:HRV852077 IBR852076:IBR852077 ILN852076:ILN852077 IVJ852076:IVJ852077 JFF852076:JFF852077 JPB852076:JPB852077 JYX852076:JYX852077 KIT852076:KIT852077 KSP852076:KSP852077 LCL852076:LCL852077 LMH852076:LMH852077 LWD852076:LWD852077 MFZ852076:MFZ852077 MPV852076:MPV852077 MZR852076:MZR852077 NJN852076:NJN852077 NTJ852076:NTJ852077 ODF852076:ODF852077 ONB852076:ONB852077 OWX852076:OWX852077 PGT852076:PGT852077 PQP852076:PQP852077 QAL852076:QAL852077 QKH852076:QKH852077 QUD852076:QUD852077 RDZ852076:RDZ852077 RNV852076:RNV852077 RXR852076:RXR852077 SHN852076:SHN852077 SRJ852076:SRJ852077 TBF852076:TBF852077 TLB852076:TLB852077 TUX852076:TUX852077 UET852076:UET852077 UOP852076:UOP852077 UYL852076:UYL852077 VIH852076:VIH852077 VSD852076:VSD852077 WBZ852076:WBZ852077 WLV852076:WLV852077 WVR852076:WVR852077 J917612:J917613 JF917612:JF917613 TB917612:TB917613 ACX917612:ACX917613 AMT917612:AMT917613 AWP917612:AWP917613 BGL917612:BGL917613 BQH917612:BQH917613 CAD917612:CAD917613 CJZ917612:CJZ917613 CTV917612:CTV917613 DDR917612:DDR917613 DNN917612:DNN917613 DXJ917612:DXJ917613 EHF917612:EHF917613 ERB917612:ERB917613 FAX917612:FAX917613 FKT917612:FKT917613 FUP917612:FUP917613 GEL917612:GEL917613 GOH917612:GOH917613 GYD917612:GYD917613 HHZ917612:HHZ917613 HRV917612:HRV917613 IBR917612:IBR917613 ILN917612:ILN917613 IVJ917612:IVJ917613 JFF917612:JFF917613 JPB917612:JPB917613 JYX917612:JYX917613 KIT917612:KIT917613 KSP917612:KSP917613 LCL917612:LCL917613 LMH917612:LMH917613 LWD917612:LWD917613 MFZ917612:MFZ917613 MPV917612:MPV917613 MZR917612:MZR917613 NJN917612:NJN917613 NTJ917612:NTJ917613 ODF917612:ODF917613 ONB917612:ONB917613 OWX917612:OWX917613 PGT917612:PGT917613 PQP917612:PQP917613 QAL917612:QAL917613 QKH917612:QKH917613 QUD917612:QUD917613 RDZ917612:RDZ917613 RNV917612:RNV917613 RXR917612:RXR917613 SHN917612:SHN917613 SRJ917612:SRJ917613 TBF917612:TBF917613 TLB917612:TLB917613 TUX917612:TUX917613 UET917612:UET917613 UOP917612:UOP917613 UYL917612:UYL917613 VIH917612:VIH917613 VSD917612:VSD917613 WBZ917612:WBZ917613 WLV917612:WLV917613 WVR917612:WVR917613 J983148:J983149 JF983148:JF983149 TB983148:TB983149 ACX983148:ACX983149 AMT983148:AMT983149 AWP983148:AWP983149 BGL983148:BGL983149 BQH983148:BQH983149 CAD983148:CAD983149 CJZ983148:CJZ983149 CTV983148:CTV983149 DDR983148:DDR983149 DNN983148:DNN983149 DXJ983148:DXJ983149 EHF983148:EHF983149 ERB983148:ERB983149 FAX983148:FAX983149 FKT983148:FKT983149 FUP983148:FUP983149 GEL983148:GEL983149 GOH983148:GOH983149 GYD983148:GYD983149 HHZ983148:HHZ983149 HRV983148:HRV983149 IBR983148:IBR983149 ILN983148:ILN983149 IVJ983148:IVJ983149 JFF983148:JFF983149 JPB983148:JPB983149 JYX983148:JYX983149 KIT983148:KIT983149 KSP983148:KSP983149 LCL983148:LCL983149 LMH983148:LMH983149 LWD983148:LWD983149 MFZ983148:MFZ983149 MPV983148:MPV983149 MZR983148:MZR983149 NJN983148:NJN983149 NTJ983148:NTJ983149 ODF983148:ODF983149 ONB983148:ONB983149 OWX983148:OWX983149 PGT983148:PGT983149 PQP983148:PQP983149 QAL983148:QAL983149 QKH983148:QKH983149 QUD983148:QUD983149 RDZ983148:RDZ983149 RNV983148:RNV983149 RXR983148:RXR983149 SHN983148:SHN983149 SRJ983148:SRJ983149 TBF983148:TBF983149 TLB983148:TLB983149 TUX983148:TUX983149 UET983148:UET983149 UOP983148:UOP983149 UYL983148:UYL983149 VIH983148:VIH983149 VSD983148:VSD983149 WBZ983148:WBZ983149 WLV983148:WLV983149 WVR983148:WVR983149 N108 JJ108 TF108 ADB108 AMX108 AWT108 BGP108 BQL108 CAH108 CKD108 CTZ108 DDV108 DNR108 DXN108 EHJ108 ERF108 FBB108 FKX108 FUT108 GEP108 GOL108 GYH108 HID108 HRZ108 IBV108 ILR108 IVN108 JFJ108 JPF108 JZB108 KIX108 KST108 LCP108 LML108 LWH108 MGD108 MPZ108 MZV108 NJR108 NTN108 ODJ108 ONF108 OXB108 PGX108 PQT108 QAP108 QKL108 QUH108 RED108 RNZ108 RXV108 SHR108 SRN108 TBJ108 TLF108 TVB108 UEX108 UOT108 UYP108 VIL108 VSH108 WCD108 WLZ108 WVV108 N65644 JJ65644 TF65644 ADB65644 AMX65644 AWT65644 BGP65644 BQL65644 CAH65644 CKD65644 CTZ65644 DDV65644 DNR65644 DXN65644 EHJ65644 ERF65644 FBB65644 FKX65644 FUT65644 GEP65644 GOL65644 GYH65644 HID65644 HRZ65644 IBV65644 ILR65644 IVN65644 JFJ65644 JPF65644 JZB65644 KIX65644 KST65644 LCP65644 LML65644 LWH65644 MGD65644 MPZ65644 MZV65644 NJR65644 NTN65644 ODJ65644 ONF65644 OXB65644 PGX65644 PQT65644 QAP65644 QKL65644 QUH65644 RED65644 RNZ65644 RXV65644 SHR65644 SRN65644 TBJ65644 TLF65644 TVB65644 UEX65644 UOT65644 UYP65644 VIL65644 VSH65644 WCD65644 WLZ65644 WVV65644 N131180 JJ131180 TF131180 ADB131180 AMX131180 AWT131180 BGP131180 BQL131180 CAH131180 CKD131180 CTZ131180 DDV131180 DNR131180 DXN131180 EHJ131180 ERF131180 FBB131180 FKX131180 FUT131180 GEP131180 GOL131180 GYH131180 HID131180 HRZ131180 IBV131180 ILR131180 IVN131180 JFJ131180 JPF131180 JZB131180 KIX131180 KST131180 LCP131180 LML131180 LWH131180 MGD131180 MPZ131180 MZV131180 NJR131180 NTN131180 ODJ131180 ONF131180 OXB131180 PGX131180 PQT131180 QAP131180 QKL131180 QUH131180 RED131180 RNZ131180 RXV131180 SHR131180 SRN131180 TBJ131180 TLF131180 TVB131180 UEX131180 UOT131180 UYP131180 VIL131180 VSH131180 WCD131180 WLZ131180 WVV131180 N196716 JJ196716 TF196716 ADB196716 AMX196716 AWT196716 BGP196716 BQL196716 CAH196716 CKD196716 CTZ196716 DDV196716 DNR196716 DXN196716 EHJ196716 ERF196716 FBB196716 FKX196716 FUT196716 GEP196716 GOL196716 GYH196716 HID196716 HRZ196716 IBV196716 ILR196716 IVN196716 JFJ196716 JPF196716 JZB196716 KIX196716 KST196716 LCP196716 LML196716 LWH196716 MGD196716 MPZ196716 MZV196716 NJR196716 NTN196716 ODJ196716 ONF196716 OXB196716 PGX196716 PQT196716 QAP196716 QKL196716 QUH196716 RED196716 RNZ196716 RXV196716 SHR196716 SRN196716 TBJ196716 TLF196716 TVB196716 UEX196716 UOT196716 UYP196716 VIL196716 VSH196716 WCD196716 WLZ196716 WVV196716 N262252 JJ262252 TF262252 ADB262252 AMX262252 AWT262252 BGP262252 BQL262252 CAH262252 CKD262252 CTZ262252 DDV262252 DNR262252 DXN262252 EHJ262252 ERF262252 FBB262252 FKX262252 FUT262252 GEP262252 GOL262252 GYH262252 HID262252 HRZ262252 IBV262252 ILR262252 IVN262252 JFJ262252 JPF262252 JZB262252 KIX262252 KST262252 LCP262252 LML262252 LWH262252 MGD262252 MPZ262252 MZV262252 NJR262252 NTN262252 ODJ262252 ONF262252 OXB262252 PGX262252 PQT262252 QAP262252 QKL262252 QUH262252 RED262252 RNZ262252 RXV262252 SHR262252 SRN262252 TBJ262252 TLF262252 TVB262252 UEX262252 UOT262252 UYP262252 VIL262252 VSH262252 WCD262252 WLZ262252 WVV262252 N327788 JJ327788 TF327788 ADB327788 AMX327788 AWT327788 BGP327788 BQL327788 CAH327788 CKD327788 CTZ327788 DDV327788 DNR327788 DXN327788 EHJ327788 ERF327788 FBB327788 FKX327788 FUT327788 GEP327788 GOL327788 GYH327788 HID327788 HRZ327788 IBV327788 ILR327788 IVN327788 JFJ327788 JPF327788 JZB327788 KIX327788 KST327788 LCP327788 LML327788 LWH327788 MGD327788 MPZ327788 MZV327788 NJR327788 NTN327788 ODJ327788 ONF327788 OXB327788 PGX327788 PQT327788 QAP327788 QKL327788 QUH327788 RED327788 RNZ327788 RXV327788 SHR327788 SRN327788 TBJ327788 TLF327788 TVB327788 UEX327788 UOT327788 UYP327788 VIL327788 VSH327788 WCD327788 WLZ327788 WVV327788 N393324 JJ393324 TF393324 ADB393324 AMX393324 AWT393324 BGP393324 BQL393324 CAH393324 CKD393324 CTZ393324 DDV393324 DNR393324 DXN393324 EHJ393324 ERF393324 FBB393324 FKX393324 FUT393324 GEP393324 GOL393324 GYH393324 HID393324 HRZ393324 IBV393324 ILR393324 IVN393324 JFJ393324 JPF393324 JZB393324 KIX393324 KST393324 LCP393324 LML393324 LWH393324 MGD393324 MPZ393324 MZV393324 NJR393324 NTN393324 ODJ393324 ONF393324 OXB393324 PGX393324 PQT393324 QAP393324 QKL393324 QUH393324 RED393324 RNZ393324 RXV393324 SHR393324 SRN393324 TBJ393324 TLF393324 TVB393324 UEX393324 UOT393324 UYP393324 VIL393324 VSH393324 WCD393324 WLZ393324 WVV393324 N458860 JJ458860 TF458860 ADB458860 AMX458860 AWT458860 BGP458860 BQL458860 CAH458860 CKD458860 CTZ458860 DDV458860 DNR458860 DXN458860 EHJ458860 ERF458860 FBB458860 FKX458860 FUT458860 GEP458860 GOL458860 GYH458860 HID458860 HRZ458860 IBV458860 ILR458860 IVN458860 JFJ458860 JPF458860 JZB458860 KIX458860 KST458860 LCP458860 LML458860 LWH458860 MGD458860 MPZ458860 MZV458860 NJR458860 NTN458860 ODJ458860 ONF458860 OXB458860 PGX458860 PQT458860 QAP458860 QKL458860 QUH458860 RED458860 RNZ458860 RXV458860 SHR458860 SRN458860 TBJ458860 TLF458860 TVB458860 UEX458860 UOT458860 UYP458860 VIL458860 VSH458860 WCD458860 WLZ458860 WVV458860 N524396 JJ524396 TF524396 ADB524396 AMX524396 AWT524396 BGP524396 BQL524396 CAH524396 CKD524396 CTZ524396 DDV524396 DNR524396 DXN524396 EHJ524396 ERF524396 FBB524396 FKX524396 FUT524396 GEP524396 GOL524396 GYH524396 HID524396 HRZ524396 IBV524396 ILR524396 IVN524396 JFJ524396 JPF524396 JZB524396 KIX524396 KST524396 LCP524396 LML524396 LWH524396 MGD524396 MPZ524396 MZV524396 NJR524396 NTN524396 ODJ524396 ONF524396 OXB524396 PGX524396 PQT524396 QAP524396 QKL524396 QUH524396 RED524396 RNZ524396 RXV524396 SHR524396 SRN524396 TBJ524396 TLF524396 TVB524396 UEX524396 UOT524396 UYP524396 VIL524396 VSH524396 WCD524396 WLZ524396 WVV524396 N589932 JJ589932 TF589932 ADB589932 AMX589932 AWT589932 BGP589932 BQL589932 CAH589932 CKD589932 CTZ589932 DDV589932 DNR589932 DXN589932 EHJ589932 ERF589932 FBB589932 FKX589932 FUT589932 GEP589932 GOL589932 GYH589932 HID589932 HRZ589932 IBV589932 ILR589932 IVN589932 JFJ589932 JPF589932 JZB589932 KIX589932 KST589932 LCP589932 LML589932 LWH589932 MGD589932 MPZ589932 MZV589932 NJR589932 NTN589932 ODJ589932 ONF589932 OXB589932 PGX589932 PQT589932 QAP589932 QKL589932 QUH589932 RED589932 RNZ589932 RXV589932 SHR589932 SRN589932 TBJ589932 TLF589932 TVB589932 UEX589932 UOT589932 UYP589932 VIL589932 VSH589932 WCD589932 WLZ589932 WVV589932 N655468 JJ655468 TF655468 ADB655468 AMX655468 AWT655468 BGP655468 BQL655468 CAH655468 CKD655468 CTZ655468 DDV655468 DNR655468 DXN655468 EHJ655468 ERF655468 FBB655468 FKX655468 FUT655468 GEP655468 GOL655468 GYH655468 HID655468 HRZ655468 IBV655468 ILR655468 IVN655468 JFJ655468 JPF655468 JZB655468 KIX655468 KST655468 LCP655468 LML655468 LWH655468 MGD655468 MPZ655468 MZV655468 NJR655468 NTN655468 ODJ655468 ONF655468 OXB655468 PGX655468 PQT655468 QAP655468 QKL655468 QUH655468 RED655468 RNZ655468 RXV655468 SHR655468 SRN655468 TBJ655468 TLF655468 TVB655468 UEX655468 UOT655468 UYP655468 VIL655468 VSH655468 WCD655468 WLZ655468 WVV655468 N721004 JJ721004 TF721004 ADB721004 AMX721004 AWT721004 BGP721004 BQL721004 CAH721004 CKD721004 CTZ721004 DDV721004 DNR721004 DXN721004 EHJ721004 ERF721004 FBB721004 FKX721004 FUT721004 GEP721004 GOL721004 GYH721004 HID721004 HRZ721004 IBV721004 ILR721004 IVN721004 JFJ721004 JPF721004 JZB721004 KIX721004 KST721004 LCP721004 LML721004 LWH721004 MGD721004 MPZ721004 MZV721004 NJR721004 NTN721004 ODJ721004 ONF721004 OXB721004 PGX721004 PQT721004 QAP721004 QKL721004 QUH721004 RED721004 RNZ721004 RXV721004 SHR721004 SRN721004 TBJ721004 TLF721004 TVB721004 UEX721004 UOT721004 UYP721004 VIL721004 VSH721004 WCD721004 WLZ721004 WVV721004 N786540 JJ786540 TF786540 ADB786540 AMX786540 AWT786540 BGP786540 BQL786540 CAH786540 CKD786540 CTZ786540 DDV786540 DNR786540 DXN786540 EHJ786540 ERF786540 FBB786540 FKX786540 FUT786540 GEP786540 GOL786540 GYH786540 HID786540 HRZ786540 IBV786540 ILR786540 IVN786540 JFJ786540 JPF786540 JZB786540 KIX786540 KST786540 LCP786540 LML786540 LWH786540 MGD786540 MPZ786540 MZV786540 NJR786540 NTN786540 ODJ786540 ONF786540 OXB786540 PGX786540 PQT786540 QAP786540 QKL786540 QUH786540 RED786540 RNZ786540 RXV786540 SHR786540 SRN786540 TBJ786540 TLF786540 TVB786540 UEX786540 UOT786540 UYP786540 VIL786540 VSH786540 WCD786540 WLZ786540 WVV786540 N852076 JJ852076 TF852076 ADB852076 AMX852076 AWT852076 BGP852076 BQL852076 CAH852076 CKD852076 CTZ852076 DDV852076 DNR852076 DXN852076 EHJ852076 ERF852076 FBB852076 FKX852076 FUT852076 GEP852076 GOL852076 GYH852076 HID852076 HRZ852076 IBV852076 ILR852076 IVN852076 JFJ852076 JPF852076 JZB852076 KIX852076 KST852076 LCP852076 LML852076 LWH852076 MGD852076 MPZ852076 MZV852076 NJR852076 NTN852076 ODJ852076 ONF852076 OXB852076 PGX852076 PQT852076 QAP852076 QKL852076 QUH852076 RED852076 RNZ852076 RXV852076 SHR852076 SRN852076 TBJ852076 TLF852076 TVB852076 UEX852076 UOT852076 UYP852076 VIL852076 VSH852076 WCD852076 WLZ852076 WVV852076 N917612 JJ917612 TF917612 ADB917612 AMX917612 AWT917612 BGP917612 BQL917612 CAH917612 CKD917612 CTZ917612 DDV917612 DNR917612 DXN917612 EHJ917612 ERF917612 FBB917612 FKX917612 FUT917612 GEP917612 GOL917612 GYH917612 HID917612 HRZ917612 IBV917612 ILR917612 IVN917612 JFJ917612 JPF917612 JZB917612 KIX917612 KST917612 LCP917612 LML917612 LWH917612 MGD917612 MPZ917612 MZV917612 NJR917612 NTN917612 ODJ917612 ONF917612 OXB917612 PGX917612 PQT917612 QAP917612 QKL917612 QUH917612 RED917612 RNZ917612 RXV917612 SHR917612 SRN917612 TBJ917612 TLF917612 TVB917612 UEX917612 UOT917612 UYP917612 VIL917612 VSH917612 WCD917612 WLZ917612 WVV917612 N983148 JJ983148 TF983148 ADB983148 AMX983148 AWT983148 BGP983148 BQL983148 CAH983148 CKD983148 CTZ983148 DDV983148 DNR983148 DXN983148 EHJ983148 ERF983148 FBB983148 FKX983148 FUT983148 GEP983148 GOL983148 GYH983148 HID983148 HRZ983148 IBV983148 ILR983148 IVN983148 JFJ983148 JPF983148 JZB983148 KIX983148 KST983148 LCP983148 LML983148 LWH983148 MGD983148 MPZ983148 MZV983148 NJR983148 NTN983148 ODJ983148 ONF983148 OXB983148 PGX983148 PQT983148 QAP983148 QKL983148 QUH983148 RED983148 RNZ983148 RXV983148 SHR983148 SRN983148 TBJ983148 TLF983148 TVB983148 UEX983148 UOT983148 UYP983148 VIL983148 VSH983148 WCD983148 WLZ983148 WVV983148 L108 JH108 TD108 ACZ108 AMV108 AWR108 BGN108 BQJ108 CAF108 CKB108 CTX108 DDT108 DNP108 DXL108 EHH108 ERD108 FAZ108 FKV108 FUR108 GEN108 GOJ108 GYF108 HIB108 HRX108 IBT108 ILP108 IVL108 JFH108 JPD108 JYZ108 KIV108 KSR108 LCN108 LMJ108 LWF108 MGB108 MPX108 MZT108 NJP108 NTL108 ODH108 OND108 OWZ108 PGV108 PQR108 QAN108 QKJ108 QUF108 REB108 RNX108 RXT108 SHP108 SRL108 TBH108 TLD108 TUZ108 UEV108 UOR108 UYN108 VIJ108 VSF108 WCB108 WLX108 WVT108 L65644 JH65644 TD65644 ACZ65644 AMV65644 AWR65644 BGN65644 BQJ65644 CAF65644 CKB65644 CTX65644 DDT65644 DNP65644 DXL65644 EHH65644 ERD65644 FAZ65644 FKV65644 FUR65644 GEN65644 GOJ65644 GYF65644 HIB65644 HRX65644 IBT65644 ILP65644 IVL65644 JFH65644 JPD65644 JYZ65644 KIV65644 KSR65644 LCN65644 LMJ65644 LWF65644 MGB65644 MPX65644 MZT65644 NJP65644 NTL65644 ODH65644 OND65644 OWZ65644 PGV65644 PQR65644 QAN65644 QKJ65644 QUF65644 REB65644 RNX65644 RXT65644 SHP65644 SRL65644 TBH65644 TLD65644 TUZ65644 UEV65644 UOR65644 UYN65644 VIJ65644 VSF65644 WCB65644 WLX65644 WVT65644 L131180 JH131180 TD131180 ACZ131180 AMV131180 AWR131180 BGN131180 BQJ131180 CAF131180 CKB131180 CTX131180 DDT131180 DNP131180 DXL131180 EHH131180 ERD131180 FAZ131180 FKV131180 FUR131180 GEN131180 GOJ131180 GYF131180 HIB131180 HRX131180 IBT131180 ILP131180 IVL131180 JFH131180 JPD131180 JYZ131180 KIV131180 KSR131180 LCN131180 LMJ131180 LWF131180 MGB131180 MPX131180 MZT131180 NJP131180 NTL131180 ODH131180 OND131180 OWZ131180 PGV131180 PQR131180 QAN131180 QKJ131180 QUF131180 REB131180 RNX131180 RXT131180 SHP131180 SRL131180 TBH131180 TLD131180 TUZ131180 UEV131180 UOR131180 UYN131180 VIJ131180 VSF131180 WCB131180 WLX131180 WVT131180 L196716 JH196716 TD196716 ACZ196716 AMV196716 AWR196716 BGN196716 BQJ196716 CAF196716 CKB196716 CTX196716 DDT196716 DNP196716 DXL196716 EHH196716 ERD196716 FAZ196716 FKV196716 FUR196716 GEN196716 GOJ196716 GYF196716 HIB196716 HRX196716 IBT196716 ILP196716 IVL196716 JFH196716 JPD196716 JYZ196716 KIV196716 KSR196716 LCN196716 LMJ196716 LWF196716 MGB196716 MPX196716 MZT196716 NJP196716 NTL196716 ODH196716 OND196716 OWZ196716 PGV196716 PQR196716 QAN196716 QKJ196716 QUF196716 REB196716 RNX196716 RXT196716 SHP196716 SRL196716 TBH196716 TLD196716 TUZ196716 UEV196716 UOR196716 UYN196716 VIJ196716 VSF196716 WCB196716 WLX196716 WVT196716 L262252 JH262252 TD262252 ACZ262252 AMV262252 AWR262252 BGN262252 BQJ262252 CAF262252 CKB262252 CTX262252 DDT262252 DNP262252 DXL262252 EHH262252 ERD262252 FAZ262252 FKV262252 FUR262252 GEN262252 GOJ262252 GYF262252 HIB262252 HRX262252 IBT262252 ILP262252 IVL262252 JFH262252 JPD262252 JYZ262252 KIV262252 KSR262252 LCN262252 LMJ262252 LWF262252 MGB262252 MPX262252 MZT262252 NJP262252 NTL262252 ODH262252 OND262252 OWZ262252 PGV262252 PQR262252 QAN262252 QKJ262252 QUF262252 REB262252 RNX262252 RXT262252 SHP262252 SRL262252 TBH262252 TLD262252 TUZ262252 UEV262252 UOR262252 UYN262252 VIJ262252 VSF262252 WCB262252 WLX262252 WVT262252 L327788 JH327788 TD327788 ACZ327788 AMV327788 AWR327788 BGN327788 BQJ327788 CAF327788 CKB327788 CTX327788 DDT327788 DNP327788 DXL327788 EHH327788 ERD327788 FAZ327788 FKV327788 FUR327788 GEN327788 GOJ327788 GYF327788 HIB327788 HRX327788 IBT327788 ILP327788 IVL327788 JFH327788 JPD327788 JYZ327788 KIV327788 KSR327788 LCN327788 LMJ327788 LWF327788 MGB327788 MPX327788 MZT327788 NJP327788 NTL327788 ODH327788 OND327788 OWZ327788 PGV327788 PQR327788 QAN327788 QKJ327788 QUF327788 REB327788 RNX327788 RXT327788 SHP327788 SRL327788 TBH327788 TLD327788 TUZ327788 UEV327788 UOR327788 UYN327788 VIJ327788 VSF327788 WCB327788 WLX327788 WVT327788 L393324 JH393324 TD393324 ACZ393324 AMV393324 AWR393324 BGN393324 BQJ393324 CAF393324 CKB393324 CTX393324 DDT393324 DNP393324 DXL393324 EHH393324 ERD393324 FAZ393324 FKV393324 FUR393324 GEN393324 GOJ393324 GYF393324 HIB393324 HRX393324 IBT393324 ILP393324 IVL393324 JFH393324 JPD393324 JYZ393324 KIV393324 KSR393324 LCN393324 LMJ393324 LWF393324 MGB393324 MPX393324 MZT393324 NJP393324 NTL393324 ODH393324 OND393324 OWZ393324 PGV393324 PQR393324 QAN393324 QKJ393324 QUF393324 REB393324 RNX393324 RXT393324 SHP393324 SRL393324 TBH393324 TLD393324 TUZ393324 UEV393324 UOR393324 UYN393324 VIJ393324 VSF393324 WCB393324 WLX393324 WVT393324 L458860 JH458860 TD458860 ACZ458860 AMV458860 AWR458860 BGN458860 BQJ458860 CAF458860 CKB458860 CTX458860 DDT458860 DNP458860 DXL458860 EHH458860 ERD458860 FAZ458860 FKV458860 FUR458860 GEN458860 GOJ458860 GYF458860 HIB458860 HRX458860 IBT458860 ILP458860 IVL458860 JFH458860 JPD458860 JYZ458860 KIV458860 KSR458860 LCN458860 LMJ458860 LWF458860 MGB458860 MPX458860 MZT458860 NJP458860 NTL458860 ODH458860 OND458860 OWZ458860 PGV458860 PQR458860 QAN458860 QKJ458860 QUF458860 REB458860 RNX458860 RXT458860 SHP458860 SRL458860 TBH458860 TLD458860 TUZ458860 UEV458860 UOR458860 UYN458860 VIJ458860 VSF458860 WCB458860 WLX458860 WVT458860 L524396 JH524396 TD524396 ACZ524396 AMV524396 AWR524396 BGN524396 BQJ524396 CAF524396 CKB524396 CTX524396 DDT524396 DNP524396 DXL524396 EHH524396 ERD524396 FAZ524396 FKV524396 FUR524396 GEN524396 GOJ524396 GYF524396 HIB524396 HRX524396 IBT524396 ILP524396 IVL524396 JFH524396 JPD524396 JYZ524396 KIV524396 KSR524396 LCN524396 LMJ524396 LWF524396 MGB524396 MPX524396 MZT524396 NJP524396 NTL524396 ODH524396 OND524396 OWZ524396 PGV524396 PQR524396 QAN524396 QKJ524396 QUF524396 REB524396 RNX524396 RXT524396 SHP524396 SRL524396 TBH524396 TLD524396 TUZ524396 UEV524396 UOR524396 UYN524396 VIJ524396 VSF524396 WCB524396 WLX524396 WVT524396 L589932 JH589932 TD589932 ACZ589932 AMV589932 AWR589932 BGN589932 BQJ589932 CAF589932 CKB589932 CTX589932 DDT589932 DNP589932 DXL589932 EHH589932 ERD589932 FAZ589932 FKV589932 FUR589932 GEN589932 GOJ589932 GYF589932 HIB589932 HRX589932 IBT589932 ILP589932 IVL589932 JFH589932 JPD589932 JYZ589932 KIV589932 KSR589932 LCN589932 LMJ589932 LWF589932 MGB589932 MPX589932 MZT589932 NJP589932 NTL589932 ODH589932 OND589932 OWZ589932 PGV589932 PQR589932 QAN589932 QKJ589932 QUF589932 REB589932 RNX589932 RXT589932 SHP589932 SRL589932 TBH589932 TLD589932 TUZ589932 UEV589932 UOR589932 UYN589932 VIJ589932 VSF589932 WCB589932 WLX589932 WVT589932 L655468 JH655468 TD655468 ACZ655468 AMV655468 AWR655468 BGN655468 BQJ655468 CAF655468 CKB655468 CTX655468 DDT655468 DNP655468 DXL655468 EHH655468 ERD655468 FAZ655468 FKV655468 FUR655468 GEN655468 GOJ655468 GYF655468 HIB655468 HRX655468 IBT655468 ILP655468 IVL655468 JFH655468 JPD655468 JYZ655468 KIV655468 KSR655468 LCN655468 LMJ655468 LWF655468 MGB655468 MPX655468 MZT655468 NJP655468 NTL655468 ODH655468 OND655468 OWZ655468 PGV655468 PQR655468 QAN655468 QKJ655468 QUF655468 REB655468 RNX655468 RXT655468 SHP655468 SRL655468 TBH655468 TLD655468 TUZ655468 UEV655468 UOR655468 UYN655468 VIJ655468 VSF655468 WCB655468 WLX655468 WVT655468 L721004 JH721004 TD721004 ACZ721004 AMV721004 AWR721004 BGN721004 BQJ721004 CAF721004 CKB721004 CTX721004 DDT721004 DNP721004 DXL721004 EHH721004 ERD721004 FAZ721004 FKV721004 FUR721004 GEN721004 GOJ721004 GYF721004 HIB721004 HRX721004 IBT721004 ILP721004 IVL721004 JFH721004 JPD721004 JYZ721004 KIV721004 KSR721004 LCN721004 LMJ721004 LWF721004 MGB721004 MPX721004 MZT721004 NJP721004 NTL721004 ODH721004 OND721004 OWZ721004 PGV721004 PQR721004 QAN721004 QKJ721004 QUF721004 REB721004 RNX721004 RXT721004 SHP721004 SRL721004 TBH721004 TLD721004 TUZ721004 UEV721004 UOR721004 UYN721004 VIJ721004 VSF721004 WCB721004 WLX721004 WVT721004 L786540 JH786540 TD786540 ACZ786540 AMV786540 AWR786540 BGN786540 BQJ786540 CAF786540 CKB786540 CTX786540 DDT786540 DNP786540 DXL786540 EHH786540 ERD786540 FAZ786540 FKV786540 FUR786540 GEN786540 GOJ786540 GYF786540 HIB786540 HRX786540 IBT786540 ILP786540 IVL786540 JFH786540 JPD786540 JYZ786540 KIV786540 KSR786540 LCN786540 LMJ786540 LWF786540 MGB786540 MPX786540 MZT786540 NJP786540 NTL786540 ODH786540 OND786540 OWZ786540 PGV786540 PQR786540 QAN786540 QKJ786540 QUF786540 REB786540 RNX786540 RXT786540 SHP786540 SRL786540 TBH786540 TLD786540 TUZ786540 UEV786540 UOR786540 UYN786540 VIJ786540 VSF786540 WCB786540 WLX786540 WVT786540 L852076 JH852076 TD852076 ACZ852076 AMV852076 AWR852076 BGN852076 BQJ852076 CAF852076 CKB852076 CTX852076 DDT852076 DNP852076 DXL852076 EHH852076 ERD852076 FAZ852076 FKV852076 FUR852076 GEN852076 GOJ852076 GYF852076 HIB852076 HRX852076 IBT852076 ILP852076 IVL852076 JFH852076 JPD852076 JYZ852076 KIV852076 KSR852076 LCN852076 LMJ852076 LWF852076 MGB852076 MPX852076 MZT852076 NJP852076 NTL852076 ODH852076 OND852076 OWZ852076 PGV852076 PQR852076 QAN852076 QKJ852076 QUF852076 REB852076 RNX852076 RXT852076 SHP852076 SRL852076 TBH852076 TLD852076 TUZ852076 UEV852076 UOR852076 UYN852076 VIJ852076 VSF852076 WCB852076 WLX852076 WVT852076 L917612 JH917612 TD917612 ACZ917612 AMV917612 AWR917612 BGN917612 BQJ917612 CAF917612 CKB917612 CTX917612 DDT917612 DNP917612 DXL917612 EHH917612 ERD917612 FAZ917612 FKV917612 FUR917612 GEN917612 GOJ917612 GYF917612 HIB917612 HRX917612 IBT917612 ILP917612 IVL917612 JFH917612 JPD917612 JYZ917612 KIV917612 KSR917612 LCN917612 LMJ917612 LWF917612 MGB917612 MPX917612 MZT917612 NJP917612 NTL917612 ODH917612 OND917612 OWZ917612 PGV917612 PQR917612 QAN917612 QKJ917612 QUF917612 REB917612 RNX917612 RXT917612 SHP917612 SRL917612 TBH917612 TLD917612 TUZ917612 UEV917612 UOR917612 UYN917612 VIJ917612 VSF917612 WCB917612 WLX917612 WVT917612 L983148 JH983148 TD983148 ACZ983148 AMV983148 AWR983148 BGN983148 BQJ983148 CAF983148 CKB983148 CTX983148 DDT983148 DNP983148 DXL983148 EHH983148 ERD983148 FAZ983148 FKV983148 FUR983148 GEN983148 GOJ983148 GYF983148 HIB983148 HRX983148 IBT983148 ILP983148 IVL983148 JFH983148 JPD983148 JYZ983148 KIV983148 KSR983148 LCN983148 LMJ983148 LWF983148 MGB983148 MPX983148 MZT983148 NJP983148 NTL983148 ODH983148 OND983148 OWZ983148 PGV983148 PQR983148 QAN983148 QKJ983148 QUF983148 REB983148 RNX983148 RXT983148 SHP983148 SRL983148 TBH983148 TLD983148 TUZ983148 UEV983148 UOR983148 UYN983148 VIJ983148 VSF983148 WCB983148 WLX983148 WVT983148 P108:Q108 JL108:JM108 TH108:TI108 ADD108:ADE108 AMZ108:ANA108 AWV108:AWW108 BGR108:BGS108 BQN108:BQO108 CAJ108:CAK108 CKF108:CKG108 CUB108:CUC108 DDX108:DDY108 DNT108:DNU108 DXP108:DXQ108 EHL108:EHM108 ERH108:ERI108 FBD108:FBE108 FKZ108:FLA108 FUV108:FUW108 GER108:GES108 GON108:GOO108 GYJ108:GYK108 HIF108:HIG108 HSB108:HSC108 IBX108:IBY108 ILT108:ILU108 IVP108:IVQ108 JFL108:JFM108 JPH108:JPI108 JZD108:JZE108 KIZ108:KJA108 KSV108:KSW108 LCR108:LCS108 LMN108:LMO108 LWJ108:LWK108 MGF108:MGG108 MQB108:MQC108 MZX108:MZY108 NJT108:NJU108 NTP108:NTQ108 ODL108:ODM108 ONH108:ONI108 OXD108:OXE108 PGZ108:PHA108 PQV108:PQW108 QAR108:QAS108 QKN108:QKO108 QUJ108:QUK108 REF108:REG108 ROB108:ROC108 RXX108:RXY108 SHT108:SHU108 SRP108:SRQ108 TBL108:TBM108 TLH108:TLI108 TVD108:TVE108 UEZ108:UFA108 UOV108:UOW108 UYR108:UYS108 VIN108:VIO108 VSJ108:VSK108 WCF108:WCG108 WMB108:WMC108 WVX108:WVY108 P65644:Q65644 JL65644:JM65644 TH65644:TI65644 ADD65644:ADE65644 AMZ65644:ANA65644 AWV65644:AWW65644 BGR65644:BGS65644 BQN65644:BQO65644 CAJ65644:CAK65644 CKF65644:CKG65644 CUB65644:CUC65644 DDX65644:DDY65644 DNT65644:DNU65644 DXP65644:DXQ65644 EHL65644:EHM65644 ERH65644:ERI65644 FBD65644:FBE65644 FKZ65644:FLA65644 FUV65644:FUW65644 GER65644:GES65644 GON65644:GOO65644 GYJ65644:GYK65644 HIF65644:HIG65644 HSB65644:HSC65644 IBX65644:IBY65644 ILT65644:ILU65644 IVP65644:IVQ65644 JFL65644:JFM65644 JPH65644:JPI65644 JZD65644:JZE65644 KIZ65644:KJA65644 KSV65644:KSW65644 LCR65644:LCS65644 LMN65644:LMO65644 LWJ65644:LWK65644 MGF65644:MGG65644 MQB65644:MQC65644 MZX65644:MZY65644 NJT65644:NJU65644 NTP65644:NTQ65644 ODL65644:ODM65644 ONH65644:ONI65644 OXD65644:OXE65644 PGZ65644:PHA65644 PQV65644:PQW65644 QAR65644:QAS65644 QKN65644:QKO65644 QUJ65644:QUK65644 REF65644:REG65644 ROB65644:ROC65644 RXX65644:RXY65644 SHT65644:SHU65644 SRP65644:SRQ65644 TBL65644:TBM65644 TLH65644:TLI65644 TVD65644:TVE65644 UEZ65644:UFA65644 UOV65644:UOW65644 UYR65644:UYS65644 VIN65644:VIO65644 VSJ65644:VSK65644 WCF65644:WCG65644 WMB65644:WMC65644 WVX65644:WVY65644 P131180:Q131180 JL131180:JM131180 TH131180:TI131180 ADD131180:ADE131180 AMZ131180:ANA131180 AWV131180:AWW131180 BGR131180:BGS131180 BQN131180:BQO131180 CAJ131180:CAK131180 CKF131180:CKG131180 CUB131180:CUC131180 DDX131180:DDY131180 DNT131180:DNU131180 DXP131180:DXQ131180 EHL131180:EHM131180 ERH131180:ERI131180 FBD131180:FBE131180 FKZ131180:FLA131180 FUV131180:FUW131180 GER131180:GES131180 GON131180:GOO131180 GYJ131180:GYK131180 HIF131180:HIG131180 HSB131180:HSC131180 IBX131180:IBY131180 ILT131180:ILU131180 IVP131180:IVQ131180 JFL131180:JFM131180 JPH131180:JPI131180 JZD131180:JZE131180 KIZ131180:KJA131180 KSV131180:KSW131180 LCR131180:LCS131180 LMN131180:LMO131180 LWJ131180:LWK131180 MGF131180:MGG131180 MQB131180:MQC131180 MZX131180:MZY131180 NJT131180:NJU131180 NTP131180:NTQ131180 ODL131180:ODM131180 ONH131180:ONI131180 OXD131180:OXE131180 PGZ131180:PHA131180 PQV131180:PQW131180 QAR131180:QAS131180 QKN131180:QKO131180 QUJ131180:QUK131180 REF131180:REG131180 ROB131180:ROC131180 RXX131180:RXY131180 SHT131180:SHU131180 SRP131180:SRQ131180 TBL131180:TBM131180 TLH131180:TLI131180 TVD131180:TVE131180 UEZ131180:UFA131180 UOV131180:UOW131180 UYR131180:UYS131180 VIN131180:VIO131180 VSJ131180:VSK131180 WCF131180:WCG131180 WMB131180:WMC131180 WVX131180:WVY131180 P196716:Q196716 JL196716:JM196716 TH196716:TI196716 ADD196716:ADE196716 AMZ196716:ANA196716 AWV196716:AWW196716 BGR196716:BGS196716 BQN196716:BQO196716 CAJ196716:CAK196716 CKF196716:CKG196716 CUB196716:CUC196716 DDX196716:DDY196716 DNT196716:DNU196716 DXP196716:DXQ196716 EHL196716:EHM196716 ERH196716:ERI196716 FBD196716:FBE196716 FKZ196716:FLA196716 FUV196716:FUW196716 GER196716:GES196716 GON196716:GOO196716 GYJ196716:GYK196716 HIF196716:HIG196716 HSB196716:HSC196716 IBX196716:IBY196716 ILT196716:ILU196716 IVP196716:IVQ196716 JFL196716:JFM196716 JPH196716:JPI196716 JZD196716:JZE196716 KIZ196716:KJA196716 KSV196716:KSW196716 LCR196716:LCS196716 LMN196716:LMO196716 LWJ196716:LWK196716 MGF196716:MGG196716 MQB196716:MQC196716 MZX196716:MZY196716 NJT196716:NJU196716 NTP196716:NTQ196716 ODL196716:ODM196716 ONH196716:ONI196716 OXD196716:OXE196716 PGZ196716:PHA196716 PQV196716:PQW196716 QAR196716:QAS196716 QKN196716:QKO196716 QUJ196716:QUK196716 REF196716:REG196716 ROB196716:ROC196716 RXX196716:RXY196716 SHT196716:SHU196716 SRP196716:SRQ196716 TBL196716:TBM196716 TLH196716:TLI196716 TVD196716:TVE196716 UEZ196716:UFA196716 UOV196716:UOW196716 UYR196716:UYS196716 VIN196716:VIO196716 VSJ196716:VSK196716 WCF196716:WCG196716 WMB196716:WMC196716 WVX196716:WVY196716 P262252:Q262252 JL262252:JM262252 TH262252:TI262252 ADD262252:ADE262252 AMZ262252:ANA262252 AWV262252:AWW262252 BGR262252:BGS262252 BQN262252:BQO262252 CAJ262252:CAK262252 CKF262252:CKG262252 CUB262252:CUC262252 DDX262252:DDY262252 DNT262252:DNU262252 DXP262252:DXQ262252 EHL262252:EHM262252 ERH262252:ERI262252 FBD262252:FBE262252 FKZ262252:FLA262252 FUV262252:FUW262252 GER262252:GES262252 GON262252:GOO262252 GYJ262252:GYK262252 HIF262252:HIG262252 HSB262252:HSC262252 IBX262252:IBY262252 ILT262252:ILU262252 IVP262252:IVQ262252 JFL262252:JFM262252 JPH262252:JPI262252 JZD262252:JZE262252 KIZ262252:KJA262252 KSV262252:KSW262252 LCR262252:LCS262252 LMN262252:LMO262252 LWJ262252:LWK262252 MGF262252:MGG262252 MQB262252:MQC262252 MZX262252:MZY262252 NJT262252:NJU262252 NTP262252:NTQ262252 ODL262252:ODM262252 ONH262252:ONI262252 OXD262252:OXE262252 PGZ262252:PHA262252 PQV262252:PQW262252 QAR262252:QAS262252 QKN262252:QKO262252 QUJ262252:QUK262252 REF262252:REG262252 ROB262252:ROC262252 RXX262252:RXY262252 SHT262252:SHU262252 SRP262252:SRQ262252 TBL262252:TBM262252 TLH262252:TLI262252 TVD262252:TVE262252 UEZ262252:UFA262252 UOV262252:UOW262252 UYR262252:UYS262252 VIN262252:VIO262252 VSJ262252:VSK262252 WCF262252:WCG262252 WMB262252:WMC262252 WVX262252:WVY262252 P327788:Q327788 JL327788:JM327788 TH327788:TI327788 ADD327788:ADE327788 AMZ327788:ANA327788 AWV327788:AWW327788 BGR327788:BGS327788 BQN327788:BQO327788 CAJ327788:CAK327788 CKF327788:CKG327788 CUB327788:CUC327788 DDX327788:DDY327788 DNT327788:DNU327788 DXP327788:DXQ327788 EHL327788:EHM327788 ERH327788:ERI327788 FBD327788:FBE327788 FKZ327788:FLA327788 FUV327788:FUW327788 GER327788:GES327788 GON327788:GOO327788 GYJ327788:GYK327788 HIF327788:HIG327788 HSB327788:HSC327788 IBX327788:IBY327788 ILT327788:ILU327788 IVP327788:IVQ327788 JFL327788:JFM327788 JPH327788:JPI327788 JZD327788:JZE327788 KIZ327788:KJA327788 KSV327788:KSW327788 LCR327788:LCS327788 LMN327788:LMO327788 LWJ327788:LWK327788 MGF327788:MGG327788 MQB327788:MQC327788 MZX327788:MZY327788 NJT327788:NJU327788 NTP327788:NTQ327788 ODL327788:ODM327788 ONH327788:ONI327788 OXD327788:OXE327788 PGZ327788:PHA327788 PQV327788:PQW327788 QAR327788:QAS327788 QKN327788:QKO327788 QUJ327788:QUK327788 REF327788:REG327788 ROB327788:ROC327788 RXX327788:RXY327788 SHT327788:SHU327788 SRP327788:SRQ327788 TBL327788:TBM327788 TLH327788:TLI327788 TVD327788:TVE327788 UEZ327788:UFA327788 UOV327788:UOW327788 UYR327788:UYS327788 VIN327788:VIO327788 VSJ327788:VSK327788 WCF327788:WCG327788 WMB327788:WMC327788 WVX327788:WVY327788 P393324:Q393324 JL393324:JM393324 TH393324:TI393324 ADD393324:ADE393324 AMZ393324:ANA393324 AWV393324:AWW393324 BGR393324:BGS393324 BQN393324:BQO393324 CAJ393324:CAK393324 CKF393324:CKG393324 CUB393324:CUC393324 DDX393324:DDY393324 DNT393324:DNU393324 DXP393324:DXQ393324 EHL393324:EHM393324 ERH393324:ERI393324 FBD393324:FBE393324 FKZ393324:FLA393324 FUV393324:FUW393324 GER393324:GES393324 GON393324:GOO393324 GYJ393324:GYK393324 HIF393324:HIG393324 HSB393324:HSC393324 IBX393324:IBY393324 ILT393324:ILU393324 IVP393324:IVQ393324 JFL393324:JFM393324 JPH393324:JPI393324 JZD393324:JZE393324 KIZ393324:KJA393324 KSV393324:KSW393324 LCR393324:LCS393324 LMN393324:LMO393324 LWJ393324:LWK393324 MGF393324:MGG393324 MQB393324:MQC393324 MZX393324:MZY393324 NJT393324:NJU393324 NTP393324:NTQ393324 ODL393324:ODM393324 ONH393324:ONI393324 OXD393324:OXE393324 PGZ393324:PHA393324 PQV393324:PQW393324 QAR393324:QAS393324 QKN393324:QKO393324 QUJ393324:QUK393324 REF393324:REG393324 ROB393324:ROC393324 RXX393324:RXY393324 SHT393324:SHU393324 SRP393324:SRQ393324 TBL393324:TBM393324 TLH393324:TLI393324 TVD393324:TVE393324 UEZ393324:UFA393324 UOV393324:UOW393324 UYR393324:UYS393324 VIN393324:VIO393324 VSJ393324:VSK393324 WCF393324:WCG393324 WMB393324:WMC393324 WVX393324:WVY393324 P458860:Q458860 JL458860:JM458860 TH458860:TI458860 ADD458860:ADE458860 AMZ458860:ANA458860 AWV458860:AWW458860 BGR458860:BGS458860 BQN458860:BQO458860 CAJ458860:CAK458860 CKF458860:CKG458860 CUB458860:CUC458860 DDX458860:DDY458860 DNT458860:DNU458860 DXP458860:DXQ458860 EHL458860:EHM458860 ERH458860:ERI458860 FBD458860:FBE458860 FKZ458860:FLA458860 FUV458860:FUW458860 GER458860:GES458860 GON458860:GOO458860 GYJ458860:GYK458860 HIF458860:HIG458860 HSB458860:HSC458860 IBX458860:IBY458860 ILT458860:ILU458860 IVP458860:IVQ458860 JFL458860:JFM458860 JPH458860:JPI458860 JZD458860:JZE458860 KIZ458860:KJA458860 KSV458860:KSW458860 LCR458860:LCS458860 LMN458860:LMO458860 LWJ458860:LWK458860 MGF458860:MGG458860 MQB458860:MQC458860 MZX458860:MZY458860 NJT458860:NJU458860 NTP458860:NTQ458860 ODL458860:ODM458860 ONH458860:ONI458860 OXD458860:OXE458860 PGZ458860:PHA458860 PQV458860:PQW458860 QAR458860:QAS458860 QKN458860:QKO458860 QUJ458860:QUK458860 REF458860:REG458860 ROB458860:ROC458860 RXX458860:RXY458860 SHT458860:SHU458860 SRP458860:SRQ458860 TBL458860:TBM458860 TLH458860:TLI458860 TVD458860:TVE458860 UEZ458860:UFA458860 UOV458860:UOW458860 UYR458860:UYS458860 VIN458860:VIO458860 VSJ458860:VSK458860 WCF458860:WCG458860 WMB458860:WMC458860 WVX458860:WVY458860 P524396:Q524396 JL524396:JM524396 TH524396:TI524396 ADD524396:ADE524396 AMZ524396:ANA524396 AWV524396:AWW524396 BGR524396:BGS524396 BQN524396:BQO524396 CAJ524396:CAK524396 CKF524396:CKG524396 CUB524396:CUC524396 DDX524396:DDY524396 DNT524396:DNU524396 DXP524396:DXQ524396 EHL524396:EHM524396 ERH524396:ERI524396 FBD524396:FBE524396 FKZ524396:FLA524396 FUV524396:FUW524396 GER524396:GES524396 GON524396:GOO524396 GYJ524396:GYK524396 HIF524396:HIG524396 HSB524396:HSC524396 IBX524396:IBY524396 ILT524396:ILU524396 IVP524396:IVQ524396 JFL524396:JFM524396 JPH524396:JPI524396 JZD524396:JZE524396 KIZ524396:KJA524396 KSV524396:KSW524396 LCR524396:LCS524396 LMN524396:LMO524396 LWJ524396:LWK524396 MGF524396:MGG524396 MQB524396:MQC524396 MZX524396:MZY524396 NJT524396:NJU524396 NTP524396:NTQ524396 ODL524396:ODM524396 ONH524396:ONI524396 OXD524396:OXE524396 PGZ524396:PHA524396 PQV524396:PQW524396 QAR524396:QAS524396 QKN524396:QKO524396 QUJ524396:QUK524396 REF524396:REG524396 ROB524396:ROC524396 RXX524396:RXY524396 SHT524396:SHU524396 SRP524396:SRQ524396 TBL524396:TBM524396 TLH524396:TLI524396 TVD524396:TVE524396 UEZ524396:UFA524396 UOV524396:UOW524396 UYR524396:UYS524396 VIN524396:VIO524396 VSJ524396:VSK524396 WCF524396:WCG524396 WMB524396:WMC524396 WVX524396:WVY524396 P589932:Q589932 JL589932:JM589932 TH589932:TI589932 ADD589932:ADE589932 AMZ589932:ANA589932 AWV589932:AWW589932 BGR589932:BGS589932 BQN589932:BQO589932 CAJ589932:CAK589932 CKF589932:CKG589932 CUB589932:CUC589932 DDX589932:DDY589932 DNT589932:DNU589932 DXP589932:DXQ589932 EHL589932:EHM589932 ERH589932:ERI589932 FBD589932:FBE589932 FKZ589932:FLA589932 FUV589932:FUW589932 GER589932:GES589932 GON589932:GOO589932 GYJ589932:GYK589932 HIF589932:HIG589932 HSB589932:HSC589932 IBX589932:IBY589932 ILT589932:ILU589932 IVP589932:IVQ589932 JFL589932:JFM589932 JPH589932:JPI589932 JZD589932:JZE589932 KIZ589932:KJA589932 KSV589932:KSW589932 LCR589932:LCS589932 LMN589932:LMO589932 LWJ589932:LWK589932 MGF589932:MGG589932 MQB589932:MQC589932 MZX589932:MZY589932 NJT589932:NJU589932 NTP589932:NTQ589932 ODL589932:ODM589932 ONH589932:ONI589932 OXD589932:OXE589932 PGZ589932:PHA589932 PQV589932:PQW589932 QAR589932:QAS589932 QKN589932:QKO589932 QUJ589932:QUK589932 REF589932:REG589932 ROB589932:ROC589932 RXX589932:RXY589932 SHT589932:SHU589932 SRP589932:SRQ589932 TBL589932:TBM589932 TLH589932:TLI589932 TVD589932:TVE589932 UEZ589932:UFA589932 UOV589932:UOW589932 UYR589932:UYS589932 VIN589932:VIO589932 VSJ589932:VSK589932 WCF589932:WCG589932 WMB589932:WMC589932 WVX589932:WVY589932 P655468:Q655468 JL655468:JM655468 TH655468:TI655468 ADD655468:ADE655468 AMZ655468:ANA655468 AWV655468:AWW655468 BGR655468:BGS655468 BQN655468:BQO655468 CAJ655468:CAK655468 CKF655468:CKG655468 CUB655468:CUC655468 DDX655468:DDY655468 DNT655468:DNU655468 DXP655468:DXQ655468 EHL655468:EHM655468 ERH655468:ERI655468 FBD655468:FBE655468 FKZ655468:FLA655468 FUV655468:FUW655468 GER655468:GES655468 GON655468:GOO655468 GYJ655468:GYK655468 HIF655468:HIG655468 HSB655468:HSC655468 IBX655468:IBY655468 ILT655468:ILU655468 IVP655468:IVQ655468 JFL655468:JFM655468 JPH655468:JPI655468 JZD655468:JZE655468 KIZ655468:KJA655468 KSV655468:KSW655468 LCR655468:LCS655468 LMN655468:LMO655468 LWJ655468:LWK655468 MGF655468:MGG655468 MQB655468:MQC655468 MZX655468:MZY655468 NJT655468:NJU655468 NTP655468:NTQ655468 ODL655468:ODM655468 ONH655468:ONI655468 OXD655468:OXE655468 PGZ655468:PHA655468 PQV655468:PQW655468 QAR655468:QAS655468 QKN655468:QKO655468 QUJ655468:QUK655468 REF655468:REG655468 ROB655468:ROC655468 RXX655468:RXY655468 SHT655468:SHU655468 SRP655468:SRQ655468 TBL655468:TBM655468 TLH655468:TLI655468 TVD655468:TVE655468 UEZ655468:UFA655468 UOV655468:UOW655468 UYR655468:UYS655468 VIN655468:VIO655468 VSJ655468:VSK655468 WCF655468:WCG655468 WMB655468:WMC655468 WVX655468:WVY655468 P721004:Q721004 JL721004:JM721004 TH721004:TI721004 ADD721004:ADE721004 AMZ721004:ANA721004 AWV721004:AWW721004 BGR721004:BGS721004 BQN721004:BQO721004 CAJ721004:CAK721004 CKF721004:CKG721004 CUB721004:CUC721004 DDX721004:DDY721004 DNT721004:DNU721004 DXP721004:DXQ721004 EHL721004:EHM721004 ERH721004:ERI721004 FBD721004:FBE721004 FKZ721004:FLA721004 FUV721004:FUW721004 GER721004:GES721004 GON721004:GOO721004 GYJ721004:GYK721004 HIF721004:HIG721004 HSB721004:HSC721004 IBX721004:IBY721004 ILT721004:ILU721004 IVP721004:IVQ721004 JFL721004:JFM721004 JPH721004:JPI721004 JZD721004:JZE721004 KIZ721004:KJA721004 KSV721004:KSW721004 LCR721004:LCS721004 LMN721004:LMO721004 LWJ721004:LWK721004 MGF721004:MGG721004 MQB721004:MQC721004 MZX721004:MZY721004 NJT721004:NJU721004 NTP721004:NTQ721004 ODL721004:ODM721004 ONH721004:ONI721004 OXD721004:OXE721004 PGZ721004:PHA721004 PQV721004:PQW721004 QAR721004:QAS721004 QKN721004:QKO721004 QUJ721004:QUK721004 REF721004:REG721004 ROB721004:ROC721004 RXX721004:RXY721004 SHT721004:SHU721004 SRP721004:SRQ721004 TBL721004:TBM721004 TLH721004:TLI721004 TVD721004:TVE721004 UEZ721004:UFA721004 UOV721004:UOW721004 UYR721004:UYS721004 VIN721004:VIO721004 VSJ721004:VSK721004 WCF721004:WCG721004 WMB721004:WMC721004 WVX721004:WVY721004 P786540:Q786540 JL786540:JM786540 TH786540:TI786540 ADD786540:ADE786540 AMZ786540:ANA786540 AWV786540:AWW786540 BGR786540:BGS786540 BQN786540:BQO786540 CAJ786540:CAK786540 CKF786540:CKG786540 CUB786540:CUC786540 DDX786540:DDY786540 DNT786540:DNU786540 DXP786540:DXQ786540 EHL786540:EHM786540 ERH786540:ERI786540 FBD786540:FBE786540 FKZ786540:FLA786540 FUV786540:FUW786540 GER786540:GES786540 GON786540:GOO786540 GYJ786540:GYK786540 HIF786540:HIG786540 HSB786540:HSC786540 IBX786540:IBY786540 ILT786540:ILU786540 IVP786540:IVQ786540 JFL786540:JFM786540 JPH786540:JPI786540 JZD786540:JZE786540 KIZ786540:KJA786540 KSV786540:KSW786540 LCR786540:LCS786540 LMN786540:LMO786540 LWJ786540:LWK786540 MGF786540:MGG786540 MQB786540:MQC786540 MZX786540:MZY786540 NJT786540:NJU786540 NTP786540:NTQ786540 ODL786540:ODM786540 ONH786540:ONI786540 OXD786540:OXE786540 PGZ786540:PHA786540 PQV786540:PQW786540 QAR786540:QAS786540 QKN786540:QKO786540 QUJ786540:QUK786540 REF786540:REG786540 ROB786540:ROC786540 RXX786540:RXY786540 SHT786540:SHU786540 SRP786540:SRQ786540 TBL786540:TBM786540 TLH786540:TLI786540 TVD786540:TVE786540 UEZ786540:UFA786540 UOV786540:UOW786540 UYR786540:UYS786540 VIN786540:VIO786540 VSJ786540:VSK786540 WCF786540:WCG786540 WMB786540:WMC786540 WVX786540:WVY786540 P852076:Q852076 JL852076:JM852076 TH852076:TI852076 ADD852076:ADE852076 AMZ852076:ANA852076 AWV852076:AWW852076 BGR852076:BGS852076 BQN852076:BQO852076 CAJ852076:CAK852076 CKF852076:CKG852076 CUB852076:CUC852076 DDX852076:DDY852076 DNT852076:DNU852076 DXP852076:DXQ852076 EHL852076:EHM852076 ERH852076:ERI852076 FBD852076:FBE852076 FKZ852076:FLA852076 FUV852076:FUW852076 GER852076:GES852076 GON852076:GOO852076 GYJ852076:GYK852076 HIF852076:HIG852076 HSB852076:HSC852076 IBX852076:IBY852076 ILT852076:ILU852076 IVP852076:IVQ852076 JFL852076:JFM852076 JPH852076:JPI852076 JZD852076:JZE852076 KIZ852076:KJA852076 KSV852076:KSW852076 LCR852076:LCS852076 LMN852076:LMO852076 LWJ852076:LWK852076 MGF852076:MGG852076 MQB852076:MQC852076 MZX852076:MZY852076 NJT852076:NJU852076 NTP852076:NTQ852076 ODL852076:ODM852076 ONH852076:ONI852076 OXD852076:OXE852076 PGZ852076:PHA852076 PQV852076:PQW852076 QAR852076:QAS852076 QKN852076:QKO852076 QUJ852076:QUK852076 REF852076:REG852076 ROB852076:ROC852076 RXX852076:RXY852076 SHT852076:SHU852076 SRP852076:SRQ852076 TBL852076:TBM852076 TLH852076:TLI852076 TVD852076:TVE852076 UEZ852076:UFA852076 UOV852076:UOW852076 UYR852076:UYS852076 VIN852076:VIO852076 VSJ852076:VSK852076 WCF852076:WCG852076 WMB852076:WMC852076 WVX852076:WVY852076 P917612:Q917612 JL917612:JM917612 TH917612:TI917612 ADD917612:ADE917612 AMZ917612:ANA917612 AWV917612:AWW917612 BGR917612:BGS917612 BQN917612:BQO917612 CAJ917612:CAK917612 CKF917612:CKG917612 CUB917612:CUC917612 DDX917612:DDY917612 DNT917612:DNU917612 DXP917612:DXQ917612 EHL917612:EHM917612 ERH917612:ERI917612 FBD917612:FBE917612 FKZ917612:FLA917612 FUV917612:FUW917612 GER917612:GES917612 GON917612:GOO917612 GYJ917612:GYK917612 HIF917612:HIG917612 HSB917612:HSC917612 IBX917612:IBY917612 ILT917612:ILU917612 IVP917612:IVQ917612 JFL917612:JFM917612 JPH917612:JPI917612 JZD917612:JZE917612 KIZ917612:KJA917612 KSV917612:KSW917612 LCR917612:LCS917612 LMN917612:LMO917612 LWJ917612:LWK917612 MGF917612:MGG917612 MQB917612:MQC917612 MZX917612:MZY917612 NJT917612:NJU917612 NTP917612:NTQ917612 ODL917612:ODM917612 ONH917612:ONI917612 OXD917612:OXE917612 PGZ917612:PHA917612 PQV917612:PQW917612 QAR917612:QAS917612 QKN917612:QKO917612 QUJ917612:QUK917612 REF917612:REG917612 ROB917612:ROC917612 RXX917612:RXY917612 SHT917612:SHU917612 SRP917612:SRQ917612 TBL917612:TBM917612 TLH917612:TLI917612 TVD917612:TVE917612 UEZ917612:UFA917612 UOV917612:UOW917612 UYR917612:UYS917612 VIN917612:VIO917612 VSJ917612:VSK917612 WCF917612:WCG917612 WMB917612:WMC917612 WVX917612:WVY917612 P983148:Q983148 JL983148:JM983148 TH983148:TI983148 ADD983148:ADE983148 AMZ983148:ANA983148 AWV983148:AWW983148 BGR983148:BGS983148 BQN983148:BQO983148 CAJ983148:CAK983148 CKF983148:CKG983148 CUB983148:CUC983148 DDX983148:DDY983148 DNT983148:DNU983148 DXP983148:DXQ983148 EHL983148:EHM983148 ERH983148:ERI983148 FBD983148:FBE983148 FKZ983148:FLA983148 FUV983148:FUW983148 GER983148:GES983148 GON983148:GOO983148 GYJ983148:GYK983148 HIF983148:HIG983148 HSB983148:HSC983148 IBX983148:IBY983148 ILT983148:ILU983148 IVP983148:IVQ983148 JFL983148:JFM983148 JPH983148:JPI983148 JZD983148:JZE983148 KIZ983148:KJA983148 KSV983148:KSW983148 LCR983148:LCS983148 LMN983148:LMO983148 LWJ983148:LWK983148 MGF983148:MGG983148 MQB983148:MQC983148 MZX983148:MZY983148 NJT983148:NJU983148 NTP983148:NTQ983148 ODL983148:ODM983148 ONH983148:ONI983148 OXD983148:OXE983148 PGZ983148:PHA983148 PQV983148:PQW983148 QAR983148:QAS983148 QKN983148:QKO983148 QUJ983148:QUK983148 REF983148:REG983148 ROB983148:ROC983148 RXX983148:RXY983148 SHT983148:SHU983148 SRP983148:SRQ983148 TBL983148:TBM983148 TLH983148:TLI983148 TVD983148:TVE983148 UEZ983148:UFA983148 UOV983148:UOW983148 UYR983148:UYS983148 VIN983148:VIO983148 VSJ983148:VSK983148 WCF983148:WCG983148 WMB983148:WMC983148 WVX983148:WVY983148" xr:uid="{9469043D-1B13-4041-B7E5-9E3A6CC1F41E}">
      <formula1>0</formula1>
      <formula2>300</formula2>
    </dataValidation>
    <dataValidation type="textLength" errorStyle="information" allowBlank="1" showInputMessage="1" error="XLBVal:6=463030.55_x000d__x000a_" sqref="G108:H108 JC108:JD108 SY108:SZ108 ACU108:ACV108 AMQ108:AMR108 AWM108:AWN108 BGI108:BGJ108 BQE108:BQF108 CAA108:CAB108 CJW108:CJX108 CTS108:CTT108 DDO108:DDP108 DNK108:DNL108 DXG108:DXH108 EHC108:EHD108 EQY108:EQZ108 FAU108:FAV108 FKQ108:FKR108 FUM108:FUN108 GEI108:GEJ108 GOE108:GOF108 GYA108:GYB108 HHW108:HHX108 HRS108:HRT108 IBO108:IBP108 ILK108:ILL108 IVG108:IVH108 JFC108:JFD108 JOY108:JOZ108 JYU108:JYV108 KIQ108:KIR108 KSM108:KSN108 LCI108:LCJ108 LME108:LMF108 LWA108:LWB108 MFW108:MFX108 MPS108:MPT108 MZO108:MZP108 NJK108:NJL108 NTG108:NTH108 ODC108:ODD108 OMY108:OMZ108 OWU108:OWV108 PGQ108:PGR108 PQM108:PQN108 QAI108:QAJ108 QKE108:QKF108 QUA108:QUB108 RDW108:RDX108 RNS108:RNT108 RXO108:RXP108 SHK108:SHL108 SRG108:SRH108 TBC108:TBD108 TKY108:TKZ108 TUU108:TUV108 UEQ108:UER108 UOM108:UON108 UYI108:UYJ108 VIE108:VIF108 VSA108:VSB108 WBW108:WBX108 WLS108:WLT108 WVO108:WVP108 G65644:H65644 JC65644:JD65644 SY65644:SZ65644 ACU65644:ACV65644 AMQ65644:AMR65644 AWM65644:AWN65644 BGI65644:BGJ65644 BQE65644:BQF65644 CAA65644:CAB65644 CJW65644:CJX65644 CTS65644:CTT65644 DDO65644:DDP65644 DNK65644:DNL65644 DXG65644:DXH65644 EHC65644:EHD65644 EQY65644:EQZ65644 FAU65644:FAV65644 FKQ65644:FKR65644 FUM65644:FUN65644 GEI65644:GEJ65644 GOE65644:GOF65644 GYA65644:GYB65644 HHW65644:HHX65644 HRS65644:HRT65644 IBO65644:IBP65644 ILK65644:ILL65644 IVG65644:IVH65644 JFC65644:JFD65644 JOY65644:JOZ65644 JYU65644:JYV65644 KIQ65644:KIR65644 KSM65644:KSN65644 LCI65644:LCJ65644 LME65644:LMF65644 LWA65644:LWB65644 MFW65644:MFX65644 MPS65644:MPT65644 MZO65644:MZP65644 NJK65644:NJL65644 NTG65644:NTH65644 ODC65644:ODD65644 OMY65644:OMZ65644 OWU65644:OWV65644 PGQ65644:PGR65644 PQM65644:PQN65644 QAI65644:QAJ65644 QKE65644:QKF65644 QUA65644:QUB65644 RDW65644:RDX65644 RNS65644:RNT65644 RXO65644:RXP65644 SHK65644:SHL65644 SRG65644:SRH65644 TBC65644:TBD65644 TKY65644:TKZ65644 TUU65644:TUV65644 UEQ65644:UER65644 UOM65644:UON65644 UYI65644:UYJ65644 VIE65644:VIF65644 VSA65644:VSB65644 WBW65644:WBX65644 WLS65644:WLT65644 WVO65644:WVP65644 G131180:H131180 JC131180:JD131180 SY131180:SZ131180 ACU131180:ACV131180 AMQ131180:AMR131180 AWM131180:AWN131180 BGI131180:BGJ131180 BQE131180:BQF131180 CAA131180:CAB131180 CJW131180:CJX131180 CTS131180:CTT131180 DDO131180:DDP131180 DNK131180:DNL131180 DXG131180:DXH131180 EHC131180:EHD131180 EQY131180:EQZ131180 FAU131180:FAV131180 FKQ131180:FKR131180 FUM131180:FUN131180 GEI131180:GEJ131180 GOE131180:GOF131180 GYA131180:GYB131180 HHW131180:HHX131180 HRS131180:HRT131180 IBO131180:IBP131180 ILK131180:ILL131180 IVG131180:IVH131180 JFC131180:JFD131180 JOY131180:JOZ131180 JYU131180:JYV131180 KIQ131180:KIR131180 KSM131180:KSN131180 LCI131180:LCJ131180 LME131180:LMF131180 LWA131180:LWB131180 MFW131180:MFX131180 MPS131180:MPT131180 MZO131180:MZP131180 NJK131180:NJL131180 NTG131180:NTH131180 ODC131180:ODD131180 OMY131180:OMZ131180 OWU131180:OWV131180 PGQ131180:PGR131180 PQM131180:PQN131180 QAI131180:QAJ131180 QKE131180:QKF131180 QUA131180:QUB131180 RDW131180:RDX131180 RNS131180:RNT131180 RXO131180:RXP131180 SHK131180:SHL131180 SRG131180:SRH131180 TBC131180:TBD131180 TKY131180:TKZ131180 TUU131180:TUV131180 UEQ131180:UER131180 UOM131180:UON131180 UYI131180:UYJ131180 VIE131180:VIF131180 VSA131180:VSB131180 WBW131180:WBX131180 WLS131180:WLT131180 WVO131180:WVP131180 G196716:H196716 JC196716:JD196716 SY196716:SZ196716 ACU196716:ACV196716 AMQ196716:AMR196716 AWM196716:AWN196716 BGI196716:BGJ196716 BQE196716:BQF196716 CAA196716:CAB196716 CJW196716:CJX196716 CTS196716:CTT196716 DDO196716:DDP196716 DNK196716:DNL196716 DXG196716:DXH196716 EHC196716:EHD196716 EQY196716:EQZ196716 FAU196716:FAV196716 FKQ196716:FKR196716 FUM196716:FUN196716 GEI196716:GEJ196716 GOE196716:GOF196716 GYA196716:GYB196716 HHW196716:HHX196716 HRS196716:HRT196716 IBO196716:IBP196716 ILK196716:ILL196716 IVG196716:IVH196716 JFC196716:JFD196716 JOY196716:JOZ196716 JYU196716:JYV196716 KIQ196716:KIR196716 KSM196716:KSN196716 LCI196716:LCJ196716 LME196716:LMF196716 LWA196716:LWB196716 MFW196716:MFX196716 MPS196716:MPT196716 MZO196716:MZP196716 NJK196716:NJL196716 NTG196716:NTH196716 ODC196716:ODD196716 OMY196716:OMZ196716 OWU196716:OWV196716 PGQ196716:PGR196716 PQM196716:PQN196716 QAI196716:QAJ196716 QKE196716:QKF196716 QUA196716:QUB196716 RDW196716:RDX196716 RNS196716:RNT196716 RXO196716:RXP196716 SHK196716:SHL196716 SRG196716:SRH196716 TBC196716:TBD196716 TKY196716:TKZ196716 TUU196716:TUV196716 UEQ196716:UER196716 UOM196716:UON196716 UYI196716:UYJ196716 VIE196716:VIF196716 VSA196716:VSB196716 WBW196716:WBX196716 WLS196716:WLT196716 WVO196716:WVP196716 G262252:H262252 JC262252:JD262252 SY262252:SZ262252 ACU262252:ACV262252 AMQ262252:AMR262252 AWM262252:AWN262252 BGI262252:BGJ262252 BQE262252:BQF262252 CAA262252:CAB262252 CJW262252:CJX262252 CTS262252:CTT262252 DDO262252:DDP262252 DNK262252:DNL262252 DXG262252:DXH262252 EHC262252:EHD262252 EQY262252:EQZ262252 FAU262252:FAV262252 FKQ262252:FKR262252 FUM262252:FUN262252 GEI262252:GEJ262252 GOE262252:GOF262252 GYA262252:GYB262252 HHW262252:HHX262252 HRS262252:HRT262252 IBO262252:IBP262252 ILK262252:ILL262252 IVG262252:IVH262252 JFC262252:JFD262252 JOY262252:JOZ262252 JYU262252:JYV262252 KIQ262252:KIR262252 KSM262252:KSN262252 LCI262252:LCJ262252 LME262252:LMF262252 LWA262252:LWB262252 MFW262252:MFX262252 MPS262252:MPT262252 MZO262252:MZP262252 NJK262252:NJL262252 NTG262252:NTH262252 ODC262252:ODD262252 OMY262252:OMZ262252 OWU262252:OWV262252 PGQ262252:PGR262252 PQM262252:PQN262252 QAI262252:QAJ262252 QKE262252:QKF262252 QUA262252:QUB262252 RDW262252:RDX262252 RNS262252:RNT262252 RXO262252:RXP262252 SHK262252:SHL262252 SRG262252:SRH262252 TBC262252:TBD262252 TKY262252:TKZ262252 TUU262252:TUV262252 UEQ262252:UER262252 UOM262252:UON262252 UYI262252:UYJ262252 VIE262252:VIF262252 VSA262252:VSB262252 WBW262252:WBX262252 WLS262252:WLT262252 WVO262252:WVP262252 G327788:H327788 JC327788:JD327788 SY327788:SZ327788 ACU327788:ACV327788 AMQ327788:AMR327788 AWM327788:AWN327788 BGI327788:BGJ327788 BQE327788:BQF327788 CAA327788:CAB327788 CJW327788:CJX327788 CTS327788:CTT327788 DDO327788:DDP327788 DNK327788:DNL327788 DXG327788:DXH327788 EHC327788:EHD327788 EQY327788:EQZ327788 FAU327788:FAV327788 FKQ327788:FKR327788 FUM327788:FUN327788 GEI327788:GEJ327788 GOE327788:GOF327788 GYA327788:GYB327788 HHW327788:HHX327788 HRS327788:HRT327788 IBO327788:IBP327788 ILK327788:ILL327788 IVG327788:IVH327788 JFC327788:JFD327788 JOY327788:JOZ327788 JYU327788:JYV327788 KIQ327788:KIR327788 KSM327788:KSN327788 LCI327788:LCJ327788 LME327788:LMF327788 LWA327788:LWB327788 MFW327788:MFX327788 MPS327788:MPT327788 MZO327788:MZP327788 NJK327788:NJL327788 NTG327788:NTH327788 ODC327788:ODD327788 OMY327788:OMZ327788 OWU327788:OWV327788 PGQ327788:PGR327788 PQM327788:PQN327788 QAI327788:QAJ327788 QKE327788:QKF327788 QUA327788:QUB327788 RDW327788:RDX327788 RNS327788:RNT327788 RXO327788:RXP327788 SHK327788:SHL327788 SRG327788:SRH327788 TBC327788:TBD327788 TKY327788:TKZ327788 TUU327788:TUV327788 UEQ327788:UER327788 UOM327788:UON327788 UYI327788:UYJ327788 VIE327788:VIF327788 VSA327788:VSB327788 WBW327788:WBX327788 WLS327788:WLT327788 WVO327788:WVP327788 G393324:H393324 JC393324:JD393324 SY393324:SZ393324 ACU393324:ACV393324 AMQ393324:AMR393324 AWM393324:AWN393324 BGI393324:BGJ393324 BQE393324:BQF393324 CAA393324:CAB393324 CJW393324:CJX393324 CTS393324:CTT393324 DDO393324:DDP393324 DNK393324:DNL393324 DXG393324:DXH393324 EHC393324:EHD393324 EQY393324:EQZ393324 FAU393324:FAV393324 FKQ393324:FKR393324 FUM393324:FUN393324 GEI393324:GEJ393324 GOE393324:GOF393324 GYA393324:GYB393324 HHW393324:HHX393324 HRS393324:HRT393324 IBO393324:IBP393324 ILK393324:ILL393324 IVG393324:IVH393324 JFC393324:JFD393324 JOY393324:JOZ393324 JYU393324:JYV393324 KIQ393324:KIR393324 KSM393324:KSN393324 LCI393324:LCJ393324 LME393324:LMF393324 LWA393324:LWB393324 MFW393324:MFX393324 MPS393324:MPT393324 MZO393324:MZP393324 NJK393324:NJL393324 NTG393324:NTH393324 ODC393324:ODD393324 OMY393324:OMZ393324 OWU393324:OWV393324 PGQ393324:PGR393324 PQM393324:PQN393324 QAI393324:QAJ393324 QKE393324:QKF393324 QUA393324:QUB393324 RDW393324:RDX393324 RNS393324:RNT393324 RXO393324:RXP393324 SHK393324:SHL393324 SRG393324:SRH393324 TBC393324:TBD393324 TKY393324:TKZ393324 TUU393324:TUV393324 UEQ393324:UER393324 UOM393324:UON393324 UYI393324:UYJ393324 VIE393324:VIF393324 VSA393324:VSB393324 WBW393324:WBX393324 WLS393324:WLT393324 WVO393324:WVP393324 G458860:H458860 JC458860:JD458860 SY458860:SZ458860 ACU458860:ACV458860 AMQ458860:AMR458860 AWM458860:AWN458860 BGI458860:BGJ458860 BQE458860:BQF458860 CAA458860:CAB458860 CJW458860:CJX458860 CTS458860:CTT458860 DDO458860:DDP458860 DNK458860:DNL458860 DXG458860:DXH458860 EHC458860:EHD458860 EQY458860:EQZ458860 FAU458860:FAV458860 FKQ458860:FKR458860 FUM458860:FUN458860 GEI458860:GEJ458860 GOE458860:GOF458860 GYA458860:GYB458860 HHW458860:HHX458860 HRS458860:HRT458860 IBO458860:IBP458860 ILK458860:ILL458860 IVG458860:IVH458860 JFC458860:JFD458860 JOY458860:JOZ458860 JYU458860:JYV458860 KIQ458860:KIR458860 KSM458860:KSN458860 LCI458860:LCJ458860 LME458860:LMF458860 LWA458860:LWB458860 MFW458860:MFX458860 MPS458860:MPT458860 MZO458860:MZP458860 NJK458860:NJL458860 NTG458860:NTH458860 ODC458860:ODD458860 OMY458860:OMZ458860 OWU458860:OWV458860 PGQ458860:PGR458860 PQM458860:PQN458860 QAI458860:QAJ458860 QKE458860:QKF458860 QUA458860:QUB458860 RDW458860:RDX458860 RNS458860:RNT458860 RXO458860:RXP458860 SHK458860:SHL458860 SRG458860:SRH458860 TBC458860:TBD458860 TKY458860:TKZ458860 TUU458860:TUV458860 UEQ458860:UER458860 UOM458860:UON458860 UYI458860:UYJ458860 VIE458860:VIF458860 VSA458860:VSB458860 WBW458860:WBX458860 WLS458860:WLT458860 WVO458860:WVP458860 G524396:H524396 JC524396:JD524396 SY524396:SZ524396 ACU524396:ACV524396 AMQ524396:AMR524396 AWM524396:AWN524396 BGI524396:BGJ524396 BQE524396:BQF524396 CAA524396:CAB524396 CJW524396:CJX524396 CTS524396:CTT524396 DDO524396:DDP524396 DNK524396:DNL524396 DXG524396:DXH524396 EHC524396:EHD524396 EQY524396:EQZ524396 FAU524396:FAV524396 FKQ524396:FKR524396 FUM524396:FUN524396 GEI524396:GEJ524396 GOE524396:GOF524396 GYA524396:GYB524396 HHW524396:HHX524396 HRS524396:HRT524396 IBO524396:IBP524396 ILK524396:ILL524396 IVG524396:IVH524396 JFC524396:JFD524396 JOY524396:JOZ524396 JYU524396:JYV524396 KIQ524396:KIR524396 KSM524396:KSN524396 LCI524396:LCJ524396 LME524396:LMF524396 LWA524396:LWB524396 MFW524396:MFX524396 MPS524396:MPT524396 MZO524396:MZP524396 NJK524396:NJL524396 NTG524396:NTH524396 ODC524396:ODD524396 OMY524396:OMZ524396 OWU524396:OWV524396 PGQ524396:PGR524396 PQM524396:PQN524396 QAI524396:QAJ524396 QKE524396:QKF524396 QUA524396:QUB524396 RDW524396:RDX524396 RNS524396:RNT524396 RXO524396:RXP524396 SHK524396:SHL524396 SRG524396:SRH524396 TBC524396:TBD524396 TKY524396:TKZ524396 TUU524396:TUV524396 UEQ524396:UER524396 UOM524396:UON524396 UYI524396:UYJ524396 VIE524396:VIF524396 VSA524396:VSB524396 WBW524396:WBX524396 WLS524396:WLT524396 WVO524396:WVP524396 G589932:H589932 JC589932:JD589932 SY589932:SZ589932 ACU589932:ACV589932 AMQ589932:AMR589932 AWM589932:AWN589932 BGI589932:BGJ589932 BQE589932:BQF589932 CAA589932:CAB589932 CJW589932:CJX589932 CTS589932:CTT589932 DDO589932:DDP589932 DNK589932:DNL589932 DXG589932:DXH589932 EHC589932:EHD589932 EQY589932:EQZ589932 FAU589932:FAV589932 FKQ589932:FKR589932 FUM589932:FUN589932 GEI589932:GEJ589932 GOE589932:GOF589932 GYA589932:GYB589932 HHW589932:HHX589932 HRS589932:HRT589932 IBO589932:IBP589932 ILK589932:ILL589932 IVG589932:IVH589932 JFC589932:JFD589932 JOY589932:JOZ589932 JYU589932:JYV589932 KIQ589932:KIR589932 KSM589932:KSN589932 LCI589932:LCJ589932 LME589932:LMF589932 LWA589932:LWB589932 MFW589932:MFX589932 MPS589932:MPT589932 MZO589932:MZP589932 NJK589932:NJL589932 NTG589932:NTH589932 ODC589932:ODD589932 OMY589932:OMZ589932 OWU589932:OWV589932 PGQ589932:PGR589932 PQM589932:PQN589932 QAI589932:QAJ589932 QKE589932:QKF589932 QUA589932:QUB589932 RDW589932:RDX589932 RNS589932:RNT589932 RXO589932:RXP589932 SHK589932:SHL589932 SRG589932:SRH589932 TBC589932:TBD589932 TKY589932:TKZ589932 TUU589932:TUV589932 UEQ589932:UER589932 UOM589932:UON589932 UYI589932:UYJ589932 VIE589932:VIF589932 VSA589932:VSB589932 WBW589932:WBX589932 WLS589932:WLT589932 WVO589932:WVP589932 G655468:H655468 JC655468:JD655468 SY655468:SZ655468 ACU655468:ACV655468 AMQ655468:AMR655468 AWM655468:AWN655468 BGI655468:BGJ655468 BQE655468:BQF655468 CAA655468:CAB655468 CJW655468:CJX655468 CTS655468:CTT655468 DDO655468:DDP655468 DNK655468:DNL655468 DXG655468:DXH655468 EHC655468:EHD655468 EQY655468:EQZ655468 FAU655468:FAV655468 FKQ655468:FKR655468 FUM655468:FUN655468 GEI655468:GEJ655468 GOE655468:GOF655468 GYA655468:GYB655468 HHW655468:HHX655468 HRS655468:HRT655468 IBO655468:IBP655468 ILK655468:ILL655468 IVG655468:IVH655468 JFC655468:JFD655468 JOY655468:JOZ655468 JYU655468:JYV655468 KIQ655468:KIR655468 KSM655468:KSN655468 LCI655468:LCJ655468 LME655468:LMF655468 LWA655468:LWB655468 MFW655468:MFX655468 MPS655468:MPT655468 MZO655468:MZP655468 NJK655468:NJL655468 NTG655468:NTH655468 ODC655468:ODD655468 OMY655468:OMZ655468 OWU655468:OWV655468 PGQ655468:PGR655468 PQM655468:PQN655468 QAI655468:QAJ655468 QKE655468:QKF655468 QUA655468:QUB655468 RDW655468:RDX655468 RNS655468:RNT655468 RXO655468:RXP655468 SHK655468:SHL655468 SRG655468:SRH655468 TBC655468:TBD655468 TKY655468:TKZ655468 TUU655468:TUV655468 UEQ655468:UER655468 UOM655468:UON655468 UYI655468:UYJ655468 VIE655468:VIF655468 VSA655468:VSB655468 WBW655468:WBX655468 WLS655468:WLT655468 WVO655468:WVP655468 G721004:H721004 JC721004:JD721004 SY721004:SZ721004 ACU721004:ACV721004 AMQ721004:AMR721004 AWM721004:AWN721004 BGI721004:BGJ721004 BQE721004:BQF721004 CAA721004:CAB721004 CJW721004:CJX721004 CTS721004:CTT721004 DDO721004:DDP721004 DNK721004:DNL721004 DXG721004:DXH721004 EHC721004:EHD721004 EQY721004:EQZ721004 FAU721004:FAV721004 FKQ721004:FKR721004 FUM721004:FUN721004 GEI721004:GEJ721004 GOE721004:GOF721004 GYA721004:GYB721004 HHW721004:HHX721004 HRS721004:HRT721004 IBO721004:IBP721004 ILK721004:ILL721004 IVG721004:IVH721004 JFC721004:JFD721004 JOY721004:JOZ721004 JYU721004:JYV721004 KIQ721004:KIR721004 KSM721004:KSN721004 LCI721004:LCJ721004 LME721004:LMF721004 LWA721004:LWB721004 MFW721004:MFX721004 MPS721004:MPT721004 MZO721004:MZP721004 NJK721004:NJL721004 NTG721004:NTH721004 ODC721004:ODD721004 OMY721004:OMZ721004 OWU721004:OWV721004 PGQ721004:PGR721004 PQM721004:PQN721004 QAI721004:QAJ721004 QKE721004:QKF721004 QUA721004:QUB721004 RDW721004:RDX721004 RNS721004:RNT721004 RXO721004:RXP721004 SHK721004:SHL721004 SRG721004:SRH721004 TBC721004:TBD721004 TKY721004:TKZ721004 TUU721004:TUV721004 UEQ721004:UER721004 UOM721004:UON721004 UYI721004:UYJ721004 VIE721004:VIF721004 VSA721004:VSB721004 WBW721004:WBX721004 WLS721004:WLT721004 WVO721004:WVP721004 G786540:H786540 JC786540:JD786540 SY786540:SZ786540 ACU786540:ACV786540 AMQ786540:AMR786540 AWM786540:AWN786540 BGI786540:BGJ786540 BQE786540:BQF786540 CAA786540:CAB786540 CJW786540:CJX786540 CTS786540:CTT786540 DDO786540:DDP786540 DNK786540:DNL786540 DXG786540:DXH786540 EHC786540:EHD786540 EQY786540:EQZ786540 FAU786540:FAV786540 FKQ786540:FKR786540 FUM786540:FUN786540 GEI786540:GEJ786540 GOE786540:GOF786540 GYA786540:GYB786540 HHW786540:HHX786540 HRS786540:HRT786540 IBO786540:IBP786540 ILK786540:ILL786540 IVG786540:IVH786540 JFC786540:JFD786540 JOY786540:JOZ786540 JYU786540:JYV786540 KIQ786540:KIR786540 KSM786540:KSN786540 LCI786540:LCJ786540 LME786540:LMF786540 LWA786540:LWB786540 MFW786540:MFX786540 MPS786540:MPT786540 MZO786540:MZP786540 NJK786540:NJL786540 NTG786540:NTH786540 ODC786540:ODD786540 OMY786540:OMZ786540 OWU786540:OWV786540 PGQ786540:PGR786540 PQM786540:PQN786540 QAI786540:QAJ786540 QKE786540:QKF786540 QUA786540:QUB786540 RDW786540:RDX786540 RNS786540:RNT786540 RXO786540:RXP786540 SHK786540:SHL786540 SRG786540:SRH786540 TBC786540:TBD786540 TKY786540:TKZ786540 TUU786540:TUV786540 UEQ786540:UER786540 UOM786540:UON786540 UYI786540:UYJ786540 VIE786540:VIF786540 VSA786540:VSB786540 WBW786540:WBX786540 WLS786540:WLT786540 WVO786540:WVP786540 G852076:H852076 JC852076:JD852076 SY852076:SZ852076 ACU852076:ACV852076 AMQ852076:AMR852076 AWM852076:AWN852076 BGI852076:BGJ852076 BQE852076:BQF852076 CAA852076:CAB852076 CJW852076:CJX852076 CTS852076:CTT852076 DDO852076:DDP852076 DNK852076:DNL852076 DXG852076:DXH852076 EHC852076:EHD852076 EQY852076:EQZ852076 FAU852076:FAV852076 FKQ852076:FKR852076 FUM852076:FUN852076 GEI852076:GEJ852076 GOE852076:GOF852076 GYA852076:GYB852076 HHW852076:HHX852076 HRS852076:HRT852076 IBO852076:IBP852076 ILK852076:ILL852076 IVG852076:IVH852076 JFC852076:JFD852076 JOY852076:JOZ852076 JYU852076:JYV852076 KIQ852076:KIR852076 KSM852076:KSN852076 LCI852076:LCJ852076 LME852076:LMF852076 LWA852076:LWB852076 MFW852076:MFX852076 MPS852076:MPT852076 MZO852076:MZP852076 NJK852076:NJL852076 NTG852076:NTH852076 ODC852076:ODD852076 OMY852076:OMZ852076 OWU852076:OWV852076 PGQ852076:PGR852076 PQM852076:PQN852076 QAI852076:QAJ852076 QKE852076:QKF852076 QUA852076:QUB852076 RDW852076:RDX852076 RNS852076:RNT852076 RXO852076:RXP852076 SHK852076:SHL852076 SRG852076:SRH852076 TBC852076:TBD852076 TKY852076:TKZ852076 TUU852076:TUV852076 UEQ852076:UER852076 UOM852076:UON852076 UYI852076:UYJ852076 VIE852076:VIF852076 VSA852076:VSB852076 WBW852076:WBX852076 WLS852076:WLT852076 WVO852076:WVP852076 G917612:H917612 JC917612:JD917612 SY917612:SZ917612 ACU917612:ACV917612 AMQ917612:AMR917612 AWM917612:AWN917612 BGI917612:BGJ917612 BQE917612:BQF917612 CAA917612:CAB917612 CJW917612:CJX917612 CTS917612:CTT917612 DDO917612:DDP917612 DNK917612:DNL917612 DXG917612:DXH917612 EHC917612:EHD917612 EQY917612:EQZ917612 FAU917612:FAV917612 FKQ917612:FKR917612 FUM917612:FUN917612 GEI917612:GEJ917612 GOE917612:GOF917612 GYA917612:GYB917612 HHW917612:HHX917612 HRS917612:HRT917612 IBO917612:IBP917612 ILK917612:ILL917612 IVG917612:IVH917612 JFC917612:JFD917612 JOY917612:JOZ917612 JYU917612:JYV917612 KIQ917612:KIR917612 KSM917612:KSN917612 LCI917612:LCJ917612 LME917612:LMF917612 LWA917612:LWB917612 MFW917612:MFX917612 MPS917612:MPT917612 MZO917612:MZP917612 NJK917612:NJL917612 NTG917612:NTH917612 ODC917612:ODD917612 OMY917612:OMZ917612 OWU917612:OWV917612 PGQ917612:PGR917612 PQM917612:PQN917612 QAI917612:QAJ917612 QKE917612:QKF917612 QUA917612:QUB917612 RDW917612:RDX917612 RNS917612:RNT917612 RXO917612:RXP917612 SHK917612:SHL917612 SRG917612:SRH917612 TBC917612:TBD917612 TKY917612:TKZ917612 TUU917612:TUV917612 UEQ917612:UER917612 UOM917612:UON917612 UYI917612:UYJ917612 VIE917612:VIF917612 VSA917612:VSB917612 WBW917612:WBX917612 WLS917612:WLT917612 WVO917612:WVP917612 G983148:H983148 JC983148:JD983148 SY983148:SZ983148 ACU983148:ACV983148 AMQ983148:AMR983148 AWM983148:AWN983148 BGI983148:BGJ983148 BQE983148:BQF983148 CAA983148:CAB983148 CJW983148:CJX983148 CTS983148:CTT983148 DDO983148:DDP983148 DNK983148:DNL983148 DXG983148:DXH983148 EHC983148:EHD983148 EQY983148:EQZ983148 FAU983148:FAV983148 FKQ983148:FKR983148 FUM983148:FUN983148 GEI983148:GEJ983148 GOE983148:GOF983148 GYA983148:GYB983148 HHW983148:HHX983148 HRS983148:HRT983148 IBO983148:IBP983148 ILK983148:ILL983148 IVG983148:IVH983148 JFC983148:JFD983148 JOY983148:JOZ983148 JYU983148:JYV983148 KIQ983148:KIR983148 KSM983148:KSN983148 LCI983148:LCJ983148 LME983148:LMF983148 LWA983148:LWB983148 MFW983148:MFX983148 MPS983148:MPT983148 MZO983148:MZP983148 NJK983148:NJL983148 NTG983148:NTH983148 ODC983148:ODD983148 OMY983148:OMZ983148 OWU983148:OWV983148 PGQ983148:PGR983148 PQM983148:PQN983148 QAI983148:QAJ983148 QKE983148:QKF983148 QUA983148:QUB983148 RDW983148:RDX983148 RNS983148:RNT983148 RXO983148:RXP983148 SHK983148:SHL983148 SRG983148:SRH983148 TBC983148:TBD983148 TKY983148:TKZ983148 TUU983148:TUV983148 UEQ983148:UER983148 UOM983148:UON983148 UYI983148:UYJ983148 VIE983148:VIF983148 VSA983148:VSB983148 WBW983148:WBX983148 WLS983148:WLT983148 WVO983148:WVP983148 E108 JA108 SW108 ACS108 AMO108 AWK108 BGG108 BQC108 BZY108 CJU108 CTQ108 DDM108 DNI108 DXE108 EHA108 EQW108 FAS108 FKO108 FUK108 GEG108 GOC108 GXY108 HHU108 HRQ108 IBM108 ILI108 IVE108 JFA108 JOW108 JYS108 KIO108 KSK108 LCG108 LMC108 LVY108 MFU108 MPQ108 MZM108 NJI108 NTE108 ODA108 OMW108 OWS108 PGO108 PQK108 QAG108 QKC108 QTY108 RDU108 RNQ108 RXM108 SHI108 SRE108 TBA108 TKW108 TUS108 UEO108 UOK108 UYG108 VIC108 VRY108 WBU108 WLQ108 WVM108 E65644 JA65644 SW65644 ACS65644 AMO65644 AWK65644 BGG65644 BQC65644 BZY65644 CJU65644 CTQ65644 DDM65644 DNI65644 DXE65644 EHA65644 EQW65644 FAS65644 FKO65644 FUK65644 GEG65644 GOC65644 GXY65644 HHU65644 HRQ65644 IBM65644 ILI65644 IVE65644 JFA65644 JOW65644 JYS65644 KIO65644 KSK65644 LCG65644 LMC65644 LVY65644 MFU65644 MPQ65644 MZM65644 NJI65644 NTE65644 ODA65644 OMW65644 OWS65644 PGO65644 PQK65644 QAG65644 QKC65644 QTY65644 RDU65644 RNQ65644 RXM65644 SHI65644 SRE65644 TBA65644 TKW65644 TUS65644 UEO65644 UOK65644 UYG65644 VIC65644 VRY65644 WBU65644 WLQ65644 WVM65644 E131180 JA131180 SW131180 ACS131180 AMO131180 AWK131180 BGG131180 BQC131180 BZY131180 CJU131180 CTQ131180 DDM131180 DNI131180 DXE131180 EHA131180 EQW131180 FAS131180 FKO131180 FUK131180 GEG131180 GOC131180 GXY131180 HHU131180 HRQ131180 IBM131180 ILI131180 IVE131180 JFA131180 JOW131180 JYS131180 KIO131180 KSK131180 LCG131180 LMC131180 LVY131180 MFU131180 MPQ131180 MZM131180 NJI131180 NTE131180 ODA131180 OMW131180 OWS131180 PGO131180 PQK131180 QAG131180 QKC131180 QTY131180 RDU131180 RNQ131180 RXM131180 SHI131180 SRE131180 TBA131180 TKW131180 TUS131180 UEO131180 UOK131180 UYG131180 VIC131180 VRY131180 WBU131180 WLQ131180 WVM131180 E196716 JA196716 SW196716 ACS196716 AMO196716 AWK196716 BGG196716 BQC196716 BZY196716 CJU196716 CTQ196716 DDM196716 DNI196716 DXE196716 EHA196716 EQW196716 FAS196716 FKO196716 FUK196716 GEG196716 GOC196716 GXY196716 HHU196716 HRQ196716 IBM196716 ILI196716 IVE196716 JFA196716 JOW196716 JYS196716 KIO196716 KSK196716 LCG196716 LMC196716 LVY196716 MFU196716 MPQ196716 MZM196716 NJI196716 NTE196716 ODA196716 OMW196716 OWS196716 PGO196716 PQK196716 QAG196716 QKC196716 QTY196716 RDU196716 RNQ196716 RXM196716 SHI196716 SRE196716 TBA196716 TKW196716 TUS196716 UEO196716 UOK196716 UYG196716 VIC196716 VRY196716 WBU196716 WLQ196716 WVM196716 E262252 JA262252 SW262252 ACS262252 AMO262252 AWK262252 BGG262252 BQC262252 BZY262252 CJU262252 CTQ262252 DDM262252 DNI262252 DXE262252 EHA262252 EQW262252 FAS262252 FKO262252 FUK262252 GEG262252 GOC262252 GXY262252 HHU262252 HRQ262252 IBM262252 ILI262252 IVE262252 JFA262252 JOW262252 JYS262252 KIO262252 KSK262252 LCG262252 LMC262252 LVY262252 MFU262252 MPQ262252 MZM262252 NJI262252 NTE262252 ODA262252 OMW262252 OWS262252 PGO262252 PQK262252 QAG262252 QKC262252 QTY262252 RDU262252 RNQ262252 RXM262252 SHI262252 SRE262252 TBA262252 TKW262252 TUS262252 UEO262252 UOK262252 UYG262252 VIC262252 VRY262252 WBU262252 WLQ262252 WVM262252 E327788 JA327788 SW327788 ACS327788 AMO327788 AWK327788 BGG327788 BQC327788 BZY327788 CJU327788 CTQ327788 DDM327788 DNI327788 DXE327788 EHA327788 EQW327788 FAS327788 FKO327788 FUK327788 GEG327788 GOC327788 GXY327788 HHU327788 HRQ327788 IBM327788 ILI327788 IVE327788 JFA327788 JOW327788 JYS327788 KIO327788 KSK327788 LCG327788 LMC327788 LVY327788 MFU327788 MPQ327788 MZM327788 NJI327788 NTE327788 ODA327788 OMW327788 OWS327788 PGO327788 PQK327788 QAG327788 QKC327788 QTY327788 RDU327788 RNQ327788 RXM327788 SHI327788 SRE327788 TBA327788 TKW327788 TUS327788 UEO327788 UOK327788 UYG327788 VIC327788 VRY327788 WBU327788 WLQ327788 WVM327788 E393324 JA393324 SW393324 ACS393324 AMO393324 AWK393324 BGG393324 BQC393324 BZY393324 CJU393324 CTQ393324 DDM393324 DNI393324 DXE393324 EHA393324 EQW393324 FAS393324 FKO393324 FUK393324 GEG393324 GOC393324 GXY393324 HHU393324 HRQ393324 IBM393324 ILI393324 IVE393324 JFA393324 JOW393324 JYS393324 KIO393324 KSK393324 LCG393324 LMC393324 LVY393324 MFU393324 MPQ393324 MZM393324 NJI393324 NTE393324 ODA393324 OMW393324 OWS393324 PGO393324 PQK393324 QAG393324 QKC393324 QTY393324 RDU393324 RNQ393324 RXM393324 SHI393324 SRE393324 TBA393324 TKW393324 TUS393324 UEO393324 UOK393324 UYG393324 VIC393324 VRY393324 WBU393324 WLQ393324 WVM393324 E458860 JA458860 SW458860 ACS458860 AMO458860 AWK458860 BGG458860 BQC458860 BZY458860 CJU458860 CTQ458860 DDM458860 DNI458860 DXE458860 EHA458860 EQW458860 FAS458860 FKO458860 FUK458860 GEG458860 GOC458860 GXY458860 HHU458860 HRQ458860 IBM458860 ILI458860 IVE458860 JFA458860 JOW458860 JYS458860 KIO458860 KSK458860 LCG458860 LMC458860 LVY458860 MFU458860 MPQ458860 MZM458860 NJI458860 NTE458860 ODA458860 OMW458860 OWS458860 PGO458860 PQK458860 QAG458860 QKC458860 QTY458860 RDU458860 RNQ458860 RXM458860 SHI458860 SRE458860 TBA458860 TKW458860 TUS458860 UEO458860 UOK458860 UYG458860 VIC458860 VRY458860 WBU458860 WLQ458860 WVM458860 E524396 JA524396 SW524396 ACS524396 AMO524396 AWK524396 BGG524396 BQC524396 BZY524396 CJU524396 CTQ524396 DDM524396 DNI524396 DXE524396 EHA524396 EQW524396 FAS524396 FKO524396 FUK524396 GEG524396 GOC524396 GXY524396 HHU524396 HRQ524396 IBM524396 ILI524396 IVE524396 JFA524396 JOW524396 JYS524396 KIO524396 KSK524396 LCG524396 LMC524396 LVY524396 MFU524396 MPQ524396 MZM524396 NJI524396 NTE524396 ODA524396 OMW524396 OWS524396 PGO524396 PQK524396 QAG524396 QKC524396 QTY524396 RDU524396 RNQ524396 RXM524396 SHI524396 SRE524396 TBA524396 TKW524396 TUS524396 UEO524396 UOK524396 UYG524396 VIC524396 VRY524396 WBU524396 WLQ524396 WVM524396 E589932 JA589932 SW589932 ACS589932 AMO589932 AWK589932 BGG589932 BQC589932 BZY589932 CJU589932 CTQ589932 DDM589932 DNI589932 DXE589932 EHA589932 EQW589932 FAS589932 FKO589932 FUK589932 GEG589932 GOC589932 GXY589932 HHU589932 HRQ589932 IBM589932 ILI589932 IVE589932 JFA589932 JOW589932 JYS589932 KIO589932 KSK589932 LCG589932 LMC589932 LVY589932 MFU589932 MPQ589932 MZM589932 NJI589932 NTE589932 ODA589932 OMW589932 OWS589932 PGO589932 PQK589932 QAG589932 QKC589932 QTY589932 RDU589932 RNQ589932 RXM589932 SHI589932 SRE589932 TBA589932 TKW589932 TUS589932 UEO589932 UOK589932 UYG589932 VIC589932 VRY589932 WBU589932 WLQ589932 WVM589932 E655468 JA655468 SW655468 ACS655468 AMO655468 AWK655468 BGG655468 BQC655468 BZY655468 CJU655468 CTQ655468 DDM655468 DNI655468 DXE655468 EHA655468 EQW655468 FAS655468 FKO655468 FUK655468 GEG655468 GOC655468 GXY655468 HHU655468 HRQ655468 IBM655468 ILI655468 IVE655468 JFA655468 JOW655468 JYS655468 KIO655468 KSK655468 LCG655468 LMC655468 LVY655468 MFU655468 MPQ655468 MZM655468 NJI655468 NTE655468 ODA655468 OMW655468 OWS655468 PGO655468 PQK655468 QAG655468 QKC655468 QTY655468 RDU655468 RNQ655468 RXM655468 SHI655468 SRE655468 TBA655468 TKW655468 TUS655468 UEO655468 UOK655468 UYG655468 VIC655468 VRY655468 WBU655468 WLQ655468 WVM655468 E721004 JA721004 SW721004 ACS721004 AMO721004 AWK721004 BGG721004 BQC721004 BZY721004 CJU721004 CTQ721004 DDM721004 DNI721004 DXE721004 EHA721004 EQW721004 FAS721004 FKO721004 FUK721004 GEG721004 GOC721004 GXY721004 HHU721004 HRQ721004 IBM721004 ILI721004 IVE721004 JFA721004 JOW721004 JYS721004 KIO721004 KSK721004 LCG721004 LMC721004 LVY721004 MFU721004 MPQ721004 MZM721004 NJI721004 NTE721004 ODA721004 OMW721004 OWS721004 PGO721004 PQK721004 QAG721004 QKC721004 QTY721004 RDU721004 RNQ721004 RXM721004 SHI721004 SRE721004 TBA721004 TKW721004 TUS721004 UEO721004 UOK721004 UYG721004 VIC721004 VRY721004 WBU721004 WLQ721004 WVM721004 E786540 JA786540 SW786540 ACS786540 AMO786540 AWK786540 BGG786540 BQC786540 BZY786540 CJU786540 CTQ786540 DDM786540 DNI786540 DXE786540 EHA786540 EQW786540 FAS786540 FKO786540 FUK786540 GEG786540 GOC786540 GXY786540 HHU786540 HRQ786540 IBM786540 ILI786540 IVE786540 JFA786540 JOW786540 JYS786540 KIO786540 KSK786540 LCG786540 LMC786540 LVY786540 MFU786540 MPQ786540 MZM786540 NJI786540 NTE786540 ODA786540 OMW786540 OWS786540 PGO786540 PQK786540 QAG786540 QKC786540 QTY786540 RDU786540 RNQ786540 RXM786540 SHI786540 SRE786540 TBA786540 TKW786540 TUS786540 UEO786540 UOK786540 UYG786540 VIC786540 VRY786540 WBU786540 WLQ786540 WVM786540 E852076 JA852076 SW852076 ACS852076 AMO852076 AWK852076 BGG852076 BQC852076 BZY852076 CJU852076 CTQ852076 DDM852076 DNI852076 DXE852076 EHA852076 EQW852076 FAS852076 FKO852076 FUK852076 GEG852076 GOC852076 GXY852076 HHU852076 HRQ852076 IBM852076 ILI852076 IVE852076 JFA852076 JOW852076 JYS852076 KIO852076 KSK852076 LCG852076 LMC852076 LVY852076 MFU852076 MPQ852076 MZM852076 NJI852076 NTE852076 ODA852076 OMW852076 OWS852076 PGO852076 PQK852076 QAG852076 QKC852076 QTY852076 RDU852076 RNQ852076 RXM852076 SHI852076 SRE852076 TBA852076 TKW852076 TUS852076 UEO852076 UOK852076 UYG852076 VIC852076 VRY852076 WBU852076 WLQ852076 WVM852076 E917612 JA917612 SW917612 ACS917612 AMO917612 AWK917612 BGG917612 BQC917612 BZY917612 CJU917612 CTQ917612 DDM917612 DNI917612 DXE917612 EHA917612 EQW917612 FAS917612 FKO917612 FUK917612 GEG917612 GOC917612 GXY917612 HHU917612 HRQ917612 IBM917612 ILI917612 IVE917612 JFA917612 JOW917612 JYS917612 KIO917612 KSK917612 LCG917612 LMC917612 LVY917612 MFU917612 MPQ917612 MZM917612 NJI917612 NTE917612 ODA917612 OMW917612 OWS917612 PGO917612 PQK917612 QAG917612 QKC917612 QTY917612 RDU917612 RNQ917612 RXM917612 SHI917612 SRE917612 TBA917612 TKW917612 TUS917612 UEO917612 UOK917612 UYG917612 VIC917612 VRY917612 WBU917612 WLQ917612 WVM917612 E983148 JA983148 SW983148 ACS983148 AMO983148 AWK983148 BGG983148 BQC983148 BZY983148 CJU983148 CTQ983148 DDM983148 DNI983148 DXE983148 EHA983148 EQW983148 FAS983148 FKO983148 FUK983148 GEG983148 GOC983148 GXY983148 HHU983148 HRQ983148 IBM983148 ILI983148 IVE983148 JFA983148 JOW983148 JYS983148 KIO983148 KSK983148 LCG983148 LMC983148 LVY983148 MFU983148 MPQ983148 MZM983148 NJI983148 NTE983148 ODA983148 OMW983148 OWS983148 PGO983148 PQK983148 QAG983148 QKC983148 QTY983148 RDU983148 RNQ983148 RXM983148 SHI983148 SRE983148 TBA983148 TKW983148 TUS983148 UEO983148 UOK983148 UYG983148 VIC983148 VRY983148 WBU983148 WLQ983148 WVM983148 C108 IY108 SU108 ACQ108 AMM108 AWI108 BGE108 BQA108 BZW108 CJS108 CTO108 DDK108 DNG108 DXC108 EGY108 EQU108 FAQ108 FKM108 FUI108 GEE108 GOA108 GXW108 HHS108 HRO108 IBK108 ILG108 IVC108 JEY108 JOU108 JYQ108 KIM108 KSI108 LCE108 LMA108 LVW108 MFS108 MPO108 MZK108 NJG108 NTC108 OCY108 OMU108 OWQ108 PGM108 PQI108 QAE108 QKA108 QTW108 RDS108 RNO108 RXK108 SHG108 SRC108 TAY108 TKU108 TUQ108 UEM108 UOI108 UYE108 VIA108 VRW108 WBS108 WLO108 WVK108 C65644 IY65644 SU65644 ACQ65644 AMM65644 AWI65644 BGE65644 BQA65644 BZW65644 CJS65644 CTO65644 DDK65644 DNG65644 DXC65644 EGY65644 EQU65644 FAQ65644 FKM65644 FUI65644 GEE65644 GOA65644 GXW65644 HHS65644 HRO65644 IBK65644 ILG65644 IVC65644 JEY65644 JOU65644 JYQ65644 KIM65644 KSI65644 LCE65644 LMA65644 LVW65644 MFS65644 MPO65644 MZK65644 NJG65644 NTC65644 OCY65644 OMU65644 OWQ65644 PGM65644 PQI65644 QAE65644 QKA65644 QTW65644 RDS65644 RNO65644 RXK65644 SHG65644 SRC65644 TAY65644 TKU65644 TUQ65644 UEM65644 UOI65644 UYE65644 VIA65644 VRW65644 WBS65644 WLO65644 WVK65644 C131180 IY131180 SU131180 ACQ131180 AMM131180 AWI131180 BGE131180 BQA131180 BZW131180 CJS131180 CTO131180 DDK131180 DNG131180 DXC131180 EGY131180 EQU131180 FAQ131180 FKM131180 FUI131180 GEE131180 GOA131180 GXW131180 HHS131180 HRO131180 IBK131180 ILG131180 IVC131180 JEY131180 JOU131180 JYQ131180 KIM131180 KSI131180 LCE131180 LMA131180 LVW131180 MFS131180 MPO131180 MZK131180 NJG131180 NTC131180 OCY131180 OMU131180 OWQ131180 PGM131180 PQI131180 QAE131180 QKA131180 QTW131180 RDS131180 RNO131180 RXK131180 SHG131180 SRC131180 TAY131180 TKU131180 TUQ131180 UEM131180 UOI131180 UYE131180 VIA131180 VRW131180 WBS131180 WLO131180 WVK131180 C196716 IY196716 SU196716 ACQ196716 AMM196716 AWI196716 BGE196716 BQA196716 BZW196716 CJS196716 CTO196716 DDK196716 DNG196716 DXC196716 EGY196716 EQU196716 FAQ196716 FKM196716 FUI196716 GEE196716 GOA196716 GXW196716 HHS196716 HRO196716 IBK196716 ILG196716 IVC196716 JEY196716 JOU196716 JYQ196716 KIM196716 KSI196716 LCE196716 LMA196716 LVW196716 MFS196716 MPO196716 MZK196716 NJG196716 NTC196716 OCY196716 OMU196716 OWQ196716 PGM196716 PQI196716 QAE196716 QKA196716 QTW196716 RDS196716 RNO196716 RXK196716 SHG196716 SRC196716 TAY196716 TKU196716 TUQ196716 UEM196716 UOI196716 UYE196716 VIA196716 VRW196716 WBS196716 WLO196716 WVK196716 C262252 IY262252 SU262252 ACQ262252 AMM262252 AWI262252 BGE262252 BQA262252 BZW262252 CJS262252 CTO262252 DDK262252 DNG262252 DXC262252 EGY262252 EQU262252 FAQ262252 FKM262252 FUI262252 GEE262252 GOA262252 GXW262252 HHS262252 HRO262252 IBK262252 ILG262252 IVC262252 JEY262252 JOU262252 JYQ262252 KIM262252 KSI262252 LCE262252 LMA262252 LVW262252 MFS262252 MPO262252 MZK262252 NJG262252 NTC262252 OCY262252 OMU262252 OWQ262252 PGM262252 PQI262252 QAE262252 QKA262252 QTW262252 RDS262252 RNO262252 RXK262252 SHG262252 SRC262252 TAY262252 TKU262252 TUQ262252 UEM262252 UOI262252 UYE262252 VIA262252 VRW262252 WBS262252 WLO262252 WVK262252 C327788 IY327788 SU327788 ACQ327788 AMM327788 AWI327788 BGE327788 BQA327788 BZW327788 CJS327788 CTO327788 DDK327788 DNG327788 DXC327788 EGY327788 EQU327788 FAQ327788 FKM327788 FUI327788 GEE327788 GOA327788 GXW327788 HHS327788 HRO327788 IBK327788 ILG327788 IVC327788 JEY327788 JOU327788 JYQ327788 KIM327788 KSI327788 LCE327788 LMA327788 LVW327788 MFS327788 MPO327788 MZK327788 NJG327788 NTC327788 OCY327788 OMU327788 OWQ327788 PGM327788 PQI327788 QAE327788 QKA327788 QTW327788 RDS327788 RNO327788 RXK327788 SHG327788 SRC327788 TAY327788 TKU327788 TUQ327788 UEM327788 UOI327788 UYE327788 VIA327788 VRW327788 WBS327788 WLO327788 WVK327788 C393324 IY393324 SU393324 ACQ393324 AMM393324 AWI393324 BGE393324 BQA393324 BZW393324 CJS393324 CTO393324 DDK393324 DNG393324 DXC393324 EGY393324 EQU393324 FAQ393324 FKM393324 FUI393324 GEE393324 GOA393324 GXW393324 HHS393324 HRO393324 IBK393324 ILG393324 IVC393324 JEY393324 JOU393324 JYQ393324 KIM393324 KSI393324 LCE393324 LMA393324 LVW393324 MFS393324 MPO393324 MZK393324 NJG393324 NTC393324 OCY393324 OMU393324 OWQ393324 PGM393324 PQI393324 QAE393324 QKA393324 QTW393324 RDS393324 RNO393324 RXK393324 SHG393324 SRC393324 TAY393324 TKU393324 TUQ393324 UEM393324 UOI393324 UYE393324 VIA393324 VRW393324 WBS393324 WLO393324 WVK393324 C458860 IY458860 SU458860 ACQ458860 AMM458860 AWI458860 BGE458860 BQA458860 BZW458860 CJS458860 CTO458860 DDK458860 DNG458860 DXC458860 EGY458860 EQU458860 FAQ458860 FKM458860 FUI458860 GEE458860 GOA458860 GXW458860 HHS458860 HRO458860 IBK458860 ILG458860 IVC458860 JEY458860 JOU458860 JYQ458860 KIM458860 KSI458860 LCE458860 LMA458860 LVW458860 MFS458860 MPO458860 MZK458860 NJG458860 NTC458860 OCY458860 OMU458860 OWQ458860 PGM458860 PQI458860 QAE458860 QKA458860 QTW458860 RDS458860 RNO458860 RXK458860 SHG458860 SRC458860 TAY458860 TKU458860 TUQ458860 UEM458860 UOI458860 UYE458860 VIA458860 VRW458860 WBS458860 WLO458860 WVK458860 C524396 IY524396 SU524396 ACQ524396 AMM524396 AWI524396 BGE524396 BQA524396 BZW524396 CJS524396 CTO524396 DDK524396 DNG524396 DXC524396 EGY524396 EQU524396 FAQ524396 FKM524396 FUI524396 GEE524396 GOA524396 GXW524396 HHS524396 HRO524396 IBK524396 ILG524396 IVC524396 JEY524396 JOU524396 JYQ524396 KIM524396 KSI524396 LCE524396 LMA524396 LVW524396 MFS524396 MPO524396 MZK524396 NJG524396 NTC524396 OCY524396 OMU524396 OWQ524396 PGM524396 PQI524396 QAE524396 QKA524396 QTW524396 RDS524396 RNO524396 RXK524396 SHG524396 SRC524396 TAY524396 TKU524396 TUQ524396 UEM524396 UOI524396 UYE524396 VIA524396 VRW524396 WBS524396 WLO524396 WVK524396 C589932 IY589932 SU589932 ACQ589932 AMM589932 AWI589932 BGE589932 BQA589932 BZW589932 CJS589932 CTO589932 DDK589932 DNG589932 DXC589932 EGY589932 EQU589932 FAQ589932 FKM589932 FUI589932 GEE589932 GOA589932 GXW589932 HHS589932 HRO589932 IBK589932 ILG589932 IVC589932 JEY589932 JOU589932 JYQ589932 KIM589932 KSI589932 LCE589932 LMA589932 LVW589932 MFS589932 MPO589932 MZK589932 NJG589932 NTC589932 OCY589932 OMU589932 OWQ589932 PGM589932 PQI589932 QAE589932 QKA589932 QTW589932 RDS589932 RNO589932 RXK589932 SHG589932 SRC589932 TAY589932 TKU589932 TUQ589932 UEM589932 UOI589932 UYE589932 VIA589932 VRW589932 WBS589932 WLO589932 WVK589932 C655468 IY655468 SU655468 ACQ655468 AMM655468 AWI655468 BGE655468 BQA655468 BZW655468 CJS655468 CTO655468 DDK655468 DNG655468 DXC655468 EGY655468 EQU655468 FAQ655468 FKM655468 FUI655468 GEE655468 GOA655468 GXW655468 HHS655468 HRO655468 IBK655468 ILG655468 IVC655468 JEY655468 JOU655468 JYQ655468 KIM655468 KSI655468 LCE655468 LMA655468 LVW655468 MFS655468 MPO655468 MZK655468 NJG655468 NTC655468 OCY655468 OMU655468 OWQ655468 PGM655468 PQI655468 QAE655468 QKA655468 QTW655468 RDS655468 RNO655468 RXK655468 SHG655468 SRC655468 TAY655468 TKU655468 TUQ655468 UEM655468 UOI655468 UYE655468 VIA655468 VRW655468 WBS655468 WLO655468 WVK655468 C721004 IY721004 SU721004 ACQ721004 AMM721004 AWI721004 BGE721004 BQA721004 BZW721004 CJS721004 CTO721004 DDK721004 DNG721004 DXC721004 EGY721004 EQU721004 FAQ721004 FKM721004 FUI721004 GEE721004 GOA721004 GXW721004 HHS721004 HRO721004 IBK721004 ILG721004 IVC721004 JEY721004 JOU721004 JYQ721004 KIM721004 KSI721004 LCE721004 LMA721004 LVW721004 MFS721004 MPO721004 MZK721004 NJG721004 NTC721004 OCY721004 OMU721004 OWQ721004 PGM721004 PQI721004 QAE721004 QKA721004 QTW721004 RDS721004 RNO721004 RXK721004 SHG721004 SRC721004 TAY721004 TKU721004 TUQ721004 UEM721004 UOI721004 UYE721004 VIA721004 VRW721004 WBS721004 WLO721004 WVK721004 C786540 IY786540 SU786540 ACQ786540 AMM786540 AWI786540 BGE786540 BQA786540 BZW786540 CJS786540 CTO786540 DDK786540 DNG786540 DXC786540 EGY786540 EQU786540 FAQ786540 FKM786540 FUI786540 GEE786540 GOA786540 GXW786540 HHS786540 HRO786540 IBK786540 ILG786540 IVC786540 JEY786540 JOU786540 JYQ786540 KIM786540 KSI786540 LCE786540 LMA786540 LVW786540 MFS786540 MPO786540 MZK786540 NJG786540 NTC786540 OCY786540 OMU786540 OWQ786540 PGM786540 PQI786540 QAE786540 QKA786540 QTW786540 RDS786540 RNO786540 RXK786540 SHG786540 SRC786540 TAY786540 TKU786540 TUQ786540 UEM786540 UOI786540 UYE786540 VIA786540 VRW786540 WBS786540 WLO786540 WVK786540 C852076 IY852076 SU852076 ACQ852076 AMM852076 AWI852076 BGE852076 BQA852076 BZW852076 CJS852076 CTO852076 DDK852076 DNG852076 DXC852076 EGY852076 EQU852076 FAQ852076 FKM852076 FUI852076 GEE852076 GOA852076 GXW852076 HHS852076 HRO852076 IBK852076 ILG852076 IVC852076 JEY852076 JOU852076 JYQ852076 KIM852076 KSI852076 LCE852076 LMA852076 LVW852076 MFS852076 MPO852076 MZK852076 NJG852076 NTC852076 OCY852076 OMU852076 OWQ852076 PGM852076 PQI852076 QAE852076 QKA852076 QTW852076 RDS852076 RNO852076 RXK852076 SHG852076 SRC852076 TAY852076 TKU852076 TUQ852076 UEM852076 UOI852076 UYE852076 VIA852076 VRW852076 WBS852076 WLO852076 WVK852076 C917612 IY917612 SU917612 ACQ917612 AMM917612 AWI917612 BGE917612 BQA917612 BZW917612 CJS917612 CTO917612 DDK917612 DNG917612 DXC917612 EGY917612 EQU917612 FAQ917612 FKM917612 FUI917612 GEE917612 GOA917612 GXW917612 HHS917612 HRO917612 IBK917612 ILG917612 IVC917612 JEY917612 JOU917612 JYQ917612 KIM917612 KSI917612 LCE917612 LMA917612 LVW917612 MFS917612 MPO917612 MZK917612 NJG917612 NTC917612 OCY917612 OMU917612 OWQ917612 PGM917612 PQI917612 QAE917612 QKA917612 QTW917612 RDS917612 RNO917612 RXK917612 SHG917612 SRC917612 TAY917612 TKU917612 TUQ917612 UEM917612 UOI917612 UYE917612 VIA917612 VRW917612 WBS917612 WLO917612 WVK917612 C983148 IY983148 SU983148 ACQ983148 AMM983148 AWI983148 BGE983148 BQA983148 BZW983148 CJS983148 CTO983148 DDK983148 DNG983148 DXC983148 EGY983148 EQU983148 FAQ983148 FKM983148 FUI983148 GEE983148 GOA983148 GXW983148 HHS983148 HRO983148 IBK983148 ILG983148 IVC983148 JEY983148 JOU983148 JYQ983148 KIM983148 KSI983148 LCE983148 LMA983148 LVW983148 MFS983148 MPO983148 MZK983148 NJG983148 NTC983148 OCY983148 OMU983148 OWQ983148 PGM983148 PQI983148 QAE983148 QKA983148 QTW983148 RDS983148 RNO983148 RXK983148 SHG983148 SRC983148 TAY983148 TKU983148 TUQ983148 UEM983148 UOI983148 UYE983148 VIA983148 VRW983148 WBS983148 WLO983148 WVK983148 A103 IW103 SS103 ACO103 AMK103 AWG103 BGC103 BPY103 BZU103 CJQ103 CTM103 DDI103 DNE103 DXA103 EGW103 EQS103 FAO103 FKK103 FUG103 GEC103 GNY103 GXU103 HHQ103 HRM103 IBI103 ILE103 IVA103 JEW103 JOS103 JYO103 KIK103 KSG103 LCC103 LLY103 LVU103 MFQ103 MPM103 MZI103 NJE103 NTA103 OCW103 OMS103 OWO103 PGK103 PQG103 QAC103 QJY103 QTU103 RDQ103 RNM103 RXI103 SHE103 SRA103 TAW103 TKS103 TUO103 UEK103 UOG103 UYC103 VHY103 VRU103 WBQ103 WLM103 WVI103 A65639 IW65639 SS65639 ACO65639 AMK65639 AWG65639 BGC65639 BPY65639 BZU65639 CJQ65639 CTM65639 DDI65639 DNE65639 DXA65639 EGW65639 EQS65639 FAO65639 FKK65639 FUG65639 GEC65639 GNY65639 GXU65639 HHQ65639 HRM65639 IBI65639 ILE65639 IVA65639 JEW65639 JOS65639 JYO65639 KIK65639 KSG65639 LCC65639 LLY65639 LVU65639 MFQ65639 MPM65639 MZI65639 NJE65639 NTA65639 OCW65639 OMS65639 OWO65639 PGK65639 PQG65639 QAC65639 QJY65639 QTU65639 RDQ65639 RNM65639 RXI65639 SHE65639 SRA65639 TAW65639 TKS65639 TUO65639 UEK65639 UOG65639 UYC65639 VHY65639 VRU65639 WBQ65639 WLM65639 WVI65639 A131175 IW131175 SS131175 ACO131175 AMK131175 AWG131175 BGC131175 BPY131175 BZU131175 CJQ131175 CTM131175 DDI131175 DNE131175 DXA131175 EGW131175 EQS131175 FAO131175 FKK131175 FUG131175 GEC131175 GNY131175 GXU131175 HHQ131175 HRM131175 IBI131175 ILE131175 IVA131175 JEW131175 JOS131175 JYO131175 KIK131175 KSG131175 LCC131175 LLY131175 LVU131175 MFQ131175 MPM131175 MZI131175 NJE131175 NTA131175 OCW131175 OMS131175 OWO131175 PGK131175 PQG131175 QAC131175 QJY131175 QTU131175 RDQ131175 RNM131175 RXI131175 SHE131175 SRA131175 TAW131175 TKS131175 TUO131175 UEK131175 UOG131175 UYC131175 VHY131175 VRU131175 WBQ131175 WLM131175 WVI131175 A196711 IW196711 SS196711 ACO196711 AMK196711 AWG196711 BGC196711 BPY196711 BZU196711 CJQ196711 CTM196711 DDI196711 DNE196711 DXA196711 EGW196711 EQS196711 FAO196711 FKK196711 FUG196711 GEC196711 GNY196711 GXU196711 HHQ196711 HRM196711 IBI196711 ILE196711 IVA196711 JEW196711 JOS196711 JYO196711 KIK196711 KSG196711 LCC196711 LLY196711 LVU196711 MFQ196711 MPM196711 MZI196711 NJE196711 NTA196711 OCW196711 OMS196711 OWO196711 PGK196711 PQG196711 QAC196711 QJY196711 QTU196711 RDQ196711 RNM196711 RXI196711 SHE196711 SRA196711 TAW196711 TKS196711 TUO196711 UEK196711 UOG196711 UYC196711 VHY196711 VRU196711 WBQ196711 WLM196711 WVI196711 A262247 IW262247 SS262247 ACO262247 AMK262247 AWG262247 BGC262247 BPY262247 BZU262247 CJQ262247 CTM262247 DDI262247 DNE262247 DXA262247 EGW262247 EQS262247 FAO262247 FKK262247 FUG262247 GEC262247 GNY262247 GXU262247 HHQ262247 HRM262247 IBI262247 ILE262247 IVA262247 JEW262247 JOS262247 JYO262247 KIK262247 KSG262247 LCC262247 LLY262247 LVU262247 MFQ262247 MPM262247 MZI262247 NJE262247 NTA262247 OCW262247 OMS262247 OWO262247 PGK262247 PQG262247 QAC262247 QJY262247 QTU262247 RDQ262247 RNM262247 RXI262247 SHE262247 SRA262247 TAW262247 TKS262247 TUO262247 UEK262247 UOG262247 UYC262247 VHY262247 VRU262247 WBQ262247 WLM262247 WVI262247 A327783 IW327783 SS327783 ACO327783 AMK327783 AWG327783 BGC327783 BPY327783 BZU327783 CJQ327783 CTM327783 DDI327783 DNE327783 DXA327783 EGW327783 EQS327783 FAO327783 FKK327783 FUG327783 GEC327783 GNY327783 GXU327783 HHQ327783 HRM327783 IBI327783 ILE327783 IVA327783 JEW327783 JOS327783 JYO327783 KIK327783 KSG327783 LCC327783 LLY327783 LVU327783 MFQ327783 MPM327783 MZI327783 NJE327783 NTA327783 OCW327783 OMS327783 OWO327783 PGK327783 PQG327783 QAC327783 QJY327783 QTU327783 RDQ327783 RNM327783 RXI327783 SHE327783 SRA327783 TAW327783 TKS327783 TUO327783 UEK327783 UOG327783 UYC327783 VHY327783 VRU327783 WBQ327783 WLM327783 WVI327783 A393319 IW393319 SS393319 ACO393319 AMK393319 AWG393319 BGC393319 BPY393319 BZU393319 CJQ393319 CTM393319 DDI393319 DNE393319 DXA393319 EGW393319 EQS393319 FAO393319 FKK393319 FUG393319 GEC393319 GNY393319 GXU393319 HHQ393319 HRM393319 IBI393319 ILE393319 IVA393319 JEW393319 JOS393319 JYO393319 KIK393319 KSG393319 LCC393319 LLY393319 LVU393319 MFQ393319 MPM393319 MZI393319 NJE393319 NTA393319 OCW393319 OMS393319 OWO393319 PGK393319 PQG393319 QAC393319 QJY393319 QTU393319 RDQ393319 RNM393319 RXI393319 SHE393319 SRA393319 TAW393319 TKS393319 TUO393319 UEK393319 UOG393319 UYC393319 VHY393319 VRU393319 WBQ393319 WLM393319 WVI393319 A458855 IW458855 SS458855 ACO458855 AMK458855 AWG458855 BGC458855 BPY458855 BZU458855 CJQ458855 CTM458855 DDI458855 DNE458855 DXA458855 EGW458855 EQS458855 FAO458855 FKK458855 FUG458855 GEC458855 GNY458855 GXU458855 HHQ458855 HRM458855 IBI458855 ILE458855 IVA458855 JEW458855 JOS458855 JYO458855 KIK458855 KSG458855 LCC458855 LLY458855 LVU458855 MFQ458855 MPM458855 MZI458855 NJE458855 NTA458855 OCW458855 OMS458855 OWO458855 PGK458855 PQG458855 QAC458855 QJY458855 QTU458855 RDQ458855 RNM458855 RXI458855 SHE458855 SRA458855 TAW458855 TKS458855 TUO458855 UEK458855 UOG458855 UYC458855 VHY458855 VRU458855 WBQ458855 WLM458855 WVI458855 A524391 IW524391 SS524391 ACO524391 AMK524391 AWG524391 BGC524391 BPY524391 BZU524391 CJQ524391 CTM524391 DDI524391 DNE524391 DXA524391 EGW524391 EQS524391 FAO524391 FKK524391 FUG524391 GEC524391 GNY524391 GXU524391 HHQ524391 HRM524391 IBI524391 ILE524391 IVA524391 JEW524391 JOS524391 JYO524391 KIK524391 KSG524391 LCC524391 LLY524391 LVU524391 MFQ524391 MPM524391 MZI524391 NJE524391 NTA524391 OCW524391 OMS524391 OWO524391 PGK524391 PQG524391 QAC524391 QJY524391 QTU524391 RDQ524391 RNM524391 RXI524391 SHE524391 SRA524391 TAW524391 TKS524391 TUO524391 UEK524391 UOG524391 UYC524391 VHY524391 VRU524391 WBQ524391 WLM524391 WVI524391 A589927 IW589927 SS589927 ACO589927 AMK589927 AWG589927 BGC589927 BPY589927 BZU589927 CJQ589927 CTM589927 DDI589927 DNE589927 DXA589927 EGW589927 EQS589927 FAO589927 FKK589927 FUG589927 GEC589927 GNY589927 GXU589927 HHQ589927 HRM589927 IBI589927 ILE589927 IVA589927 JEW589927 JOS589927 JYO589927 KIK589927 KSG589927 LCC589927 LLY589927 LVU589927 MFQ589927 MPM589927 MZI589927 NJE589927 NTA589927 OCW589927 OMS589927 OWO589927 PGK589927 PQG589927 QAC589927 QJY589927 QTU589927 RDQ589927 RNM589927 RXI589927 SHE589927 SRA589927 TAW589927 TKS589927 TUO589927 UEK589927 UOG589927 UYC589927 VHY589927 VRU589927 WBQ589927 WLM589927 WVI589927 A655463 IW655463 SS655463 ACO655463 AMK655463 AWG655463 BGC655463 BPY655463 BZU655463 CJQ655463 CTM655463 DDI655463 DNE655463 DXA655463 EGW655463 EQS655463 FAO655463 FKK655463 FUG655463 GEC655463 GNY655463 GXU655463 HHQ655463 HRM655463 IBI655463 ILE655463 IVA655463 JEW655463 JOS655463 JYO655463 KIK655463 KSG655463 LCC655463 LLY655463 LVU655463 MFQ655463 MPM655463 MZI655463 NJE655463 NTA655463 OCW655463 OMS655463 OWO655463 PGK655463 PQG655463 QAC655463 QJY655463 QTU655463 RDQ655463 RNM655463 RXI655463 SHE655463 SRA655463 TAW655463 TKS655463 TUO655463 UEK655463 UOG655463 UYC655463 VHY655463 VRU655463 WBQ655463 WLM655463 WVI655463 A720999 IW720999 SS720999 ACO720999 AMK720999 AWG720999 BGC720999 BPY720999 BZU720999 CJQ720999 CTM720999 DDI720999 DNE720999 DXA720999 EGW720999 EQS720999 FAO720999 FKK720999 FUG720999 GEC720999 GNY720999 GXU720999 HHQ720999 HRM720999 IBI720999 ILE720999 IVA720999 JEW720999 JOS720999 JYO720999 KIK720999 KSG720999 LCC720999 LLY720999 LVU720999 MFQ720999 MPM720999 MZI720999 NJE720999 NTA720999 OCW720999 OMS720999 OWO720999 PGK720999 PQG720999 QAC720999 QJY720999 QTU720999 RDQ720999 RNM720999 RXI720999 SHE720999 SRA720999 TAW720999 TKS720999 TUO720999 UEK720999 UOG720999 UYC720999 VHY720999 VRU720999 WBQ720999 WLM720999 WVI720999 A786535 IW786535 SS786535 ACO786535 AMK786535 AWG786535 BGC786535 BPY786535 BZU786535 CJQ786535 CTM786535 DDI786535 DNE786535 DXA786535 EGW786535 EQS786535 FAO786535 FKK786535 FUG786535 GEC786535 GNY786535 GXU786535 HHQ786535 HRM786535 IBI786535 ILE786535 IVA786535 JEW786535 JOS786535 JYO786535 KIK786535 KSG786535 LCC786535 LLY786535 LVU786535 MFQ786535 MPM786535 MZI786535 NJE786535 NTA786535 OCW786535 OMS786535 OWO786535 PGK786535 PQG786535 QAC786535 QJY786535 QTU786535 RDQ786535 RNM786535 RXI786535 SHE786535 SRA786535 TAW786535 TKS786535 TUO786535 UEK786535 UOG786535 UYC786535 VHY786535 VRU786535 WBQ786535 WLM786535 WVI786535 A852071 IW852071 SS852071 ACO852071 AMK852071 AWG852071 BGC852071 BPY852071 BZU852071 CJQ852071 CTM852071 DDI852071 DNE852071 DXA852071 EGW852071 EQS852071 FAO852071 FKK852071 FUG852071 GEC852071 GNY852071 GXU852071 HHQ852071 HRM852071 IBI852071 ILE852071 IVA852071 JEW852071 JOS852071 JYO852071 KIK852071 KSG852071 LCC852071 LLY852071 LVU852071 MFQ852071 MPM852071 MZI852071 NJE852071 NTA852071 OCW852071 OMS852071 OWO852071 PGK852071 PQG852071 QAC852071 QJY852071 QTU852071 RDQ852071 RNM852071 RXI852071 SHE852071 SRA852071 TAW852071 TKS852071 TUO852071 UEK852071 UOG852071 UYC852071 VHY852071 VRU852071 WBQ852071 WLM852071 WVI852071 A917607 IW917607 SS917607 ACO917607 AMK917607 AWG917607 BGC917607 BPY917607 BZU917607 CJQ917607 CTM917607 DDI917607 DNE917607 DXA917607 EGW917607 EQS917607 FAO917607 FKK917607 FUG917607 GEC917607 GNY917607 GXU917607 HHQ917607 HRM917607 IBI917607 ILE917607 IVA917607 JEW917607 JOS917607 JYO917607 KIK917607 KSG917607 LCC917607 LLY917607 LVU917607 MFQ917607 MPM917607 MZI917607 NJE917607 NTA917607 OCW917607 OMS917607 OWO917607 PGK917607 PQG917607 QAC917607 QJY917607 QTU917607 RDQ917607 RNM917607 RXI917607 SHE917607 SRA917607 TAW917607 TKS917607 TUO917607 UEK917607 UOG917607 UYC917607 VHY917607 VRU917607 WBQ917607 WLM917607 WVI917607 A983143 IW983143 SS983143 ACO983143 AMK983143 AWG983143 BGC983143 BPY983143 BZU983143 CJQ983143 CTM983143 DDI983143 DNE983143 DXA983143 EGW983143 EQS983143 FAO983143 FKK983143 FUG983143 GEC983143 GNY983143 GXU983143 HHQ983143 HRM983143 IBI983143 ILE983143 IVA983143 JEW983143 JOS983143 JYO983143 KIK983143 KSG983143 LCC983143 LLY983143 LVU983143 MFQ983143 MPM983143 MZI983143 NJE983143 NTA983143 OCW983143 OMS983143 OWO983143 PGK983143 PQG983143 QAC983143 QJY983143 QTU983143 RDQ983143 RNM983143 RXI983143 SHE983143 SRA983143 TAW983143 TKS983143 TUO983143 UEK983143 UOG983143 UYC983143 VHY983143 VRU983143 WBQ983143 WLM983143 WVI983143 A108:A109 IW108:IW109 SS108:SS109 ACO108:ACO109 AMK108:AMK109 AWG108:AWG109 BGC108:BGC109 BPY108:BPY109 BZU108:BZU109 CJQ108:CJQ109 CTM108:CTM109 DDI108:DDI109 DNE108:DNE109 DXA108:DXA109 EGW108:EGW109 EQS108:EQS109 FAO108:FAO109 FKK108:FKK109 FUG108:FUG109 GEC108:GEC109 GNY108:GNY109 GXU108:GXU109 HHQ108:HHQ109 HRM108:HRM109 IBI108:IBI109 ILE108:ILE109 IVA108:IVA109 JEW108:JEW109 JOS108:JOS109 JYO108:JYO109 KIK108:KIK109 KSG108:KSG109 LCC108:LCC109 LLY108:LLY109 LVU108:LVU109 MFQ108:MFQ109 MPM108:MPM109 MZI108:MZI109 NJE108:NJE109 NTA108:NTA109 OCW108:OCW109 OMS108:OMS109 OWO108:OWO109 PGK108:PGK109 PQG108:PQG109 QAC108:QAC109 QJY108:QJY109 QTU108:QTU109 RDQ108:RDQ109 RNM108:RNM109 RXI108:RXI109 SHE108:SHE109 SRA108:SRA109 TAW108:TAW109 TKS108:TKS109 TUO108:TUO109 UEK108:UEK109 UOG108:UOG109 UYC108:UYC109 VHY108:VHY109 VRU108:VRU109 WBQ108:WBQ109 WLM108:WLM109 WVI108:WVI109 A65644:A65645 IW65644:IW65645 SS65644:SS65645 ACO65644:ACO65645 AMK65644:AMK65645 AWG65644:AWG65645 BGC65644:BGC65645 BPY65644:BPY65645 BZU65644:BZU65645 CJQ65644:CJQ65645 CTM65644:CTM65645 DDI65644:DDI65645 DNE65644:DNE65645 DXA65644:DXA65645 EGW65644:EGW65645 EQS65644:EQS65645 FAO65644:FAO65645 FKK65644:FKK65645 FUG65644:FUG65645 GEC65644:GEC65645 GNY65644:GNY65645 GXU65644:GXU65645 HHQ65644:HHQ65645 HRM65644:HRM65645 IBI65644:IBI65645 ILE65644:ILE65645 IVA65644:IVA65645 JEW65644:JEW65645 JOS65644:JOS65645 JYO65644:JYO65645 KIK65644:KIK65645 KSG65644:KSG65645 LCC65644:LCC65645 LLY65644:LLY65645 LVU65644:LVU65645 MFQ65644:MFQ65645 MPM65644:MPM65645 MZI65644:MZI65645 NJE65644:NJE65645 NTA65644:NTA65645 OCW65644:OCW65645 OMS65644:OMS65645 OWO65644:OWO65645 PGK65644:PGK65645 PQG65644:PQG65645 QAC65644:QAC65645 QJY65644:QJY65645 QTU65644:QTU65645 RDQ65644:RDQ65645 RNM65644:RNM65645 RXI65644:RXI65645 SHE65644:SHE65645 SRA65644:SRA65645 TAW65644:TAW65645 TKS65644:TKS65645 TUO65644:TUO65645 UEK65644:UEK65645 UOG65644:UOG65645 UYC65644:UYC65645 VHY65644:VHY65645 VRU65644:VRU65645 WBQ65644:WBQ65645 WLM65644:WLM65645 WVI65644:WVI65645 A131180:A131181 IW131180:IW131181 SS131180:SS131181 ACO131180:ACO131181 AMK131180:AMK131181 AWG131180:AWG131181 BGC131180:BGC131181 BPY131180:BPY131181 BZU131180:BZU131181 CJQ131180:CJQ131181 CTM131180:CTM131181 DDI131180:DDI131181 DNE131180:DNE131181 DXA131180:DXA131181 EGW131180:EGW131181 EQS131180:EQS131181 FAO131180:FAO131181 FKK131180:FKK131181 FUG131180:FUG131181 GEC131180:GEC131181 GNY131180:GNY131181 GXU131180:GXU131181 HHQ131180:HHQ131181 HRM131180:HRM131181 IBI131180:IBI131181 ILE131180:ILE131181 IVA131180:IVA131181 JEW131180:JEW131181 JOS131180:JOS131181 JYO131180:JYO131181 KIK131180:KIK131181 KSG131180:KSG131181 LCC131180:LCC131181 LLY131180:LLY131181 LVU131180:LVU131181 MFQ131180:MFQ131181 MPM131180:MPM131181 MZI131180:MZI131181 NJE131180:NJE131181 NTA131180:NTA131181 OCW131180:OCW131181 OMS131180:OMS131181 OWO131180:OWO131181 PGK131180:PGK131181 PQG131180:PQG131181 QAC131180:QAC131181 QJY131180:QJY131181 QTU131180:QTU131181 RDQ131180:RDQ131181 RNM131180:RNM131181 RXI131180:RXI131181 SHE131180:SHE131181 SRA131180:SRA131181 TAW131180:TAW131181 TKS131180:TKS131181 TUO131180:TUO131181 UEK131180:UEK131181 UOG131180:UOG131181 UYC131180:UYC131181 VHY131180:VHY131181 VRU131180:VRU131181 WBQ131180:WBQ131181 WLM131180:WLM131181 WVI131180:WVI131181 A196716:A196717 IW196716:IW196717 SS196716:SS196717 ACO196716:ACO196717 AMK196716:AMK196717 AWG196716:AWG196717 BGC196716:BGC196717 BPY196716:BPY196717 BZU196716:BZU196717 CJQ196716:CJQ196717 CTM196716:CTM196717 DDI196716:DDI196717 DNE196716:DNE196717 DXA196716:DXA196717 EGW196716:EGW196717 EQS196716:EQS196717 FAO196716:FAO196717 FKK196716:FKK196717 FUG196716:FUG196717 GEC196716:GEC196717 GNY196716:GNY196717 GXU196716:GXU196717 HHQ196716:HHQ196717 HRM196716:HRM196717 IBI196716:IBI196717 ILE196716:ILE196717 IVA196716:IVA196717 JEW196716:JEW196717 JOS196716:JOS196717 JYO196716:JYO196717 KIK196716:KIK196717 KSG196716:KSG196717 LCC196716:LCC196717 LLY196716:LLY196717 LVU196716:LVU196717 MFQ196716:MFQ196717 MPM196716:MPM196717 MZI196716:MZI196717 NJE196716:NJE196717 NTA196716:NTA196717 OCW196716:OCW196717 OMS196716:OMS196717 OWO196716:OWO196717 PGK196716:PGK196717 PQG196716:PQG196717 QAC196716:QAC196717 QJY196716:QJY196717 QTU196716:QTU196717 RDQ196716:RDQ196717 RNM196716:RNM196717 RXI196716:RXI196717 SHE196716:SHE196717 SRA196716:SRA196717 TAW196716:TAW196717 TKS196716:TKS196717 TUO196716:TUO196717 UEK196716:UEK196717 UOG196716:UOG196717 UYC196716:UYC196717 VHY196716:VHY196717 VRU196716:VRU196717 WBQ196716:WBQ196717 WLM196716:WLM196717 WVI196716:WVI196717 A262252:A262253 IW262252:IW262253 SS262252:SS262253 ACO262252:ACO262253 AMK262252:AMK262253 AWG262252:AWG262253 BGC262252:BGC262253 BPY262252:BPY262253 BZU262252:BZU262253 CJQ262252:CJQ262253 CTM262252:CTM262253 DDI262252:DDI262253 DNE262252:DNE262253 DXA262252:DXA262253 EGW262252:EGW262253 EQS262252:EQS262253 FAO262252:FAO262253 FKK262252:FKK262253 FUG262252:FUG262253 GEC262252:GEC262253 GNY262252:GNY262253 GXU262252:GXU262253 HHQ262252:HHQ262253 HRM262252:HRM262253 IBI262252:IBI262253 ILE262252:ILE262253 IVA262252:IVA262253 JEW262252:JEW262253 JOS262252:JOS262253 JYO262252:JYO262253 KIK262252:KIK262253 KSG262252:KSG262253 LCC262252:LCC262253 LLY262252:LLY262253 LVU262252:LVU262253 MFQ262252:MFQ262253 MPM262252:MPM262253 MZI262252:MZI262253 NJE262252:NJE262253 NTA262252:NTA262253 OCW262252:OCW262253 OMS262252:OMS262253 OWO262252:OWO262253 PGK262252:PGK262253 PQG262252:PQG262253 QAC262252:QAC262253 QJY262252:QJY262253 QTU262252:QTU262253 RDQ262252:RDQ262253 RNM262252:RNM262253 RXI262252:RXI262253 SHE262252:SHE262253 SRA262252:SRA262253 TAW262252:TAW262253 TKS262252:TKS262253 TUO262252:TUO262253 UEK262252:UEK262253 UOG262252:UOG262253 UYC262252:UYC262253 VHY262252:VHY262253 VRU262252:VRU262253 WBQ262252:WBQ262253 WLM262252:WLM262253 WVI262252:WVI262253 A327788:A327789 IW327788:IW327789 SS327788:SS327789 ACO327788:ACO327789 AMK327788:AMK327789 AWG327788:AWG327789 BGC327788:BGC327789 BPY327788:BPY327789 BZU327788:BZU327789 CJQ327788:CJQ327789 CTM327788:CTM327789 DDI327788:DDI327789 DNE327788:DNE327789 DXA327788:DXA327789 EGW327788:EGW327789 EQS327788:EQS327789 FAO327788:FAO327789 FKK327788:FKK327789 FUG327788:FUG327789 GEC327788:GEC327789 GNY327788:GNY327789 GXU327788:GXU327789 HHQ327788:HHQ327789 HRM327788:HRM327789 IBI327788:IBI327789 ILE327788:ILE327789 IVA327788:IVA327789 JEW327788:JEW327789 JOS327788:JOS327789 JYO327788:JYO327789 KIK327788:KIK327789 KSG327788:KSG327789 LCC327788:LCC327789 LLY327788:LLY327789 LVU327788:LVU327789 MFQ327788:MFQ327789 MPM327788:MPM327789 MZI327788:MZI327789 NJE327788:NJE327789 NTA327788:NTA327789 OCW327788:OCW327789 OMS327788:OMS327789 OWO327788:OWO327789 PGK327788:PGK327789 PQG327788:PQG327789 QAC327788:QAC327789 QJY327788:QJY327789 QTU327788:QTU327789 RDQ327788:RDQ327789 RNM327788:RNM327789 RXI327788:RXI327789 SHE327788:SHE327789 SRA327788:SRA327789 TAW327788:TAW327789 TKS327788:TKS327789 TUO327788:TUO327789 UEK327788:UEK327789 UOG327788:UOG327789 UYC327788:UYC327789 VHY327788:VHY327789 VRU327788:VRU327789 WBQ327788:WBQ327789 WLM327788:WLM327789 WVI327788:WVI327789 A393324:A393325 IW393324:IW393325 SS393324:SS393325 ACO393324:ACO393325 AMK393324:AMK393325 AWG393324:AWG393325 BGC393324:BGC393325 BPY393324:BPY393325 BZU393324:BZU393325 CJQ393324:CJQ393325 CTM393324:CTM393325 DDI393324:DDI393325 DNE393324:DNE393325 DXA393324:DXA393325 EGW393324:EGW393325 EQS393324:EQS393325 FAO393324:FAO393325 FKK393324:FKK393325 FUG393324:FUG393325 GEC393324:GEC393325 GNY393324:GNY393325 GXU393324:GXU393325 HHQ393324:HHQ393325 HRM393324:HRM393325 IBI393324:IBI393325 ILE393324:ILE393325 IVA393324:IVA393325 JEW393324:JEW393325 JOS393324:JOS393325 JYO393324:JYO393325 KIK393324:KIK393325 KSG393324:KSG393325 LCC393324:LCC393325 LLY393324:LLY393325 LVU393324:LVU393325 MFQ393324:MFQ393325 MPM393324:MPM393325 MZI393324:MZI393325 NJE393324:NJE393325 NTA393324:NTA393325 OCW393324:OCW393325 OMS393324:OMS393325 OWO393324:OWO393325 PGK393324:PGK393325 PQG393324:PQG393325 QAC393324:QAC393325 QJY393324:QJY393325 QTU393324:QTU393325 RDQ393324:RDQ393325 RNM393324:RNM393325 RXI393324:RXI393325 SHE393324:SHE393325 SRA393324:SRA393325 TAW393324:TAW393325 TKS393324:TKS393325 TUO393324:TUO393325 UEK393324:UEK393325 UOG393324:UOG393325 UYC393324:UYC393325 VHY393324:VHY393325 VRU393324:VRU393325 WBQ393324:WBQ393325 WLM393324:WLM393325 WVI393324:WVI393325 A458860:A458861 IW458860:IW458861 SS458860:SS458861 ACO458860:ACO458861 AMK458860:AMK458861 AWG458860:AWG458861 BGC458860:BGC458861 BPY458860:BPY458861 BZU458860:BZU458861 CJQ458860:CJQ458861 CTM458860:CTM458861 DDI458860:DDI458861 DNE458860:DNE458861 DXA458860:DXA458861 EGW458860:EGW458861 EQS458860:EQS458861 FAO458860:FAO458861 FKK458860:FKK458861 FUG458860:FUG458861 GEC458860:GEC458861 GNY458860:GNY458861 GXU458860:GXU458861 HHQ458860:HHQ458861 HRM458860:HRM458861 IBI458860:IBI458861 ILE458860:ILE458861 IVA458860:IVA458861 JEW458860:JEW458861 JOS458860:JOS458861 JYO458860:JYO458861 KIK458860:KIK458861 KSG458860:KSG458861 LCC458860:LCC458861 LLY458860:LLY458861 LVU458860:LVU458861 MFQ458860:MFQ458861 MPM458860:MPM458861 MZI458860:MZI458861 NJE458860:NJE458861 NTA458860:NTA458861 OCW458860:OCW458861 OMS458860:OMS458861 OWO458860:OWO458861 PGK458860:PGK458861 PQG458860:PQG458861 QAC458860:QAC458861 QJY458860:QJY458861 QTU458860:QTU458861 RDQ458860:RDQ458861 RNM458860:RNM458861 RXI458860:RXI458861 SHE458860:SHE458861 SRA458860:SRA458861 TAW458860:TAW458861 TKS458860:TKS458861 TUO458860:TUO458861 UEK458860:UEK458861 UOG458860:UOG458861 UYC458860:UYC458861 VHY458860:VHY458861 VRU458860:VRU458861 WBQ458860:WBQ458861 WLM458860:WLM458861 WVI458860:WVI458861 A524396:A524397 IW524396:IW524397 SS524396:SS524397 ACO524396:ACO524397 AMK524396:AMK524397 AWG524396:AWG524397 BGC524396:BGC524397 BPY524396:BPY524397 BZU524396:BZU524397 CJQ524396:CJQ524397 CTM524396:CTM524397 DDI524396:DDI524397 DNE524396:DNE524397 DXA524396:DXA524397 EGW524396:EGW524397 EQS524396:EQS524397 FAO524396:FAO524397 FKK524396:FKK524397 FUG524396:FUG524397 GEC524396:GEC524397 GNY524396:GNY524397 GXU524396:GXU524397 HHQ524396:HHQ524397 HRM524396:HRM524397 IBI524396:IBI524397 ILE524396:ILE524397 IVA524396:IVA524397 JEW524396:JEW524397 JOS524396:JOS524397 JYO524396:JYO524397 KIK524396:KIK524397 KSG524396:KSG524397 LCC524396:LCC524397 LLY524396:LLY524397 LVU524396:LVU524397 MFQ524396:MFQ524397 MPM524396:MPM524397 MZI524396:MZI524397 NJE524396:NJE524397 NTA524396:NTA524397 OCW524396:OCW524397 OMS524396:OMS524397 OWO524396:OWO524397 PGK524396:PGK524397 PQG524396:PQG524397 QAC524396:QAC524397 QJY524396:QJY524397 QTU524396:QTU524397 RDQ524396:RDQ524397 RNM524396:RNM524397 RXI524396:RXI524397 SHE524396:SHE524397 SRA524396:SRA524397 TAW524396:TAW524397 TKS524396:TKS524397 TUO524396:TUO524397 UEK524396:UEK524397 UOG524396:UOG524397 UYC524396:UYC524397 VHY524396:VHY524397 VRU524396:VRU524397 WBQ524396:WBQ524397 WLM524396:WLM524397 WVI524396:WVI524397 A589932:A589933 IW589932:IW589933 SS589932:SS589933 ACO589932:ACO589933 AMK589932:AMK589933 AWG589932:AWG589933 BGC589932:BGC589933 BPY589932:BPY589933 BZU589932:BZU589933 CJQ589932:CJQ589933 CTM589932:CTM589933 DDI589932:DDI589933 DNE589932:DNE589933 DXA589932:DXA589933 EGW589932:EGW589933 EQS589932:EQS589933 FAO589932:FAO589933 FKK589932:FKK589933 FUG589932:FUG589933 GEC589932:GEC589933 GNY589932:GNY589933 GXU589932:GXU589933 HHQ589932:HHQ589933 HRM589932:HRM589933 IBI589932:IBI589933 ILE589932:ILE589933 IVA589932:IVA589933 JEW589932:JEW589933 JOS589932:JOS589933 JYO589932:JYO589933 KIK589932:KIK589933 KSG589932:KSG589933 LCC589932:LCC589933 LLY589932:LLY589933 LVU589932:LVU589933 MFQ589932:MFQ589933 MPM589932:MPM589933 MZI589932:MZI589933 NJE589932:NJE589933 NTA589932:NTA589933 OCW589932:OCW589933 OMS589932:OMS589933 OWO589932:OWO589933 PGK589932:PGK589933 PQG589932:PQG589933 QAC589932:QAC589933 QJY589932:QJY589933 QTU589932:QTU589933 RDQ589932:RDQ589933 RNM589932:RNM589933 RXI589932:RXI589933 SHE589932:SHE589933 SRA589932:SRA589933 TAW589932:TAW589933 TKS589932:TKS589933 TUO589932:TUO589933 UEK589932:UEK589933 UOG589932:UOG589933 UYC589932:UYC589933 VHY589932:VHY589933 VRU589932:VRU589933 WBQ589932:WBQ589933 WLM589932:WLM589933 WVI589932:WVI589933 A655468:A655469 IW655468:IW655469 SS655468:SS655469 ACO655468:ACO655469 AMK655468:AMK655469 AWG655468:AWG655469 BGC655468:BGC655469 BPY655468:BPY655469 BZU655468:BZU655469 CJQ655468:CJQ655469 CTM655468:CTM655469 DDI655468:DDI655469 DNE655468:DNE655469 DXA655468:DXA655469 EGW655468:EGW655469 EQS655468:EQS655469 FAO655468:FAO655469 FKK655468:FKK655469 FUG655468:FUG655469 GEC655468:GEC655469 GNY655468:GNY655469 GXU655468:GXU655469 HHQ655468:HHQ655469 HRM655468:HRM655469 IBI655468:IBI655469 ILE655468:ILE655469 IVA655468:IVA655469 JEW655468:JEW655469 JOS655468:JOS655469 JYO655468:JYO655469 KIK655468:KIK655469 KSG655468:KSG655469 LCC655468:LCC655469 LLY655468:LLY655469 LVU655468:LVU655469 MFQ655468:MFQ655469 MPM655468:MPM655469 MZI655468:MZI655469 NJE655468:NJE655469 NTA655468:NTA655469 OCW655468:OCW655469 OMS655468:OMS655469 OWO655468:OWO655469 PGK655468:PGK655469 PQG655468:PQG655469 QAC655468:QAC655469 QJY655468:QJY655469 QTU655468:QTU655469 RDQ655468:RDQ655469 RNM655468:RNM655469 RXI655468:RXI655469 SHE655468:SHE655469 SRA655468:SRA655469 TAW655468:TAW655469 TKS655468:TKS655469 TUO655468:TUO655469 UEK655468:UEK655469 UOG655468:UOG655469 UYC655468:UYC655469 VHY655468:VHY655469 VRU655468:VRU655469 WBQ655468:WBQ655469 WLM655468:WLM655469 WVI655468:WVI655469 A721004:A721005 IW721004:IW721005 SS721004:SS721005 ACO721004:ACO721005 AMK721004:AMK721005 AWG721004:AWG721005 BGC721004:BGC721005 BPY721004:BPY721005 BZU721004:BZU721005 CJQ721004:CJQ721005 CTM721004:CTM721005 DDI721004:DDI721005 DNE721004:DNE721005 DXA721004:DXA721005 EGW721004:EGW721005 EQS721004:EQS721005 FAO721004:FAO721005 FKK721004:FKK721005 FUG721004:FUG721005 GEC721004:GEC721005 GNY721004:GNY721005 GXU721004:GXU721005 HHQ721004:HHQ721005 HRM721004:HRM721005 IBI721004:IBI721005 ILE721004:ILE721005 IVA721004:IVA721005 JEW721004:JEW721005 JOS721004:JOS721005 JYO721004:JYO721005 KIK721004:KIK721005 KSG721004:KSG721005 LCC721004:LCC721005 LLY721004:LLY721005 LVU721004:LVU721005 MFQ721004:MFQ721005 MPM721004:MPM721005 MZI721004:MZI721005 NJE721004:NJE721005 NTA721004:NTA721005 OCW721004:OCW721005 OMS721004:OMS721005 OWO721004:OWO721005 PGK721004:PGK721005 PQG721004:PQG721005 QAC721004:QAC721005 QJY721004:QJY721005 QTU721004:QTU721005 RDQ721004:RDQ721005 RNM721004:RNM721005 RXI721004:RXI721005 SHE721004:SHE721005 SRA721004:SRA721005 TAW721004:TAW721005 TKS721004:TKS721005 TUO721004:TUO721005 UEK721004:UEK721005 UOG721004:UOG721005 UYC721004:UYC721005 VHY721004:VHY721005 VRU721004:VRU721005 WBQ721004:WBQ721005 WLM721004:WLM721005 WVI721004:WVI721005 A786540:A786541 IW786540:IW786541 SS786540:SS786541 ACO786540:ACO786541 AMK786540:AMK786541 AWG786540:AWG786541 BGC786540:BGC786541 BPY786540:BPY786541 BZU786540:BZU786541 CJQ786540:CJQ786541 CTM786540:CTM786541 DDI786540:DDI786541 DNE786540:DNE786541 DXA786540:DXA786541 EGW786540:EGW786541 EQS786540:EQS786541 FAO786540:FAO786541 FKK786540:FKK786541 FUG786540:FUG786541 GEC786540:GEC786541 GNY786540:GNY786541 GXU786540:GXU786541 HHQ786540:HHQ786541 HRM786540:HRM786541 IBI786540:IBI786541 ILE786540:ILE786541 IVA786540:IVA786541 JEW786540:JEW786541 JOS786540:JOS786541 JYO786540:JYO786541 KIK786540:KIK786541 KSG786540:KSG786541 LCC786540:LCC786541 LLY786540:LLY786541 LVU786540:LVU786541 MFQ786540:MFQ786541 MPM786540:MPM786541 MZI786540:MZI786541 NJE786540:NJE786541 NTA786540:NTA786541 OCW786540:OCW786541 OMS786540:OMS786541 OWO786540:OWO786541 PGK786540:PGK786541 PQG786540:PQG786541 QAC786540:QAC786541 QJY786540:QJY786541 QTU786540:QTU786541 RDQ786540:RDQ786541 RNM786540:RNM786541 RXI786540:RXI786541 SHE786540:SHE786541 SRA786540:SRA786541 TAW786540:TAW786541 TKS786540:TKS786541 TUO786540:TUO786541 UEK786540:UEK786541 UOG786540:UOG786541 UYC786540:UYC786541 VHY786540:VHY786541 VRU786540:VRU786541 WBQ786540:WBQ786541 WLM786540:WLM786541 WVI786540:WVI786541 A852076:A852077 IW852076:IW852077 SS852076:SS852077 ACO852076:ACO852077 AMK852076:AMK852077 AWG852076:AWG852077 BGC852076:BGC852077 BPY852076:BPY852077 BZU852076:BZU852077 CJQ852076:CJQ852077 CTM852076:CTM852077 DDI852076:DDI852077 DNE852076:DNE852077 DXA852076:DXA852077 EGW852076:EGW852077 EQS852076:EQS852077 FAO852076:FAO852077 FKK852076:FKK852077 FUG852076:FUG852077 GEC852076:GEC852077 GNY852076:GNY852077 GXU852076:GXU852077 HHQ852076:HHQ852077 HRM852076:HRM852077 IBI852076:IBI852077 ILE852076:ILE852077 IVA852076:IVA852077 JEW852076:JEW852077 JOS852076:JOS852077 JYO852076:JYO852077 KIK852076:KIK852077 KSG852076:KSG852077 LCC852076:LCC852077 LLY852076:LLY852077 LVU852076:LVU852077 MFQ852076:MFQ852077 MPM852076:MPM852077 MZI852076:MZI852077 NJE852076:NJE852077 NTA852076:NTA852077 OCW852076:OCW852077 OMS852076:OMS852077 OWO852076:OWO852077 PGK852076:PGK852077 PQG852076:PQG852077 QAC852076:QAC852077 QJY852076:QJY852077 QTU852076:QTU852077 RDQ852076:RDQ852077 RNM852076:RNM852077 RXI852076:RXI852077 SHE852076:SHE852077 SRA852076:SRA852077 TAW852076:TAW852077 TKS852076:TKS852077 TUO852076:TUO852077 UEK852076:UEK852077 UOG852076:UOG852077 UYC852076:UYC852077 VHY852076:VHY852077 VRU852076:VRU852077 WBQ852076:WBQ852077 WLM852076:WLM852077 WVI852076:WVI852077 A917612:A917613 IW917612:IW917613 SS917612:SS917613 ACO917612:ACO917613 AMK917612:AMK917613 AWG917612:AWG917613 BGC917612:BGC917613 BPY917612:BPY917613 BZU917612:BZU917613 CJQ917612:CJQ917613 CTM917612:CTM917613 DDI917612:DDI917613 DNE917612:DNE917613 DXA917612:DXA917613 EGW917612:EGW917613 EQS917612:EQS917613 FAO917612:FAO917613 FKK917612:FKK917613 FUG917612:FUG917613 GEC917612:GEC917613 GNY917612:GNY917613 GXU917612:GXU917613 HHQ917612:HHQ917613 HRM917612:HRM917613 IBI917612:IBI917613 ILE917612:ILE917613 IVA917612:IVA917613 JEW917612:JEW917613 JOS917612:JOS917613 JYO917612:JYO917613 KIK917612:KIK917613 KSG917612:KSG917613 LCC917612:LCC917613 LLY917612:LLY917613 LVU917612:LVU917613 MFQ917612:MFQ917613 MPM917612:MPM917613 MZI917612:MZI917613 NJE917612:NJE917613 NTA917612:NTA917613 OCW917612:OCW917613 OMS917612:OMS917613 OWO917612:OWO917613 PGK917612:PGK917613 PQG917612:PQG917613 QAC917612:QAC917613 QJY917612:QJY917613 QTU917612:QTU917613 RDQ917612:RDQ917613 RNM917612:RNM917613 RXI917612:RXI917613 SHE917612:SHE917613 SRA917612:SRA917613 TAW917612:TAW917613 TKS917612:TKS917613 TUO917612:TUO917613 UEK917612:UEK917613 UOG917612:UOG917613 UYC917612:UYC917613 VHY917612:VHY917613 VRU917612:VRU917613 WBQ917612:WBQ917613 WLM917612:WLM917613 WVI917612:WVI917613 A983148:A983149 IW983148:IW983149 SS983148:SS983149 ACO983148:ACO983149 AMK983148:AMK983149 AWG983148:AWG983149 BGC983148:BGC983149 BPY983148:BPY983149 BZU983148:BZU983149 CJQ983148:CJQ983149 CTM983148:CTM983149 DDI983148:DDI983149 DNE983148:DNE983149 DXA983148:DXA983149 EGW983148:EGW983149 EQS983148:EQS983149 FAO983148:FAO983149 FKK983148:FKK983149 FUG983148:FUG983149 GEC983148:GEC983149 GNY983148:GNY983149 GXU983148:GXU983149 HHQ983148:HHQ983149 HRM983148:HRM983149 IBI983148:IBI983149 ILE983148:ILE983149 IVA983148:IVA983149 JEW983148:JEW983149 JOS983148:JOS983149 JYO983148:JYO983149 KIK983148:KIK983149 KSG983148:KSG983149 LCC983148:LCC983149 LLY983148:LLY983149 LVU983148:LVU983149 MFQ983148:MFQ983149 MPM983148:MPM983149 MZI983148:MZI983149 NJE983148:NJE983149 NTA983148:NTA983149 OCW983148:OCW983149 OMS983148:OMS983149 OWO983148:OWO983149 PGK983148:PGK983149 PQG983148:PQG983149 QAC983148:QAC983149 QJY983148:QJY983149 QTU983148:QTU983149 RDQ983148:RDQ983149 RNM983148:RNM983149 RXI983148:RXI983149 SHE983148:SHE983149 SRA983148:SRA983149 TAW983148:TAW983149 TKS983148:TKS983149 TUO983148:TUO983149 UEK983148:UEK983149 UOG983148:UOG983149 UYC983148:UYC983149 VHY983148:VHY983149 VRU983148:VRU983149 WBQ983148:WBQ983149 WLM983148:WLM983149 WVI983148:WVI983149" xr:uid="{72DA4063-96C4-4DFB-AFA6-84AD33C3ACB1}">
      <formula1>0</formula1>
      <formula2>300</formula2>
    </dataValidation>
    <dataValidation type="textLength" errorStyle="information" allowBlank="1" showInputMessage="1" error="XLBVal:6=366518.56_x000d__x000a_" sqref="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xr:uid="{53B843DC-5F77-4211-8AAA-9E82F62169E7}">
      <formula1>0</formula1>
      <formula2>300</formula2>
    </dataValidation>
    <dataValidation type="textLength" errorStyle="information" allowBlank="1" showInputMessage="1" error="XLBVal:6=1739878.66_x000d__x000a_"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xr:uid="{CFBDE16D-5E25-4521-BD46-71CDF26ACDD9}">
      <formula1>0</formula1>
      <formula2>300</formula2>
    </dataValidation>
    <dataValidation type="textLength" errorStyle="information" allowBlank="1" showInputMessage="1" error="XLBVal:6=26700.77_x000d__x000a_"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xr:uid="{D853EA30-3AEC-48B7-ACE5-41CE92A9B846}">
      <formula1>0</formula1>
      <formula2>300</formula2>
    </dataValidation>
    <dataValidation type="textLength" errorStyle="information" allowBlank="1" showInputMessage="1" error="XLBVal:6=-1441415.29_x000d__x000a_" sqref="J113 JF113 TB113 ACX113 AMT113 AWP113 BGL113 BQH113 CAD113 CJZ113 CTV113 DDR113 DNN113 DXJ113 EHF113 ERB113 FAX113 FKT113 FUP113 GEL113 GOH113 GYD113 HHZ113 HRV113 IBR113 ILN113 IVJ113 JFF113 JPB113 JYX113 KIT113 KSP113 LCL113 LMH113 LWD113 MFZ113 MPV113 MZR113 NJN113 NTJ113 ODF113 ONB113 OWX113 PGT113 PQP113 QAL113 QKH113 QUD113 RDZ113 RNV113 RXR113 SHN113 SRJ113 TBF113 TLB113 TUX113 UET113 UOP113 UYL113 VIH113 VSD113 WBZ113 WLV113 WVR113 J65649 JF65649 TB65649 ACX65649 AMT65649 AWP65649 BGL65649 BQH65649 CAD65649 CJZ65649 CTV65649 DDR65649 DNN65649 DXJ65649 EHF65649 ERB65649 FAX65649 FKT65649 FUP65649 GEL65649 GOH65649 GYD65649 HHZ65649 HRV65649 IBR65649 ILN65649 IVJ65649 JFF65649 JPB65649 JYX65649 KIT65649 KSP65649 LCL65649 LMH65649 LWD65649 MFZ65649 MPV65649 MZR65649 NJN65649 NTJ65649 ODF65649 ONB65649 OWX65649 PGT65649 PQP65649 QAL65649 QKH65649 QUD65649 RDZ65649 RNV65649 RXR65649 SHN65649 SRJ65649 TBF65649 TLB65649 TUX65649 UET65649 UOP65649 UYL65649 VIH65649 VSD65649 WBZ65649 WLV65649 WVR65649 J131185 JF131185 TB131185 ACX131185 AMT131185 AWP131185 BGL131185 BQH131185 CAD131185 CJZ131185 CTV131185 DDR131185 DNN131185 DXJ131185 EHF131185 ERB131185 FAX131185 FKT131185 FUP131185 GEL131185 GOH131185 GYD131185 HHZ131185 HRV131185 IBR131185 ILN131185 IVJ131185 JFF131185 JPB131185 JYX131185 KIT131185 KSP131185 LCL131185 LMH131185 LWD131185 MFZ131185 MPV131185 MZR131185 NJN131185 NTJ131185 ODF131185 ONB131185 OWX131185 PGT131185 PQP131185 QAL131185 QKH131185 QUD131185 RDZ131185 RNV131185 RXR131185 SHN131185 SRJ131185 TBF131185 TLB131185 TUX131185 UET131185 UOP131185 UYL131185 VIH131185 VSD131185 WBZ131185 WLV131185 WVR131185 J196721 JF196721 TB196721 ACX196721 AMT196721 AWP196721 BGL196721 BQH196721 CAD196721 CJZ196721 CTV196721 DDR196721 DNN196721 DXJ196721 EHF196721 ERB196721 FAX196721 FKT196721 FUP196721 GEL196721 GOH196721 GYD196721 HHZ196721 HRV196721 IBR196721 ILN196721 IVJ196721 JFF196721 JPB196721 JYX196721 KIT196721 KSP196721 LCL196721 LMH196721 LWD196721 MFZ196721 MPV196721 MZR196721 NJN196721 NTJ196721 ODF196721 ONB196721 OWX196721 PGT196721 PQP196721 QAL196721 QKH196721 QUD196721 RDZ196721 RNV196721 RXR196721 SHN196721 SRJ196721 TBF196721 TLB196721 TUX196721 UET196721 UOP196721 UYL196721 VIH196721 VSD196721 WBZ196721 WLV196721 WVR196721 J262257 JF262257 TB262257 ACX262257 AMT262257 AWP262257 BGL262257 BQH262257 CAD262257 CJZ262257 CTV262257 DDR262257 DNN262257 DXJ262257 EHF262257 ERB262257 FAX262257 FKT262257 FUP262257 GEL262257 GOH262257 GYD262257 HHZ262257 HRV262257 IBR262257 ILN262257 IVJ262257 JFF262257 JPB262257 JYX262257 KIT262257 KSP262257 LCL262257 LMH262257 LWD262257 MFZ262257 MPV262257 MZR262257 NJN262257 NTJ262257 ODF262257 ONB262257 OWX262257 PGT262257 PQP262257 QAL262257 QKH262257 QUD262257 RDZ262257 RNV262257 RXR262257 SHN262257 SRJ262257 TBF262257 TLB262257 TUX262257 UET262257 UOP262257 UYL262257 VIH262257 VSD262257 WBZ262257 WLV262257 WVR262257 J327793 JF327793 TB327793 ACX327793 AMT327793 AWP327793 BGL327793 BQH327793 CAD327793 CJZ327793 CTV327793 DDR327793 DNN327793 DXJ327793 EHF327793 ERB327793 FAX327793 FKT327793 FUP327793 GEL327793 GOH327793 GYD327793 HHZ327793 HRV327793 IBR327793 ILN327793 IVJ327793 JFF327793 JPB327793 JYX327793 KIT327793 KSP327793 LCL327793 LMH327793 LWD327793 MFZ327793 MPV327793 MZR327793 NJN327793 NTJ327793 ODF327793 ONB327793 OWX327793 PGT327793 PQP327793 QAL327793 QKH327793 QUD327793 RDZ327793 RNV327793 RXR327793 SHN327793 SRJ327793 TBF327793 TLB327793 TUX327793 UET327793 UOP327793 UYL327793 VIH327793 VSD327793 WBZ327793 WLV327793 WVR327793 J393329 JF393329 TB393329 ACX393329 AMT393329 AWP393329 BGL393329 BQH393329 CAD393329 CJZ393329 CTV393329 DDR393329 DNN393329 DXJ393329 EHF393329 ERB393329 FAX393329 FKT393329 FUP393329 GEL393329 GOH393329 GYD393329 HHZ393329 HRV393329 IBR393329 ILN393329 IVJ393329 JFF393329 JPB393329 JYX393329 KIT393329 KSP393329 LCL393329 LMH393329 LWD393329 MFZ393329 MPV393329 MZR393329 NJN393329 NTJ393329 ODF393329 ONB393329 OWX393329 PGT393329 PQP393329 QAL393329 QKH393329 QUD393329 RDZ393329 RNV393329 RXR393329 SHN393329 SRJ393329 TBF393329 TLB393329 TUX393329 UET393329 UOP393329 UYL393329 VIH393329 VSD393329 WBZ393329 WLV393329 WVR393329 J458865 JF458865 TB458865 ACX458865 AMT458865 AWP458865 BGL458865 BQH458865 CAD458865 CJZ458865 CTV458865 DDR458865 DNN458865 DXJ458865 EHF458865 ERB458865 FAX458865 FKT458865 FUP458865 GEL458865 GOH458865 GYD458865 HHZ458865 HRV458865 IBR458865 ILN458865 IVJ458865 JFF458865 JPB458865 JYX458865 KIT458865 KSP458865 LCL458865 LMH458865 LWD458865 MFZ458865 MPV458865 MZR458865 NJN458865 NTJ458865 ODF458865 ONB458865 OWX458865 PGT458865 PQP458865 QAL458865 QKH458865 QUD458865 RDZ458865 RNV458865 RXR458865 SHN458865 SRJ458865 TBF458865 TLB458865 TUX458865 UET458865 UOP458865 UYL458865 VIH458865 VSD458865 WBZ458865 WLV458865 WVR458865 J524401 JF524401 TB524401 ACX524401 AMT524401 AWP524401 BGL524401 BQH524401 CAD524401 CJZ524401 CTV524401 DDR524401 DNN524401 DXJ524401 EHF524401 ERB524401 FAX524401 FKT524401 FUP524401 GEL524401 GOH524401 GYD524401 HHZ524401 HRV524401 IBR524401 ILN524401 IVJ524401 JFF524401 JPB524401 JYX524401 KIT524401 KSP524401 LCL524401 LMH524401 LWD524401 MFZ524401 MPV524401 MZR524401 NJN524401 NTJ524401 ODF524401 ONB524401 OWX524401 PGT524401 PQP524401 QAL524401 QKH524401 QUD524401 RDZ524401 RNV524401 RXR524401 SHN524401 SRJ524401 TBF524401 TLB524401 TUX524401 UET524401 UOP524401 UYL524401 VIH524401 VSD524401 WBZ524401 WLV524401 WVR524401 J589937 JF589937 TB589937 ACX589937 AMT589937 AWP589937 BGL589937 BQH589937 CAD589937 CJZ589937 CTV589937 DDR589937 DNN589937 DXJ589937 EHF589937 ERB589937 FAX589937 FKT589937 FUP589937 GEL589937 GOH589937 GYD589937 HHZ589937 HRV589937 IBR589937 ILN589937 IVJ589937 JFF589937 JPB589937 JYX589937 KIT589937 KSP589937 LCL589937 LMH589937 LWD589937 MFZ589937 MPV589937 MZR589937 NJN589937 NTJ589937 ODF589937 ONB589937 OWX589937 PGT589937 PQP589937 QAL589937 QKH589937 QUD589937 RDZ589937 RNV589937 RXR589937 SHN589937 SRJ589937 TBF589937 TLB589937 TUX589937 UET589937 UOP589937 UYL589937 VIH589937 VSD589937 WBZ589937 WLV589937 WVR589937 J655473 JF655473 TB655473 ACX655473 AMT655473 AWP655473 BGL655473 BQH655473 CAD655473 CJZ655473 CTV655473 DDR655473 DNN655473 DXJ655473 EHF655473 ERB655473 FAX655473 FKT655473 FUP655473 GEL655473 GOH655473 GYD655473 HHZ655473 HRV655473 IBR655473 ILN655473 IVJ655473 JFF655473 JPB655473 JYX655473 KIT655473 KSP655473 LCL655473 LMH655473 LWD655473 MFZ655473 MPV655473 MZR655473 NJN655473 NTJ655473 ODF655473 ONB655473 OWX655473 PGT655473 PQP655473 QAL655473 QKH655473 QUD655473 RDZ655473 RNV655473 RXR655473 SHN655473 SRJ655473 TBF655473 TLB655473 TUX655473 UET655473 UOP655473 UYL655473 VIH655473 VSD655473 WBZ655473 WLV655473 WVR655473 J721009 JF721009 TB721009 ACX721009 AMT721009 AWP721009 BGL721009 BQH721009 CAD721009 CJZ721009 CTV721009 DDR721009 DNN721009 DXJ721009 EHF721009 ERB721009 FAX721009 FKT721009 FUP721009 GEL721009 GOH721009 GYD721009 HHZ721009 HRV721009 IBR721009 ILN721009 IVJ721009 JFF721009 JPB721009 JYX721009 KIT721009 KSP721009 LCL721009 LMH721009 LWD721009 MFZ721009 MPV721009 MZR721009 NJN721009 NTJ721009 ODF721009 ONB721009 OWX721009 PGT721009 PQP721009 QAL721009 QKH721009 QUD721009 RDZ721009 RNV721009 RXR721009 SHN721009 SRJ721009 TBF721009 TLB721009 TUX721009 UET721009 UOP721009 UYL721009 VIH721009 VSD721009 WBZ721009 WLV721009 WVR721009 J786545 JF786545 TB786545 ACX786545 AMT786545 AWP786545 BGL786545 BQH786545 CAD786545 CJZ786545 CTV786545 DDR786545 DNN786545 DXJ786545 EHF786545 ERB786545 FAX786545 FKT786545 FUP786545 GEL786545 GOH786545 GYD786545 HHZ786545 HRV786545 IBR786545 ILN786545 IVJ786545 JFF786545 JPB786545 JYX786545 KIT786545 KSP786545 LCL786545 LMH786545 LWD786545 MFZ786545 MPV786545 MZR786545 NJN786545 NTJ786545 ODF786545 ONB786545 OWX786545 PGT786545 PQP786545 QAL786545 QKH786545 QUD786545 RDZ786545 RNV786545 RXR786545 SHN786545 SRJ786545 TBF786545 TLB786545 TUX786545 UET786545 UOP786545 UYL786545 VIH786545 VSD786545 WBZ786545 WLV786545 WVR786545 J852081 JF852081 TB852081 ACX852081 AMT852081 AWP852081 BGL852081 BQH852081 CAD852081 CJZ852081 CTV852081 DDR852081 DNN852081 DXJ852081 EHF852081 ERB852081 FAX852081 FKT852081 FUP852081 GEL852081 GOH852081 GYD852081 HHZ852081 HRV852081 IBR852081 ILN852081 IVJ852081 JFF852081 JPB852081 JYX852081 KIT852081 KSP852081 LCL852081 LMH852081 LWD852081 MFZ852081 MPV852081 MZR852081 NJN852081 NTJ852081 ODF852081 ONB852081 OWX852081 PGT852081 PQP852081 QAL852081 QKH852081 QUD852081 RDZ852081 RNV852081 RXR852081 SHN852081 SRJ852081 TBF852081 TLB852081 TUX852081 UET852081 UOP852081 UYL852081 VIH852081 VSD852081 WBZ852081 WLV852081 WVR852081 J917617 JF917617 TB917617 ACX917617 AMT917617 AWP917617 BGL917617 BQH917617 CAD917617 CJZ917617 CTV917617 DDR917617 DNN917617 DXJ917617 EHF917617 ERB917617 FAX917617 FKT917617 FUP917617 GEL917617 GOH917617 GYD917617 HHZ917617 HRV917617 IBR917617 ILN917617 IVJ917617 JFF917617 JPB917617 JYX917617 KIT917617 KSP917617 LCL917617 LMH917617 LWD917617 MFZ917617 MPV917617 MZR917617 NJN917617 NTJ917617 ODF917617 ONB917617 OWX917617 PGT917617 PQP917617 QAL917617 QKH917617 QUD917617 RDZ917617 RNV917617 RXR917617 SHN917617 SRJ917617 TBF917617 TLB917617 TUX917617 UET917617 UOP917617 UYL917617 VIH917617 VSD917617 WBZ917617 WLV917617 WVR917617 J983153 JF983153 TB983153 ACX983153 AMT983153 AWP983153 BGL983153 BQH983153 CAD983153 CJZ983153 CTV983153 DDR983153 DNN983153 DXJ983153 EHF983153 ERB983153 FAX983153 FKT983153 FUP983153 GEL983153 GOH983153 GYD983153 HHZ983153 HRV983153 IBR983153 ILN983153 IVJ983153 JFF983153 JPB983153 JYX983153 KIT983153 KSP983153 LCL983153 LMH983153 LWD983153 MFZ983153 MPV983153 MZR983153 NJN983153 NTJ983153 ODF983153 ONB983153 OWX983153 PGT983153 PQP983153 QAL983153 QKH983153 QUD983153 RDZ983153 RNV983153 RXR983153 SHN983153 SRJ983153 TBF983153 TLB983153 TUX983153 UET983153 UOP983153 UYL983153 VIH983153 VSD983153 WBZ983153 WLV983153 WVR983153" xr:uid="{5C0A3FAB-12CE-4C52-9615-6055E49AC117}">
      <formula1>0</formula1>
      <formula2>300</formula2>
    </dataValidation>
    <dataValidation type="textLength" errorStyle="information" allowBlank="1" showInputMessage="1" error="XLBVal:6=452573.48_x000d__x000a_" sqref="J100 JF100 TB100 ACX100 AMT100 AWP100 BGL100 BQH100 CAD100 CJZ100 CTV100 DDR100 DNN100 DXJ100 EHF100 ERB100 FAX100 FKT100 FUP100 GEL100 GOH100 GYD100 HHZ100 HRV100 IBR100 ILN100 IVJ100 JFF100 JPB100 JYX100 KIT100 KSP100 LCL100 LMH100 LWD100 MFZ100 MPV100 MZR100 NJN100 NTJ100 ODF100 ONB100 OWX100 PGT100 PQP100 QAL100 QKH100 QUD100 RDZ100 RNV100 RXR100 SHN100 SRJ100 TBF100 TLB100 TUX100 UET100 UOP100 UYL100 VIH100 VSD100 WBZ100 WLV100 WVR100 J65636 JF65636 TB65636 ACX65636 AMT65636 AWP65636 BGL65636 BQH65636 CAD65636 CJZ65636 CTV65636 DDR65636 DNN65636 DXJ65636 EHF65636 ERB65636 FAX65636 FKT65636 FUP65636 GEL65636 GOH65636 GYD65636 HHZ65636 HRV65636 IBR65636 ILN65636 IVJ65636 JFF65636 JPB65636 JYX65636 KIT65636 KSP65636 LCL65636 LMH65636 LWD65636 MFZ65636 MPV65636 MZR65636 NJN65636 NTJ65636 ODF65636 ONB65636 OWX65636 PGT65636 PQP65636 QAL65636 QKH65636 QUD65636 RDZ65636 RNV65636 RXR65636 SHN65636 SRJ65636 TBF65636 TLB65636 TUX65636 UET65636 UOP65636 UYL65636 VIH65636 VSD65636 WBZ65636 WLV65636 WVR65636 J131172 JF131172 TB131172 ACX131172 AMT131172 AWP131172 BGL131172 BQH131172 CAD131172 CJZ131172 CTV131172 DDR131172 DNN131172 DXJ131172 EHF131172 ERB131172 FAX131172 FKT131172 FUP131172 GEL131172 GOH131172 GYD131172 HHZ131172 HRV131172 IBR131172 ILN131172 IVJ131172 JFF131172 JPB131172 JYX131172 KIT131172 KSP131172 LCL131172 LMH131172 LWD131172 MFZ131172 MPV131172 MZR131172 NJN131172 NTJ131172 ODF131172 ONB131172 OWX131172 PGT131172 PQP131172 QAL131172 QKH131172 QUD131172 RDZ131172 RNV131172 RXR131172 SHN131172 SRJ131172 TBF131172 TLB131172 TUX131172 UET131172 UOP131172 UYL131172 VIH131172 VSD131172 WBZ131172 WLV131172 WVR131172 J196708 JF196708 TB196708 ACX196708 AMT196708 AWP196708 BGL196708 BQH196708 CAD196708 CJZ196708 CTV196708 DDR196708 DNN196708 DXJ196708 EHF196708 ERB196708 FAX196708 FKT196708 FUP196708 GEL196708 GOH196708 GYD196708 HHZ196708 HRV196708 IBR196708 ILN196708 IVJ196708 JFF196708 JPB196708 JYX196708 KIT196708 KSP196708 LCL196708 LMH196708 LWD196708 MFZ196708 MPV196708 MZR196708 NJN196708 NTJ196708 ODF196708 ONB196708 OWX196708 PGT196708 PQP196708 QAL196708 QKH196708 QUD196708 RDZ196708 RNV196708 RXR196708 SHN196708 SRJ196708 TBF196708 TLB196708 TUX196708 UET196708 UOP196708 UYL196708 VIH196708 VSD196708 WBZ196708 WLV196708 WVR196708 J262244 JF262244 TB262244 ACX262244 AMT262244 AWP262244 BGL262244 BQH262244 CAD262244 CJZ262244 CTV262244 DDR262244 DNN262244 DXJ262244 EHF262244 ERB262244 FAX262244 FKT262244 FUP262244 GEL262244 GOH262244 GYD262244 HHZ262244 HRV262244 IBR262244 ILN262244 IVJ262244 JFF262244 JPB262244 JYX262244 KIT262244 KSP262244 LCL262244 LMH262244 LWD262244 MFZ262244 MPV262244 MZR262244 NJN262244 NTJ262244 ODF262244 ONB262244 OWX262244 PGT262244 PQP262244 QAL262244 QKH262244 QUD262244 RDZ262244 RNV262244 RXR262244 SHN262244 SRJ262244 TBF262244 TLB262244 TUX262244 UET262244 UOP262244 UYL262244 VIH262244 VSD262244 WBZ262244 WLV262244 WVR262244 J327780 JF327780 TB327780 ACX327780 AMT327780 AWP327780 BGL327780 BQH327780 CAD327780 CJZ327780 CTV327780 DDR327780 DNN327780 DXJ327780 EHF327780 ERB327780 FAX327780 FKT327780 FUP327780 GEL327780 GOH327780 GYD327780 HHZ327780 HRV327780 IBR327780 ILN327780 IVJ327780 JFF327780 JPB327780 JYX327780 KIT327780 KSP327780 LCL327780 LMH327780 LWD327780 MFZ327780 MPV327780 MZR327780 NJN327780 NTJ327780 ODF327780 ONB327780 OWX327780 PGT327780 PQP327780 QAL327780 QKH327780 QUD327780 RDZ327780 RNV327780 RXR327780 SHN327780 SRJ327780 TBF327780 TLB327780 TUX327780 UET327780 UOP327780 UYL327780 VIH327780 VSD327780 WBZ327780 WLV327780 WVR327780 J393316 JF393316 TB393316 ACX393316 AMT393316 AWP393316 BGL393316 BQH393316 CAD393316 CJZ393316 CTV393316 DDR393316 DNN393316 DXJ393316 EHF393316 ERB393316 FAX393316 FKT393316 FUP393316 GEL393316 GOH393316 GYD393316 HHZ393316 HRV393316 IBR393316 ILN393316 IVJ393316 JFF393316 JPB393316 JYX393316 KIT393316 KSP393316 LCL393316 LMH393316 LWD393316 MFZ393316 MPV393316 MZR393316 NJN393316 NTJ393316 ODF393316 ONB393316 OWX393316 PGT393316 PQP393316 QAL393316 QKH393316 QUD393316 RDZ393316 RNV393316 RXR393316 SHN393316 SRJ393316 TBF393316 TLB393316 TUX393316 UET393316 UOP393316 UYL393316 VIH393316 VSD393316 WBZ393316 WLV393316 WVR393316 J458852 JF458852 TB458852 ACX458852 AMT458852 AWP458852 BGL458852 BQH458852 CAD458852 CJZ458852 CTV458852 DDR458852 DNN458852 DXJ458852 EHF458852 ERB458852 FAX458852 FKT458852 FUP458852 GEL458852 GOH458852 GYD458852 HHZ458852 HRV458852 IBR458852 ILN458852 IVJ458852 JFF458852 JPB458852 JYX458852 KIT458852 KSP458852 LCL458852 LMH458852 LWD458852 MFZ458852 MPV458852 MZR458852 NJN458852 NTJ458852 ODF458852 ONB458852 OWX458852 PGT458852 PQP458852 QAL458852 QKH458852 QUD458852 RDZ458852 RNV458852 RXR458852 SHN458852 SRJ458852 TBF458852 TLB458852 TUX458852 UET458852 UOP458852 UYL458852 VIH458852 VSD458852 WBZ458852 WLV458852 WVR458852 J524388 JF524388 TB524388 ACX524388 AMT524388 AWP524388 BGL524388 BQH524388 CAD524388 CJZ524388 CTV524388 DDR524388 DNN524388 DXJ524388 EHF524388 ERB524388 FAX524388 FKT524388 FUP524388 GEL524388 GOH524388 GYD524388 HHZ524388 HRV524388 IBR524388 ILN524388 IVJ524388 JFF524388 JPB524388 JYX524388 KIT524388 KSP524388 LCL524388 LMH524388 LWD524388 MFZ524388 MPV524388 MZR524388 NJN524388 NTJ524388 ODF524388 ONB524388 OWX524388 PGT524388 PQP524388 QAL524388 QKH524388 QUD524388 RDZ524388 RNV524388 RXR524388 SHN524388 SRJ524388 TBF524388 TLB524388 TUX524388 UET524388 UOP524388 UYL524388 VIH524388 VSD524388 WBZ524388 WLV524388 WVR524388 J589924 JF589924 TB589924 ACX589924 AMT589924 AWP589924 BGL589924 BQH589924 CAD589924 CJZ589924 CTV589924 DDR589924 DNN589924 DXJ589924 EHF589924 ERB589924 FAX589924 FKT589924 FUP589924 GEL589924 GOH589924 GYD589924 HHZ589924 HRV589924 IBR589924 ILN589924 IVJ589924 JFF589924 JPB589924 JYX589924 KIT589924 KSP589924 LCL589924 LMH589924 LWD589924 MFZ589924 MPV589924 MZR589924 NJN589924 NTJ589924 ODF589924 ONB589924 OWX589924 PGT589924 PQP589924 QAL589924 QKH589924 QUD589924 RDZ589924 RNV589924 RXR589924 SHN589924 SRJ589924 TBF589924 TLB589924 TUX589924 UET589924 UOP589924 UYL589924 VIH589924 VSD589924 WBZ589924 WLV589924 WVR589924 J655460 JF655460 TB655460 ACX655460 AMT655460 AWP655460 BGL655460 BQH655460 CAD655460 CJZ655460 CTV655460 DDR655460 DNN655460 DXJ655460 EHF655460 ERB655460 FAX655460 FKT655460 FUP655460 GEL655460 GOH655460 GYD655460 HHZ655460 HRV655460 IBR655460 ILN655460 IVJ655460 JFF655460 JPB655460 JYX655460 KIT655460 KSP655460 LCL655460 LMH655460 LWD655460 MFZ655460 MPV655460 MZR655460 NJN655460 NTJ655460 ODF655460 ONB655460 OWX655460 PGT655460 PQP655460 QAL655460 QKH655460 QUD655460 RDZ655460 RNV655460 RXR655460 SHN655460 SRJ655460 TBF655460 TLB655460 TUX655460 UET655460 UOP655460 UYL655460 VIH655460 VSD655460 WBZ655460 WLV655460 WVR655460 J720996 JF720996 TB720996 ACX720996 AMT720996 AWP720996 BGL720996 BQH720996 CAD720996 CJZ720996 CTV720996 DDR720996 DNN720996 DXJ720996 EHF720996 ERB720996 FAX720996 FKT720996 FUP720996 GEL720996 GOH720996 GYD720996 HHZ720996 HRV720996 IBR720996 ILN720996 IVJ720996 JFF720996 JPB720996 JYX720996 KIT720996 KSP720996 LCL720996 LMH720996 LWD720996 MFZ720996 MPV720996 MZR720996 NJN720996 NTJ720996 ODF720996 ONB720996 OWX720996 PGT720996 PQP720996 QAL720996 QKH720996 QUD720996 RDZ720996 RNV720996 RXR720996 SHN720996 SRJ720996 TBF720996 TLB720996 TUX720996 UET720996 UOP720996 UYL720996 VIH720996 VSD720996 WBZ720996 WLV720996 WVR720996 J786532 JF786532 TB786532 ACX786532 AMT786532 AWP786532 BGL786532 BQH786532 CAD786532 CJZ786532 CTV786532 DDR786532 DNN786532 DXJ786532 EHF786532 ERB786532 FAX786532 FKT786532 FUP786532 GEL786532 GOH786532 GYD786532 HHZ786532 HRV786532 IBR786532 ILN786532 IVJ786532 JFF786532 JPB786532 JYX786532 KIT786532 KSP786532 LCL786532 LMH786532 LWD786532 MFZ786532 MPV786532 MZR786532 NJN786532 NTJ786532 ODF786532 ONB786532 OWX786532 PGT786532 PQP786532 QAL786532 QKH786532 QUD786532 RDZ786532 RNV786532 RXR786532 SHN786532 SRJ786532 TBF786532 TLB786532 TUX786532 UET786532 UOP786532 UYL786532 VIH786532 VSD786532 WBZ786532 WLV786532 WVR786532 J852068 JF852068 TB852068 ACX852068 AMT852068 AWP852068 BGL852068 BQH852068 CAD852068 CJZ852068 CTV852068 DDR852068 DNN852068 DXJ852068 EHF852068 ERB852068 FAX852068 FKT852068 FUP852068 GEL852068 GOH852068 GYD852068 HHZ852068 HRV852068 IBR852068 ILN852068 IVJ852068 JFF852068 JPB852068 JYX852068 KIT852068 KSP852068 LCL852068 LMH852068 LWD852068 MFZ852068 MPV852068 MZR852068 NJN852068 NTJ852068 ODF852068 ONB852068 OWX852068 PGT852068 PQP852068 QAL852068 QKH852068 QUD852068 RDZ852068 RNV852068 RXR852068 SHN852068 SRJ852068 TBF852068 TLB852068 TUX852068 UET852068 UOP852068 UYL852068 VIH852068 VSD852068 WBZ852068 WLV852068 WVR852068 J917604 JF917604 TB917604 ACX917604 AMT917604 AWP917604 BGL917604 BQH917604 CAD917604 CJZ917604 CTV917604 DDR917604 DNN917604 DXJ917604 EHF917604 ERB917604 FAX917604 FKT917604 FUP917604 GEL917604 GOH917604 GYD917604 HHZ917604 HRV917604 IBR917604 ILN917604 IVJ917604 JFF917604 JPB917604 JYX917604 KIT917604 KSP917604 LCL917604 LMH917604 LWD917604 MFZ917604 MPV917604 MZR917604 NJN917604 NTJ917604 ODF917604 ONB917604 OWX917604 PGT917604 PQP917604 QAL917604 QKH917604 QUD917604 RDZ917604 RNV917604 RXR917604 SHN917604 SRJ917604 TBF917604 TLB917604 TUX917604 UET917604 UOP917604 UYL917604 VIH917604 VSD917604 WBZ917604 WLV917604 WVR917604 J983140 JF983140 TB983140 ACX983140 AMT983140 AWP983140 BGL983140 BQH983140 CAD983140 CJZ983140 CTV983140 DDR983140 DNN983140 DXJ983140 EHF983140 ERB983140 FAX983140 FKT983140 FUP983140 GEL983140 GOH983140 GYD983140 HHZ983140 HRV983140 IBR983140 ILN983140 IVJ983140 JFF983140 JPB983140 JYX983140 KIT983140 KSP983140 LCL983140 LMH983140 LWD983140 MFZ983140 MPV983140 MZR983140 NJN983140 NTJ983140 ODF983140 ONB983140 OWX983140 PGT983140 PQP983140 QAL983140 QKH983140 QUD983140 RDZ983140 RNV983140 RXR983140 SHN983140 SRJ983140 TBF983140 TLB983140 TUX983140 UET983140 UOP983140 UYL983140 VIH983140 VSD983140 WBZ983140 WLV983140 WVR983140" xr:uid="{82AD46A7-965B-4E57-B3F3-61B0D3C7186B}">
      <formula1>0</formula1>
      <formula2>300</formula2>
    </dataValidation>
    <dataValidation type="textLength" errorStyle="information" allowBlank="1" showInputMessage="1" error="XLBVal:6=107027.86_x000d__x000a_" sqref="J94:J95 JF94:JF95 TB94:TB95 ACX94:ACX95 AMT94:AMT95 AWP94:AWP95 BGL94:BGL95 BQH94:BQH95 CAD94:CAD95 CJZ94:CJZ95 CTV94:CTV95 DDR94:DDR95 DNN94:DNN95 DXJ94:DXJ95 EHF94:EHF95 ERB94:ERB95 FAX94:FAX95 FKT94:FKT95 FUP94:FUP95 GEL94:GEL95 GOH94:GOH95 GYD94:GYD95 HHZ94:HHZ95 HRV94:HRV95 IBR94:IBR95 ILN94:ILN95 IVJ94:IVJ95 JFF94:JFF95 JPB94:JPB95 JYX94:JYX95 KIT94:KIT95 KSP94:KSP95 LCL94:LCL95 LMH94:LMH95 LWD94:LWD95 MFZ94:MFZ95 MPV94:MPV95 MZR94:MZR95 NJN94:NJN95 NTJ94:NTJ95 ODF94:ODF95 ONB94:ONB95 OWX94:OWX95 PGT94:PGT95 PQP94:PQP95 QAL94:QAL95 QKH94:QKH95 QUD94:QUD95 RDZ94:RDZ95 RNV94:RNV95 RXR94:RXR95 SHN94:SHN95 SRJ94:SRJ95 TBF94:TBF95 TLB94:TLB95 TUX94:TUX95 UET94:UET95 UOP94:UOP95 UYL94:UYL95 VIH94:VIH95 VSD94:VSD95 WBZ94:WBZ95 WLV94:WLV95 WVR94:WVR95 J65630:J65631 JF65630:JF65631 TB65630:TB65631 ACX65630:ACX65631 AMT65630:AMT65631 AWP65630:AWP65631 BGL65630:BGL65631 BQH65630:BQH65631 CAD65630:CAD65631 CJZ65630:CJZ65631 CTV65630:CTV65631 DDR65630:DDR65631 DNN65630:DNN65631 DXJ65630:DXJ65631 EHF65630:EHF65631 ERB65630:ERB65631 FAX65630:FAX65631 FKT65630:FKT65631 FUP65630:FUP65631 GEL65630:GEL65631 GOH65630:GOH65631 GYD65630:GYD65631 HHZ65630:HHZ65631 HRV65630:HRV65631 IBR65630:IBR65631 ILN65630:ILN65631 IVJ65630:IVJ65631 JFF65630:JFF65631 JPB65630:JPB65631 JYX65630:JYX65631 KIT65630:KIT65631 KSP65630:KSP65631 LCL65630:LCL65631 LMH65630:LMH65631 LWD65630:LWD65631 MFZ65630:MFZ65631 MPV65630:MPV65631 MZR65630:MZR65631 NJN65630:NJN65631 NTJ65630:NTJ65631 ODF65630:ODF65631 ONB65630:ONB65631 OWX65630:OWX65631 PGT65630:PGT65631 PQP65630:PQP65631 QAL65630:QAL65631 QKH65630:QKH65631 QUD65630:QUD65631 RDZ65630:RDZ65631 RNV65630:RNV65631 RXR65630:RXR65631 SHN65630:SHN65631 SRJ65630:SRJ65631 TBF65630:TBF65631 TLB65630:TLB65631 TUX65630:TUX65631 UET65630:UET65631 UOP65630:UOP65631 UYL65630:UYL65631 VIH65630:VIH65631 VSD65630:VSD65631 WBZ65630:WBZ65631 WLV65630:WLV65631 WVR65630:WVR65631 J131166:J131167 JF131166:JF131167 TB131166:TB131167 ACX131166:ACX131167 AMT131166:AMT131167 AWP131166:AWP131167 BGL131166:BGL131167 BQH131166:BQH131167 CAD131166:CAD131167 CJZ131166:CJZ131167 CTV131166:CTV131167 DDR131166:DDR131167 DNN131166:DNN131167 DXJ131166:DXJ131167 EHF131166:EHF131167 ERB131166:ERB131167 FAX131166:FAX131167 FKT131166:FKT131167 FUP131166:FUP131167 GEL131166:GEL131167 GOH131166:GOH131167 GYD131166:GYD131167 HHZ131166:HHZ131167 HRV131166:HRV131167 IBR131166:IBR131167 ILN131166:ILN131167 IVJ131166:IVJ131167 JFF131166:JFF131167 JPB131166:JPB131167 JYX131166:JYX131167 KIT131166:KIT131167 KSP131166:KSP131167 LCL131166:LCL131167 LMH131166:LMH131167 LWD131166:LWD131167 MFZ131166:MFZ131167 MPV131166:MPV131167 MZR131166:MZR131167 NJN131166:NJN131167 NTJ131166:NTJ131167 ODF131166:ODF131167 ONB131166:ONB131167 OWX131166:OWX131167 PGT131166:PGT131167 PQP131166:PQP131167 QAL131166:QAL131167 QKH131166:QKH131167 QUD131166:QUD131167 RDZ131166:RDZ131167 RNV131166:RNV131167 RXR131166:RXR131167 SHN131166:SHN131167 SRJ131166:SRJ131167 TBF131166:TBF131167 TLB131166:TLB131167 TUX131166:TUX131167 UET131166:UET131167 UOP131166:UOP131167 UYL131166:UYL131167 VIH131166:VIH131167 VSD131166:VSD131167 WBZ131166:WBZ131167 WLV131166:WLV131167 WVR131166:WVR131167 J196702:J196703 JF196702:JF196703 TB196702:TB196703 ACX196702:ACX196703 AMT196702:AMT196703 AWP196702:AWP196703 BGL196702:BGL196703 BQH196702:BQH196703 CAD196702:CAD196703 CJZ196702:CJZ196703 CTV196702:CTV196703 DDR196702:DDR196703 DNN196702:DNN196703 DXJ196702:DXJ196703 EHF196702:EHF196703 ERB196702:ERB196703 FAX196702:FAX196703 FKT196702:FKT196703 FUP196702:FUP196703 GEL196702:GEL196703 GOH196702:GOH196703 GYD196702:GYD196703 HHZ196702:HHZ196703 HRV196702:HRV196703 IBR196702:IBR196703 ILN196702:ILN196703 IVJ196702:IVJ196703 JFF196702:JFF196703 JPB196702:JPB196703 JYX196702:JYX196703 KIT196702:KIT196703 KSP196702:KSP196703 LCL196702:LCL196703 LMH196702:LMH196703 LWD196702:LWD196703 MFZ196702:MFZ196703 MPV196702:MPV196703 MZR196702:MZR196703 NJN196702:NJN196703 NTJ196702:NTJ196703 ODF196702:ODF196703 ONB196702:ONB196703 OWX196702:OWX196703 PGT196702:PGT196703 PQP196702:PQP196703 QAL196702:QAL196703 QKH196702:QKH196703 QUD196702:QUD196703 RDZ196702:RDZ196703 RNV196702:RNV196703 RXR196702:RXR196703 SHN196702:SHN196703 SRJ196702:SRJ196703 TBF196702:TBF196703 TLB196702:TLB196703 TUX196702:TUX196703 UET196702:UET196703 UOP196702:UOP196703 UYL196702:UYL196703 VIH196702:VIH196703 VSD196702:VSD196703 WBZ196702:WBZ196703 WLV196702:WLV196703 WVR196702:WVR196703 J262238:J262239 JF262238:JF262239 TB262238:TB262239 ACX262238:ACX262239 AMT262238:AMT262239 AWP262238:AWP262239 BGL262238:BGL262239 BQH262238:BQH262239 CAD262238:CAD262239 CJZ262238:CJZ262239 CTV262238:CTV262239 DDR262238:DDR262239 DNN262238:DNN262239 DXJ262238:DXJ262239 EHF262238:EHF262239 ERB262238:ERB262239 FAX262238:FAX262239 FKT262238:FKT262239 FUP262238:FUP262239 GEL262238:GEL262239 GOH262238:GOH262239 GYD262238:GYD262239 HHZ262238:HHZ262239 HRV262238:HRV262239 IBR262238:IBR262239 ILN262238:ILN262239 IVJ262238:IVJ262239 JFF262238:JFF262239 JPB262238:JPB262239 JYX262238:JYX262239 KIT262238:KIT262239 KSP262238:KSP262239 LCL262238:LCL262239 LMH262238:LMH262239 LWD262238:LWD262239 MFZ262238:MFZ262239 MPV262238:MPV262239 MZR262238:MZR262239 NJN262238:NJN262239 NTJ262238:NTJ262239 ODF262238:ODF262239 ONB262238:ONB262239 OWX262238:OWX262239 PGT262238:PGT262239 PQP262238:PQP262239 QAL262238:QAL262239 QKH262238:QKH262239 QUD262238:QUD262239 RDZ262238:RDZ262239 RNV262238:RNV262239 RXR262238:RXR262239 SHN262238:SHN262239 SRJ262238:SRJ262239 TBF262238:TBF262239 TLB262238:TLB262239 TUX262238:TUX262239 UET262238:UET262239 UOP262238:UOP262239 UYL262238:UYL262239 VIH262238:VIH262239 VSD262238:VSD262239 WBZ262238:WBZ262239 WLV262238:WLV262239 WVR262238:WVR262239 J327774:J327775 JF327774:JF327775 TB327774:TB327775 ACX327774:ACX327775 AMT327774:AMT327775 AWP327774:AWP327775 BGL327774:BGL327775 BQH327774:BQH327775 CAD327774:CAD327775 CJZ327774:CJZ327775 CTV327774:CTV327775 DDR327774:DDR327775 DNN327774:DNN327775 DXJ327774:DXJ327775 EHF327774:EHF327775 ERB327774:ERB327775 FAX327774:FAX327775 FKT327774:FKT327775 FUP327774:FUP327775 GEL327774:GEL327775 GOH327774:GOH327775 GYD327774:GYD327775 HHZ327774:HHZ327775 HRV327774:HRV327775 IBR327774:IBR327775 ILN327774:ILN327775 IVJ327774:IVJ327775 JFF327774:JFF327775 JPB327774:JPB327775 JYX327774:JYX327775 KIT327774:KIT327775 KSP327774:KSP327775 LCL327774:LCL327775 LMH327774:LMH327775 LWD327774:LWD327775 MFZ327774:MFZ327775 MPV327774:MPV327775 MZR327774:MZR327775 NJN327774:NJN327775 NTJ327774:NTJ327775 ODF327774:ODF327775 ONB327774:ONB327775 OWX327774:OWX327775 PGT327774:PGT327775 PQP327774:PQP327775 QAL327774:QAL327775 QKH327774:QKH327775 QUD327774:QUD327775 RDZ327774:RDZ327775 RNV327774:RNV327775 RXR327774:RXR327775 SHN327774:SHN327775 SRJ327774:SRJ327775 TBF327774:TBF327775 TLB327774:TLB327775 TUX327774:TUX327775 UET327774:UET327775 UOP327774:UOP327775 UYL327774:UYL327775 VIH327774:VIH327775 VSD327774:VSD327775 WBZ327774:WBZ327775 WLV327774:WLV327775 WVR327774:WVR327775 J393310:J393311 JF393310:JF393311 TB393310:TB393311 ACX393310:ACX393311 AMT393310:AMT393311 AWP393310:AWP393311 BGL393310:BGL393311 BQH393310:BQH393311 CAD393310:CAD393311 CJZ393310:CJZ393311 CTV393310:CTV393311 DDR393310:DDR393311 DNN393310:DNN393311 DXJ393310:DXJ393311 EHF393310:EHF393311 ERB393310:ERB393311 FAX393310:FAX393311 FKT393310:FKT393311 FUP393310:FUP393311 GEL393310:GEL393311 GOH393310:GOH393311 GYD393310:GYD393311 HHZ393310:HHZ393311 HRV393310:HRV393311 IBR393310:IBR393311 ILN393310:ILN393311 IVJ393310:IVJ393311 JFF393310:JFF393311 JPB393310:JPB393311 JYX393310:JYX393311 KIT393310:KIT393311 KSP393310:KSP393311 LCL393310:LCL393311 LMH393310:LMH393311 LWD393310:LWD393311 MFZ393310:MFZ393311 MPV393310:MPV393311 MZR393310:MZR393311 NJN393310:NJN393311 NTJ393310:NTJ393311 ODF393310:ODF393311 ONB393310:ONB393311 OWX393310:OWX393311 PGT393310:PGT393311 PQP393310:PQP393311 QAL393310:QAL393311 QKH393310:QKH393311 QUD393310:QUD393311 RDZ393310:RDZ393311 RNV393310:RNV393311 RXR393310:RXR393311 SHN393310:SHN393311 SRJ393310:SRJ393311 TBF393310:TBF393311 TLB393310:TLB393311 TUX393310:TUX393311 UET393310:UET393311 UOP393310:UOP393311 UYL393310:UYL393311 VIH393310:VIH393311 VSD393310:VSD393311 WBZ393310:WBZ393311 WLV393310:WLV393311 WVR393310:WVR393311 J458846:J458847 JF458846:JF458847 TB458846:TB458847 ACX458846:ACX458847 AMT458846:AMT458847 AWP458846:AWP458847 BGL458846:BGL458847 BQH458846:BQH458847 CAD458846:CAD458847 CJZ458846:CJZ458847 CTV458846:CTV458847 DDR458846:DDR458847 DNN458846:DNN458847 DXJ458846:DXJ458847 EHF458846:EHF458847 ERB458846:ERB458847 FAX458846:FAX458847 FKT458846:FKT458847 FUP458846:FUP458847 GEL458846:GEL458847 GOH458846:GOH458847 GYD458846:GYD458847 HHZ458846:HHZ458847 HRV458846:HRV458847 IBR458846:IBR458847 ILN458846:ILN458847 IVJ458846:IVJ458847 JFF458846:JFF458847 JPB458846:JPB458847 JYX458846:JYX458847 KIT458846:KIT458847 KSP458846:KSP458847 LCL458846:LCL458847 LMH458846:LMH458847 LWD458846:LWD458847 MFZ458846:MFZ458847 MPV458846:MPV458847 MZR458846:MZR458847 NJN458846:NJN458847 NTJ458846:NTJ458847 ODF458846:ODF458847 ONB458846:ONB458847 OWX458846:OWX458847 PGT458846:PGT458847 PQP458846:PQP458847 QAL458846:QAL458847 QKH458846:QKH458847 QUD458846:QUD458847 RDZ458846:RDZ458847 RNV458846:RNV458847 RXR458846:RXR458847 SHN458846:SHN458847 SRJ458846:SRJ458847 TBF458846:TBF458847 TLB458846:TLB458847 TUX458846:TUX458847 UET458846:UET458847 UOP458846:UOP458847 UYL458846:UYL458847 VIH458846:VIH458847 VSD458846:VSD458847 WBZ458846:WBZ458847 WLV458846:WLV458847 WVR458846:WVR458847 J524382:J524383 JF524382:JF524383 TB524382:TB524383 ACX524382:ACX524383 AMT524382:AMT524383 AWP524382:AWP524383 BGL524382:BGL524383 BQH524382:BQH524383 CAD524382:CAD524383 CJZ524382:CJZ524383 CTV524382:CTV524383 DDR524382:DDR524383 DNN524382:DNN524383 DXJ524382:DXJ524383 EHF524382:EHF524383 ERB524382:ERB524383 FAX524382:FAX524383 FKT524382:FKT524383 FUP524382:FUP524383 GEL524382:GEL524383 GOH524382:GOH524383 GYD524382:GYD524383 HHZ524382:HHZ524383 HRV524382:HRV524383 IBR524382:IBR524383 ILN524382:ILN524383 IVJ524382:IVJ524383 JFF524382:JFF524383 JPB524382:JPB524383 JYX524382:JYX524383 KIT524382:KIT524383 KSP524382:KSP524383 LCL524382:LCL524383 LMH524382:LMH524383 LWD524382:LWD524383 MFZ524382:MFZ524383 MPV524382:MPV524383 MZR524382:MZR524383 NJN524382:NJN524383 NTJ524382:NTJ524383 ODF524382:ODF524383 ONB524382:ONB524383 OWX524382:OWX524383 PGT524382:PGT524383 PQP524382:PQP524383 QAL524382:QAL524383 QKH524382:QKH524383 QUD524382:QUD524383 RDZ524382:RDZ524383 RNV524382:RNV524383 RXR524382:RXR524383 SHN524382:SHN524383 SRJ524382:SRJ524383 TBF524382:TBF524383 TLB524382:TLB524383 TUX524382:TUX524383 UET524382:UET524383 UOP524382:UOP524383 UYL524382:UYL524383 VIH524382:VIH524383 VSD524382:VSD524383 WBZ524382:WBZ524383 WLV524382:WLV524383 WVR524382:WVR524383 J589918:J589919 JF589918:JF589919 TB589918:TB589919 ACX589918:ACX589919 AMT589918:AMT589919 AWP589918:AWP589919 BGL589918:BGL589919 BQH589918:BQH589919 CAD589918:CAD589919 CJZ589918:CJZ589919 CTV589918:CTV589919 DDR589918:DDR589919 DNN589918:DNN589919 DXJ589918:DXJ589919 EHF589918:EHF589919 ERB589918:ERB589919 FAX589918:FAX589919 FKT589918:FKT589919 FUP589918:FUP589919 GEL589918:GEL589919 GOH589918:GOH589919 GYD589918:GYD589919 HHZ589918:HHZ589919 HRV589918:HRV589919 IBR589918:IBR589919 ILN589918:ILN589919 IVJ589918:IVJ589919 JFF589918:JFF589919 JPB589918:JPB589919 JYX589918:JYX589919 KIT589918:KIT589919 KSP589918:KSP589919 LCL589918:LCL589919 LMH589918:LMH589919 LWD589918:LWD589919 MFZ589918:MFZ589919 MPV589918:MPV589919 MZR589918:MZR589919 NJN589918:NJN589919 NTJ589918:NTJ589919 ODF589918:ODF589919 ONB589918:ONB589919 OWX589918:OWX589919 PGT589918:PGT589919 PQP589918:PQP589919 QAL589918:QAL589919 QKH589918:QKH589919 QUD589918:QUD589919 RDZ589918:RDZ589919 RNV589918:RNV589919 RXR589918:RXR589919 SHN589918:SHN589919 SRJ589918:SRJ589919 TBF589918:TBF589919 TLB589918:TLB589919 TUX589918:TUX589919 UET589918:UET589919 UOP589918:UOP589919 UYL589918:UYL589919 VIH589918:VIH589919 VSD589918:VSD589919 WBZ589918:WBZ589919 WLV589918:WLV589919 WVR589918:WVR589919 J655454:J655455 JF655454:JF655455 TB655454:TB655455 ACX655454:ACX655455 AMT655454:AMT655455 AWP655454:AWP655455 BGL655454:BGL655455 BQH655454:BQH655455 CAD655454:CAD655455 CJZ655454:CJZ655455 CTV655454:CTV655455 DDR655454:DDR655455 DNN655454:DNN655455 DXJ655454:DXJ655455 EHF655454:EHF655455 ERB655454:ERB655455 FAX655454:FAX655455 FKT655454:FKT655455 FUP655454:FUP655455 GEL655454:GEL655455 GOH655454:GOH655455 GYD655454:GYD655455 HHZ655454:HHZ655455 HRV655454:HRV655455 IBR655454:IBR655455 ILN655454:ILN655455 IVJ655454:IVJ655455 JFF655454:JFF655455 JPB655454:JPB655455 JYX655454:JYX655455 KIT655454:KIT655455 KSP655454:KSP655455 LCL655454:LCL655455 LMH655454:LMH655455 LWD655454:LWD655455 MFZ655454:MFZ655455 MPV655454:MPV655455 MZR655454:MZR655455 NJN655454:NJN655455 NTJ655454:NTJ655455 ODF655454:ODF655455 ONB655454:ONB655455 OWX655454:OWX655455 PGT655454:PGT655455 PQP655454:PQP655455 QAL655454:QAL655455 QKH655454:QKH655455 QUD655454:QUD655455 RDZ655454:RDZ655455 RNV655454:RNV655455 RXR655454:RXR655455 SHN655454:SHN655455 SRJ655454:SRJ655455 TBF655454:TBF655455 TLB655454:TLB655455 TUX655454:TUX655455 UET655454:UET655455 UOP655454:UOP655455 UYL655454:UYL655455 VIH655454:VIH655455 VSD655454:VSD655455 WBZ655454:WBZ655455 WLV655454:WLV655455 WVR655454:WVR655455 J720990:J720991 JF720990:JF720991 TB720990:TB720991 ACX720990:ACX720991 AMT720990:AMT720991 AWP720990:AWP720991 BGL720990:BGL720991 BQH720990:BQH720991 CAD720990:CAD720991 CJZ720990:CJZ720991 CTV720990:CTV720991 DDR720990:DDR720991 DNN720990:DNN720991 DXJ720990:DXJ720991 EHF720990:EHF720991 ERB720990:ERB720991 FAX720990:FAX720991 FKT720990:FKT720991 FUP720990:FUP720991 GEL720990:GEL720991 GOH720990:GOH720991 GYD720990:GYD720991 HHZ720990:HHZ720991 HRV720990:HRV720991 IBR720990:IBR720991 ILN720990:ILN720991 IVJ720990:IVJ720991 JFF720990:JFF720991 JPB720990:JPB720991 JYX720990:JYX720991 KIT720990:KIT720991 KSP720990:KSP720991 LCL720990:LCL720991 LMH720990:LMH720991 LWD720990:LWD720991 MFZ720990:MFZ720991 MPV720990:MPV720991 MZR720990:MZR720991 NJN720990:NJN720991 NTJ720990:NTJ720991 ODF720990:ODF720991 ONB720990:ONB720991 OWX720990:OWX720991 PGT720990:PGT720991 PQP720990:PQP720991 QAL720990:QAL720991 QKH720990:QKH720991 QUD720990:QUD720991 RDZ720990:RDZ720991 RNV720990:RNV720991 RXR720990:RXR720991 SHN720990:SHN720991 SRJ720990:SRJ720991 TBF720990:TBF720991 TLB720990:TLB720991 TUX720990:TUX720991 UET720990:UET720991 UOP720990:UOP720991 UYL720990:UYL720991 VIH720990:VIH720991 VSD720990:VSD720991 WBZ720990:WBZ720991 WLV720990:WLV720991 WVR720990:WVR720991 J786526:J786527 JF786526:JF786527 TB786526:TB786527 ACX786526:ACX786527 AMT786526:AMT786527 AWP786526:AWP786527 BGL786526:BGL786527 BQH786526:BQH786527 CAD786526:CAD786527 CJZ786526:CJZ786527 CTV786526:CTV786527 DDR786526:DDR786527 DNN786526:DNN786527 DXJ786526:DXJ786527 EHF786526:EHF786527 ERB786526:ERB786527 FAX786526:FAX786527 FKT786526:FKT786527 FUP786526:FUP786527 GEL786526:GEL786527 GOH786526:GOH786527 GYD786526:GYD786527 HHZ786526:HHZ786527 HRV786526:HRV786527 IBR786526:IBR786527 ILN786526:ILN786527 IVJ786526:IVJ786527 JFF786526:JFF786527 JPB786526:JPB786527 JYX786526:JYX786527 KIT786526:KIT786527 KSP786526:KSP786527 LCL786526:LCL786527 LMH786526:LMH786527 LWD786526:LWD786527 MFZ786526:MFZ786527 MPV786526:MPV786527 MZR786526:MZR786527 NJN786526:NJN786527 NTJ786526:NTJ786527 ODF786526:ODF786527 ONB786526:ONB786527 OWX786526:OWX786527 PGT786526:PGT786527 PQP786526:PQP786527 QAL786526:QAL786527 QKH786526:QKH786527 QUD786526:QUD786527 RDZ786526:RDZ786527 RNV786526:RNV786527 RXR786526:RXR786527 SHN786526:SHN786527 SRJ786526:SRJ786527 TBF786526:TBF786527 TLB786526:TLB786527 TUX786526:TUX786527 UET786526:UET786527 UOP786526:UOP786527 UYL786526:UYL786527 VIH786526:VIH786527 VSD786526:VSD786527 WBZ786526:WBZ786527 WLV786526:WLV786527 WVR786526:WVR786527 J852062:J852063 JF852062:JF852063 TB852062:TB852063 ACX852062:ACX852063 AMT852062:AMT852063 AWP852062:AWP852063 BGL852062:BGL852063 BQH852062:BQH852063 CAD852062:CAD852063 CJZ852062:CJZ852063 CTV852062:CTV852063 DDR852062:DDR852063 DNN852062:DNN852063 DXJ852062:DXJ852063 EHF852062:EHF852063 ERB852062:ERB852063 FAX852062:FAX852063 FKT852062:FKT852063 FUP852062:FUP852063 GEL852062:GEL852063 GOH852062:GOH852063 GYD852062:GYD852063 HHZ852062:HHZ852063 HRV852062:HRV852063 IBR852062:IBR852063 ILN852062:ILN852063 IVJ852062:IVJ852063 JFF852062:JFF852063 JPB852062:JPB852063 JYX852062:JYX852063 KIT852062:KIT852063 KSP852062:KSP852063 LCL852062:LCL852063 LMH852062:LMH852063 LWD852062:LWD852063 MFZ852062:MFZ852063 MPV852062:MPV852063 MZR852062:MZR852063 NJN852062:NJN852063 NTJ852062:NTJ852063 ODF852062:ODF852063 ONB852062:ONB852063 OWX852062:OWX852063 PGT852062:PGT852063 PQP852062:PQP852063 QAL852062:QAL852063 QKH852062:QKH852063 QUD852062:QUD852063 RDZ852062:RDZ852063 RNV852062:RNV852063 RXR852062:RXR852063 SHN852062:SHN852063 SRJ852062:SRJ852063 TBF852062:TBF852063 TLB852062:TLB852063 TUX852062:TUX852063 UET852062:UET852063 UOP852062:UOP852063 UYL852062:UYL852063 VIH852062:VIH852063 VSD852062:VSD852063 WBZ852062:WBZ852063 WLV852062:WLV852063 WVR852062:WVR852063 J917598:J917599 JF917598:JF917599 TB917598:TB917599 ACX917598:ACX917599 AMT917598:AMT917599 AWP917598:AWP917599 BGL917598:BGL917599 BQH917598:BQH917599 CAD917598:CAD917599 CJZ917598:CJZ917599 CTV917598:CTV917599 DDR917598:DDR917599 DNN917598:DNN917599 DXJ917598:DXJ917599 EHF917598:EHF917599 ERB917598:ERB917599 FAX917598:FAX917599 FKT917598:FKT917599 FUP917598:FUP917599 GEL917598:GEL917599 GOH917598:GOH917599 GYD917598:GYD917599 HHZ917598:HHZ917599 HRV917598:HRV917599 IBR917598:IBR917599 ILN917598:ILN917599 IVJ917598:IVJ917599 JFF917598:JFF917599 JPB917598:JPB917599 JYX917598:JYX917599 KIT917598:KIT917599 KSP917598:KSP917599 LCL917598:LCL917599 LMH917598:LMH917599 LWD917598:LWD917599 MFZ917598:MFZ917599 MPV917598:MPV917599 MZR917598:MZR917599 NJN917598:NJN917599 NTJ917598:NTJ917599 ODF917598:ODF917599 ONB917598:ONB917599 OWX917598:OWX917599 PGT917598:PGT917599 PQP917598:PQP917599 QAL917598:QAL917599 QKH917598:QKH917599 QUD917598:QUD917599 RDZ917598:RDZ917599 RNV917598:RNV917599 RXR917598:RXR917599 SHN917598:SHN917599 SRJ917598:SRJ917599 TBF917598:TBF917599 TLB917598:TLB917599 TUX917598:TUX917599 UET917598:UET917599 UOP917598:UOP917599 UYL917598:UYL917599 VIH917598:VIH917599 VSD917598:VSD917599 WBZ917598:WBZ917599 WLV917598:WLV917599 WVR917598:WVR917599 J983134:J983135 JF983134:JF983135 TB983134:TB983135 ACX983134:ACX983135 AMT983134:AMT983135 AWP983134:AWP983135 BGL983134:BGL983135 BQH983134:BQH983135 CAD983134:CAD983135 CJZ983134:CJZ983135 CTV983134:CTV983135 DDR983134:DDR983135 DNN983134:DNN983135 DXJ983134:DXJ983135 EHF983134:EHF983135 ERB983134:ERB983135 FAX983134:FAX983135 FKT983134:FKT983135 FUP983134:FUP983135 GEL983134:GEL983135 GOH983134:GOH983135 GYD983134:GYD983135 HHZ983134:HHZ983135 HRV983134:HRV983135 IBR983134:IBR983135 ILN983134:ILN983135 IVJ983134:IVJ983135 JFF983134:JFF983135 JPB983134:JPB983135 JYX983134:JYX983135 KIT983134:KIT983135 KSP983134:KSP983135 LCL983134:LCL983135 LMH983134:LMH983135 LWD983134:LWD983135 MFZ983134:MFZ983135 MPV983134:MPV983135 MZR983134:MZR983135 NJN983134:NJN983135 NTJ983134:NTJ983135 ODF983134:ODF983135 ONB983134:ONB983135 OWX983134:OWX983135 PGT983134:PGT983135 PQP983134:PQP983135 QAL983134:QAL983135 QKH983134:QKH983135 QUD983134:QUD983135 RDZ983134:RDZ983135 RNV983134:RNV983135 RXR983134:RXR983135 SHN983134:SHN983135 SRJ983134:SRJ983135 TBF983134:TBF983135 TLB983134:TLB983135 TUX983134:TUX983135 UET983134:UET983135 UOP983134:UOP983135 UYL983134:UYL983135 VIH983134:VIH983135 VSD983134:VSD983135 WBZ983134:WBZ983135 WLV983134:WLV983135 WVR983134:WVR983135" xr:uid="{A47696CA-C889-4D56-A183-E0D7C7F7381E}">
      <formula1>0</formula1>
      <formula2>300</formula2>
    </dataValidation>
    <dataValidation type="textLength" errorStyle="information" allowBlank="1" showInputMessage="1" error="XLBVal:6=445364.27_x000d__x000a_" sqref="A85:A87 IW85:IW87 SS85:SS87 ACO85:ACO87 AMK85:AMK87 AWG85:AWG87 BGC85:BGC87 BPY85:BPY87 BZU85:BZU87 CJQ85:CJQ87 CTM85:CTM87 DDI85:DDI87 DNE85:DNE87 DXA85:DXA87 EGW85:EGW87 EQS85:EQS87 FAO85:FAO87 FKK85:FKK87 FUG85:FUG87 GEC85:GEC87 GNY85:GNY87 GXU85:GXU87 HHQ85:HHQ87 HRM85:HRM87 IBI85:IBI87 ILE85:ILE87 IVA85:IVA87 JEW85:JEW87 JOS85:JOS87 JYO85:JYO87 KIK85:KIK87 KSG85:KSG87 LCC85:LCC87 LLY85:LLY87 LVU85:LVU87 MFQ85:MFQ87 MPM85:MPM87 MZI85:MZI87 NJE85:NJE87 NTA85:NTA87 OCW85:OCW87 OMS85:OMS87 OWO85:OWO87 PGK85:PGK87 PQG85:PQG87 QAC85:QAC87 QJY85:QJY87 QTU85:QTU87 RDQ85:RDQ87 RNM85:RNM87 RXI85:RXI87 SHE85:SHE87 SRA85:SRA87 TAW85:TAW87 TKS85:TKS87 TUO85:TUO87 UEK85:UEK87 UOG85:UOG87 UYC85:UYC87 VHY85:VHY87 VRU85:VRU87 WBQ85:WBQ87 WLM85:WLM87 WVI85:WVI87 A65621:A65623 IW65621:IW65623 SS65621:SS65623 ACO65621:ACO65623 AMK65621:AMK65623 AWG65621:AWG65623 BGC65621:BGC65623 BPY65621:BPY65623 BZU65621:BZU65623 CJQ65621:CJQ65623 CTM65621:CTM65623 DDI65621:DDI65623 DNE65621:DNE65623 DXA65621:DXA65623 EGW65621:EGW65623 EQS65621:EQS65623 FAO65621:FAO65623 FKK65621:FKK65623 FUG65621:FUG65623 GEC65621:GEC65623 GNY65621:GNY65623 GXU65621:GXU65623 HHQ65621:HHQ65623 HRM65621:HRM65623 IBI65621:IBI65623 ILE65621:ILE65623 IVA65621:IVA65623 JEW65621:JEW65623 JOS65621:JOS65623 JYO65621:JYO65623 KIK65621:KIK65623 KSG65621:KSG65623 LCC65621:LCC65623 LLY65621:LLY65623 LVU65621:LVU65623 MFQ65621:MFQ65623 MPM65621:MPM65623 MZI65621:MZI65623 NJE65621:NJE65623 NTA65621:NTA65623 OCW65621:OCW65623 OMS65621:OMS65623 OWO65621:OWO65623 PGK65621:PGK65623 PQG65621:PQG65623 QAC65621:QAC65623 QJY65621:QJY65623 QTU65621:QTU65623 RDQ65621:RDQ65623 RNM65621:RNM65623 RXI65621:RXI65623 SHE65621:SHE65623 SRA65621:SRA65623 TAW65621:TAW65623 TKS65621:TKS65623 TUO65621:TUO65623 UEK65621:UEK65623 UOG65621:UOG65623 UYC65621:UYC65623 VHY65621:VHY65623 VRU65621:VRU65623 WBQ65621:WBQ65623 WLM65621:WLM65623 WVI65621:WVI65623 A131157:A131159 IW131157:IW131159 SS131157:SS131159 ACO131157:ACO131159 AMK131157:AMK131159 AWG131157:AWG131159 BGC131157:BGC131159 BPY131157:BPY131159 BZU131157:BZU131159 CJQ131157:CJQ131159 CTM131157:CTM131159 DDI131157:DDI131159 DNE131157:DNE131159 DXA131157:DXA131159 EGW131157:EGW131159 EQS131157:EQS131159 FAO131157:FAO131159 FKK131157:FKK131159 FUG131157:FUG131159 GEC131157:GEC131159 GNY131157:GNY131159 GXU131157:GXU131159 HHQ131157:HHQ131159 HRM131157:HRM131159 IBI131157:IBI131159 ILE131157:ILE131159 IVA131157:IVA131159 JEW131157:JEW131159 JOS131157:JOS131159 JYO131157:JYO131159 KIK131157:KIK131159 KSG131157:KSG131159 LCC131157:LCC131159 LLY131157:LLY131159 LVU131157:LVU131159 MFQ131157:MFQ131159 MPM131157:MPM131159 MZI131157:MZI131159 NJE131157:NJE131159 NTA131157:NTA131159 OCW131157:OCW131159 OMS131157:OMS131159 OWO131157:OWO131159 PGK131157:PGK131159 PQG131157:PQG131159 QAC131157:QAC131159 QJY131157:QJY131159 QTU131157:QTU131159 RDQ131157:RDQ131159 RNM131157:RNM131159 RXI131157:RXI131159 SHE131157:SHE131159 SRA131157:SRA131159 TAW131157:TAW131159 TKS131157:TKS131159 TUO131157:TUO131159 UEK131157:UEK131159 UOG131157:UOG131159 UYC131157:UYC131159 VHY131157:VHY131159 VRU131157:VRU131159 WBQ131157:WBQ131159 WLM131157:WLM131159 WVI131157:WVI131159 A196693:A196695 IW196693:IW196695 SS196693:SS196695 ACO196693:ACO196695 AMK196693:AMK196695 AWG196693:AWG196695 BGC196693:BGC196695 BPY196693:BPY196695 BZU196693:BZU196695 CJQ196693:CJQ196695 CTM196693:CTM196695 DDI196693:DDI196695 DNE196693:DNE196695 DXA196693:DXA196695 EGW196693:EGW196695 EQS196693:EQS196695 FAO196693:FAO196695 FKK196693:FKK196695 FUG196693:FUG196695 GEC196693:GEC196695 GNY196693:GNY196695 GXU196693:GXU196695 HHQ196693:HHQ196695 HRM196693:HRM196695 IBI196693:IBI196695 ILE196693:ILE196695 IVA196693:IVA196695 JEW196693:JEW196695 JOS196693:JOS196695 JYO196693:JYO196695 KIK196693:KIK196695 KSG196693:KSG196695 LCC196693:LCC196695 LLY196693:LLY196695 LVU196693:LVU196695 MFQ196693:MFQ196695 MPM196693:MPM196695 MZI196693:MZI196695 NJE196693:NJE196695 NTA196693:NTA196695 OCW196693:OCW196695 OMS196693:OMS196695 OWO196693:OWO196695 PGK196693:PGK196695 PQG196693:PQG196695 QAC196693:QAC196695 QJY196693:QJY196695 QTU196693:QTU196695 RDQ196693:RDQ196695 RNM196693:RNM196695 RXI196693:RXI196695 SHE196693:SHE196695 SRA196693:SRA196695 TAW196693:TAW196695 TKS196693:TKS196695 TUO196693:TUO196695 UEK196693:UEK196695 UOG196693:UOG196695 UYC196693:UYC196695 VHY196693:VHY196695 VRU196693:VRU196695 WBQ196693:WBQ196695 WLM196693:WLM196695 WVI196693:WVI196695 A262229:A262231 IW262229:IW262231 SS262229:SS262231 ACO262229:ACO262231 AMK262229:AMK262231 AWG262229:AWG262231 BGC262229:BGC262231 BPY262229:BPY262231 BZU262229:BZU262231 CJQ262229:CJQ262231 CTM262229:CTM262231 DDI262229:DDI262231 DNE262229:DNE262231 DXA262229:DXA262231 EGW262229:EGW262231 EQS262229:EQS262231 FAO262229:FAO262231 FKK262229:FKK262231 FUG262229:FUG262231 GEC262229:GEC262231 GNY262229:GNY262231 GXU262229:GXU262231 HHQ262229:HHQ262231 HRM262229:HRM262231 IBI262229:IBI262231 ILE262229:ILE262231 IVA262229:IVA262231 JEW262229:JEW262231 JOS262229:JOS262231 JYO262229:JYO262231 KIK262229:KIK262231 KSG262229:KSG262231 LCC262229:LCC262231 LLY262229:LLY262231 LVU262229:LVU262231 MFQ262229:MFQ262231 MPM262229:MPM262231 MZI262229:MZI262231 NJE262229:NJE262231 NTA262229:NTA262231 OCW262229:OCW262231 OMS262229:OMS262231 OWO262229:OWO262231 PGK262229:PGK262231 PQG262229:PQG262231 QAC262229:QAC262231 QJY262229:QJY262231 QTU262229:QTU262231 RDQ262229:RDQ262231 RNM262229:RNM262231 RXI262229:RXI262231 SHE262229:SHE262231 SRA262229:SRA262231 TAW262229:TAW262231 TKS262229:TKS262231 TUO262229:TUO262231 UEK262229:UEK262231 UOG262229:UOG262231 UYC262229:UYC262231 VHY262229:VHY262231 VRU262229:VRU262231 WBQ262229:WBQ262231 WLM262229:WLM262231 WVI262229:WVI262231 A327765:A327767 IW327765:IW327767 SS327765:SS327767 ACO327765:ACO327767 AMK327765:AMK327767 AWG327765:AWG327767 BGC327765:BGC327767 BPY327765:BPY327767 BZU327765:BZU327767 CJQ327765:CJQ327767 CTM327765:CTM327767 DDI327765:DDI327767 DNE327765:DNE327767 DXA327765:DXA327767 EGW327765:EGW327767 EQS327765:EQS327767 FAO327765:FAO327767 FKK327765:FKK327767 FUG327765:FUG327767 GEC327765:GEC327767 GNY327765:GNY327767 GXU327765:GXU327767 HHQ327765:HHQ327767 HRM327765:HRM327767 IBI327765:IBI327767 ILE327765:ILE327767 IVA327765:IVA327767 JEW327765:JEW327767 JOS327765:JOS327767 JYO327765:JYO327767 KIK327765:KIK327767 KSG327765:KSG327767 LCC327765:LCC327767 LLY327765:LLY327767 LVU327765:LVU327767 MFQ327765:MFQ327767 MPM327765:MPM327767 MZI327765:MZI327767 NJE327765:NJE327767 NTA327765:NTA327767 OCW327765:OCW327767 OMS327765:OMS327767 OWO327765:OWO327767 PGK327765:PGK327767 PQG327765:PQG327767 QAC327765:QAC327767 QJY327765:QJY327767 QTU327765:QTU327767 RDQ327765:RDQ327767 RNM327765:RNM327767 RXI327765:RXI327767 SHE327765:SHE327767 SRA327765:SRA327767 TAW327765:TAW327767 TKS327765:TKS327767 TUO327765:TUO327767 UEK327765:UEK327767 UOG327765:UOG327767 UYC327765:UYC327767 VHY327765:VHY327767 VRU327765:VRU327767 WBQ327765:WBQ327767 WLM327765:WLM327767 WVI327765:WVI327767 A393301:A393303 IW393301:IW393303 SS393301:SS393303 ACO393301:ACO393303 AMK393301:AMK393303 AWG393301:AWG393303 BGC393301:BGC393303 BPY393301:BPY393303 BZU393301:BZU393303 CJQ393301:CJQ393303 CTM393301:CTM393303 DDI393301:DDI393303 DNE393301:DNE393303 DXA393301:DXA393303 EGW393301:EGW393303 EQS393301:EQS393303 FAO393301:FAO393303 FKK393301:FKK393303 FUG393301:FUG393303 GEC393301:GEC393303 GNY393301:GNY393303 GXU393301:GXU393303 HHQ393301:HHQ393303 HRM393301:HRM393303 IBI393301:IBI393303 ILE393301:ILE393303 IVA393301:IVA393303 JEW393301:JEW393303 JOS393301:JOS393303 JYO393301:JYO393303 KIK393301:KIK393303 KSG393301:KSG393303 LCC393301:LCC393303 LLY393301:LLY393303 LVU393301:LVU393303 MFQ393301:MFQ393303 MPM393301:MPM393303 MZI393301:MZI393303 NJE393301:NJE393303 NTA393301:NTA393303 OCW393301:OCW393303 OMS393301:OMS393303 OWO393301:OWO393303 PGK393301:PGK393303 PQG393301:PQG393303 QAC393301:QAC393303 QJY393301:QJY393303 QTU393301:QTU393303 RDQ393301:RDQ393303 RNM393301:RNM393303 RXI393301:RXI393303 SHE393301:SHE393303 SRA393301:SRA393303 TAW393301:TAW393303 TKS393301:TKS393303 TUO393301:TUO393303 UEK393301:UEK393303 UOG393301:UOG393303 UYC393301:UYC393303 VHY393301:VHY393303 VRU393301:VRU393303 WBQ393301:WBQ393303 WLM393301:WLM393303 WVI393301:WVI393303 A458837:A458839 IW458837:IW458839 SS458837:SS458839 ACO458837:ACO458839 AMK458837:AMK458839 AWG458837:AWG458839 BGC458837:BGC458839 BPY458837:BPY458839 BZU458837:BZU458839 CJQ458837:CJQ458839 CTM458837:CTM458839 DDI458837:DDI458839 DNE458837:DNE458839 DXA458837:DXA458839 EGW458837:EGW458839 EQS458837:EQS458839 FAO458837:FAO458839 FKK458837:FKK458839 FUG458837:FUG458839 GEC458837:GEC458839 GNY458837:GNY458839 GXU458837:GXU458839 HHQ458837:HHQ458839 HRM458837:HRM458839 IBI458837:IBI458839 ILE458837:ILE458839 IVA458837:IVA458839 JEW458837:JEW458839 JOS458837:JOS458839 JYO458837:JYO458839 KIK458837:KIK458839 KSG458837:KSG458839 LCC458837:LCC458839 LLY458837:LLY458839 LVU458837:LVU458839 MFQ458837:MFQ458839 MPM458837:MPM458839 MZI458837:MZI458839 NJE458837:NJE458839 NTA458837:NTA458839 OCW458837:OCW458839 OMS458837:OMS458839 OWO458837:OWO458839 PGK458837:PGK458839 PQG458837:PQG458839 QAC458837:QAC458839 QJY458837:QJY458839 QTU458837:QTU458839 RDQ458837:RDQ458839 RNM458837:RNM458839 RXI458837:RXI458839 SHE458837:SHE458839 SRA458837:SRA458839 TAW458837:TAW458839 TKS458837:TKS458839 TUO458837:TUO458839 UEK458837:UEK458839 UOG458837:UOG458839 UYC458837:UYC458839 VHY458837:VHY458839 VRU458837:VRU458839 WBQ458837:WBQ458839 WLM458837:WLM458839 WVI458837:WVI458839 A524373:A524375 IW524373:IW524375 SS524373:SS524375 ACO524373:ACO524375 AMK524373:AMK524375 AWG524373:AWG524375 BGC524373:BGC524375 BPY524373:BPY524375 BZU524373:BZU524375 CJQ524373:CJQ524375 CTM524373:CTM524375 DDI524373:DDI524375 DNE524373:DNE524375 DXA524373:DXA524375 EGW524373:EGW524375 EQS524373:EQS524375 FAO524373:FAO524375 FKK524373:FKK524375 FUG524373:FUG524375 GEC524373:GEC524375 GNY524373:GNY524375 GXU524373:GXU524375 HHQ524373:HHQ524375 HRM524373:HRM524375 IBI524373:IBI524375 ILE524373:ILE524375 IVA524373:IVA524375 JEW524373:JEW524375 JOS524373:JOS524375 JYO524373:JYO524375 KIK524373:KIK524375 KSG524373:KSG524375 LCC524373:LCC524375 LLY524373:LLY524375 LVU524373:LVU524375 MFQ524373:MFQ524375 MPM524373:MPM524375 MZI524373:MZI524375 NJE524373:NJE524375 NTA524373:NTA524375 OCW524373:OCW524375 OMS524373:OMS524375 OWO524373:OWO524375 PGK524373:PGK524375 PQG524373:PQG524375 QAC524373:QAC524375 QJY524373:QJY524375 QTU524373:QTU524375 RDQ524373:RDQ524375 RNM524373:RNM524375 RXI524373:RXI524375 SHE524373:SHE524375 SRA524373:SRA524375 TAW524373:TAW524375 TKS524373:TKS524375 TUO524373:TUO524375 UEK524373:UEK524375 UOG524373:UOG524375 UYC524373:UYC524375 VHY524373:VHY524375 VRU524373:VRU524375 WBQ524373:WBQ524375 WLM524373:WLM524375 WVI524373:WVI524375 A589909:A589911 IW589909:IW589911 SS589909:SS589911 ACO589909:ACO589911 AMK589909:AMK589911 AWG589909:AWG589911 BGC589909:BGC589911 BPY589909:BPY589911 BZU589909:BZU589911 CJQ589909:CJQ589911 CTM589909:CTM589911 DDI589909:DDI589911 DNE589909:DNE589911 DXA589909:DXA589911 EGW589909:EGW589911 EQS589909:EQS589911 FAO589909:FAO589911 FKK589909:FKK589911 FUG589909:FUG589911 GEC589909:GEC589911 GNY589909:GNY589911 GXU589909:GXU589911 HHQ589909:HHQ589911 HRM589909:HRM589911 IBI589909:IBI589911 ILE589909:ILE589911 IVA589909:IVA589911 JEW589909:JEW589911 JOS589909:JOS589911 JYO589909:JYO589911 KIK589909:KIK589911 KSG589909:KSG589911 LCC589909:LCC589911 LLY589909:LLY589911 LVU589909:LVU589911 MFQ589909:MFQ589911 MPM589909:MPM589911 MZI589909:MZI589911 NJE589909:NJE589911 NTA589909:NTA589911 OCW589909:OCW589911 OMS589909:OMS589911 OWO589909:OWO589911 PGK589909:PGK589911 PQG589909:PQG589911 QAC589909:QAC589911 QJY589909:QJY589911 QTU589909:QTU589911 RDQ589909:RDQ589911 RNM589909:RNM589911 RXI589909:RXI589911 SHE589909:SHE589911 SRA589909:SRA589911 TAW589909:TAW589911 TKS589909:TKS589911 TUO589909:TUO589911 UEK589909:UEK589911 UOG589909:UOG589911 UYC589909:UYC589911 VHY589909:VHY589911 VRU589909:VRU589911 WBQ589909:WBQ589911 WLM589909:WLM589911 WVI589909:WVI589911 A655445:A655447 IW655445:IW655447 SS655445:SS655447 ACO655445:ACO655447 AMK655445:AMK655447 AWG655445:AWG655447 BGC655445:BGC655447 BPY655445:BPY655447 BZU655445:BZU655447 CJQ655445:CJQ655447 CTM655445:CTM655447 DDI655445:DDI655447 DNE655445:DNE655447 DXA655445:DXA655447 EGW655445:EGW655447 EQS655445:EQS655447 FAO655445:FAO655447 FKK655445:FKK655447 FUG655445:FUG655447 GEC655445:GEC655447 GNY655445:GNY655447 GXU655445:GXU655447 HHQ655445:HHQ655447 HRM655445:HRM655447 IBI655445:IBI655447 ILE655445:ILE655447 IVA655445:IVA655447 JEW655445:JEW655447 JOS655445:JOS655447 JYO655445:JYO655447 KIK655445:KIK655447 KSG655445:KSG655447 LCC655445:LCC655447 LLY655445:LLY655447 LVU655445:LVU655447 MFQ655445:MFQ655447 MPM655445:MPM655447 MZI655445:MZI655447 NJE655445:NJE655447 NTA655445:NTA655447 OCW655445:OCW655447 OMS655445:OMS655447 OWO655445:OWO655447 PGK655445:PGK655447 PQG655445:PQG655447 QAC655445:QAC655447 QJY655445:QJY655447 QTU655445:QTU655447 RDQ655445:RDQ655447 RNM655445:RNM655447 RXI655445:RXI655447 SHE655445:SHE655447 SRA655445:SRA655447 TAW655445:TAW655447 TKS655445:TKS655447 TUO655445:TUO655447 UEK655445:UEK655447 UOG655445:UOG655447 UYC655445:UYC655447 VHY655445:VHY655447 VRU655445:VRU655447 WBQ655445:WBQ655447 WLM655445:WLM655447 WVI655445:WVI655447 A720981:A720983 IW720981:IW720983 SS720981:SS720983 ACO720981:ACO720983 AMK720981:AMK720983 AWG720981:AWG720983 BGC720981:BGC720983 BPY720981:BPY720983 BZU720981:BZU720983 CJQ720981:CJQ720983 CTM720981:CTM720983 DDI720981:DDI720983 DNE720981:DNE720983 DXA720981:DXA720983 EGW720981:EGW720983 EQS720981:EQS720983 FAO720981:FAO720983 FKK720981:FKK720983 FUG720981:FUG720983 GEC720981:GEC720983 GNY720981:GNY720983 GXU720981:GXU720983 HHQ720981:HHQ720983 HRM720981:HRM720983 IBI720981:IBI720983 ILE720981:ILE720983 IVA720981:IVA720983 JEW720981:JEW720983 JOS720981:JOS720983 JYO720981:JYO720983 KIK720981:KIK720983 KSG720981:KSG720983 LCC720981:LCC720983 LLY720981:LLY720983 LVU720981:LVU720983 MFQ720981:MFQ720983 MPM720981:MPM720983 MZI720981:MZI720983 NJE720981:NJE720983 NTA720981:NTA720983 OCW720981:OCW720983 OMS720981:OMS720983 OWO720981:OWO720983 PGK720981:PGK720983 PQG720981:PQG720983 QAC720981:QAC720983 QJY720981:QJY720983 QTU720981:QTU720983 RDQ720981:RDQ720983 RNM720981:RNM720983 RXI720981:RXI720983 SHE720981:SHE720983 SRA720981:SRA720983 TAW720981:TAW720983 TKS720981:TKS720983 TUO720981:TUO720983 UEK720981:UEK720983 UOG720981:UOG720983 UYC720981:UYC720983 VHY720981:VHY720983 VRU720981:VRU720983 WBQ720981:WBQ720983 WLM720981:WLM720983 WVI720981:WVI720983 A786517:A786519 IW786517:IW786519 SS786517:SS786519 ACO786517:ACO786519 AMK786517:AMK786519 AWG786517:AWG786519 BGC786517:BGC786519 BPY786517:BPY786519 BZU786517:BZU786519 CJQ786517:CJQ786519 CTM786517:CTM786519 DDI786517:DDI786519 DNE786517:DNE786519 DXA786517:DXA786519 EGW786517:EGW786519 EQS786517:EQS786519 FAO786517:FAO786519 FKK786517:FKK786519 FUG786517:FUG786519 GEC786517:GEC786519 GNY786517:GNY786519 GXU786517:GXU786519 HHQ786517:HHQ786519 HRM786517:HRM786519 IBI786517:IBI786519 ILE786517:ILE786519 IVA786517:IVA786519 JEW786517:JEW786519 JOS786517:JOS786519 JYO786517:JYO786519 KIK786517:KIK786519 KSG786517:KSG786519 LCC786517:LCC786519 LLY786517:LLY786519 LVU786517:LVU786519 MFQ786517:MFQ786519 MPM786517:MPM786519 MZI786517:MZI786519 NJE786517:NJE786519 NTA786517:NTA786519 OCW786517:OCW786519 OMS786517:OMS786519 OWO786517:OWO786519 PGK786517:PGK786519 PQG786517:PQG786519 QAC786517:QAC786519 QJY786517:QJY786519 QTU786517:QTU786519 RDQ786517:RDQ786519 RNM786517:RNM786519 RXI786517:RXI786519 SHE786517:SHE786519 SRA786517:SRA786519 TAW786517:TAW786519 TKS786517:TKS786519 TUO786517:TUO786519 UEK786517:UEK786519 UOG786517:UOG786519 UYC786517:UYC786519 VHY786517:VHY786519 VRU786517:VRU786519 WBQ786517:WBQ786519 WLM786517:WLM786519 WVI786517:WVI786519 A852053:A852055 IW852053:IW852055 SS852053:SS852055 ACO852053:ACO852055 AMK852053:AMK852055 AWG852053:AWG852055 BGC852053:BGC852055 BPY852053:BPY852055 BZU852053:BZU852055 CJQ852053:CJQ852055 CTM852053:CTM852055 DDI852053:DDI852055 DNE852053:DNE852055 DXA852053:DXA852055 EGW852053:EGW852055 EQS852053:EQS852055 FAO852053:FAO852055 FKK852053:FKK852055 FUG852053:FUG852055 GEC852053:GEC852055 GNY852053:GNY852055 GXU852053:GXU852055 HHQ852053:HHQ852055 HRM852053:HRM852055 IBI852053:IBI852055 ILE852053:ILE852055 IVA852053:IVA852055 JEW852053:JEW852055 JOS852053:JOS852055 JYO852053:JYO852055 KIK852053:KIK852055 KSG852053:KSG852055 LCC852053:LCC852055 LLY852053:LLY852055 LVU852053:LVU852055 MFQ852053:MFQ852055 MPM852053:MPM852055 MZI852053:MZI852055 NJE852053:NJE852055 NTA852053:NTA852055 OCW852053:OCW852055 OMS852053:OMS852055 OWO852053:OWO852055 PGK852053:PGK852055 PQG852053:PQG852055 QAC852053:QAC852055 QJY852053:QJY852055 QTU852053:QTU852055 RDQ852053:RDQ852055 RNM852053:RNM852055 RXI852053:RXI852055 SHE852053:SHE852055 SRA852053:SRA852055 TAW852053:TAW852055 TKS852053:TKS852055 TUO852053:TUO852055 UEK852053:UEK852055 UOG852053:UOG852055 UYC852053:UYC852055 VHY852053:VHY852055 VRU852053:VRU852055 WBQ852053:WBQ852055 WLM852053:WLM852055 WVI852053:WVI852055 A917589:A917591 IW917589:IW917591 SS917589:SS917591 ACO917589:ACO917591 AMK917589:AMK917591 AWG917589:AWG917591 BGC917589:BGC917591 BPY917589:BPY917591 BZU917589:BZU917591 CJQ917589:CJQ917591 CTM917589:CTM917591 DDI917589:DDI917591 DNE917589:DNE917591 DXA917589:DXA917591 EGW917589:EGW917591 EQS917589:EQS917591 FAO917589:FAO917591 FKK917589:FKK917591 FUG917589:FUG917591 GEC917589:GEC917591 GNY917589:GNY917591 GXU917589:GXU917591 HHQ917589:HHQ917591 HRM917589:HRM917591 IBI917589:IBI917591 ILE917589:ILE917591 IVA917589:IVA917591 JEW917589:JEW917591 JOS917589:JOS917591 JYO917589:JYO917591 KIK917589:KIK917591 KSG917589:KSG917591 LCC917589:LCC917591 LLY917589:LLY917591 LVU917589:LVU917591 MFQ917589:MFQ917591 MPM917589:MPM917591 MZI917589:MZI917591 NJE917589:NJE917591 NTA917589:NTA917591 OCW917589:OCW917591 OMS917589:OMS917591 OWO917589:OWO917591 PGK917589:PGK917591 PQG917589:PQG917591 QAC917589:QAC917591 QJY917589:QJY917591 QTU917589:QTU917591 RDQ917589:RDQ917591 RNM917589:RNM917591 RXI917589:RXI917591 SHE917589:SHE917591 SRA917589:SRA917591 TAW917589:TAW917591 TKS917589:TKS917591 TUO917589:TUO917591 UEK917589:UEK917591 UOG917589:UOG917591 UYC917589:UYC917591 VHY917589:VHY917591 VRU917589:VRU917591 WBQ917589:WBQ917591 WLM917589:WLM917591 WVI917589:WVI917591 A983125:A983127 IW983125:IW983127 SS983125:SS983127 ACO983125:ACO983127 AMK983125:AMK983127 AWG983125:AWG983127 BGC983125:BGC983127 BPY983125:BPY983127 BZU983125:BZU983127 CJQ983125:CJQ983127 CTM983125:CTM983127 DDI983125:DDI983127 DNE983125:DNE983127 DXA983125:DXA983127 EGW983125:EGW983127 EQS983125:EQS983127 FAO983125:FAO983127 FKK983125:FKK983127 FUG983125:FUG983127 GEC983125:GEC983127 GNY983125:GNY983127 GXU983125:GXU983127 HHQ983125:HHQ983127 HRM983125:HRM983127 IBI983125:IBI983127 ILE983125:ILE983127 IVA983125:IVA983127 JEW983125:JEW983127 JOS983125:JOS983127 JYO983125:JYO983127 KIK983125:KIK983127 KSG983125:KSG983127 LCC983125:LCC983127 LLY983125:LLY983127 LVU983125:LVU983127 MFQ983125:MFQ983127 MPM983125:MPM983127 MZI983125:MZI983127 NJE983125:NJE983127 NTA983125:NTA983127 OCW983125:OCW983127 OMS983125:OMS983127 OWO983125:OWO983127 PGK983125:PGK983127 PQG983125:PQG983127 QAC983125:QAC983127 QJY983125:QJY983127 QTU983125:QTU983127 RDQ983125:RDQ983127 RNM983125:RNM983127 RXI983125:RXI983127 SHE983125:SHE983127 SRA983125:SRA983127 TAW983125:TAW983127 TKS983125:TKS983127 TUO983125:TUO983127 UEK983125:UEK983127 UOG983125:UOG983127 UYC983125:UYC983127 VHY983125:VHY983127 VRU983125:VRU983127 WBQ983125:WBQ983127 WLM983125:WLM983127 WVI983125:WVI983127 J85 JF85 TB85 ACX85 AMT85 AWP85 BGL85 BQH85 CAD85 CJZ85 CTV85 DDR85 DNN85 DXJ85 EHF85 ERB85 FAX85 FKT85 FUP85 GEL85 GOH85 GYD85 HHZ85 HRV85 IBR85 ILN85 IVJ85 JFF85 JPB85 JYX85 KIT85 KSP85 LCL85 LMH85 LWD85 MFZ85 MPV85 MZR85 NJN85 NTJ85 ODF85 ONB85 OWX85 PGT85 PQP85 QAL85 QKH85 QUD85 RDZ85 RNV85 RXR85 SHN85 SRJ85 TBF85 TLB85 TUX85 UET85 UOP85 UYL85 VIH85 VSD85 WBZ85 WLV85 WVR85 J65621 JF65621 TB65621 ACX65621 AMT65621 AWP65621 BGL65621 BQH65621 CAD65621 CJZ65621 CTV65621 DDR65621 DNN65621 DXJ65621 EHF65621 ERB65621 FAX65621 FKT65621 FUP65621 GEL65621 GOH65621 GYD65621 HHZ65621 HRV65621 IBR65621 ILN65621 IVJ65621 JFF65621 JPB65621 JYX65621 KIT65621 KSP65621 LCL65621 LMH65621 LWD65621 MFZ65621 MPV65621 MZR65621 NJN65621 NTJ65621 ODF65621 ONB65621 OWX65621 PGT65621 PQP65621 QAL65621 QKH65621 QUD65621 RDZ65621 RNV65621 RXR65621 SHN65621 SRJ65621 TBF65621 TLB65621 TUX65621 UET65621 UOP65621 UYL65621 VIH65621 VSD65621 WBZ65621 WLV65621 WVR65621 J131157 JF131157 TB131157 ACX131157 AMT131157 AWP131157 BGL131157 BQH131157 CAD131157 CJZ131157 CTV131157 DDR131157 DNN131157 DXJ131157 EHF131157 ERB131157 FAX131157 FKT131157 FUP131157 GEL131157 GOH131157 GYD131157 HHZ131157 HRV131157 IBR131157 ILN131157 IVJ131157 JFF131157 JPB131157 JYX131157 KIT131157 KSP131157 LCL131157 LMH131157 LWD131157 MFZ131157 MPV131157 MZR131157 NJN131157 NTJ131157 ODF131157 ONB131157 OWX131157 PGT131157 PQP131157 QAL131157 QKH131157 QUD131157 RDZ131157 RNV131157 RXR131157 SHN131157 SRJ131157 TBF131157 TLB131157 TUX131157 UET131157 UOP131157 UYL131157 VIH131157 VSD131157 WBZ131157 WLV131157 WVR131157 J196693 JF196693 TB196693 ACX196693 AMT196693 AWP196693 BGL196693 BQH196693 CAD196693 CJZ196693 CTV196693 DDR196693 DNN196693 DXJ196693 EHF196693 ERB196693 FAX196693 FKT196693 FUP196693 GEL196693 GOH196693 GYD196693 HHZ196693 HRV196693 IBR196693 ILN196693 IVJ196693 JFF196693 JPB196693 JYX196693 KIT196693 KSP196693 LCL196693 LMH196693 LWD196693 MFZ196693 MPV196693 MZR196693 NJN196693 NTJ196693 ODF196693 ONB196693 OWX196693 PGT196693 PQP196693 QAL196693 QKH196693 QUD196693 RDZ196693 RNV196693 RXR196693 SHN196693 SRJ196693 TBF196693 TLB196693 TUX196693 UET196693 UOP196693 UYL196693 VIH196693 VSD196693 WBZ196693 WLV196693 WVR196693 J262229 JF262229 TB262229 ACX262229 AMT262229 AWP262229 BGL262229 BQH262229 CAD262229 CJZ262229 CTV262229 DDR262229 DNN262229 DXJ262229 EHF262229 ERB262229 FAX262229 FKT262229 FUP262229 GEL262229 GOH262229 GYD262229 HHZ262229 HRV262229 IBR262229 ILN262229 IVJ262229 JFF262229 JPB262229 JYX262229 KIT262229 KSP262229 LCL262229 LMH262229 LWD262229 MFZ262229 MPV262229 MZR262229 NJN262229 NTJ262229 ODF262229 ONB262229 OWX262229 PGT262229 PQP262229 QAL262229 QKH262229 QUD262229 RDZ262229 RNV262229 RXR262229 SHN262229 SRJ262229 TBF262229 TLB262229 TUX262229 UET262229 UOP262229 UYL262229 VIH262229 VSD262229 WBZ262229 WLV262229 WVR262229 J327765 JF327765 TB327765 ACX327765 AMT327765 AWP327765 BGL327765 BQH327765 CAD327765 CJZ327765 CTV327765 DDR327765 DNN327765 DXJ327765 EHF327765 ERB327765 FAX327765 FKT327765 FUP327765 GEL327765 GOH327765 GYD327765 HHZ327765 HRV327765 IBR327765 ILN327765 IVJ327765 JFF327765 JPB327765 JYX327765 KIT327765 KSP327765 LCL327765 LMH327765 LWD327765 MFZ327765 MPV327765 MZR327765 NJN327765 NTJ327765 ODF327765 ONB327765 OWX327765 PGT327765 PQP327765 QAL327765 QKH327765 QUD327765 RDZ327765 RNV327765 RXR327765 SHN327765 SRJ327765 TBF327765 TLB327765 TUX327765 UET327765 UOP327765 UYL327765 VIH327765 VSD327765 WBZ327765 WLV327765 WVR327765 J393301 JF393301 TB393301 ACX393301 AMT393301 AWP393301 BGL393301 BQH393301 CAD393301 CJZ393301 CTV393301 DDR393301 DNN393301 DXJ393301 EHF393301 ERB393301 FAX393301 FKT393301 FUP393301 GEL393301 GOH393301 GYD393301 HHZ393301 HRV393301 IBR393301 ILN393301 IVJ393301 JFF393301 JPB393301 JYX393301 KIT393301 KSP393301 LCL393301 LMH393301 LWD393301 MFZ393301 MPV393301 MZR393301 NJN393301 NTJ393301 ODF393301 ONB393301 OWX393301 PGT393301 PQP393301 QAL393301 QKH393301 QUD393301 RDZ393301 RNV393301 RXR393301 SHN393301 SRJ393301 TBF393301 TLB393301 TUX393301 UET393301 UOP393301 UYL393301 VIH393301 VSD393301 WBZ393301 WLV393301 WVR393301 J458837 JF458837 TB458837 ACX458837 AMT458837 AWP458837 BGL458837 BQH458837 CAD458837 CJZ458837 CTV458837 DDR458837 DNN458837 DXJ458837 EHF458837 ERB458837 FAX458837 FKT458837 FUP458837 GEL458837 GOH458837 GYD458837 HHZ458837 HRV458837 IBR458837 ILN458837 IVJ458837 JFF458837 JPB458837 JYX458837 KIT458837 KSP458837 LCL458837 LMH458837 LWD458837 MFZ458837 MPV458837 MZR458837 NJN458837 NTJ458837 ODF458837 ONB458837 OWX458837 PGT458837 PQP458837 QAL458837 QKH458837 QUD458837 RDZ458837 RNV458837 RXR458837 SHN458837 SRJ458837 TBF458837 TLB458837 TUX458837 UET458837 UOP458837 UYL458837 VIH458837 VSD458837 WBZ458837 WLV458837 WVR458837 J524373 JF524373 TB524373 ACX524373 AMT524373 AWP524373 BGL524373 BQH524373 CAD524373 CJZ524373 CTV524373 DDR524373 DNN524373 DXJ524373 EHF524373 ERB524373 FAX524373 FKT524373 FUP524373 GEL524373 GOH524373 GYD524373 HHZ524373 HRV524373 IBR524373 ILN524373 IVJ524373 JFF524373 JPB524373 JYX524373 KIT524373 KSP524373 LCL524373 LMH524373 LWD524373 MFZ524373 MPV524373 MZR524373 NJN524373 NTJ524373 ODF524373 ONB524373 OWX524373 PGT524373 PQP524373 QAL524373 QKH524373 QUD524373 RDZ524373 RNV524373 RXR524373 SHN524373 SRJ524373 TBF524373 TLB524373 TUX524373 UET524373 UOP524373 UYL524373 VIH524373 VSD524373 WBZ524373 WLV524373 WVR524373 J589909 JF589909 TB589909 ACX589909 AMT589909 AWP589909 BGL589909 BQH589909 CAD589909 CJZ589909 CTV589909 DDR589909 DNN589909 DXJ589909 EHF589909 ERB589909 FAX589909 FKT589909 FUP589909 GEL589909 GOH589909 GYD589909 HHZ589909 HRV589909 IBR589909 ILN589909 IVJ589909 JFF589909 JPB589909 JYX589909 KIT589909 KSP589909 LCL589909 LMH589909 LWD589909 MFZ589909 MPV589909 MZR589909 NJN589909 NTJ589909 ODF589909 ONB589909 OWX589909 PGT589909 PQP589909 QAL589909 QKH589909 QUD589909 RDZ589909 RNV589909 RXR589909 SHN589909 SRJ589909 TBF589909 TLB589909 TUX589909 UET589909 UOP589909 UYL589909 VIH589909 VSD589909 WBZ589909 WLV589909 WVR589909 J655445 JF655445 TB655445 ACX655445 AMT655445 AWP655445 BGL655445 BQH655445 CAD655445 CJZ655445 CTV655445 DDR655445 DNN655445 DXJ655445 EHF655445 ERB655445 FAX655445 FKT655445 FUP655445 GEL655445 GOH655445 GYD655445 HHZ655445 HRV655445 IBR655445 ILN655445 IVJ655445 JFF655445 JPB655445 JYX655445 KIT655445 KSP655445 LCL655445 LMH655445 LWD655445 MFZ655445 MPV655445 MZR655445 NJN655445 NTJ655445 ODF655445 ONB655445 OWX655445 PGT655445 PQP655445 QAL655445 QKH655445 QUD655445 RDZ655445 RNV655445 RXR655445 SHN655445 SRJ655445 TBF655445 TLB655445 TUX655445 UET655445 UOP655445 UYL655445 VIH655445 VSD655445 WBZ655445 WLV655445 WVR655445 J720981 JF720981 TB720981 ACX720981 AMT720981 AWP720981 BGL720981 BQH720981 CAD720981 CJZ720981 CTV720981 DDR720981 DNN720981 DXJ720981 EHF720981 ERB720981 FAX720981 FKT720981 FUP720981 GEL720981 GOH720981 GYD720981 HHZ720981 HRV720981 IBR720981 ILN720981 IVJ720981 JFF720981 JPB720981 JYX720981 KIT720981 KSP720981 LCL720981 LMH720981 LWD720981 MFZ720981 MPV720981 MZR720981 NJN720981 NTJ720981 ODF720981 ONB720981 OWX720981 PGT720981 PQP720981 QAL720981 QKH720981 QUD720981 RDZ720981 RNV720981 RXR720981 SHN720981 SRJ720981 TBF720981 TLB720981 TUX720981 UET720981 UOP720981 UYL720981 VIH720981 VSD720981 WBZ720981 WLV720981 WVR720981 J786517 JF786517 TB786517 ACX786517 AMT786517 AWP786517 BGL786517 BQH786517 CAD786517 CJZ786517 CTV786517 DDR786517 DNN786517 DXJ786517 EHF786517 ERB786517 FAX786517 FKT786517 FUP786517 GEL786517 GOH786517 GYD786517 HHZ786517 HRV786517 IBR786517 ILN786517 IVJ786517 JFF786517 JPB786517 JYX786517 KIT786517 KSP786517 LCL786517 LMH786517 LWD786517 MFZ786517 MPV786517 MZR786517 NJN786517 NTJ786517 ODF786517 ONB786517 OWX786517 PGT786517 PQP786517 QAL786517 QKH786517 QUD786517 RDZ786517 RNV786517 RXR786517 SHN786517 SRJ786517 TBF786517 TLB786517 TUX786517 UET786517 UOP786517 UYL786517 VIH786517 VSD786517 WBZ786517 WLV786517 WVR786517 J852053 JF852053 TB852053 ACX852053 AMT852053 AWP852053 BGL852053 BQH852053 CAD852053 CJZ852053 CTV852053 DDR852053 DNN852053 DXJ852053 EHF852053 ERB852053 FAX852053 FKT852053 FUP852053 GEL852053 GOH852053 GYD852053 HHZ852053 HRV852053 IBR852053 ILN852053 IVJ852053 JFF852053 JPB852053 JYX852053 KIT852053 KSP852053 LCL852053 LMH852053 LWD852053 MFZ852053 MPV852053 MZR852053 NJN852053 NTJ852053 ODF852053 ONB852053 OWX852053 PGT852053 PQP852053 QAL852053 QKH852053 QUD852053 RDZ852053 RNV852053 RXR852053 SHN852053 SRJ852053 TBF852053 TLB852053 TUX852053 UET852053 UOP852053 UYL852053 VIH852053 VSD852053 WBZ852053 WLV852053 WVR852053 J917589 JF917589 TB917589 ACX917589 AMT917589 AWP917589 BGL917589 BQH917589 CAD917589 CJZ917589 CTV917589 DDR917589 DNN917589 DXJ917589 EHF917589 ERB917589 FAX917589 FKT917589 FUP917589 GEL917589 GOH917589 GYD917589 HHZ917589 HRV917589 IBR917589 ILN917589 IVJ917589 JFF917589 JPB917589 JYX917589 KIT917589 KSP917589 LCL917589 LMH917589 LWD917589 MFZ917589 MPV917589 MZR917589 NJN917589 NTJ917589 ODF917589 ONB917589 OWX917589 PGT917589 PQP917589 QAL917589 QKH917589 QUD917589 RDZ917589 RNV917589 RXR917589 SHN917589 SRJ917589 TBF917589 TLB917589 TUX917589 UET917589 UOP917589 UYL917589 VIH917589 VSD917589 WBZ917589 WLV917589 WVR917589 J983125 JF983125 TB983125 ACX983125 AMT983125 AWP983125 BGL983125 BQH983125 CAD983125 CJZ983125 CTV983125 DDR983125 DNN983125 DXJ983125 EHF983125 ERB983125 FAX983125 FKT983125 FUP983125 GEL983125 GOH983125 GYD983125 HHZ983125 HRV983125 IBR983125 ILN983125 IVJ983125 JFF983125 JPB983125 JYX983125 KIT983125 KSP983125 LCL983125 LMH983125 LWD983125 MFZ983125 MPV983125 MZR983125 NJN983125 NTJ983125 ODF983125 ONB983125 OWX983125 PGT983125 PQP983125 QAL983125 QKH983125 QUD983125 RDZ983125 RNV983125 RXR983125 SHN983125 SRJ983125 TBF983125 TLB983125 TUX983125 UET983125 UOP983125 UYL983125 VIH983125 VSD983125 WBZ983125 WLV983125 WVR983125" xr:uid="{AA0E3815-D744-453F-B1D3-687EAC4C1AE6}">
      <formula1>0</formula1>
      <formula2>300</formula2>
    </dataValidation>
    <dataValidation type="textLength" errorStyle="information" allowBlank="1" showInputMessage="1" error="XLBVal:6=510125.42_x000d__x000a_" sqref="J86:J87 JF86:JF87 TB86:TB87 ACX86:ACX87 AMT86:AMT87 AWP86:AWP87 BGL86:BGL87 BQH86:BQH87 CAD86:CAD87 CJZ86:CJZ87 CTV86:CTV87 DDR86:DDR87 DNN86:DNN87 DXJ86:DXJ87 EHF86:EHF87 ERB86:ERB87 FAX86:FAX87 FKT86:FKT87 FUP86:FUP87 GEL86:GEL87 GOH86:GOH87 GYD86:GYD87 HHZ86:HHZ87 HRV86:HRV87 IBR86:IBR87 ILN86:ILN87 IVJ86:IVJ87 JFF86:JFF87 JPB86:JPB87 JYX86:JYX87 KIT86:KIT87 KSP86:KSP87 LCL86:LCL87 LMH86:LMH87 LWD86:LWD87 MFZ86:MFZ87 MPV86:MPV87 MZR86:MZR87 NJN86:NJN87 NTJ86:NTJ87 ODF86:ODF87 ONB86:ONB87 OWX86:OWX87 PGT86:PGT87 PQP86:PQP87 QAL86:QAL87 QKH86:QKH87 QUD86:QUD87 RDZ86:RDZ87 RNV86:RNV87 RXR86:RXR87 SHN86:SHN87 SRJ86:SRJ87 TBF86:TBF87 TLB86:TLB87 TUX86:TUX87 UET86:UET87 UOP86:UOP87 UYL86:UYL87 VIH86:VIH87 VSD86:VSD87 WBZ86:WBZ87 WLV86:WLV87 WVR86:WVR87 J65622:J65623 JF65622:JF65623 TB65622:TB65623 ACX65622:ACX65623 AMT65622:AMT65623 AWP65622:AWP65623 BGL65622:BGL65623 BQH65622:BQH65623 CAD65622:CAD65623 CJZ65622:CJZ65623 CTV65622:CTV65623 DDR65622:DDR65623 DNN65622:DNN65623 DXJ65622:DXJ65623 EHF65622:EHF65623 ERB65622:ERB65623 FAX65622:FAX65623 FKT65622:FKT65623 FUP65622:FUP65623 GEL65622:GEL65623 GOH65622:GOH65623 GYD65622:GYD65623 HHZ65622:HHZ65623 HRV65622:HRV65623 IBR65622:IBR65623 ILN65622:ILN65623 IVJ65622:IVJ65623 JFF65622:JFF65623 JPB65622:JPB65623 JYX65622:JYX65623 KIT65622:KIT65623 KSP65622:KSP65623 LCL65622:LCL65623 LMH65622:LMH65623 LWD65622:LWD65623 MFZ65622:MFZ65623 MPV65622:MPV65623 MZR65622:MZR65623 NJN65622:NJN65623 NTJ65622:NTJ65623 ODF65622:ODF65623 ONB65622:ONB65623 OWX65622:OWX65623 PGT65622:PGT65623 PQP65622:PQP65623 QAL65622:QAL65623 QKH65622:QKH65623 QUD65622:QUD65623 RDZ65622:RDZ65623 RNV65622:RNV65623 RXR65622:RXR65623 SHN65622:SHN65623 SRJ65622:SRJ65623 TBF65622:TBF65623 TLB65622:TLB65623 TUX65622:TUX65623 UET65622:UET65623 UOP65622:UOP65623 UYL65622:UYL65623 VIH65622:VIH65623 VSD65622:VSD65623 WBZ65622:WBZ65623 WLV65622:WLV65623 WVR65622:WVR65623 J131158:J131159 JF131158:JF131159 TB131158:TB131159 ACX131158:ACX131159 AMT131158:AMT131159 AWP131158:AWP131159 BGL131158:BGL131159 BQH131158:BQH131159 CAD131158:CAD131159 CJZ131158:CJZ131159 CTV131158:CTV131159 DDR131158:DDR131159 DNN131158:DNN131159 DXJ131158:DXJ131159 EHF131158:EHF131159 ERB131158:ERB131159 FAX131158:FAX131159 FKT131158:FKT131159 FUP131158:FUP131159 GEL131158:GEL131159 GOH131158:GOH131159 GYD131158:GYD131159 HHZ131158:HHZ131159 HRV131158:HRV131159 IBR131158:IBR131159 ILN131158:ILN131159 IVJ131158:IVJ131159 JFF131158:JFF131159 JPB131158:JPB131159 JYX131158:JYX131159 KIT131158:KIT131159 KSP131158:KSP131159 LCL131158:LCL131159 LMH131158:LMH131159 LWD131158:LWD131159 MFZ131158:MFZ131159 MPV131158:MPV131159 MZR131158:MZR131159 NJN131158:NJN131159 NTJ131158:NTJ131159 ODF131158:ODF131159 ONB131158:ONB131159 OWX131158:OWX131159 PGT131158:PGT131159 PQP131158:PQP131159 QAL131158:QAL131159 QKH131158:QKH131159 QUD131158:QUD131159 RDZ131158:RDZ131159 RNV131158:RNV131159 RXR131158:RXR131159 SHN131158:SHN131159 SRJ131158:SRJ131159 TBF131158:TBF131159 TLB131158:TLB131159 TUX131158:TUX131159 UET131158:UET131159 UOP131158:UOP131159 UYL131158:UYL131159 VIH131158:VIH131159 VSD131158:VSD131159 WBZ131158:WBZ131159 WLV131158:WLV131159 WVR131158:WVR131159 J196694:J196695 JF196694:JF196695 TB196694:TB196695 ACX196694:ACX196695 AMT196694:AMT196695 AWP196694:AWP196695 BGL196694:BGL196695 BQH196694:BQH196695 CAD196694:CAD196695 CJZ196694:CJZ196695 CTV196694:CTV196695 DDR196694:DDR196695 DNN196694:DNN196695 DXJ196694:DXJ196695 EHF196694:EHF196695 ERB196694:ERB196695 FAX196694:FAX196695 FKT196694:FKT196695 FUP196694:FUP196695 GEL196694:GEL196695 GOH196694:GOH196695 GYD196694:GYD196695 HHZ196694:HHZ196695 HRV196694:HRV196695 IBR196694:IBR196695 ILN196694:ILN196695 IVJ196694:IVJ196695 JFF196694:JFF196695 JPB196694:JPB196695 JYX196694:JYX196695 KIT196694:KIT196695 KSP196694:KSP196695 LCL196694:LCL196695 LMH196694:LMH196695 LWD196694:LWD196695 MFZ196694:MFZ196695 MPV196694:MPV196695 MZR196694:MZR196695 NJN196694:NJN196695 NTJ196694:NTJ196695 ODF196694:ODF196695 ONB196694:ONB196695 OWX196694:OWX196695 PGT196694:PGT196695 PQP196694:PQP196695 QAL196694:QAL196695 QKH196694:QKH196695 QUD196694:QUD196695 RDZ196694:RDZ196695 RNV196694:RNV196695 RXR196694:RXR196695 SHN196694:SHN196695 SRJ196694:SRJ196695 TBF196694:TBF196695 TLB196694:TLB196695 TUX196694:TUX196695 UET196694:UET196695 UOP196694:UOP196695 UYL196694:UYL196695 VIH196694:VIH196695 VSD196694:VSD196695 WBZ196694:WBZ196695 WLV196694:WLV196695 WVR196694:WVR196695 J262230:J262231 JF262230:JF262231 TB262230:TB262231 ACX262230:ACX262231 AMT262230:AMT262231 AWP262230:AWP262231 BGL262230:BGL262231 BQH262230:BQH262231 CAD262230:CAD262231 CJZ262230:CJZ262231 CTV262230:CTV262231 DDR262230:DDR262231 DNN262230:DNN262231 DXJ262230:DXJ262231 EHF262230:EHF262231 ERB262230:ERB262231 FAX262230:FAX262231 FKT262230:FKT262231 FUP262230:FUP262231 GEL262230:GEL262231 GOH262230:GOH262231 GYD262230:GYD262231 HHZ262230:HHZ262231 HRV262230:HRV262231 IBR262230:IBR262231 ILN262230:ILN262231 IVJ262230:IVJ262231 JFF262230:JFF262231 JPB262230:JPB262231 JYX262230:JYX262231 KIT262230:KIT262231 KSP262230:KSP262231 LCL262230:LCL262231 LMH262230:LMH262231 LWD262230:LWD262231 MFZ262230:MFZ262231 MPV262230:MPV262231 MZR262230:MZR262231 NJN262230:NJN262231 NTJ262230:NTJ262231 ODF262230:ODF262231 ONB262230:ONB262231 OWX262230:OWX262231 PGT262230:PGT262231 PQP262230:PQP262231 QAL262230:QAL262231 QKH262230:QKH262231 QUD262230:QUD262231 RDZ262230:RDZ262231 RNV262230:RNV262231 RXR262230:RXR262231 SHN262230:SHN262231 SRJ262230:SRJ262231 TBF262230:TBF262231 TLB262230:TLB262231 TUX262230:TUX262231 UET262230:UET262231 UOP262230:UOP262231 UYL262230:UYL262231 VIH262230:VIH262231 VSD262230:VSD262231 WBZ262230:WBZ262231 WLV262230:WLV262231 WVR262230:WVR262231 J327766:J327767 JF327766:JF327767 TB327766:TB327767 ACX327766:ACX327767 AMT327766:AMT327767 AWP327766:AWP327767 BGL327766:BGL327767 BQH327766:BQH327767 CAD327766:CAD327767 CJZ327766:CJZ327767 CTV327766:CTV327767 DDR327766:DDR327767 DNN327766:DNN327767 DXJ327766:DXJ327767 EHF327766:EHF327767 ERB327766:ERB327767 FAX327766:FAX327767 FKT327766:FKT327767 FUP327766:FUP327767 GEL327766:GEL327767 GOH327766:GOH327767 GYD327766:GYD327767 HHZ327766:HHZ327767 HRV327766:HRV327767 IBR327766:IBR327767 ILN327766:ILN327767 IVJ327766:IVJ327767 JFF327766:JFF327767 JPB327766:JPB327767 JYX327766:JYX327767 KIT327766:KIT327767 KSP327766:KSP327767 LCL327766:LCL327767 LMH327766:LMH327767 LWD327766:LWD327767 MFZ327766:MFZ327767 MPV327766:MPV327767 MZR327766:MZR327767 NJN327766:NJN327767 NTJ327766:NTJ327767 ODF327766:ODF327767 ONB327766:ONB327767 OWX327766:OWX327767 PGT327766:PGT327767 PQP327766:PQP327767 QAL327766:QAL327767 QKH327766:QKH327767 QUD327766:QUD327767 RDZ327766:RDZ327767 RNV327766:RNV327767 RXR327766:RXR327767 SHN327766:SHN327767 SRJ327766:SRJ327767 TBF327766:TBF327767 TLB327766:TLB327767 TUX327766:TUX327767 UET327766:UET327767 UOP327766:UOP327767 UYL327766:UYL327767 VIH327766:VIH327767 VSD327766:VSD327767 WBZ327766:WBZ327767 WLV327766:WLV327767 WVR327766:WVR327767 J393302:J393303 JF393302:JF393303 TB393302:TB393303 ACX393302:ACX393303 AMT393302:AMT393303 AWP393302:AWP393303 BGL393302:BGL393303 BQH393302:BQH393303 CAD393302:CAD393303 CJZ393302:CJZ393303 CTV393302:CTV393303 DDR393302:DDR393303 DNN393302:DNN393303 DXJ393302:DXJ393303 EHF393302:EHF393303 ERB393302:ERB393303 FAX393302:FAX393303 FKT393302:FKT393303 FUP393302:FUP393303 GEL393302:GEL393303 GOH393302:GOH393303 GYD393302:GYD393303 HHZ393302:HHZ393303 HRV393302:HRV393303 IBR393302:IBR393303 ILN393302:ILN393303 IVJ393302:IVJ393303 JFF393302:JFF393303 JPB393302:JPB393303 JYX393302:JYX393303 KIT393302:KIT393303 KSP393302:KSP393303 LCL393302:LCL393303 LMH393302:LMH393303 LWD393302:LWD393303 MFZ393302:MFZ393303 MPV393302:MPV393303 MZR393302:MZR393303 NJN393302:NJN393303 NTJ393302:NTJ393303 ODF393302:ODF393303 ONB393302:ONB393303 OWX393302:OWX393303 PGT393302:PGT393303 PQP393302:PQP393303 QAL393302:QAL393303 QKH393302:QKH393303 QUD393302:QUD393303 RDZ393302:RDZ393303 RNV393302:RNV393303 RXR393302:RXR393303 SHN393302:SHN393303 SRJ393302:SRJ393303 TBF393302:TBF393303 TLB393302:TLB393303 TUX393302:TUX393303 UET393302:UET393303 UOP393302:UOP393303 UYL393302:UYL393303 VIH393302:VIH393303 VSD393302:VSD393303 WBZ393302:WBZ393303 WLV393302:WLV393303 WVR393302:WVR393303 J458838:J458839 JF458838:JF458839 TB458838:TB458839 ACX458838:ACX458839 AMT458838:AMT458839 AWP458838:AWP458839 BGL458838:BGL458839 BQH458838:BQH458839 CAD458838:CAD458839 CJZ458838:CJZ458839 CTV458838:CTV458839 DDR458838:DDR458839 DNN458838:DNN458839 DXJ458838:DXJ458839 EHF458838:EHF458839 ERB458838:ERB458839 FAX458838:FAX458839 FKT458838:FKT458839 FUP458838:FUP458839 GEL458838:GEL458839 GOH458838:GOH458839 GYD458838:GYD458839 HHZ458838:HHZ458839 HRV458838:HRV458839 IBR458838:IBR458839 ILN458838:ILN458839 IVJ458838:IVJ458839 JFF458838:JFF458839 JPB458838:JPB458839 JYX458838:JYX458839 KIT458838:KIT458839 KSP458838:KSP458839 LCL458838:LCL458839 LMH458838:LMH458839 LWD458838:LWD458839 MFZ458838:MFZ458839 MPV458838:MPV458839 MZR458838:MZR458839 NJN458838:NJN458839 NTJ458838:NTJ458839 ODF458838:ODF458839 ONB458838:ONB458839 OWX458838:OWX458839 PGT458838:PGT458839 PQP458838:PQP458839 QAL458838:QAL458839 QKH458838:QKH458839 QUD458838:QUD458839 RDZ458838:RDZ458839 RNV458838:RNV458839 RXR458838:RXR458839 SHN458838:SHN458839 SRJ458838:SRJ458839 TBF458838:TBF458839 TLB458838:TLB458839 TUX458838:TUX458839 UET458838:UET458839 UOP458838:UOP458839 UYL458838:UYL458839 VIH458838:VIH458839 VSD458838:VSD458839 WBZ458838:WBZ458839 WLV458838:WLV458839 WVR458838:WVR458839 J524374:J524375 JF524374:JF524375 TB524374:TB524375 ACX524374:ACX524375 AMT524374:AMT524375 AWP524374:AWP524375 BGL524374:BGL524375 BQH524374:BQH524375 CAD524374:CAD524375 CJZ524374:CJZ524375 CTV524374:CTV524375 DDR524374:DDR524375 DNN524374:DNN524375 DXJ524374:DXJ524375 EHF524374:EHF524375 ERB524374:ERB524375 FAX524374:FAX524375 FKT524374:FKT524375 FUP524374:FUP524375 GEL524374:GEL524375 GOH524374:GOH524375 GYD524374:GYD524375 HHZ524374:HHZ524375 HRV524374:HRV524375 IBR524374:IBR524375 ILN524374:ILN524375 IVJ524374:IVJ524375 JFF524374:JFF524375 JPB524374:JPB524375 JYX524374:JYX524375 KIT524374:KIT524375 KSP524374:KSP524375 LCL524374:LCL524375 LMH524374:LMH524375 LWD524374:LWD524375 MFZ524374:MFZ524375 MPV524374:MPV524375 MZR524374:MZR524375 NJN524374:NJN524375 NTJ524374:NTJ524375 ODF524374:ODF524375 ONB524374:ONB524375 OWX524374:OWX524375 PGT524374:PGT524375 PQP524374:PQP524375 QAL524374:QAL524375 QKH524374:QKH524375 QUD524374:QUD524375 RDZ524374:RDZ524375 RNV524374:RNV524375 RXR524374:RXR524375 SHN524374:SHN524375 SRJ524374:SRJ524375 TBF524374:TBF524375 TLB524374:TLB524375 TUX524374:TUX524375 UET524374:UET524375 UOP524374:UOP524375 UYL524374:UYL524375 VIH524374:VIH524375 VSD524374:VSD524375 WBZ524374:WBZ524375 WLV524374:WLV524375 WVR524374:WVR524375 J589910:J589911 JF589910:JF589911 TB589910:TB589911 ACX589910:ACX589911 AMT589910:AMT589911 AWP589910:AWP589911 BGL589910:BGL589911 BQH589910:BQH589911 CAD589910:CAD589911 CJZ589910:CJZ589911 CTV589910:CTV589911 DDR589910:DDR589911 DNN589910:DNN589911 DXJ589910:DXJ589911 EHF589910:EHF589911 ERB589910:ERB589911 FAX589910:FAX589911 FKT589910:FKT589911 FUP589910:FUP589911 GEL589910:GEL589911 GOH589910:GOH589911 GYD589910:GYD589911 HHZ589910:HHZ589911 HRV589910:HRV589911 IBR589910:IBR589911 ILN589910:ILN589911 IVJ589910:IVJ589911 JFF589910:JFF589911 JPB589910:JPB589911 JYX589910:JYX589911 KIT589910:KIT589911 KSP589910:KSP589911 LCL589910:LCL589911 LMH589910:LMH589911 LWD589910:LWD589911 MFZ589910:MFZ589911 MPV589910:MPV589911 MZR589910:MZR589911 NJN589910:NJN589911 NTJ589910:NTJ589911 ODF589910:ODF589911 ONB589910:ONB589911 OWX589910:OWX589911 PGT589910:PGT589911 PQP589910:PQP589911 QAL589910:QAL589911 QKH589910:QKH589911 QUD589910:QUD589911 RDZ589910:RDZ589911 RNV589910:RNV589911 RXR589910:RXR589911 SHN589910:SHN589911 SRJ589910:SRJ589911 TBF589910:TBF589911 TLB589910:TLB589911 TUX589910:TUX589911 UET589910:UET589911 UOP589910:UOP589911 UYL589910:UYL589911 VIH589910:VIH589911 VSD589910:VSD589911 WBZ589910:WBZ589911 WLV589910:WLV589911 WVR589910:WVR589911 J655446:J655447 JF655446:JF655447 TB655446:TB655447 ACX655446:ACX655447 AMT655446:AMT655447 AWP655446:AWP655447 BGL655446:BGL655447 BQH655446:BQH655447 CAD655446:CAD655447 CJZ655446:CJZ655447 CTV655446:CTV655447 DDR655446:DDR655447 DNN655446:DNN655447 DXJ655446:DXJ655447 EHF655446:EHF655447 ERB655446:ERB655447 FAX655446:FAX655447 FKT655446:FKT655447 FUP655446:FUP655447 GEL655446:GEL655447 GOH655446:GOH655447 GYD655446:GYD655447 HHZ655446:HHZ655447 HRV655446:HRV655447 IBR655446:IBR655447 ILN655446:ILN655447 IVJ655446:IVJ655447 JFF655446:JFF655447 JPB655446:JPB655447 JYX655446:JYX655447 KIT655446:KIT655447 KSP655446:KSP655447 LCL655446:LCL655447 LMH655446:LMH655447 LWD655446:LWD655447 MFZ655446:MFZ655447 MPV655446:MPV655447 MZR655446:MZR655447 NJN655446:NJN655447 NTJ655446:NTJ655447 ODF655446:ODF655447 ONB655446:ONB655447 OWX655446:OWX655447 PGT655446:PGT655447 PQP655446:PQP655447 QAL655446:QAL655447 QKH655446:QKH655447 QUD655446:QUD655447 RDZ655446:RDZ655447 RNV655446:RNV655447 RXR655446:RXR655447 SHN655446:SHN655447 SRJ655446:SRJ655447 TBF655446:TBF655447 TLB655446:TLB655447 TUX655446:TUX655447 UET655446:UET655447 UOP655446:UOP655447 UYL655446:UYL655447 VIH655446:VIH655447 VSD655446:VSD655447 WBZ655446:WBZ655447 WLV655446:WLV655447 WVR655446:WVR655447 J720982:J720983 JF720982:JF720983 TB720982:TB720983 ACX720982:ACX720983 AMT720982:AMT720983 AWP720982:AWP720983 BGL720982:BGL720983 BQH720982:BQH720983 CAD720982:CAD720983 CJZ720982:CJZ720983 CTV720982:CTV720983 DDR720982:DDR720983 DNN720982:DNN720983 DXJ720982:DXJ720983 EHF720982:EHF720983 ERB720982:ERB720983 FAX720982:FAX720983 FKT720982:FKT720983 FUP720982:FUP720983 GEL720982:GEL720983 GOH720982:GOH720983 GYD720982:GYD720983 HHZ720982:HHZ720983 HRV720982:HRV720983 IBR720982:IBR720983 ILN720982:ILN720983 IVJ720982:IVJ720983 JFF720982:JFF720983 JPB720982:JPB720983 JYX720982:JYX720983 KIT720982:KIT720983 KSP720982:KSP720983 LCL720982:LCL720983 LMH720982:LMH720983 LWD720982:LWD720983 MFZ720982:MFZ720983 MPV720982:MPV720983 MZR720982:MZR720983 NJN720982:NJN720983 NTJ720982:NTJ720983 ODF720982:ODF720983 ONB720982:ONB720983 OWX720982:OWX720983 PGT720982:PGT720983 PQP720982:PQP720983 QAL720982:QAL720983 QKH720982:QKH720983 QUD720982:QUD720983 RDZ720982:RDZ720983 RNV720982:RNV720983 RXR720982:RXR720983 SHN720982:SHN720983 SRJ720982:SRJ720983 TBF720982:TBF720983 TLB720982:TLB720983 TUX720982:TUX720983 UET720982:UET720983 UOP720982:UOP720983 UYL720982:UYL720983 VIH720982:VIH720983 VSD720982:VSD720983 WBZ720982:WBZ720983 WLV720982:WLV720983 WVR720982:WVR720983 J786518:J786519 JF786518:JF786519 TB786518:TB786519 ACX786518:ACX786519 AMT786518:AMT786519 AWP786518:AWP786519 BGL786518:BGL786519 BQH786518:BQH786519 CAD786518:CAD786519 CJZ786518:CJZ786519 CTV786518:CTV786519 DDR786518:DDR786519 DNN786518:DNN786519 DXJ786518:DXJ786519 EHF786518:EHF786519 ERB786518:ERB786519 FAX786518:FAX786519 FKT786518:FKT786519 FUP786518:FUP786519 GEL786518:GEL786519 GOH786518:GOH786519 GYD786518:GYD786519 HHZ786518:HHZ786519 HRV786518:HRV786519 IBR786518:IBR786519 ILN786518:ILN786519 IVJ786518:IVJ786519 JFF786518:JFF786519 JPB786518:JPB786519 JYX786518:JYX786519 KIT786518:KIT786519 KSP786518:KSP786519 LCL786518:LCL786519 LMH786518:LMH786519 LWD786518:LWD786519 MFZ786518:MFZ786519 MPV786518:MPV786519 MZR786518:MZR786519 NJN786518:NJN786519 NTJ786518:NTJ786519 ODF786518:ODF786519 ONB786518:ONB786519 OWX786518:OWX786519 PGT786518:PGT786519 PQP786518:PQP786519 QAL786518:QAL786519 QKH786518:QKH786519 QUD786518:QUD786519 RDZ786518:RDZ786519 RNV786518:RNV786519 RXR786518:RXR786519 SHN786518:SHN786519 SRJ786518:SRJ786519 TBF786518:TBF786519 TLB786518:TLB786519 TUX786518:TUX786519 UET786518:UET786519 UOP786518:UOP786519 UYL786518:UYL786519 VIH786518:VIH786519 VSD786518:VSD786519 WBZ786518:WBZ786519 WLV786518:WLV786519 WVR786518:WVR786519 J852054:J852055 JF852054:JF852055 TB852054:TB852055 ACX852054:ACX852055 AMT852054:AMT852055 AWP852054:AWP852055 BGL852054:BGL852055 BQH852054:BQH852055 CAD852054:CAD852055 CJZ852054:CJZ852055 CTV852054:CTV852055 DDR852054:DDR852055 DNN852054:DNN852055 DXJ852054:DXJ852055 EHF852054:EHF852055 ERB852054:ERB852055 FAX852054:FAX852055 FKT852054:FKT852055 FUP852054:FUP852055 GEL852054:GEL852055 GOH852054:GOH852055 GYD852054:GYD852055 HHZ852054:HHZ852055 HRV852054:HRV852055 IBR852054:IBR852055 ILN852054:ILN852055 IVJ852054:IVJ852055 JFF852054:JFF852055 JPB852054:JPB852055 JYX852054:JYX852055 KIT852054:KIT852055 KSP852054:KSP852055 LCL852054:LCL852055 LMH852054:LMH852055 LWD852054:LWD852055 MFZ852054:MFZ852055 MPV852054:MPV852055 MZR852054:MZR852055 NJN852054:NJN852055 NTJ852054:NTJ852055 ODF852054:ODF852055 ONB852054:ONB852055 OWX852054:OWX852055 PGT852054:PGT852055 PQP852054:PQP852055 QAL852054:QAL852055 QKH852054:QKH852055 QUD852054:QUD852055 RDZ852054:RDZ852055 RNV852054:RNV852055 RXR852054:RXR852055 SHN852054:SHN852055 SRJ852054:SRJ852055 TBF852054:TBF852055 TLB852054:TLB852055 TUX852054:TUX852055 UET852054:UET852055 UOP852054:UOP852055 UYL852054:UYL852055 VIH852054:VIH852055 VSD852054:VSD852055 WBZ852054:WBZ852055 WLV852054:WLV852055 WVR852054:WVR852055 J917590:J917591 JF917590:JF917591 TB917590:TB917591 ACX917590:ACX917591 AMT917590:AMT917591 AWP917590:AWP917591 BGL917590:BGL917591 BQH917590:BQH917591 CAD917590:CAD917591 CJZ917590:CJZ917591 CTV917590:CTV917591 DDR917590:DDR917591 DNN917590:DNN917591 DXJ917590:DXJ917591 EHF917590:EHF917591 ERB917590:ERB917591 FAX917590:FAX917591 FKT917590:FKT917591 FUP917590:FUP917591 GEL917590:GEL917591 GOH917590:GOH917591 GYD917590:GYD917591 HHZ917590:HHZ917591 HRV917590:HRV917591 IBR917590:IBR917591 ILN917590:ILN917591 IVJ917590:IVJ917591 JFF917590:JFF917591 JPB917590:JPB917591 JYX917590:JYX917591 KIT917590:KIT917591 KSP917590:KSP917591 LCL917590:LCL917591 LMH917590:LMH917591 LWD917590:LWD917591 MFZ917590:MFZ917591 MPV917590:MPV917591 MZR917590:MZR917591 NJN917590:NJN917591 NTJ917590:NTJ917591 ODF917590:ODF917591 ONB917590:ONB917591 OWX917590:OWX917591 PGT917590:PGT917591 PQP917590:PQP917591 QAL917590:QAL917591 QKH917590:QKH917591 QUD917590:QUD917591 RDZ917590:RDZ917591 RNV917590:RNV917591 RXR917590:RXR917591 SHN917590:SHN917591 SRJ917590:SRJ917591 TBF917590:TBF917591 TLB917590:TLB917591 TUX917590:TUX917591 UET917590:UET917591 UOP917590:UOP917591 UYL917590:UYL917591 VIH917590:VIH917591 VSD917590:VSD917591 WBZ917590:WBZ917591 WLV917590:WLV917591 WVR917590:WVR917591 J983126:J983127 JF983126:JF983127 TB983126:TB983127 ACX983126:ACX983127 AMT983126:AMT983127 AWP983126:AWP983127 BGL983126:BGL983127 BQH983126:BQH983127 CAD983126:CAD983127 CJZ983126:CJZ983127 CTV983126:CTV983127 DDR983126:DDR983127 DNN983126:DNN983127 DXJ983126:DXJ983127 EHF983126:EHF983127 ERB983126:ERB983127 FAX983126:FAX983127 FKT983126:FKT983127 FUP983126:FUP983127 GEL983126:GEL983127 GOH983126:GOH983127 GYD983126:GYD983127 HHZ983126:HHZ983127 HRV983126:HRV983127 IBR983126:IBR983127 ILN983126:ILN983127 IVJ983126:IVJ983127 JFF983126:JFF983127 JPB983126:JPB983127 JYX983126:JYX983127 KIT983126:KIT983127 KSP983126:KSP983127 LCL983126:LCL983127 LMH983126:LMH983127 LWD983126:LWD983127 MFZ983126:MFZ983127 MPV983126:MPV983127 MZR983126:MZR983127 NJN983126:NJN983127 NTJ983126:NTJ983127 ODF983126:ODF983127 ONB983126:ONB983127 OWX983126:OWX983127 PGT983126:PGT983127 PQP983126:PQP983127 QAL983126:QAL983127 QKH983126:QKH983127 QUD983126:QUD983127 RDZ983126:RDZ983127 RNV983126:RNV983127 RXR983126:RXR983127 SHN983126:SHN983127 SRJ983126:SRJ983127 TBF983126:TBF983127 TLB983126:TLB983127 TUX983126:TUX983127 UET983126:UET983127 UOP983126:UOP983127 UYL983126:UYL983127 VIH983126:VIH983127 VSD983126:VSD983127 WBZ983126:WBZ983127 WLV983126:WLV983127 WVR983126:WVR983127" xr:uid="{E000A3F1-6D25-4695-867A-2BEE97A1E3D2}">
      <formula1>0</formula1>
      <formula2>300</formula2>
    </dataValidation>
    <dataValidation type="textLength" errorStyle="information" allowBlank="1" showInputMessage="1" error="XLBVal:6=400655.74_x000d__x000a_" sqref="J71 JF71 TB71 ACX71 AMT71 AWP71 BGL71 BQH71 CAD71 CJZ71 CTV71 DDR71 DNN71 DXJ71 EHF71 ERB71 FAX71 FKT71 FUP71 GEL71 GOH71 GYD71 HHZ71 HRV71 IBR71 ILN71 IVJ71 JFF71 JPB71 JYX71 KIT71 KSP71 LCL71 LMH71 LWD71 MFZ71 MPV71 MZR71 NJN71 NTJ71 ODF71 ONB71 OWX71 PGT71 PQP71 QAL71 QKH71 QUD71 RDZ71 RNV71 RXR71 SHN71 SRJ71 TBF71 TLB71 TUX71 UET71 UOP71 UYL71 VIH71 VSD71 WBZ71 WLV71 WVR71 J65607 JF65607 TB65607 ACX65607 AMT65607 AWP65607 BGL65607 BQH65607 CAD65607 CJZ65607 CTV65607 DDR65607 DNN65607 DXJ65607 EHF65607 ERB65607 FAX65607 FKT65607 FUP65607 GEL65607 GOH65607 GYD65607 HHZ65607 HRV65607 IBR65607 ILN65607 IVJ65607 JFF65607 JPB65607 JYX65607 KIT65607 KSP65607 LCL65607 LMH65607 LWD65607 MFZ65607 MPV65607 MZR65607 NJN65607 NTJ65607 ODF65607 ONB65607 OWX65607 PGT65607 PQP65607 QAL65607 QKH65607 QUD65607 RDZ65607 RNV65607 RXR65607 SHN65607 SRJ65607 TBF65607 TLB65607 TUX65607 UET65607 UOP65607 UYL65607 VIH65607 VSD65607 WBZ65607 WLV65607 WVR65607 J131143 JF131143 TB131143 ACX131143 AMT131143 AWP131143 BGL131143 BQH131143 CAD131143 CJZ131143 CTV131143 DDR131143 DNN131143 DXJ131143 EHF131143 ERB131143 FAX131143 FKT131143 FUP131143 GEL131143 GOH131143 GYD131143 HHZ131143 HRV131143 IBR131143 ILN131143 IVJ131143 JFF131143 JPB131143 JYX131143 KIT131143 KSP131143 LCL131143 LMH131143 LWD131143 MFZ131143 MPV131143 MZR131143 NJN131143 NTJ131143 ODF131143 ONB131143 OWX131143 PGT131143 PQP131143 QAL131143 QKH131143 QUD131143 RDZ131143 RNV131143 RXR131143 SHN131143 SRJ131143 TBF131143 TLB131143 TUX131143 UET131143 UOP131143 UYL131143 VIH131143 VSD131143 WBZ131143 WLV131143 WVR131143 J196679 JF196679 TB196679 ACX196679 AMT196679 AWP196679 BGL196679 BQH196679 CAD196679 CJZ196679 CTV196679 DDR196679 DNN196679 DXJ196679 EHF196679 ERB196679 FAX196679 FKT196679 FUP196679 GEL196679 GOH196679 GYD196679 HHZ196679 HRV196679 IBR196679 ILN196679 IVJ196679 JFF196679 JPB196679 JYX196679 KIT196679 KSP196679 LCL196679 LMH196679 LWD196679 MFZ196679 MPV196679 MZR196679 NJN196679 NTJ196679 ODF196679 ONB196679 OWX196679 PGT196679 PQP196679 QAL196679 QKH196679 QUD196679 RDZ196679 RNV196679 RXR196679 SHN196679 SRJ196679 TBF196679 TLB196679 TUX196679 UET196679 UOP196679 UYL196679 VIH196679 VSD196679 WBZ196679 WLV196679 WVR196679 J262215 JF262215 TB262215 ACX262215 AMT262215 AWP262215 BGL262215 BQH262215 CAD262215 CJZ262215 CTV262215 DDR262215 DNN262215 DXJ262215 EHF262215 ERB262215 FAX262215 FKT262215 FUP262215 GEL262215 GOH262215 GYD262215 HHZ262215 HRV262215 IBR262215 ILN262215 IVJ262215 JFF262215 JPB262215 JYX262215 KIT262215 KSP262215 LCL262215 LMH262215 LWD262215 MFZ262215 MPV262215 MZR262215 NJN262215 NTJ262215 ODF262215 ONB262215 OWX262215 PGT262215 PQP262215 QAL262215 QKH262215 QUD262215 RDZ262215 RNV262215 RXR262215 SHN262215 SRJ262215 TBF262215 TLB262215 TUX262215 UET262215 UOP262215 UYL262215 VIH262215 VSD262215 WBZ262215 WLV262215 WVR262215 J327751 JF327751 TB327751 ACX327751 AMT327751 AWP327751 BGL327751 BQH327751 CAD327751 CJZ327751 CTV327751 DDR327751 DNN327751 DXJ327751 EHF327751 ERB327751 FAX327751 FKT327751 FUP327751 GEL327751 GOH327751 GYD327751 HHZ327751 HRV327751 IBR327751 ILN327751 IVJ327751 JFF327751 JPB327751 JYX327751 KIT327751 KSP327751 LCL327751 LMH327751 LWD327751 MFZ327751 MPV327751 MZR327751 NJN327751 NTJ327751 ODF327751 ONB327751 OWX327751 PGT327751 PQP327751 QAL327751 QKH327751 QUD327751 RDZ327751 RNV327751 RXR327751 SHN327751 SRJ327751 TBF327751 TLB327751 TUX327751 UET327751 UOP327751 UYL327751 VIH327751 VSD327751 WBZ327751 WLV327751 WVR327751 J393287 JF393287 TB393287 ACX393287 AMT393287 AWP393287 BGL393287 BQH393287 CAD393287 CJZ393287 CTV393287 DDR393287 DNN393287 DXJ393287 EHF393287 ERB393287 FAX393287 FKT393287 FUP393287 GEL393287 GOH393287 GYD393287 HHZ393287 HRV393287 IBR393287 ILN393287 IVJ393287 JFF393287 JPB393287 JYX393287 KIT393287 KSP393287 LCL393287 LMH393287 LWD393287 MFZ393287 MPV393287 MZR393287 NJN393287 NTJ393287 ODF393287 ONB393287 OWX393287 PGT393287 PQP393287 QAL393287 QKH393287 QUD393287 RDZ393287 RNV393287 RXR393287 SHN393287 SRJ393287 TBF393287 TLB393287 TUX393287 UET393287 UOP393287 UYL393287 VIH393287 VSD393287 WBZ393287 WLV393287 WVR393287 J458823 JF458823 TB458823 ACX458823 AMT458823 AWP458823 BGL458823 BQH458823 CAD458823 CJZ458823 CTV458823 DDR458823 DNN458823 DXJ458823 EHF458823 ERB458823 FAX458823 FKT458823 FUP458823 GEL458823 GOH458823 GYD458823 HHZ458823 HRV458823 IBR458823 ILN458823 IVJ458823 JFF458823 JPB458823 JYX458823 KIT458823 KSP458823 LCL458823 LMH458823 LWD458823 MFZ458823 MPV458823 MZR458823 NJN458823 NTJ458823 ODF458823 ONB458823 OWX458823 PGT458823 PQP458823 QAL458823 QKH458823 QUD458823 RDZ458823 RNV458823 RXR458823 SHN458823 SRJ458823 TBF458823 TLB458823 TUX458823 UET458823 UOP458823 UYL458823 VIH458823 VSD458823 WBZ458823 WLV458823 WVR458823 J524359 JF524359 TB524359 ACX524359 AMT524359 AWP524359 BGL524359 BQH524359 CAD524359 CJZ524359 CTV524359 DDR524359 DNN524359 DXJ524359 EHF524359 ERB524359 FAX524359 FKT524359 FUP524359 GEL524359 GOH524359 GYD524359 HHZ524359 HRV524359 IBR524359 ILN524359 IVJ524359 JFF524359 JPB524359 JYX524359 KIT524359 KSP524359 LCL524359 LMH524359 LWD524359 MFZ524359 MPV524359 MZR524359 NJN524359 NTJ524359 ODF524359 ONB524359 OWX524359 PGT524359 PQP524359 QAL524359 QKH524359 QUD524359 RDZ524359 RNV524359 RXR524359 SHN524359 SRJ524359 TBF524359 TLB524359 TUX524359 UET524359 UOP524359 UYL524359 VIH524359 VSD524359 WBZ524359 WLV524359 WVR524359 J589895 JF589895 TB589895 ACX589895 AMT589895 AWP589895 BGL589895 BQH589895 CAD589895 CJZ589895 CTV589895 DDR589895 DNN589895 DXJ589895 EHF589895 ERB589895 FAX589895 FKT589895 FUP589895 GEL589895 GOH589895 GYD589895 HHZ589895 HRV589895 IBR589895 ILN589895 IVJ589895 JFF589895 JPB589895 JYX589895 KIT589895 KSP589895 LCL589895 LMH589895 LWD589895 MFZ589895 MPV589895 MZR589895 NJN589895 NTJ589895 ODF589895 ONB589895 OWX589895 PGT589895 PQP589895 QAL589895 QKH589895 QUD589895 RDZ589895 RNV589895 RXR589895 SHN589895 SRJ589895 TBF589895 TLB589895 TUX589895 UET589895 UOP589895 UYL589895 VIH589895 VSD589895 WBZ589895 WLV589895 WVR589895 J655431 JF655431 TB655431 ACX655431 AMT655431 AWP655431 BGL655431 BQH655431 CAD655431 CJZ655431 CTV655431 DDR655431 DNN655431 DXJ655431 EHF655431 ERB655431 FAX655431 FKT655431 FUP655431 GEL655431 GOH655431 GYD655431 HHZ655431 HRV655431 IBR655431 ILN655431 IVJ655431 JFF655431 JPB655431 JYX655431 KIT655431 KSP655431 LCL655431 LMH655431 LWD655431 MFZ655431 MPV655431 MZR655431 NJN655431 NTJ655431 ODF655431 ONB655431 OWX655431 PGT655431 PQP655431 QAL655431 QKH655431 QUD655431 RDZ655431 RNV655431 RXR655431 SHN655431 SRJ655431 TBF655431 TLB655431 TUX655431 UET655431 UOP655431 UYL655431 VIH655431 VSD655431 WBZ655431 WLV655431 WVR655431 J720967 JF720967 TB720967 ACX720967 AMT720967 AWP720967 BGL720967 BQH720967 CAD720967 CJZ720967 CTV720967 DDR720967 DNN720967 DXJ720967 EHF720967 ERB720967 FAX720967 FKT720967 FUP720967 GEL720967 GOH720967 GYD720967 HHZ720967 HRV720967 IBR720967 ILN720967 IVJ720967 JFF720967 JPB720967 JYX720967 KIT720967 KSP720967 LCL720967 LMH720967 LWD720967 MFZ720967 MPV720967 MZR720967 NJN720967 NTJ720967 ODF720967 ONB720967 OWX720967 PGT720967 PQP720967 QAL720967 QKH720967 QUD720967 RDZ720967 RNV720967 RXR720967 SHN720967 SRJ720967 TBF720967 TLB720967 TUX720967 UET720967 UOP720967 UYL720967 VIH720967 VSD720967 WBZ720967 WLV720967 WVR720967 J786503 JF786503 TB786503 ACX786503 AMT786503 AWP786503 BGL786503 BQH786503 CAD786503 CJZ786503 CTV786503 DDR786503 DNN786503 DXJ786503 EHF786503 ERB786503 FAX786503 FKT786503 FUP786503 GEL786503 GOH786503 GYD786503 HHZ786503 HRV786503 IBR786503 ILN786503 IVJ786503 JFF786503 JPB786503 JYX786503 KIT786503 KSP786503 LCL786503 LMH786503 LWD786503 MFZ786503 MPV786503 MZR786503 NJN786503 NTJ786503 ODF786503 ONB786503 OWX786503 PGT786503 PQP786503 QAL786503 QKH786503 QUD786503 RDZ786503 RNV786503 RXR786503 SHN786503 SRJ786503 TBF786503 TLB786503 TUX786503 UET786503 UOP786503 UYL786503 VIH786503 VSD786503 WBZ786503 WLV786503 WVR786503 J852039 JF852039 TB852039 ACX852039 AMT852039 AWP852039 BGL852039 BQH852039 CAD852039 CJZ852039 CTV852039 DDR852039 DNN852039 DXJ852039 EHF852039 ERB852039 FAX852039 FKT852039 FUP852039 GEL852039 GOH852039 GYD852039 HHZ852039 HRV852039 IBR852039 ILN852039 IVJ852039 JFF852039 JPB852039 JYX852039 KIT852039 KSP852039 LCL852039 LMH852039 LWD852039 MFZ852039 MPV852039 MZR852039 NJN852039 NTJ852039 ODF852039 ONB852039 OWX852039 PGT852039 PQP852039 QAL852039 QKH852039 QUD852039 RDZ852039 RNV852039 RXR852039 SHN852039 SRJ852039 TBF852039 TLB852039 TUX852039 UET852039 UOP852039 UYL852039 VIH852039 VSD852039 WBZ852039 WLV852039 WVR852039 J917575 JF917575 TB917575 ACX917575 AMT917575 AWP917575 BGL917575 BQH917575 CAD917575 CJZ917575 CTV917575 DDR917575 DNN917575 DXJ917575 EHF917575 ERB917575 FAX917575 FKT917575 FUP917575 GEL917575 GOH917575 GYD917575 HHZ917575 HRV917575 IBR917575 ILN917575 IVJ917575 JFF917575 JPB917575 JYX917575 KIT917575 KSP917575 LCL917575 LMH917575 LWD917575 MFZ917575 MPV917575 MZR917575 NJN917575 NTJ917575 ODF917575 ONB917575 OWX917575 PGT917575 PQP917575 QAL917575 QKH917575 QUD917575 RDZ917575 RNV917575 RXR917575 SHN917575 SRJ917575 TBF917575 TLB917575 TUX917575 UET917575 UOP917575 UYL917575 VIH917575 VSD917575 WBZ917575 WLV917575 WVR917575 J983111 JF983111 TB983111 ACX983111 AMT983111 AWP983111 BGL983111 BQH983111 CAD983111 CJZ983111 CTV983111 DDR983111 DNN983111 DXJ983111 EHF983111 ERB983111 FAX983111 FKT983111 FUP983111 GEL983111 GOH983111 GYD983111 HHZ983111 HRV983111 IBR983111 ILN983111 IVJ983111 JFF983111 JPB983111 JYX983111 KIT983111 KSP983111 LCL983111 LMH983111 LWD983111 MFZ983111 MPV983111 MZR983111 NJN983111 NTJ983111 ODF983111 ONB983111 OWX983111 PGT983111 PQP983111 QAL983111 QKH983111 QUD983111 RDZ983111 RNV983111 RXR983111 SHN983111 SRJ983111 TBF983111 TLB983111 TUX983111 UET983111 UOP983111 UYL983111 VIH983111 VSD983111 WBZ983111 WLV983111 WVR983111" xr:uid="{6F737BBD-6B24-448E-A89C-5EAFDA5D2954}">
      <formula1>0</formula1>
      <formula2>300</formula2>
    </dataValidation>
    <dataValidation type="textLength" errorStyle="information" allowBlank="1" showInputMessage="1" error="XLBVal:6=96859.84_x000d__x000a_"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A93:A95 IW93:IW95 SS93:SS95 ACO93:ACO95 AMK93:AMK95 AWG93:AWG95 BGC93:BGC95 BPY93:BPY95 BZU93:BZU95 CJQ93:CJQ95 CTM93:CTM95 DDI93:DDI95 DNE93:DNE95 DXA93:DXA95 EGW93:EGW95 EQS93:EQS95 FAO93:FAO95 FKK93:FKK95 FUG93:FUG95 GEC93:GEC95 GNY93:GNY95 GXU93:GXU95 HHQ93:HHQ95 HRM93:HRM95 IBI93:IBI95 ILE93:ILE95 IVA93:IVA95 JEW93:JEW95 JOS93:JOS95 JYO93:JYO95 KIK93:KIK95 KSG93:KSG95 LCC93:LCC95 LLY93:LLY95 LVU93:LVU95 MFQ93:MFQ95 MPM93:MPM95 MZI93:MZI95 NJE93:NJE95 NTA93:NTA95 OCW93:OCW95 OMS93:OMS95 OWO93:OWO95 PGK93:PGK95 PQG93:PQG95 QAC93:QAC95 QJY93:QJY95 QTU93:QTU95 RDQ93:RDQ95 RNM93:RNM95 RXI93:RXI95 SHE93:SHE95 SRA93:SRA95 TAW93:TAW95 TKS93:TKS95 TUO93:TUO95 UEK93:UEK95 UOG93:UOG95 UYC93:UYC95 VHY93:VHY95 VRU93:VRU95 WBQ93:WBQ95 WLM93:WLM95 WVI93:WVI95 A65629:A65631 IW65629:IW65631 SS65629:SS65631 ACO65629:ACO65631 AMK65629:AMK65631 AWG65629:AWG65631 BGC65629:BGC65631 BPY65629:BPY65631 BZU65629:BZU65631 CJQ65629:CJQ65631 CTM65629:CTM65631 DDI65629:DDI65631 DNE65629:DNE65631 DXA65629:DXA65631 EGW65629:EGW65631 EQS65629:EQS65631 FAO65629:FAO65631 FKK65629:FKK65631 FUG65629:FUG65631 GEC65629:GEC65631 GNY65629:GNY65631 GXU65629:GXU65631 HHQ65629:HHQ65631 HRM65629:HRM65631 IBI65629:IBI65631 ILE65629:ILE65631 IVA65629:IVA65631 JEW65629:JEW65631 JOS65629:JOS65631 JYO65629:JYO65631 KIK65629:KIK65631 KSG65629:KSG65631 LCC65629:LCC65631 LLY65629:LLY65631 LVU65629:LVU65631 MFQ65629:MFQ65631 MPM65629:MPM65631 MZI65629:MZI65631 NJE65629:NJE65631 NTA65629:NTA65631 OCW65629:OCW65631 OMS65629:OMS65631 OWO65629:OWO65631 PGK65629:PGK65631 PQG65629:PQG65631 QAC65629:QAC65631 QJY65629:QJY65631 QTU65629:QTU65631 RDQ65629:RDQ65631 RNM65629:RNM65631 RXI65629:RXI65631 SHE65629:SHE65631 SRA65629:SRA65631 TAW65629:TAW65631 TKS65629:TKS65631 TUO65629:TUO65631 UEK65629:UEK65631 UOG65629:UOG65631 UYC65629:UYC65631 VHY65629:VHY65631 VRU65629:VRU65631 WBQ65629:WBQ65631 WLM65629:WLM65631 WVI65629:WVI65631 A131165:A131167 IW131165:IW131167 SS131165:SS131167 ACO131165:ACO131167 AMK131165:AMK131167 AWG131165:AWG131167 BGC131165:BGC131167 BPY131165:BPY131167 BZU131165:BZU131167 CJQ131165:CJQ131167 CTM131165:CTM131167 DDI131165:DDI131167 DNE131165:DNE131167 DXA131165:DXA131167 EGW131165:EGW131167 EQS131165:EQS131167 FAO131165:FAO131167 FKK131165:FKK131167 FUG131165:FUG131167 GEC131165:GEC131167 GNY131165:GNY131167 GXU131165:GXU131167 HHQ131165:HHQ131167 HRM131165:HRM131167 IBI131165:IBI131167 ILE131165:ILE131167 IVA131165:IVA131167 JEW131165:JEW131167 JOS131165:JOS131167 JYO131165:JYO131167 KIK131165:KIK131167 KSG131165:KSG131167 LCC131165:LCC131167 LLY131165:LLY131167 LVU131165:LVU131167 MFQ131165:MFQ131167 MPM131165:MPM131167 MZI131165:MZI131167 NJE131165:NJE131167 NTA131165:NTA131167 OCW131165:OCW131167 OMS131165:OMS131167 OWO131165:OWO131167 PGK131165:PGK131167 PQG131165:PQG131167 QAC131165:QAC131167 QJY131165:QJY131167 QTU131165:QTU131167 RDQ131165:RDQ131167 RNM131165:RNM131167 RXI131165:RXI131167 SHE131165:SHE131167 SRA131165:SRA131167 TAW131165:TAW131167 TKS131165:TKS131167 TUO131165:TUO131167 UEK131165:UEK131167 UOG131165:UOG131167 UYC131165:UYC131167 VHY131165:VHY131167 VRU131165:VRU131167 WBQ131165:WBQ131167 WLM131165:WLM131167 WVI131165:WVI131167 A196701:A196703 IW196701:IW196703 SS196701:SS196703 ACO196701:ACO196703 AMK196701:AMK196703 AWG196701:AWG196703 BGC196701:BGC196703 BPY196701:BPY196703 BZU196701:BZU196703 CJQ196701:CJQ196703 CTM196701:CTM196703 DDI196701:DDI196703 DNE196701:DNE196703 DXA196701:DXA196703 EGW196701:EGW196703 EQS196701:EQS196703 FAO196701:FAO196703 FKK196701:FKK196703 FUG196701:FUG196703 GEC196701:GEC196703 GNY196701:GNY196703 GXU196701:GXU196703 HHQ196701:HHQ196703 HRM196701:HRM196703 IBI196701:IBI196703 ILE196701:ILE196703 IVA196701:IVA196703 JEW196701:JEW196703 JOS196701:JOS196703 JYO196701:JYO196703 KIK196701:KIK196703 KSG196701:KSG196703 LCC196701:LCC196703 LLY196701:LLY196703 LVU196701:LVU196703 MFQ196701:MFQ196703 MPM196701:MPM196703 MZI196701:MZI196703 NJE196701:NJE196703 NTA196701:NTA196703 OCW196701:OCW196703 OMS196701:OMS196703 OWO196701:OWO196703 PGK196701:PGK196703 PQG196701:PQG196703 QAC196701:QAC196703 QJY196701:QJY196703 QTU196701:QTU196703 RDQ196701:RDQ196703 RNM196701:RNM196703 RXI196701:RXI196703 SHE196701:SHE196703 SRA196701:SRA196703 TAW196701:TAW196703 TKS196701:TKS196703 TUO196701:TUO196703 UEK196701:UEK196703 UOG196701:UOG196703 UYC196701:UYC196703 VHY196701:VHY196703 VRU196701:VRU196703 WBQ196701:WBQ196703 WLM196701:WLM196703 WVI196701:WVI196703 A262237:A262239 IW262237:IW262239 SS262237:SS262239 ACO262237:ACO262239 AMK262237:AMK262239 AWG262237:AWG262239 BGC262237:BGC262239 BPY262237:BPY262239 BZU262237:BZU262239 CJQ262237:CJQ262239 CTM262237:CTM262239 DDI262237:DDI262239 DNE262237:DNE262239 DXA262237:DXA262239 EGW262237:EGW262239 EQS262237:EQS262239 FAO262237:FAO262239 FKK262237:FKK262239 FUG262237:FUG262239 GEC262237:GEC262239 GNY262237:GNY262239 GXU262237:GXU262239 HHQ262237:HHQ262239 HRM262237:HRM262239 IBI262237:IBI262239 ILE262237:ILE262239 IVA262237:IVA262239 JEW262237:JEW262239 JOS262237:JOS262239 JYO262237:JYO262239 KIK262237:KIK262239 KSG262237:KSG262239 LCC262237:LCC262239 LLY262237:LLY262239 LVU262237:LVU262239 MFQ262237:MFQ262239 MPM262237:MPM262239 MZI262237:MZI262239 NJE262237:NJE262239 NTA262237:NTA262239 OCW262237:OCW262239 OMS262237:OMS262239 OWO262237:OWO262239 PGK262237:PGK262239 PQG262237:PQG262239 QAC262237:QAC262239 QJY262237:QJY262239 QTU262237:QTU262239 RDQ262237:RDQ262239 RNM262237:RNM262239 RXI262237:RXI262239 SHE262237:SHE262239 SRA262237:SRA262239 TAW262237:TAW262239 TKS262237:TKS262239 TUO262237:TUO262239 UEK262237:UEK262239 UOG262237:UOG262239 UYC262237:UYC262239 VHY262237:VHY262239 VRU262237:VRU262239 WBQ262237:WBQ262239 WLM262237:WLM262239 WVI262237:WVI262239 A327773:A327775 IW327773:IW327775 SS327773:SS327775 ACO327773:ACO327775 AMK327773:AMK327775 AWG327773:AWG327775 BGC327773:BGC327775 BPY327773:BPY327775 BZU327773:BZU327775 CJQ327773:CJQ327775 CTM327773:CTM327775 DDI327773:DDI327775 DNE327773:DNE327775 DXA327773:DXA327775 EGW327773:EGW327775 EQS327773:EQS327775 FAO327773:FAO327775 FKK327773:FKK327775 FUG327773:FUG327775 GEC327773:GEC327775 GNY327773:GNY327775 GXU327773:GXU327775 HHQ327773:HHQ327775 HRM327773:HRM327775 IBI327773:IBI327775 ILE327773:ILE327775 IVA327773:IVA327775 JEW327773:JEW327775 JOS327773:JOS327775 JYO327773:JYO327775 KIK327773:KIK327775 KSG327773:KSG327775 LCC327773:LCC327775 LLY327773:LLY327775 LVU327773:LVU327775 MFQ327773:MFQ327775 MPM327773:MPM327775 MZI327773:MZI327775 NJE327773:NJE327775 NTA327773:NTA327775 OCW327773:OCW327775 OMS327773:OMS327775 OWO327773:OWO327775 PGK327773:PGK327775 PQG327773:PQG327775 QAC327773:QAC327775 QJY327773:QJY327775 QTU327773:QTU327775 RDQ327773:RDQ327775 RNM327773:RNM327775 RXI327773:RXI327775 SHE327773:SHE327775 SRA327773:SRA327775 TAW327773:TAW327775 TKS327773:TKS327775 TUO327773:TUO327775 UEK327773:UEK327775 UOG327773:UOG327775 UYC327773:UYC327775 VHY327773:VHY327775 VRU327773:VRU327775 WBQ327773:WBQ327775 WLM327773:WLM327775 WVI327773:WVI327775 A393309:A393311 IW393309:IW393311 SS393309:SS393311 ACO393309:ACO393311 AMK393309:AMK393311 AWG393309:AWG393311 BGC393309:BGC393311 BPY393309:BPY393311 BZU393309:BZU393311 CJQ393309:CJQ393311 CTM393309:CTM393311 DDI393309:DDI393311 DNE393309:DNE393311 DXA393309:DXA393311 EGW393309:EGW393311 EQS393309:EQS393311 FAO393309:FAO393311 FKK393309:FKK393311 FUG393309:FUG393311 GEC393309:GEC393311 GNY393309:GNY393311 GXU393309:GXU393311 HHQ393309:HHQ393311 HRM393309:HRM393311 IBI393309:IBI393311 ILE393309:ILE393311 IVA393309:IVA393311 JEW393309:JEW393311 JOS393309:JOS393311 JYO393309:JYO393311 KIK393309:KIK393311 KSG393309:KSG393311 LCC393309:LCC393311 LLY393309:LLY393311 LVU393309:LVU393311 MFQ393309:MFQ393311 MPM393309:MPM393311 MZI393309:MZI393311 NJE393309:NJE393311 NTA393309:NTA393311 OCW393309:OCW393311 OMS393309:OMS393311 OWO393309:OWO393311 PGK393309:PGK393311 PQG393309:PQG393311 QAC393309:QAC393311 QJY393309:QJY393311 QTU393309:QTU393311 RDQ393309:RDQ393311 RNM393309:RNM393311 RXI393309:RXI393311 SHE393309:SHE393311 SRA393309:SRA393311 TAW393309:TAW393311 TKS393309:TKS393311 TUO393309:TUO393311 UEK393309:UEK393311 UOG393309:UOG393311 UYC393309:UYC393311 VHY393309:VHY393311 VRU393309:VRU393311 WBQ393309:WBQ393311 WLM393309:WLM393311 WVI393309:WVI393311 A458845:A458847 IW458845:IW458847 SS458845:SS458847 ACO458845:ACO458847 AMK458845:AMK458847 AWG458845:AWG458847 BGC458845:BGC458847 BPY458845:BPY458847 BZU458845:BZU458847 CJQ458845:CJQ458847 CTM458845:CTM458847 DDI458845:DDI458847 DNE458845:DNE458847 DXA458845:DXA458847 EGW458845:EGW458847 EQS458845:EQS458847 FAO458845:FAO458847 FKK458845:FKK458847 FUG458845:FUG458847 GEC458845:GEC458847 GNY458845:GNY458847 GXU458845:GXU458847 HHQ458845:HHQ458847 HRM458845:HRM458847 IBI458845:IBI458847 ILE458845:ILE458847 IVA458845:IVA458847 JEW458845:JEW458847 JOS458845:JOS458847 JYO458845:JYO458847 KIK458845:KIK458847 KSG458845:KSG458847 LCC458845:LCC458847 LLY458845:LLY458847 LVU458845:LVU458847 MFQ458845:MFQ458847 MPM458845:MPM458847 MZI458845:MZI458847 NJE458845:NJE458847 NTA458845:NTA458847 OCW458845:OCW458847 OMS458845:OMS458847 OWO458845:OWO458847 PGK458845:PGK458847 PQG458845:PQG458847 QAC458845:QAC458847 QJY458845:QJY458847 QTU458845:QTU458847 RDQ458845:RDQ458847 RNM458845:RNM458847 RXI458845:RXI458847 SHE458845:SHE458847 SRA458845:SRA458847 TAW458845:TAW458847 TKS458845:TKS458847 TUO458845:TUO458847 UEK458845:UEK458847 UOG458845:UOG458847 UYC458845:UYC458847 VHY458845:VHY458847 VRU458845:VRU458847 WBQ458845:WBQ458847 WLM458845:WLM458847 WVI458845:WVI458847 A524381:A524383 IW524381:IW524383 SS524381:SS524383 ACO524381:ACO524383 AMK524381:AMK524383 AWG524381:AWG524383 BGC524381:BGC524383 BPY524381:BPY524383 BZU524381:BZU524383 CJQ524381:CJQ524383 CTM524381:CTM524383 DDI524381:DDI524383 DNE524381:DNE524383 DXA524381:DXA524383 EGW524381:EGW524383 EQS524381:EQS524383 FAO524381:FAO524383 FKK524381:FKK524383 FUG524381:FUG524383 GEC524381:GEC524383 GNY524381:GNY524383 GXU524381:GXU524383 HHQ524381:HHQ524383 HRM524381:HRM524383 IBI524381:IBI524383 ILE524381:ILE524383 IVA524381:IVA524383 JEW524381:JEW524383 JOS524381:JOS524383 JYO524381:JYO524383 KIK524381:KIK524383 KSG524381:KSG524383 LCC524381:LCC524383 LLY524381:LLY524383 LVU524381:LVU524383 MFQ524381:MFQ524383 MPM524381:MPM524383 MZI524381:MZI524383 NJE524381:NJE524383 NTA524381:NTA524383 OCW524381:OCW524383 OMS524381:OMS524383 OWO524381:OWO524383 PGK524381:PGK524383 PQG524381:PQG524383 QAC524381:QAC524383 QJY524381:QJY524383 QTU524381:QTU524383 RDQ524381:RDQ524383 RNM524381:RNM524383 RXI524381:RXI524383 SHE524381:SHE524383 SRA524381:SRA524383 TAW524381:TAW524383 TKS524381:TKS524383 TUO524381:TUO524383 UEK524381:UEK524383 UOG524381:UOG524383 UYC524381:UYC524383 VHY524381:VHY524383 VRU524381:VRU524383 WBQ524381:WBQ524383 WLM524381:WLM524383 WVI524381:WVI524383 A589917:A589919 IW589917:IW589919 SS589917:SS589919 ACO589917:ACO589919 AMK589917:AMK589919 AWG589917:AWG589919 BGC589917:BGC589919 BPY589917:BPY589919 BZU589917:BZU589919 CJQ589917:CJQ589919 CTM589917:CTM589919 DDI589917:DDI589919 DNE589917:DNE589919 DXA589917:DXA589919 EGW589917:EGW589919 EQS589917:EQS589919 FAO589917:FAO589919 FKK589917:FKK589919 FUG589917:FUG589919 GEC589917:GEC589919 GNY589917:GNY589919 GXU589917:GXU589919 HHQ589917:HHQ589919 HRM589917:HRM589919 IBI589917:IBI589919 ILE589917:ILE589919 IVA589917:IVA589919 JEW589917:JEW589919 JOS589917:JOS589919 JYO589917:JYO589919 KIK589917:KIK589919 KSG589917:KSG589919 LCC589917:LCC589919 LLY589917:LLY589919 LVU589917:LVU589919 MFQ589917:MFQ589919 MPM589917:MPM589919 MZI589917:MZI589919 NJE589917:NJE589919 NTA589917:NTA589919 OCW589917:OCW589919 OMS589917:OMS589919 OWO589917:OWO589919 PGK589917:PGK589919 PQG589917:PQG589919 QAC589917:QAC589919 QJY589917:QJY589919 QTU589917:QTU589919 RDQ589917:RDQ589919 RNM589917:RNM589919 RXI589917:RXI589919 SHE589917:SHE589919 SRA589917:SRA589919 TAW589917:TAW589919 TKS589917:TKS589919 TUO589917:TUO589919 UEK589917:UEK589919 UOG589917:UOG589919 UYC589917:UYC589919 VHY589917:VHY589919 VRU589917:VRU589919 WBQ589917:WBQ589919 WLM589917:WLM589919 WVI589917:WVI589919 A655453:A655455 IW655453:IW655455 SS655453:SS655455 ACO655453:ACO655455 AMK655453:AMK655455 AWG655453:AWG655455 BGC655453:BGC655455 BPY655453:BPY655455 BZU655453:BZU655455 CJQ655453:CJQ655455 CTM655453:CTM655455 DDI655453:DDI655455 DNE655453:DNE655455 DXA655453:DXA655455 EGW655453:EGW655455 EQS655453:EQS655455 FAO655453:FAO655455 FKK655453:FKK655455 FUG655453:FUG655455 GEC655453:GEC655455 GNY655453:GNY655455 GXU655453:GXU655455 HHQ655453:HHQ655455 HRM655453:HRM655455 IBI655453:IBI655455 ILE655453:ILE655455 IVA655453:IVA655455 JEW655453:JEW655455 JOS655453:JOS655455 JYO655453:JYO655455 KIK655453:KIK655455 KSG655453:KSG655455 LCC655453:LCC655455 LLY655453:LLY655455 LVU655453:LVU655455 MFQ655453:MFQ655455 MPM655453:MPM655455 MZI655453:MZI655455 NJE655453:NJE655455 NTA655453:NTA655455 OCW655453:OCW655455 OMS655453:OMS655455 OWO655453:OWO655455 PGK655453:PGK655455 PQG655453:PQG655455 QAC655453:QAC655455 QJY655453:QJY655455 QTU655453:QTU655455 RDQ655453:RDQ655455 RNM655453:RNM655455 RXI655453:RXI655455 SHE655453:SHE655455 SRA655453:SRA655455 TAW655453:TAW655455 TKS655453:TKS655455 TUO655453:TUO655455 UEK655453:UEK655455 UOG655453:UOG655455 UYC655453:UYC655455 VHY655453:VHY655455 VRU655453:VRU655455 WBQ655453:WBQ655455 WLM655453:WLM655455 WVI655453:WVI655455 A720989:A720991 IW720989:IW720991 SS720989:SS720991 ACO720989:ACO720991 AMK720989:AMK720991 AWG720989:AWG720991 BGC720989:BGC720991 BPY720989:BPY720991 BZU720989:BZU720991 CJQ720989:CJQ720991 CTM720989:CTM720991 DDI720989:DDI720991 DNE720989:DNE720991 DXA720989:DXA720991 EGW720989:EGW720991 EQS720989:EQS720991 FAO720989:FAO720991 FKK720989:FKK720991 FUG720989:FUG720991 GEC720989:GEC720991 GNY720989:GNY720991 GXU720989:GXU720991 HHQ720989:HHQ720991 HRM720989:HRM720991 IBI720989:IBI720991 ILE720989:ILE720991 IVA720989:IVA720991 JEW720989:JEW720991 JOS720989:JOS720991 JYO720989:JYO720991 KIK720989:KIK720991 KSG720989:KSG720991 LCC720989:LCC720991 LLY720989:LLY720991 LVU720989:LVU720991 MFQ720989:MFQ720991 MPM720989:MPM720991 MZI720989:MZI720991 NJE720989:NJE720991 NTA720989:NTA720991 OCW720989:OCW720991 OMS720989:OMS720991 OWO720989:OWO720991 PGK720989:PGK720991 PQG720989:PQG720991 QAC720989:QAC720991 QJY720989:QJY720991 QTU720989:QTU720991 RDQ720989:RDQ720991 RNM720989:RNM720991 RXI720989:RXI720991 SHE720989:SHE720991 SRA720989:SRA720991 TAW720989:TAW720991 TKS720989:TKS720991 TUO720989:TUO720991 UEK720989:UEK720991 UOG720989:UOG720991 UYC720989:UYC720991 VHY720989:VHY720991 VRU720989:VRU720991 WBQ720989:WBQ720991 WLM720989:WLM720991 WVI720989:WVI720991 A786525:A786527 IW786525:IW786527 SS786525:SS786527 ACO786525:ACO786527 AMK786525:AMK786527 AWG786525:AWG786527 BGC786525:BGC786527 BPY786525:BPY786527 BZU786525:BZU786527 CJQ786525:CJQ786527 CTM786525:CTM786527 DDI786525:DDI786527 DNE786525:DNE786527 DXA786525:DXA786527 EGW786525:EGW786527 EQS786525:EQS786527 FAO786525:FAO786527 FKK786525:FKK786527 FUG786525:FUG786527 GEC786525:GEC786527 GNY786525:GNY786527 GXU786525:GXU786527 HHQ786525:HHQ786527 HRM786525:HRM786527 IBI786525:IBI786527 ILE786525:ILE786527 IVA786525:IVA786527 JEW786525:JEW786527 JOS786525:JOS786527 JYO786525:JYO786527 KIK786525:KIK786527 KSG786525:KSG786527 LCC786525:LCC786527 LLY786525:LLY786527 LVU786525:LVU786527 MFQ786525:MFQ786527 MPM786525:MPM786527 MZI786525:MZI786527 NJE786525:NJE786527 NTA786525:NTA786527 OCW786525:OCW786527 OMS786525:OMS786527 OWO786525:OWO786527 PGK786525:PGK786527 PQG786525:PQG786527 QAC786525:QAC786527 QJY786525:QJY786527 QTU786525:QTU786527 RDQ786525:RDQ786527 RNM786525:RNM786527 RXI786525:RXI786527 SHE786525:SHE786527 SRA786525:SRA786527 TAW786525:TAW786527 TKS786525:TKS786527 TUO786525:TUO786527 UEK786525:UEK786527 UOG786525:UOG786527 UYC786525:UYC786527 VHY786525:VHY786527 VRU786525:VRU786527 WBQ786525:WBQ786527 WLM786525:WLM786527 WVI786525:WVI786527 A852061:A852063 IW852061:IW852063 SS852061:SS852063 ACO852061:ACO852063 AMK852061:AMK852063 AWG852061:AWG852063 BGC852061:BGC852063 BPY852061:BPY852063 BZU852061:BZU852063 CJQ852061:CJQ852063 CTM852061:CTM852063 DDI852061:DDI852063 DNE852061:DNE852063 DXA852061:DXA852063 EGW852061:EGW852063 EQS852061:EQS852063 FAO852061:FAO852063 FKK852061:FKK852063 FUG852061:FUG852063 GEC852061:GEC852063 GNY852061:GNY852063 GXU852061:GXU852063 HHQ852061:HHQ852063 HRM852061:HRM852063 IBI852061:IBI852063 ILE852061:ILE852063 IVA852061:IVA852063 JEW852061:JEW852063 JOS852061:JOS852063 JYO852061:JYO852063 KIK852061:KIK852063 KSG852061:KSG852063 LCC852061:LCC852063 LLY852061:LLY852063 LVU852061:LVU852063 MFQ852061:MFQ852063 MPM852061:MPM852063 MZI852061:MZI852063 NJE852061:NJE852063 NTA852061:NTA852063 OCW852061:OCW852063 OMS852061:OMS852063 OWO852061:OWO852063 PGK852061:PGK852063 PQG852061:PQG852063 QAC852061:QAC852063 QJY852061:QJY852063 QTU852061:QTU852063 RDQ852061:RDQ852063 RNM852061:RNM852063 RXI852061:RXI852063 SHE852061:SHE852063 SRA852061:SRA852063 TAW852061:TAW852063 TKS852061:TKS852063 TUO852061:TUO852063 UEK852061:UEK852063 UOG852061:UOG852063 UYC852061:UYC852063 VHY852061:VHY852063 VRU852061:VRU852063 WBQ852061:WBQ852063 WLM852061:WLM852063 WVI852061:WVI852063 A917597:A917599 IW917597:IW917599 SS917597:SS917599 ACO917597:ACO917599 AMK917597:AMK917599 AWG917597:AWG917599 BGC917597:BGC917599 BPY917597:BPY917599 BZU917597:BZU917599 CJQ917597:CJQ917599 CTM917597:CTM917599 DDI917597:DDI917599 DNE917597:DNE917599 DXA917597:DXA917599 EGW917597:EGW917599 EQS917597:EQS917599 FAO917597:FAO917599 FKK917597:FKK917599 FUG917597:FUG917599 GEC917597:GEC917599 GNY917597:GNY917599 GXU917597:GXU917599 HHQ917597:HHQ917599 HRM917597:HRM917599 IBI917597:IBI917599 ILE917597:ILE917599 IVA917597:IVA917599 JEW917597:JEW917599 JOS917597:JOS917599 JYO917597:JYO917599 KIK917597:KIK917599 KSG917597:KSG917599 LCC917597:LCC917599 LLY917597:LLY917599 LVU917597:LVU917599 MFQ917597:MFQ917599 MPM917597:MPM917599 MZI917597:MZI917599 NJE917597:NJE917599 NTA917597:NTA917599 OCW917597:OCW917599 OMS917597:OMS917599 OWO917597:OWO917599 PGK917597:PGK917599 PQG917597:PQG917599 QAC917597:QAC917599 QJY917597:QJY917599 QTU917597:QTU917599 RDQ917597:RDQ917599 RNM917597:RNM917599 RXI917597:RXI917599 SHE917597:SHE917599 SRA917597:SRA917599 TAW917597:TAW917599 TKS917597:TKS917599 TUO917597:TUO917599 UEK917597:UEK917599 UOG917597:UOG917599 UYC917597:UYC917599 VHY917597:VHY917599 VRU917597:VRU917599 WBQ917597:WBQ917599 WLM917597:WLM917599 WVI917597:WVI917599 A983133:A983135 IW983133:IW983135 SS983133:SS983135 ACO983133:ACO983135 AMK983133:AMK983135 AWG983133:AWG983135 BGC983133:BGC983135 BPY983133:BPY983135 BZU983133:BZU983135 CJQ983133:CJQ983135 CTM983133:CTM983135 DDI983133:DDI983135 DNE983133:DNE983135 DXA983133:DXA983135 EGW983133:EGW983135 EQS983133:EQS983135 FAO983133:FAO983135 FKK983133:FKK983135 FUG983133:FUG983135 GEC983133:GEC983135 GNY983133:GNY983135 GXU983133:GXU983135 HHQ983133:HHQ983135 HRM983133:HRM983135 IBI983133:IBI983135 ILE983133:ILE983135 IVA983133:IVA983135 JEW983133:JEW983135 JOS983133:JOS983135 JYO983133:JYO983135 KIK983133:KIK983135 KSG983133:KSG983135 LCC983133:LCC983135 LLY983133:LLY983135 LVU983133:LVU983135 MFQ983133:MFQ983135 MPM983133:MPM983135 MZI983133:MZI983135 NJE983133:NJE983135 NTA983133:NTA983135 OCW983133:OCW983135 OMS983133:OMS983135 OWO983133:OWO983135 PGK983133:PGK983135 PQG983133:PQG983135 QAC983133:QAC983135 QJY983133:QJY983135 QTU983133:QTU983135 RDQ983133:RDQ983135 RNM983133:RNM983135 RXI983133:RXI983135 SHE983133:SHE983135 SRA983133:SRA983135 TAW983133:TAW983135 TKS983133:TKS983135 TUO983133:TUO983135 UEK983133:UEK983135 UOG983133:UOG983135 UYC983133:UYC983135 VHY983133:VHY983135 VRU983133:VRU983135 WBQ983133:WBQ983135 WLM983133:WLM983135 WVI983133:WVI983135" xr:uid="{290A35C2-C3F3-4E53-961C-3DE349BCFED1}">
      <formula1>0</formula1>
      <formula2>300</formula2>
    </dataValidation>
    <dataValidation type="textLength" errorStyle="information" allowBlank="1" showInputMessage="1" error="XLBVal:6=280412.9_x000d__x000a_" sqref="A110 IW110 SS110 ACO110 AMK110 AWG110 BGC110 BPY110 BZU110 CJQ110 CTM110 DDI110 DNE110 DXA110 EGW110 EQS110 FAO110 FKK110 FUG110 GEC110 GNY110 GXU110 HHQ110 HRM110 IBI110 ILE110 IVA110 JEW110 JOS110 JYO110 KIK110 KSG110 LCC110 LLY110 LVU110 MFQ110 MPM110 MZI110 NJE110 NTA110 OCW110 OMS110 OWO110 PGK110 PQG110 QAC110 QJY110 QTU110 RDQ110 RNM110 RXI110 SHE110 SRA110 TAW110 TKS110 TUO110 UEK110 UOG110 UYC110 VHY110 VRU110 WBQ110 WLM110 WVI110 A65646 IW65646 SS65646 ACO65646 AMK65646 AWG65646 BGC65646 BPY65646 BZU65646 CJQ65646 CTM65646 DDI65646 DNE65646 DXA65646 EGW65646 EQS65646 FAO65646 FKK65646 FUG65646 GEC65646 GNY65646 GXU65646 HHQ65646 HRM65646 IBI65646 ILE65646 IVA65646 JEW65646 JOS65646 JYO65646 KIK65646 KSG65646 LCC65646 LLY65646 LVU65646 MFQ65646 MPM65646 MZI65646 NJE65646 NTA65646 OCW65646 OMS65646 OWO65646 PGK65646 PQG65646 QAC65646 QJY65646 QTU65646 RDQ65646 RNM65646 RXI65646 SHE65646 SRA65646 TAW65646 TKS65646 TUO65646 UEK65646 UOG65646 UYC65646 VHY65646 VRU65646 WBQ65646 WLM65646 WVI65646 A131182 IW131182 SS131182 ACO131182 AMK131182 AWG131182 BGC131182 BPY131182 BZU131182 CJQ131182 CTM131182 DDI131182 DNE131182 DXA131182 EGW131182 EQS131182 FAO131182 FKK131182 FUG131182 GEC131182 GNY131182 GXU131182 HHQ131182 HRM131182 IBI131182 ILE131182 IVA131182 JEW131182 JOS131182 JYO131182 KIK131182 KSG131182 LCC131182 LLY131182 LVU131182 MFQ131182 MPM131182 MZI131182 NJE131182 NTA131182 OCW131182 OMS131182 OWO131182 PGK131182 PQG131182 QAC131182 QJY131182 QTU131182 RDQ131182 RNM131182 RXI131182 SHE131182 SRA131182 TAW131182 TKS131182 TUO131182 UEK131182 UOG131182 UYC131182 VHY131182 VRU131182 WBQ131182 WLM131182 WVI131182 A196718 IW196718 SS196718 ACO196718 AMK196718 AWG196718 BGC196718 BPY196718 BZU196718 CJQ196718 CTM196718 DDI196718 DNE196718 DXA196718 EGW196718 EQS196718 FAO196718 FKK196718 FUG196718 GEC196718 GNY196718 GXU196718 HHQ196718 HRM196718 IBI196718 ILE196718 IVA196718 JEW196718 JOS196718 JYO196718 KIK196718 KSG196718 LCC196718 LLY196718 LVU196718 MFQ196718 MPM196718 MZI196718 NJE196718 NTA196718 OCW196718 OMS196718 OWO196718 PGK196718 PQG196718 QAC196718 QJY196718 QTU196718 RDQ196718 RNM196718 RXI196718 SHE196718 SRA196718 TAW196718 TKS196718 TUO196718 UEK196718 UOG196718 UYC196718 VHY196718 VRU196718 WBQ196718 WLM196718 WVI196718 A262254 IW262254 SS262254 ACO262254 AMK262254 AWG262254 BGC262254 BPY262254 BZU262254 CJQ262254 CTM262254 DDI262254 DNE262254 DXA262254 EGW262254 EQS262254 FAO262254 FKK262254 FUG262254 GEC262254 GNY262254 GXU262254 HHQ262254 HRM262254 IBI262254 ILE262254 IVA262254 JEW262254 JOS262254 JYO262254 KIK262254 KSG262254 LCC262254 LLY262254 LVU262254 MFQ262254 MPM262254 MZI262254 NJE262254 NTA262254 OCW262254 OMS262254 OWO262254 PGK262254 PQG262254 QAC262254 QJY262254 QTU262254 RDQ262254 RNM262254 RXI262254 SHE262254 SRA262254 TAW262254 TKS262254 TUO262254 UEK262254 UOG262254 UYC262254 VHY262254 VRU262254 WBQ262254 WLM262254 WVI262254 A327790 IW327790 SS327790 ACO327790 AMK327790 AWG327790 BGC327790 BPY327790 BZU327790 CJQ327790 CTM327790 DDI327790 DNE327790 DXA327790 EGW327790 EQS327790 FAO327790 FKK327790 FUG327790 GEC327790 GNY327790 GXU327790 HHQ327790 HRM327790 IBI327790 ILE327790 IVA327790 JEW327790 JOS327790 JYO327790 KIK327790 KSG327790 LCC327790 LLY327790 LVU327790 MFQ327790 MPM327790 MZI327790 NJE327790 NTA327790 OCW327790 OMS327790 OWO327790 PGK327790 PQG327790 QAC327790 QJY327790 QTU327790 RDQ327790 RNM327790 RXI327790 SHE327790 SRA327790 TAW327790 TKS327790 TUO327790 UEK327790 UOG327790 UYC327790 VHY327790 VRU327790 WBQ327790 WLM327790 WVI327790 A393326 IW393326 SS393326 ACO393326 AMK393326 AWG393326 BGC393326 BPY393326 BZU393326 CJQ393326 CTM393326 DDI393326 DNE393326 DXA393326 EGW393326 EQS393326 FAO393326 FKK393326 FUG393326 GEC393326 GNY393326 GXU393326 HHQ393326 HRM393326 IBI393326 ILE393326 IVA393326 JEW393326 JOS393326 JYO393326 KIK393326 KSG393326 LCC393326 LLY393326 LVU393326 MFQ393326 MPM393326 MZI393326 NJE393326 NTA393326 OCW393326 OMS393326 OWO393326 PGK393326 PQG393326 QAC393326 QJY393326 QTU393326 RDQ393326 RNM393326 RXI393326 SHE393326 SRA393326 TAW393326 TKS393326 TUO393326 UEK393326 UOG393326 UYC393326 VHY393326 VRU393326 WBQ393326 WLM393326 WVI393326 A458862 IW458862 SS458862 ACO458862 AMK458862 AWG458862 BGC458862 BPY458862 BZU458862 CJQ458862 CTM458862 DDI458862 DNE458862 DXA458862 EGW458862 EQS458862 FAO458862 FKK458862 FUG458862 GEC458862 GNY458862 GXU458862 HHQ458862 HRM458862 IBI458862 ILE458862 IVA458862 JEW458862 JOS458862 JYO458862 KIK458862 KSG458862 LCC458862 LLY458862 LVU458862 MFQ458862 MPM458862 MZI458862 NJE458862 NTA458862 OCW458862 OMS458862 OWO458862 PGK458862 PQG458862 QAC458862 QJY458862 QTU458862 RDQ458862 RNM458862 RXI458862 SHE458862 SRA458862 TAW458862 TKS458862 TUO458862 UEK458862 UOG458862 UYC458862 VHY458862 VRU458862 WBQ458862 WLM458862 WVI458862 A524398 IW524398 SS524398 ACO524398 AMK524398 AWG524398 BGC524398 BPY524398 BZU524398 CJQ524398 CTM524398 DDI524398 DNE524398 DXA524398 EGW524398 EQS524398 FAO524398 FKK524398 FUG524398 GEC524398 GNY524398 GXU524398 HHQ524398 HRM524398 IBI524398 ILE524398 IVA524398 JEW524398 JOS524398 JYO524398 KIK524398 KSG524398 LCC524398 LLY524398 LVU524398 MFQ524398 MPM524398 MZI524398 NJE524398 NTA524398 OCW524398 OMS524398 OWO524398 PGK524398 PQG524398 QAC524398 QJY524398 QTU524398 RDQ524398 RNM524398 RXI524398 SHE524398 SRA524398 TAW524398 TKS524398 TUO524398 UEK524398 UOG524398 UYC524398 VHY524398 VRU524398 WBQ524398 WLM524398 WVI524398 A589934 IW589934 SS589934 ACO589934 AMK589934 AWG589934 BGC589934 BPY589934 BZU589934 CJQ589934 CTM589934 DDI589934 DNE589934 DXA589934 EGW589934 EQS589934 FAO589934 FKK589934 FUG589934 GEC589934 GNY589934 GXU589934 HHQ589934 HRM589934 IBI589934 ILE589934 IVA589934 JEW589934 JOS589934 JYO589934 KIK589934 KSG589934 LCC589934 LLY589934 LVU589934 MFQ589934 MPM589934 MZI589934 NJE589934 NTA589934 OCW589934 OMS589934 OWO589934 PGK589934 PQG589934 QAC589934 QJY589934 QTU589934 RDQ589934 RNM589934 RXI589934 SHE589934 SRA589934 TAW589934 TKS589934 TUO589934 UEK589934 UOG589934 UYC589934 VHY589934 VRU589934 WBQ589934 WLM589934 WVI589934 A655470 IW655470 SS655470 ACO655470 AMK655470 AWG655470 BGC655470 BPY655470 BZU655470 CJQ655470 CTM655470 DDI655470 DNE655470 DXA655470 EGW655470 EQS655470 FAO655470 FKK655470 FUG655470 GEC655470 GNY655470 GXU655470 HHQ655470 HRM655470 IBI655470 ILE655470 IVA655470 JEW655470 JOS655470 JYO655470 KIK655470 KSG655470 LCC655470 LLY655470 LVU655470 MFQ655470 MPM655470 MZI655470 NJE655470 NTA655470 OCW655470 OMS655470 OWO655470 PGK655470 PQG655470 QAC655470 QJY655470 QTU655470 RDQ655470 RNM655470 RXI655470 SHE655470 SRA655470 TAW655470 TKS655470 TUO655470 UEK655470 UOG655470 UYC655470 VHY655470 VRU655470 WBQ655470 WLM655470 WVI655470 A721006 IW721006 SS721006 ACO721006 AMK721006 AWG721006 BGC721006 BPY721006 BZU721006 CJQ721006 CTM721006 DDI721006 DNE721006 DXA721006 EGW721006 EQS721006 FAO721006 FKK721006 FUG721006 GEC721006 GNY721006 GXU721006 HHQ721006 HRM721006 IBI721006 ILE721006 IVA721006 JEW721006 JOS721006 JYO721006 KIK721006 KSG721006 LCC721006 LLY721006 LVU721006 MFQ721006 MPM721006 MZI721006 NJE721006 NTA721006 OCW721006 OMS721006 OWO721006 PGK721006 PQG721006 QAC721006 QJY721006 QTU721006 RDQ721006 RNM721006 RXI721006 SHE721006 SRA721006 TAW721006 TKS721006 TUO721006 UEK721006 UOG721006 UYC721006 VHY721006 VRU721006 WBQ721006 WLM721006 WVI721006 A786542 IW786542 SS786542 ACO786542 AMK786542 AWG786542 BGC786542 BPY786542 BZU786542 CJQ786542 CTM786542 DDI786542 DNE786542 DXA786542 EGW786542 EQS786542 FAO786542 FKK786542 FUG786542 GEC786542 GNY786542 GXU786542 HHQ786542 HRM786542 IBI786542 ILE786542 IVA786542 JEW786542 JOS786542 JYO786542 KIK786542 KSG786542 LCC786542 LLY786542 LVU786542 MFQ786542 MPM786542 MZI786542 NJE786542 NTA786542 OCW786542 OMS786542 OWO786542 PGK786542 PQG786542 QAC786542 QJY786542 QTU786542 RDQ786542 RNM786542 RXI786542 SHE786542 SRA786542 TAW786542 TKS786542 TUO786542 UEK786542 UOG786542 UYC786542 VHY786542 VRU786542 WBQ786542 WLM786542 WVI786542 A852078 IW852078 SS852078 ACO852078 AMK852078 AWG852078 BGC852078 BPY852078 BZU852078 CJQ852078 CTM852078 DDI852078 DNE852078 DXA852078 EGW852078 EQS852078 FAO852078 FKK852078 FUG852078 GEC852078 GNY852078 GXU852078 HHQ852078 HRM852078 IBI852078 ILE852078 IVA852078 JEW852078 JOS852078 JYO852078 KIK852078 KSG852078 LCC852078 LLY852078 LVU852078 MFQ852078 MPM852078 MZI852078 NJE852078 NTA852078 OCW852078 OMS852078 OWO852078 PGK852078 PQG852078 QAC852078 QJY852078 QTU852078 RDQ852078 RNM852078 RXI852078 SHE852078 SRA852078 TAW852078 TKS852078 TUO852078 UEK852078 UOG852078 UYC852078 VHY852078 VRU852078 WBQ852078 WLM852078 WVI852078 A917614 IW917614 SS917614 ACO917614 AMK917614 AWG917614 BGC917614 BPY917614 BZU917614 CJQ917614 CTM917614 DDI917614 DNE917614 DXA917614 EGW917614 EQS917614 FAO917614 FKK917614 FUG917614 GEC917614 GNY917614 GXU917614 HHQ917614 HRM917614 IBI917614 ILE917614 IVA917614 JEW917614 JOS917614 JYO917614 KIK917614 KSG917614 LCC917614 LLY917614 LVU917614 MFQ917614 MPM917614 MZI917614 NJE917614 NTA917614 OCW917614 OMS917614 OWO917614 PGK917614 PQG917614 QAC917614 QJY917614 QTU917614 RDQ917614 RNM917614 RXI917614 SHE917614 SRA917614 TAW917614 TKS917614 TUO917614 UEK917614 UOG917614 UYC917614 VHY917614 VRU917614 WBQ917614 WLM917614 WVI917614 A983150 IW983150 SS983150 ACO983150 AMK983150 AWG983150 BGC983150 BPY983150 BZU983150 CJQ983150 CTM983150 DDI983150 DNE983150 DXA983150 EGW983150 EQS983150 FAO983150 FKK983150 FUG983150 GEC983150 GNY983150 GXU983150 HHQ983150 HRM983150 IBI983150 ILE983150 IVA983150 JEW983150 JOS983150 JYO983150 KIK983150 KSG983150 LCC983150 LLY983150 LVU983150 MFQ983150 MPM983150 MZI983150 NJE983150 NTA983150 OCW983150 OMS983150 OWO983150 PGK983150 PQG983150 QAC983150 QJY983150 QTU983150 RDQ983150 RNM983150 RXI983150 SHE983150 SRA983150 TAW983150 TKS983150 TUO983150 UEK983150 UOG983150 UYC983150 VHY983150 VRU983150 WBQ983150 WLM983150 WVI983150 J110 JF110 TB110 ACX110 AMT110 AWP110 BGL110 BQH110 CAD110 CJZ110 CTV110 DDR110 DNN110 DXJ110 EHF110 ERB110 FAX110 FKT110 FUP110 GEL110 GOH110 GYD110 HHZ110 HRV110 IBR110 ILN110 IVJ110 JFF110 JPB110 JYX110 KIT110 KSP110 LCL110 LMH110 LWD110 MFZ110 MPV110 MZR110 NJN110 NTJ110 ODF110 ONB110 OWX110 PGT110 PQP110 QAL110 QKH110 QUD110 RDZ110 RNV110 RXR110 SHN110 SRJ110 TBF110 TLB110 TUX110 UET110 UOP110 UYL110 VIH110 VSD110 WBZ110 WLV110 WVR110 J65646 JF65646 TB65646 ACX65646 AMT65646 AWP65646 BGL65646 BQH65646 CAD65646 CJZ65646 CTV65646 DDR65646 DNN65646 DXJ65646 EHF65646 ERB65646 FAX65646 FKT65646 FUP65646 GEL65646 GOH65646 GYD65646 HHZ65646 HRV65646 IBR65646 ILN65646 IVJ65646 JFF65646 JPB65646 JYX65646 KIT65646 KSP65646 LCL65646 LMH65646 LWD65646 MFZ65646 MPV65646 MZR65646 NJN65646 NTJ65646 ODF65646 ONB65646 OWX65646 PGT65646 PQP65646 QAL65646 QKH65646 QUD65646 RDZ65646 RNV65646 RXR65646 SHN65646 SRJ65646 TBF65646 TLB65646 TUX65646 UET65646 UOP65646 UYL65646 VIH65646 VSD65646 WBZ65646 WLV65646 WVR65646 J131182 JF131182 TB131182 ACX131182 AMT131182 AWP131182 BGL131182 BQH131182 CAD131182 CJZ131182 CTV131182 DDR131182 DNN131182 DXJ131182 EHF131182 ERB131182 FAX131182 FKT131182 FUP131182 GEL131182 GOH131182 GYD131182 HHZ131182 HRV131182 IBR131182 ILN131182 IVJ131182 JFF131182 JPB131182 JYX131182 KIT131182 KSP131182 LCL131182 LMH131182 LWD131182 MFZ131182 MPV131182 MZR131182 NJN131182 NTJ131182 ODF131182 ONB131182 OWX131182 PGT131182 PQP131182 QAL131182 QKH131182 QUD131182 RDZ131182 RNV131182 RXR131182 SHN131182 SRJ131182 TBF131182 TLB131182 TUX131182 UET131182 UOP131182 UYL131182 VIH131182 VSD131182 WBZ131182 WLV131182 WVR131182 J196718 JF196718 TB196718 ACX196718 AMT196718 AWP196718 BGL196718 BQH196718 CAD196718 CJZ196718 CTV196718 DDR196718 DNN196718 DXJ196718 EHF196718 ERB196718 FAX196718 FKT196718 FUP196718 GEL196718 GOH196718 GYD196718 HHZ196718 HRV196718 IBR196718 ILN196718 IVJ196718 JFF196718 JPB196718 JYX196718 KIT196718 KSP196718 LCL196718 LMH196718 LWD196718 MFZ196718 MPV196718 MZR196718 NJN196718 NTJ196718 ODF196718 ONB196718 OWX196718 PGT196718 PQP196718 QAL196718 QKH196718 QUD196718 RDZ196718 RNV196718 RXR196718 SHN196718 SRJ196718 TBF196718 TLB196718 TUX196718 UET196718 UOP196718 UYL196718 VIH196718 VSD196718 WBZ196718 WLV196718 WVR196718 J262254 JF262254 TB262254 ACX262254 AMT262254 AWP262254 BGL262254 BQH262254 CAD262254 CJZ262254 CTV262254 DDR262254 DNN262254 DXJ262254 EHF262254 ERB262254 FAX262254 FKT262254 FUP262254 GEL262254 GOH262254 GYD262254 HHZ262254 HRV262254 IBR262254 ILN262254 IVJ262254 JFF262254 JPB262254 JYX262254 KIT262254 KSP262254 LCL262254 LMH262254 LWD262254 MFZ262254 MPV262254 MZR262254 NJN262254 NTJ262254 ODF262254 ONB262254 OWX262254 PGT262254 PQP262254 QAL262254 QKH262254 QUD262254 RDZ262254 RNV262254 RXR262254 SHN262254 SRJ262254 TBF262254 TLB262254 TUX262254 UET262254 UOP262254 UYL262254 VIH262254 VSD262254 WBZ262254 WLV262254 WVR262254 J327790 JF327790 TB327790 ACX327790 AMT327790 AWP327790 BGL327790 BQH327790 CAD327790 CJZ327790 CTV327790 DDR327790 DNN327790 DXJ327790 EHF327790 ERB327790 FAX327790 FKT327790 FUP327790 GEL327790 GOH327790 GYD327790 HHZ327790 HRV327790 IBR327790 ILN327790 IVJ327790 JFF327790 JPB327790 JYX327790 KIT327790 KSP327790 LCL327790 LMH327790 LWD327790 MFZ327790 MPV327790 MZR327790 NJN327790 NTJ327790 ODF327790 ONB327790 OWX327790 PGT327790 PQP327790 QAL327790 QKH327790 QUD327790 RDZ327790 RNV327790 RXR327790 SHN327790 SRJ327790 TBF327790 TLB327790 TUX327790 UET327790 UOP327790 UYL327790 VIH327790 VSD327790 WBZ327790 WLV327790 WVR327790 J393326 JF393326 TB393326 ACX393326 AMT393326 AWP393326 BGL393326 BQH393326 CAD393326 CJZ393326 CTV393326 DDR393326 DNN393326 DXJ393326 EHF393326 ERB393326 FAX393326 FKT393326 FUP393326 GEL393326 GOH393326 GYD393326 HHZ393326 HRV393326 IBR393326 ILN393326 IVJ393326 JFF393326 JPB393326 JYX393326 KIT393326 KSP393326 LCL393326 LMH393326 LWD393326 MFZ393326 MPV393326 MZR393326 NJN393326 NTJ393326 ODF393326 ONB393326 OWX393326 PGT393326 PQP393326 QAL393326 QKH393326 QUD393326 RDZ393326 RNV393326 RXR393326 SHN393326 SRJ393326 TBF393326 TLB393326 TUX393326 UET393326 UOP393326 UYL393326 VIH393326 VSD393326 WBZ393326 WLV393326 WVR393326 J458862 JF458862 TB458862 ACX458862 AMT458862 AWP458862 BGL458862 BQH458862 CAD458862 CJZ458862 CTV458862 DDR458862 DNN458862 DXJ458862 EHF458862 ERB458862 FAX458862 FKT458862 FUP458862 GEL458862 GOH458862 GYD458862 HHZ458862 HRV458862 IBR458862 ILN458862 IVJ458862 JFF458862 JPB458862 JYX458862 KIT458862 KSP458862 LCL458862 LMH458862 LWD458862 MFZ458862 MPV458862 MZR458862 NJN458862 NTJ458862 ODF458862 ONB458862 OWX458862 PGT458862 PQP458862 QAL458862 QKH458862 QUD458862 RDZ458862 RNV458862 RXR458862 SHN458862 SRJ458862 TBF458862 TLB458862 TUX458862 UET458862 UOP458862 UYL458862 VIH458862 VSD458862 WBZ458862 WLV458862 WVR458862 J524398 JF524398 TB524398 ACX524398 AMT524398 AWP524398 BGL524398 BQH524398 CAD524398 CJZ524398 CTV524398 DDR524398 DNN524398 DXJ524398 EHF524398 ERB524398 FAX524398 FKT524398 FUP524398 GEL524398 GOH524398 GYD524398 HHZ524398 HRV524398 IBR524398 ILN524398 IVJ524398 JFF524398 JPB524398 JYX524398 KIT524398 KSP524398 LCL524398 LMH524398 LWD524398 MFZ524398 MPV524398 MZR524398 NJN524398 NTJ524398 ODF524398 ONB524398 OWX524398 PGT524398 PQP524398 QAL524398 QKH524398 QUD524398 RDZ524398 RNV524398 RXR524398 SHN524398 SRJ524398 TBF524398 TLB524398 TUX524398 UET524398 UOP524398 UYL524398 VIH524398 VSD524398 WBZ524398 WLV524398 WVR524398 J589934 JF589934 TB589934 ACX589934 AMT589934 AWP589934 BGL589934 BQH589934 CAD589934 CJZ589934 CTV589934 DDR589934 DNN589934 DXJ589934 EHF589934 ERB589934 FAX589934 FKT589934 FUP589934 GEL589934 GOH589934 GYD589934 HHZ589934 HRV589934 IBR589934 ILN589934 IVJ589934 JFF589934 JPB589934 JYX589934 KIT589934 KSP589934 LCL589934 LMH589934 LWD589934 MFZ589934 MPV589934 MZR589934 NJN589934 NTJ589934 ODF589934 ONB589934 OWX589934 PGT589934 PQP589934 QAL589934 QKH589934 QUD589934 RDZ589934 RNV589934 RXR589934 SHN589934 SRJ589934 TBF589934 TLB589934 TUX589934 UET589934 UOP589934 UYL589934 VIH589934 VSD589934 WBZ589934 WLV589934 WVR589934 J655470 JF655470 TB655470 ACX655470 AMT655470 AWP655470 BGL655470 BQH655470 CAD655470 CJZ655470 CTV655470 DDR655470 DNN655470 DXJ655470 EHF655470 ERB655470 FAX655470 FKT655470 FUP655470 GEL655470 GOH655470 GYD655470 HHZ655470 HRV655470 IBR655470 ILN655470 IVJ655470 JFF655470 JPB655470 JYX655470 KIT655470 KSP655470 LCL655470 LMH655470 LWD655470 MFZ655470 MPV655470 MZR655470 NJN655470 NTJ655470 ODF655470 ONB655470 OWX655470 PGT655470 PQP655470 QAL655470 QKH655470 QUD655470 RDZ655470 RNV655470 RXR655470 SHN655470 SRJ655470 TBF655470 TLB655470 TUX655470 UET655470 UOP655470 UYL655470 VIH655470 VSD655470 WBZ655470 WLV655470 WVR655470 J721006 JF721006 TB721006 ACX721006 AMT721006 AWP721006 BGL721006 BQH721006 CAD721006 CJZ721006 CTV721006 DDR721006 DNN721006 DXJ721006 EHF721006 ERB721006 FAX721006 FKT721006 FUP721006 GEL721006 GOH721006 GYD721006 HHZ721006 HRV721006 IBR721006 ILN721006 IVJ721006 JFF721006 JPB721006 JYX721006 KIT721006 KSP721006 LCL721006 LMH721006 LWD721006 MFZ721006 MPV721006 MZR721006 NJN721006 NTJ721006 ODF721006 ONB721006 OWX721006 PGT721006 PQP721006 QAL721006 QKH721006 QUD721006 RDZ721006 RNV721006 RXR721006 SHN721006 SRJ721006 TBF721006 TLB721006 TUX721006 UET721006 UOP721006 UYL721006 VIH721006 VSD721006 WBZ721006 WLV721006 WVR721006 J786542 JF786542 TB786542 ACX786542 AMT786542 AWP786542 BGL786542 BQH786542 CAD786542 CJZ786542 CTV786542 DDR786542 DNN786542 DXJ786542 EHF786542 ERB786542 FAX786542 FKT786542 FUP786542 GEL786542 GOH786542 GYD786542 HHZ786542 HRV786542 IBR786542 ILN786542 IVJ786542 JFF786542 JPB786542 JYX786542 KIT786542 KSP786542 LCL786542 LMH786542 LWD786542 MFZ786542 MPV786542 MZR786542 NJN786542 NTJ786542 ODF786542 ONB786542 OWX786542 PGT786542 PQP786542 QAL786542 QKH786542 QUD786542 RDZ786542 RNV786542 RXR786542 SHN786542 SRJ786542 TBF786542 TLB786542 TUX786542 UET786542 UOP786542 UYL786542 VIH786542 VSD786542 WBZ786542 WLV786542 WVR786542 J852078 JF852078 TB852078 ACX852078 AMT852078 AWP852078 BGL852078 BQH852078 CAD852078 CJZ852078 CTV852078 DDR852078 DNN852078 DXJ852078 EHF852078 ERB852078 FAX852078 FKT852078 FUP852078 GEL852078 GOH852078 GYD852078 HHZ852078 HRV852078 IBR852078 ILN852078 IVJ852078 JFF852078 JPB852078 JYX852078 KIT852078 KSP852078 LCL852078 LMH852078 LWD852078 MFZ852078 MPV852078 MZR852078 NJN852078 NTJ852078 ODF852078 ONB852078 OWX852078 PGT852078 PQP852078 QAL852078 QKH852078 QUD852078 RDZ852078 RNV852078 RXR852078 SHN852078 SRJ852078 TBF852078 TLB852078 TUX852078 UET852078 UOP852078 UYL852078 VIH852078 VSD852078 WBZ852078 WLV852078 WVR852078 J917614 JF917614 TB917614 ACX917614 AMT917614 AWP917614 BGL917614 BQH917614 CAD917614 CJZ917614 CTV917614 DDR917614 DNN917614 DXJ917614 EHF917614 ERB917614 FAX917614 FKT917614 FUP917614 GEL917614 GOH917614 GYD917614 HHZ917614 HRV917614 IBR917614 ILN917614 IVJ917614 JFF917614 JPB917614 JYX917614 KIT917614 KSP917614 LCL917614 LMH917614 LWD917614 MFZ917614 MPV917614 MZR917614 NJN917614 NTJ917614 ODF917614 ONB917614 OWX917614 PGT917614 PQP917614 QAL917614 QKH917614 QUD917614 RDZ917614 RNV917614 RXR917614 SHN917614 SRJ917614 TBF917614 TLB917614 TUX917614 UET917614 UOP917614 UYL917614 VIH917614 VSD917614 WBZ917614 WLV917614 WVR917614 J983150 JF983150 TB983150 ACX983150 AMT983150 AWP983150 BGL983150 BQH983150 CAD983150 CJZ983150 CTV983150 DDR983150 DNN983150 DXJ983150 EHF983150 ERB983150 FAX983150 FKT983150 FUP983150 GEL983150 GOH983150 GYD983150 HHZ983150 HRV983150 IBR983150 ILN983150 IVJ983150 JFF983150 JPB983150 JYX983150 KIT983150 KSP983150 LCL983150 LMH983150 LWD983150 MFZ983150 MPV983150 MZR983150 NJN983150 NTJ983150 ODF983150 ONB983150 OWX983150 PGT983150 PQP983150 QAL983150 QKH983150 QUD983150 RDZ983150 RNV983150 RXR983150 SHN983150 SRJ983150 TBF983150 TLB983150 TUX983150 UET983150 UOP983150 UYL983150 VIH983150 VSD983150 WBZ983150 WLV983150 WVR983150 J101:J102 JF101:JF102 TB101:TB102 ACX101:ACX102 AMT101:AMT102 AWP101:AWP102 BGL101:BGL102 BQH101:BQH102 CAD101:CAD102 CJZ101:CJZ102 CTV101:CTV102 DDR101:DDR102 DNN101:DNN102 DXJ101:DXJ102 EHF101:EHF102 ERB101:ERB102 FAX101:FAX102 FKT101:FKT102 FUP101:FUP102 GEL101:GEL102 GOH101:GOH102 GYD101:GYD102 HHZ101:HHZ102 HRV101:HRV102 IBR101:IBR102 ILN101:ILN102 IVJ101:IVJ102 JFF101:JFF102 JPB101:JPB102 JYX101:JYX102 KIT101:KIT102 KSP101:KSP102 LCL101:LCL102 LMH101:LMH102 LWD101:LWD102 MFZ101:MFZ102 MPV101:MPV102 MZR101:MZR102 NJN101:NJN102 NTJ101:NTJ102 ODF101:ODF102 ONB101:ONB102 OWX101:OWX102 PGT101:PGT102 PQP101:PQP102 QAL101:QAL102 QKH101:QKH102 QUD101:QUD102 RDZ101:RDZ102 RNV101:RNV102 RXR101:RXR102 SHN101:SHN102 SRJ101:SRJ102 TBF101:TBF102 TLB101:TLB102 TUX101:TUX102 UET101:UET102 UOP101:UOP102 UYL101:UYL102 VIH101:VIH102 VSD101:VSD102 WBZ101:WBZ102 WLV101:WLV102 WVR101:WVR102 J65637:J65638 JF65637:JF65638 TB65637:TB65638 ACX65637:ACX65638 AMT65637:AMT65638 AWP65637:AWP65638 BGL65637:BGL65638 BQH65637:BQH65638 CAD65637:CAD65638 CJZ65637:CJZ65638 CTV65637:CTV65638 DDR65637:DDR65638 DNN65637:DNN65638 DXJ65637:DXJ65638 EHF65637:EHF65638 ERB65637:ERB65638 FAX65637:FAX65638 FKT65637:FKT65638 FUP65637:FUP65638 GEL65637:GEL65638 GOH65637:GOH65638 GYD65637:GYD65638 HHZ65637:HHZ65638 HRV65637:HRV65638 IBR65637:IBR65638 ILN65637:ILN65638 IVJ65637:IVJ65638 JFF65637:JFF65638 JPB65637:JPB65638 JYX65637:JYX65638 KIT65637:KIT65638 KSP65637:KSP65638 LCL65637:LCL65638 LMH65637:LMH65638 LWD65637:LWD65638 MFZ65637:MFZ65638 MPV65637:MPV65638 MZR65637:MZR65638 NJN65637:NJN65638 NTJ65637:NTJ65638 ODF65637:ODF65638 ONB65637:ONB65638 OWX65637:OWX65638 PGT65637:PGT65638 PQP65637:PQP65638 QAL65637:QAL65638 QKH65637:QKH65638 QUD65637:QUD65638 RDZ65637:RDZ65638 RNV65637:RNV65638 RXR65637:RXR65638 SHN65637:SHN65638 SRJ65637:SRJ65638 TBF65637:TBF65638 TLB65637:TLB65638 TUX65637:TUX65638 UET65637:UET65638 UOP65637:UOP65638 UYL65637:UYL65638 VIH65637:VIH65638 VSD65637:VSD65638 WBZ65637:WBZ65638 WLV65637:WLV65638 WVR65637:WVR65638 J131173:J131174 JF131173:JF131174 TB131173:TB131174 ACX131173:ACX131174 AMT131173:AMT131174 AWP131173:AWP131174 BGL131173:BGL131174 BQH131173:BQH131174 CAD131173:CAD131174 CJZ131173:CJZ131174 CTV131173:CTV131174 DDR131173:DDR131174 DNN131173:DNN131174 DXJ131173:DXJ131174 EHF131173:EHF131174 ERB131173:ERB131174 FAX131173:FAX131174 FKT131173:FKT131174 FUP131173:FUP131174 GEL131173:GEL131174 GOH131173:GOH131174 GYD131173:GYD131174 HHZ131173:HHZ131174 HRV131173:HRV131174 IBR131173:IBR131174 ILN131173:ILN131174 IVJ131173:IVJ131174 JFF131173:JFF131174 JPB131173:JPB131174 JYX131173:JYX131174 KIT131173:KIT131174 KSP131173:KSP131174 LCL131173:LCL131174 LMH131173:LMH131174 LWD131173:LWD131174 MFZ131173:MFZ131174 MPV131173:MPV131174 MZR131173:MZR131174 NJN131173:NJN131174 NTJ131173:NTJ131174 ODF131173:ODF131174 ONB131173:ONB131174 OWX131173:OWX131174 PGT131173:PGT131174 PQP131173:PQP131174 QAL131173:QAL131174 QKH131173:QKH131174 QUD131173:QUD131174 RDZ131173:RDZ131174 RNV131173:RNV131174 RXR131173:RXR131174 SHN131173:SHN131174 SRJ131173:SRJ131174 TBF131173:TBF131174 TLB131173:TLB131174 TUX131173:TUX131174 UET131173:UET131174 UOP131173:UOP131174 UYL131173:UYL131174 VIH131173:VIH131174 VSD131173:VSD131174 WBZ131173:WBZ131174 WLV131173:WLV131174 WVR131173:WVR131174 J196709:J196710 JF196709:JF196710 TB196709:TB196710 ACX196709:ACX196710 AMT196709:AMT196710 AWP196709:AWP196710 BGL196709:BGL196710 BQH196709:BQH196710 CAD196709:CAD196710 CJZ196709:CJZ196710 CTV196709:CTV196710 DDR196709:DDR196710 DNN196709:DNN196710 DXJ196709:DXJ196710 EHF196709:EHF196710 ERB196709:ERB196710 FAX196709:FAX196710 FKT196709:FKT196710 FUP196709:FUP196710 GEL196709:GEL196710 GOH196709:GOH196710 GYD196709:GYD196710 HHZ196709:HHZ196710 HRV196709:HRV196710 IBR196709:IBR196710 ILN196709:ILN196710 IVJ196709:IVJ196710 JFF196709:JFF196710 JPB196709:JPB196710 JYX196709:JYX196710 KIT196709:KIT196710 KSP196709:KSP196710 LCL196709:LCL196710 LMH196709:LMH196710 LWD196709:LWD196710 MFZ196709:MFZ196710 MPV196709:MPV196710 MZR196709:MZR196710 NJN196709:NJN196710 NTJ196709:NTJ196710 ODF196709:ODF196710 ONB196709:ONB196710 OWX196709:OWX196710 PGT196709:PGT196710 PQP196709:PQP196710 QAL196709:QAL196710 QKH196709:QKH196710 QUD196709:QUD196710 RDZ196709:RDZ196710 RNV196709:RNV196710 RXR196709:RXR196710 SHN196709:SHN196710 SRJ196709:SRJ196710 TBF196709:TBF196710 TLB196709:TLB196710 TUX196709:TUX196710 UET196709:UET196710 UOP196709:UOP196710 UYL196709:UYL196710 VIH196709:VIH196710 VSD196709:VSD196710 WBZ196709:WBZ196710 WLV196709:WLV196710 WVR196709:WVR196710 J262245:J262246 JF262245:JF262246 TB262245:TB262246 ACX262245:ACX262246 AMT262245:AMT262246 AWP262245:AWP262246 BGL262245:BGL262246 BQH262245:BQH262246 CAD262245:CAD262246 CJZ262245:CJZ262246 CTV262245:CTV262246 DDR262245:DDR262246 DNN262245:DNN262246 DXJ262245:DXJ262246 EHF262245:EHF262246 ERB262245:ERB262246 FAX262245:FAX262246 FKT262245:FKT262246 FUP262245:FUP262246 GEL262245:GEL262246 GOH262245:GOH262246 GYD262245:GYD262246 HHZ262245:HHZ262246 HRV262245:HRV262246 IBR262245:IBR262246 ILN262245:ILN262246 IVJ262245:IVJ262246 JFF262245:JFF262246 JPB262245:JPB262246 JYX262245:JYX262246 KIT262245:KIT262246 KSP262245:KSP262246 LCL262245:LCL262246 LMH262245:LMH262246 LWD262245:LWD262246 MFZ262245:MFZ262246 MPV262245:MPV262246 MZR262245:MZR262246 NJN262245:NJN262246 NTJ262245:NTJ262246 ODF262245:ODF262246 ONB262245:ONB262246 OWX262245:OWX262246 PGT262245:PGT262246 PQP262245:PQP262246 QAL262245:QAL262246 QKH262245:QKH262246 QUD262245:QUD262246 RDZ262245:RDZ262246 RNV262245:RNV262246 RXR262245:RXR262246 SHN262245:SHN262246 SRJ262245:SRJ262246 TBF262245:TBF262246 TLB262245:TLB262246 TUX262245:TUX262246 UET262245:UET262246 UOP262245:UOP262246 UYL262245:UYL262246 VIH262245:VIH262246 VSD262245:VSD262246 WBZ262245:WBZ262246 WLV262245:WLV262246 WVR262245:WVR262246 J327781:J327782 JF327781:JF327782 TB327781:TB327782 ACX327781:ACX327782 AMT327781:AMT327782 AWP327781:AWP327782 BGL327781:BGL327782 BQH327781:BQH327782 CAD327781:CAD327782 CJZ327781:CJZ327782 CTV327781:CTV327782 DDR327781:DDR327782 DNN327781:DNN327782 DXJ327781:DXJ327782 EHF327781:EHF327782 ERB327781:ERB327782 FAX327781:FAX327782 FKT327781:FKT327782 FUP327781:FUP327782 GEL327781:GEL327782 GOH327781:GOH327782 GYD327781:GYD327782 HHZ327781:HHZ327782 HRV327781:HRV327782 IBR327781:IBR327782 ILN327781:ILN327782 IVJ327781:IVJ327782 JFF327781:JFF327782 JPB327781:JPB327782 JYX327781:JYX327782 KIT327781:KIT327782 KSP327781:KSP327782 LCL327781:LCL327782 LMH327781:LMH327782 LWD327781:LWD327782 MFZ327781:MFZ327782 MPV327781:MPV327782 MZR327781:MZR327782 NJN327781:NJN327782 NTJ327781:NTJ327782 ODF327781:ODF327782 ONB327781:ONB327782 OWX327781:OWX327782 PGT327781:PGT327782 PQP327781:PQP327782 QAL327781:QAL327782 QKH327781:QKH327782 QUD327781:QUD327782 RDZ327781:RDZ327782 RNV327781:RNV327782 RXR327781:RXR327782 SHN327781:SHN327782 SRJ327781:SRJ327782 TBF327781:TBF327782 TLB327781:TLB327782 TUX327781:TUX327782 UET327781:UET327782 UOP327781:UOP327782 UYL327781:UYL327782 VIH327781:VIH327782 VSD327781:VSD327782 WBZ327781:WBZ327782 WLV327781:WLV327782 WVR327781:WVR327782 J393317:J393318 JF393317:JF393318 TB393317:TB393318 ACX393317:ACX393318 AMT393317:AMT393318 AWP393317:AWP393318 BGL393317:BGL393318 BQH393317:BQH393318 CAD393317:CAD393318 CJZ393317:CJZ393318 CTV393317:CTV393318 DDR393317:DDR393318 DNN393317:DNN393318 DXJ393317:DXJ393318 EHF393317:EHF393318 ERB393317:ERB393318 FAX393317:FAX393318 FKT393317:FKT393318 FUP393317:FUP393318 GEL393317:GEL393318 GOH393317:GOH393318 GYD393317:GYD393318 HHZ393317:HHZ393318 HRV393317:HRV393318 IBR393317:IBR393318 ILN393317:ILN393318 IVJ393317:IVJ393318 JFF393317:JFF393318 JPB393317:JPB393318 JYX393317:JYX393318 KIT393317:KIT393318 KSP393317:KSP393318 LCL393317:LCL393318 LMH393317:LMH393318 LWD393317:LWD393318 MFZ393317:MFZ393318 MPV393317:MPV393318 MZR393317:MZR393318 NJN393317:NJN393318 NTJ393317:NTJ393318 ODF393317:ODF393318 ONB393317:ONB393318 OWX393317:OWX393318 PGT393317:PGT393318 PQP393317:PQP393318 QAL393317:QAL393318 QKH393317:QKH393318 QUD393317:QUD393318 RDZ393317:RDZ393318 RNV393317:RNV393318 RXR393317:RXR393318 SHN393317:SHN393318 SRJ393317:SRJ393318 TBF393317:TBF393318 TLB393317:TLB393318 TUX393317:TUX393318 UET393317:UET393318 UOP393317:UOP393318 UYL393317:UYL393318 VIH393317:VIH393318 VSD393317:VSD393318 WBZ393317:WBZ393318 WLV393317:WLV393318 WVR393317:WVR393318 J458853:J458854 JF458853:JF458854 TB458853:TB458854 ACX458853:ACX458854 AMT458853:AMT458854 AWP458853:AWP458854 BGL458853:BGL458854 BQH458853:BQH458854 CAD458853:CAD458854 CJZ458853:CJZ458854 CTV458853:CTV458854 DDR458853:DDR458854 DNN458853:DNN458854 DXJ458853:DXJ458854 EHF458853:EHF458854 ERB458853:ERB458854 FAX458853:FAX458854 FKT458853:FKT458854 FUP458853:FUP458854 GEL458853:GEL458854 GOH458853:GOH458854 GYD458853:GYD458854 HHZ458853:HHZ458854 HRV458853:HRV458854 IBR458853:IBR458854 ILN458853:ILN458854 IVJ458853:IVJ458854 JFF458853:JFF458854 JPB458853:JPB458854 JYX458853:JYX458854 KIT458853:KIT458854 KSP458853:KSP458854 LCL458853:LCL458854 LMH458853:LMH458854 LWD458853:LWD458854 MFZ458853:MFZ458854 MPV458853:MPV458854 MZR458853:MZR458854 NJN458853:NJN458854 NTJ458853:NTJ458854 ODF458853:ODF458854 ONB458853:ONB458854 OWX458853:OWX458854 PGT458853:PGT458854 PQP458853:PQP458854 QAL458853:QAL458854 QKH458853:QKH458854 QUD458853:QUD458854 RDZ458853:RDZ458854 RNV458853:RNV458854 RXR458853:RXR458854 SHN458853:SHN458854 SRJ458853:SRJ458854 TBF458853:TBF458854 TLB458853:TLB458854 TUX458853:TUX458854 UET458853:UET458854 UOP458853:UOP458854 UYL458853:UYL458854 VIH458853:VIH458854 VSD458853:VSD458854 WBZ458853:WBZ458854 WLV458853:WLV458854 WVR458853:WVR458854 J524389:J524390 JF524389:JF524390 TB524389:TB524390 ACX524389:ACX524390 AMT524389:AMT524390 AWP524389:AWP524390 BGL524389:BGL524390 BQH524389:BQH524390 CAD524389:CAD524390 CJZ524389:CJZ524390 CTV524389:CTV524390 DDR524389:DDR524390 DNN524389:DNN524390 DXJ524389:DXJ524390 EHF524389:EHF524390 ERB524389:ERB524390 FAX524389:FAX524390 FKT524389:FKT524390 FUP524389:FUP524390 GEL524389:GEL524390 GOH524389:GOH524390 GYD524389:GYD524390 HHZ524389:HHZ524390 HRV524389:HRV524390 IBR524389:IBR524390 ILN524389:ILN524390 IVJ524389:IVJ524390 JFF524389:JFF524390 JPB524389:JPB524390 JYX524389:JYX524390 KIT524389:KIT524390 KSP524389:KSP524390 LCL524389:LCL524390 LMH524389:LMH524390 LWD524389:LWD524390 MFZ524389:MFZ524390 MPV524389:MPV524390 MZR524389:MZR524390 NJN524389:NJN524390 NTJ524389:NTJ524390 ODF524389:ODF524390 ONB524389:ONB524390 OWX524389:OWX524390 PGT524389:PGT524390 PQP524389:PQP524390 QAL524389:QAL524390 QKH524389:QKH524390 QUD524389:QUD524390 RDZ524389:RDZ524390 RNV524389:RNV524390 RXR524389:RXR524390 SHN524389:SHN524390 SRJ524389:SRJ524390 TBF524389:TBF524390 TLB524389:TLB524390 TUX524389:TUX524390 UET524389:UET524390 UOP524389:UOP524390 UYL524389:UYL524390 VIH524389:VIH524390 VSD524389:VSD524390 WBZ524389:WBZ524390 WLV524389:WLV524390 WVR524389:WVR524390 J589925:J589926 JF589925:JF589926 TB589925:TB589926 ACX589925:ACX589926 AMT589925:AMT589926 AWP589925:AWP589926 BGL589925:BGL589926 BQH589925:BQH589926 CAD589925:CAD589926 CJZ589925:CJZ589926 CTV589925:CTV589926 DDR589925:DDR589926 DNN589925:DNN589926 DXJ589925:DXJ589926 EHF589925:EHF589926 ERB589925:ERB589926 FAX589925:FAX589926 FKT589925:FKT589926 FUP589925:FUP589926 GEL589925:GEL589926 GOH589925:GOH589926 GYD589925:GYD589926 HHZ589925:HHZ589926 HRV589925:HRV589926 IBR589925:IBR589926 ILN589925:ILN589926 IVJ589925:IVJ589926 JFF589925:JFF589926 JPB589925:JPB589926 JYX589925:JYX589926 KIT589925:KIT589926 KSP589925:KSP589926 LCL589925:LCL589926 LMH589925:LMH589926 LWD589925:LWD589926 MFZ589925:MFZ589926 MPV589925:MPV589926 MZR589925:MZR589926 NJN589925:NJN589926 NTJ589925:NTJ589926 ODF589925:ODF589926 ONB589925:ONB589926 OWX589925:OWX589926 PGT589925:PGT589926 PQP589925:PQP589926 QAL589925:QAL589926 QKH589925:QKH589926 QUD589925:QUD589926 RDZ589925:RDZ589926 RNV589925:RNV589926 RXR589925:RXR589926 SHN589925:SHN589926 SRJ589925:SRJ589926 TBF589925:TBF589926 TLB589925:TLB589926 TUX589925:TUX589926 UET589925:UET589926 UOP589925:UOP589926 UYL589925:UYL589926 VIH589925:VIH589926 VSD589925:VSD589926 WBZ589925:WBZ589926 WLV589925:WLV589926 WVR589925:WVR589926 J655461:J655462 JF655461:JF655462 TB655461:TB655462 ACX655461:ACX655462 AMT655461:AMT655462 AWP655461:AWP655462 BGL655461:BGL655462 BQH655461:BQH655462 CAD655461:CAD655462 CJZ655461:CJZ655462 CTV655461:CTV655462 DDR655461:DDR655462 DNN655461:DNN655462 DXJ655461:DXJ655462 EHF655461:EHF655462 ERB655461:ERB655462 FAX655461:FAX655462 FKT655461:FKT655462 FUP655461:FUP655462 GEL655461:GEL655462 GOH655461:GOH655462 GYD655461:GYD655462 HHZ655461:HHZ655462 HRV655461:HRV655462 IBR655461:IBR655462 ILN655461:ILN655462 IVJ655461:IVJ655462 JFF655461:JFF655462 JPB655461:JPB655462 JYX655461:JYX655462 KIT655461:KIT655462 KSP655461:KSP655462 LCL655461:LCL655462 LMH655461:LMH655462 LWD655461:LWD655462 MFZ655461:MFZ655462 MPV655461:MPV655462 MZR655461:MZR655462 NJN655461:NJN655462 NTJ655461:NTJ655462 ODF655461:ODF655462 ONB655461:ONB655462 OWX655461:OWX655462 PGT655461:PGT655462 PQP655461:PQP655462 QAL655461:QAL655462 QKH655461:QKH655462 QUD655461:QUD655462 RDZ655461:RDZ655462 RNV655461:RNV655462 RXR655461:RXR655462 SHN655461:SHN655462 SRJ655461:SRJ655462 TBF655461:TBF655462 TLB655461:TLB655462 TUX655461:TUX655462 UET655461:UET655462 UOP655461:UOP655462 UYL655461:UYL655462 VIH655461:VIH655462 VSD655461:VSD655462 WBZ655461:WBZ655462 WLV655461:WLV655462 WVR655461:WVR655462 J720997:J720998 JF720997:JF720998 TB720997:TB720998 ACX720997:ACX720998 AMT720997:AMT720998 AWP720997:AWP720998 BGL720997:BGL720998 BQH720997:BQH720998 CAD720997:CAD720998 CJZ720997:CJZ720998 CTV720997:CTV720998 DDR720997:DDR720998 DNN720997:DNN720998 DXJ720997:DXJ720998 EHF720997:EHF720998 ERB720997:ERB720998 FAX720997:FAX720998 FKT720997:FKT720998 FUP720997:FUP720998 GEL720997:GEL720998 GOH720997:GOH720998 GYD720997:GYD720998 HHZ720997:HHZ720998 HRV720997:HRV720998 IBR720997:IBR720998 ILN720997:ILN720998 IVJ720997:IVJ720998 JFF720997:JFF720998 JPB720997:JPB720998 JYX720997:JYX720998 KIT720997:KIT720998 KSP720997:KSP720998 LCL720997:LCL720998 LMH720997:LMH720998 LWD720997:LWD720998 MFZ720997:MFZ720998 MPV720997:MPV720998 MZR720997:MZR720998 NJN720997:NJN720998 NTJ720997:NTJ720998 ODF720997:ODF720998 ONB720997:ONB720998 OWX720997:OWX720998 PGT720997:PGT720998 PQP720997:PQP720998 QAL720997:QAL720998 QKH720997:QKH720998 QUD720997:QUD720998 RDZ720997:RDZ720998 RNV720997:RNV720998 RXR720997:RXR720998 SHN720997:SHN720998 SRJ720997:SRJ720998 TBF720997:TBF720998 TLB720997:TLB720998 TUX720997:TUX720998 UET720997:UET720998 UOP720997:UOP720998 UYL720997:UYL720998 VIH720997:VIH720998 VSD720997:VSD720998 WBZ720997:WBZ720998 WLV720997:WLV720998 WVR720997:WVR720998 J786533:J786534 JF786533:JF786534 TB786533:TB786534 ACX786533:ACX786534 AMT786533:AMT786534 AWP786533:AWP786534 BGL786533:BGL786534 BQH786533:BQH786534 CAD786533:CAD786534 CJZ786533:CJZ786534 CTV786533:CTV786534 DDR786533:DDR786534 DNN786533:DNN786534 DXJ786533:DXJ786534 EHF786533:EHF786534 ERB786533:ERB786534 FAX786533:FAX786534 FKT786533:FKT786534 FUP786533:FUP786534 GEL786533:GEL786534 GOH786533:GOH786534 GYD786533:GYD786534 HHZ786533:HHZ786534 HRV786533:HRV786534 IBR786533:IBR786534 ILN786533:ILN786534 IVJ786533:IVJ786534 JFF786533:JFF786534 JPB786533:JPB786534 JYX786533:JYX786534 KIT786533:KIT786534 KSP786533:KSP786534 LCL786533:LCL786534 LMH786533:LMH786534 LWD786533:LWD786534 MFZ786533:MFZ786534 MPV786533:MPV786534 MZR786533:MZR786534 NJN786533:NJN786534 NTJ786533:NTJ786534 ODF786533:ODF786534 ONB786533:ONB786534 OWX786533:OWX786534 PGT786533:PGT786534 PQP786533:PQP786534 QAL786533:QAL786534 QKH786533:QKH786534 QUD786533:QUD786534 RDZ786533:RDZ786534 RNV786533:RNV786534 RXR786533:RXR786534 SHN786533:SHN786534 SRJ786533:SRJ786534 TBF786533:TBF786534 TLB786533:TLB786534 TUX786533:TUX786534 UET786533:UET786534 UOP786533:UOP786534 UYL786533:UYL786534 VIH786533:VIH786534 VSD786533:VSD786534 WBZ786533:WBZ786534 WLV786533:WLV786534 WVR786533:WVR786534 J852069:J852070 JF852069:JF852070 TB852069:TB852070 ACX852069:ACX852070 AMT852069:AMT852070 AWP852069:AWP852070 BGL852069:BGL852070 BQH852069:BQH852070 CAD852069:CAD852070 CJZ852069:CJZ852070 CTV852069:CTV852070 DDR852069:DDR852070 DNN852069:DNN852070 DXJ852069:DXJ852070 EHF852069:EHF852070 ERB852069:ERB852070 FAX852069:FAX852070 FKT852069:FKT852070 FUP852069:FUP852070 GEL852069:GEL852070 GOH852069:GOH852070 GYD852069:GYD852070 HHZ852069:HHZ852070 HRV852069:HRV852070 IBR852069:IBR852070 ILN852069:ILN852070 IVJ852069:IVJ852070 JFF852069:JFF852070 JPB852069:JPB852070 JYX852069:JYX852070 KIT852069:KIT852070 KSP852069:KSP852070 LCL852069:LCL852070 LMH852069:LMH852070 LWD852069:LWD852070 MFZ852069:MFZ852070 MPV852069:MPV852070 MZR852069:MZR852070 NJN852069:NJN852070 NTJ852069:NTJ852070 ODF852069:ODF852070 ONB852069:ONB852070 OWX852069:OWX852070 PGT852069:PGT852070 PQP852069:PQP852070 QAL852069:QAL852070 QKH852069:QKH852070 QUD852069:QUD852070 RDZ852069:RDZ852070 RNV852069:RNV852070 RXR852069:RXR852070 SHN852069:SHN852070 SRJ852069:SRJ852070 TBF852069:TBF852070 TLB852069:TLB852070 TUX852069:TUX852070 UET852069:UET852070 UOP852069:UOP852070 UYL852069:UYL852070 VIH852069:VIH852070 VSD852069:VSD852070 WBZ852069:WBZ852070 WLV852069:WLV852070 WVR852069:WVR852070 J917605:J917606 JF917605:JF917606 TB917605:TB917606 ACX917605:ACX917606 AMT917605:AMT917606 AWP917605:AWP917606 BGL917605:BGL917606 BQH917605:BQH917606 CAD917605:CAD917606 CJZ917605:CJZ917606 CTV917605:CTV917606 DDR917605:DDR917606 DNN917605:DNN917606 DXJ917605:DXJ917606 EHF917605:EHF917606 ERB917605:ERB917606 FAX917605:FAX917606 FKT917605:FKT917606 FUP917605:FUP917606 GEL917605:GEL917606 GOH917605:GOH917606 GYD917605:GYD917606 HHZ917605:HHZ917606 HRV917605:HRV917606 IBR917605:IBR917606 ILN917605:ILN917606 IVJ917605:IVJ917606 JFF917605:JFF917606 JPB917605:JPB917606 JYX917605:JYX917606 KIT917605:KIT917606 KSP917605:KSP917606 LCL917605:LCL917606 LMH917605:LMH917606 LWD917605:LWD917606 MFZ917605:MFZ917606 MPV917605:MPV917606 MZR917605:MZR917606 NJN917605:NJN917606 NTJ917605:NTJ917606 ODF917605:ODF917606 ONB917605:ONB917606 OWX917605:OWX917606 PGT917605:PGT917606 PQP917605:PQP917606 QAL917605:QAL917606 QKH917605:QKH917606 QUD917605:QUD917606 RDZ917605:RDZ917606 RNV917605:RNV917606 RXR917605:RXR917606 SHN917605:SHN917606 SRJ917605:SRJ917606 TBF917605:TBF917606 TLB917605:TLB917606 TUX917605:TUX917606 UET917605:UET917606 UOP917605:UOP917606 UYL917605:UYL917606 VIH917605:VIH917606 VSD917605:VSD917606 WBZ917605:WBZ917606 WLV917605:WLV917606 WVR917605:WVR917606 J983141:J983142 JF983141:JF983142 TB983141:TB983142 ACX983141:ACX983142 AMT983141:AMT983142 AWP983141:AWP983142 BGL983141:BGL983142 BQH983141:BQH983142 CAD983141:CAD983142 CJZ983141:CJZ983142 CTV983141:CTV983142 DDR983141:DDR983142 DNN983141:DNN983142 DXJ983141:DXJ983142 EHF983141:EHF983142 ERB983141:ERB983142 FAX983141:FAX983142 FKT983141:FKT983142 FUP983141:FUP983142 GEL983141:GEL983142 GOH983141:GOH983142 GYD983141:GYD983142 HHZ983141:HHZ983142 HRV983141:HRV983142 IBR983141:IBR983142 ILN983141:ILN983142 IVJ983141:IVJ983142 JFF983141:JFF983142 JPB983141:JPB983142 JYX983141:JYX983142 KIT983141:KIT983142 KSP983141:KSP983142 LCL983141:LCL983142 LMH983141:LMH983142 LWD983141:LWD983142 MFZ983141:MFZ983142 MPV983141:MPV983142 MZR983141:MZR983142 NJN983141:NJN983142 NTJ983141:NTJ983142 ODF983141:ODF983142 ONB983141:ONB983142 OWX983141:OWX983142 PGT983141:PGT983142 PQP983141:PQP983142 QAL983141:QAL983142 QKH983141:QKH983142 QUD983141:QUD983142 RDZ983141:RDZ983142 RNV983141:RNV983142 RXR983141:RXR983142 SHN983141:SHN983142 SRJ983141:SRJ983142 TBF983141:TBF983142 TLB983141:TLB983142 TUX983141:TUX983142 UET983141:UET983142 UOP983141:UOP983142 UYL983141:UYL983142 VIH983141:VIH983142 VSD983141:VSD983142 WBZ983141:WBZ983142 WLV983141:WLV983142 WVR983141:WVR983142 A101:A102 IW101:IW102 SS101:SS102 ACO101:ACO102 AMK101:AMK102 AWG101:AWG102 BGC101:BGC102 BPY101:BPY102 BZU101:BZU102 CJQ101:CJQ102 CTM101:CTM102 DDI101:DDI102 DNE101:DNE102 DXA101:DXA102 EGW101:EGW102 EQS101:EQS102 FAO101:FAO102 FKK101:FKK102 FUG101:FUG102 GEC101:GEC102 GNY101:GNY102 GXU101:GXU102 HHQ101:HHQ102 HRM101:HRM102 IBI101:IBI102 ILE101:ILE102 IVA101:IVA102 JEW101:JEW102 JOS101:JOS102 JYO101:JYO102 KIK101:KIK102 KSG101:KSG102 LCC101:LCC102 LLY101:LLY102 LVU101:LVU102 MFQ101:MFQ102 MPM101:MPM102 MZI101:MZI102 NJE101:NJE102 NTA101:NTA102 OCW101:OCW102 OMS101:OMS102 OWO101:OWO102 PGK101:PGK102 PQG101:PQG102 QAC101:QAC102 QJY101:QJY102 QTU101:QTU102 RDQ101:RDQ102 RNM101:RNM102 RXI101:RXI102 SHE101:SHE102 SRA101:SRA102 TAW101:TAW102 TKS101:TKS102 TUO101:TUO102 UEK101:UEK102 UOG101:UOG102 UYC101:UYC102 VHY101:VHY102 VRU101:VRU102 WBQ101:WBQ102 WLM101:WLM102 WVI101:WVI102 A65637:A65638 IW65637:IW65638 SS65637:SS65638 ACO65637:ACO65638 AMK65637:AMK65638 AWG65637:AWG65638 BGC65637:BGC65638 BPY65637:BPY65638 BZU65637:BZU65638 CJQ65637:CJQ65638 CTM65637:CTM65638 DDI65637:DDI65638 DNE65637:DNE65638 DXA65637:DXA65638 EGW65637:EGW65638 EQS65637:EQS65638 FAO65637:FAO65638 FKK65637:FKK65638 FUG65637:FUG65638 GEC65637:GEC65638 GNY65637:GNY65638 GXU65637:GXU65638 HHQ65637:HHQ65638 HRM65637:HRM65638 IBI65637:IBI65638 ILE65637:ILE65638 IVA65637:IVA65638 JEW65637:JEW65638 JOS65637:JOS65638 JYO65637:JYO65638 KIK65637:KIK65638 KSG65637:KSG65638 LCC65637:LCC65638 LLY65637:LLY65638 LVU65637:LVU65638 MFQ65637:MFQ65638 MPM65637:MPM65638 MZI65637:MZI65638 NJE65637:NJE65638 NTA65637:NTA65638 OCW65637:OCW65638 OMS65637:OMS65638 OWO65637:OWO65638 PGK65637:PGK65638 PQG65637:PQG65638 QAC65637:QAC65638 QJY65637:QJY65638 QTU65637:QTU65638 RDQ65637:RDQ65638 RNM65637:RNM65638 RXI65637:RXI65638 SHE65637:SHE65638 SRA65637:SRA65638 TAW65637:TAW65638 TKS65637:TKS65638 TUO65637:TUO65638 UEK65637:UEK65638 UOG65637:UOG65638 UYC65637:UYC65638 VHY65637:VHY65638 VRU65637:VRU65638 WBQ65637:WBQ65638 WLM65637:WLM65638 WVI65637:WVI65638 A131173:A131174 IW131173:IW131174 SS131173:SS131174 ACO131173:ACO131174 AMK131173:AMK131174 AWG131173:AWG131174 BGC131173:BGC131174 BPY131173:BPY131174 BZU131173:BZU131174 CJQ131173:CJQ131174 CTM131173:CTM131174 DDI131173:DDI131174 DNE131173:DNE131174 DXA131173:DXA131174 EGW131173:EGW131174 EQS131173:EQS131174 FAO131173:FAO131174 FKK131173:FKK131174 FUG131173:FUG131174 GEC131173:GEC131174 GNY131173:GNY131174 GXU131173:GXU131174 HHQ131173:HHQ131174 HRM131173:HRM131174 IBI131173:IBI131174 ILE131173:ILE131174 IVA131173:IVA131174 JEW131173:JEW131174 JOS131173:JOS131174 JYO131173:JYO131174 KIK131173:KIK131174 KSG131173:KSG131174 LCC131173:LCC131174 LLY131173:LLY131174 LVU131173:LVU131174 MFQ131173:MFQ131174 MPM131173:MPM131174 MZI131173:MZI131174 NJE131173:NJE131174 NTA131173:NTA131174 OCW131173:OCW131174 OMS131173:OMS131174 OWO131173:OWO131174 PGK131173:PGK131174 PQG131173:PQG131174 QAC131173:QAC131174 QJY131173:QJY131174 QTU131173:QTU131174 RDQ131173:RDQ131174 RNM131173:RNM131174 RXI131173:RXI131174 SHE131173:SHE131174 SRA131173:SRA131174 TAW131173:TAW131174 TKS131173:TKS131174 TUO131173:TUO131174 UEK131173:UEK131174 UOG131173:UOG131174 UYC131173:UYC131174 VHY131173:VHY131174 VRU131173:VRU131174 WBQ131173:WBQ131174 WLM131173:WLM131174 WVI131173:WVI131174 A196709:A196710 IW196709:IW196710 SS196709:SS196710 ACO196709:ACO196710 AMK196709:AMK196710 AWG196709:AWG196710 BGC196709:BGC196710 BPY196709:BPY196710 BZU196709:BZU196710 CJQ196709:CJQ196710 CTM196709:CTM196710 DDI196709:DDI196710 DNE196709:DNE196710 DXA196709:DXA196710 EGW196709:EGW196710 EQS196709:EQS196710 FAO196709:FAO196710 FKK196709:FKK196710 FUG196709:FUG196710 GEC196709:GEC196710 GNY196709:GNY196710 GXU196709:GXU196710 HHQ196709:HHQ196710 HRM196709:HRM196710 IBI196709:IBI196710 ILE196709:ILE196710 IVA196709:IVA196710 JEW196709:JEW196710 JOS196709:JOS196710 JYO196709:JYO196710 KIK196709:KIK196710 KSG196709:KSG196710 LCC196709:LCC196710 LLY196709:LLY196710 LVU196709:LVU196710 MFQ196709:MFQ196710 MPM196709:MPM196710 MZI196709:MZI196710 NJE196709:NJE196710 NTA196709:NTA196710 OCW196709:OCW196710 OMS196709:OMS196710 OWO196709:OWO196710 PGK196709:PGK196710 PQG196709:PQG196710 QAC196709:QAC196710 QJY196709:QJY196710 QTU196709:QTU196710 RDQ196709:RDQ196710 RNM196709:RNM196710 RXI196709:RXI196710 SHE196709:SHE196710 SRA196709:SRA196710 TAW196709:TAW196710 TKS196709:TKS196710 TUO196709:TUO196710 UEK196709:UEK196710 UOG196709:UOG196710 UYC196709:UYC196710 VHY196709:VHY196710 VRU196709:VRU196710 WBQ196709:WBQ196710 WLM196709:WLM196710 WVI196709:WVI196710 A262245:A262246 IW262245:IW262246 SS262245:SS262246 ACO262245:ACO262246 AMK262245:AMK262246 AWG262245:AWG262246 BGC262245:BGC262246 BPY262245:BPY262246 BZU262245:BZU262246 CJQ262245:CJQ262246 CTM262245:CTM262246 DDI262245:DDI262246 DNE262245:DNE262246 DXA262245:DXA262246 EGW262245:EGW262246 EQS262245:EQS262246 FAO262245:FAO262246 FKK262245:FKK262246 FUG262245:FUG262246 GEC262245:GEC262246 GNY262245:GNY262246 GXU262245:GXU262246 HHQ262245:HHQ262246 HRM262245:HRM262246 IBI262245:IBI262246 ILE262245:ILE262246 IVA262245:IVA262246 JEW262245:JEW262246 JOS262245:JOS262246 JYO262245:JYO262246 KIK262245:KIK262246 KSG262245:KSG262246 LCC262245:LCC262246 LLY262245:LLY262246 LVU262245:LVU262246 MFQ262245:MFQ262246 MPM262245:MPM262246 MZI262245:MZI262246 NJE262245:NJE262246 NTA262245:NTA262246 OCW262245:OCW262246 OMS262245:OMS262246 OWO262245:OWO262246 PGK262245:PGK262246 PQG262245:PQG262246 QAC262245:QAC262246 QJY262245:QJY262246 QTU262245:QTU262246 RDQ262245:RDQ262246 RNM262245:RNM262246 RXI262245:RXI262246 SHE262245:SHE262246 SRA262245:SRA262246 TAW262245:TAW262246 TKS262245:TKS262246 TUO262245:TUO262246 UEK262245:UEK262246 UOG262245:UOG262246 UYC262245:UYC262246 VHY262245:VHY262246 VRU262245:VRU262246 WBQ262245:WBQ262246 WLM262245:WLM262246 WVI262245:WVI262246 A327781:A327782 IW327781:IW327782 SS327781:SS327782 ACO327781:ACO327782 AMK327781:AMK327782 AWG327781:AWG327782 BGC327781:BGC327782 BPY327781:BPY327782 BZU327781:BZU327782 CJQ327781:CJQ327782 CTM327781:CTM327782 DDI327781:DDI327782 DNE327781:DNE327782 DXA327781:DXA327782 EGW327781:EGW327782 EQS327781:EQS327782 FAO327781:FAO327782 FKK327781:FKK327782 FUG327781:FUG327782 GEC327781:GEC327782 GNY327781:GNY327782 GXU327781:GXU327782 HHQ327781:HHQ327782 HRM327781:HRM327782 IBI327781:IBI327782 ILE327781:ILE327782 IVA327781:IVA327782 JEW327781:JEW327782 JOS327781:JOS327782 JYO327781:JYO327782 KIK327781:KIK327782 KSG327781:KSG327782 LCC327781:LCC327782 LLY327781:LLY327782 LVU327781:LVU327782 MFQ327781:MFQ327782 MPM327781:MPM327782 MZI327781:MZI327782 NJE327781:NJE327782 NTA327781:NTA327782 OCW327781:OCW327782 OMS327781:OMS327782 OWO327781:OWO327782 PGK327781:PGK327782 PQG327781:PQG327782 QAC327781:QAC327782 QJY327781:QJY327782 QTU327781:QTU327782 RDQ327781:RDQ327782 RNM327781:RNM327782 RXI327781:RXI327782 SHE327781:SHE327782 SRA327781:SRA327782 TAW327781:TAW327782 TKS327781:TKS327782 TUO327781:TUO327782 UEK327781:UEK327782 UOG327781:UOG327782 UYC327781:UYC327782 VHY327781:VHY327782 VRU327781:VRU327782 WBQ327781:WBQ327782 WLM327781:WLM327782 WVI327781:WVI327782 A393317:A393318 IW393317:IW393318 SS393317:SS393318 ACO393317:ACO393318 AMK393317:AMK393318 AWG393317:AWG393318 BGC393317:BGC393318 BPY393317:BPY393318 BZU393317:BZU393318 CJQ393317:CJQ393318 CTM393317:CTM393318 DDI393317:DDI393318 DNE393317:DNE393318 DXA393317:DXA393318 EGW393317:EGW393318 EQS393317:EQS393318 FAO393317:FAO393318 FKK393317:FKK393318 FUG393317:FUG393318 GEC393317:GEC393318 GNY393317:GNY393318 GXU393317:GXU393318 HHQ393317:HHQ393318 HRM393317:HRM393318 IBI393317:IBI393318 ILE393317:ILE393318 IVA393317:IVA393318 JEW393317:JEW393318 JOS393317:JOS393318 JYO393317:JYO393318 KIK393317:KIK393318 KSG393317:KSG393318 LCC393317:LCC393318 LLY393317:LLY393318 LVU393317:LVU393318 MFQ393317:MFQ393318 MPM393317:MPM393318 MZI393317:MZI393318 NJE393317:NJE393318 NTA393317:NTA393318 OCW393317:OCW393318 OMS393317:OMS393318 OWO393317:OWO393318 PGK393317:PGK393318 PQG393317:PQG393318 QAC393317:QAC393318 QJY393317:QJY393318 QTU393317:QTU393318 RDQ393317:RDQ393318 RNM393317:RNM393318 RXI393317:RXI393318 SHE393317:SHE393318 SRA393317:SRA393318 TAW393317:TAW393318 TKS393317:TKS393318 TUO393317:TUO393318 UEK393317:UEK393318 UOG393317:UOG393318 UYC393317:UYC393318 VHY393317:VHY393318 VRU393317:VRU393318 WBQ393317:WBQ393318 WLM393317:WLM393318 WVI393317:WVI393318 A458853:A458854 IW458853:IW458854 SS458853:SS458854 ACO458853:ACO458854 AMK458853:AMK458854 AWG458853:AWG458854 BGC458853:BGC458854 BPY458853:BPY458854 BZU458853:BZU458854 CJQ458853:CJQ458854 CTM458853:CTM458854 DDI458853:DDI458854 DNE458853:DNE458854 DXA458853:DXA458854 EGW458853:EGW458854 EQS458853:EQS458854 FAO458853:FAO458854 FKK458853:FKK458854 FUG458853:FUG458854 GEC458853:GEC458854 GNY458853:GNY458854 GXU458853:GXU458854 HHQ458853:HHQ458854 HRM458853:HRM458854 IBI458853:IBI458854 ILE458853:ILE458854 IVA458853:IVA458854 JEW458853:JEW458854 JOS458853:JOS458854 JYO458853:JYO458854 KIK458853:KIK458854 KSG458853:KSG458854 LCC458853:LCC458854 LLY458853:LLY458854 LVU458853:LVU458854 MFQ458853:MFQ458854 MPM458853:MPM458854 MZI458853:MZI458854 NJE458853:NJE458854 NTA458853:NTA458854 OCW458853:OCW458854 OMS458853:OMS458854 OWO458853:OWO458854 PGK458853:PGK458854 PQG458853:PQG458854 QAC458853:QAC458854 QJY458853:QJY458854 QTU458853:QTU458854 RDQ458853:RDQ458854 RNM458853:RNM458854 RXI458853:RXI458854 SHE458853:SHE458854 SRA458853:SRA458854 TAW458853:TAW458854 TKS458853:TKS458854 TUO458853:TUO458854 UEK458853:UEK458854 UOG458853:UOG458854 UYC458853:UYC458854 VHY458853:VHY458854 VRU458853:VRU458854 WBQ458853:WBQ458854 WLM458853:WLM458854 WVI458853:WVI458854 A524389:A524390 IW524389:IW524390 SS524389:SS524390 ACO524389:ACO524390 AMK524389:AMK524390 AWG524389:AWG524390 BGC524389:BGC524390 BPY524389:BPY524390 BZU524389:BZU524390 CJQ524389:CJQ524390 CTM524389:CTM524390 DDI524389:DDI524390 DNE524389:DNE524390 DXA524389:DXA524390 EGW524389:EGW524390 EQS524389:EQS524390 FAO524389:FAO524390 FKK524389:FKK524390 FUG524389:FUG524390 GEC524389:GEC524390 GNY524389:GNY524390 GXU524389:GXU524390 HHQ524389:HHQ524390 HRM524389:HRM524390 IBI524389:IBI524390 ILE524389:ILE524390 IVA524389:IVA524390 JEW524389:JEW524390 JOS524389:JOS524390 JYO524389:JYO524390 KIK524389:KIK524390 KSG524389:KSG524390 LCC524389:LCC524390 LLY524389:LLY524390 LVU524389:LVU524390 MFQ524389:MFQ524390 MPM524389:MPM524390 MZI524389:MZI524390 NJE524389:NJE524390 NTA524389:NTA524390 OCW524389:OCW524390 OMS524389:OMS524390 OWO524389:OWO524390 PGK524389:PGK524390 PQG524389:PQG524390 QAC524389:QAC524390 QJY524389:QJY524390 QTU524389:QTU524390 RDQ524389:RDQ524390 RNM524389:RNM524390 RXI524389:RXI524390 SHE524389:SHE524390 SRA524389:SRA524390 TAW524389:TAW524390 TKS524389:TKS524390 TUO524389:TUO524390 UEK524389:UEK524390 UOG524389:UOG524390 UYC524389:UYC524390 VHY524389:VHY524390 VRU524389:VRU524390 WBQ524389:WBQ524390 WLM524389:WLM524390 WVI524389:WVI524390 A589925:A589926 IW589925:IW589926 SS589925:SS589926 ACO589925:ACO589926 AMK589925:AMK589926 AWG589925:AWG589926 BGC589925:BGC589926 BPY589925:BPY589926 BZU589925:BZU589926 CJQ589925:CJQ589926 CTM589925:CTM589926 DDI589925:DDI589926 DNE589925:DNE589926 DXA589925:DXA589926 EGW589925:EGW589926 EQS589925:EQS589926 FAO589925:FAO589926 FKK589925:FKK589926 FUG589925:FUG589926 GEC589925:GEC589926 GNY589925:GNY589926 GXU589925:GXU589926 HHQ589925:HHQ589926 HRM589925:HRM589926 IBI589925:IBI589926 ILE589925:ILE589926 IVA589925:IVA589926 JEW589925:JEW589926 JOS589925:JOS589926 JYO589925:JYO589926 KIK589925:KIK589926 KSG589925:KSG589926 LCC589925:LCC589926 LLY589925:LLY589926 LVU589925:LVU589926 MFQ589925:MFQ589926 MPM589925:MPM589926 MZI589925:MZI589926 NJE589925:NJE589926 NTA589925:NTA589926 OCW589925:OCW589926 OMS589925:OMS589926 OWO589925:OWO589926 PGK589925:PGK589926 PQG589925:PQG589926 QAC589925:QAC589926 QJY589925:QJY589926 QTU589925:QTU589926 RDQ589925:RDQ589926 RNM589925:RNM589926 RXI589925:RXI589926 SHE589925:SHE589926 SRA589925:SRA589926 TAW589925:TAW589926 TKS589925:TKS589926 TUO589925:TUO589926 UEK589925:UEK589926 UOG589925:UOG589926 UYC589925:UYC589926 VHY589925:VHY589926 VRU589925:VRU589926 WBQ589925:WBQ589926 WLM589925:WLM589926 WVI589925:WVI589926 A655461:A655462 IW655461:IW655462 SS655461:SS655462 ACO655461:ACO655462 AMK655461:AMK655462 AWG655461:AWG655462 BGC655461:BGC655462 BPY655461:BPY655462 BZU655461:BZU655462 CJQ655461:CJQ655462 CTM655461:CTM655462 DDI655461:DDI655462 DNE655461:DNE655462 DXA655461:DXA655462 EGW655461:EGW655462 EQS655461:EQS655462 FAO655461:FAO655462 FKK655461:FKK655462 FUG655461:FUG655462 GEC655461:GEC655462 GNY655461:GNY655462 GXU655461:GXU655462 HHQ655461:HHQ655462 HRM655461:HRM655462 IBI655461:IBI655462 ILE655461:ILE655462 IVA655461:IVA655462 JEW655461:JEW655462 JOS655461:JOS655462 JYO655461:JYO655462 KIK655461:KIK655462 KSG655461:KSG655462 LCC655461:LCC655462 LLY655461:LLY655462 LVU655461:LVU655462 MFQ655461:MFQ655462 MPM655461:MPM655462 MZI655461:MZI655462 NJE655461:NJE655462 NTA655461:NTA655462 OCW655461:OCW655462 OMS655461:OMS655462 OWO655461:OWO655462 PGK655461:PGK655462 PQG655461:PQG655462 QAC655461:QAC655462 QJY655461:QJY655462 QTU655461:QTU655462 RDQ655461:RDQ655462 RNM655461:RNM655462 RXI655461:RXI655462 SHE655461:SHE655462 SRA655461:SRA655462 TAW655461:TAW655462 TKS655461:TKS655462 TUO655461:TUO655462 UEK655461:UEK655462 UOG655461:UOG655462 UYC655461:UYC655462 VHY655461:VHY655462 VRU655461:VRU655462 WBQ655461:WBQ655462 WLM655461:WLM655462 WVI655461:WVI655462 A720997:A720998 IW720997:IW720998 SS720997:SS720998 ACO720997:ACO720998 AMK720997:AMK720998 AWG720997:AWG720998 BGC720997:BGC720998 BPY720997:BPY720998 BZU720997:BZU720998 CJQ720997:CJQ720998 CTM720997:CTM720998 DDI720997:DDI720998 DNE720997:DNE720998 DXA720997:DXA720998 EGW720997:EGW720998 EQS720997:EQS720998 FAO720997:FAO720998 FKK720997:FKK720998 FUG720997:FUG720998 GEC720997:GEC720998 GNY720997:GNY720998 GXU720997:GXU720998 HHQ720997:HHQ720998 HRM720997:HRM720998 IBI720997:IBI720998 ILE720997:ILE720998 IVA720997:IVA720998 JEW720997:JEW720998 JOS720997:JOS720998 JYO720997:JYO720998 KIK720997:KIK720998 KSG720997:KSG720998 LCC720997:LCC720998 LLY720997:LLY720998 LVU720997:LVU720998 MFQ720997:MFQ720998 MPM720997:MPM720998 MZI720997:MZI720998 NJE720997:NJE720998 NTA720997:NTA720998 OCW720997:OCW720998 OMS720997:OMS720998 OWO720997:OWO720998 PGK720997:PGK720998 PQG720997:PQG720998 QAC720997:QAC720998 QJY720997:QJY720998 QTU720997:QTU720998 RDQ720997:RDQ720998 RNM720997:RNM720998 RXI720997:RXI720998 SHE720997:SHE720998 SRA720997:SRA720998 TAW720997:TAW720998 TKS720997:TKS720998 TUO720997:TUO720998 UEK720997:UEK720998 UOG720997:UOG720998 UYC720997:UYC720998 VHY720997:VHY720998 VRU720997:VRU720998 WBQ720997:WBQ720998 WLM720997:WLM720998 WVI720997:WVI720998 A786533:A786534 IW786533:IW786534 SS786533:SS786534 ACO786533:ACO786534 AMK786533:AMK786534 AWG786533:AWG786534 BGC786533:BGC786534 BPY786533:BPY786534 BZU786533:BZU786534 CJQ786533:CJQ786534 CTM786533:CTM786534 DDI786533:DDI786534 DNE786533:DNE786534 DXA786533:DXA786534 EGW786533:EGW786534 EQS786533:EQS786534 FAO786533:FAO786534 FKK786533:FKK786534 FUG786533:FUG786534 GEC786533:GEC786534 GNY786533:GNY786534 GXU786533:GXU786534 HHQ786533:HHQ786534 HRM786533:HRM786534 IBI786533:IBI786534 ILE786533:ILE786534 IVA786533:IVA786534 JEW786533:JEW786534 JOS786533:JOS786534 JYO786533:JYO786534 KIK786533:KIK786534 KSG786533:KSG786534 LCC786533:LCC786534 LLY786533:LLY786534 LVU786533:LVU786534 MFQ786533:MFQ786534 MPM786533:MPM786534 MZI786533:MZI786534 NJE786533:NJE786534 NTA786533:NTA786534 OCW786533:OCW786534 OMS786533:OMS786534 OWO786533:OWO786534 PGK786533:PGK786534 PQG786533:PQG786534 QAC786533:QAC786534 QJY786533:QJY786534 QTU786533:QTU786534 RDQ786533:RDQ786534 RNM786533:RNM786534 RXI786533:RXI786534 SHE786533:SHE786534 SRA786533:SRA786534 TAW786533:TAW786534 TKS786533:TKS786534 TUO786533:TUO786534 UEK786533:UEK786534 UOG786533:UOG786534 UYC786533:UYC786534 VHY786533:VHY786534 VRU786533:VRU786534 WBQ786533:WBQ786534 WLM786533:WLM786534 WVI786533:WVI786534 A852069:A852070 IW852069:IW852070 SS852069:SS852070 ACO852069:ACO852070 AMK852069:AMK852070 AWG852069:AWG852070 BGC852069:BGC852070 BPY852069:BPY852070 BZU852069:BZU852070 CJQ852069:CJQ852070 CTM852069:CTM852070 DDI852069:DDI852070 DNE852069:DNE852070 DXA852069:DXA852070 EGW852069:EGW852070 EQS852069:EQS852070 FAO852069:FAO852070 FKK852069:FKK852070 FUG852069:FUG852070 GEC852069:GEC852070 GNY852069:GNY852070 GXU852069:GXU852070 HHQ852069:HHQ852070 HRM852069:HRM852070 IBI852069:IBI852070 ILE852069:ILE852070 IVA852069:IVA852070 JEW852069:JEW852070 JOS852069:JOS852070 JYO852069:JYO852070 KIK852069:KIK852070 KSG852069:KSG852070 LCC852069:LCC852070 LLY852069:LLY852070 LVU852069:LVU852070 MFQ852069:MFQ852070 MPM852069:MPM852070 MZI852069:MZI852070 NJE852069:NJE852070 NTA852069:NTA852070 OCW852069:OCW852070 OMS852069:OMS852070 OWO852069:OWO852070 PGK852069:PGK852070 PQG852069:PQG852070 QAC852069:QAC852070 QJY852069:QJY852070 QTU852069:QTU852070 RDQ852069:RDQ852070 RNM852069:RNM852070 RXI852069:RXI852070 SHE852069:SHE852070 SRA852069:SRA852070 TAW852069:TAW852070 TKS852069:TKS852070 TUO852069:TUO852070 UEK852069:UEK852070 UOG852069:UOG852070 UYC852069:UYC852070 VHY852069:VHY852070 VRU852069:VRU852070 WBQ852069:WBQ852070 WLM852069:WLM852070 WVI852069:WVI852070 A917605:A917606 IW917605:IW917606 SS917605:SS917606 ACO917605:ACO917606 AMK917605:AMK917606 AWG917605:AWG917606 BGC917605:BGC917606 BPY917605:BPY917606 BZU917605:BZU917606 CJQ917605:CJQ917606 CTM917605:CTM917606 DDI917605:DDI917606 DNE917605:DNE917606 DXA917605:DXA917606 EGW917605:EGW917606 EQS917605:EQS917606 FAO917605:FAO917606 FKK917605:FKK917606 FUG917605:FUG917606 GEC917605:GEC917606 GNY917605:GNY917606 GXU917605:GXU917606 HHQ917605:HHQ917606 HRM917605:HRM917606 IBI917605:IBI917606 ILE917605:ILE917606 IVA917605:IVA917606 JEW917605:JEW917606 JOS917605:JOS917606 JYO917605:JYO917606 KIK917605:KIK917606 KSG917605:KSG917606 LCC917605:LCC917606 LLY917605:LLY917606 LVU917605:LVU917606 MFQ917605:MFQ917606 MPM917605:MPM917606 MZI917605:MZI917606 NJE917605:NJE917606 NTA917605:NTA917606 OCW917605:OCW917606 OMS917605:OMS917606 OWO917605:OWO917606 PGK917605:PGK917606 PQG917605:PQG917606 QAC917605:QAC917606 QJY917605:QJY917606 QTU917605:QTU917606 RDQ917605:RDQ917606 RNM917605:RNM917606 RXI917605:RXI917606 SHE917605:SHE917606 SRA917605:SRA917606 TAW917605:TAW917606 TKS917605:TKS917606 TUO917605:TUO917606 UEK917605:UEK917606 UOG917605:UOG917606 UYC917605:UYC917606 VHY917605:VHY917606 VRU917605:VRU917606 WBQ917605:WBQ917606 WLM917605:WLM917606 WVI917605:WVI917606 A983141:A983142 IW983141:IW983142 SS983141:SS983142 ACO983141:ACO983142 AMK983141:AMK983142 AWG983141:AWG983142 BGC983141:BGC983142 BPY983141:BPY983142 BZU983141:BZU983142 CJQ983141:CJQ983142 CTM983141:CTM983142 DDI983141:DDI983142 DNE983141:DNE983142 DXA983141:DXA983142 EGW983141:EGW983142 EQS983141:EQS983142 FAO983141:FAO983142 FKK983141:FKK983142 FUG983141:FUG983142 GEC983141:GEC983142 GNY983141:GNY983142 GXU983141:GXU983142 HHQ983141:HHQ983142 HRM983141:HRM983142 IBI983141:IBI983142 ILE983141:ILE983142 IVA983141:IVA983142 JEW983141:JEW983142 JOS983141:JOS983142 JYO983141:JYO983142 KIK983141:KIK983142 KSG983141:KSG983142 LCC983141:LCC983142 LLY983141:LLY983142 LVU983141:LVU983142 MFQ983141:MFQ983142 MPM983141:MPM983142 MZI983141:MZI983142 NJE983141:NJE983142 NTA983141:NTA983142 OCW983141:OCW983142 OMS983141:OMS983142 OWO983141:OWO983142 PGK983141:PGK983142 PQG983141:PQG983142 QAC983141:QAC983142 QJY983141:QJY983142 QTU983141:QTU983142 RDQ983141:RDQ983142 RNM983141:RNM983142 RXI983141:RXI983142 SHE983141:SHE983142 SRA983141:SRA983142 TAW983141:TAW983142 TKS983141:TKS983142 TUO983141:TUO983142 UEK983141:UEK983142 UOG983141:UOG983142 UYC983141:UYC983142 VHY983141:VHY983142 VRU983141:VRU983142 WBQ983141:WBQ983142 WLM983141:WLM983142 WVI983141:WVI983142" xr:uid="{6E74BF61-7E6E-44AF-A561-780882BE093B}">
      <formula1>0</formula1>
      <formula2>300</formula2>
    </dataValidation>
    <dataValidation type="textLength" errorStyle="information" allowBlank="1" showInputMessage="1" error="XLBVal:6=40281.8_x000d__x000a_"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xr:uid="{FC4CBA01-89EE-4683-B03D-F6D506A602A9}">
      <formula1>0</formula1>
      <formula2>300</formula2>
    </dataValidation>
    <dataValidation type="textLength" errorStyle="information" allowBlank="1" showInputMessage="1" error="XLBVal:6=97220_x000d__x000a_" sqref="N155 JJ155 TF155 ADB155 AMX155 AWT155 BGP155 BQL155 CAH155 CKD155 CTZ155 DDV155 DNR155 DXN155 EHJ155 ERF155 FBB155 FKX155 FUT155 GEP155 GOL155 GYH155 HID155 HRZ155 IBV155 ILR155 IVN155 JFJ155 JPF155 JZB155 KIX155 KST155 LCP155 LML155 LWH155 MGD155 MPZ155 MZV155 NJR155 NTN155 ODJ155 ONF155 OXB155 PGX155 PQT155 QAP155 QKL155 QUH155 RED155 RNZ155 RXV155 SHR155 SRN155 TBJ155 TLF155 TVB155 UEX155 UOT155 UYP155 VIL155 VSH155 WCD155 WLZ155 WVV155 N65691 JJ65691 TF65691 ADB65691 AMX65691 AWT65691 BGP65691 BQL65691 CAH65691 CKD65691 CTZ65691 DDV65691 DNR65691 DXN65691 EHJ65691 ERF65691 FBB65691 FKX65691 FUT65691 GEP65691 GOL65691 GYH65691 HID65691 HRZ65691 IBV65691 ILR65691 IVN65691 JFJ65691 JPF65691 JZB65691 KIX65691 KST65691 LCP65691 LML65691 LWH65691 MGD65691 MPZ65691 MZV65691 NJR65691 NTN65691 ODJ65691 ONF65691 OXB65691 PGX65691 PQT65691 QAP65691 QKL65691 QUH65691 RED65691 RNZ65691 RXV65691 SHR65691 SRN65691 TBJ65691 TLF65691 TVB65691 UEX65691 UOT65691 UYP65691 VIL65691 VSH65691 WCD65691 WLZ65691 WVV65691 N131227 JJ131227 TF131227 ADB131227 AMX131227 AWT131227 BGP131227 BQL131227 CAH131227 CKD131227 CTZ131227 DDV131227 DNR131227 DXN131227 EHJ131227 ERF131227 FBB131227 FKX131227 FUT131227 GEP131227 GOL131227 GYH131227 HID131227 HRZ131227 IBV131227 ILR131227 IVN131227 JFJ131227 JPF131227 JZB131227 KIX131227 KST131227 LCP131227 LML131227 LWH131227 MGD131227 MPZ131227 MZV131227 NJR131227 NTN131227 ODJ131227 ONF131227 OXB131227 PGX131227 PQT131227 QAP131227 QKL131227 QUH131227 RED131227 RNZ131227 RXV131227 SHR131227 SRN131227 TBJ131227 TLF131227 TVB131227 UEX131227 UOT131227 UYP131227 VIL131227 VSH131227 WCD131227 WLZ131227 WVV131227 N196763 JJ196763 TF196763 ADB196763 AMX196763 AWT196763 BGP196763 BQL196763 CAH196763 CKD196763 CTZ196763 DDV196763 DNR196763 DXN196763 EHJ196763 ERF196763 FBB196763 FKX196763 FUT196763 GEP196763 GOL196763 GYH196763 HID196763 HRZ196763 IBV196763 ILR196763 IVN196763 JFJ196763 JPF196763 JZB196763 KIX196763 KST196763 LCP196763 LML196763 LWH196763 MGD196763 MPZ196763 MZV196763 NJR196763 NTN196763 ODJ196763 ONF196763 OXB196763 PGX196763 PQT196763 QAP196763 QKL196763 QUH196763 RED196763 RNZ196763 RXV196763 SHR196763 SRN196763 TBJ196763 TLF196763 TVB196763 UEX196763 UOT196763 UYP196763 VIL196763 VSH196763 WCD196763 WLZ196763 WVV196763 N262299 JJ262299 TF262299 ADB262299 AMX262299 AWT262299 BGP262299 BQL262299 CAH262299 CKD262299 CTZ262299 DDV262299 DNR262299 DXN262299 EHJ262299 ERF262299 FBB262299 FKX262299 FUT262299 GEP262299 GOL262299 GYH262299 HID262299 HRZ262299 IBV262299 ILR262299 IVN262299 JFJ262299 JPF262299 JZB262299 KIX262299 KST262299 LCP262299 LML262299 LWH262299 MGD262299 MPZ262299 MZV262299 NJR262299 NTN262299 ODJ262299 ONF262299 OXB262299 PGX262299 PQT262299 QAP262299 QKL262299 QUH262299 RED262299 RNZ262299 RXV262299 SHR262299 SRN262299 TBJ262299 TLF262299 TVB262299 UEX262299 UOT262299 UYP262299 VIL262299 VSH262299 WCD262299 WLZ262299 WVV262299 N327835 JJ327835 TF327835 ADB327835 AMX327835 AWT327835 BGP327835 BQL327835 CAH327835 CKD327835 CTZ327835 DDV327835 DNR327835 DXN327835 EHJ327835 ERF327835 FBB327835 FKX327835 FUT327835 GEP327835 GOL327835 GYH327835 HID327835 HRZ327835 IBV327835 ILR327835 IVN327835 JFJ327835 JPF327835 JZB327835 KIX327835 KST327835 LCP327835 LML327835 LWH327835 MGD327835 MPZ327835 MZV327835 NJR327835 NTN327835 ODJ327835 ONF327835 OXB327835 PGX327835 PQT327835 QAP327835 QKL327835 QUH327835 RED327835 RNZ327835 RXV327835 SHR327835 SRN327835 TBJ327835 TLF327835 TVB327835 UEX327835 UOT327835 UYP327835 VIL327835 VSH327835 WCD327835 WLZ327835 WVV327835 N393371 JJ393371 TF393371 ADB393371 AMX393371 AWT393371 BGP393371 BQL393371 CAH393371 CKD393371 CTZ393371 DDV393371 DNR393371 DXN393371 EHJ393371 ERF393371 FBB393371 FKX393371 FUT393371 GEP393371 GOL393371 GYH393371 HID393371 HRZ393371 IBV393371 ILR393371 IVN393371 JFJ393371 JPF393371 JZB393371 KIX393371 KST393371 LCP393371 LML393371 LWH393371 MGD393371 MPZ393371 MZV393371 NJR393371 NTN393371 ODJ393371 ONF393371 OXB393371 PGX393371 PQT393371 QAP393371 QKL393371 QUH393371 RED393371 RNZ393371 RXV393371 SHR393371 SRN393371 TBJ393371 TLF393371 TVB393371 UEX393371 UOT393371 UYP393371 VIL393371 VSH393371 WCD393371 WLZ393371 WVV393371 N458907 JJ458907 TF458907 ADB458907 AMX458907 AWT458907 BGP458907 BQL458907 CAH458907 CKD458907 CTZ458907 DDV458907 DNR458907 DXN458907 EHJ458907 ERF458907 FBB458907 FKX458907 FUT458907 GEP458907 GOL458907 GYH458907 HID458907 HRZ458907 IBV458907 ILR458907 IVN458907 JFJ458907 JPF458907 JZB458907 KIX458907 KST458907 LCP458907 LML458907 LWH458907 MGD458907 MPZ458907 MZV458907 NJR458907 NTN458907 ODJ458907 ONF458907 OXB458907 PGX458907 PQT458907 QAP458907 QKL458907 QUH458907 RED458907 RNZ458907 RXV458907 SHR458907 SRN458907 TBJ458907 TLF458907 TVB458907 UEX458907 UOT458907 UYP458907 VIL458907 VSH458907 WCD458907 WLZ458907 WVV458907 N524443 JJ524443 TF524443 ADB524443 AMX524443 AWT524443 BGP524443 BQL524443 CAH524443 CKD524443 CTZ524443 DDV524443 DNR524443 DXN524443 EHJ524443 ERF524443 FBB524443 FKX524443 FUT524443 GEP524443 GOL524443 GYH524443 HID524443 HRZ524443 IBV524443 ILR524443 IVN524443 JFJ524443 JPF524443 JZB524443 KIX524443 KST524443 LCP524443 LML524443 LWH524443 MGD524443 MPZ524443 MZV524443 NJR524443 NTN524443 ODJ524443 ONF524443 OXB524443 PGX524443 PQT524443 QAP524443 QKL524443 QUH524443 RED524443 RNZ524443 RXV524443 SHR524443 SRN524443 TBJ524443 TLF524443 TVB524443 UEX524443 UOT524443 UYP524443 VIL524443 VSH524443 WCD524443 WLZ524443 WVV524443 N589979 JJ589979 TF589979 ADB589979 AMX589979 AWT589979 BGP589979 BQL589979 CAH589979 CKD589979 CTZ589979 DDV589979 DNR589979 DXN589979 EHJ589979 ERF589979 FBB589979 FKX589979 FUT589979 GEP589979 GOL589979 GYH589979 HID589979 HRZ589979 IBV589979 ILR589979 IVN589979 JFJ589979 JPF589979 JZB589979 KIX589979 KST589979 LCP589979 LML589979 LWH589979 MGD589979 MPZ589979 MZV589979 NJR589979 NTN589979 ODJ589979 ONF589979 OXB589979 PGX589979 PQT589979 QAP589979 QKL589979 QUH589979 RED589979 RNZ589979 RXV589979 SHR589979 SRN589979 TBJ589979 TLF589979 TVB589979 UEX589979 UOT589979 UYP589979 VIL589979 VSH589979 WCD589979 WLZ589979 WVV589979 N655515 JJ655515 TF655515 ADB655515 AMX655515 AWT655515 BGP655515 BQL655515 CAH655515 CKD655515 CTZ655515 DDV655515 DNR655515 DXN655515 EHJ655515 ERF655515 FBB655515 FKX655515 FUT655515 GEP655515 GOL655515 GYH655515 HID655515 HRZ655515 IBV655515 ILR655515 IVN655515 JFJ655515 JPF655515 JZB655515 KIX655515 KST655515 LCP655515 LML655515 LWH655515 MGD655515 MPZ655515 MZV655515 NJR655515 NTN655515 ODJ655515 ONF655515 OXB655515 PGX655515 PQT655515 QAP655515 QKL655515 QUH655515 RED655515 RNZ655515 RXV655515 SHR655515 SRN655515 TBJ655515 TLF655515 TVB655515 UEX655515 UOT655515 UYP655515 VIL655515 VSH655515 WCD655515 WLZ655515 WVV655515 N721051 JJ721051 TF721051 ADB721051 AMX721051 AWT721051 BGP721051 BQL721051 CAH721051 CKD721051 CTZ721051 DDV721051 DNR721051 DXN721051 EHJ721051 ERF721051 FBB721051 FKX721051 FUT721051 GEP721051 GOL721051 GYH721051 HID721051 HRZ721051 IBV721051 ILR721051 IVN721051 JFJ721051 JPF721051 JZB721051 KIX721051 KST721051 LCP721051 LML721051 LWH721051 MGD721051 MPZ721051 MZV721051 NJR721051 NTN721051 ODJ721051 ONF721051 OXB721051 PGX721051 PQT721051 QAP721051 QKL721051 QUH721051 RED721051 RNZ721051 RXV721051 SHR721051 SRN721051 TBJ721051 TLF721051 TVB721051 UEX721051 UOT721051 UYP721051 VIL721051 VSH721051 WCD721051 WLZ721051 WVV721051 N786587 JJ786587 TF786587 ADB786587 AMX786587 AWT786587 BGP786587 BQL786587 CAH786587 CKD786587 CTZ786587 DDV786587 DNR786587 DXN786587 EHJ786587 ERF786587 FBB786587 FKX786587 FUT786587 GEP786587 GOL786587 GYH786587 HID786587 HRZ786587 IBV786587 ILR786587 IVN786587 JFJ786587 JPF786587 JZB786587 KIX786587 KST786587 LCP786587 LML786587 LWH786587 MGD786587 MPZ786587 MZV786587 NJR786587 NTN786587 ODJ786587 ONF786587 OXB786587 PGX786587 PQT786587 QAP786587 QKL786587 QUH786587 RED786587 RNZ786587 RXV786587 SHR786587 SRN786587 TBJ786587 TLF786587 TVB786587 UEX786587 UOT786587 UYP786587 VIL786587 VSH786587 WCD786587 WLZ786587 WVV786587 N852123 JJ852123 TF852123 ADB852123 AMX852123 AWT852123 BGP852123 BQL852123 CAH852123 CKD852123 CTZ852123 DDV852123 DNR852123 DXN852123 EHJ852123 ERF852123 FBB852123 FKX852123 FUT852123 GEP852123 GOL852123 GYH852123 HID852123 HRZ852123 IBV852123 ILR852123 IVN852123 JFJ852123 JPF852123 JZB852123 KIX852123 KST852123 LCP852123 LML852123 LWH852123 MGD852123 MPZ852123 MZV852123 NJR852123 NTN852123 ODJ852123 ONF852123 OXB852123 PGX852123 PQT852123 QAP852123 QKL852123 QUH852123 RED852123 RNZ852123 RXV852123 SHR852123 SRN852123 TBJ852123 TLF852123 TVB852123 UEX852123 UOT852123 UYP852123 VIL852123 VSH852123 WCD852123 WLZ852123 WVV852123 N917659 JJ917659 TF917659 ADB917659 AMX917659 AWT917659 BGP917659 BQL917659 CAH917659 CKD917659 CTZ917659 DDV917659 DNR917659 DXN917659 EHJ917659 ERF917659 FBB917659 FKX917659 FUT917659 GEP917659 GOL917659 GYH917659 HID917659 HRZ917659 IBV917659 ILR917659 IVN917659 JFJ917659 JPF917659 JZB917659 KIX917659 KST917659 LCP917659 LML917659 LWH917659 MGD917659 MPZ917659 MZV917659 NJR917659 NTN917659 ODJ917659 ONF917659 OXB917659 PGX917659 PQT917659 QAP917659 QKL917659 QUH917659 RED917659 RNZ917659 RXV917659 SHR917659 SRN917659 TBJ917659 TLF917659 TVB917659 UEX917659 UOT917659 UYP917659 VIL917659 VSH917659 WCD917659 WLZ917659 WVV917659 N983195 JJ983195 TF983195 ADB983195 AMX983195 AWT983195 BGP983195 BQL983195 CAH983195 CKD983195 CTZ983195 DDV983195 DNR983195 DXN983195 EHJ983195 ERF983195 FBB983195 FKX983195 FUT983195 GEP983195 GOL983195 GYH983195 HID983195 HRZ983195 IBV983195 ILR983195 IVN983195 JFJ983195 JPF983195 JZB983195 KIX983195 KST983195 LCP983195 LML983195 LWH983195 MGD983195 MPZ983195 MZV983195 NJR983195 NTN983195 ODJ983195 ONF983195 OXB983195 PGX983195 PQT983195 QAP983195 QKL983195 QUH983195 RED983195 RNZ983195 RXV983195 SHR983195 SRN983195 TBJ983195 TLF983195 TVB983195 UEX983195 UOT983195 UYP983195 VIL983195 VSH983195 WCD983195 WLZ983195 WVV983195" xr:uid="{4A257A44-BBBE-4D0D-969E-7F793FFBC739}">
      <formula1>0</formula1>
      <formula2>300</formula2>
    </dataValidation>
    <dataValidation type="textLength" errorStyle="information" allowBlank="1" showInputMessage="1" error="XLBVal:6=191681_x000d__x000a_" sqref="N152 JJ152 TF152 ADB152 AMX152 AWT152 BGP152 BQL152 CAH152 CKD152 CTZ152 DDV152 DNR152 DXN152 EHJ152 ERF152 FBB152 FKX152 FUT152 GEP152 GOL152 GYH152 HID152 HRZ152 IBV152 ILR152 IVN152 JFJ152 JPF152 JZB152 KIX152 KST152 LCP152 LML152 LWH152 MGD152 MPZ152 MZV152 NJR152 NTN152 ODJ152 ONF152 OXB152 PGX152 PQT152 QAP152 QKL152 QUH152 RED152 RNZ152 RXV152 SHR152 SRN152 TBJ152 TLF152 TVB152 UEX152 UOT152 UYP152 VIL152 VSH152 WCD152 WLZ152 WVV152 N65688 JJ65688 TF65688 ADB65688 AMX65688 AWT65688 BGP65688 BQL65688 CAH65688 CKD65688 CTZ65688 DDV65688 DNR65688 DXN65688 EHJ65688 ERF65688 FBB65688 FKX65688 FUT65688 GEP65688 GOL65688 GYH65688 HID65688 HRZ65688 IBV65688 ILR65688 IVN65688 JFJ65688 JPF65688 JZB65688 KIX65688 KST65688 LCP65688 LML65688 LWH65688 MGD65688 MPZ65688 MZV65688 NJR65688 NTN65688 ODJ65688 ONF65688 OXB65688 PGX65688 PQT65688 QAP65688 QKL65688 QUH65688 RED65688 RNZ65688 RXV65688 SHR65688 SRN65688 TBJ65688 TLF65688 TVB65688 UEX65688 UOT65688 UYP65688 VIL65688 VSH65688 WCD65688 WLZ65688 WVV65688 N131224 JJ131224 TF131224 ADB131224 AMX131224 AWT131224 BGP131224 BQL131224 CAH131224 CKD131224 CTZ131224 DDV131224 DNR131224 DXN131224 EHJ131224 ERF131224 FBB131224 FKX131224 FUT131224 GEP131224 GOL131224 GYH131224 HID131224 HRZ131224 IBV131224 ILR131224 IVN131224 JFJ131224 JPF131224 JZB131224 KIX131224 KST131224 LCP131224 LML131224 LWH131224 MGD131224 MPZ131224 MZV131224 NJR131224 NTN131224 ODJ131224 ONF131224 OXB131224 PGX131224 PQT131224 QAP131224 QKL131224 QUH131224 RED131224 RNZ131224 RXV131224 SHR131224 SRN131224 TBJ131224 TLF131224 TVB131224 UEX131224 UOT131224 UYP131224 VIL131224 VSH131224 WCD131224 WLZ131224 WVV131224 N196760 JJ196760 TF196760 ADB196760 AMX196760 AWT196760 BGP196760 BQL196760 CAH196760 CKD196760 CTZ196760 DDV196760 DNR196760 DXN196760 EHJ196760 ERF196760 FBB196760 FKX196760 FUT196760 GEP196760 GOL196760 GYH196760 HID196760 HRZ196760 IBV196760 ILR196760 IVN196760 JFJ196760 JPF196760 JZB196760 KIX196760 KST196760 LCP196760 LML196760 LWH196760 MGD196760 MPZ196760 MZV196760 NJR196760 NTN196760 ODJ196760 ONF196760 OXB196760 PGX196760 PQT196760 QAP196760 QKL196760 QUH196760 RED196760 RNZ196760 RXV196760 SHR196760 SRN196760 TBJ196760 TLF196760 TVB196760 UEX196760 UOT196760 UYP196760 VIL196760 VSH196760 WCD196760 WLZ196760 WVV196760 N262296 JJ262296 TF262296 ADB262296 AMX262296 AWT262296 BGP262296 BQL262296 CAH262296 CKD262296 CTZ262296 DDV262296 DNR262296 DXN262296 EHJ262296 ERF262296 FBB262296 FKX262296 FUT262296 GEP262296 GOL262296 GYH262296 HID262296 HRZ262296 IBV262296 ILR262296 IVN262296 JFJ262296 JPF262296 JZB262296 KIX262296 KST262296 LCP262296 LML262296 LWH262296 MGD262296 MPZ262296 MZV262296 NJR262296 NTN262296 ODJ262296 ONF262296 OXB262296 PGX262296 PQT262296 QAP262296 QKL262296 QUH262296 RED262296 RNZ262296 RXV262296 SHR262296 SRN262296 TBJ262296 TLF262296 TVB262296 UEX262296 UOT262296 UYP262296 VIL262296 VSH262296 WCD262296 WLZ262296 WVV262296 N327832 JJ327832 TF327832 ADB327832 AMX327832 AWT327832 BGP327832 BQL327832 CAH327832 CKD327832 CTZ327832 DDV327832 DNR327832 DXN327832 EHJ327832 ERF327832 FBB327832 FKX327832 FUT327832 GEP327832 GOL327832 GYH327832 HID327832 HRZ327832 IBV327832 ILR327832 IVN327832 JFJ327832 JPF327832 JZB327832 KIX327832 KST327832 LCP327832 LML327832 LWH327832 MGD327832 MPZ327832 MZV327832 NJR327832 NTN327832 ODJ327832 ONF327832 OXB327832 PGX327832 PQT327832 QAP327832 QKL327832 QUH327832 RED327832 RNZ327832 RXV327832 SHR327832 SRN327832 TBJ327832 TLF327832 TVB327832 UEX327832 UOT327832 UYP327832 VIL327832 VSH327832 WCD327832 WLZ327832 WVV327832 N393368 JJ393368 TF393368 ADB393368 AMX393368 AWT393368 BGP393368 BQL393368 CAH393368 CKD393368 CTZ393368 DDV393368 DNR393368 DXN393368 EHJ393368 ERF393368 FBB393368 FKX393368 FUT393368 GEP393368 GOL393368 GYH393368 HID393368 HRZ393368 IBV393368 ILR393368 IVN393368 JFJ393368 JPF393368 JZB393368 KIX393368 KST393368 LCP393368 LML393368 LWH393368 MGD393368 MPZ393368 MZV393368 NJR393368 NTN393368 ODJ393368 ONF393368 OXB393368 PGX393368 PQT393368 QAP393368 QKL393368 QUH393368 RED393368 RNZ393368 RXV393368 SHR393368 SRN393368 TBJ393368 TLF393368 TVB393368 UEX393368 UOT393368 UYP393368 VIL393368 VSH393368 WCD393368 WLZ393368 WVV393368 N458904 JJ458904 TF458904 ADB458904 AMX458904 AWT458904 BGP458904 BQL458904 CAH458904 CKD458904 CTZ458904 DDV458904 DNR458904 DXN458904 EHJ458904 ERF458904 FBB458904 FKX458904 FUT458904 GEP458904 GOL458904 GYH458904 HID458904 HRZ458904 IBV458904 ILR458904 IVN458904 JFJ458904 JPF458904 JZB458904 KIX458904 KST458904 LCP458904 LML458904 LWH458904 MGD458904 MPZ458904 MZV458904 NJR458904 NTN458904 ODJ458904 ONF458904 OXB458904 PGX458904 PQT458904 QAP458904 QKL458904 QUH458904 RED458904 RNZ458904 RXV458904 SHR458904 SRN458904 TBJ458904 TLF458904 TVB458904 UEX458904 UOT458904 UYP458904 VIL458904 VSH458904 WCD458904 WLZ458904 WVV458904 N524440 JJ524440 TF524440 ADB524440 AMX524440 AWT524440 BGP524440 BQL524440 CAH524440 CKD524440 CTZ524440 DDV524440 DNR524440 DXN524440 EHJ524440 ERF524440 FBB524440 FKX524440 FUT524440 GEP524440 GOL524440 GYH524440 HID524440 HRZ524440 IBV524440 ILR524440 IVN524440 JFJ524440 JPF524440 JZB524440 KIX524440 KST524440 LCP524440 LML524440 LWH524440 MGD524440 MPZ524440 MZV524440 NJR524440 NTN524440 ODJ524440 ONF524440 OXB524440 PGX524440 PQT524440 QAP524440 QKL524440 QUH524440 RED524440 RNZ524440 RXV524440 SHR524440 SRN524440 TBJ524440 TLF524440 TVB524440 UEX524440 UOT524440 UYP524440 VIL524440 VSH524440 WCD524440 WLZ524440 WVV524440 N589976 JJ589976 TF589976 ADB589976 AMX589976 AWT589976 BGP589976 BQL589976 CAH589976 CKD589976 CTZ589976 DDV589976 DNR589976 DXN589976 EHJ589976 ERF589976 FBB589976 FKX589976 FUT589976 GEP589976 GOL589976 GYH589976 HID589976 HRZ589976 IBV589976 ILR589976 IVN589976 JFJ589976 JPF589976 JZB589976 KIX589976 KST589976 LCP589976 LML589976 LWH589976 MGD589976 MPZ589976 MZV589976 NJR589976 NTN589976 ODJ589976 ONF589976 OXB589976 PGX589976 PQT589976 QAP589976 QKL589976 QUH589976 RED589976 RNZ589976 RXV589976 SHR589976 SRN589976 TBJ589976 TLF589976 TVB589976 UEX589976 UOT589976 UYP589976 VIL589976 VSH589976 WCD589976 WLZ589976 WVV589976 N655512 JJ655512 TF655512 ADB655512 AMX655512 AWT655512 BGP655512 BQL655512 CAH655512 CKD655512 CTZ655512 DDV655512 DNR655512 DXN655512 EHJ655512 ERF655512 FBB655512 FKX655512 FUT655512 GEP655512 GOL655512 GYH655512 HID655512 HRZ655512 IBV655512 ILR655512 IVN655512 JFJ655512 JPF655512 JZB655512 KIX655512 KST655512 LCP655512 LML655512 LWH655512 MGD655512 MPZ655512 MZV655512 NJR655512 NTN655512 ODJ655512 ONF655512 OXB655512 PGX655512 PQT655512 QAP655512 QKL655512 QUH655512 RED655512 RNZ655512 RXV655512 SHR655512 SRN655512 TBJ655512 TLF655512 TVB655512 UEX655512 UOT655512 UYP655512 VIL655512 VSH655512 WCD655512 WLZ655512 WVV655512 N721048 JJ721048 TF721048 ADB721048 AMX721048 AWT721048 BGP721048 BQL721048 CAH721048 CKD721048 CTZ721048 DDV721048 DNR721048 DXN721048 EHJ721048 ERF721048 FBB721048 FKX721048 FUT721048 GEP721048 GOL721048 GYH721048 HID721048 HRZ721048 IBV721048 ILR721048 IVN721048 JFJ721048 JPF721048 JZB721048 KIX721048 KST721048 LCP721048 LML721048 LWH721048 MGD721048 MPZ721048 MZV721048 NJR721048 NTN721048 ODJ721048 ONF721048 OXB721048 PGX721048 PQT721048 QAP721048 QKL721048 QUH721048 RED721048 RNZ721048 RXV721048 SHR721048 SRN721048 TBJ721048 TLF721048 TVB721048 UEX721048 UOT721048 UYP721048 VIL721048 VSH721048 WCD721048 WLZ721048 WVV721048 N786584 JJ786584 TF786584 ADB786584 AMX786584 AWT786584 BGP786584 BQL786584 CAH786584 CKD786584 CTZ786584 DDV786584 DNR786584 DXN786584 EHJ786584 ERF786584 FBB786584 FKX786584 FUT786584 GEP786584 GOL786584 GYH786584 HID786584 HRZ786584 IBV786584 ILR786584 IVN786584 JFJ786584 JPF786584 JZB786584 KIX786584 KST786584 LCP786584 LML786584 LWH786584 MGD786584 MPZ786584 MZV786584 NJR786584 NTN786584 ODJ786584 ONF786584 OXB786584 PGX786584 PQT786584 QAP786584 QKL786584 QUH786584 RED786584 RNZ786584 RXV786584 SHR786584 SRN786584 TBJ786584 TLF786584 TVB786584 UEX786584 UOT786584 UYP786584 VIL786584 VSH786584 WCD786584 WLZ786584 WVV786584 N852120 JJ852120 TF852120 ADB852120 AMX852120 AWT852120 BGP852120 BQL852120 CAH852120 CKD852120 CTZ852120 DDV852120 DNR852120 DXN852120 EHJ852120 ERF852120 FBB852120 FKX852120 FUT852120 GEP852120 GOL852120 GYH852120 HID852120 HRZ852120 IBV852120 ILR852120 IVN852120 JFJ852120 JPF852120 JZB852120 KIX852120 KST852120 LCP852120 LML852120 LWH852120 MGD852120 MPZ852120 MZV852120 NJR852120 NTN852120 ODJ852120 ONF852120 OXB852120 PGX852120 PQT852120 QAP852120 QKL852120 QUH852120 RED852120 RNZ852120 RXV852120 SHR852120 SRN852120 TBJ852120 TLF852120 TVB852120 UEX852120 UOT852120 UYP852120 VIL852120 VSH852120 WCD852120 WLZ852120 WVV852120 N917656 JJ917656 TF917656 ADB917656 AMX917656 AWT917656 BGP917656 BQL917656 CAH917656 CKD917656 CTZ917656 DDV917656 DNR917656 DXN917656 EHJ917656 ERF917656 FBB917656 FKX917656 FUT917656 GEP917656 GOL917656 GYH917656 HID917656 HRZ917656 IBV917656 ILR917656 IVN917656 JFJ917656 JPF917656 JZB917656 KIX917656 KST917656 LCP917656 LML917656 LWH917656 MGD917656 MPZ917656 MZV917656 NJR917656 NTN917656 ODJ917656 ONF917656 OXB917656 PGX917656 PQT917656 QAP917656 QKL917656 QUH917656 RED917656 RNZ917656 RXV917656 SHR917656 SRN917656 TBJ917656 TLF917656 TVB917656 UEX917656 UOT917656 UYP917656 VIL917656 VSH917656 WCD917656 WLZ917656 WVV917656 N983192 JJ983192 TF983192 ADB983192 AMX983192 AWT983192 BGP983192 BQL983192 CAH983192 CKD983192 CTZ983192 DDV983192 DNR983192 DXN983192 EHJ983192 ERF983192 FBB983192 FKX983192 FUT983192 GEP983192 GOL983192 GYH983192 HID983192 HRZ983192 IBV983192 ILR983192 IVN983192 JFJ983192 JPF983192 JZB983192 KIX983192 KST983192 LCP983192 LML983192 LWH983192 MGD983192 MPZ983192 MZV983192 NJR983192 NTN983192 ODJ983192 ONF983192 OXB983192 PGX983192 PQT983192 QAP983192 QKL983192 QUH983192 RED983192 RNZ983192 RXV983192 SHR983192 SRN983192 TBJ983192 TLF983192 TVB983192 UEX983192 UOT983192 UYP983192 VIL983192 VSH983192 WCD983192 WLZ983192 WVV983192" xr:uid="{58E4D9B0-D0B3-46AF-A4CC-403EC8690743}">
      <formula1>0</formula1>
      <formula2>300</formula2>
    </dataValidation>
    <dataValidation type="textLength" errorStyle="information" allowBlank="1" showInputMessage="1" error="XLBVal:6=2.91_x000d__x000a_" sqref="E150 JA150 SW150 ACS150 AMO150 AWK150 BGG150 BQC150 BZY150 CJU150 CTQ150 DDM150 DNI150 DXE150 EHA150 EQW150 FAS150 FKO150 FUK150 GEG150 GOC150 GXY150 HHU150 HRQ150 IBM150 ILI150 IVE150 JFA150 JOW150 JYS150 KIO150 KSK150 LCG150 LMC150 LVY150 MFU150 MPQ150 MZM150 NJI150 NTE150 ODA150 OMW150 OWS150 PGO150 PQK150 QAG150 QKC150 QTY150 RDU150 RNQ150 RXM150 SHI150 SRE150 TBA150 TKW150 TUS150 UEO150 UOK150 UYG150 VIC150 VRY150 WBU150 WLQ150 WVM150 E65686 JA65686 SW65686 ACS65686 AMO65686 AWK65686 BGG65686 BQC65686 BZY65686 CJU65686 CTQ65686 DDM65686 DNI65686 DXE65686 EHA65686 EQW65686 FAS65686 FKO65686 FUK65686 GEG65686 GOC65686 GXY65686 HHU65686 HRQ65686 IBM65686 ILI65686 IVE65686 JFA65686 JOW65686 JYS65686 KIO65686 KSK65686 LCG65686 LMC65686 LVY65686 MFU65686 MPQ65686 MZM65686 NJI65686 NTE65686 ODA65686 OMW65686 OWS65686 PGO65686 PQK65686 QAG65686 QKC65686 QTY65686 RDU65686 RNQ65686 RXM65686 SHI65686 SRE65686 TBA65686 TKW65686 TUS65686 UEO65686 UOK65686 UYG65686 VIC65686 VRY65686 WBU65686 WLQ65686 WVM65686 E131222 JA131222 SW131222 ACS131222 AMO131222 AWK131222 BGG131222 BQC131222 BZY131222 CJU131222 CTQ131222 DDM131222 DNI131222 DXE131222 EHA131222 EQW131222 FAS131222 FKO131222 FUK131222 GEG131222 GOC131222 GXY131222 HHU131222 HRQ131222 IBM131222 ILI131222 IVE131222 JFA131222 JOW131222 JYS131222 KIO131222 KSK131222 LCG131222 LMC131222 LVY131222 MFU131222 MPQ131222 MZM131222 NJI131222 NTE131222 ODA131222 OMW131222 OWS131222 PGO131222 PQK131222 QAG131222 QKC131222 QTY131222 RDU131222 RNQ131222 RXM131222 SHI131222 SRE131222 TBA131222 TKW131222 TUS131222 UEO131222 UOK131222 UYG131222 VIC131222 VRY131222 WBU131222 WLQ131222 WVM131222 E196758 JA196758 SW196758 ACS196758 AMO196758 AWK196758 BGG196758 BQC196758 BZY196758 CJU196758 CTQ196758 DDM196758 DNI196758 DXE196758 EHA196758 EQW196758 FAS196758 FKO196758 FUK196758 GEG196758 GOC196758 GXY196758 HHU196758 HRQ196758 IBM196758 ILI196758 IVE196758 JFA196758 JOW196758 JYS196758 KIO196758 KSK196758 LCG196758 LMC196758 LVY196758 MFU196758 MPQ196758 MZM196758 NJI196758 NTE196758 ODA196758 OMW196758 OWS196758 PGO196758 PQK196758 QAG196758 QKC196758 QTY196758 RDU196758 RNQ196758 RXM196758 SHI196758 SRE196758 TBA196758 TKW196758 TUS196758 UEO196758 UOK196758 UYG196758 VIC196758 VRY196758 WBU196758 WLQ196758 WVM196758 E262294 JA262294 SW262294 ACS262294 AMO262294 AWK262294 BGG262294 BQC262294 BZY262294 CJU262294 CTQ262294 DDM262294 DNI262294 DXE262294 EHA262294 EQW262294 FAS262294 FKO262294 FUK262294 GEG262294 GOC262294 GXY262294 HHU262294 HRQ262294 IBM262294 ILI262294 IVE262294 JFA262294 JOW262294 JYS262294 KIO262294 KSK262294 LCG262294 LMC262294 LVY262294 MFU262294 MPQ262294 MZM262294 NJI262294 NTE262294 ODA262294 OMW262294 OWS262294 PGO262294 PQK262294 QAG262294 QKC262294 QTY262294 RDU262294 RNQ262294 RXM262294 SHI262294 SRE262294 TBA262294 TKW262294 TUS262294 UEO262294 UOK262294 UYG262294 VIC262294 VRY262294 WBU262294 WLQ262294 WVM262294 E327830 JA327830 SW327830 ACS327830 AMO327830 AWK327830 BGG327830 BQC327830 BZY327830 CJU327830 CTQ327830 DDM327830 DNI327830 DXE327830 EHA327830 EQW327830 FAS327830 FKO327830 FUK327830 GEG327830 GOC327830 GXY327830 HHU327830 HRQ327830 IBM327830 ILI327830 IVE327830 JFA327830 JOW327830 JYS327830 KIO327830 KSK327830 LCG327830 LMC327830 LVY327830 MFU327830 MPQ327830 MZM327830 NJI327830 NTE327830 ODA327830 OMW327830 OWS327830 PGO327830 PQK327830 QAG327830 QKC327830 QTY327830 RDU327830 RNQ327830 RXM327830 SHI327830 SRE327830 TBA327830 TKW327830 TUS327830 UEO327830 UOK327830 UYG327830 VIC327830 VRY327830 WBU327830 WLQ327830 WVM327830 E393366 JA393366 SW393366 ACS393366 AMO393366 AWK393366 BGG393366 BQC393366 BZY393366 CJU393366 CTQ393366 DDM393366 DNI393366 DXE393366 EHA393366 EQW393366 FAS393366 FKO393366 FUK393366 GEG393366 GOC393366 GXY393366 HHU393366 HRQ393366 IBM393366 ILI393366 IVE393366 JFA393366 JOW393366 JYS393366 KIO393366 KSK393366 LCG393366 LMC393366 LVY393366 MFU393366 MPQ393366 MZM393366 NJI393366 NTE393366 ODA393366 OMW393366 OWS393366 PGO393366 PQK393366 QAG393366 QKC393366 QTY393366 RDU393366 RNQ393366 RXM393366 SHI393366 SRE393366 TBA393366 TKW393366 TUS393366 UEO393366 UOK393366 UYG393366 VIC393366 VRY393366 WBU393366 WLQ393366 WVM393366 E458902 JA458902 SW458902 ACS458902 AMO458902 AWK458902 BGG458902 BQC458902 BZY458902 CJU458902 CTQ458902 DDM458902 DNI458902 DXE458902 EHA458902 EQW458902 FAS458902 FKO458902 FUK458902 GEG458902 GOC458902 GXY458902 HHU458902 HRQ458902 IBM458902 ILI458902 IVE458902 JFA458902 JOW458902 JYS458902 KIO458902 KSK458902 LCG458902 LMC458902 LVY458902 MFU458902 MPQ458902 MZM458902 NJI458902 NTE458902 ODA458902 OMW458902 OWS458902 PGO458902 PQK458902 QAG458902 QKC458902 QTY458902 RDU458902 RNQ458902 RXM458902 SHI458902 SRE458902 TBA458902 TKW458902 TUS458902 UEO458902 UOK458902 UYG458902 VIC458902 VRY458902 WBU458902 WLQ458902 WVM458902 E524438 JA524438 SW524438 ACS524438 AMO524438 AWK524438 BGG524438 BQC524438 BZY524438 CJU524438 CTQ524438 DDM524438 DNI524438 DXE524438 EHA524438 EQW524438 FAS524438 FKO524438 FUK524438 GEG524438 GOC524438 GXY524438 HHU524438 HRQ524438 IBM524438 ILI524438 IVE524438 JFA524438 JOW524438 JYS524438 KIO524438 KSK524438 LCG524438 LMC524438 LVY524438 MFU524438 MPQ524438 MZM524438 NJI524438 NTE524438 ODA524438 OMW524438 OWS524438 PGO524438 PQK524438 QAG524438 QKC524438 QTY524438 RDU524438 RNQ524438 RXM524438 SHI524438 SRE524438 TBA524438 TKW524438 TUS524438 UEO524438 UOK524438 UYG524438 VIC524438 VRY524438 WBU524438 WLQ524438 WVM524438 E589974 JA589974 SW589974 ACS589974 AMO589974 AWK589974 BGG589974 BQC589974 BZY589974 CJU589974 CTQ589974 DDM589974 DNI589974 DXE589974 EHA589974 EQW589974 FAS589974 FKO589974 FUK589974 GEG589974 GOC589974 GXY589974 HHU589974 HRQ589974 IBM589974 ILI589974 IVE589974 JFA589974 JOW589974 JYS589974 KIO589974 KSK589974 LCG589974 LMC589974 LVY589974 MFU589974 MPQ589974 MZM589974 NJI589974 NTE589974 ODA589974 OMW589974 OWS589974 PGO589974 PQK589974 QAG589974 QKC589974 QTY589974 RDU589974 RNQ589974 RXM589974 SHI589974 SRE589974 TBA589974 TKW589974 TUS589974 UEO589974 UOK589974 UYG589974 VIC589974 VRY589974 WBU589974 WLQ589974 WVM589974 E655510 JA655510 SW655510 ACS655510 AMO655510 AWK655510 BGG655510 BQC655510 BZY655510 CJU655510 CTQ655510 DDM655510 DNI655510 DXE655510 EHA655510 EQW655510 FAS655510 FKO655510 FUK655510 GEG655510 GOC655510 GXY655510 HHU655510 HRQ655510 IBM655510 ILI655510 IVE655510 JFA655510 JOW655510 JYS655510 KIO655510 KSK655510 LCG655510 LMC655510 LVY655510 MFU655510 MPQ655510 MZM655510 NJI655510 NTE655510 ODA655510 OMW655510 OWS655510 PGO655510 PQK655510 QAG655510 QKC655510 QTY655510 RDU655510 RNQ655510 RXM655510 SHI655510 SRE655510 TBA655510 TKW655510 TUS655510 UEO655510 UOK655510 UYG655510 VIC655510 VRY655510 WBU655510 WLQ655510 WVM655510 E721046 JA721046 SW721046 ACS721046 AMO721046 AWK721046 BGG721046 BQC721046 BZY721046 CJU721046 CTQ721046 DDM721046 DNI721046 DXE721046 EHA721046 EQW721046 FAS721046 FKO721046 FUK721046 GEG721046 GOC721046 GXY721046 HHU721046 HRQ721046 IBM721046 ILI721046 IVE721046 JFA721046 JOW721046 JYS721046 KIO721046 KSK721046 LCG721046 LMC721046 LVY721046 MFU721046 MPQ721046 MZM721046 NJI721046 NTE721046 ODA721046 OMW721046 OWS721046 PGO721046 PQK721046 QAG721046 QKC721046 QTY721046 RDU721046 RNQ721046 RXM721046 SHI721046 SRE721046 TBA721046 TKW721046 TUS721046 UEO721046 UOK721046 UYG721046 VIC721046 VRY721046 WBU721046 WLQ721046 WVM721046 E786582 JA786582 SW786582 ACS786582 AMO786582 AWK786582 BGG786582 BQC786582 BZY786582 CJU786582 CTQ786582 DDM786582 DNI786582 DXE786582 EHA786582 EQW786582 FAS786582 FKO786582 FUK786582 GEG786582 GOC786582 GXY786582 HHU786582 HRQ786582 IBM786582 ILI786582 IVE786582 JFA786582 JOW786582 JYS786582 KIO786582 KSK786582 LCG786582 LMC786582 LVY786582 MFU786582 MPQ786582 MZM786582 NJI786582 NTE786582 ODA786582 OMW786582 OWS786582 PGO786582 PQK786582 QAG786582 QKC786582 QTY786582 RDU786582 RNQ786582 RXM786582 SHI786582 SRE786582 TBA786582 TKW786582 TUS786582 UEO786582 UOK786582 UYG786582 VIC786582 VRY786582 WBU786582 WLQ786582 WVM786582 E852118 JA852118 SW852118 ACS852118 AMO852118 AWK852118 BGG852118 BQC852118 BZY852118 CJU852118 CTQ852118 DDM852118 DNI852118 DXE852118 EHA852118 EQW852118 FAS852118 FKO852118 FUK852118 GEG852118 GOC852118 GXY852118 HHU852118 HRQ852118 IBM852118 ILI852118 IVE852118 JFA852118 JOW852118 JYS852118 KIO852118 KSK852118 LCG852118 LMC852118 LVY852118 MFU852118 MPQ852118 MZM852118 NJI852118 NTE852118 ODA852118 OMW852118 OWS852118 PGO852118 PQK852118 QAG852118 QKC852118 QTY852118 RDU852118 RNQ852118 RXM852118 SHI852118 SRE852118 TBA852118 TKW852118 TUS852118 UEO852118 UOK852118 UYG852118 VIC852118 VRY852118 WBU852118 WLQ852118 WVM852118 E917654 JA917654 SW917654 ACS917654 AMO917654 AWK917654 BGG917654 BQC917654 BZY917654 CJU917654 CTQ917654 DDM917654 DNI917654 DXE917654 EHA917654 EQW917654 FAS917654 FKO917654 FUK917654 GEG917654 GOC917654 GXY917654 HHU917654 HRQ917654 IBM917654 ILI917654 IVE917654 JFA917654 JOW917654 JYS917654 KIO917654 KSK917654 LCG917654 LMC917654 LVY917654 MFU917654 MPQ917654 MZM917654 NJI917654 NTE917654 ODA917654 OMW917654 OWS917654 PGO917654 PQK917654 QAG917654 QKC917654 QTY917654 RDU917654 RNQ917654 RXM917654 SHI917654 SRE917654 TBA917654 TKW917654 TUS917654 UEO917654 UOK917654 UYG917654 VIC917654 VRY917654 WBU917654 WLQ917654 WVM917654 E983190 JA983190 SW983190 ACS983190 AMO983190 AWK983190 BGG983190 BQC983190 BZY983190 CJU983190 CTQ983190 DDM983190 DNI983190 DXE983190 EHA983190 EQW983190 FAS983190 FKO983190 FUK983190 GEG983190 GOC983190 GXY983190 HHU983190 HRQ983190 IBM983190 ILI983190 IVE983190 JFA983190 JOW983190 JYS983190 KIO983190 KSK983190 LCG983190 LMC983190 LVY983190 MFU983190 MPQ983190 MZM983190 NJI983190 NTE983190 ODA983190 OMW983190 OWS983190 PGO983190 PQK983190 QAG983190 QKC983190 QTY983190 RDU983190 RNQ983190 RXM983190 SHI983190 SRE983190 TBA983190 TKW983190 TUS983190 UEO983190 UOK983190 UYG983190 VIC983190 VRY983190 WBU983190 WLQ983190 WVM983190" xr:uid="{EA09816E-CB11-4B7A-B2C2-DB353483741A}">
      <formula1>0</formula1>
      <formula2>300</formula2>
    </dataValidation>
    <dataValidation type="textLength" errorStyle="information" allowBlank="1" showInputMessage="1" error="XLBVal:6=93323_x000d__x000a_" sqref="N141 JJ141 TF141 ADB141 AMX141 AWT141 BGP141 BQL141 CAH141 CKD141 CTZ141 DDV141 DNR141 DXN141 EHJ141 ERF141 FBB141 FKX141 FUT141 GEP141 GOL141 GYH141 HID141 HRZ141 IBV141 ILR141 IVN141 JFJ141 JPF141 JZB141 KIX141 KST141 LCP141 LML141 LWH141 MGD141 MPZ141 MZV141 NJR141 NTN141 ODJ141 ONF141 OXB141 PGX141 PQT141 QAP141 QKL141 QUH141 RED141 RNZ141 RXV141 SHR141 SRN141 TBJ141 TLF141 TVB141 UEX141 UOT141 UYP141 VIL141 VSH141 WCD141 WLZ141 WVV141 N65677 JJ65677 TF65677 ADB65677 AMX65677 AWT65677 BGP65677 BQL65677 CAH65677 CKD65677 CTZ65677 DDV65677 DNR65677 DXN65677 EHJ65677 ERF65677 FBB65677 FKX65677 FUT65677 GEP65677 GOL65677 GYH65677 HID65677 HRZ65677 IBV65677 ILR65677 IVN65677 JFJ65677 JPF65677 JZB65677 KIX65677 KST65677 LCP65677 LML65677 LWH65677 MGD65677 MPZ65677 MZV65677 NJR65677 NTN65677 ODJ65677 ONF65677 OXB65677 PGX65677 PQT65677 QAP65677 QKL65677 QUH65677 RED65677 RNZ65677 RXV65677 SHR65677 SRN65677 TBJ65677 TLF65677 TVB65677 UEX65677 UOT65677 UYP65677 VIL65677 VSH65677 WCD65677 WLZ65677 WVV65677 N131213 JJ131213 TF131213 ADB131213 AMX131213 AWT131213 BGP131213 BQL131213 CAH131213 CKD131213 CTZ131213 DDV131213 DNR131213 DXN131213 EHJ131213 ERF131213 FBB131213 FKX131213 FUT131213 GEP131213 GOL131213 GYH131213 HID131213 HRZ131213 IBV131213 ILR131213 IVN131213 JFJ131213 JPF131213 JZB131213 KIX131213 KST131213 LCP131213 LML131213 LWH131213 MGD131213 MPZ131213 MZV131213 NJR131213 NTN131213 ODJ131213 ONF131213 OXB131213 PGX131213 PQT131213 QAP131213 QKL131213 QUH131213 RED131213 RNZ131213 RXV131213 SHR131213 SRN131213 TBJ131213 TLF131213 TVB131213 UEX131213 UOT131213 UYP131213 VIL131213 VSH131213 WCD131213 WLZ131213 WVV131213 N196749 JJ196749 TF196749 ADB196749 AMX196749 AWT196749 BGP196749 BQL196749 CAH196749 CKD196749 CTZ196749 DDV196749 DNR196749 DXN196749 EHJ196749 ERF196749 FBB196749 FKX196749 FUT196749 GEP196749 GOL196749 GYH196749 HID196749 HRZ196749 IBV196749 ILR196749 IVN196749 JFJ196749 JPF196749 JZB196749 KIX196749 KST196749 LCP196749 LML196749 LWH196749 MGD196749 MPZ196749 MZV196749 NJR196749 NTN196749 ODJ196749 ONF196749 OXB196749 PGX196749 PQT196749 QAP196749 QKL196749 QUH196749 RED196749 RNZ196749 RXV196749 SHR196749 SRN196749 TBJ196749 TLF196749 TVB196749 UEX196749 UOT196749 UYP196749 VIL196749 VSH196749 WCD196749 WLZ196749 WVV196749 N262285 JJ262285 TF262285 ADB262285 AMX262285 AWT262285 BGP262285 BQL262285 CAH262285 CKD262285 CTZ262285 DDV262285 DNR262285 DXN262285 EHJ262285 ERF262285 FBB262285 FKX262285 FUT262285 GEP262285 GOL262285 GYH262285 HID262285 HRZ262285 IBV262285 ILR262285 IVN262285 JFJ262285 JPF262285 JZB262285 KIX262285 KST262285 LCP262285 LML262285 LWH262285 MGD262285 MPZ262285 MZV262285 NJR262285 NTN262285 ODJ262285 ONF262285 OXB262285 PGX262285 PQT262285 QAP262285 QKL262285 QUH262285 RED262285 RNZ262285 RXV262285 SHR262285 SRN262285 TBJ262285 TLF262285 TVB262285 UEX262285 UOT262285 UYP262285 VIL262285 VSH262285 WCD262285 WLZ262285 WVV262285 N327821 JJ327821 TF327821 ADB327821 AMX327821 AWT327821 BGP327821 BQL327821 CAH327821 CKD327821 CTZ327821 DDV327821 DNR327821 DXN327821 EHJ327821 ERF327821 FBB327821 FKX327821 FUT327821 GEP327821 GOL327821 GYH327821 HID327821 HRZ327821 IBV327821 ILR327821 IVN327821 JFJ327821 JPF327821 JZB327821 KIX327821 KST327821 LCP327821 LML327821 LWH327821 MGD327821 MPZ327821 MZV327821 NJR327821 NTN327821 ODJ327821 ONF327821 OXB327821 PGX327821 PQT327821 QAP327821 QKL327821 QUH327821 RED327821 RNZ327821 RXV327821 SHR327821 SRN327821 TBJ327821 TLF327821 TVB327821 UEX327821 UOT327821 UYP327821 VIL327821 VSH327821 WCD327821 WLZ327821 WVV327821 N393357 JJ393357 TF393357 ADB393357 AMX393357 AWT393357 BGP393357 BQL393357 CAH393357 CKD393357 CTZ393357 DDV393357 DNR393357 DXN393357 EHJ393357 ERF393357 FBB393357 FKX393357 FUT393357 GEP393357 GOL393357 GYH393357 HID393357 HRZ393357 IBV393357 ILR393357 IVN393357 JFJ393357 JPF393357 JZB393357 KIX393357 KST393357 LCP393357 LML393357 LWH393357 MGD393357 MPZ393357 MZV393357 NJR393357 NTN393357 ODJ393357 ONF393357 OXB393357 PGX393357 PQT393357 QAP393357 QKL393357 QUH393357 RED393357 RNZ393357 RXV393357 SHR393357 SRN393357 TBJ393357 TLF393357 TVB393357 UEX393357 UOT393357 UYP393357 VIL393357 VSH393357 WCD393357 WLZ393357 WVV393357 N458893 JJ458893 TF458893 ADB458893 AMX458893 AWT458893 BGP458893 BQL458893 CAH458893 CKD458893 CTZ458893 DDV458893 DNR458893 DXN458893 EHJ458893 ERF458893 FBB458893 FKX458893 FUT458893 GEP458893 GOL458893 GYH458893 HID458893 HRZ458893 IBV458893 ILR458893 IVN458893 JFJ458893 JPF458893 JZB458893 KIX458893 KST458893 LCP458893 LML458893 LWH458893 MGD458893 MPZ458893 MZV458893 NJR458893 NTN458893 ODJ458893 ONF458893 OXB458893 PGX458893 PQT458893 QAP458893 QKL458893 QUH458893 RED458893 RNZ458893 RXV458893 SHR458893 SRN458893 TBJ458893 TLF458893 TVB458893 UEX458893 UOT458893 UYP458893 VIL458893 VSH458893 WCD458893 WLZ458893 WVV458893 N524429 JJ524429 TF524429 ADB524429 AMX524429 AWT524429 BGP524429 BQL524429 CAH524429 CKD524429 CTZ524429 DDV524429 DNR524429 DXN524429 EHJ524429 ERF524429 FBB524429 FKX524429 FUT524429 GEP524429 GOL524429 GYH524429 HID524429 HRZ524429 IBV524429 ILR524429 IVN524429 JFJ524429 JPF524429 JZB524429 KIX524429 KST524429 LCP524429 LML524429 LWH524429 MGD524429 MPZ524429 MZV524429 NJR524429 NTN524429 ODJ524429 ONF524429 OXB524429 PGX524429 PQT524429 QAP524429 QKL524429 QUH524429 RED524429 RNZ524429 RXV524429 SHR524429 SRN524429 TBJ524429 TLF524429 TVB524429 UEX524429 UOT524429 UYP524429 VIL524429 VSH524429 WCD524429 WLZ524429 WVV524429 N589965 JJ589965 TF589965 ADB589965 AMX589965 AWT589965 BGP589965 BQL589965 CAH589965 CKD589965 CTZ589965 DDV589965 DNR589965 DXN589965 EHJ589965 ERF589965 FBB589965 FKX589965 FUT589965 GEP589965 GOL589965 GYH589965 HID589965 HRZ589965 IBV589965 ILR589965 IVN589965 JFJ589965 JPF589965 JZB589965 KIX589965 KST589965 LCP589965 LML589965 LWH589965 MGD589965 MPZ589965 MZV589965 NJR589965 NTN589965 ODJ589965 ONF589965 OXB589965 PGX589965 PQT589965 QAP589965 QKL589965 QUH589965 RED589965 RNZ589965 RXV589965 SHR589965 SRN589965 TBJ589965 TLF589965 TVB589965 UEX589965 UOT589965 UYP589965 VIL589965 VSH589965 WCD589965 WLZ589965 WVV589965 N655501 JJ655501 TF655501 ADB655501 AMX655501 AWT655501 BGP655501 BQL655501 CAH655501 CKD655501 CTZ655501 DDV655501 DNR655501 DXN655501 EHJ655501 ERF655501 FBB655501 FKX655501 FUT655501 GEP655501 GOL655501 GYH655501 HID655501 HRZ655501 IBV655501 ILR655501 IVN655501 JFJ655501 JPF655501 JZB655501 KIX655501 KST655501 LCP655501 LML655501 LWH655501 MGD655501 MPZ655501 MZV655501 NJR655501 NTN655501 ODJ655501 ONF655501 OXB655501 PGX655501 PQT655501 QAP655501 QKL655501 QUH655501 RED655501 RNZ655501 RXV655501 SHR655501 SRN655501 TBJ655501 TLF655501 TVB655501 UEX655501 UOT655501 UYP655501 VIL655501 VSH655501 WCD655501 WLZ655501 WVV655501 N721037 JJ721037 TF721037 ADB721037 AMX721037 AWT721037 BGP721037 BQL721037 CAH721037 CKD721037 CTZ721037 DDV721037 DNR721037 DXN721037 EHJ721037 ERF721037 FBB721037 FKX721037 FUT721037 GEP721037 GOL721037 GYH721037 HID721037 HRZ721037 IBV721037 ILR721037 IVN721037 JFJ721037 JPF721037 JZB721037 KIX721037 KST721037 LCP721037 LML721037 LWH721037 MGD721037 MPZ721037 MZV721037 NJR721037 NTN721037 ODJ721037 ONF721037 OXB721037 PGX721037 PQT721037 QAP721037 QKL721037 QUH721037 RED721037 RNZ721037 RXV721037 SHR721037 SRN721037 TBJ721037 TLF721037 TVB721037 UEX721037 UOT721037 UYP721037 VIL721037 VSH721037 WCD721037 WLZ721037 WVV721037 N786573 JJ786573 TF786573 ADB786573 AMX786573 AWT786573 BGP786573 BQL786573 CAH786573 CKD786573 CTZ786573 DDV786573 DNR786573 DXN786573 EHJ786573 ERF786573 FBB786573 FKX786573 FUT786573 GEP786573 GOL786573 GYH786573 HID786573 HRZ786573 IBV786573 ILR786573 IVN786573 JFJ786573 JPF786573 JZB786573 KIX786573 KST786573 LCP786573 LML786573 LWH786573 MGD786573 MPZ786573 MZV786573 NJR786573 NTN786573 ODJ786573 ONF786573 OXB786573 PGX786573 PQT786573 QAP786573 QKL786573 QUH786573 RED786573 RNZ786573 RXV786573 SHR786573 SRN786573 TBJ786573 TLF786573 TVB786573 UEX786573 UOT786573 UYP786573 VIL786573 VSH786573 WCD786573 WLZ786573 WVV786573 N852109 JJ852109 TF852109 ADB852109 AMX852109 AWT852109 BGP852109 BQL852109 CAH852109 CKD852109 CTZ852109 DDV852109 DNR852109 DXN852109 EHJ852109 ERF852109 FBB852109 FKX852109 FUT852109 GEP852109 GOL852109 GYH852109 HID852109 HRZ852109 IBV852109 ILR852109 IVN852109 JFJ852109 JPF852109 JZB852109 KIX852109 KST852109 LCP852109 LML852109 LWH852109 MGD852109 MPZ852109 MZV852109 NJR852109 NTN852109 ODJ852109 ONF852109 OXB852109 PGX852109 PQT852109 QAP852109 QKL852109 QUH852109 RED852109 RNZ852109 RXV852109 SHR852109 SRN852109 TBJ852109 TLF852109 TVB852109 UEX852109 UOT852109 UYP852109 VIL852109 VSH852109 WCD852109 WLZ852109 WVV852109 N917645 JJ917645 TF917645 ADB917645 AMX917645 AWT917645 BGP917645 BQL917645 CAH917645 CKD917645 CTZ917645 DDV917645 DNR917645 DXN917645 EHJ917645 ERF917645 FBB917645 FKX917645 FUT917645 GEP917645 GOL917645 GYH917645 HID917645 HRZ917645 IBV917645 ILR917645 IVN917645 JFJ917645 JPF917645 JZB917645 KIX917645 KST917645 LCP917645 LML917645 LWH917645 MGD917645 MPZ917645 MZV917645 NJR917645 NTN917645 ODJ917645 ONF917645 OXB917645 PGX917645 PQT917645 QAP917645 QKL917645 QUH917645 RED917645 RNZ917645 RXV917645 SHR917645 SRN917645 TBJ917645 TLF917645 TVB917645 UEX917645 UOT917645 UYP917645 VIL917645 VSH917645 WCD917645 WLZ917645 WVV917645 N983181 JJ983181 TF983181 ADB983181 AMX983181 AWT983181 BGP983181 BQL983181 CAH983181 CKD983181 CTZ983181 DDV983181 DNR983181 DXN983181 EHJ983181 ERF983181 FBB983181 FKX983181 FUT983181 GEP983181 GOL983181 GYH983181 HID983181 HRZ983181 IBV983181 ILR983181 IVN983181 JFJ983181 JPF983181 JZB983181 KIX983181 KST983181 LCP983181 LML983181 LWH983181 MGD983181 MPZ983181 MZV983181 NJR983181 NTN983181 ODJ983181 ONF983181 OXB983181 PGX983181 PQT983181 QAP983181 QKL983181 QUH983181 RED983181 RNZ983181 RXV983181 SHR983181 SRN983181 TBJ983181 TLF983181 TVB983181 UEX983181 UOT983181 UYP983181 VIL983181 VSH983181 WCD983181 WLZ983181 WVV983181" xr:uid="{6904C3FC-459C-4D60-BE64-D0D07428C66D}">
      <formula1>0</formula1>
      <formula2>300</formula2>
    </dataValidation>
    <dataValidation type="textLength" errorStyle="information" allowBlank="1" showInputMessage="1" error="XLBVal:6=310_x000d__x000a_" sqref="N140 JJ140 TF140 ADB140 AMX140 AWT140 BGP140 BQL140 CAH140 CKD140 CTZ140 DDV140 DNR140 DXN140 EHJ140 ERF140 FBB140 FKX140 FUT140 GEP140 GOL140 GYH140 HID140 HRZ140 IBV140 ILR140 IVN140 JFJ140 JPF140 JZB140 KIX140 KST140 LCP140 LML140 LWH140 MGD140 MPZ140 MZV140 NJR140 NTN140 ODJ140 ONF140 OXB140 PGX140 PQT140 QAP140 QKL140 QUH140 RED140 RNZ140 RXV140 SHR140 SRN140 TBJ140 TLF140 TVB140 UEX140 UOT140 UYP140 VIL140 VSH140 WCD140 WLZ140 WVV140 N65676 JJ65676 TF65676 ADB65676 AMX65676 AWT65676 BGP65676 BQL65676 CAH65676 CKD65676 CTZ65676 DDV65676 DNR65676 DXN65676 EHJ65676 ERF65676 FBB65676 FKX65676 FUT65676 GEP65676 GOL65676 GYH65676 HID65676 HRZ65676 IBV65676 ILR65676 IVN65676 JFJ65676 JPF65676 JZB65676 KIX65676 KST65676 LCP65676 LML65676 LWH65676 MGD65676 MPZ65676 MZV65676 NJR65676 NTN65676 ODJ65676 ONF65676 OXB65676 PGX65676 PQT65676 QAP65676 QKL65676 QUH65676 RED65676 RNZ65676 RXV65676 SHR65676 SRN65676 TBJ65676 TLF65676 TVB65676 UEX65676 UOT65676 UYP65676 VIL65676 VSH65676 WCD65676 WLZ65676 WVV65676 N131212 JJ131212 TF131212 ADB131212 AMX131212 AWT131212 BGP131212 BQL131212 CAH131212 CKD131212 CTZ131212 DDV131212 DNR131212 DXN131212 EHJ131212 ERF131212 FBB131212 FKX131212 FUT131212 GEP131212 GOL131212 GYH131212 HID131212 HRZ131212 IBV131212 ILR131212 IVN131212 JFJ131212 JPF131212 JZB131212 KIX131212 KST131212 LCP131212 LML131212 LWH131212 MGD131212 MPZ131212 MZV131212 NJR131212 NTN131212 ODJ131212 ONF131212 OXB131212 PGX131212 PQT131212 QAP131212 QKL131212 QUH131212 RED131212 RNZ131212 RXV131212 SHR131212 SRN131212 TBJ131212 TLF131212 TVB131212 UEX131212 UOT131212 UYP131212 VIL131212 VSH131212 WCD131212 WLZ131212 WVV131212 N196748 JJ196748 TF196748 ADB196748 AMX196748 AWT196748 BGP196748 BQL196748 CAH196748 CKD196748 CTZ196748 DDV196748 DNR196748 DXN196748 EHJ196748 ERF196748 FBB196748 FKX196748 FUT196748 GEP196748 GOL196748 GYH196748 HID196748 HRZ196748 IBV196748 ILR196748 IVN196748 JFJ196748 JPF196748 JZB196748 KIX196748 KST196748 LCP196748 LML196748 LWH196748 MGD196748 MPZ196748 MZV196748 NJR196748 NTN196748 ODJ196748 ONF196748 OXB196748 PGX196748 PQT196748 QAP196748 QKL196748 QUH196748 RED196748 RNZ196748 RXV196748 SHR196748 SRN196748 TBJ196748 TLF196748 TVB196748 UEX196748 UOT196748 UYP196748 VIL196748 VSH196748 WCD196748 WLZ196748 WVV196748 N262284 JJ262284 TF262284 ADB262284 AMX262284 AWT262284 BGP262284 BQL262284 CAH262284 CKD262284 CTZ262284 DDV262284 DNR262284 DXN262284 EHJ262284 ERF262284 FBB262284 FKX262284 FUT262284 GEP262284 GOL262284 GYH262284 HID262284 HRZ262284 IBV262284 ILR262284 IVN262284 JFJ262284 JPF262284 JZB262284 KIX262284 KST262284 LCP262284 LML262284 LWH262284 MGD262284 MPZ262284 MZV262284 NJR262284 NTN262284 ODJ262284 ONF262284 OXB262284 PGX262284 PQT262284 QAP262284 QKL262284 QUH262284 RED262284 RNZ262284 RXV262284 SHR262284 SRN262284 TBJ262284 TLF262284 TVB262284 UEX262284 UOT262284 UYP262284 VIL262284 VSH262284 WCD262284 WLZ262284 WVV262284 N327820 JJ327820 TF327820 ADB327820 AMX327820 AWT327820 BGP327820 BQL327820 CAH327820 CKD327820 CTZ327820 DDV327820 DNR327820 DXN327820 EHJ327820 ERF327820 FBB327820 FKX327820 FUT327820 GEP327820 GOL327820 GYH327820 HID327820 HRZ327820 IBV327820 ILR327820 IVN327820 JFJ327820 JPF327820 JZB327820 KIX327820 KST327820 LCP327820 LML327820 LWH327820 MGD327820 MPZ327820 MZV327820 NJR327820 NTN327820 ODJ327820 ONF327820 OXB327820 PGX327820 PQT327820 QAP327820 QKL327820 QUH327820 RED327820 RNZ327820 RXV327820 SHR327820 SRN327820 TBJ327820 TLF327820 TVB327820 UEX327820 UOT327820 UYP327820 VIL327820 VSH327820 WCD327820 WLZ327820 WVV327820 N393356 JJ393356 TF393356 ADB393356 AMX393356 AWT393356 BGP393356 BQL393356 CAH393356 CKD393356 CTZ393356 DDV393356 DNR393356 DXN393356 EHJ393356 ERF393356 FBB393356 FKX393356 FUT393356 GEP393356 GOL393356 GYH393356 HID393356 HRZ393356 IBV393356 ILR393356 IVN393356 JFJ393356 JPF393356 JZB393356 KIX393356 KST393356 LCP393356 LML393356 LWH393356 MGD393356 MPZ393356 MZV393356 NJR393356 NTN393356 ODJ393356 ONF393356 OXB393356 PGX393356 PQT393356 QAP393356 QKL393356 QUH393356 RED393356 RNZ393356 RXV393356 SHR393356 SRN393356 TBJ393356 TLF393356 TVB393356 UEX393356 UOT393356 UYP393356 VIL393356 VSH393356 WCD393356 WLZ393356 WVV393356 N458892 JJ458892 TF458892 ADB458892 AMX458892 AWT458892 BGP458892 BQL458892 CAH458892 CKD458892 CTZ458892 DDV458892 DNR458892 DXN458892 EHJ458892 ERF458892 FBB458892 FKX458892 FUT458892 GEP458892 GOL458892 GYH458892 HID458892 HRZ458892 IBV458892 ILR458892 IVN458892 JFJ458892 JPF458892 JZB458892 KIX458892 KST458892 LCP458892 LML458892 LWH458892 MGD458892 MPZ458892 MZV458892 NJR458892 NTN458892 ODJ458892 ONF458892 OXB458892 PGX458892 PQT458892 QAP458892 QKL458892 QUH458892 RED458892 RNZ458892 RXV458892 SHR458892 SRN458892 TBJ458892 TLF458892 TVB458892 UEX458892 UOT458892 UYP458892 VIL458892 VSH458892 WCD458892 WLZ458892 WVV458892 N524428 JJ524428 TF524428 ADB524428 AMX524428 AWT524428 BGP524428 BQL524428 CAH524428 CKD524428 CTZ524428 DDV524428 DNR524428 DXN524428 EHJ524428 ERF524428 FBB524428 FKX524428 FUT524428 GEP524428 GOL524428 GYH524428 HID524428 HRZ524428 IBV524428 ILR524428 IVN524428 JFJ524428 JPF524428 JZB524428 KIX524428 KST524428 LCP524428 LML524428 LWH524428 MGD524428 MPZ524428 MZV524428 NJR524428 NTN524428 ODJ524428 ONF524428 OXB524428 PGX524428 PQT524428 QAP524428 QKL524428 QUH524428 RED524428 RNZ524428 RXV524428 SHR524428 SRN524428 TBJ524428 TLF524428 TVB524428 UEX524428 UOT524428 UYP524428 VIL524428 VSH524428 WCD524428 WLZ524428 WVV524428 N589964 JJ589964 TF589964 ADB589964 AMX589964 AWT589964 BGP589964 BQL589964 CAH589964 CKD589964 CTZ589964 DDV589964 DNR589964 DXN589964 EHJ589964 ERF589964 FBB589964 FKX589964 FUT589964 GEP589964 GOL589964 GYH589964 HID589964 HRZ589964 IBV589964 ILR589964 IVN589964 JFJ589964 JPF589964 JZB589964 KIX589964 KST589964 LCP589964 LML589964 LWH589964 MGD589964 MPZ589964 MZV589964 NJR589964 NTN589964 ODJ589964 ONF589964 OXB589964 PGX589964 PQT589964 QAP589964 QKL589964 QUH589964 RED589964 RNZ589964 RXV589964 SHR589964 SRN589964 TBJ589964 TLF589964 TVB589964 UEX589964 UOT589964 UYP589964 VIL589964 VSH589964 WCD589964 WLZ589964 WVV589964 N655500 JJ655500 TF655500 ADB655500 AMX655500 AWT655500 BGP655500 BQL655500 CAH655500 CKD655500 CTZ655500 DDV655500 DNR655500 DXN655500 EHJ655500 ERF655500 FBB655500 FKX655500 FUT655500 GEP655500 GOL655500 GYH655500 HID655500 HRZ655500 IBV655500 ILR655500 IVN655500 JFJ655500 JPF655500 JZB655500 KIX655500 KST655500 LCP655500 LML655500 LWH655500 MGD655500 MPZ655500 MZV655500 NJR655500 NTN655500 ODJ655500 ONF655500 OXB655500 PGX655500 PQT655500 QAP655500 QKL655500 QUH655500 RED655500 RNZ655500 RXV655500 SHR655500 SRN655500 TBJ655500 TLF655500 TVB655500 UEX655500 UOT655500 UYP655500 VIL655500 VSH655500 WCD655500 WLZ655500 WVV655500 N721036 JJ721036 TF721036 ADB721036 AMX721036 AWT721036 BGP721036 BQL721036 CAH721036 CKD721036 CTZ721036 DDV721036 DNR721036 DXN721036 EHJ721036 ERF721036 FBB721036 FKX721036 FUT721036 GEP721036 GOL721036 GYH721036 HID721036 HRZ721036 IBV721036 ILR721036 IVN721036 JFJ721036 JPF721036 JZB721036 KIX721036 KST721036 LCP721036 LML721036 LWH721036 MGD721036 MPZ721036 MZV721036 NJR721036 NTN721036 ODJ721036 ONF721036 OXB721036 PGX721036 PQT721036 QAP721036 QKL721036 QUH721036 RED721036 RNZ721036 RXV721036 SHR721036 SRN721036 TBJ721036 TLF721036 TVB721036 UEX721036 UOT721036 UYP721036 VIL721036 VSH721036 WCD721036 WLZ721036 WVV721036 N786572 JJ786572 TF786572 ADB786572 AMX786572 AWT786572 BGP786572 BQL786572 CAH786572 CKD786572 CTZ786572 DDV786572 DNR786572 DXN786572 EHJ786572 ERF786572 FBB786572 FKX786572 FUT786572 GEP786572 GOL786572 GYH786572 HID786572 HRZ786572 IBV786572 ILR786572 IVN786572 JFJ786572 JPF786572 JZB786572 KIX786572 KST786572 LCP786572 LML786572 LWH786572 MGD786572 MPZ786572 MZV786572 NJR786572 NTN786572 ODJ786572 ONF786572 OXB786572 PGX786572 PQT786572 QAP786572 QKL786572 QUH786572 RED786572 RNZ786572 RXV786572 SHR786572 SRN786572 TBJ786572 TLF786572 TVB786572 UEX786572 UOT786572 UYP786572 VIL786572 VSH786572 WCD786572 WLZ786572 WVV786572 N852108 JJ852108 TF852108 ADB852108 AMX852108 AWT852108 BGP852108 BQL852108 CAH852108 CKD852108 CTZ852108 DDV852108 DNR852108 DXN852108 EHJ852108 ERF852108 FBB852108 FKX852108 FUT852108 GEP852108 GOL852108 GYH852108 HID852108 HRZ852108 IBV852108 ILR852108 IVN852108 JFJ852108 JPF852108 JZB852108 KIX852108 KST852108 LCP852108 LML852108 LWH852108 MGD852108 MPZ852108 MZV852108 NJR852108 NTN852108 ODJ852108 ONF852108 OXB852108 PGX852108 PQT852108 QAP852108 QKL852108 QUH852108 RED852108 RNZ852108 RXV852108 SHR852108 SRN852108 TBJ852108 TLF852108 TVB852108 UEX852108 UOT852108 UYP852108 VIL852108 VSH852108 WCD852108 WLZ852108 WVV852108 N917644 JJ917644 TF917644 ADB917644 AMX917644 AWT917644 BGP917644 BQL917644 CAH917644 CKD917644 CTZ917644 DDV917644 DNR917644 DXN917644 EHJ917644 ERF917644 FBB917644 FKX917644 FUT917644 GEP917644 GOL917644 GYH917644 HID917644 HRZ917644 IBV917644 ILR917644 IVN917644 JFJ917644 JPF917644 JZB917644 KIX917644 KST917644 LCP917644 LML917644 LWH917644 MGD917644 MPZ917644 MZV917644 NJR917644 NTN917644 ODJ917644 ONF917644 OXB917644 PGX917644 PQT917644 QAP917644 QKL917644 QUH917644 RED917644 RNZ917644 RXV917644 SHR917644 SRN917644 TBJ917644 TLF917644 TVB917644 UEX917644 UOT917644 UYP917644 VIL917644 VSH917644 WCD917644 WLZ917644 WVV917644 N983180 JJ983180 TF983180 ADB983180 AMX983180 AWT983180 BGP983180 BQL983180 CAH983180 CKD983180 CTZ983180 DDV983180 DNR983180 DXN983180 EHJ983180 ERF983180 FBB983180 FKX983180 FUT983180 GEP983180 GOL983180 GYH983180 HID983180 HRZ983180 IBV983180 ILR983180 IVN983180 JFJ983180 JPF983180 JZB983180 KIX983180 KST983180 LCP983180 LML983180 LWH983180 MGD983180 MPZ983180 MZV983180 NJR983180 NTN983180 ODJ983180 ONF983180 OXB983180 PGX983180 PQT983180 QAP983180 QKL983180 QUH983180 RED983180 RNZ983180 RXV983180 SHR983180 SRN983180 TBJ983180 TLF983180 TVB983180 UEX983180 UOT983180 UYP983180 VIL983180 VSH983180 WCD983180 WLZ983180 WVV983180" xr:uid="{0158CAB1-81A8-4BE1-8758-BDF8225398E8}">
      <formula1>0</formula1>
      <formula2>300</formula2>
    </dataValidation>
    <dataValidation type="textLength" errorStyle="information" allowBlank="1" showInputMessage="1" error="XLBVal:6=93013_x000d__x000a_" sqref="N139 JJ139 TF139 ADB139 AMX139 AWT139 BGP139 BQL139 CAH139 CKD139 CTZ139 DDV139 DNR139 DXN139 EHJ139 ERF139 FBB139 FKX139 FUT139 GEP139 GOL139 GYH139 HID139 HRZ139 IBV139 ILR139 IVN139 JFJ139 JPF139 JZB139 KIX139 KST139 LCP139 LML139 LWH139 MGD139 MPZ139 MZV139 NJR139 NTN139 ODJ139 ONF139 OXB139 PGX139 PQT139 QAP139 QKL139 QUH139 RED139 RNZ139 RXV139 SHR139 SRN139 TBJ139 TLF139 TVB139 UEX139 UOT139 UYP139 VIL139 VSH139 WCD139 WLZ139 WVV139 N65675 JJ65675 TF65675 ADB65675 AMX65675 AWT65675 BGP65675 BQL65675 CAH65675 CKD65675 CTZ65675 DDV65675 DNR65675 DXN65675 EHJ65675 ERF65675 FBB65675 FKX65675 FUT65675 GEP65675 GOL65675 GYH65675 HID65675 HRZ65675 IBV65675 ILR65675 IVN65675 JFJ65675 JPF65675 JZB65675 KIX65675 KST65675 LCP65675 LML65675 LWH65675 MGD65675 MPZ65675 MZV65675 NJR65675 NTN65675 ODJ65675 ONF65675 OXB65675 PGX65675 PQT65675 QAP65675 QKL65675 QUH65675 RED65675 RNZ65675 RXV65675 SHR65675 SRN65675 TBJ65675 TLF65675 TVB65675 UEX65675 UOT65675 UYP65675 VIL65675 VSH65675 WCD65675 WLZ65675 WVV65675 N131211 JJ131211 TF131211 ADB131211 AMX131211 AWT131211 BGP131211 BQL131211 CAH131211 CKD131211 CTZ131211 DDV131211 DNR131211 DXN131211 EHJ131211 ERF131211 FBB131211 FKX131211 FUT131211 GEP131211 GOL131211 GYH131211 HID131211 HRZ131211 IBV131211 ILR131211 IVN131211 JFJ131211 JPF131211 JZB131211 KIX131211 KST131211 LCP131211 LML131211 LWH131211 MGD131211 MPZ131211 MZV131211 NJR131211 NTN131211 ODJ131211 ONF131211 OXB131211 PGX131211 PQT131211 QAP131211 QKL131211 QUH131211 RED131211 RNZ131211 RXV131211 SHR131211 SRN131211 TBJ131211 TLF131211 TVB131211 UEX131211 UOT131211 UYP131211 VIL131211 VSH131211 WCD131211 WLZ131211 WVV131211 N196747 JJ196747 TF196747 ADB196747 AMX196747 AWT196747 BGP196747 BQL196747 CAH196747 CKD196747 CTZ196747 DDV196747 DNR196747 DXN196747 EHJ196747 ERF196747 FBB196747 FKX196747 FUT196747 GEP196747 GOL196747 GYH196747 HID196747 HRZ196747 IBV196747 ILR196747 IVN196747 JFJ196747 JPF196747 JZB196747 KIX196747 KST196747 LCP196747 LML196747 LWH196747 MGD196747 MPZ196747 MZV196747 NJR196747 NTN196747 ODJ196747 ONF196747 OXB196747 PGX196747 PQT196747 QAP196747 QKL196747 QUH196747 RED196747 RNZ196747 RXV196747 SHR196747 SRN196747 TBJ196747 TLF196747 TVB196747 UEX196747 UOT196747 UYP196747 VIL196747 VSH196747 WCD196747 WLZ196747 WVV196747 N262283 JJ262283 TF262283 ADB262283 AMX262283 AWT262283 BGP262283 BQL262283 CAH262283 CKD262283 CTZ262283 DDV262283 DNR262283 DXN262283 EHJ262283 ERF262283 FBB262283 FKX262283 FUT262283 GEP262283 GOL262283 GYH262283 HID262283 HRZ262283 IBV262283 ILR262283 IVN262283 JFJ262283 JPF262283 JZB262283 KIX262283 KST262283 LCP262283 LML262283 LWH262283 MGD262283 MPZ262283 MZV262283 NJR262283 NTN262283 ODJ262283 ONF262283 OXB262283 PGX262283 PQT262283 QAP262283 QKL262283 QUH262283 RED262283 RNZ262283 RXV262283 SHR262283 SRN262283 TBJ262283 TLF262283 TVB262283 UEX262283 UOT262283 UYP262283 VIL262283 VSH262283 WCD262283 WLZ262283 WVV262283 N327819 JJ327819 TF327819 ADB327819 AMX327819 AWT327819 BGP327819 BQL327819 CAH327819 CKD327819 CTZ327819 DDV327819 DNR327819 DXN327819 EHJ327819 ERF327819 FBB327819 FKX327819 FUT327819 GEP327819 GOL327819 GYH327819 HID327819 HRZ327819 IBV327819 ILR327819 IVN327819 JFJ327819 JPF327819 JZB327819 KIX327819 KST327819 LCP327819 LML327819 LWH327819 MGD327819 MPZ327819 MZV327819 NJR327819 NTN327819 ODJ327819 ONF327819 OXB327819 PGX327819 PQT327819 QAP327819 QKL327819 QUH327819 RED327819 RNZ327819 RXV327819 SHR327819 SRN327819 TBJ327819 TLF327819 TVB327819 UEX327819 UOT327819 UYP327819 VIL327819 VSH327819 WCD327819 WLZ327819 WVV327819 N393355 JJ393355 TF393355 ADB393355 AMX393355 AWT393355 BGP393355 BQL393355 CAH393355 CKD393355 CTZ393355 DDV393355 DNR393355 DXN393355 EHJ393355 ERF393355 FBB393355 FKX393355 FUT393355 GEP393355 GOL393355 GYH393355 HID393355 HRZ393355 IBV393355 ILR393355 IVN393355 JFJ393355 JPF393355 JZB393355 KIX393355 KST393355 LCP393355 LML393355 LWH393355 MGD393355 MPZ393355 MZV393355 NJR393355 NTN393355 ODJ393355 ONF393355 OXB393355 PGX393355 PQT393355 QAP393355 QKL393355 QUH393355 RED393355 RNZ393355 RXV393355 SHR393355 SRN393355 TBJ393355 TLF393355 TVB393355 UEX393355 UOT393355 UYP393355 VIL393355 VSH393355 WCD393355 WLZ393355 WVV393355 N458891 JJ458891 TF458891 ADB458891 AMX458891 AWT458891 BGP458891 BQL458891 CAH458891 CKD458891 CTZ458891 DDV458891 DNR458891 DXN458891 EHJ458891 ERF458891 FBB458891 FKX458891 FUT458891 GEP458891 GOL458891 GYH458891 HID458891 HRZ458891 IBV458891 ILR458891 IVN458891 JFJ458891 JPF458891 JZB458891 KIX458891 KST458891 LCP458891 LML458891 LWH458891 MGD458891 MPZ458891 MZV458891 NJR458891 NTN458891 ODJ458891 ONF458891 OXB458891 PGX458891 PQT458891 QAP458891 QKL458891 QUH458891 RED458891 RNZ458891 RXV458891 SHR458891 SRN458891 TBJ458891 TLF458891 TVB458891 UEX458891 UOT458891 UYP458891 VIL458891 VSH458891 WCD458891 WLZ458891 WVV458891 N524427 JJ524427 TF524427 ADB524427 AMX524427 AWT524427 BGP524427 BQL524427 CAH524427 CKD524427 CTZ524427 DDV524427 DNR524427 DXN524427 EHJ524427 ERF524427 FBB524427 FKX524427 FUT524427 GEP524427 GOL524427 GYH524427 HID524427 HRZ524427 IBV524427 ILR524427 IVN524427 JFJ524427 JPF524427 JZB524427 KIX524427 KST524427 LCP524427 LML524427 LWH524427 MGD524427 MPZ524427 MZV524427 NJR524427 NTN524427 ODJ524427 ONF524427 OXB524427 PGX524427 PQT524427 QAP524427 QKL524427 QUH524427 RED524427 RNZ524427 RXV524427 SHR524427 SRN524427 TBJ524427 TLF524427 TVB524427 UEX524427 UOT524427 UYP524427 VIL524427 VSH524427 WCD524427 WLZ524427 WVV524427 N589963 JJ589963 TF589963 ADB589963 AMX589963 AWT589963 BGP589963 BQL589963 CAH589963 CKD589963 CTZ589963 DDV589963 DNR589963 DXN589963 EHJ589963 ERF589963 FBB589963 FKX589963 FUT589963 GEP589963 GOL589963 GYH589963 HID589963 HRZ589963 IBV589963 ILR589963 IVN589963 JFJ589963 JPF589963 JZB589963 KIX589963 KST589963 LCP589963 LML589963 LWH589963 MGD589963 MPZ589963 MZV589963 NJR589963 NTN589963 ODJ589963 ONF589963 OXB589963 PGX589963 PQT589963 QAP589963 QKL589963 QUH589963 RED589963 RNZ589963 RXV589963 SHR589963 SRN589963 TBJ589963 TLF589963 TVB589963 UEX589963 UOT589963 UYP589963 VIL589963 VSH589963 WCD589963 WLZ589963 WVV589963 N655499 JJ655499 TF655499 ADB655499 AMX655499 AWT655499 BGP655499 BQL655499 CAH655499 CKD655499 CTZ655499 DDV655499 DNR655499 DXN655499 EHJ655499 ERF655499 FBB655499 FKX655499 FUT655499 GEP655499 GOL655499 GYH655499 HID655499 HRZ655499 IBV655499 ILR655499 IVN655499 JFJ655499 JPF655499 JZB655499 KIX655499 KST655499 LCP655499 LML655499 LWH655499 MGD655499 MPZ655499 MZV655499 NJR655499 NTN655499 ODJ655499 ONF655499 OXB655499 PGX655499 PQT655499 QAP655499 QKL655499 QUH655499 RED655499 RNZ655499 RXV655499 SHR655499 SRN655499 TBJ655499 TLF655499 TVB655499 UEX655499 UOT655499 UYP655499 VIL655499 VSH655499 WCD655499 WLZ655499 WVV655499 N721035 JJ721035 TF721035 ADB721035 AMX721035 AWT721035 BGP721035 BQL721035 CAH721035 CKD721035 CTZ721035 DDV721035 DNR721035 DXN721035 EHJ721035 ERF721035 FBB721035 FKX721035 FUT721035 GEP721035 GOL721035 GYH721035 HID721035 HRZ721035 IBV721035 ILR721035 IVN721035 JFJ721035 JPF721035 JZB721035 KIX721035 KST721035 LCP721035 LML721035 LWH721035 MGD721035 MPZ721035 MZV721035 NJR721035 NTN721035 ODJ721035 ONF721035 OXB721035 PGX721035 PQT721035 QAP721035 QKL721035 QUH721035 RED721035 RNZ721035 RXV721035 SHR721035 SRN721035 TBJ721035 TLF721035 TVB721035 UEX721035 UOT721035 UYP721035 VIL721035 VSH721035 WCD721035 WLZ721035 WVV721035 N786571 JJ786571 TF786571 ADB786571 AMX786571 AWT786571 BGP786571 BQL786571 CAH786571 CKD786571 CTZ786571 DDV786571 DNR786571 DXN786571 EHJ786571 ERF786571 FBB786571 FKX786571 FUT786571 GEP786571 GOL786571 GYH786571 HID786571 HRZ786571 IBV786571 ILR786571 IVN786571 JFJ786571 JPF786571 JZB786571 KIX786571 KST786571 LCP786571 LML786571 LWH786571 MGD786571 MPZ786571 MZV786571 NJR786571 NTN786571 ODJ786571 ONF786571 OXB786571 PGX786571 PQT786571 QAP786571 QKL786571 QUH786571 RED786571 RNZ786571 RXV786571 SHR786571 SRN786571 TBJ786571 TLF786571 TVB786571 UEX786571 UOT786571 UYP786571 VIL786571 VSH786571 WCD786571 WLZ786571 WVV786571 N852107 JJ852107 TF852107 ADB852107 AMX852107 AWT852107 BGP852107 BQL852107 CAH852107 CKD852107 CTZ852107 DDV852107 DNR852107 DXN852107 EHJ852107 ERF852107 FBB852107 FKX852107 FUT852107 GEP852107 GOL852107 GYH852107 HID852107 HRZ852107 IBV852107 ILR852107 IVN852107 JFJ852107 JPF852107 JZB852107 KIX852107 KST852107 LCP852107 LML852107 LWH852107 MGD852107 MPZ852107 MZV852107 NJR852107 NTN852107 ODJ852107 ONF852107 OXB852107 PGX852107 PQT852107 QAP852107 QKL852107 QUH852107 RED852107 RNZ852107 RXV852107 SHR852107 SRN852107 TBJ852107 TLF852107 TVB852107 UEX852107 UOT852107 UYP852107 VIL852107 VSH852107 WCD852107 WLZ852107 WVV852107 N917643 JJ917643 TF917643 ADB917643 AMX917643 AWT917643 BGP917643 BQL917643 CAH917643 CKD917643 CTZ917643 DDV917643 DNR917643 DXN917643 EHJ917643 ERF917643 FBB917643 FKX917643 FUT917643 GEP917643 GOL917643 GYH917643 HID917643 HRZ917643 IBV917643 ILR917643 IVN917643 JFJ917643 JPF917643 JZB917643 KIX917643 KST917643 LCP917643 LML917643 LWH917643 MGD917643 MPZ917643 MZV917643 NJR917643 NTN917643 ODJ917643 ONF917643 OXB917643 PGX917643 PQT917643 QAP917643 QKL917643 QUH917643 RED917643 RNZ917643 RXV917643 SHR917643 SRN917643 TBJ917643 TLF917643 TVB917643 UEX917643 UOT917643 UYP917643 VIL917643 VSH917643 WCD917643 WLZ917643 WVV917643 N983179 JJ983179 TF983179 ADB983179 AMX983179 AWT983179 BGP983179 BQL983179 CAH983179 CKD983179 CTZ983179 DDV983179 DNR983179 DXN983179 EHJ983179 ERF983179 FBB983179 FKX983179 FUT983179 GEP983179 GOL983179 GYH983179 HID983179 HRZ983179 IBV983179 ILR983179 IVN983179 JFJ983179 JPF983179 JZB983179 KIX983179 KST983179 LCP983179 LML983179 LWH983179 MGD983179 MPZ983179 MZV983179 NJR983179 NTN983179 ODJ983179 ONF983179 OXB983179 PGX983179 PQT983179 QAP983179 QKL983179 QUH983179 RED983179 RNZ983179 RXV983179 SHR983179 SRN983179 TBJ983179 TLF983179 TVB983179 UEX983179 UOT983179 UYP983179 VIL983179 VSH983179 WCD983179 WLZ983179 WVV983179" xr:uid="{D68D50A8-28E0-482A-A337-32F2ADC36ACC}">
      <formula1>0</formula1>
      <formula2>300</formula2>
    </dataValidation>
    <dataValidation type="textLength" errorStyle="information" allowBlank="1" showInputMessage="1" error="XLBVal:6=1248044.03_x000d__x000a_" sqref="N125 JJ125 TF125 ADB125 AMX125 AWT125 BGP125 BQL125 CAH125 CKD125 CTZ125 DDV125 DNR125 DXN125 EHJ125 ERF125 FBB125 FKX125 FUT125 GEP125 GOL125 GYH125 HID125 HRZ125 IBV125 ILR125 IVN125 JFJ125 JPF125 JZB125 KIX125 KST125 LCP125 LML125 LWH125 MGD125 MPZ125 MZV125 NJR125 NTN125 ODJ125 ONF125 OXB125 PGX125 PQT125 QAP125 QKL125 QUH125 RED125 RNZ125 RXV125 SHR125 SRN125 TBJ125 TLF125 TVB125 UEX125 UOT125 UYP125 VIL125 VSH125 WCD125 WLZ125 WVV125 N65661 JJ65661 TF65661 ADB65661 AMX65661 AWT65661 BGP65661 BQL65661 CAH65661 CKD65661 CTZ65661 DDV65661 DNR65661 DXN65661 EHJ65661 ERF65661 FBB65661 FKX65661 FUT65661 GEP65661 GOL65661 GYH65661 HID65661 HRZ65661 IBV65661 ILR65661 IVN65661 JFJ65661 JPF65661 JZB65661 KIX65661 KST65661 LCP65661 LML65661 LWH65661 MGD65661 MPZ65661 MZV65661 NJR65661 NTN65661 ODJ65661 ONF65661 OXB65661 PGX65661 PQT65661 QAP65661 QKL65661 QUH65661 RED65661 RNZ65661 RXV65661 SHR65661 SRN65661 TBJ65661 TLF65661 TVB65661 UEX65661 UOT65661 UYP65661 VIL65661 VSH65661 WCD65661 WLZ65661 WVV65661 N131197 JJ131197 TF131197 ADB131197 AMX131197 AWT131197 BGP131197 BQL131197 CAH131197 CKD131197 CTZ131197 DDV131197 DNR131197 DXN131197 EHJ131197 ERF131197 FBB131197 FKX131197 FUT131197 GEP131197 GOL131197 GYH131197 HID131197 HRZ131197 IBV131197 ILR131197 IVN131197 JFJ131197 JPF131197 JZB131197 KIX131197 KST131197 LCP131197 LML131197 LWH131197 MGD131197 MPZ131197 MZV131197 NJR131197 NTN131197 ODJ131197 ONF131197 OXB131197 PGX131197 PQT131197 QAP131197 QKL131197 QUH131197 RED131197 RNZ131197 RXV131197 SHR131197 SRN131197 TBJ131197 TLF131197 TVB131197 UEX131197 UOT131197 UYP131197 VIL131197 VSH131197 WCD131197 WLZ131197 WVV131197 N196733 JJ196733 TF196733 ADB196733 AMX196733 AWT196733 BGP196733 BQL196733 CAH196733 CKD196733 CTZ196733 DDV196733 DNR196733 DXN196733 EHJ196733 ERF196733 FBB196733 FKX196733 FUT196733 GEP196733 GOL196733 GYH196733 HID196733 HRZ196733 IBV196733 ILR196733 IVN196733 JFJ196733 JPF196733 JZB196733 KIX196733 KST196733 LCP196733 LML196733 LWH196733 MGD196733 MPZ196733 MZV196733 NJR196733 NTN196733 ODJ196733 ONF196733 OXB196733 PGX196733 PQT196733 QAP196733 QKL196733 QUH196733 RED196733 RNZ196733 RXV196733 SHR196733 SRN196733 TBJ196733 TLF196733 TVB196733 UEX196733 UOT196733 UYP196733 VIL196733 VSH196733 WCD196733 WLZ196733 WVV196733 N262269 JJ262269 TF262269 ADB262269 AMX262269 AWT262269 BGP262269 BQL262269 CAH262269 CKD262269 CTZ262269 DDV262269 DNR262269 DXN262269 EHJ262269 ERF262269 FBB262269 FKX262269 FUT262269 GEP262269 GOL262269 GYH262269 HID262269 HRZ262269 IBV262269 ILR262269 IVN262269 JFJ262269 JPF262269 JZB262269 KIX262269 KST262269 LCP262269 LML262269 LWH262269 MGD262269 MPZ262269 MZV262269 NJR262269 NTN262269 ODJ262269 ONF262269 OXB262269 PGX262269 PQT262269 QAP262269 QKL262269 QUH262269 RED262269 RNZ262269 RXV262269 SHR262269 SRN262269 TBJ262269 TLF262269 TVB262269 UEX262269 UOT262269 UYP262269 VIL262269 VSH262269 WCD262269 WLZ262269 WVV262269 N327805 JJ327805 TF327805 ADB327805 AMX327805 AWT327805 BGP327805 BQL327805 CAH327805 CKD327805 CTZ327805 DDV327805 DNR327805 DXN327805 EHJ327805 ERF327805 FBB327805 FKX327805 FUT327805 GEP327805 GOL327805 GYH327805 HID327805 HRZ327805 IBV327805 ILR327805 IVN327805 JFJ327805 JPF327805 JZB327805 KIX327805 KST327805 LCP327805 LML327805 LWH327805 MGD327805 MPZ327805 MZV327805 NJR327805 NTN327805 ODJ327805 ONF327805 OXB327805 PGX327805 PQT327805 QAP327805 QKL327805 QUH327805 RED327805 RNZ327805 RXV327805 SHR327805 SRN327805 TBJ327805 TLF327805 TVB327805 UEX327805 UOT327805 UYP327805 VIL327805 VSH327805 WCD327805 WLZ327805 WVV327805 N393341 JJ393341 TF393341 ADB393341 AMX393341 AWT393341 BGP393341 BQL393341 CAH393341 CKD393341 CTZ393341 DDV393341 DNR393341 DXN393341 EHJ393341 ERF393341 FBB393341 FKX393341 FUT393341 GEP393341 GOL393341 GYH393341 HID393341 HRZ393341 IBV393341 ILR393341 IVN393341 JFJ393341 JPF393341 JZB393341 KIX393341 KST393341 LCP393341 LML393341 LWH393341 MGD393341 MPZ393341 MZV393341 NJR393341 NTN393341 ODJ393341 ONF393341 OXB393341 PGX393341 PQT393341 QAP393341 QKL393341 QUH393341 RED393341 RNZ393341 RXV393341 SHR393341 SRN393341 TBJ393341 TLF393341 TVB393341 UEX393341 UOT393341 UYP393341 VIL393341 VSH393341 WCD393341 WLZ393341 WVV393341 N458877 JJ458877 TF458877 ADB458877 AMX458877 AWT458877 BGP458877 BQL458877 CAH458877 CKD458877 CTZ458877 DDV458877 DNR458877 DXN458877 EHJ458877 ERF458877 FBB458877 FKX458877 FUT458877 GEP458877 GOL458877 GYH458877 HID458877 HRZ458877 IBV458877 ILR458877 IVN458877 JFJ458877 JPF458877 JZB458877 KIX458877 KST458877 LCP458877 LML458877 LWH458877 MGD458877 MPZ458877 MZV458877 NJR458877 NTN458877 ODJ458877 ONF458877 OXB458877 PGX458877 PQT458877 QAP458877 QKL458877 QUH458877 RED458877 RNZ458877 RXV458877 SHR458877 SRN458877 TBJ458877 TLF458877 TVB458877 UEX458877 UOT458877 UYP458877 VIL458877 VSH458877 WCD458877 WLZ458877 WVV458877 N524413 JJ524413 TF524413 ADB524413 AMX524413 AWT524413 BGP524413 BQL524413 CAH524413 CKD524413 CTZ524413 DDV524413 DNR524413 DXN524413 EHJ524413 ERF524413 FBB524413 FKX524413 FUT524413 GEP524413 GOL524413 GYH524413 HID524413 HRZ524413 IBV524413 ILR524413 IVN524413 JFJ524413 JPF524413 JZB524413 KIX524413 KST524413 LCP524413 LML524413 LWH524413 MGD524413 MPZ524413 MZV524413 NJR524413 NTN524413 ODJ524413 ONF524413 OXB524413 PGX524413 PQT524413 QAP524413 QKL524413 QUH524413 RED524413 RNZ524413 RXV524413 SHR524413 SRN524413 TBJ524413 TLF524413 TVB524413 UEX524413 UOT524413 UYP524413 VIL524413 VSH524413 WCD524413 WLZ524413 WVV524413 N589949 JJ589949 TF589949 ADB589949 AMX589949 AWT589949 BGP589949 BQL589949 CAH589949 CKD589949 CTZ589949 DDV589949 DNR589949 DXN589949 EHJ589949 ERF589949 FBB589949 FKX589949 FUT589949 GEP589949 GOL589949 GYH589949 HID589949 HRZ589949 IBV589949 ILR589949 IVN589949 JFJ589949 JPF589949 JZB589949 KIX589949 KST589949 LCP589949 LML589949 LWH589949 MGD589949 MPZ589949 MZV589949 NJR589949 NTN589949 ODJ589949 ONF589949 OXB589949 PGX589949 PQT589949 QAP589949 QKL589949 QUH589949 RED589949 RNZ589949 RXV589949 SHR589949 SRN589949 TBJ589949 TLF589949 TVB589949 UEX589949 UOT589949 UYP589949 VIL589949 VSH589949 WCD589949 WLZ589949 WVV589949 N655485 JJ655485 TF655485 ADB655485 AMX655485 AWT655485 BGP655485 BQL655485 CAH655485 CKD655485 CTZ655485 DDV655485 DNR655485 DXN655485 EHJ655485 ERF655485 FBB655485 FKX655485 FUT655485 GEP655485 GOL655485 GYH655485 HID655485 HRZ655485 IBV655485 ILR655485 IVN655485 JFJ655485 JPF655485 JZB655485 KIX655485 KST655485 LCP655485 LML655485 LWH655485 MGD655485 MPZ655485 MZV655485 NJR655485 NTN655485 ODJ655485 ONF655485 OXB655485 PGX655485 PQT655485 QAP655485 QKL655485 QUH655485 RED655485 RNZ655485 RXV655485 SHR655485 SRN655485 TBJ655485 TLF655485 TVB655485 UEX655485 UOT655485 UYP655485 VIL655485 VSH655485 WCD655485 WLZ655485 WVV655485 N721021 JJ721021 TF721021 ADB721021 AMX721021 AWT721021 BGP721021 BQL721021 CAH721021 CKD721021 CTZ721021 DDV721021 DNR721021 DXN721021 EHJ721021 ERF721021 FBB721021 FKX721021 FUT721021 GEP721021 GOL721021 GYH721021 HID721021 HRZ721021 IBV721021 ILR721021 IVN721021 JFJ721021 JPF721021 JZB721021 KIX721021 KST721021 LCP721021 LML721021 LWH721021 MGD721021 MPZ721021 MZV721021 NJR721021 NTN721021 ODJ721021 ONF721021 OXB721021 PGX721021 PQT721021 QAP721021 QKL721021 QUH721021 RED721021 RNZ721021 RXV721021 SHR721021 SRN721021 TBJ721021 TLF721021 TVB721021 UEX721021 UOT721021 UYP721021 VIL721021 VSH721021 WCD721021 WLZ721021 WVV721021 N786557 JJ786557 TF786557 ADB786557 AMX786557 AWT786557 BGP786557 BQL786557 CAH786557 CKD786557 CTZ786557 DDV786557 DNR786557 DXN786557 EHJ786557 ERF786557 FBB786557 FKX786557 FUT786557 GEP786557 GOL786557 GYH786557 HID786557 HRZ786557 IBV786557 ILR786557 IVN786557 JFJ786557 JPF786557 JZB786557 KIX786557 KST786557 LCP786557 LML786557 LWH786557 MGD786557 MPZ786557 MZV786557 NJR786557 NTN786557 ODJ786557 ONF786557 OXB786557 PGX786557 PQT786557 QAP786557 QKL786557 QUH786557 RED786557 RNZ786557 RXV786557 SHR786557 SRN786557 TBJ786557 TLF786557 TVB786557 UEX786557 UOT786557 UYP786557 VIL786557 VSH786557 WCD786557 WLZ786557 WVV786557 N852093 JJ852093 TF852093 ADB852093 AMX852093 AWT852093 BGP852093 BQL852093 CAH852093 CKD852093 CTZ852093 DDV852093 DNR852093 DXN852093 EHJ852093 ERF852093 FBB852093 FKX852093 FUT852093 GEP852093 GOL852093 GYH852093 HID852093 HRZ852093 IBV852093 ILR852093 IVN852093 JFJ852093 JPF852093 JZB852093 KIX852093 KST852093 LCP852093 LML852093 LWH852093 MGD852093 MPZ852093 MZV852093 NJR852093 NTN852093 ODJ852093 ONF852093 OXB852093 PGX852093 PQT852093 QAP852093 QKL852093 QUH852093 RED852093 RNZ852093 RXV852093 SHR852093 SRN852093 TBJ852093 TLF852093 TVB852093 UEX852093 UOT852093 UYP852093 VIL852093 VSH852093 WCD852093 WLZ852093 WVV852093 N917629 JJ917629 TF917629 ADB917629 AMX917629 AWT917629 BGP917629 BQL917629 CAH917629 CKD917629 CTZ917629 DDV917629 DNR917629 DXN917629 EHJ917629 ERF917629 FBB917629 FKX917629 FUT917629 GEP917629 GOL917629 GYH917629 HID917629 HRZ917629 IBV917629 ILR917629 IVN917629 JFJ917629 JPF917629 JZB917629 KIX917629 KST917629 LCP917629 LML917629 LWH917629 MGD917629 MPZ917629 MZV917629 NJR917629 NTN917629 ODJ917629 ONF917629 OXB917629 PGX917629 PQT917629 QAP917629 QKL917629 QUH917629 RED917629 RNZ917629 RXV917629 SHR917629 SRN917629 TBJ917629 TLF917629 TVB917629 UEX917629 UOT917629 UYP917629 VIL917629 VSH917629 WCD917629 WLZ917629 WVV917629 N983165 JJ983165 TF983165 ADB983165 AMX983165 AWT983165 BGP983165 BQL983165 CAH983165 CKD983165 CTZ983165 DDV983165 DNR983165 DXN983165 EHJ983165 ERF983165 FBB983165 FKX983165 FUT983165 GEP983165 GOL983165 GYH983165 HID983165 HRZ983165 IBV983165 ILR983165 IVN983165 JFJ983165 JPF983165 JZB983165 KIX983165 KST983165 LCP983165 LML983165 LWH983165 MGD983165 MPZ983165 MZV983165 NJR983165 NTN983165 ODJ983165 ONF983165 OXB983165 PGX983165 PQT983165 QAP983165 QKL983165 QUH983165 RED983165 RNZ983165 RXV983165 SHR983165 SRN983165 TBJ983165 TLF983165 TVB983165 UEX983165 UOT983165 UYP983165 VIL983165 VSH983165 WCD983165 WLZ983165 WVV983165" xr:uid="{A1DC5CF1-1BAC-4AA8-B11B-64D8BAF2F7DF}">
      <formula1>0</formula1>
      <formula2>300</formula2>
    </dataValidation>
    <dataValidation type="textLength" errorStyle="information" allowBlank="1" showInputMessage="1" error="XLBVal:6=5279780.71_x000d__x000a_" sqref="N159 JJ159 TF159 ADB159 AMX159 AWT159 BGP159 BQL159 CAH159 CKD159 CTZ159 DDV159 DNR159 DXN159 EHJ159 ERF159 FBB159 FKX159 FUT159 GEP159 GOL159 GYH159 HID159 HRZ159 IBV159 ILR159 IVN159 JFJ159 JPF159 JZB159 KIX159 KST159 LCP159 LML159 LWH159 MGD159 MPZ159 MZV159 NJR159 NTN159 ODJ159 ONF159 OXB159 PGX159 PQT159 QAP159 QKL159 QUH159 RED159 RNZ159 RXV159 SHR159 SRN159 TBJ159 TLF159 TVB159 UEX159 UOT159 UYP159 VIL159 VSH159 WCD159 WLZ159 WVV159 N65695 JJ65695 TF65695 ADB65695 AMX65695 AWT65695 BGP65695 BQL65695 CAH65695 CKD65695 CTZ65695 DDV65695 DNR65695 DXN65695 EHJ65695 ERF65695 FBB65695 FKX65695 FUT65695 GEP65695 GOL65695 GYH65695 HID65695 HRZ65695 IBV65695 ILR65695 IVN65695 JFJ65695 JPF65695 JZB65695 KIX65695 KST65695 LCP65695 LML65695 LWH65695 MGD65695 MPZ65695 MZV65695 NJR65695 NTN65695 ODJ65695 ONF65695 OXB65695 PGX65695 PQT65695 QAP65695 QKL65695 QUH65695 RED65695 RNZ65695 RXV65695 SHR65695 SRN65695 TBJ65695 TLF65695 TVB65695 UEX65695 UOT65695 UYP65695 VIL65695 VSH65695 WCD65695 WLZ65695 WVV65695 N131231 JJ131231 TF131231 ADB131231 AMX131231 AWT131231 BGP131231 BQL131231 CAH131231 CKD131231 CTZ131231 DDV131231 DNR131231 DXN131231 EHJ131231 ERF131231 FBB131231 FKX131231 FUT131231 GEP131231 GOL131231 GYH131231 HID131231 HRZ131231 IBV131231 ILR131231 IVN131231 JFJ131231 JPF131231 JZB131231 KIX131231 KST131231 LCP131231 LML131231 LWH131231 MGD131231 MPZ131231 MZV131231 NJR131231 NTN131231 ODJ131231 ONF131231 OXB131231 PGX131231 PQT131231 QAP131231 QKL131231 QUH131231 RED131231 RNZ131231 RXV131231 SHR131231 SRN131231 TBJ131231 TLF131231 TVB131231 UEX131231 UOT131231 UYP131231 VIL131231 VSH131231 WCD131231 WLZ131231 WVV131231 N196767 JJ196767 TF196767 ADB196767 AMX196767 AWT196767 BGP196767 BQL196767 CAH196767 CKD196767 CTZ196767 DDV196767 DNR196767 DXN196767 EHJ196767 ERF196767 FBB196767 FKX196767 FUT196767 GEP196767 GOL196767 GYH196767 HID196767 HRZ196767 IBV196767 ILR196767 IVN196767 JFJ196767 JPF196767 JZB196767 KIX196767 KST196767 LCP196767 LML196767 LWH196767 MGD196767 MPZ196767 MZV196767 NJR196767 NTN196767 ODJ196767 ONF196767 OXB196767 PGX196767 PQT196767 QAP196767 QKL196767 QUH196767 RED196767 RNZ196767 RXV196767 SHR196767 SRN196767 TBJ196767 TLF196767 TVB196767 UEX196767 UOT196767 UYP196767 VIL196767 VSH196767 WCD196767 WLZ196767 WVV196767 N262303 JJ262303 TF262303 ADB262303 AMX262303 AWT262303 BGP262303 BQL262303 CAH262303 CKD262303 CTZ262303 DDV262303 DNR262303 DXN262303 EHJ262303 ERF262303 FBB262303 FKX262303 FUT262303 GEP262303 GOL262303 GYH262303 HID262303 HRZ262303 IBV262303 ILR262303 IVN262303 JFJ262303 JPF262303 JZB262303 KIX262303 KST262303 LCP262303 LML262303 LWH262303 MGD262303 MPZ262303 MZV262303 NJR262303 NTN262303 ODJ262303 ONF262303 OXB262303 PGX262303 PQT262303 QAP262303 QKL262303 QUH262303 RED262303 RNZ262303 RXV262303 SHR262303 SRN262303 TBJ262303 TLF262303 TVB262303 UEX262303 UOT262303 UYP262303 VIL262303 VSH262303 WCD262303 WLZ262303 WVV262303 N327839 JJ327839 TF327839 ADB327839 AMX327839 AWT327839 BGP327839 BQL327839 CAH327839 CKD327839 CTZ327839 DDV327839 DNR327839 DXN327839 EHJ327839 ERF327839 FBB327839 FKX327839 FUT327839 GEP327839 GOL327839 GYH327839 HID327839 HRZ327839 IBV327839 ILR327839 IVN327839 JFJ327839 JPF327839 JZB327839 KIX327839 KST327839 LCP327839 LML327839 LWH327839 MGD327839 MPZ327839 MZV327839 NJR327839 NTN327839 ODJ327839 ONF327839 OXB327839 PGX327839 PQT327839 QAP327839 QKL327839 QUH327839 RED327839 RNZ327839 RXV327839 SHR327839 SRN327839 TBJ327839 TLF327839 TVB327839 UEX327839 UOT327839 UYP327839 VIL327839 VSH327839 WCD327839 WLZ327839 WVV327839 N393375 JJ393375 TF393375 ADB393375 AMX393375 AWT393375 BGP393375 BQL393375 CAH393375 CKD393375 CTZ393375 DDV393375 DNR393375 DXN393375 EHJ393375 ERF393375 FBB393375 FKX393375 FUT393375 GEP393375 GOL393375 GYH393375 HID393375 HRZ393375 IBV393375 ILR393375 IVN393375 JFJ393375 JPF393375 JZB393375 KIX393375 KST393375 LCP393375 LML393375 LWH393375 MGD393375 MPZ393375 MZV393375 NJR393375 NTN393375 ODJ393375 ONF393375 OXB393375 PGX393375 PQT393375 QAP393375 QKL393375 QUH393375 RED393375 RNZ393375 RXV393375 SHR393375 SRN393375 TBJ393375 TLF393375 TVB393375 UEX393375 UOT393375 UYP393375 VIL393375 VSH393375 WCD393375 WLZ393375 WVV393375 N458911 JJ458911 TF458911 ADB458911 AMX458911 AWT458911 BGP458911 BQL458911 CAH458911 CKD458911 CTZ458911 DDV458911 DNR458911 DXN458911 EHJ458911 ERF458911 FBB458911 FKX458911 FUT458911 GEP458911 GOL458911 GYH458911 HID458911 HRZ458911 IBV458911 ILR458911 IVN458911 JFJ458911 JPF458911 JZB458911 KIX458911 KST458911 LCP458911 LML458911 LWH458911 MGD458911 MPZ458911 MZV458911 NJR458911 NTN458911 ODJ458911 ONF458911 OXB458911 PGX458911 PQT458911 QAP458911 QKL458911 QUH458911 RED458911 RNZ458911 RXV458911 SHR458911 SRN458911 TBJ458911 TLF458911 TVB458911 UEX458911 UOT458911 UYP458911 VIL458911 VSH458911 WCD458911 WLZ458911 WVV458911 N524447 JJ524447 TF524447 ADB524447 AMX524447 AWT524447 BGP524447 BQL524447 CAH524447 CKD524447 CTZ524447 DDV524447 DNR524447 DXN524447 EHJ524447 ERF524447 FBB524447 FKX524447 FUT524447 GEP524447 GOL524447 GYH524447 HID524447 HRZ524447 IBV524447 ILR524447 IVN524447 JFJ524447 JPF524447 JZB524447 KIX524447 KST524447 LCP524447 LML524447 LWH524447 MGD524447 MPZ524447 MZV524447 NJR524447 NTN524447 ODJ524447 ONF524447 OXB524447 PGX524447 PQT524447 QAP524447 QKL524447 QUH524447 RED524447 RNZ524447 RXV524447 SHR524447 SRN524447 TBJ524447 TLF524447 TVB524447 UEX524447 UOT524447 UYP524447 VIL524447 VSH524447 WCD524447 WLZ524447 WVV524447 N589983 JJ589983 TF589983 ADB589983 AMX589983 AWT589983 BGP589983 BQL589983 CAH589983 CKD589983 CTZ589983 DDV589983 DNR589983 DXN589983 EHJ589983 ERF589983 FBB589983 FKX589983 FUT589983 GEP589983 GOL589983 GYH589983 HID589983 HRZ589983 IBV589983 ILR589983 IVN589983 JFJ589983 JPF589983 JZB589983 KIX589983 KST589983 LCP589983 LML589983 LWH589983 MGD589983 MPZ589983 MZV589983 NJR589983 NTN589983 ODJ589983 ONF589983 OXB589983 PGX589983 PQT589983 QAP589983 QKL589983 QUH589983 RED589983 RNZ589983 RXV589983 SHR589983 SRN589983 TBJ589983 TLF589983 TVB589983 UEX589983 UOT589983 UYP589983 VIL589983 VSH589983 WCD589983 WLZ589983 WVV589983 N655519 JJ655519 TF655519 ADB655519 AMX655519 AWT655519 BGP655519 BQL655519 CAH655519 CKD655519 CTZ655519 DDV655519 DNR655519 DXN655519 EHJ655519 ERF655519 FBB655519 FKX655519 FUT655519 GEP655519 GOL655519 GYH655519 HID655519 HRZ655519 IBV655519 ILR655519 IVN655519 JFJ655519 JPF655519 JZB655519 KIX655519 KST655519 LCP655519 LML655519 LWH655519 MGD655519 MPZ655519 MZV655519 NJR655519 NTN655519 ODJ655519 ONF655519 OXB655519 PGX655519 PQT655519 QAP655519 QKL655519 QUH655519 RED655519 RNZ655519 RXV655519 SHR655519 SRN655519 TBJ655519 TLF655519 TVB655519 UEX655519 UOT655519 UYP655519 VIL655519 VSH655519 WCD655519 WLZ655519 WVV655519 N721055 JJ721055 TF721055 ADB721055 AMX721055 AWT721055 BGP721055 BQL721055 CAH721055 CKD721055 CTZ721055 DDV721055 DNR721055 DXN721055 EHJ721055 ERF721055 FBB721055 FKX721055 FUT721055 GEP721055 GOL721055 GYH721055 HID721055 HRZ721055 IBV721055 ILR721055 IVN721055 JFJ721055 JPF721055 JZB721055 KIX721055 KST721055 LCP721055 LML721055 LWH721055 MGD721055 MPZ721055 MZV721055 NJR721055 NTN721055 ODJ721055 ONF721055 OXB721055 PGX721055 PQT721055 QAP721055 QKL721055 QUH721055 RED721055 RNZ721055 RXV721055 SHR721055 SRN721055 TBJ721055 TLF721055 TVB721055 UEX721055 UOT721055 UYP721055 VIL721055 VSH721055 WCD721055 WLZ721055 WVV721055 N786591 JJ786591 TF786591 ADB786591 AMX786591 AWT786591 BGP786591 BQL786591 CAH786591 CKD786591 CTZ786591 DDV786591 DNR786591 DXN786591 EHJ786591 ERF786591 FBB786591 FKX786591 FUT786591 GEP786591 GOL786591 GYH786591 HID786591 HRZ786591 IBV786591 ILR786591 IVN786591 JFJ786591 JPF786591 JZB786591 KIX786591 KST786591 LCP786591 LML786591 LWH786591 MGD786591 MPZ786591 MZV786591 NJR786591 NTN786591 ODJ786591 ONF786591 OXB786591 PGX786591 PQT786591 QAP786591 QKL786591 QUH786591 RED786591 RNZ786591 RXV786591 SHR786591 SRN786591 TBJ786591 TLF786591 TVB786591 UEX786591 UOT786591 UYP786591 VIL786591 VSH786591 WCD786591 WLZ786591 WVV786591 N852127 JJ852127 TF852127 ADB852127 AMX852127 AWT852127 BGP852127 BQL852127 CAH852127 CKD852127 CTZ852127 DDV852127 DNR852127 DXN852127 EHJ852127 ERF852127 FBB852127 FKX852127 FUT852127 GEP852127 GOL852127 GYH852127 HID852127 HRZ852127 IBV852127 ILR852127 IVN852127 JFJ852127 JPF852127 JZB852127 KIX852127 KST852127 LCP852127 LML852127 LWH852127 MGD852127 MPZ852127 MZV852127 NJR852127 NTN852127 ODJ852127 ONF852127 OXB852127 PGX852127 PQT852127 QAP852127 QKL852127 QUH852127 RED852127 RNZ852127 RXV852127 SHR852127 SRN852127 TBJ852127 TLF852127 TVB852127 UEX852127 UOT852127 UYP852127 VIL852127 VSH852127 WCD852127 WLZ852127 WVV852127 N917663 JJ917663 TF917663 ADB917663 AMX917663 AWT917663 BGP917663 BQL917663 CAH917663 CKD917663 CTZ917663 DDV917663 DNR917663 DXN917663 EHJ917663 ERF917663 FBB917663 FKX917663 FUT917663 GEP917663 GOL917663 GYH917663 HID917663 HRZ917663 IBV917663 ILR917663 IVN917663 JFJ917663 JPF917663 JZB917663 KIX917663 KST917663 LCP917663 LML917663 LWH917663 MGD917663 MPZ917663 MZV917663 NJR917663 NTN917663 ODJ917663 ONF917663 OXB917663 PGX917663 PQT917663 QAP917663 QKL917663 QUH917663 RED917663 RNZ917663 RXV917663 SHR917663 SRN917663 TBJ917663 TLF917663 TVB917663 UEX917663 UOT917663 UYP917663 VIL917663 VSH917663 WCD917663 WLZ917663 WVV917663 N983199 JJ983199 TF983199 ADB983199 AMX983199 AWT983199 BGP983199 BQL983199 CAH983199 CKD983199 CTZ983199 DDV983199 DNR983199 DXN983199 EHJ983199 ERF983199 FBB983199 FKX983199 FUT983199 GEP983199 GOL983199 GYH983199 HID983199 HRZ983199 IBV983199 ILR983199 IVN983199 JFJ983199 JPF983199 JZB983199 KIX983199 KST983199 LCP983199 LML983199 LWH983199 MGD983199 MPZ983199 MZV983199 NJR983199 NTN983199 ODJ983199 ONF983199 OXB983199 PGX983199 PQT983199 QAP983199 QKL983199 QUH983199 RED983199 RNZ983199 RXV983199 SHR983199 SRN983199 TBJ983199 TLF983199 TVB983199 UEX983199 UOT983199 UYP983199 VIL983199 VSH983199 WCD983199 WLZ983199 WVV983199" xr:uid="{2F6B99B6-B1A1-4535-8152-EB793AAAEE20}">
      <formula1>0</formula1>
      <formula2>300</formula2>
    </dataValidation>
    <dataValidation type="textLength" errorStyle="information" allowBlank="1" showInputMessage="1" error="XLBVal:6=50531_x000d__x000a_" sqref="J141 JF141 TB141 ACX141 AMT141 AWP141 BGL141 BQH141 CAD141 CJZ141 CTV141 DDR141 DNN141 DXJ141 EHF141 ERB141 FAX141 FKT141 FUP141 GEL141 GOH141 GYD141 HHZ141 HRV141 IBR141 ILN141 IVJ141 JFF141 JPB141 JYX141 KIT141 KSP141 LCL141 LMH141 LWD141 MFZ141 MPV141 MZR141 NJN141 NTJ141 ODF141 ONB141 OWX141 PGT141 PQP141 QAL141 QKH141 QUD141 RDZ141 RNV141 RXR141 SHN141 SRJ141 TBF141 TLB141 TUX141 UET141 UOP141 UYL141 VIH141 VSD141 WBZ141 WLV141 WVR141 J65677 JF65677 TB65677 ACX65677 AMT65677 AWP65677 BGL65677 BQH65677 CAD65677 CJZ65677 CTV65677 DDR65677 DNN65677 DXJ65677 EHF65677 ERB65677 FAX65677 FKT65677 FUP65677 GEL65677 GOH65677 GYD65677 HHZ65677 HRV65677 IBR65677 ILN65677 IVJ65677 JFF65677 JPB65677 JYX65677 KIT65677 KSP65677 LCL65677 LMH65677 LWD65677 MFZ65677 MPV65677 MZR65677 NJN65677 NTJ65677 ODF65677 ONB65677 OWX65677 PGT65677 PQP65677 QAL65677 QKH65677 QUD65677 RDZ65677 RNV65677 RXR65677 SHN65677 SRJ65677 TBF65677 TLB65677 TUX65677 UET65677 UOP65677 UYL65677 VIH65677 VSD65677 WBZ65677 WLV65677 WVR65677 J131213 JF131213 TB131213 ACX131213 AMT131213 AWP131213 BGL131213 BQH131213 CAD131213 CJZ131213 CTV131213 DDR131213 DNN131213 DXJ131213 EHF131213 ERB131213 FAX131213 FKT131213 FUP131213 GEL131213 GOH131213 GYD131213 HHZ131213 HRV131213 IBR131213 ILN131213 IVJ131213 JFF131213 JPB131213 JYX131213 KIT131213 KSP131213 LCL131213 LMH131213 LWD131213 MFZ131213 MPV131213 MZR131213 NJN131213 NTJ131213 ODF131213 ONB131213 OWX131213 PGT131213 PQP131213 QAL131213 QKH131213 QUD131213 RDZ131213 RNV131213 RXR131213 SHN131213 SRJ131213 TBF131213 TLB131213 TUX131213 UET131213 UOP131213 UYL131213 VIH131213 VSD131213 WBZ131213 WLV131213 WVR131213 J196749 JF196749 TB196749 ACX196749 AMT196749 AWP196749 BGL196749 BQH196749 CAD196749 CJZ196749 CTV196749 DDR196749 DNN196749 DXJ196749 EHF196749 ERB196749 FAX196749 FKT196749 FUP196749 GEL196749 GOH196749 GYD196749 HHZ196749 HRV196749 IBR196749 ILN196749 IVJ196749 JFF196749 JPB196749 JYX196749 KIT196749 KSP196749 LCL196749 LMH196749 LWD196749 MFZ196749 MPV196749 MZR196749 NJN196749 NTJ196749 ODF196749 ONB196749 OWX196749 PGT196749 PQP196749 QAL196749 QKH196749 QUD196749 RDZ196749 RNV196749 RXR196749 SHN196749 SRJ196749 TBF196749 TLB196749 TUX196749 UET196749 UOP196749 UYL196749 VIH196749 VSD196749 WBZ196749 WLV196749 WVR196749 J262285 JF262285 TB262285 ACX262285 AMT262285 AWP262285 BGL262285 BQH262285 CAD262285 CJZ262285 CTV262285 DDR262285 DNN262285 DXJ262285 EHF262285 ERB262285 FAX262285 FKT262285 FUP262285 GEL262285 GOH262285 GYD262285 HHZ262285 HRV262285 IBR262285 ILN262285 IVJ262285 JFF262285 JPB262285 JYX262285 KIT262285 KSP262285 LCL262285 LMH262285 LWD262285 MFZ262285 MPV262285 MZR262285 NJN262285 NTJ262285 ODF262285 ONB262285 OWX262285 PGT262285 PQP262285 QAL262285 QKH262285 QUD262285 RDZ262285 RNV262285 RXR262285 SHN262285 SRJ262285 TBF262285 TLB262285 TUX262285 UET262285 UOP262285 UYL262285 VIH262285 VSD262285 WBZ262285 WLV262285 WVR262285 J327821 JF327821 TB327821 ACX327821 AMT327821 AWP327821 BGL327821 BQH327821 CAD327821 CJZ327821 CTV327821 DDR327821 DNN327821 DXJ327821 EHF327821 ERB327821 FAX327821 FKT327821 FUP327821 GEL327821 GOH327821 GYD327821 HHZ327821 HRV327821 IBR327821 ILN327821 IVJ327821 JFF327821 JPB327821 JYX327821 KIT327821 KSP327821 LCL327821 LMH327821 LWD327821 MFZ327821 MPV327821 MZR327821 NJN327821 NTJ327821 ODF327821 ONB327821 OWX327821 PGT327821 PQP327821 QAL327821 QKH327821 QUD327821 RDZ327821 RNV327821 RXR327821 SHN327821 SRJ327821 TBF327821 TLB327821 TUX327821 UET327821 UOP327821 UYL327821 VIH327821 VSD327821 WBZ327821 WLV327821 WVR327821 J393357 JF393357 TB393357 ACX393357 AMT393357 AWP393357 BGL393357 BQH393357 CAD393357 CJZ393357 CTV393357 DDR393357 DNN393357 DXJ393357 EHF393357 ERB393357 FAX393357 FKT393357 FUP393357 GEL393357 GOH393357 GYD393357 HHZ393357 HRV393357 IBR393357 ILN393357 IVJ393357 JFF393357 JPB393357 JYX393357 KIT393357 KSP393357 LCL393357 LMH393357 LWD393357 MFZ393357 MPV393357 MZR393357 NJN393357 NTJ393357 ODF393357 ONB393357 OWX393357 PGT393357 PQP393357 QAL393357 QKH393357 QUD393357 RDZ393357 RNV393357 RXR393357 SHN393357 SRJ393357 TBF393357 TLB393357 TUX393357 UET393357 UOP393357 UYL393357 VIH393357 VSD393357 WBZ393357 WLV393357 WVR393357 J458893 JF458893 TB458893 ACX458893 AMT458893 AWP458893 BGL458893 BQH458893 CAD458893 CJZ458893 CTV458893 DDR458893 DNN458893 DXJ458893 EHF458893 ERB458893 FAX458893 FKT458893 FUP458893 GEL458893 GOH458893 GYD458893 HHZ458893 HRV458893 IBR458893 ILN458893 IVJ458893 JFF458893 JPB458893 JYX458893 KIT458893 KSP458893 LCL458893 LMH458893 LWD458893 MFZ458893 MPV458893 MZR458893 NJN458893 NTJ458893 ODF458893 ONB458893 OWX458893 PGT458893 PQP458893 QAL458893 QKH458893 QUD458893 RDZ458893 RNV458893 RXR458893 SHN458893 SRJ458893 TBF458893 TLB458893 TUX458893 UET458893 UOP458893 UYL458893 VIH458893 VSD458893 WBZ458893 WLV458893 WVR458893 J524429 JF524429 TB524429 ACX524429 AMT524429 AWP524429 BGL524429 BQH524429 CAD524429 CJZ524429 CTV524429 DDR524429 DNN524429 DXJ524429 EHF524429 ERB524429 FAX524429 FKT524429 FUP524429 GEL524429 GOH524429 GYD524429 HHZ524429 HRV524429 IBR524429 ILN524429 IVJ524429 JFF524429 JPB524429 JYX524429 KIT524429 KSP524429 LCL524429 LMH524429 LWD524429 MFZ524429 MPV524429 MZR524429 NJN524429 NTJ524429 ODF524429 ONB524429 OWX524429 PGT524429 PQP524429 QAL524429 QKH524429 QUD524429 RDZ524429 RNV524429 RXR524429 SHN524429 SRJ524429 TBF524429 TLB524429 TUX524429 UET524429 UOP524429 UYL524429 VIH524429 VSD524429 WBZ524429 WLV524429 WVR524429 J589965 JF589965 TB589965 ACX589965 AMT589965 AWP589965 BGL589965 BQH589965 CAD589965 CJZ589965 CTV589965 DDR589965 DNN589965 DXJ589965 EHF589965 ERB589965 FAX589965 FKT589965 FUP589965 GEL589965 GOH589965 GYD589965 HHZ589965 HRV589965 IBR589965 ILN589965 IVJ589965 JFF589965 JPB589965 JYX589965 KIT589965 KSP589965 LCL589965 LMH589965 LWD589965 MFZ589965 MPV589965 MZR589965 NJN589965 NTJ589965 ODF589965 ONB589965 OWX589965 PGT589965 PQP589965 QAL589965 QKH589965 QUD589965 RDZ589965 RNV589965 RXR589965 SHN589965 SRJ589965 TBF589965 TLB589965 TUX589965 UET589965 UOP589965 UYL589965 VIH589965 VSD589965 WBZ589965 WLV589965 WVR589965 J655501 JF655501 TB655501 ACX655501 AMT655501 AWP655501 BGL655501 BQH655501 CAD655501 CJZ655501 CTV655501 DDR655501 DNN655501 DXJ655501 EHF655501 ERB655501 FAX655501 FKT655501 FUP655501 GEL655501 GOH655501 GYD655501 HHZ655501 HRV655501 IBR655501 ILN655501 IVJ655501 JFF655501 JPB655501 JYX655501 KIT655501 KSP655501 LCL655501 LMH655501 LWD655501 MFZ655501 MPV655501 MZR655501 NJN655501 NTJ655501 ODF655501 ONB655501 OWX655501 PGT655501 PQP655501 QAL655501 QKH655501 QUD655501 RDZ655501 RNV655501 RXR655501 SHN655501 SRJ655501 TBF655501 TLB655501 TUX655501 UET655501 UOP655501 UYL655501 VIH655501 VSD655501 WBZ655501 WLV655501 WVR655501 J721037 JF721037 TB721037 ACX721037 AMT721037 AWP721037 BGL721037 BQH721037 CAD721037 CJZ721037 CTV721037 DDR721037 DNN721037 DXJ721037 EHF721037 ERB721037 FAX721037 FKT721037 FUP721037 GEL721037 GOH721037 GYD721037 HHZ721037 HRV721037 IBR721037 ILN721037 IVJ721037 JFF721037 JPB721037 JYX721037 KIT721037 KSP721037 LCL721037 LMH721037 LWD721037 MFZ721037 MPV721037 MZR721037 NJN721037 NTJ721037 ODF721037 ONB721037 OWX721037 PGT721037 PQP721037 QAL721037 QKH721037 QUD721037 RDZ721037 RNV721037 RXR721037 SHN721037 SRJ721037 TBF721037 TLB721037 TUX721037 UET721037 UOP721037 UYL721037 VIH721037 VSD721037 WBZ721037 WLV721037 WVR721037 J786573 JF786573 TB786573 ACX786573 AMT786573 AWP786573 BGL786573 BQH786573 CAD786573 CJZ786573 CTV786573 DDR786573 DNN786573 DXJ786573 EHF786573 ERB786573 FAX786573 FKT786573 FUP786573 GEL786573 GOH786573 GYD786573 HHZ786573 HRV786573 IBR786573 ILN786573 IVJ786573 JFF786573 JPB786573 JYX786573 KIT786573 KSP786573 LCL786573 LMH786573 LWD786573 MFZ786573 MPV786573 MZR786573 NJN786573 NTJ786573 ODF786573 ONB786573 OWX786573 PGT786573 PQP786573 QAL786573 QKH786573 QUD786573 RDZ786573 RNV786573 RXR786573 SHN786573 SRJ786573 TBF786573 TLB786573 TUX786573 UET786573 UOP786573 UYL786573 VIH786573 VSD786573 WBZ786573 WLV786573 WVR786573 J852109 JF852109 TB852109 ACX852109 AMT852109 AWP852109 BGL852109 BQH852109 CAD852109 CJZ852109 CTV852109 DDR852109 DNN852109 DXJ852109 EHF852109 ERB852109 FAX852109 FKT852109 FUP852109 GEL852109 GOH852109 GYD852109 HHZ852109 HRV852109 IBR852109 ILN852109 IVJ852109 JFF852109 JPB852109 JYX852109 KIT852109 KSP852109 LCL852109 LMH852109 LWD852109 MFZ852109 MPV852109 MZR852109 NJN852109 NTJ852109 ODF852109 ONB852109 OWX852109 PGT852109 PQP852109 QAL852109 QKH852109 QUD852109 RDZ852109 RNV852109 RXR852109 SHN852109 SRJ852109 TBF852109 TLB852109 TUX852109 UET852109 UOP852109 UYL852109 VIH852109 VSD852109 WBZ852109 WLV852109 WVR852109 J917645 JF917645 TB917645 ACX917645 AMT917645 AWP917645 BGL917645 BQH917645 CAD917645 CJZ917645 CTV917645 DDR917645 DNN917645 DXJ917645 EHF917645 ERB917645 FAX917645 FKT917645 FUP917645 GEL917645 GOH917645 GYD917645 HHZ917645 HRV917645 IBR917645 ILN917645 IVJ917645 JFF917645 JPB917645 JYX917645 KIT917645 KSP917645 LCL917645 LMH917645 LWD917645 MFZ917645 MPV917645 MZR917645 NJN917645 NTJ917645 ODF917645 ONB917645 OWX917645 PGT917645 PQP917645 QAL917645 QKH917645 QUD917645 RDZ917645 RNV917645 RXR917645 SHN917645 SRJ917645 TBF917645 TLB917645 TUX917645 UET917645 UOP917645 UYL917645 VIH917645 VSD917645 WBZ917645 WLV917645 WVR917645 J983181 JF983181 TB983181 ACX983181 AMT983181 AWP983181 BGL983181 BQH983181 CAD983181 CJZ983181 CTV983181 DDR983181 DNN983181 DXJ983181 EHF983181 ERB983181 FAX983181 FKT983181 FUP983181 GEL983181 GOH983181 GYD983181 HHZ983181 HRV983181 IBR983181 ILN983181 IVJ983181 JFF983181 JPB983181 JYX983181 KIT983181 KSP983181 LCL983181 LMH983181 LWD983181 MFZ983181 MPV983181 MZR983181 NJN983181 NTJ983181 ODF983181 ONB983181 OWX983181 PGT983181 PQP983181 QAL983181 QKH983181 QUD983181 RDZ983181 RNV983181 RXR983181 SHN983181 SRJ983181 TBF983181 TLB983181 TUX983181 UET983181 UOP983181 UYL983181 VIH983181 VSD983181 WBZ983181 WLV983181 WVR983181" xr:uid="{00138E79-DF18-484E-9BFB-749F3F72A80A}">
      <formula1>0</formula1>
      <formula2>300</formula2>
    </dataValidation>
    <dataValidation type="textLength" errorStyle="information" allowBlank="1" showInputMessage="1" error="XLBVal:6=1292792.71_x000d__x000a_" sqref="L125 JH125 TD125 ACZ125 AMV125 AWR125 BGN125 BQJ125 CAF125 CKB125 CTX125 DDT125 DNP125 DXL125 EHH125 ERD125 FAZ125 FKV125 FUR125 GEN125 GOJ125 GYF125 HIB125 HRX125 IBT125 ILP125 IVL125 JFH125 JPD125 JYZ125 KIV125 KSR125 LCN125 LMJ125 LWF125 MGB125 MPX125 MZT125 NJP125 NTL125 ODH125 OND125 OWZ125 PGV125 PQR125 QAN125 QKJ125 QUF125 REB125 RNX125 RXT125 SHP125 SRL125 TBH125 TLD125 TUZ125 UEV125 UOR125 UYN125 VIJ125 VSF125 WCB125 WLX125 WVT125 L65661 JH65661 TD65661 ACZ65661 AMV65661 AWR65661 BGN65661 BQJ65661 CAF65661 CKB65661 CTX65661 DDT65661 DNP65661 DXL65661 EHH65661 ERD65661 FAZ65661 FKV65661 FUR65661 GEN65661 GOJ65661 GYF65661 HIB65661 HRX65661 IBT65661 ILP65661 IVL65661 JFH65661 JPD65661 JYZ65661 KIV65661 KSR65661 LCN65661 LMJ65661 LWF65661 MGB65661 MPX65661 MZT65661 NJP65661 NTL65661 ODH65661 OND65661 OWZ65661 PGV65661 PQR65661 QAN65661 QKJ65661 QUF65661 REB65661 RNX65661 RXT65661 SHP65661 SRL65661 TBH65661 TLD65661 TUZ65661 UEV65661 UOR65661 UYN65661 VIJ65661 VSF65661 WCB65661 WLX65661 WVT65661 L131197 JH131197 TD131197 ACZ131197 AMV131197 AWR131197 BGN131197 BQJ131197 CAF131197 CKB131197 CTX131197 DDT131197 DNP131197 DXL131197 EHH131197 ERD131197 FAZ131197 FKV131197 FUR131197 GEN131197 GOJ131197 GYF131197 HIB131197 HRX131197 IBT131197 ILP131197 IVL131197 JFH131197 JPD131197 JYZ131197 KIV131197 KSR131197 LCN131197 LMJ131197 LWF131197 MGB131197 MPX131197 MZT131197 NJP131197 NTL131197 ODH131197 OND131197 OWZ131197 PGV131197 PQR131197 QAN131197 QKJ131197 QUF131197 REB131197 RNX131197 RXT131197 SHP131197 SRL131197 TBH131197 TLD131197 TUZ131197 UEV131197 UOR131197 UYN131197 VIJ131197 VSF131197 WCB131197 WLX131197 WVT131197 L196733 JH196733 TD196733 ACZ196733 AMV196733 AWR196733 BGN196733 BQJ196733 CAF196733 CKB196733 CTX196733 DDT196733 DNP196733 DXL196733 EHH196733 ERD196733 FAZ196733 FKV196733 FUR196733 GEN196733 GOJ196733 GYF196733 HIB196733 HRX196733 IBT196733 ILP196733 IVL196733 JFH196733 JPD196733 JYZ196733 KIV196733 KSR196733 LCN196733 LMJ196733 LWF196733 MGB196733 MPX196733 MZT196733 NJP196733 NTL196733 ODH196733 OND196733 OWZ196733 PGV196733 PQR196733 QAN196733 QKJ196733 QUF196733 REB196733 RNX196733 RXT196733 SHP196733 SRL196733 TBH196733 TLD196733 TUZ196733 UEV196733 UOR196733 UYN196733 VIJ196733 VSF196733 WCB196733 WLX196733 WVT196733 L262269 JH262269 TD262269 ACZ262269 AMV262269 AWR262269 BGN262269 BQJ262269 CAF262269 CKB262269 CTX262269 DDT262269 DNP262269 DXL262269 EHH262269 ERD262269 FAZ262269 FKV262269 FUR262269 GEN262269 GOJ262269 GYF262269 HIB262269 HRX262269 IBT262269 ILP262269 IVL262269 JFH262269 JPD262269 JYZ262269 KIV262269 KSR262269 LCN262269 LMJ262269 LWF262269 MGB262269 MPX262269 MZT262269 NJP262269 NTL262269 ODH262269 OND262269 OWZ262269 PGV262269 PQR262269 QAN262269 QKJ262269 QUF262269 REB262269 RNX262269 RXT262269 SHP262269 SRL262269 TBH262269 TLD262269 TUZ262269 UEV262269 UOR262269 UYN262269 VIJ262269 VSF262269 WCB262269 WLX262269 WVT262269 L327805 JH327805 TD327805 ACZ327805 AMV327805 AWR327805 BGN327805 BQJ327805 CAF327805 CKB327805 CTX327805 DDT327805 DNP327805 DXL327805 EHH327805 ERD327805 FAZ327805 FKV327805 FUR327805 GEN327805 GOJ327805 GYF327805 HIB327805 HRX327805 IBT327805 ILP327805 IVL327805 JFH327805 JPD327805 JYZ327805 KIV327805 KSR327805 LCN327805 LMJ327805 LWF327805 MGB327805 MPX327805 MZT327805 NJP327805 NTL327805 ODH327805 OND327805 OWZ327805 PGV327805 PQR327805 QAN327805 QKJ327805 QUF327805 REB327805 RNX327805 RXT327805 SHP327805 SRL327805 TBH327805 TLD327805 TUZ327805 UEV327805 UOR327805 UYN327805 VIJ327805 VSF327805 WCB327805 WLX327805 WVT327805 L393341 JH393341 TD393341 ACZ393341 AMV393341 AWR393341 BGN393341 BQJ393341 CAF393341 CKB393341 CTX393341 DDT393341 DNP393341 DXL393341 EHH393341 ERD393341 FAZ393341 FKV393341 FUR393341 GEN393341 GOJ393341 GYF393341 HIB393341 HRX393341 IBT393341 ILP393341 IVL393341 JFH393341 JPD393341 JYZ393341 KIV393341 KSR393341 LCN393341 LMJ393341 LWF393341 MGB393341 MPX393341 MZT393341 NJP393341 NTL393341 ODH393341 OND393341 OWZ393341 PGV393341 PQR393341 QAN393341 QKJ393341 QUF393341 REB393341 RNX393341 RXT393341 SHP393341 SRL393341 TBH393341 TLD393341 TUZ393341 UEV393341 UOR393341 UYN393341 VIJ393341 VSF393341 WCB393341 WLX393341 WVT393341 L458877 JH458877 TD458877 ACZ458877 AMV458877 AWR458877 BGN458877 BQJ458877 CAF458877 CKB458877 CTX458877 DDT458877 DNP458877 DXL458877 EHH458877 ERD458877 FAZ458877 FKV458877 FUR458877 GEN458877 GOJ458877 GYF458877 HIB458877 HRX458877 IBT458877 ILP458877 IVL458877 JFH458877 JPD458877 JYZ458877 KIV458877 KSR458877 LCN458877 LMJ458877 LWF458877 MGB458877 MPX458877 MZT458877 NJP458877 NTL458877 ODH458877 OND458877 OWZ458877 PGV458877 PQR458877 QAN458877 QKJ458877 QUF458877 REB458877 RNX458877 RXT458877 SHP458877 SRL458877 TBH458877 TLD458877 TUZ458877 UEV458877 UOR458877 UYN458877 VIJ458877 VSF458877 WCB458877 WLX458877 WVT458877 L524413 JH524413 TD524413 ACZ524413 AMV524413 AWR524413 BGN524413 BQJ524413 CAF524413 CKB524413 CTX524413 DDT524413 DNP524413 DXL524413 EHH524413 ERD524413 FAZ524413 FKV524413 FUR524413 GEN524413 GOJ524413 GYF524413 HIB524413 HRX524413 IBT524413 ILP524413 IVL524413 JFH524413 JPD524413 JYZ524413 KIV524413 KSR524413 LCN524413 LMJ524413 LWF524413 MGB524413 MPX524413 MZT524413 NJP524413 NTL524413 ODH524413 OND524413 OWZ524413 PGV524413 PQR524413 QAN524413 QKJ524413 QUF524413 REB524413 RNX524413 RXT524413 SHP524413 SRL524413 TBH524413 TLD524413 TUZ524413 UEV524413 UOR524413 UYN524413 VIJ524413 VSF524413 WCB524413 WLX524413 WVT524413 L589949 JH589949 TD589949 ACZ589949 AMV589949 AWR589949 BGN589949 BQJ589949 CAF589949 CKB589949 CTX589949 DDT589949 DNP589949 DXL589949 EHH589949 ERD589949 FAZ589949 FKV589949 FUR589949 GEN589949 GOJ589949 GYF589949 HIB589949 HRX589949 IBT589949 ILP589949 IVL589949 JFH589949 JPD589949 JYZ589949 KIV589949 KSR589949 LCN589949 LMJ589949 LWF589949 MGB589949 MPX589949 MZT589949 NJP589949 NTL589949 ODH589949 OND589949 OWZ589949 PGV589949 PQR589949 QAN589949 QKJ589949 QUF589949 REB589949 RNX589949 RXT589949 SHP589949 SRL589949 TBH589949 TLD589949 TUZ589949 UEV589949 UOR589949 UYN589949 VIJ589949 VSF589949 WCB589949 WLX589949 WVT589949 L655485 JH655485 TD655485 ACZ655485 AMV655485 AWR655485 BGN655485 BQJ655485 CAF655485 CKB655485 CTX655485 DDT655485 DNP655485 DXL655485 EHH655485 ERD655485 FAZ655485 FKV655485 FUR655485 GEN655485 GOJ655485 GYF655485 HIB655485 HRX655485 IBT655485 ILP655485 IVL655485 JFH655485 JPD655485 JYZ655485 KIV655485 KSR655485 LCN655485 LMJ655485 LWF655485 MGB655485 MPX655485 MZT655485 NJP655485 NTL655485 ODH655485 OND655485 OWZ655485 PGV655485 PQR655485 QAN655485 QKJ655485 QUF655485 REB655485 RNX655485 RXT655485 SHP655485 SRL655485 TBH655485 TLD655485 TUZ655485 UEV655485 UOR655485 UYN655485 VIJ655485 VSF655485 WCB655485 WLX655485 WVT655485 L721021 JH721021 TD721021 ACZ721021 AMV721021 AWR721021 BGN721021 BQJ721021 CAF721021 CKB721021 CTX721021 DDT721021 DNP721021 DXL721021 EHH721021 ERD721021 FAZ721021 FKV721021 FUR721021 GEN721021 GOJ721021 GYF721021 HIB721021 HRX721021 IBT721021 ILP721021 IVL721021 JFH721021 JPD721021 JYZ721021 KIV721021 KSR721021 LCN721021 LMJ721021 LWF721021 MGB721021 MPX721021 MZT721021 NJP721021 NTL721021 ODH721021 OND721021 OWZ721021 PGV721021 PQR721021 QAN721021 QKJ721021 QUF721021 REB721021 RNX721021 RXT721021 SHP721021 SRL721021 TBH721021 TLD721021 TUZ721021 UEV721021 UOR721021 UYN721021 VIJ721021 VSF721021 WCB721021 WLX721021 WVT721021 L786557 JH786557 TD786557 ACZ786557 AMV786557 AWR786557 BGN786557 BQJ786557 CAF786557 CKB786557 CTX786557 DDT786557 DNP786557 DXL786557 EHH786557 ERD786557 FAZ786557 FKV786557 FUR786557 GEN786557 GOJ786557 GYF786557 HIB786557 HRX786557 IBT786557 ILP786557 IVL786557 JFH786557 JPD786557 JYZ786557 KIV786557 KSR786557 LCN786557 LMJ786557 LWF786557 MGB786557 MPX786557 MZT786557 NJP786557 NTL786557 ODH786557 OND786557 OWZ786557 PGV786557 PQR786557 QAN786557 QKJ786557 QUF786557 REB786557 RNX786557 RXT786557 SHP786557 SRL786557 TBH786557 TLD786557 TUZ786557 UEV786557 UOR786557 UYN786557 VIJ786557 VSF786557 WCB786557 WLX786557 WVT786557 L852093 JH852093 TD852093 ACZ852093 AMV852093 AWR852093 BGN852093 BQJ852093 CAF852093 CKB852093 CTX852093 DDT852093 DNP852093 DXL852093 EHH852093 ERD852093 FAZ852093 FKV852093 FUR852093 GEN852093 GOJ852093 GYF852093 HIB852093 HRX852093 IBT852093 ILP852093 IVL852093 JFH852093 JPD852093 JYZ852093 KIV852093 KSR852093 LCN852093 LMJ852093 LWF852093 MGB852093 MPX852093 MZT852093 NJP852093 NTL852093 ODH852093 OND852093 OWZ852093 PGV852093 PQR852093 QAN852093 QKJ852093 QUF852093 REB852093 RNX852093 RXT852093 SHP852093 SRL852093 TBH852093 TLD852093 TUZ852093 UEV852093 UOR852093 UYN852093 VIJ852093 VSF852093 WCB852093 WLX852093 WVT852093 L917629 JH917629 TD917629 ACZ917629 AMV917629 AWR917629 BGN917629 BQJ917629 CAF917629 CKB917629 CTX917629 DDT917629 DNP917629 DXL917629 EHH917629 ERD917629 FAZ917629 FKV917629 FUR917629 GEN917629 GOJ917629 GYF917629 HIB917629 HRX917629 IBT917629 ILP917629 IVL917629 JFH917629 JPD917629 JYZ917629 KIV917629 KSR917629 LCN917629 LMJ917629 LWF917629 MGB917629 MPX917629 MZT917629 NJP917629 NTL917629 ODH917629 OND917629 OWZ917629 PGV917629 PQR917629 QAN917629 QKJ917629 QUF917629 REB917629 RNX917629 RXT917629 SHP917629 SRL917629 TBH917629 TLD917629 TUZ917629 UEV917629 UOR917629 UYN917629 VIJ917629 VSF917629 WCB917629 WLX917629 WVT917629 L983165 JH983165 TD983165 ACZ983165 AMV983165 AWR983165 BGN983165 BQJ983165 CAF983165 CKB983165 CTX983165 DDT983165 DNP983165 DXL983165 EHH983165 ERD983165 FAZ983165 FKV983165 FUR983165 GEN983165 GOJ983165 GYF983165 HIB983165 HRX983165 IBT983165 ILP983165 IVL983165 JFH983165 JPD983165 JYZ983165 KIV983165 KSR983165 LCN983165 LMJ983165 LWF983165 MGB983165 MPX983165 MZT983165 NJP983165 NTL983165 ODH983165 OND983165 OWZ983165 PGV983165 PQR983165 QAN983165 QKJ983165 QUF983165 REB983165 RNX983165 RXT983165 SHP983165 SRL983165 TBH983165 TLD983165 TUZ983165 UEV983165 UOR983165 UYN983165 VIJ983165 VSF983165 WCB983165 WLX983165 WVT983165" xr:uid="{A061A46E-344D-4214-A25D-20EDBE63611D}">
      <formula1>0</formula1>
      <formula2>300</formula2>
    </dataValidation>
    <dataValidation type="textLength" errorStyle="information" allowBlank="1" showInputMessage="1" error="XLBVal:6=113094_x000d__x000a_" sqref="L136 JH136 TD136 ACZ136 AMV136 AWR136 BGN136 BQJ136 CAF136 CKB136 CTX136 DDT136 DNP136 DXL136 EHH136 ERD136 FAZ136 FKV136 FUR136 GEN136 GOJ136 GYF136 HIB136 HRX136 IBT136 ILP136 IVL136 JFH136 JPD136 JYZ136 KIV136 KSR136 LCN136 LMJ136 LWF136 MGB136 MPX136 MZT136 NJP136 NTL136 ODH136 OND136 OWZ136 PGV136 PQR136 QAN136 QKJ136 QUF136 REB136 RNX136 RXT136 SHP136 SRL136 TBH136 TLD136 TUZ136 UEV136 UOR136 UYN136 VIJ136 VSF136 WCB136 WLX136 WVT136 L65672 JH65672 TD65672 ACZ65672 AMV65672 AWR65672 BGN65672 BQJ65672 CAF65672 CKB65672 CTX65672 DDT65672 DNP65672 DXL65672 EHH65672 ERD65672 FAZ65672 FKV65672 FUR65672 GEN65672 GOJ65672 GYF65672 HIB65672 HRX65672 IBT65672 ILP65672 IVL65672 JFH65672 JPD65672 JYZ65672 KIV65672 KSR65672 LCN65672 LMJ65672 LWF65672 MGB65672 MPX65672 MZT65672 NJP65672 NTL65672 ODH65672 OND65672 OWZ65672 PGV65672 PQR65672 QAN65672 QKJ65672 QUF65672 REB65672 RNX65672 RXT65672 SHP65672 SRL65672 TBH65672 TLD65672 TUZ65672 UEV65672 UOR65672 UYN65672 VIJ65672 VSF65672 WCB65672 WLX65672 WVT65672 L131208 JH131208 TD131208 ACZ131208 AMV131208 AWR131208 BGN131208 BQJ131208 CAF131208 CKB131208 CTX131208 DDT131208 DNP131208 DXL131208 EHH131208 ERD131208 FAZ131208 FKV131208 FUR131208 GEN131208 GOJ131208 GYF131208 HIB131208 HRX131208 IBT131208 ILP131208 IVL131208 JFH131208 JPD131208 JYZ131208 KIV131208 KSR131208 LCN131208 LMJ131208 LWF131208 MGB131208 MPX131208 MZT131208 NJP131208 NTL131208 ODH131208 OND131208 OWZ131208 PGV131208 PQR131208 QAN131208 QKJ131208 QUF131208 REB131208 RNX131208 RXT131208 SHP131208 SRL131208 TBH131208 TLD131208 TUZ131208 UEV131208 UOR131208 UYN131208 VIJ131208 VSF131208 WCB131208 WLX131208 WVT131208 L196744 JH196744 TD196744 ACZ196744 AMV196744 AWR196744 BGN196744 BQJ196744 CAF196744 CKB196744 CTX196744 DDT196744 DNP196744 DXL196744 EHH196744 ERD196744 FAZ196744 FKV196744 FUR196744 GEN196744 GOJ196744 GYF196744 HIB196744 HRX196744 IBT196744 ILP196744 IVL196744 JFH196744 JPD196744 JYZ196744 KIV196744 KSR196744 LCN196744 LMJ196744 LWF196744 MGB196744 MPX196744 MZT196744 NJP196744 NTL196744 ODH196744 OND196744 OWZ196744 PGV196744 PQR196744 QAN196744 QKJ196744 QUF196744 REB196744 RNX196744 RXT196744 SHP196744 SRL196744 TBH196744 TLD196744 TUZ196744 UEV196744 UOR196744 UYN196744 VIJ196744 VSF196744 WCB196744 WLX196744 WVT196744 L262280 JH262280 TD262280 ACZ262280 AMV262280 AWR262280 BGN262280 BQJ262280 CAF262280 CKB262280 CTX262280 DDT262280 DNP262280 DXL262280 EHH262280 ERD262280 FAZ262280 FKV262280 FUR262280 GEN262280 GOJ262280 GYF262280 HIB262280 HRX262280 IBT262280 ILP262280 IVL262280 JFH262280 JPD262280 JYZ262280 KIV262280 KSR262280 LCN262280 LMJ262280 LWF262280 MGB262280 MPX262280 MZT262280 NJP262280 NTL262280 ODH262280 OND262280 OWZ262280 PGV262280 PQR262280 QAN262280 QKJ262280 QUF262280 REB262280 RNX262280 RXT262280 SHP262280 SRL262280 TBH262280 TLD262280 TUZ262280 UEV262280 UOR262280 UYN262280 VIJ262280 VSF262280 WCB262280 WLX262280 WVT262280 L327816 JH327816 TD327816 ACZ327816 AMV327816 AWR327816 BGN327816 BQJ327816 CAF327816 CKB327816 CTX327816 DDT327816 DNP327816 DXL327816 EHH327816 ERD327816 FAZ327816 FKV327816 FUR327816 GEN327816 GOJ327816 GYF327816 HIB327816 HRX327816 IBT327816 ILP327816 IVL327816 JFH327816 JPD327816 JYZ327816 KIV327816 KSR327816 LCN327816 LMJ327816 LWF327816 MGB327816 MPX327816 MZT327816 NJP327816 NTL327816 ODH327816 OND327816 OWZ327816 PGV327816 PQR327816 QAN327816 QKJ327816 QUF327816 REB327816 RNX327816 RXT327816 SHP327816 SRL327816 TBH327816 TLD327816 TUZ327816 UEV327816 UOR327816 UYN327816 VIJ327816 VSF327816 WCB327816 WLX327816 WVT327816 L393352 JH393352 TD393352 ACZ393352 AMV393352 AWR393352 BGN393352 BQJ393352 CAF393352 CKB393352 CTX393352 DDT393352 DNP393352 DXL393352 EHH393352 ERD393352 FAZ393352 FKV393352 FUR393352 GEN393352 GOJ393352 GYF393352 HIB393352 HRX393352 IBT393352 ILP393352 IVL393352 JFH393352 JPD393352 JYZ393352 KIV393352 KSR393352 LCN393352 LMJ393352 LWF393352 MGB393352 MPX393352 MZT393352 NJP393352 NTL393352 ODH393352 OND393352 OWZ393352 PGV393352 PQR393352 QAN393352 QKJ393352 QUF393352 REB393352 RNX393352 RXT393352 SHP393352 SRL393352 TBH393352 TLD393352 TUZ393352 UEV393352 UOR393352 UYN393352 VIJ393352 VSF393352 WCB393352 WLX393352 WVT393352 L458888 JH458888 TD458888 ACZ458888 AMV458888 AWR458888 BGN458888 BQJ458888 CAF458888 CKB458888 CTX458888 DDT458888 DNP458888 DXL458888 EHH458888 ERD458888 FAZ458888 FKV458888 FUR458888 GEN458888 GOJ458888 GYF458888 HIB458888 HRX458888 IBT458888 ILP458888 IVL458888 JFH458888 JPD458888 JYZ458888 KIV458888 KSR458888 LCN458888 LMJ458888 LWF458888 MGB458888 MPX458888 MZT458888 NJP458888 NTL458888 ODH458888 OND458888 OWZ458888 PGV458888 PQR458888 QAN458888 QKJ458888 QUF458888 REB458888 RNX458888 RXT458888 SHP458888 SRL458888 TBH458888 TLD458888 TUZ458888 UEV458888 UOR458888 UYN458888 VIJ458888 VSF458888 WCB458888 WLX458888 WVT458888 L524424 JH524424 TD524424 ACZ524424 AMV524424 AWR524424 BGN524424 BQJ524424 CAF524424 CKB524424 CTX524424 DDT524424 DNP524424 DXL524424 EHH524424 ERD524424 FAZ524424 FKV524424 FUR524424 GEN524424 GOJ524424 GYF524424 HIB524424 HRX524424 IBT524424 ILP524424 IVL524424 JFH524424 JPD524424 JYZ524424 KIV524424 KSR524424 LCN524424 LMJ524424 LWF524424 MGB524424 MPX524424 MZT524424 NJP524424 NTL524424 ODH524424 OND524424 OWZ524424 PGV524424 PQR524424 QAN524424 QKJ524424 QUF524424 REB524424 RNX524424 RXT524424 SHP524424 SRL524424 TBH524424 TLD524424 TUZ524424 UEV524424 UOR524424 UYN524424 VIJ524424 VSF524424 WCB524424 WLX524424 WVT524424 L589960 JH589960 TD589960 ACZ589960 AMV589960 AWR589960 BGN589960 BQJ589960 CAF589960 CKB589960 CTX589960 DDT589960 DNP589960 DXL589960 EHH589960 ERD589960 FAZ589960 FKV589960 FUR589960 GEN589960 GOJ589960 GYF589960 HIB589960 HRX589960 IBT589960 ILP589960 IVL589960 JFH589960 JPD589960 JYZ589960 KIV589960 KSR589960 LCN589960 LMJ589960 LWF589960 MGB589960 MPX589960 MZT589960 NJP589960 NTL589960 ODH589960 OND589960 OWZ589960 PGV589960 PQR589960 QAN589960 QKJ589960 QUF589960 REB589960 RNX589960 RXT589960 SHP589960 SRL589960 TBH589960 TLD589960 TUZ589960 UEV589960 UOR589960 UYN589960 VIJ589960 VSF589960 WCB589960 WLX589960 WVT589960 L655496 JH655496 TD655496 ACZ655496 AMV655496 AWR655496 BGN655496 BQJ655496 CAF655496 CKB655496 CTX655496 DDT655496 DNP655496 DXL655496 EHH655496 ERD655496 FAZ655496 FKV655496 FUR655496 GEN655496 GOJ655496 GYF655496 HIB655496 HRX655496 IBT655496 ILP655496 IVL655496 JFH655496 JPD655496 JYZ655496 KIV655496 KSR655496 LCN655496 LMJ655496 LWF655496 MGB655496 MPX655496 MZT655496 NJP655496 NTL655496 ODH655496 OND655496 OWZ655496 PGV655496 PQR655496 QAN655496 QKJ655496 QUF655496 REB655496 RNX655496 RXT655496 SHP655496 SRL655496 TBH655496 TLD655496 TUZ655496 UEV655496 UOR655496 UYN655496 VIJ655496 VSF655496 WCB655496 WLX655496 WVT655496 L721032 JH721032 TD721032 ACZ721032 AMV721032 AWR721032 BGN721032 BQJ721032 CAF721032 CKB721032 CTX721032 DDT721032 DNP721032 DXL721032 EHH721032 ERD721032 FAZ721032 FKV721032 FUR721032 GEN721032 GOJ721032 GYF721032 HIB721032 HRX721032 IBT721032 ILP721032 IVL721032 JFH721032 JPD721032 JYZ721032 KIV721032 KSR721032 LCN721032 LMJ721032 LWF721032 MGB721032 MPX721032 MZT721032 NJP721032 NTL721032 ODH721032 OND721032 OWZ721032 PGV721032 PQR721032 QAN721032 QKJ721032 QUF721032 REB721032 RNX721032 RXT721032 SHP721032 SRL721032 TBH721032 TLD721032 TUZ721032 UEV721032 UOR721032 UYN721032 VIJ721032 VSF721032 WCB721032 WLX721032 WVT721032 L786568 JH786568 TD786568 ACZ786568 AMV786568 AWR786568 BGN786568 BQJ786568 CAF786568 CKB786568 CTX786568 DDT786568 DNP786568 DXL786568 EHH786568 ERD786568 FAZ786568 FKV786568 FUR786568 GEN786568 GOJ786568 GYF786568 HIB786568 HRX786568 IBT786568 ILP786568 IVL786568 JFH786568 JPD786568 JYZ786568 KIV786568 KSR786568 LCN786568 LMJ786568 LWF786568 MGB786568 MPX786568 MZT786568 NJP786568 NTL786568 ODH786568 OND786568 OWZ786568 PGV786568 PQR786568 QAN786568 QKJ786568 QUF786568 REB786568 RNX786568 RXT786568 SHP786568 SRL786568 TBH786568 TLD786568 TUZ786568 UEV786568 UOR786568 UYN786568 VIJ786568 VSF786568 WCB786568 WLX786568 WVT786568 L852104 JH852104 TD852104 ACZ852104 AMV852104 AWR852104 BGN852104 BQJ852104 CAF852104 CKB852104 CTX852104 DDT852104 DNP852104 DXL852104 EHH852104 ERD852104 FAZ852104 FKV852104 FUR852104 GEN852104 GOJ852104 GYF852104 HIB852104 HRX852104 IBT852104 ILP852104 IVL852104 JFH852104 JPD852104 JYZ852104 KIV852104 KSR852104 LCN852104 LMJ852104 LWF852104 MGB852104 MPX852104 MZT852104 NJP852104 NTL852104 ODH852104 OND852104 OWZ852104 PGV852104 PQR852104 QAN852104 QKJ852104 QUF852104 REB852104 RNX852104 RXT852104 SHP852104 SRL852104 TBH852104 TLD852104 TUZ852104 UEV852104 UOR852104 UYN852104 VIJ852104 VSF852104 WCB852104 WLX852104 WVT852104 L917640 JH917640 TD917640 ACZ917640 AMV917640 AWR917640 BGN917640 BQJ917640 CAF917640 CKB917640 CTX917640 DDT917640 DNP917640 DXL917640 EHH917640 ERD917640 FAZ917640 FKV917640 FUR917640 GEN917640 GOJ917640 GYF917640 HIB917640 HRX917640 IBT917640 ILP917640 IVL917640 JFH917640 JPD917640 JYZ917640 KIV917640 KSR917640 LCN917640 LMJ917640 LWF917640 MGB917640 MPX917640 MZT917640 NJP917640 NTL917640 ODH917640 OND917640 OWZ917640 PGV917640 PQR917640 QAN917640 QKJ917640 QUF917640 REB917640 RNX917640 RXT917640 SHP917640 SRL917640 TBH917640 TLD917640 TUZ917640 UEV917640 UOR917640 UYN917640 VIJ917640 VSF917640 WCB917640 WLX917640 WVT917640 L983176 JH983176 TD983176 ACZ983176 AMV983176 AWR983176 BGN983176 BQJ983176 CAF983176 CKB983176 CTX983176 DDT983176 DNP983176 DXL983176 EHH983176 ERD983176 FAZ983176 FKV983176 FUR983176 GEN983176 GOJ983176 GYF983176 HIB983176 HRX983176 IBT983176 ILP983176 IVL983176 JFH983176 JPD983176 JYZ983176 KIV983176 KSR983176 LCN983176 LMJ983176 LWF983176 MGB983176 MPX983176 MZT983176 NJP983176 NTL983176 ODH983176 OND983176 OWZ983176 PGV983176 PQR983176 QAN983176 QKJ983176 QUF983176 REB983176 RNX983176 RXT983176 SHP983176 SRL983176 TBH983176 TLD983176 TUZ983176 UEV983176 UOR983176 UYN983176 VIJ983176 VSF983176 WCB983176 WLX983176 WVT983176" xr:uid="{4F9800F9-4510-4E90-B837-E1792F3BD497}">
      <formula1>0</formula1>
      <formula2>300</formula2>
    </dataValidation>
    <dataValidation type="textLength" errorStyle="information" allowBlank="1" showInputMessage="1" error="XLBVal:6=50484_x000d__x000a_" sqref="J139 JF139 TB139 ACX139 AMT139 AWP139 BGL139 BQH139 CAD139 CJZ139 CTV139 DDR139 DNN139 DXJ139 EHF139 ERB139 FAX139 FKT139 FUP139 GEL139 GOH139 GYD139 HHZ139 HRV139 IBR139 ILN139 IVJ139 JFF139 JPB139 JYX139 KIT139 KSP139 LCL139 LMH139 LWD139 MFZ139 MPV139 MZR139 NJN139 NTJ139 ODF139 ONB139 OWX139 PGT139 PQP139 QAL139 QKH139 QUD139 RDZ139 RNV139 RXR139 SHN139 SRJ139 TBF139 TLB139 TUX139 UET139 UOP139 UYL139 VIH139 VSD139 WBZ139 WLV139 WVR139 J65675 JF65675 TB65675 ACX65675 AMT65675 AWP65675 BGL65675 BQH65675 CAD65675 CJZ65675 CTV65675 DDR65675 DNN65675 DXJ65675 EHF65675 ERB65675 FAX65675 FKT65675 FUP65675 GEL65675 GOH65675 GYD65675 HHZ65675 HRV65675 IBR65675 ILN65675 IVJ65675 JFF65675 JPB65675 JYX65675 KIT65675 KSP65675 LCL65675 LMH65675 LWD65675 MFZ65675 MPV65675 MZR65675 NJN65675 NTJ65675 ODF65675 ONB65675 OWX65675 PGT65675 PQP65675 QAL65675 QKH65675 QUD65675 RDZ65675 RNV65675 RXR65675 SHN65675 SRJ65675 TBF65675 TLB65675 TUX65675 UET65675 UOP65675 UYL65675 VIH65675 VSD65675 WBZ65675 WLV65675 WVR65675 J131211 JF131211 TB131211 ACX131211 AMT131211 AWP131211 BGL131211 BQH131211 CAD131211 CJZ131211 CTV131211 DDR131211 DNN131211 DXJ131211 EHF131211 ERB131211 FAX131211 FKT131211 FUP131211 GEL131211 GOH131211 GYD131211 HHZ131211 HRV131211 IBR131211 ILN131211 IVJ131211 JFF131211 JPB131211 JYX131211 KIT131211 KSP131211 LCL131211 LMH131211 LWD131211 MFZ131211 MPV131211 MZR131211 NJN131211 NTJ131211 ODF131211 ONB131211 OWX131211 PGT131211 PQP131211 QAL131211 QKH131211 QUD131211 RDZ131211 RNV131211 RXR131211 SHN131211 SRJ131211 TBF131211 TLB131211 TUX131211 UET131211 UOP131211 UYL131211 VIH131211 VSD131211 WBZ131211 WLV131211 WVR131211 J196747 JF196747 TB196747 ACX196747 AMT196747 AWP196747 BGL196747 BQH196747 CAD196747 CJZ196747 CTV196747 DDR196747 DNN196747 DXJ196747 EHF196747 ERB196747 FAX196747 FKT196747 FUP196747 GEL196747 GOH196747 GYD196747 HHZ196747 HRV196747 IBR196747 ILN196747 IVJ196747 JFF196747 JPB196747 JYX196747 KIT196747 KSP196747 LCL196747 LMH196747 LWD196747 MFZ196747 MPV196747 MZR196747 NJN196747 NTJ196747 ODF196747 ONB196747 OWX196747 PGT196747 PQP196747 QAL196747 QKH196747 QUD196747 RDZ196747 RNV196747 RXR196747 SHN196747 SRJ196747 TBF196747 TLB196747 TUX196747 UET196747 UOP196747 UYL196747 VIH196747 VSD196747 WBZ196747 WLV196747 WVR196747 J262283 JF262283 TB262283 ACX262283 AMT262283 AWP262283 BGL262283 BQH262283 CAD262283 CJZ262283 CTV262283 DDR262283 DNN262283 DXJ262283 EHF262283 ERB262283 FAX262283 FKT262283 FUP262283 GEL262283 GOH262283 GYD262283 HHZ262283 HRV262283 IBR262283 ILN262283 IVJ262283 JFF262283 JPB262283 JYX262283 KIT262283 KSP262283 LCL262283 LMH262283 LWD262283 MFZ262283 MPV262283 MZR262283 NJN262283 NTJ262283 ODF262283 ONB262283 OWX262283 PGT262283 PQP262283 QAL262283 QKH262283 QUD262283 RDZ262283 RNV262283 RXR262283 SHN262283 SRJ262283 TBF262283 TLB262283 TUX262283 UET262283 UOP262283 UYL262283 VIH262283 VSD262283 WBZ262283 WLV262283 WVR262283 J327819 JF327819 TB327819 ACX327819 AMT327819 AWP327819 BGL327819 BQH327819 CAD327819 CJZ327819 CTV327819 DDR327819 DNN327819 DXJ327819 EHF327819 ERB327819 FAX327819 FKT327819 FUP327819 GEL327819 GOH327819 GYD327819 HHZ327819 HRV327819 IBR327819 ILN327819 IVJ327819 JFF327819 JPB327819 JYX327819 KIT327819 KSP327819 LCL327819 LMH327819 LWD327819 MFZ327819 MPV327819 MZR327819 NJN327819 NTJ327819 ODF327819 ONB327819 OWX327819 PGT327819 PQP327819 QAL327819 QKH327819 QUD327819 RDZ327819 RNV327819 RXR327819 SHN327819 SRJ327819 TBF327819 TLB327819 TUX327819 UET327819 UOP327819 UYL327819 VIH327819 VSD327819 WBZ327819 WLV327819 WVR327819 J393355 JF393355 TB393355 ACX393355 AMT393355 AWP393355 BGL393355 BQH393355 CAD393355 CJZ393355 CTV393355 DDR393355 DNN393355 DXJ393355 EHF393355 ERB393355 FAX393355 FKT393355 FUP393355 GEL393355 GOH393355 GYD393355 HHZ393355 HRV393355 IBR393355 ILN393355 IVJ393355 JFF393355 JPB393355 JYX393355 KIT393355 KSP393355 LCL393355 LMH393355 LWD393355 MFZ393355 MPV393355 MZR393355 NJN393355 NTJ393355 ODF393355 ONB393355 OWX393355 PGT393355 PQP393355 QAL393355 QKH393355 QUD393355 RDZ393355 RNV393355 RXR393355 SHN393355 SRJ393355 TBF393355 TLB393355 TUX393355 UET393355 UOP393355 UYL393355 VIH393355 VSD393355 WBZ393355 WLV393355 WVR393355 J458891 JF458891 TB458891 ACX458891 AMT458891 AWP458891 BGL458891 BQH458891 CAD458891 CJZ458891 CTV458891 DDR458891 DNN458891 DXJ458891 EHF458891 ERB458891 FAX458891 FKT458891 FUP458891 GEL458891 GOH458891 GYD458891 HHZ458891 HRV458891 IBR458891 ILN458891 IVJ458891 JFF458891 JPB458891 JYX458891 KIT458891 KSP458891 LCL458891 LMH458891 LWD458891 MFZ458891 MPV458891 MZR458891 NJN458891 NTJ458891 ODF458891 ONB458891 OWX458891 PGT458891 PQP458891 QAL458891 QKH458891 QUD458891 RDZ458891 RNV458891 RXR458891 SHN458891 SRJ458891 TBF458891 TLB458891 TUX458891 UET458891 UOP458891 UYL458891 VIH458891 VSD458891 WBZ458891 WLV458891 WVR458891 J524427 JF524427 TB524427 ACX524427 AMT524427 AWP524427 BGL524427 BQH524427 CAD524427 CJZ524427 CTV524427 DDR524427 DNN524427 DXJ524427 EHF524427 ERB524427 FAX524427 FKT524427 FUP524427 GEL524427 GOH524427 GYD524427 HHZ524427 HRV524427 IBR524427 ILN524427 IVJ524427 JFF524427 JPB524427 JYX524427 KIT524427 KSP524427 LCL524427 LMH524427 LWD524427 MFZ524427 MPV524427 MZR524427 NJN524427 NTJ524427 ODF524427 ONB524427 OWX524427 PGT524427 PQP524427 QAL524427 QKH524427 QUD524427 RDZ524427 RNV524427 RXR524427 SHN524427 SRJ524427 TBF524427 TLB524427 TUX524427 UET524427 UOP524427 UYL524427 VIH524427 VSD524427 WBZ524427 WLV524427 WVR524427 J589963 JF589963 TB589963 ACX589963 AMT589963 AWP589963 BGL589963 BQH589963 CAD589963 CJZ589963 CTV589963 DDR589963 DNN589963 DXJ589963 EHF589963 ERB589963 FAX589963 FKT589963 FUP589963 GEL589963 GOH589963 GYD589963 HHZ589963 HRV589963 IBR589963 ILN589963 IVJ589963 JFF589963 JPB589963 JYX589963 KIT589963 KSP589963 LCL589963 LMH589963 LWD589963 MFZ589963 MPV589963 MZR589963 NJN589963 NTJ589963 ODF589963 ONB589963 OWX589963 PGT589963 PQP589963 QAL589963 QKH589963 QUD589963 RDZ589963 RNV589963 RXR589963 SHN589963 SRJ589963 TBF589963 TLB589963 TUX589963 UET589963 UOP589963 UYL589963 VIH589963 VSD589963 WBZ589963 WLV589963 WVR589963 J655499 JF655499 TB655499 ACX655499 AMT655499 AWP655499 BGL655499 BQH655499 CAD655499 CJZ655499 CTV655499 DDR655499 DNN655499 DXJ655499 EHF655499 ERB655499 FAX655499 FKT655499 FUP655499 GEL655499 GOH655499 GYD655499 HHZ655499 HRV655499 IBR655499 ILN655499 IVJ655499 JFF655499 JPB655499 JYX655499 KIT655499 KSP655499 LCL655499 LMH655499 LWD655499 MFZ655499 MPV655499 MZR655499 NJN655499 NTJ655499 ODF655499 ONB655499 OWX655499 PGT655499 PQP655499 QAL655499 QKH655499 QUD655499 RDZ655499 RNV655499 RXR655499 SHN655499 SRJ655499 TBF655499 TLB655499 TUX655499 UET655499 UOP655499 UYL655499 VIH655499 VSD655499 WBZ655499 WLV655499 WVR655499 J721035 JF721035 TB721035 ACX721035 AMT721035 AWP721035 BGL721035 BQH721035 CAD721035 CJZ721035 CTV721035 DDR721035 DNN721035 DXJ721035 EHF721035 ERB721035 FAX721035 FKT721035 FUP721035 GEL721035 GOH721035 GYD721035 HHZ721035 HRV721035 IBR721035 ILN721035 IVJ721035 JFF721035 JPB721035 JYX721035 KIT721035 KSP721035 LCL721035 LMH721035 LWD721035 MFZ721035 MPV721035 MZR721035 NJN721035 NTJ721035 ODF721035 ONB721035 OWX721035 PGT721035 PQP721035 QAL721035 QKH721035 QUD721035 RDZ721035 RNV721035 RXR721035 SHN721035 SRJ721035 TBF721035 TLB721035 TUX721035 UET721035 UOP721035 UYL721035 VIH721035 VSD721035 WBZ721035 WLV721035 WVR721035 J786571 JF786571 TB786571 ACX786571 AMT786571 AWP786571 BGL786571 BQH786571 CAD786571 CJZ786571 CTV786571 DDR786571 DNN786571 DXJ786571 EHF786571 ERB786571 FAX786571 FKT786571 FUP786571 GEL786571 GOH786571 GYD786571 HHZ786571 HRV786571 IBR786571 ILN786571 IVJ786571 JFF786571 JPB786571 JYX786571 KIT786571 KSP786571 LCL786571 LMH786571 LWD786571 MFZ786571 MPV786571 MZR786571 NJN786571 NTJ786571 ODF786571 ONB786571 OWX786571 PGT786571 PQP786571 QAL786571 QKH786571 QUD786571 RDZ786571 RNV786571 RXR786571 SHN786571 SRJ786571 TBF786571 TLB786571 TUX786571 UET786571 UOP786571 UYL786571 VIH786571 VSD786571 WBZ786571 WLV786571 WVR786571 J852107 JF852107 TB852107 ACX852107 AMT852107 AWP852107 BGL852107 BQH852107 CAD852107 CJZ852107 CTV852107 DDR852107 DNN852107 DXJ852107 EHF852107 ERB852107 FAX852107 FKT852107 FUP852107 GEL852107 GOH852107 GYD852107 HHZ852107 HRV852107 IBR852107 ILN852107 IVJ852107 JFF852107 JPB852107 JYX852107 KIT852107 KSP852107 LCL852107 LMH852107 LWD852107 MFZ852107 MPV852107 MZR852107 NJN852107 NTJ852107 ODF852107 ONB852107 OWX852107 PGT852107 PQP852107 QAL852107 QKH852107 QUD852107 RDZ852107 RNV852107 RXR852107 SHN852107 SRJ852107 TBF852107 TLB852107 TUX852107 UET852107 UOP852107 UYL852107 VIH852107 VSD852107 WBZ852107 WLV852107 WVR852107 J917643 JF917643 TB917643 ACX917643 AMT917643 AWP917643 BGL917643 BQH917643 CAD917643 CJZ917643 CTV917643 DDR917643 DNN917643 DXJ917643 EHF917643 ERB917643 FAX917643 FKT917643 FUP917643 GEL917643 GOH917643 GYD917643 HHZ917643 HRV917643 IBR917643 ILN917643 IVJ917643 JFF917643 JPB917643 JYX917643 KIT917643 KSP917643 LCL917643 LMH917643 LWD917643 MFZ917643 MPV917643 MZR917643 NJN917643 NTJ917643 ODF917643 ONB917643 OWX917643 PGT917643 PQP917643 QAL917643 QKH917643 QUD917643 RDZ917643 RNV917643 RXR917643 SHN917643 SRJ917643 TBF917643 TLB917643 TUX917643 UET917643 UOP917643 UYL917643 VIH917643 VSD917643 WBZ917643 WLV917643 WVR917643 J983179 JF983179 TB983179 ACX983179 AMT983179 AWP983179 BGL983179 BQH983179 CAD983179 CJZ983179 CTV983179 DDR983179 DNN983179 DXJ983179 EHF983179 ERB983179 FAX983179 FKT983179 FUP983179 GEL983179 GOH983179 GYD983179 HHZ983179 HRV983179 IBR983179 ILN983179 IVJ983179 JFF983179 JPB983179 JYX983179 KIT983179 KSP983179 LCL983179 LMH983179 LWD983179 MFZ983179 MPV983179 MZR983179 NJN983179 NTJ983179 ODF983179 ONB983179 OWX983179 PGT983179 PQP983179 QAL983179 QKH983179 QUD983179 RDZ983179 RNV983179 RXR983179 SHN983179 SRJ983179 TBF983179 TLB983179 TUX983179 UET983179 UOP983179 UYL983179 VIH983179 VSD983179 WBZ983179 WLV983179 WVR983179" xr:uid="{7E106352-9C0E-49C1-8228-6C3E35755BAF}">
      <formula1>0</formula1>
      <formula2>300</formula2>
    </dataValidation>
    <dataValidation type="textLength" errorStyle="information" allowBlank="1" showInputMessage="1" error="XLBVal:6=47_x000d__x000a_" sqref="J140 JF140 TB140 ACX140 AMT140 AWP140 BGL140 BQH140 CAD140 CJZ140 CTV140 DDR140 DNN140 DXJ140 EHF140 ERB140 FAX140 FKT140 FUP140 GEL140 GOH140 GYD140 HHZ140 HRV140 IBR140 ILN140 IVJ140 JFF140 JPB140 JYX140 KIT140 KSP140 LCL140 LMH140 LWD140 MFZ140 MPV140 MZR140 NJN140 NTJ140 ODF140 ONB140 OWX140 PGT140 PQP140 QAL140 QKH140 QUD140 RDZ140 RNV140 RXR140 SHN140 SRJ140 TBF140 TLB140 TUX140 UET140 UOP140 UYL140 VIH140 VSD140 WBZ140 WLV140 WVR140 J65676 JF65676 TB65676 ACX65676 AMT65676 AWP65676 BGL65676 BQH65676 CAD65676 CJZ65676 CTV65676 DDR65676 DNN65676 DXJ65676 EHF65676 ERB65676 FAX65676 FKT65676 FUP65676 GEL65676 GOH65676 GYD65676 HHZ65676 HRV65676 IBR65676 ILN65676 IVJ65676 JFF65676 JPB65676 JYX65676 KIT65676 KSP65676 LCL65676 LMH65676 LWD65676 MFZ65676 MPV65676 MZR65676 NJN65676 NTJ65676 ODF65676 ONB65676 OWX65676 PGT65676 PQP65676 QAL65676 QKH65676 QUD65676 RDZ65676 RNV65676 RXR65676 SHN65676 SRJ65676 TBF65676 TLB65676 TUX65676 UET65676 UOP65676 UYL65676 VIH65676 VSD65676 WBZ65676 WLV65676 WVR65676 J131212 JF131212 TB131212 ACX131212 AMT131212 AWP131212 BGL131212 BQH131212 CAD131212 CJZ131212 CTV131212 DDR131212 DNN131212 DXJ131212 EHF131212 ERB131212 FAX131212 FKT131212 FUP131212 GEL131212 GOH131212 GYD131212 HHZ131212 HRV131212 IBR131212 ILN131212 IVJ131212 JFF131212 JPB131212 JYX131212 KIT131212 KSP131212 LCL131212 LMH131212 LWD131212 MFZ131212 MPV131212 MZR131212 NJN131212 NTJ131212 ODF131212 ONB131212 OWX131212 PGT131212 PQP131212 QAL131212 QKH131212 QUD131212 RDZ131212 RNV131212 RXR131212 SHN131212 SRJ131212 TBF131212 TLB131212 TUX131212 UET131212 UOP131212 UYL131212 VIH131212 VSD131212 WBZ131212 WLV131212 WVR131212 J196748 JF196748 TB196748 ACX196748 AMT196748 AWP196748 BGL196748 BQH196748 CAD196748 CJZ196748 CTV196748 DDR196748 DNN196748 DXJ196748 EHF196748 ERB196748 FAX196748 FKT196748 FUP196748 GEL196748 GOH196748 GYD196748 HHZ196748 HRV196748 IBR196748 ILN196748 IVJ196748 JFF196748 JPB196748 JYX196748 KIT196748 KSP196748 LCL196748 LMH196748 LWD196748 MFZ196748 MPV196748 MZR196748 NJN196748 NTJ196748 ODF196748 ONB196748 OWX196748 PGT196748 PQP196748 QAL196748 QKH196748 QUD196748 RDZ196748 RNV196748 RXR196748 SHN196748 SRJ196748 TBF196748 TLB196748 TUX196748 UET196748 UOP196748 UYL196748 VIH196748 VSD196748 WBZ196748 WLV196748 WVR196748 J262284 JF262284 TB262284 ACX262284 AMT262284 AWP262284 BGL262284 BQH262284 CAD262284 CJZ262284 CTV262284 DDR262284 DNN262284 DXJ262284 EHF262284 ERB262284 FAX262284 FKT262284 FUP262284 GEL262284 GOH262284 GYD262284 HHZ262284 HRV262284 IBR262284 ILN262284 IVJ262284 JFF262284 JPB262284 JYX262284 KIT262284 KSP262284 LCL262284 LMH262284 LWD262284 MFZ262284 MPV262284 MZR262284 NJN262284 NTJ262284 ODF262284 ONB262284 OWX262284 PGT262284 PQP262284 QAL262284 QKH262284 QUD262284 RDZ262284 RNV262284 RXR262284 SHN262284 SRJ262284 TBF262284 TLB262284 TUX262284 UET262284 UOP262284 UYL262284 VIH262284 VSD262284 WBZ262284 WLV262284 WVR262284 J327820 JF327820 TB327820 ACX327820 AMT327820 AWP327820 BGL327820 BQH327820 CAD327820 CJZ327820 CTV327820 DDR327820 DNN327820 DXJ327820 EHF327820 ERB327820 FAX327820 FKT327820 FUP327820 GEL327820 GOH327820 GYD327820 HHZ327820 HRV327820 IBR327820 ILN327820 IVJ327820 JFF327820 JPB327820 JYX327820 KIT327820 KSP327820 LCL327820 LMH327820 LWD327820 MFZ327820 MPV327820 MZR327820 NJN327820 NTJ327820 ODF327820 ONB327820 OWX327820 PGT327820 PQP327820 QAL327820 QKH327820 QUD327820 RDZ327820 RNV327820 RXR327820 SHN327820 SRJ327820 TBF327820 TLB327820 TUX327820 UET327820 UOP327820 UYL327820 VIH327820 VSD327820 WBZ327820 WLV327820 WVR327820 J393356 JF393356 TB393356 ACX393356 AMT393356 AWP393356 BGL393356 BQH393356 CAD393356 CJZ393356 CTV393356 DDR393356 DNN393356 DXJ393356 EHF393356 ERB393356 FAX393356 FKT393356 FUP393356 GEL393356 GOH393356 GYD393356 HHZ393356 HRV393356 IBR393356 ILN393356 IVJ393356 JFF393356 JPB393356 JYX393356 KIT393356 KSP393356 LCL393356 LMH393356 LWD393356 MFZ393356 MPV393356 MZR393356 NJN393356 NTJ393356 ODF393356 ONB393356 OWX393356 PGT393356 PQP393356 QAL393356 QKH393356 QUD393356 RDZ393356 RNV393356 RXR393356 SHN393356 SRJ393356 TBF393356 TLB393356 TUX393356 UET393356 UOP393356 UYL393356 VIH393356 VSD393356 WBZ393356 WLV393356 WVR393356 J458892 JF458892 TB458892 ACX458892 AMT458892 AWP458892 BGL458892 BQH458892 CAD458892 CJZ458892 CTV458892 DDR458892 DNN458892 DXJ458892 EHF458892 ERB458892 FAX458892 FKT458892 FUP458892 GEL458892 GOH458892 GYD458892 HHZ458892 HRV458892 IBR458892 ILN458892 IVJ458892 JFF458892 JPB458892 JYX458892 KIT458892 KSP458892 LCL458892 LMH458892 LWD458892 MFZ458892 MPV458892 MZR458892 NJN458892 NTJ458892 ODF458892 ONB458892 OWX458892 PGT458892 PQP458892 QAL458892 QKH458892 QUD458892 RDZ458892 RNV458892 RXR458892 SHN458892 SRJ458892 TBF458892 TLB458892 TUX458892 UET458892 UOP458892 UYL458892 VIH458892 VSD458892 WBZ458892 WLV458892 WVR458892 J524428 JF524428 TB524428 ACX524428 AMT524428 AWP524428 BGL524428 BQH524428 CAD524428 CJZ524428 CTV524428 DDR524428 DNN524428 DXJ524428 EHF524428 ERB524428 FAX524428 FKT524428 FUP524428 GEL524428 GOH524428 GYD524428 HHZ524428 HRV524428 IBR524428 ILN524428 IVJ524428 JFF524428 JPB524428 JYX524428 KIT524428 KSP524428 LCL524428 LMH524428 LWD524428 MFZ524428 MPV524428 MZR524428 NJN524428 NTJ524428 ODF524428 ONB524428 OWX524428 PGT524428 PQP524428 QAL524428 QKH524428 QUD524428 RDZ524428 RNV524428 RXR524428 SHN524428 SRJ524428 TBF524428 TLB524428 TUX524428 UET524428 UOP524428 UYL524428 VIH524428 VSD524428 WBZ524428 WLV524428 WVR524428 J589964 JF589964 TB589964 ACX589964 AMT589964 AWP589964 BGL589964 BQH589964 CAD589964 CJZ589964 CTV589964 DDR589964 DNN589964 DXJ589964 EHF589964 ERB589964 FAX589964 FKT589964 FUP589964 GEL589964 GOH589964 GYD589964 HHZ589964 HRV589964 IBR589964 ILN589964 IVJ589964 JFF589964 JPB589964 JYX589964 KIT589964 KSP589964 LCL589964 LMH589964 LWD589964 MFZ589964 MPV589964 MZR589964 NJN589964 NTJ589964 ODF589964 ONB589964 OWX589964 PGT589964 PQP589964 QAL589964 QKH589964 QUD589964 RDZ589964 RNV589964 RXR589964 SHN589964 SRJ589964 TBF589964 TLB589964 TUX589964 UET589964 UOP589964 UYL589964 VIH589964 VSD589964 WBZ589964 WLV589964 WVR589964 J655500 JF655500 TB655500 ACX655500 AMT655500 AWP655500 BGL655500 BQH655500 CAD655500 CJZ655500 CTV655500 DDR655500 DNN655500 DXJ655500 EHF655500 ERB655500 FAX655500 FKT655500 FUP655500 GEL655500 GOH655500 GYD655500 HHZ655500 HRV655500 IBR655500 ILN655500 IVJ655500 JFF655500 JPB655500 JYX655500 KIT655500 KSP655500 LCL655500 LMH655500 LWD655500 MFZ655500 MPV655500 MZR655500 NJN655500 NTJ655500 ODF655500 ONB655500 OWX655500 PGT655500 PQP655500 QAL655500 QKH655500 QUD655500 RDZ655500 RNV655500 RXR655500 SHN655500 SRJ655500 TBF655500 TLB655500 TUX655500 UET655500 UOP655500 UYL655500 VIH655500 VSD655500 WBZ655500 WLV655500 WVR655500 J721036 JF721036 TB721036 ACX721036 AMT721036 AWP721036 BGL721036 BQH721036 CAD721036 CJZ721036 CTV721036 DDR721036 DNN721036 DXJ721036 EHF721036 ERB721036 FAX721036 FKT721036 FUP721036 GEL721036 GOH721036 GYD721036 HHZ721036 HRV721036 IBR721036 ILN721036 IVJ721036 JFF721036 JPB721036 JYX721036 KIT721036 KSP721036 LCL721036 LMH721036 LWD721036 MFZ721036 MPV721036 MZR721036 NJN721036 NTJ721036 ODF721036 ONB721036 OWX721036 PGT721036 PQP721036 QAL721036 QKH721036 QUD721036 RDZ721036 RNV721036 RXR721036 SHN721036 SRJ721036 TBF721036 TLB721036 TUX721036 UET721036 UOP721036 UYL721036 VIH721036 VSD721036 WBZ721036 WLV721036 WVR721036 J786572 JF786572 TB786572 ACX786572 AMT786572 AWP786572 BGL786572 BQH786572 CAD786572 CJZ786572 CTV786572 DDR786572 DNN786572 DXJ786572 EHF786572 ERB786572 FAX786572 FKT786572 FUP786572 GEL786572 GOH786572 GYD786572 HHZ786572 HRV786572 IBR786572 ILN786572 IVJ786572 JFF786572 JPB786572 JYX786572 KIT786572 KSP786572 LCL786572 LMH786572 LWD786572 MFZ786572 MPV786572 MZR786572 NJN786572 NTJ786572 ODF786572 ONB786572 OWX786572 PGT786572 PQP786572 QAL786572 QKH786572 QUD786572 RDZ786572 RNV786572 RXR786572 SHN786572 SRJ786572 TBF786572 TLB786572 TUX786572 UET786572 UOP786572 UYL786572 VIH786572 VSD786572 WBZ786572 WLV786572 WVR786572 J852108 JF852108 TB852108 ACX852108 AMT852108 AWP852108 BGL852108 BQH852108 CAD852108 CJZ852108 CTV852108 DDR852108 DNN852108 DXJ852108 EHF852108 ERB852108 FAX852108 FKT852108 FUP852108 GEL852108 GOH852108 GYD852108 HHZ852108 HRV852108 IBR852108 ILN852108 IVJ852108 JFF852108 JPB852108 JYX852108 KIT852108 KSP852108 LCL852108 LMH852108 LWD852108 MFZ852108 MPV852108 MZR852108 NJN852108 NTJ852108 ODF852108 ONB852108 OWX852108 PGT852108 PQP852108 QAL852108 QKH852108 QUD852108 RDZ852108 RNV852108 RXR852108 SHN852108 SRJ852108 TBF852108 TLB852108 TUX852108 UET852108 UOP852108 UYL852108 VIH852108 VSD852108 WBZ852108 WLV852108 WVR852108 J917644 JF917644 TB917644 ACX917644 AMT917644 AWP917644 BGL917644 BQH917644 CAD917644 CJZ917644 CTV917644 DDR917644 DNN917644 DXJ917644 EHF917644 ERB917644 FAX917644 FKT917644 FUP917644 GEL917644 GOH917644 GYD917644 HHZ917644 HRV917644 IBR917644 ILN917644 IVJ917644 JFF917644 JPB917644 JYX917644 KIT917644 KSP917644 LCL917644 LMH917644 LWD917644 MFZ917644 MPV917644 MZR917644 NJN917644 NTJ917644 ODF917644 ONB917644 OWX917644 PGT917644 PQP917644 QAL917644 QKH917644 QUD917644 RDZ917644 RNV917644 RXR917644 SHN917644 SRJ917644 TBF917644 TLB917644 TUX917644 UET917644 UOP917644 UYL917644 VIH917644 VSD917644 WBZ917644 WLV917644 WVR917644 J983180 JF983180 TB983180 ACX983180 AMT983180 AWP983180 BGL983180 BQH983180 CAD983180 CJZ983180 CTV983180 DDR983180 DNN983180 DXJ983180 EHF983180 ERB983180 FAX983180 FKT983180 FUP983180 GEL983180 GOH983180 GYD983180 HHZ983180 HRV983180 IBR983180 ILN983180 IVJ983180 JFF983180 JPB983180 JYX983180 KIT983180 KSP983180 LCL983180 LMH983180 LWD983180 MFZ983180 MPV983180 MZR983180 NJN983180 NTJ983180 ODF983180 ONB983180 OWX983180 PGT983180 PQP983180 QAL983180 QKH983180 QUD983180 RDZ983180 RNV983180 RXR983180 SHN983180 SRJ983180 TBF983180 TLB983180 TUX983180 UET983180 UOP983180 UYL983180 VIH983180 VSD983180 WBZ983180 WLV983180 WVR983180" xr:uid="{0CCB23C1-D87F-474D-9B07-DEC651249EF5}">
      <formula1>0</formula1>
      <formula2>300</formula2>
    </dataValidation>
    <dataValidation type="textLength" errorStyle="information" allowBlank="1" showInputMessage="1" error="XLBVal:6=2309349.36_x000d__x000a_" sqref="J159 JF159 TB159 ACX159 AMT159 AWP159 BGL159 BQH159 CAD159 CJZ159 CTV159 DDR159 DNN159 DXJ159 EHF159 ERB159 FAX159 FKT159 FUP159 GEL159 GOH159 GYD159 HHZ159 HRV159 IBR159 ILN159 IVJ159 JFF159 JPB159 JYX159 KIT159 KSP159 LCL159 LMH159 LWD159 MFZ159 MPV159 MZR159 NJN159 NTJ159 ODF159 ONB159 OWX159 PGT159 PQP159 QAL159 QKH159 QUD159 RDZ159 RNV159 RXR159 SHN159 SRJ159 TBF159 TLB159 TUX159 UET159 UOP159 UYL159 VIH159 VSD159 WBZ159 WLV159 WVR159 J65695 JF65695 TB65695 ACX65695 AMT65695 AWP65695 BGL65695 BQH65695 CAD65695 CJZ65695 CTV65695 DDR65695 DNN65695 DXJ65695 EHF65695 ERB65695 FAX65695 FKT65695 FUP65695 GEL65695 GOH65695 GYD65695 HHZ65695 HRV65695 IBR65695 ILN65695 IVJ65695 JFF65695 JPB65695 JYX65695 KIT65695 KSP65695 LCL65695 LMH65695 LWD65695 MFZ65695 MPV65695 MZR65695 NJN65695 NTJ65695 ODF65695 ONB65695 OWX65695 PGT65695 PQP65695 QAL65695 QKH65695 QUD65695 RDZ65695 RNV65695 RXR65695 SHN65695 SRJ65695 TBF65695 TLB65695 TUX65695 UET65695 UOP65695 UYL65695 VIH65695 VSD65695 WBZ65695 WLV65695 WVR65695 J131231 JF131231 TB131231 ACX131231 AMT131231 AWP131231 BGL131231 BQH131231 CAD131231 CJZ131231 CTV131231 DDR131231 DNN131231 DXJ131231 EHF131231 ERB131231 FAX131231 FKT131231 FUP131231 GEL131231 GOH131231 GYD131231 HHZ131231 HRV131231 IBR131231 ILN131231 IVJ131231 JFF131231 JPB131231 JYX131231 KIT131231 KSP131231 LCL131231 LMH131231 LWD131231 MFZ131231 MPV131231 MZR131231 NJN131231 NTJ131231 ODF131231 ONB131231 OWX131231 PGT131231 PQP131231 QAL131231 QKH131231 QUD131231 RDZ131231 RNV131231 RXR131231 SHN131231 SRJ131231 TBF131231 TLB131231 TUX131231 UET131231 UOP131231 UYL131231 VIH131231 VSD131231 WBZ131231 WLV131231 WVR131231 J196767 JF196767 TB196767 ACX196767 AMT196767 AWP196767 BGL196767 BQH196767 CAD196767 CJZ196767 CTV196767 DDR196767 DNN196767 DXJ196767 EHF196767 ERB196767 FAX196767 FKT196767 FUP196767 GEL196767 GOH196767 GYD196767 HHZ196767 HRV196767 IBR196767 ILN196767 IVJ196767 JFF196767 JPB196767 JYX196767 KIT196767 KSP196767 LCL196767 LMH196767 LWD196767 MFZ196767 MPV196767 MZR196767 NJN196767 NTJ196767 ODF196767 ONB196767 OWX196767 PGT196767 PQP196767 QAL196767 QKH196767 QUD196767 RDZ196767 RNV196767 RXR196767 SHN196767 SRJ196767 TBF196767 TLB196767 TUX196767 UET196767 UOP196767 UYL196767 VIH196767 VSD196767 WBZ196767 WLV196767 WVR196767 J262303 JF262303 TB262303 ACX262303 AMT262303 AWP262303 BGL262303 BQH262303 CAD262303 CJZ262303 CTV262303 DDR262303 DNN262303 DXJ262303 EHF262303 ERB262303 FAX262303 FKT262303 FUP262303 GEL262303 GOH262303 GYD262303 HHZ262303 HRV262303 IBR262303 ILN262303 IVJ262303 JFF262303 JPB262303 JYX262303 KIT262303 KSP262303 LCL262303 LMH262303 LWD262303 MFZ262303 MPV262303 MZR262303 NJN262303 NTJ262303 ODF262303 ONB262303 OWX262303 PGT262303 PQP262303 QAL262303 QKH262303 QUD262303 RDZ262303 RNV262303 RXR262303 SHN262303 SRJ262303 TBF262303 TLB262303 TUX262303 UET262303 UOP262303 UYL262303 VIH262303 VSD262303 WBZ262303 WLV262303 WVR262303 J327839 JF327839 TB327839 ACX327839 AMT327839 AWP327839 BGL327839 BQH327839 CAD327839 CJZ327839 CTV327839 DDR327839 DNN327839 DXJ327839 EHF327839 ERB327839 FAX327839 FKT327839 FUP327839 GEL327839 GOH327839 GYD327839 HHZ327839 HRV327839 IBR327839 ILN327839 IVJ327839 JFF327839 JPB327839 JYX327839 KIT327839 KSP327839 LCL327839 LMH327839 LWD327839 MFZ327839 MPV327839 MZR327839 NJN327839 NTJ327839 ODF327839 ONB327839 OWX327839 PGT327839 PQP327839 QAL327839 QKH327839 QUD327839 RDZ327839 RNV327839 RXR327839 SHN327839 SRJ327839 TBF327839 TLB327839 TUX327839 UET327839 UOP327839 UYL327839 VIH327839 VSD327839 WBZ327839 WLV327839 WVR327839 J393375 JF393375 TB393375 ACX393375 AMT393375 AWP393375 BGL393375 BQH393375 CAD393375 CJZ393375 CTV393375 DDR393375 DNN393375 DXJ393375 EHF393375 ERB393375 FAX393375 FKT393375 FUP393375 GEL393375 GOH393375 GYD393375 HHZ393375 HRV393375 IBR393375 ILN393375 IVJ393375 JFF393375 JPB393375 JYX393375 KIT393375 KSP393375 LCL393375 LMH393375 LWD393375 MFZ393375 MPV393375 MZR393375 NJN393375 NTJ393375 ODF393375 ONB393375 OWX393375 PGT393375 PQP393375 QAL393375 QKH393375 QUD393375 RDZ393375 RNV393375 RXR393375 SHN393375 SRJ393375 TBF393375 TLB393375 TUX393375 UET393375 UOP393375 UYL393375 VIH393375 VSD393375 WBZ393375 WLV393375 WVR393375 J458911 JF458911 TB458911 ACX458911 AMT458911 AWP458911 BGL458911 BQH458911 CAD458911 CJZ458911 CTV458911 DDR458911 DNN458911 DXJ458911 EHF458911 ERB458911 FAX458911 FKT458911 FUP458911 GEL458911 GOH458911 GYD458911 HHZ458911 HRV458911 IBR458911 ILN458911 IVJ458911 JFF458911 JPB458911 JYX458911 KIT458911 KSP458911 LCL458911 LMH458911 LWD458911 MFZ458911 MPV458911 MZR458911 NJN458911 NTJ458911 ODF458911 ONB458911 OWX458911 PGT458911 PQP458911 QAL458911 QKH458911 QUD458911 RDZ458911 RNV458911 RXR458911 SHN458911 SRJ458911 TBF458911 TLB458911 TUX458911 UET458911 UOP458911 UYL458911 VIH458911 VSD458911 WBZ458911 WLV458911 WVR458911 J524447 JF524447 TB524447 ACX524447 AMT524447 AWP524447 BGL524447 BQH524447 CAD524447 CJZ524447 CTV524447 DDR524447 DNN524447 DXJ524447 EHF524447 ERB524447 FAX524447 FKT524447 FUP524447 GEL524447 GOH524447 GYD524447 HHZ524447 HRV524447 IBR524447 ILN524447 IVJ524447 JFF524447 JPB524447 JYX524447 KIT524447 KSP524447 LCL524447 LMH524447 LWD524447 MFZ524447 MPV524447 MZR524447 NJN524447 NTJ524447 ODF524447 ONB524447 OWX524447 PGT524447 PQP524447 QAL524447 QKH524447 QUD524447 RDZ524447 RNV524447 RXR524447 SHN524447 SRJ524447 TBF524447 TLB524447 TUX524447 UET524447 UOP524447 UYL524447 VIH524447 VSD524447 WBZ524447 WLV524447 WVR524447 J589983 JF589983 TB589983 ACX589983 AMT589983 AWP589983 BGL589983 BQH589983 CAD589983 CJZ589983 CTV589983 DDR589983 DNN589983 DXJ589983 EHF589983 ERB589983 FAX589983 FKT589983 FUP589983 GEL589983 GOH589983 GYD589983 HHZ589983 HRV589983 IBR589983 ILN589983 IVJ589983 JFF589983 JPB589983 JYX589983 KIT589983 KSP589983 LCL589983 LMH589983 LWD589983 MFZ589983 MPV589983 MZR589983 NJN589983 NTJ589983 ODF589983 ONB589983 OWX589983 PGT589983 PQP589983 QAL589983 QKH589983 QUD589983 RDZ589983 RNV589983 RXR589983 SHN589983 SRJ589983 TBF589983 TLB589983 TUX589983 UET589983 UOP589983 UYL589983 VIH589983 VSD589983 WBZ589983 WLV589983 WVR589983 J655519 JF655519 TB655519 ACX655519 AMT655519 AWP655519 BGL655519 BQH655519 CAD655519 CJZ655519 CTV655519 DDR655519 DNN655519 DXJ655519 EHF655519 ERB655519 FAX655519 FKT655519 FUP655519 GEL655519 GOH655519 GYD655519 HHZ655519 HRV655519 IBR655519 ILN655519 IVJ655519 JFF655519 JPB655519 JYX655519 KIT655519 KSP655519 LCL655519 LMH655519 LWD655519 MFZ655519 MPV655519 MZR655519 NJN655519 NTJ655519 ODF655519 ONB655519 OWX655519 PGT655519 PQP655519 QAL655519 QKH655519 QUD655519 RDZ655519 RNV655519 RXR655519 SHN655519 SRJ655519 TBF655519 TLB655519 TUX655519 UET655519 UOP655519 UYL655519 VIH655519 VSD655519 WBZ655519 WLV655519 WVR655519 J721055 JF721055 TB721055 ACX721055 AMT721055 AWP721055 BGL721055 BQH721055 CAD721055 CJZ721055 CTV721055 DDR721055 DNN721055 DXJ721055 EHF721055 ERB721055 FAX721055 FKT721055 FUP721055 GEL721055 GOH721055 GYD721055 HHZ721055 HRV721055 IBR721055 ILN721055 IVJ721055 JFF721055 JPB721055 JYX721055 KIT721055 KSP721055 LCL721055 LMH721055 LWD721055 MFZ721055 MPV721055 MZR721055 NJN721055 NTJ721055 ODF721055 ONB721055 OWX721055 PGT721055 PQP721055 QAL721055 QKH721055 QUD721055 RDZ721055 RNV721055 RXR721055 SHN721055 SRJ721055 TBF721055 TLB721055 TUX721055 UET721055 UOP721055 UYL721055 VIH721055 VSD721055 WBZ721055 WLV721055 WVR721055 J786591 JF786591 TB786591 ACX786591 AMT786591 AWP786591 BGL786591 BQH786591 CAD786591 CJZ786591 CTV786591 DDR786591 DNN786591 DXJ786591 EHF786591 ERB786591 FAX786591 FKT786591 FUP786591 GEL786591 GOH786591 GYD786591 HHZ786591 HRV786591 IBR786591 ILN786591 IVJ786591 JFF786591 JPB786591 JYX786591 KIT786591 KSP786591 LCL786591 LMH786591 LWD786591 MFZ786591 MPV786591 MZR786591 NJN786591 NTJ786591 ODF786591 ONB786591 OWX786591 PGT786591 PQP786591 QAL786591 QKH786591 QUD786591 RDZ786591 RNV786591 RXR786591 SHN786591 SRJ786591 TBF786591 TLB786591 TUX786591 UET786591 UOP786591 UYL786591 VIH786591 VSD786591 WBZ786591 WLV786591 WVR786591 J852127 JF852127 TB852127 ACX852127 AMT852127 AWP852127 BGL852127 BQH852127 CAD852127 CJZ852127 CTV852127 DDR852127 DNN852127 DXJ852127 EHF852127 ERB852127 FAX852127 FKT852127 FUP852127 GEL852127 GOH852127 GYD852127 HHZ852127 HRV852127 IBR852127 ILN852127 IVJ852127 JFF852127 JPB852127 JYX852127 KIT852127 KSP852127 LCL852127 LMH852127 LWD852127 MFZ852127 MPV852127 MZR852127 NJN852127 NTJ852127 ODF852127 ONB852127 OWX852127 PGT852127 PQP852127 QAL852127 QKH852127 QUD852127 RDZ852127 RNV852127 RXR852127 SHN852127 SRJ852127 TBF852127 TLB852127 TUX852127 UET852127 UOP852127 UYL852127 VIH852127 VSD852127 WBZ852127 WLV852127 WVR852127 J917663 JF917663 TB917663 ACX917663 AMT917663 AWP917663 BGL917663 BQH917663 CAD917663 CJZ917663 CTV917663 DDR917663 DNN917663 DXJ917663 EHF917663 ERB917663 FAX917663 FKT917663 FUP917663 GEL917663 GOH917663 GYD917663 HHZ917663 HRV917663 IBR917663 ILN917663 IVJ917663 JFF917663 JPB917663 JYX917663 KIT917663 KSP917663 LCL917663 LMH917663 LWD917663 MFZ917663 MPV917663 MZR917663 NJN917663 NTJ917663 ODF917663 ONB917663 OWX917663 PGT917663 PQP917663 QAL917663 QKH917663 QUD917663 RDZ917663 RNV917663 RXR917663 SHN917663 SRJ917663 TBF917663 TLB917663 TUX917663 UET917663 UOP917663 UYL917663 VIH917663 VSD917663 WBZ917663 WLV917663 WVR917663 J983199 JF983199 TB983199 ACX983199 AMT983199 AWP983199 BGL983199 BQH983199 CAD983199 CJZ983199 CTV983199 DDR983199 DNN983199 DXJ983199 EHF983199 ERB983199 FAX983199 FKT983199 FUP983199 GEL983199 GOH983199 GYD983199 HHZ983199 HRV983199 IBR983199 ILN983199 IVJ983199 JFF983199 JPB983199 JYX983199 KIT983199 KSP983199 LCL983199 LMH983199 LWD983199 MFZ983199 MPV983199 MZR983199 NJN983199 NTJ983199 ODF983199 ONB983199 OWX983199 PGT983199 PQP983199 QAL983199 QKH983199 QUD983199 RDZ983199 RNV983199 RXR983199 SHN983199 SRJ983199 TBF983199 TLB983199 TUX983199 UET983199 UOP983199 UYL983199 VIH983199 VSD983199 WBZ983199 WLV983199 WVR983199" xr:uid="{0027758B-B31D-4C1C-99DC-54874EEBEE14}">
      <formula1>0</formula1>
      <formula2>300</formula2>
    </dataValidation>
    <dataValidation type="textLength" errorStyle="information" allowBlank="1" showInputMessage="1" error="XLBVal:6=503574.18_x000d__x000a_" sqref="N162 JJ162 TF162 ADB162 AMX162 AWT162 BGP162 BQL162 CAH162 CKD162 CTZ162 DDV162 DNR162 DXN162 EHJ162 ERF162 FBB162 FKX162 FUT162 GEP162 GOL162 GYH162 HID162 HRZ162 IBV162 ILR162 IVN162 JFJ162 JPF162 JZB162 KIX162 KST162 LCP162 LML162 LWH162 MGD162 MPZ162 MZV162 NJR162 NTN162 ODJ162 ONF162 OXB162 PGX162 PQT162 QAP162 QKL162 QUH162 RED162 RNZ162 RXV162 SHR162 SRN162 TBJ162 TLF162 TVB162 UEX162 UOT162 UYP162 VIL162 VSH162 WCD162 WLZ162 WVV162 N65698 JJ65698 TF65698 ADB65698 AMX65698 AWT65698 BGP65698 BQL65698 CAH65698 CKD65698 CTZ65698 DDV65698 DNR65698 DXN65698 EHJ65698 ERF65698 FBB65698 FKX65698 FUT65698 GEP65698 GOL65698 GYH65698 HID65698 HRZ65698 IBV65698 ILR65698 IVN65698 JFJ65698 JPF65698 JZB65698 KIX65698 KST65698 LCP65698 LML65698 LWH65698 MGD65698 MPZ65698 MZV65698 NJR65698 NTN65698 ODJ65698 ONF65698 OXB65698 PGX65698 PQT65698 QAP65698 QKL65698 QUH65698 RED65698 RNZ65698 RXV65698 SHR65698 SRN65698 TBJ65698 TLF65698 TVB65698 UEX65698 UOT65698 UYP65698 VIL65698 VSH65698 WCD65698 WLZ65698 WVV65698 N131234 JJ131234 TF131234 ADB131234 AMX131234 AWT131234 BGP131234 BQL131234 CAH131234 CKD131234 CTZ131234 DDV131234 DNR131234 DXN131234 EHJ131234 ERF131234 FBB131234 FKX131234 FUT131234 GEP131234 GOL131234 GYH131234 HID131234 HRZ131234 IBV131234 ILR131234 IVN131234 JFJ131234 JPF131234 JZB131234 KIX131234 KST131234 LCP131234 LML131234 LWH131234 MGD131234 MPZ131234 MZV131234 NJR131234 NTN131234 ODJ131234 ONF131234 OXB131234 PGX131234 PQT131234 QAP131234 QKL131234 QUH131234 RED131234 RNZ131234 RXV131234 SHR131234 SRN131234 TBJ131234 TLF131234 TVB131234 UEX131234 UOT131234 UYP131234 VIL131234 VSH131234 WCD131234 WLZ131234 WVV131234 N196770 JJ196770 TF196770 ADB196770 AMX196770 AWT196770 BGP196770 BQL196770 CAH196770 CKD196770 CTZ196770 DDV196770 DNR196770 DXN196770 EHJ196770 ERF196770 FBB196770 FKX196770 FUT196770 GEP196770 GOL196770 GYH196770 HID196770 HRZ196770 IBV196770 ILR196770 IVN196770 JFJ196770 JPF196770 JZB196770 KIX196770 KST196770 LCP196770 LML196770 LWH196770 MGD196770 MPZ196770 MZV196770 NJR196770 NTN196770 ODJ196770 ONF196770 OXB196770 PGX196770 PQT196770 QAP196770 QKL196770 QUH196770 RED196770 RNZ196770 RXV196770 SHR196770 SRN196770 TBJ196770 TLF196770 TVB196770 UEX196770 UOT196770 UYP196770 VIL196770 VSH196770 WCD196770 WLZ196770 WVV196770 N262306 JJ262306 TF262306 ADB262306 AMX262306 AWT262306 BGP262306 BQL262306 CAH262306 CKD262306 CTZ262306 DDV262306 DNR262306 DXN262306 EHJ262306 ERF262306 FBB262306 FKX262306 FUT262306 GEP262306 GOL262306 GYH262306 HID262306 HRZ262306 IBV262306 ILR262306 IVN262306 JFJ262306 JPF262306 JZB262306 KIX262306 KST262306 LCP262306 LML262306 LWH262306 MGD262306 MPZ262306 MZV262306 NJR262306 NTN262306 ODJ262306 ONF262306 OXB262306 PGX262306 PQT262306 QAP262306 QKL262306 QUH262306 RED262306 RNZ262306 RXV262306 SHR262306 SRN262306 TBJ262306 TLF262306 TVB262306 UEX262306 UOT262306 UYP262306 VIL262306 VSH262306 WCD262306 WLZ262306 WVV262306 N327842 JJ327842 TF327842 ADB327842 AMX327842 AWT327842 BGP327842 BQL327842 CAH327842 CKD327842 CTZ327842 DDV327842 DNR327842 DXN327842 EHJ327842 ERF327842 FBB327842 FKX327842 FUT327842 GEP327842 GOL327842 GYH327842 HID327842 HRZ327842 IBV327842 ILR327842 IVN327842 JFJ327842 JPF327842 JZB327842 KIX327842 KST327842 LCP327842 LML327842 LWH327842 MGD327842 MPZ327842 MZV327842 NJR327842 NTN327842 ODJ327842 ONF327842 OXB327842 PGX327842 PQT327842 QAP327842 QKL327842 QUH327842 RED327842 RNZ327842 RXV327842 SHR327842 SRN327842 TBJ327842 TLF327842 TVB327842 UEX327842 UOT327842 UYP327842 VIL327842 VSH327842 WCD327842 WLZ327842 WVV327842 N393378 JJ393378 TF393378 ADB393378 AMX393378 AWT393378 BGP393378 BQL393378 CAH393378 CKD393378 CTZ393378 DDV393378 DNR393378 DXN393378 EHJ393378 ERF393378 FBB393378 FKX393378 FUT393378 GEP393378 GOL393378 GYH393378 HID393378 HRZ393378 IBV393378 ILR393378 IVN393378 JFJ393378 JPF393378 JZB393378 KIX393378 KST393378 LCP393378 LML393378 LWH393378 MGD393378 MPZ393378 MZV393378 NJR393378 NTN393378 ODJ393378 ONF393378 OXB393378 PGX393378 PQT393378 QAP393378 QKL393378 QUH393378 RED393378 RNZ393378 RXV393378 SHR393378 SRN393378 TBJ393378 TLF393378 TVB393378 UEX393378 UOT393378 UYP393378 VIL393378 VSH393378 WCD393378 WLZ393378 WVV393378 N458914 JJ458914 TF458914 ADB458914 AMX458914 AWT458914 BGP458914 BQL458914 CAH458914 CKD458914 CTZ458914 DDV458914 DNR458914 DXN458914 EHJ458914 ERF458914 FBB458914 FKX458914 FUT458914 GEP458914 GOL458914 GYH458914 HID458914 HRZ458914 IBV458914 ILR458914 IVN458914 JFJ458914 JPF458914 JZB458914 KIX458914 KST458914 LCP458914 LML458914 LWH458914 MGD458914 MPZ458914 MZV458914 NJR458914 NTN458914 ODJ458914 ONF458914 OXB458914 PGX458914 PQT458914 QAP458914 QKL458914 QUH458914 RED458914 RNZ458914 RXV458914 SHR458914 SRN458914 TBJ458914 TLF458914 TVB458914 UEX458914 UOT458914 UYP458914 VIL458914 VSH458914 WCD458914 WLZ458914 WVV458914 N524450 JJ524450 TF524450 ADB524450 AMX524450 AWT524450 BGP524450 BQL524450 CAH524450 CKD524450 CTZ524450 DDV524450 DNR524450 DXN524450 EHJ524450 ERF524450 FBB524450 FKX524450 FUT524450 GEP524450 GOL524450 GYH524450 HID524450 HRZ524450 IBV524450 ILR524450 IVN524450 JFJ524450 JPF524450 JZB524450 KIX524450 KST524450 LCP524450 LML524450 LWH524450 MGD524450 MPZ524450 MZV524450 NJR524450 NTN524450 ODJ524450 ONF524450 OXB524450 PGX524450 PQT524450 QAP524450 QKL524450 QUH524450 RED524450 RNZ524450 RXV524450 SHR524450 SRN524450 TBJ524450 TLF524450 TVB524450 UEX524450 UOT524450 UYP524450 VIL524450 VSH524450 WCD524450 WLZ524450 WVV524450 N589986 JJ589986 TF589986 ADB589986 AMX589986 AWT589986 BGP589986 BQL589986 CAH589986 CKD589986 CTZ589986 DDV589986 DNR589986 DXN589986 EHJ589986 ERF589986 FBB589986 FKX589986 FUT589986 GEP589986 GOL589986 GYH589986 HID589986 HRZ589986 IBV589986 ILR589986 IVN589986 JFJ589986 JPF589986 JZB589986 KIX589986 KST589986 LCP589986 LML589986 LWH589986 MGD589986 MPZ589986 MZV589986 NJR589986 NTN589986 ODJ589986 ONF589986 OXB589986 PGX589986 PQT589986 QAP589986 QKL589986 QUH589986 RED589986 RNZ589986 RXV589986 SHR589986 SRN589986 TBJ589986 TLF589986 TVB589986 UEX589986 UOT589986 UYP589986 VIL589986 VSH589986 WCD589986 WLZ589986 WVV589986 N655522 JJ655522 TF655522 ADB655522 AMX655522 AWT655522 BGP655522 BQL655522 CAH655522 CKD655522 CTZ655522 DDV655522 DNR655522 DXN655522 EHJ655522 ERF655522 FBB655522 FKX655522 FUT655522 GEP655522 GOL655522 GYH655522 HID655522 HRZ655522 IBV655522 ILR655522 IVN655522 JFJ655522 JPF655522 JZB655522 KIX655522 KST655522 LCP655522 LML655522 LWH655522 MGD655522 MPZ655522 MZV655522 NJR655522 NTN655522 ODJ655522 ONF655522 OXB655522 PGX655522 PQT655522 QAP655522 QKL655522 QUH655522 RED655522 RNZ655522 RXV655522 SHR655522 SRN655522 TBJ655522 TLF655522 TVB655522 UEX655522 UOT655522 UYP655522 VIL655522 VSH655522 WCD655522 WLZ655522 WVV655522 N721058 JJ721058 TF721058 ADB721058 AMX721058 AWT721058 BGP721058 BQL721058 CAH721058 CKD721058 CTZ721058 DDV721058 DNR721058 DXN721058 EHJ721058 ERF721058 FBB721058 FKX721058 FUT721058 GEP721058 GOL721058 GYH721058 HID721058 HRZ721058 IBV721058 ILR721058 IVN721058 JFJ721058 JPF721058 JZB721058 KIX721058 KST721058 LCP721058 LML721058 LWH721058 MGD721058 MPZ721058 MZV721058 NJR721058 NTN721058 ODJ721058 ONF721058 OXB721058 PGX721058 PQT721058 QAP721058 QKL721058 QUH721058 RED721058 RNZ721058 RXV721058 SHR721058 SRN721058 TBJ721058 TLF721058 TVB721058 UEX721058 UOT721058 UYP721058 VIL721058 VSH721058 WCD721058 WLZ721058 WVV721058 N786594 JJ786594 TF786594 ADB786594 AMX786594 AWT786594 BGP786594 BQL786594 CAH786594 CKD786594 CTZ786594 DDV786594 DNR786594 DXN786594 EHJ786594 ERF786594 FBB786594 FKX786594 FUT786594 GEP786594 GOL786594 GYH786594 HID786594 HRZ786594 IBV786594 ILR786594 IVN786594 JFJ786594 JPF786594 JZB786594 KIX786594 KST786594 LCP786594 LML786594 LWH786594 MGD786594 MPZ786594 MZV786594 NJR786594 NTN786594 ODJ786594 ONF786594 OXB786594 PGX786594 PQT786594 QAP786594 QKL786594 QUH786594 RED786594 RNZ786594 RXV786594 SHR786594 SRN786594 TBJ786594 TLF786594 TVB786594 UEX786594 UOT786594 UYP786594 VIL786594 VSH786594 WCD786594 WLZ786594 WVV786594 N852130 JJ852130 TF852130 ADB852130 AMX852130 AWT852130 BGP852130 BQL852130 CAH852130 CKD852130 CTZ852130 DDV852130 DNR852130 DXN852130 EHJ852130 ERF852130 FBB852130 FKX852130 FUT852130 GEP852130 GOL852130 GYH852130 HID852130 HRZ852130 IBV852130 ILR852130 IVN852130 JFJ852130 JPF852130 JZB852130 KIX852130 KST852130 LCP852130 LML852130 LWH852130 MGD852130 MPZ852130 MZV852130 NJR852130 NTN852130 ODJ852130 ONF852130 OXB852130 PGX852130 PQT852130 QAP852130 QKL852130 QUH852130 RED852130 RNZ852130 RXV852130 SHR852130 SRN852130 TBJ852130 TLF852130 TVB852130 UEX852130 UOT852130 UYP852130 VIL852130 VSH852130 WCD852130 WLZ852130 WVV852130 N917666 JJ917666 TF917666 ADB917666 AMX917666 AWT917666 BGP917666 BQL917666 CAH917666 CKD917666 CTZ917666 DDV917666 DNR917666 DXN917666 EHJ917666 ERF917666 FBB917666 FKX917666 FUT917666 GEP917666 GOL917666 GYH917666 HID917666 HRZ917666 IBV917666 ILR917666 IVN917666 JFJ917666 JPF917666 JZB917666 KIX917666 KST917666 LCP917666 LML917666 LWH917666 MGD917666 MPZ917666 MZV917666 NJR917666 NTN917666 ODJ917666 ONF917666 OXB917666 PGX917666 PQT917666 QAP917666 QKL917666 QUH917666 RED917666 RNZ917666 RXV917666 SHR917666 SRN917666 TBJ917666 TLF917666 TVB917666 UEX917666 UOT917666 UYP917666 VIL917666 VSH917666 WCD917666 WLZ917666 WVV917666 N983202 JJ983202 TF983202 ADB983202 AMX983202 AWT983202 BGP983202 BQL983202 CAH983202 CKD983202 CTZ983202 DDV983202 DNR983202 DXN983202 EHJ983202 ERF983202 FBB983202 FKX983202 FUT983202 GEP983202 GOL983202 GYH983202 HID983202 HRZ983202 IBV983202 ILR983202 IVN983202 JFJ983202 JPF983202 JZB983202 KIX983202 KST983202 LCP983202 LML983202 LWH983202 MGD983202 MPZ983202 MZV983202 NJR983202 NTN983202 ODJ983202 ONF983202 OXB983202 PGX983202 PQT983202 QAP983202 QKL983202 QUH983202 RED983202 RNZ983202 RXV983202 SHR983202 SRN983202 TBJ983202 TLF983202 TVB983202 UEX983202 UOT983202 UYP983202 VIL983202 VSH983202 WCD983202 WLZ983202 WVV983202" xr:uid="{A075169A-78CA-4455-AD12-9972FCB275FB}">
      <formula1>0</formula1>
      <formula2>300</formula2>
    </dataValidation>
    <dataValidation type="textLength" errorStyle="information" allowBlank="1" showInputMessage="1" error="XLBVal:6=44640_x000d__x000a_" sqref="N161 JJ161 TF161 ADB161 AMX161 AWT161 BGP161 BQL161 CAH161 CKD161 CTZ161 DDV161 DNR161 DXN161 EHJ161 ERF161 FBB161 FKX161 FUT161 GEP161 GOL161 GYH161 HID161 HRZ161 IBV161 ILR161 IVN161 JFJ161 JPF161 JZB161 KIX161 KST161 LCP161 LML161 LWH161 MGD161 MPZ161 MZV161 NJR161 NTN161 ODJ161 ONF161 OXB161 PGX161 PQT161 QAP161 QKL161 QUH161 RED161 RNZ161 RXV161 SHR161 SRN161 TBJ161 TLF161 TVB161 UEX161 UOT161 UYP161 VIL161 VSH161 WCD161 WLZ161 WVV161 N65697 JJ65697 TF65697 ADB65697 AMX65697 AWT65697 BGP65697 BQL65697 CAH65697 CKD65697 CTZ65697 DDV65697 DNR65697 DXN65697 EHJ65697 ERF65697 FBB65697 FKX65697 FUT65697 GEP65697 GOL65697 GYH65697 HID65697 HRZ65697 IBV65697 ILR65697 IVN65697 JFJ65697 JPF65697 JZB65697 KIX65697 KST65697 LCP65697 LML65697 LWH65697 MGD65697 MPZ65697 MZV65697 NJR65697 NTN65697 ODJ65697 ONF65697 OXB65697 PGX65697 PQT65697 QAP65697 QKL65697 QUH65697 RED65697 RNZ65697 RXV65697 SHR65697 SRN65697 TBJ65697 TLF65697 TVB65697 UEX65697 UOT65697 UYP65697 VIL65697 VSH65697 WCD65697 WLZ65697 WVV65697 N131233 JJ131233 TF131233 ADB131233 AMX131233 AWT131233 BGP131233 BQL131233 CAH131233 CKD131233 CTZ131233 DDV131233 DNR131233 DXN131233 EHJ131233 ERF131233 FBB131233 FKX131233 FUT131233 GEP131233 GOL131233 GYH131233 HID131233 HRZ131233 IBV131233 ILR131233 IVN131233 JFJ131233 JPF131233 JZB131233 KIX131233 KST131233 LCP131233 LML131233 LWH131233 MGD131233 MPZ131233 MZV131233 NJR131233 NTN131233 ODJ131233 ONF131233 OXB131233 PGX131233 PQT131233 QAP131233 QKL131233 QUH131233 RED131233 RNZ131233 RXV131233 SHR131233 SRN131233 TBJ131233 TLF131233 TVB131233 UEX131233 UOT131233 UYP131233 VIL131233 VSH131233 WCD131233 WLZ131233 WVV131233 N196769 JJ196769 TF196769 ADB196769 AMX196769 AWT196769 BGP196769 BQL196769 CAH196769 CKD196769 CTZ196769 DDV196769 DNR196769 DXN196769 EHJ196769 ERF196769 FBB196769 FKX196769 FUT196769 GEP196769 GOL196769 GYH196769 HID196769 HRZ196769 IBV196769 ILR196769 IVN196769 JFJ196769 JPF196769 JZB196769 KIX196769 KST196769 LCP196769 LML196769 LWH196769 MGD196769 MPZ196769 MZV196769 NJR196769 NTN196769 ODJ196769 ONF196769 OXB196769 PGX196769 PQT196769 QAP196769 QKL196769 QUH196769 RED196769 RNZ196769 RXV196769 SHR196769 SRN196769 TBJ196769 TLF196769 TVB196769 UEX196769 UOT196769 UYP196769 VIL196769 VSH196769 WCD196769 WLZ196769 WVV196769 N262305 JJ262305 TF262305 ADB262305 AMX262305 AWT262305 BGP262305 BQL262305 CAH262305 CKD262305 CTZ262305 DDV262305 DNR262305 DXN262305 EHJ262305 ERF262305 FBB262305 FKX262305 FUT262305 GEP262305 GOL262305 GYH262305 HID262305 HRZ262305 IBV262305 ILR262305 IVN262305 JFJ262305 JPF262305 JZB262305 KIX262305 KST262305 LCP262305 LML262305 LWH262305 MGD262305 MPZ262305 MZV262305 NJR262305 NTN262305 ODJ262305 ONF262305 OXB262305 PGX262305 PQT262305 QAP262305 QKL262305 QUH262305 RED262305 RNZ262305 RXV262305 SHR262305 SRN262305 TBJ262305 TLF262305 TVB262305 UEX262305 UOT262305 UYP262305 VIL262305 VSH262305 WCD262305 WLZ262305 WVV262305 N327841 JJ327841 TF327841 ADB327841 AMX327841 AWT327841 BGP327841 BQL327841 CAH327841 CKD327841 CTZ327841 DDV327841 DNR327841 DXN327841 EHJ327841 ERF327841 FBB327841 FKX327841 FUT327841 GEP327841 GOL327841 GYH327841 HID327841 HRZ327841 IBV327841 ILR327841 IVN327841 JFJ327841 JPF327841 JZB327841 KIX327841 KST327841 LCP327841 LML327841 LWH327841 MGD327841 MPZ327841 MZV327841 NJR327841 NTN327841 ODJ327841 ONF327841 OXB327841 PGX327841 PQT327841 QAP327841 QKL327841 QUH327841 RED327841 RNZ327841 RXV327841 SHR327841 SRN327841 TBJ327841 TLF327841 TVB327841 UEX327841 UOT327841 UYP327841 VIL327841 VSH327841 WCD327841 WLZ327841 WVV327841 N393377 JJ393377 TF393377 ADB393377 AMX393377 AWT393377 BGP393377 BQL393377 CAH393377 CKD393377 CTZ393377 DDV393377 DNR393377 DXN393377 EHJ393377 ERF393377 FBB393377 FKX393377 FUT393377 GEP393377 GOL393377 GYH393377 HID393377 HRZ393377 IBV393377 ILR393377 IVN393377 JFJ393377 JPF393377 JZB393377 KIX393377 KST393377 LCP393377 LML393377 LWH393377 MGD393377 MPZ393377 MZV393377 NJR393377 NTN393377 ODJ393377 ONF393377 OXB393377 PGX393377 PQT393377 QAP393377 QKL393377 QUH393377 RED393377 RNZ393377 RXV393377 SHR393377 SRN393377 TBJ393377 TLF393377 TVB393377 UEX393377 UOT393377 UYP393377 VIL393377 VSH393377 WCD393377 WLZ393377 WVV393377 N458913 JJ458913 TF458913 ADB458913 AMX458913 AWT458913 BGP458913 BQL458913 CAH458913 CKD458913 CTZ458913 DDV458913 DNR458913 DXN458913 EHJ458913 ERF458913 FBB458913 FKX458913 FUT458913 GEP458913 GOL458913 GYH458913 HID458913 HRZ458913 IBV458913 ILR458913 IVN458913 JFJ458913 JPF458913 JZB458913 KIX458913 KST458913 LCP458913 LML458913 LWH458913 MGD458913 MPZ458913 MZV458913 NJR458913 NTN458913 ODJ458913 ONF458913 OXB458913 PGX458913 PQT458913 QAP458913 QKL458913 QUH458913 RED458913 RNZ458913 RXV458913 SHR458913 SRN458913 TBJ458913 TLF458913 TVB458913 UEX458913 UOT458913 UYP458913 VIL458913 VSH458913 WCD458913 WLZ458913 WVV458913 N524449 JJ524449 TF524449 ADB524449 AMX524449 AWT524449 BGP524449 BQL524449 CAH524449 CKD524449 CTZ524449 DDV524449 DNR524449 DXN524449 EHJ524449 ERF524449 FBB524449 FKX524449 FUT524449 GEP524449 GOL524449 GYH524449 HID524449 HRZ524449 IBV524449 ILR524449 IVN524449 JFJ524449 JPF524449 JZB524449 KIX524449 KST524449 LCP524449 LML524449 LWH524449 MGD524449 MPZ524449 MZV524449 NJR524449 NTN524449 ODJ524449 ONF524449 OXB524449 PGX524449 PQT524449 QAP524449 QKL524449 QUH524449 RED524449 RNZ524449 RXV524449 SHR524449 SRN524449 TBJ524449 TLF524449 TVB524449 UEX524449 UOT524449 UYP524449 VIL524449 VSH524449 WCD524449 WLZ524449 WVV524449 N589985 JJ589985 TF589985 ADB589985 AMX589985 AWT589985 BGP589985 BQL589985 CAH589985 CKD589985 CTZ589985 DDV589985 DNR589985 DXN589985 EHJ589985 ERF589985 FBB589985 FKX589985 FUT589985 GEP589985 GOL589985 GYH589985 HID589985 HRZ589985 IBV589985 ILR589985 IVN589985 JFJ589985 JPF589985 JZB589985 KIX589985 KST589985 LCP589985 LML589985 LWH589985 MGD589985 MPZ589985 MZV589985 NJR589985 NTN589985 ODJ589985 ONF589985 OXB589985 PGX589985 PQT589985 QAP589985 QKL589985 QUH589985 RED589985 RNZ589985 RXV589985 SHR589985 SRN589985 TBJ589985 TLF589985 TVB589985 UEX589985 UOT589985 UYP589985 VIL589985 VSH589985 WCD589985 WLZ589985 WVV589985 N655521 JJ655521 TF655521 ADB655521 AMX655521 AWT655521 BGP655521 BQL655521 CAH655521 CKD655521 CTZ655521 DDV655521 DNR655521 DXN655521 EHJ655521 ERF655521 FBB655521 FKX655521 FUT655521 GEP655521 GOL655521 GYH655521 HID655521 HRZ655521 IBV655521 ILR655521 IVN655521 JFJ655521 JPF655521 JZB655521 KIX655521 KST655521 LCP655521 LML655521 LWH655521 MGD655521 MPZ655521 MZV655521 NJR655521 NTN655521 ODJ655521 ONF655521 OXB655521 PGX655521 PQT655521 QAP655521 QKL655521 QUH655521 RED655521 RNZ655521 RXV655521 SHR655521 SRN655521 TBJ655521 TLF655521 TVB655521 UEX655521 UOT655521 UYP655521 VIL655521 VSH655521 WCD655521 WLZ655521 WVV655521 N721057 JJ721057 TF721057 ADB721057 AMX721057 AWT721057 BGP721057 BQL721057 CAH721057 CKD721057 CTZ721057 DDV721057 DNR721057 DXN721057 EHJ721057 ERF721057 FBB721057 FKX721057 FUT721057 GEP721057 GOL721057 GYH721057 HID721057 HRZ721057 IBV721057 ILR721057 IVN721057 JFJ721057 JPF721057 JZB721057 KIX721057 KST721057 LCP721057 LML721057 LWH721057 MGD721057 MPZ721057 MZV721057 NJR721057 NTN721057 ODJ721057 ONF721057 OXB721057 PGX721057 PQT721057 QAP721057 QKL721057 QUH721057 RED721057 RNZ721057 RXV721057 SHR721057 SRN721057 TBJ721057 TLF721057 TVB721057 UEX721057 UOT721057 UYP721057 VIL721057 VSH721057 WCD721057 WLZ721057 WVV721057 N786593 JJ786593 TF786593 ADB786593 AMX786593 AWT786593 BGP786593 BQL786593 CAH786593 CKD786593 CTZ786593 DDV786593 DNR786593 DXN786593 EHJ786593 ERF786593 FBB786593 FKX786593 FUT786593 GEP786593 GOL786593 GYH786593 HID786593 HRZ786593 IBV786593 ILR786593 IVN786593 JFJ786593 JPF786593 JZB786593 KIX786593 KST786593 LCP786593 LML786593 LWH786593 MGD786593 MPZ786593 MZV786593 NJR786593 NTN786593 ODJ786593 ONF786593 OXB786593 PGX786593 PQT786593 QAP786593 QKL786593 QUH786593 RED786593 RNZ786593 RXV786593 SHR786593 SRN786593 TBJ786593 TLF786593 TVB786593 UEX786593 UOT786593 UYP786593 VIL786593 VSH786593 WCD786593 WLZ786593 WVV786593 N852129 JJ852129 TF852129 ADB852129 AMX852129 AWT852129 BGP852129 BQL852129 CAH852129 CKD852129 CTZ852129 DDV852129 DNR852129 DXN852129 EHJ852129 ERF852129 FBB852129 FKX852129 FUT852129 GEP852129 GOL852129 GYH852129 HID852129 HRZ852129 IBV852129 ILR852129 IVN852129 JFJ852129 JPF852129 JZB852129 KIX852129 KST852129 LCP852129 LML852129 LWH852129 MGD852129 MPZ852129 MZV852129 NJR852129 NTN852129 ODJ852129 ONF852129 OXB852129 PGX852129 PQT852129 QAP852129 QKL852129 QUH852129 RED852129 RNZ852129 RXV852129 SHR852129 SRN852129 TBJ852129 TLF852129 TVB852129 UEX852129 UOT852129 UYP852129 VIL852129 VSH852129 WCD852129 WLZ852129 WVV852129 N917665 JJ917665 TF917665 ADB917665 AMX917665 AWT917665 BGP917665 BQL917665 CAH917665 CKD917665 CTZ917665 DDV917665 DNR917665 DXN917665 EHJ917665 ERF917665 FBB917665 FKX917665 FUT917665 GEP917665 GOL917665 GYH917665 HID917665 HRZ917665 IBV917665 ILR917665 IVN917665 JFJ917665 JPF917665 JZB917665 KIX917665 KST917665 LCP917665 LML917665 LWH917665 MGD917665 MPZ917665 MZV917665 NJR917665 NTN917665 ODJ917665 ONF917665 OXB917665 PGX917665 PQT917665 QAP917665 QKL917665 QUH917665 RED917665 RNZ917665 RXV917665 SHR917665 SRN917665 TBJ917665 TLF917665 TVB917665 UEX917665 UOT917665 UYP917665 VIL917665 VSH917665 WCD917665 WLZ917665 WVV917665 N983201 JJ983201 TF983201 ADB983201 AMX983201 AWT983201 BGP983201 BQL983201 CAH983201 CKD983201 CTZ983201 DDV983201 DNR983201 DXN983201 EHJ983201 ERF983201 FBB983201 FKX983201 FUT983201 GEP983201 GOL983201 GYH983201 HID983201 HRZ983201 IBV983201 ILR983201 IVN983201 JFJ983201 JPF983201 JZB983201 KIX983201 KST983201 LCP983201 LML983201 LWH983201 MGD983201 MPZ983201 MZV983201 NJR983201 NTN983201 ODJ983201 ONF983201 OXB983201 PGX983201 PQT983201 QAP983201 QKL983201 QUH983201 RED983201 RNZ983201 RXV983201 SHR983201 SRN983201 TBJ983201 TLF983201 TVB983201 UEX983201 UOT983201 UYP983201 VIL983201 VSH983201 WCD983201 WLZ983201 WVV983201" xr:uid="{3417652F-ED41-46D7-820A-C4FBC9861EEE}">
      <formula1>0</formula1>
      <formula2>300</formula2>
    </dataValidation>
    <dataValidation type="textLength" errorStyle="information" allowBlank="1" showInputMessage="1" error="XLBVal:6=7707700.66_x000d__x000a_" sqref="N163 JJ163 TF163 ADB163 AMX163 AWT163 BGP163 BQL163 CAH163 CKD163 CTZ163 DDV163 DNR163 DXN163 EHJ163 ERF163 FBB163 FKX163 FUT163 GEP163 GOL163 GYH163 HID163 HRZ163 IBV163 ILR163 IVN163 JFJ163 JPF163 JZB163 KIX163 KST163 LCP163 LML163 LWH163 MGD163 MPZ163 MZV163 NJR163 NTN163 ODJ163 ONF163 OXB163 PGX163 PQT163 QAP163 QKL163 QUH163 RED163 RNZ163 RXV163 SHR163 SRN163 TBJ163 TLF163 TVB163 UEX163 UOT163 UYP163 VIL163 VSH163 WCD163 WLZ163 WVV163 N65699 JJ65699 TF65699 ADB65699 AMX65699 AWT65699 BGP65699 BQL65699 CAH65699 CKD65699 CTZ65699 DDV65699 DNR65699 DXN65699 EHJ65699 ERF65699 FBB65699 FKX65699 FUT65699 GEP65699 GOL65699 GYH65699 HID65699 HRZ65699 IBV65699 ILR65699 IVN65699 JFJ65699 JPF65699 JZB65699 KIX65699 KST65699 LCP65699 LML65699 LWH65699 MGD65699 MPZ65699 MZV65699 NJR65699 NTN65699 ODJ65699 ONF65699 OXB65699 PGX65699 PQT65699 QAP65699 QKL65699 QUH65699 RED65699 RNZ65699 RXV65699 SHR65699 SRN65699 TBJ65699 TLF65699 TVB65699 UEX65699 UOT65699 UYP65699 VIL65699 VSH65699 WCD65699 WLZ65699 WVV65699 N131235 JJ131235 TF131235 ADB131235 AMX131235 AWT131235 BGP131235 BQL131235 CAH131235 CKD131235 CTZ131235 DDV131235 DNR131235 DXN131235 EHJ131235 ERF131235 FBB131235 FKX131235 FUT131235 GEP131235 GOL131235 GYH131235 HID131235 HRZ131235 IBV131235 ILR131235 IVN131235 JFJ131235 JPF131235 JZB131235 KIX131235 KST131235 LCP131235 LML131235 LWH131235 MGD131235 MPZ131235 MZV131235 NJR131235 NTN131235 ODJ131235 ONF131235 OXB131235 PGX131235 PQT131235 QAP131235 QKL131235 QUH131235 RED131235 RNZ131235 RXV131235 SHR131235 SRN131235 TBJ131235 TLF131235 TVB131235 UEX131235 UOT131235 UYP131235 VIL131235 VSH131235 WCD131235 WLZ131235 WVV131235 N196771 JJ196771 TF196771 ADB196771 AMX196771 AWT196771 BGP196771 BQL196771 CAH196771 CKD196771 CTZ196771 DDV196771 DNR196771 DXN196771 EHJ196771 ERF196771 FBB196771 FKX196771 FUT196771 GEP196771 GOL196771 GYH196771 HID196771 HRZ196771 IBV196771 ILR196771 IVN196771 JFJ196771 JPF196771 JZB196771 KIX196771 KST196771 LCP196771 LML196771 LWH196771 MGD196771 MPZ196771 MZV196771 NJR196771 NTN196771 ODJ196771 ONF196771 OXB196771 PGX196771 PQT196771 QAP196771 QKL196771 QUH196771 RED196771 RNZ196771 RXV196771 SHR196771 SRN196771 TBJ196771 TLF196771 TVB196771 UEX196771 UOT196771 UYP196771 VIL196771 VSH196771 WCD196771 WLZ196771 WVV196771 N262307 JJ262307 TF262307 ADB262307 AMX262307 AWT262307 BGP262307 BQL262307 CAH262307 CKD262307 CTZ262307 DDV262307 DNR262307 DXN262307 EHJ262307 ERF262307 FBB262307 FKX262307 FUT262307 GEP262307 GOL262307 GYH262307 HID262307 HRZ262307 IBV262307 ILR262307 IVN262307 JFJ262307 JPF262307 JZB262307 KIX262307 KST262307 LCP262307 LML262307 LWH262307 MGD262307 MPZ262307 MZV262307 NJR262307 NTN262307 ODJ262307 ONF262307 OXB262307 PGX262307 PQT262307 QAP262307 QKL262307 QUH262307 RED262307 RNZ262307 RXV262307 SHR262307 SRN262307 TBJ262307 TLF262307 TVB262307 UEX262307 UOT262307 UYP262307 VIL262307 VSH262307 WCD262307 WLZ262307 WVV262307 N327843 JJ327843 TF327843 ADB327843 AMX327843 AWT327843 BGP327843 BQL327843 CAH327843 CKD327843 CTZ327843 DDV327843 DNR327843 DXN327843 EHJ327843 ERF327843 FBB327843 FKX327843 FUT327843 GEP327843 GOL327843 GYH327843 HID327843 HRZ327843 IBV327843 ILR327843 IVN327843 JFJ327843 JPF327843 JZB327843 KIX327843 KST327843 LCP327843 LML327843 LWH327843 MGD327843 MPZ327843 MZV327843 NJR327843 NTN327843 ODJ327843 ONF327843 OXB327843 PGX327843 PQT327843 QAP327843 QKL327843 QUH327843 RED327843 RNZ327843 RXV327843 SHR327843 SRN327843 TBJ327843 TLF327843 TVB327843 UEX327843 UOT327843 UYP327843 VIL327843 VSH327843 WCD327843 WLZ327843 WVV327843 N393379 JJ393379 TF393379 ADB393379 AMX393379 AWT393379 BGP393379 BQL393379 CAH393379 CKD393379 CTZ393379 DDV393379 DNR393379 DXN393379 EHJ393379 ERF393379 FBB393379 FKX393379 FUT393379 GEP393379 GOL393379 GYH393379 HID393379 HRZ393379 IBV393379 ILR393379 IVN393379 JFJ393379 JPF393379 JZB393379 KIX393379 KST393379 LCP393379 LML393379 LWH393379 MGD393379 MPZ393379 MZV393379 NJR393379 NTN393379 ODJ393379 ONF393379 OXB393379 PGX393379 PQT393379 QAP393379 QKL393379 QUH393379 RED393379 RNZ393379 RXV393379 SHR393379 SRN393379 TBJ393379 TLF393379 TVB393379 UEX393379 UOT393379 UYP393379 VIL393379 VSH393379 WCD393379 WLZ393379 WVV393379 N458915 JJ458915 TF458915 ADB458915 AMX458915 AWT458915 BGP458915 BQL458915 CAH458915 CKD458915 CTZ458915 DDV458915 DNR458915 DXN458915 EHJ458915 ERF458915 FBB458915 FKX458915 FUT458915 GEP458915 GOL458915 GYH458915 HID458915 HRZ458915 IBV458915 ILR458915 IVN458915 JFJ458915 JPF458915 JZB458915 KIX458915 KST458915 LCP458915 LML458915 LWH458915 MGD458915 MPZ458915 MZV458915 NJR458915 NTN458915 ODJ458915 ONF458915 OXB458915 PGX458915 PQT458915 QAP458915 QKL458915 QUH458915 RED458915 RNZ458915 RXV458915 SHR458915 SRN458915 TBJ458915 TLF458915 TVB458915 UEX458915 UOT458915 UYP458915 VIL458915 VSH458915 WCD458915 WLZ458915 WVV458915 N524451 JJ524451 TF524451 ADB524451 AMX524451 AWT524451 BGP524451 BQL524451 CAH524451 CKD524451 CTZ524451 DDV524451 DNR524451 DXN524451 EHJ524451 ERF524451 FBB524451 FKX524451 FUT524451 GEP524451 GOL524451 GYH524451 HID524451 HRZ524451 IBV524451 ILR524451 IVN524451 JFJ524451 JPF524451 JZB524451 KIX524451 KST524451 LCP524451 LML524451 LWH524451 MGD524451 MPZ524451 MZV524451 NJR524451 NTN524451 ODJ524451 ONF524451 OXB524451 PGX524451 PQT524451 QAP524451 QKL524451 QUH524451 RED524451 RNZ524451 RXV524451 SHR524451 SRN524451 TBJ524451 TLF524451 TVB524451 UEX524451 UOT524451 UYP524451 VIL524451 VSH524451 WCD524451 WLZ524451 WVV524451 N589987 JJ589987 TF589987 ADB589987 AMX589987 AWT589987 BGP589987 BQL589987 CAH589987 CKD589987 CTZ589987 DDV589987 DNR589987 DXN589987 EHJ589987 ERF589987 FBB589987 FKX589987 FUT589987 GEP589987 GOL589987 GYH589987 HID589987 HRZ589987 IBV589987 ILR589987 IVN589987 JFJ589987 JPF589987 JZB589987 KIX589987 KST589987 LCP589987 LML589987 LWH589987 MGD589987 MPZ589987 MZV589987 NJR589987 NTN589987 ODJ589987 ONF589987 OXB589987 PGX589987 PQT589987 QAP589987 QKL589987 QUH589987 RED589987 RNZ589987 RXV589987 SHR589987 SRN589987 TBJ589987 TLF589987 TVB589987 UEX589987 UOT589987 UYP589987 VIL589987 VSH589987 WCD589987 WLZ589987 WVV589987 N655523 JJ655523 TF655523 ADB655523 AMX655523 AWT655523 BGP655523 BQL655523 CAH655523 CKD655523 CTZ655523 DDV655523 DNR655523 DXN655523 EHJ655523 ERF655523 FBB655523 FKX655523 FUT655523 GEP655523 GOL655523 GYH655523 HID655523 HRZ655523 IBV655523 ILR655523 IVN655523 JFJ655523 JPF655523 JZB655523 KIX655523 KST655523 LCP655523 LML655523 LWH655523 MGD655523 MPZ655523 MZV655523 NJR655523 NTN655523 ODJ655523 ONF655523 OXB655523 PGX655523 PQT655523 QAP655523 QKL655523 QUH655523 RED655523 RNZ655523 RXV655523 SHR655523 SRN655523 TBJ655523 TLF655523 TVB655523 UEX655523 UOT655523 UYP655523 VIL655523 VSH655523 WCD655523 WLZ655523 WVV655523 N721059 JJ721059 TF721059 ADB721059 AMX721059 AWT721059 BGP721059 BQL721059 CAH721059 CKD721059 CTZ721059 DDV721059 DNR721059 DXN721059 EHJ721059 ERF721059 FBB721059 FKX721059 FUT721059 GEP721059 GOL721059 GYH721059 HID721059 HRZ721059 IBV721059 ILR721059 IVN721059 JFJ721059 JPF721059 JZB721059 KIX721059 KST721059 LCP721059 LML721059 LWH721059 MGD721059 MPZ721059 MZV721059 NJR721059 NTN721059 ODJ721059 ONF721059 OXB721059 PGX721059 PQT721059 QAP721059 QKL721059 QUH721059 RED721059 RNZ721059 RXV721059 SHR721059 SRN721059 TBJ721059 TLF721059 TVB721059 UEX721059 UOT721059 UYP721059 VIL721059 VSH721059 WCD721059 WLZ721059 WVV721059 N786595 JJ786595 TF786595 ADB786595 AMX786595 AWT786595 BGP786595 BQL786595 CAH786595 CKD786595 CTZ786595 DDV786595 DNR786595 DXN786595 EHJ786595 ERF786595 FBB786595 FKX786595 FUT786595 GEP786595 GOL786595 GYH786595 HID786595 HRZ786595 IBV786595 ILR786595 IVN786595 JFJ786595 JPF786595 JZB786595 KIX786595 KST786595 LCP786595 LML786595 LWH786595 MGD786595 MPZ786595 MZV786595 NJR786595 NTN786595 ODJ786595 ONF786595 OXB786595 PGX786595 PQT786595 QAP786595 QKL786595 QUH786595 RED786595 RNZ786595 RXV786595 SHR786595 SRN786595 TBJ786595 TLF786595 TVB786595 UEX786595 UOT786595 UYP786595 VIL786595 VSH786595 WCD786595 WLZ786595 WVV786595 N852131 JJ852131 TF852131 ADB852131 AMX852131 AWT852131 BGP852131 BQL852131 CAH852131 CKD852131 CTZ852131 DDV852131 DNR852131 DXN852131 EHJ852131 ERF852131 FBB852131 FKX852131 FUT852131 GEP852131 GOL852131 GYH852131 HID852131 HRZ852131 IBV852131 ILR852131 IVN852131 JFJ852131 JPF852131 JZB852131 KIX852131 KST852131 LCP852131 LML852131 LWH852131 MGD852131 MPZ852131 MZV852131 NJR852131 NTN852131 ODJ852131 ONF852131 OXB852131 PGX852131 PQT852131 QAP852131 QKL852131 QUH852131 RED852131 RNZ852131 RXV852131 SHR852131 SRN852131 TBJ852131 TLF852131 TVB852131 UEX852131 UOT852131 UYP852131 VIL852131 VSH852131 WCD852131 WLZ852131 WVV852131 N917667 JJ917667 TF917667 ADB917667 AMX917667 AWT917667 BGP917667 BQL917667 CAH917667 CKD917667 CTZ917667 DDV917667 DNR917667 DXN917667 EHJ917667 ERF917667 FBB917667 FKX917667 FUT917667 GEP917667 GOL917667 GYH917667 HID917667 HRZ917667 IBV917667 ILR917667 IVN917667 JFJ917667 JPF917667 JZB917667 KIX917667 KST917667 LCP917667 LML917667 LWH917667 MGD917667 MPZ917667 MZV917667 NJR917667 NTN917667 ODJ917667 ONF917667 OXB917667 PGX917667 PQT917667 QAP917667 QKL917667 QUH917667 RED917667 RNZ917667 RXV917667 SHR917667 SRN917667 TBJ917667 TLF917667 TVB917667 UEX917667 UOT917667 UYP917667 VIL917667 VSH917667 WCD917667 WLZ917667 WVV917667 N983203 JJ983203 TF983203 ADB983203 AMX983203 AWT983203 BGP983203 BQL983203 CAH983203 CKD983203 CTZ983203 DDV983203 DNR983203 DXN983203 EHJ983203 ERF983203 FBB983203 FKX983203 FUT983203 GEP983203 GOL983203 GYH983203 HID983203 HRZ983203 IBV983203 ILR983203 IVN983203 JFJ983203 JPF983203 JZB983203 KIX983203 KST983203 LCP983203 LML983203 LWH983203 MGD983203 MPZ983203 MZV983203 NJR983203 NTN983203 ODJ983203 ONF983203 OXB983203 PGX983203 PQT983203 QAP983203 QKL983203 QUH983203 RED983203 RNZ983203 RXV983203 SHR983203 SRN983203 TBJ983203 TLF983203 TVB983203 UEX983203 UOT983203 UYP983203 VIL983203 VSH983203 WCD983203 WLZ983203 WVV983203" xr:uid="{AF94BC95-2A11-4C4A-8442-0280FC6C75BA}">
      <formula1>0</formula1>
      <formula2>300</formula2>
    </dataValidation>
    <dataValidation type="textLength" errorStyle="information" allowBlank="1" showInputMessage="1" error="XLBVal:6=116583.08_x000d__x000a_" sqref="A164 IW164 SS164 ACO164 AMK164 AWG164 BGC164 BPY164 BZU164 CJQ164 CTM164 DDI164 DNE164 DXA164 EGW164 EQS164 FAO164 FKK164 FUG164 GEC164 GNY164 GXU164 HHQ164 HRM164 IBI164 ILE164 IVA164 JEW164 JOS164 JYO164 KIK164 KSG164 LCC164 LLY164 LVU164 MFQ164 MPM164 MZI164 NJE164 NTA164 OCW164 OMS164 OWO164 PGK164 PQG164 QAC164 QJY164 QTU164 RDQ164 RNM164 RXI164 SHE164 SRA164 TAW164 TKS164 TUO164 UEK164 UOG164 UYC164 VHY164 VRU164 WBQ164 WLM164 WVI164 A65700 IW65700 SS65700 ACO65700 AMK65700 AWG65700 BGC65700 BPY65700 BZU65700 CJQ65700 CTM65700 DDI65700 DNE65700 DXA65700 EGW65700 EQS65700 FAO65700 FKK65700 FUG65700 GEC65700 GNY65700 GXU65700 HHQ65700 HRM65700 IBI65700 ILE65700 IVA65700 JEW65700 JOS65700 JYO65700 KIK65700 KSG65700 LCC65700 LLY65700 LVU65700 MFQ65700 MPM65700 MZI65700 NJE65700 NTA65700 OCW65700 OMS65700 OWO65700 PGK65700 PQG65700 QAC65700 QJY65700 QTU65700 RDQ65700 RNM65700 RXI65700 SHE65700 SRA65700 TAW65700 TKS65700 TUO65700 UEK65700 UOG65700 UYC65700 VHY65700 VRU65700 WBQ65700 WLM65700 WVI65700 A131236 IW131236 SS131236 ACO131236 AMK131236 AWG131236 BGC131236 BPY131236 BZU131236 CJQ131236 CTM131236 DDI131236 DNE131236 DXA131236 EGW131236 EQS131236 FAO131236 FKK131236 FUG131236 GEC131236 GNY131236 GXU131236 HHQ131236 HRM131236 IBI131236 ILE131236 IVA131236 JEW131236 JOS131236 JYO131236 KIK131236 KSG131236 LCC131236 LLY131236 LVU131236 MFQ131236 MPM131236 MZI131236 NJE131236 NTA131236 OCW131236 OMS131236 OWO131236 PGK131236 PQG131236 QAC131236 QJY131236 QTU131236 RDQ131236 RNM131236 RXI131236 SHE131236 SRA131236 TAW131236 TKS131236 TUO131236 UEK131236 UOG131236 UYC131236 VHY131236 VRU131236 WBQ131236 WLM131236 WVI131236 A196772 IW196772 SS196772 ACO196772 AMK196772 AWG196772 BGC196772 BPY196772 BZU196772 CJQ196772 CTM196772 DDI196772 DNE196772 DXA196772 EGW196772 EQS196772 FAO196772 FKK196772 FUG196772 GEC196772 GNY196772 GXU196772 HHQ196772 HRM196772 IBI196772 ILE196772 IVA196772 JEW196772 JOS196772 JYO196772 KIK196772 KSG196772 LCC196772 LLY196772 LVU196772 MFQ196772 MPM196772 MZI196772 NJE196772 NTA196772 OCW196772 OMS196772 OWO196772 PGK196772 PQG196772 QAC196772 QJY196772 QTU196772 RDQ196772 RNM196772 RXI196772 SHE196772 SRA196772 TAW196772 TKS196772 TUO196772 UEK196772 UOG196772 UYC196772 VHY196772 VRU196772 WBQ196772 WLM196772 WVI196772 A262308 IW262308 SS262308 ACO262308 AMK262308 AWG262308 BGC262308 BPY262308 BZU262308 CJQ262308 CTM262308 DDI262308 DNE262308 DXA262308 EGW262308 EQS262308 FAO262308 FKK262308 FUG262308 GEC262308 GNY262308 GXU262308 HHQ262308 HRM262308 IBI262308 ILE262308 IVA262308 JEW262308 JOS262308 JYO262308 KIK262308 KSG262308 LCC262308 LLY262308 LVU262308 MFQ262308 MPM262308 MZI262308 NJE262308 NTA262308 OCW262308 OMS262308 OWO262308 PGK262308 PQG262308 QAC262308 QJY262308 QTU262308 RDQ262308 RNM262308 RXI262308 SHE262308 SRA262308 TAW262308 TKS262308 TUO262308 UEK262308 UOG262308 UYC262308 VHY262308 VRU262308 WBQ262308 WLM262308 WVI262308 A327844 IW327844 SS327844 ACO327844 AMK327844 AWG327844 BGC327844 BPY327844 BZU327844 CJQ327844 CTM327844 DDI327844 DNE327844 DXA327844 EGW327844 EQS327844 FAO327844 FKK327844 FUG327844 GEC327844 GNY327844 GXU327844 HHQ327844 HRM327844 IBI327844 ILE327844 IVA327844 JEW327844 JOS327844 JYO327844 KIK327844 KSG327844 LCC327844 LLY327844 LVU327844 MFQ327844 MPM327844 MZI327844 NJE327844 NTA327844 OCW327844 OMS327844 OWO327844 PGK327844 PQG327844 QAC327844 QJY327844 QTU327844 RDQ327844 RNM327844 RXI327844 SHE327844 SRA327844 TAW327844 TKS327844 TUO327844 UEK327844 UOG327844 UYC327844 VHY327844 VRU327844 WBQ327844 WLM327844 WVI327844 A393380 IW393380 SS393380 ACO393380 AMK393380 AWG393380 BGC393380 BPY393380 BZU393380 CJQ393380 CTM393380 DDI393380 DNE393380 DXA393380 EGW393380 EQS393380 FAO393380 FKK393380 FUG393380 GEC393380 GNY393380 GXU393380 HHQ393380 HRM393380 IBI393380 ILE393380 IVA393380 JEW393380 JOS393380 JYO393380 KIK393380 KSG393380 LCC393380 LLY393380 LVU393380 MFQ393380 MPM393380 MZI393380 NJE393380 NTA393380 OCW393380 OMS393380 OWO393380 PGK393380 PQG393380 QAC393380 QJY393380 QTU393380 RDQ393380 RNM393380 RXI393380 SHE393380 SRA393380 TAW393380 TKS393380 TUO393380 UEK393380 UOG393380 UYC393380 VHY393380 VRU393380 WBQ393380 WLM393380 WVI393380 A458916 IW458916 SS458916 ACO458916 AMK458916 AWG458916 BGC458916 BPY458916 BZU458916 CJQ458916 CTM458916 DDI458916 DNE458916 DXA458916 EGW458916 EQS458916 FAO458916 FKK458916 FUG458916 GEC458916 GNY458916 GXU458916 HHQ458916 HRM458916 IBI458916 ILE458916 IVA458916 JEW458916 JOS458916 JYO458916 KIK458916 KSG458916 LCC458916 LLY458916 LVU458916 MFQ458916 MPM458916 MZI458916 NJE458916 NTA458916 OCW458916 OMS458916 OWO458916 PGK458916 PQG458916 QAC458916 QJY458916 QTU458916 RDQ458916 RNM458916 RXI458916 SHE458916 SRA458916 TAW458916 TKS458916 TUO458916 UEK458916 UOG458916 UYC458916 VHY458916 VRU458916 WBQ458916 WLM458916 WVI458916 A524452 IW524452 SS524452 ACO524452 AMK524452 AWG524452 BGC524452 BPY524452 BZU524452 CJQ524452 CTM524452 DDI524452 DNE524452 DXA524452 EGW524452 EQS524452 FAO524452 FKK524452 FUG524452 GEC524452 GNY524452 GXU524452 HHQ524452 HRM524452 IBI524452 ILE524452 IVA524452 JEW524452 JOS524452 JYO524452 KIK524452 KSG524452 LCC524452 LLY524452 LVU524452 MFQ524452 MPM524452 MZI524452 NJE524452 NTA524452 OCW524452 OMS524452 OWO524452 PGK524452 PQG524452 QAC524452 QJY524452 QTU524452 RDQ524452 RNM524452 RXI524452 SHE524452 SRA524452 TAW524452 TKS524452 TUO524452 UEK524452 UOG524452 UYC524452 VHY524452 VRU524452 WBQ524452 WLM524452 WVI524452 A589988 IW589988 SS589988 ACO589988 AMK589988 AWG589988 BGC589988 BPY589988 BZU589988 CJQ589988 CTM589988 DDI589988 DNE589988 DXA589988 EGW589988 EQS589988 FAO589988 FKK589988 FUG589988 GEC589988 GNY589988 GXU589988 HHQ589988 HRM589988 IBI589988 ILE589988 IVA589988 JEW589988 JOS589988 JYO589988 KIK589988 KSG589988 LCC589988 LLY589988 LVU589988 MFQ589988 MPM589988 MZI589988 NJE589988 NTA589988 OCW589988 OMS589988 OWO589988 PGK589988 PQG589988 QAC589988 QJY589988 QTU589988 RDQ589988 RNM589988 RXI589988 SHE589988 SRA589988 TAW589988 TKS589988 TUO589988 UEK589988 UOG589988 UYC589988 VHY589988 VRU589988 WBQ589988 WLM589988 WVI589988 A655524 IW655524 SS655524 ACO655524 AMK655524 AWG655524 BGC655524 BPY655524 BZU655524 CJQ655524 CTM655524 DDI655524 DNE655524 DXA655524 EGW655524 EQS655524 FAO655524 FKK655524 FUG655524 GEC655524 GNY655524 GXU655524 HHQ655524 HRM655524 IBI655524 ILE655524 IVA655524 JEW655524 JOS655524 JYO655524 KIK655524 KSG655524 LCC655524 LLY655524 LVU655524 MFQ655524 MPM655524 MZI655524 NJE655524 NTA655524 OCW655524 OMS655524 OWO655524 PGK655524 PQG655524 QAC655524 QJY655524 QTU655524 RDQ655524 RNM655524 RXI655524 SHE655524 SRA655524 TAW655524 TKS655524 TUO655524 UEK655524 UOG655524 UYC655524 VHY655524 VRU655524 WBQ655524 WLM655524 WVI655524 A721060 IW721060 SS721060 ACO721060 AMK721060 AWG721060 BGC721060 BPY721060 BZU721060 CJQ721060 CTM721060 DDI721060 DNE721060 DXA721060 EGW721060 EQS721060 FAO721060 FKK721060 FUG721060 GEC721060 GNY721060 GXU721060 HHQ721060 HRM721060 IBI721060 ILE721060 IVA721060 JEW721060 JOS721060 JYO721060 KIK721060 KSG721060 LCC721060 LLY721060 LVU721060 MFQ721060 MPM721060 MZI721060 NJE721060 NTA721060 OCW721060 OMS721060 OWO721060 PGK721060 PQG721060 QAC721060 QJY721060 QTU721060 RDQ721060 RNM721060 RXI721060 SHE721060 SRA721060 TAW721060 TKS721060 TUO721060 UEK721060 UOG721060 UYC721060 VHY721060 VRU721060 WBQ721060 WLM721060 WVI721060 A786596 IW786596 SS786596 ACO786596 AMK786596 AWG786596 BGC786596 BPY786596 BZU786596 CJQ786596 CTM786596 DDI786596 DNE786596 DXA786596 EGW786596 EQS786596 FAO786596 FKK786596 FUG786596 GEC786596 GNY786596 GXU786596 HHQ786596 HRM786596 IBI786596 ILE786596 IVA786596 JEW786596 JOS786596 JYO786596 KIK786596 KSG786596 LCC786596 LLY786596 LVU786596 MFQ786596 MPM786596 MZI786596 NJE786596 NTA786596 OCW786596 OMS786596 OWO786596 PGK786596 PQG786596 QAC786596 QJY786596 QTU786596 RDQ786596 RNM786596 RXI786596 SHE786596 SRA786596 TAW786596 TKS786596 TUO786596 UEK786596 UOG786596 UYC786596 VHY786596 VRU786596 WBQ786596 WLM786596 WVI786596 A852132 IW852132 SS852132 ACO852132 AMK852132 AWG852132 BGC852132 BPY852132 BZU852132 CJQ852132 CTM852132 DDI852132 DNE852132 DXA852132 EGW852132 EQS852132 FAO852132 FKK852132 FUG852132 GEC852132 GNY852132 GXU852132 HHQ852132 HRM852132 IBI852132 ILE852132 IVA852132 JEW852132 JOS852132 JYO852132 KIK852132 KSG852132 LCC852132 LLY852132 LVU852132 MFQ852132 MPM852132 MZI852132 NJE852132 NTA852132 OCW852132 OMS852132 OWO852132 PGK852132 PQG852132 QAC852132 QJY852132 QTU852132 RDQ852132 RNM852132 RXI852132 SHE852132 SRA852132 TAW852132 TKS852132 TUO852132 UEK852132 UOG852132 UYC852132 VHY852132 VRU852132 WBQ852132 WLM852132 WVI852132 A917668 IW917668 SS917668 ACO917668 AMK917668 AWG917668 BGC917668 BPY917668 BZU917668 CJQ917668 CTM917668 DDI917668 DNE917668 DXA917668 EGW917668 EQS917668 FAO917668 FKK917668 FUG917668 GEC917668 GNY917668 GXU917668 HHQ917668 HRM917668 IBI917668 ILE917668 IVA917668 JEW917668 JOS917668 JYO917668 KIK917668 KSG917668 LCC917668 LLY917668 LVU917668 MFQ917668 MPM917668 MZI917668 NJE917668 NTA917668 OCW917668 OMS917668 OWO917668 PGK917668 PQG917668 QAC917668 QJY917668 QTU917668 RDQ917668 RNM917668 RXI917668 SHE917668 SRA917668 TAW917668 TKS917668 TUO917668 UEK917668 UOG917668 UYC917668 VHY917668 VRU917668 WBQ917668 WLM917668 WVI917668 A983204 IW983204 SS983204 ACO983204 AMK983204 AWG983204 BGC983204 BPY983204 BZU983204 CJQ983204 CTM983204 DDI983204 DNE983204 DXA983204 EGW983204 EQS983204 FAO983204 FKK983204 FUG983204 GEC983204 GNY983204 GXU983204 HHQ983204 HRM983204 IBI983204 ILE983204 IVA983204 JEW983204 JOS983204 JYO983204 KIK983204 KSG983204 LCC983204 LLY983204 LVU983204 MFQ983204 MPM983204 MZI983204 NJE983204 NTA983204 OCW983204 OMS983204 OWO983204 PGK983204 PQG983204 QAC983204 QJY983204 QTU983204 RDQ983204 RNM983204 RXI983204 SHE983204 SRA983204 TAW983204 TKS983204 TUO983204 UEK983204 UOG983204 UYC983204 VHY983204 VRU983204 WBQ983204 WLM983204 WVI983204 J164 JF164 TB164 ACX164 AMT164 AWP164 BGL164 BQH164 CAD164 CJZ164 CTV164 DDR164 DNN164 DXJ164 EHF164 ERB164 FAX164 FKT164 FUP164 GEL164 GOH164 GYD164 HHZ164 HRV164 IBR164 ILN164 IVJ164 JFF164 JPB164 JYX164 KIT164 KSP164 LCL164 LMH164 LWD164 MFZ164 MPV164 MZR164 NJN164 NTJ164 ODF164 ONB164 OWX164 PGT164 PQP164 QAL164 QKH164 QUD164 RDZ164 RNV164 RXR164 SHN164 SRJ164 TBF164 TLB164 TUX164 UET164 UOP164 UYL164 VIH164 VSD164 WBZ164 WLV164 WVR164 J65700 JF65700 TB65700 ACX65700 AMT65700 AWP65700 BGL65700 BQH65700 CAD65700 CJZ65700 CTV65700 DDR65700 DNN65700 DXJ65700 EHF65700 ERB65700 FAX65700 FKT65700 FUP65700 GEL65700 GOH65700 GYD65700 HHZ65700 HRV65700 IBR65700 ILN65700 IVJ65700 JFF65700 JPB65700 JYX65700 KIT65700 KSP65700 LCL65700 LMH65700 LWD65700 MFZ65700 MPV65700 MZR65700 NJN65700 NTJ65700 ODF65700 ONB65700 OWX65700 PGT65700 PQP65700 QAL65700 QKH65700 QUD65700 RDZ65700 RNV65700 RXR65700 SHN65700 SRJ65700 TBF65700 TLB65700 TUX65700 UET65700 UOP65700 UYL65700 VIH65700 VSD65700 WBZ65700 WLV65700 WVR65700 J131236 JF131236 TB131236 ACX131236 AMT131236 AWP131236 BGL131236 BQH131236 CAD131236 CJZ131236 CTV131236 DDR131236 DNN131236 DXJ131236 EHF131236 ERB131236 FAX131236 FKT131236 FUP131236 GEL131236 GOH131236 GYD131236 HHZ131236 HRV131236 IBR131236 ILN131236 IVJ131236 JFF131236 JPB131236 JYX131236 KIT131236 KSP131236 LCL131236 LMH131236 LWD131236 MFZ131236 MPV131236 MZR131236 NJN131236 NTJ131236 ODF131236 ONB131236 OWX131236 PGT131236 PQP131236 QAL131236 QKH131236 QUD131236 RDZ131236 RNV131236 RXR131236 SHN131236 SRJ131236 TBF131236 TLB131236 TUX131236 UET131236 UOP131236 UYL131236 VIH131236 VSD131236 WBZ131236 WLV131236 WVR131236 J196772 JF196772 TB196772 ACX196772 AMT196772 AWP196772 BGL196772 BQH196772 CAD196772 CJZ196772 CTV196772 DDR196772 DNN196772 DXJ196772 EHF196772 ERB196772 FAX196772 FKT196772 FUP196772 GEL196772 GOH196772 GYD196772 HHZ196772 HRV196772 IBR196772 ILN196772 IVJ196772 JFF196772 JPB196772 JYX196772 KIT196772 KSP196772 LCL196772 LMH196772 LWD196772 MFZ196772 MPV196772 MZR196772 NJN196772 NTJ196772 ODF196772 ONB196772 OWX196772 PGT196772 PQP196772 QAL196772 QKH196772 QUD196772 RDZ196772 RNV196772 RXR196772 SHN196772 SRJ196772 TBF196772 TLB196772 TUX196772 UET196772 UOP196772 UYL196772 VIH196772 VSD196772 WBZ196772 WLV196772 WVR196772 J262308 JF262308 TB262308 ACX262308 AMT262308 AWP262308 BGL262308 BQH262308 CAD262308 CJZ262308 CTV262308 DDR262308 DNN262308 DXJ262308 EHF262308 ERB262308 FAX262308 FKT262308 FUP262308 GEL262308 GOH262308 GYD262308 HHZ262308 HRV262308 IBR262308 ILN262308 IVJ262308 JFF262308 JPB262308 JYX262308 KIT262308 KSP262308 LCL262308 LMH262308 LWD262308 MFZ262308 MPV262308 MZR262308 NJN262308 NTJ262308 ODF262308 ONB262308 OWX262308 PGT262308 PQP262308 QAL262308 QKH262308 QUD262308 RDZ262308 RNV262308 RXR262308 SHN262308 SRJ262308 TBF262308 TLB262308 TUX262308 UET262308 UOP262308 UYL262308 VIH262308 VSD262308 WBZ262308 WLV262308 WVR262308 J327844 JF327844 TB327844 ACX327844 AMT327844 AWP327844 BGL327844 BQH327844 CAD327844 CJZ327844 CTV327844 DDR327844 DNN327844 DXJ327844 EHF327844 ERB327844 FAX327844 FKT327844 FUP327844 GEL327844 GOH327844 GYD327844 HHZ327844 HRV327844 IBR327844 ILN327844 IVJ327844 JFF327844 JPB327844 JYX327844 KIT327844 KSP327844 LCL327844 LMH327844 LWD327844 MFZ327844 MPV327844 MZR327844 NJN327844 NTJ327844 ODF327844 ONB327844 OWX327844 PGT327844 PQP327844 QAL327844 QKH327844 QUD327844 RDZ327844 RNV327844 RXR327844 SHN327844 SRJ327844 TBF327844 TLB327844 TUX327844 UET327844 UOP327844 UYL327844 VIH327844 VSD327844 WBZ327844 WLV327844 WVR327844 J393380 JF393380 TB393380 ACX393380 AMT393380 AWP393380 BGL393380 BQH393380 CAD393380 CJZ393380 CTV393380 DDR393380 DNN393380 DXJ393380 EHF393380 ERB393380 FAX393380 FKT393380 FUP393380 GEL393380 GOH393380 GYD393380 HHZ393380 HRV393380 IBR393380 ILN393380 IVJ393380 JFF393380 JPB393380 JYX393380 KIT393380 KSP393380 LCL393380 LMH393380 LWD393380 MFZ393380 MPV393380 MZR393380 NJN393380 NTJ393380 ODF393380 ONB393380 OWX393380 PGT393380 PQP393380 QAL393380 QKH393380 QUD393380 RDZ393380 RNV393380 RXR393380 SHN393380 SRJ393380 TBF393380 TLB393380 TUX393380 UET393380 UOP393380 UYL393380 VIH393380 VSD393380 WBZ393380 WLV393380 WVR393380 J458916 JF458916 TB458916 ACX458916 AMT458916 AWP458916 BGL458916 BQH458916 CAD458916 CJZ458916 CTV458916 DDR458916 DNN458916 DXJ458916 EHF458916 ERB458916 FAX458916 FKT458916 FUP458916 GEL458916 GOH458916 GYD458916 HHZ458916 HRV458916 IBR458916 ILN458916 IVJ458916 JFF458916 JPB458916 JYX458916 KIT458916 KSP458916 LCL458916 LMH458916 LWD458916 MFZ458916 MPV458916 MZR458916 NJN458916 NTJ458916 ODF458916 ONB458916 OWX458916 PGT458916 PQP458916 QAL458916 QKH458916 QUD458916 RDZ458916 RNV458916 RXR458916 SHN458916 SRJ458916 TBF458916 TLB458916 TUX458916 UET458916 UOP458916 UYL458916 VIH458916 VSD458916 WBZ458916 WLV458916 WVR458916 J524452 JF524452 TB524452 ACX524452 AMT524452 AWP524452 BGL524452 BQH524452 CAD524452 CJZ524452 CTV524452 DDR524452 DNN524452 DXJ524452 EHF524452 ERB524452 FAX524452 FKT524452 FUP524452 GEL524452 GOH524452 GYD524452 HHZ524452 HRV524452 IBR524452 ILN524452 IVJ524452 JFF524452 JPB524452 JYX524452 KIT524452 KSP524452 LCL524452 LMH524452 LWD524452 MFZ524452 MPV524452 MZR524452 NJN524452 NTJ524452 ODF524452 ONB524452 OWX524452 PGT524452 PQP524452 QAL524452 QKH524452 QUD524452 RDZ524452 RNV524452 RXR524452 SHN524452 SRJ524452 TBF524452 TLB524452 TUX524452 UET524452 UOP524452 UYL524452 VIH524452 VSD524452 WBZ524452 WLV524452 WVR524452 J589988 JF589988 TB589988 ACX589988 AMT589988 AWP589988 BGL589988 BQH589988 CAD589988 CJZ589988 CTV589988 DDR589988 DNN589988 DXJ589988 EHF589988 ERB589988 FAX589988 FKT589988 FUP589988 GEL589988 GOH589988 GYD589988 HHZ589988 HRV589988 IBR589988 ILN589988 IVJ589988 JFF589988 JPB589988 JYX589988 KIT589988 KSP589988 LCL589988 LMH589988 LWD589988 MFZ589988 MPV589988 MZR589988 NJN589988 NTJ589988 ODF589988 ONB589988 OWX589988 PGT589988 PQP589988 QAL589988 QKH589988 QUD589988 RDZ589988 RNV589988 RXR589988 SHN589988 SRJ589988 TBF589988 TLB589988 TUX589988 UET589988 UOP589988 UYL589988 VIH589988 VSD589988 WBZ589988 WLV589988 WVR589988 J655524 JF655524 TB655524 ACX655524 AMT655524 AWP655524 BGL655524 BQH655524 CAD655524 CJZ655524 CTV655524 DDR655524 DNN655524 DXJ655524 EHF655524 ERB655524 FAX655524 FKT655524 FUP655524 GEL655524 GOH655524 GYD655524 HHZ655524 HRV655524 IBR655524 ILN655524 IVJ655524 JFF655524 JPB655524 JYX655524 KIT655524 KSP655524 LCL655524 LMH655524 LWD655524 MFZ655524 MPV655524 MZR655524 NJN655524 NTJ655524 ODF655524 ONB655524 OWX655524 PGT655524 PQP655524 QAL655524 QKH655524 QUD655524 RDZ655524 RNV655524 RXR655524 SHN655524 SRJ655524 TBF655524 TLB655524 TUX655524 UET655524 UOP655524 UYL655524 VIH655524 VSD655524 WBZ655524 WLV655524 WVR655524 J721060 JF721060 TB721060 ACX721060 AMT721060 AWP721060 BGL721060 BQH721060 CAD721060 CJZ721060 CTV721060 DDR721060 DNN721060 DXJ721060 EHF721060 ERB721060 FAX721060 FKT721060 FUP721060 GEL721060 GOH721060 GYD721060 HHZ721060 HRV721060 IBR721060 ILN721060 IVJ721060 JFF721060 JPB721060 JYX721060 KIT721060 KSP721060 LCL721060 LMH721060 LWD721060 MFZ721060 MPV721060 MZR721060 NJN721060 NTJ721060 ODF721060 ONB721060 OWX721060 PGT721060 PQP721060 QAL721060 QKH721060 QUD721060 RDZ721060 RNV721060 RXR721060 SHN721060 SRJ721060 TBF721060 TLB721060 TUX721060 UET721060 UOP721060 UYL721060 VIH721060 VSD721060 WBZ721060 WLV721060 WVR721060 J786596 JF786596 TB786596 ACX786596 AMT786596 AWP786596 BGL786596 BQH786596 CAD786596 CJZ786596 CTV786596 DDR786596 DNN786596 DXJ786596 EHF786596 ERB786596 FAX786596 FKT786596 FUP786596 GEL786596 GOH786596 GYD786596 HHZ786596 HRV786596 IBR786596 ILN786596 IVJ786596 JFF786596 JPB786596 JYX786596 KIT786596 KSP786596 LCL786596 LMH786596 LWD786596 MFZ786596 MPV786596 MZR786596 NJN786596 NTJ786596 ODF786596 ONB786596 OWX786596 PGT786596 PQP786596 QAL786596 QKH786596 QUD786596 RDZ786596 RNV786596 RXR786596 SHN786596 SRJ786596 TBF786596 TLB786596 TUX786596 UET786596 UOP786596 UYL786596 VIH786596 VSD786596 WBZ786596 WLV786596 WVR786596 J852132 JF852132 TB852132 ACX852132 AMT852132 AWP852132 BGL852132 BQH852132 CAD852132 CJZ852132 CTV852132 DDR852132 DNN852132 DXJ852132 EHF852132 ERB852132 FAX852132 FKT852132 FUP852132 GEL852132 GOH852132 GYD852132 HHZ852132 HRV852132 IBR852132 ILN852132 IVJ852132 JFF852132 JPB852132 JYX852132 KIT852132 KSP852132 LCL852132 LMH852132 LWD852132 MFZ852132 MPV852132 MZR852132 NJN852132 NTJ852132 ODF852132 ONB852132 OWX852132 PGT852132 PQP852132 QAL852132 QKH852132 QUD852132 RDZ852132 RNV852132 RXR852132 SHN852132 SRJ852132 TBF852132 TLB852132 TUX852132 UET852132 UOP852132 UYL852132 VIH852132 VSD852132 WBZ852132 WLV852132 WVR852132 J917668 JF917668 TB917668 ACX917668 AMT917668 AWP917668 BGL917668 BQH917668 CAD917668 CJZ917668 CTV917668 DDR917668 DNN917668 DXJ917668 EHF917668 ERB917668 FAX917668 FKT917668 FUP917668 GEL917668 GOH917668 GYD917668 HHZ917668 HRV917668 IBR917668 ILN917668 IVJ917668 JFF917668 JPB917668 JYX917668 KIT917668 KSP917668 LCL917668 LMH917668 LWD917668 MFZ917668 MPV917668 MZR917668 NJN917668 NTJ917668 ODF917668 ONB917668 OWX917668 PGT917668 PQP917668 QAL917668 QKH917668 QUD917668 RDZ917668 RNV917668 RXR917668 SHN917668 SRJ917668 TBF917668 TLB917668 TUX917668 UET917668 UOP917668 UYL917668 VIH917668 VSD917668 WBZ917668 WLV917668 WVR917668 J983204 JF983204 TB983204 ACX983204 AMT983204 AWP983204 BGL983204 BQH983204 CAD983204 CJZ983204 CTV983204 DDR983204 DNN983204 DXJ983204 EHF983204 ERB983204 FAX983204 FKT983204 FUP983204 GEL983204 GOH983204 GYD983204 HHZ983204 HRV983204 IBR983204 ILN983204 IVJ983204 JFF983204 JPB983204 JYX983204 KIT983204 KSP983204 LCL983204 LMH983204 LWD983204 MFZ983204 MPV983204 MZR983204 NJN983204 NTJ983204 ODF983204 ONB983204 OWX983204 PGT983204 PQP983204 QAL983204 QKH983204 QUD983204 RDZ983204 RNV983204 RXR983204 SHN983204 SRJ983204 TBF983204 TLB983204 TUX983204 UET983204 UOP983204 UYL983204 VIH983204 VSD983204 WBZ983204 WLV983204 WVR983204" xr:uid="{A8345C1A-8E5A-41CC-876C-A263D817B531}">
      <formula1>0</formula1>
      <formula2>300</formula2>
    </dataValidation>
  </dataValidations>
  <pageMargins left="0.31496062992125984" right="7.874015748031496E-2" top="0.97" bottom="0.35433070866141736" header="0.31496062992125984" footer="0.31496062992125984"/>
  <pageSetup paperSize="9" scale="58" fitToHeight="2" orientation="landscape" r:id="rId1"/>
  <rowBreaks count="2" manualBreakCount="2">
    <brk id="53" max="16" man="1"/>
    <brk id="120" max="16" man="1"/>
  </rowBreaks>
  <drawing r:id="rId2"/>
  <extLst>
    <ext xmlns:x14="http://schemas.microsoft.com/office/spreadsheetml/2009/9/main" uri="{CCE6A557-97BC-4b89-ADB6-D9C93CAAB3DF}">
      <x14:dataValidations xmlns:xm="http://schemas.microsoft.com/office/excel/2006/main" count="2">
        <x14:dataValidation type="textLength" errorStyle="information" allowBlank="1" showInputMessage="1" error="XLBVal:2=0_x000d__x000a_" xr:uid="{31E9C643-6D7A-4CAF-AEFF-A35436DC5A1E}">
          <x14:formula1>
            <xm:f>0</xm:f>
          </x14:formula1>
          <x14:formula2>
            <xm:f>300</xm:f>
          </x14:formula2>
          <xm:sqref>E63:E64 JA63:JA64 SW63:SW64 ACS63:ACS64 AMO63:AMO64 AWK63:AWK64 BGG63:BGG64 BQC63:BQC64 BZY63:BZY64 CJU63:CJU64 CTQ63:CTQ64 DDM63:DDM64 DNI63:DNI64 DXE63:DXE64 EHA63:EHA64 EQW63:EQW64 FAS63:FAS64 FKO63:FKO64 FUK63:FUK64 GEG63:GEG64 GOC63:GOC64 GXY63:GXY64 HHU63:HHU64 HRQ63:HRQ64 IBM63:IBM64 ILI63:ILI64 IVE63:IVE64 JFA63:JFA64 JOW63:JOW64 JYS63:JYS64 KIO63:KIO64 KSK63:KSK64 LCG63:LCG64 LMC63:LMC64 LVY63:LVY64 MFU63:MFU64 MPQ63:MPQ64 MZM63:MZM64 NJI63:NJI64 NTE63:NTE64 ODA63:ODA64 OMW63:OMW64 OWS63:OWS64 PGO63:PGO64 PQK63:PQK64 QAG63:QAG64 QKC63:QKC64 QTY63:QTY64 RDU63:RDU64 RNQ63:RNQ64 RXM63:RXM64 SHI63:SHI64 SRE63:SRE64 TBA63:TBA64 TKW63:TKW64 TUS63:TUS64 UEO63:UEO64 UOK63:UOK64 UYG63:UYG64 VIC63:VIC64 VRY63:VRY64 WBU63:WBU64 WLQ63:WLQ64 WVM63:WVM64 E65599:E65600 JA65599:JA65600 SW65599:SW65600 ACS65599:ACS65600 AMO65599:AMO65600 AWK65599:AWK65600 BGG65599:BGG65600 BQC65599:BQC65600 BZY65599:BZY65600 CJU65599:CJU65600 CTQ65599:CTQ65600 DDM65599:DDM65600 DNI65599:DNI65600 DXE65599:DXE65600 EHA65599:EHA65600 EQW65599:EQW65600 FAS65599:FAS65600 FKO65599:FKO65600 FUK65599:FUK65600 GEG65599:GEG65600 GOC65599:GOC65600 GXY65599:GXY65600 HHU65599:HHU65600 HRQ65599:HRQ65600 IBM65599:IBM65600 ILI65599:ILI65600 IVE65599:IVE65600 JFA65599:JFA65600 JOW65599:JOW65600 JYS65599:JYS65600 KIO65599:KIO65600 KSK65599:KSK65600 LCG65599:LCG65600 LMC65599:LMC65600 LVY65599:LVY65600 MFU65599:MFU65600 MPQ65599:MPQ65600 MZM65599:MZM65600 NJI65599:NJI65600 NTE65599:NTE65600 ODA65599:ODA65600 OMW65599:OMW65600 OWS65599:OWS65600 PGO65599:PGO65600 PQK65599:PQK65600 QAG65599:QAG65600 QKC65599:QKC65600 QTY65599:QTY65600 RDU65599:RDU65600 RNQ65599:RNQ65600 RXM65599:RXM65600 SHI65599:SHI65600 SRE65599:SRE65600 TBA65599:TBA65600 TKW65599:TKW65600 TUS65599:TUS65600 UEO65599:UEO65600 UOK65599:UOK65600 UYG65599:UYG65600 VIC65599:VIC65600 VRY65599:VRY65600 WBU65599:WBU65600 WLQ65599:WLQ65600 WVM65599:WVM65600 E131135:E131136 JA131135:JA131136 SW131135:SW131136 ACS131135:ACS131136 AMO131135:AMO131136 AWK131135:AWK131136 BGG131135:BGG131136 BQC131135:BQC131136 BZY131135:BZY131136 CJU131135:CJU131136 CTQ131135:CTQ131136 DDM131135:DDM131136 DNI131135:DNI131136 DXE131135:DXE131136 EHA131135:EHA131136 EQW131135:EQW131136 FAS131135:FAS131136 FKO131135:FKO131136 FUK131135:FUK131136 GEG131135:GEG131136 GOC131135:GOC131136 GXY131135:GXY131136 HHU131135:HHU131136 HRQ131135:HRQ131136 IBM131135:IBM131136 ILI131135:ILI131136 IVE131135:IVE131136 JFA131135:JFA131136 JOW131135:JOW131136 JYS131135:JYS131136 KIO131135:KIO131136 KSK131135:KSK131136 LCG131135:LCG131136 LMC131135:LMC131136 LVY131135:LVY131136 MFU131135:MFU131136 MPQ131135:MPQ131136 MZM131135:MZM131136 NJI131135:NJI131136 NTE131135:NTE131136 ODA131135:ODA131136 OMW131135:OMW131136 OWS131135:OWS131136 PGO131135:PGO131136 PQK131135:PQK131136 QAG131135:QAG131136 QKC131135:QKC131136 QTY131135:QTY131136 RDU131135:RDU131136 RNQ131135:RNQ131136 RXM131135:RXM131136 SHI131135:SHI131136 SRE131135:SRE131136 TBA131135:TBA131136 TKW131135:TKW131136 TUS131135:TUS131136 UEO131135:UEO131136 UOK131135:UOK131136 UYG131135:UYG131136 VIC131135:VIC131136 VRY131135:VRY131136 WBU131135:WBU131136 WLQ131135:WLQ131136 WVM131135:WVM131136 E196671:E196672 JA196671:JA196672 SW196671:SW196672 ACS196671:ACS196672 AMO196671:AMO196672 AWK196671:AWK196672 BGG196671:BGG196672 BQC196671:BQC196672 BZY196671:BZY196672 CJU196671:CJU196672 CTQ196671:CTQ196672 DDM196671:DDM196672 DNI196671:DNI196672 DXE196671:DXE196672 EHA196671:EHA196672 EQW196671:EQW196672 FAS196671:FAS196672 FKO196671:FKO196672 FUK196671:FUK196672 GEG196671:GEG196672 GOC196671:GOC196672 GXY196671:GXY196672 HHU196671:HHU196672 HRQ196671:HRQ196672 IBM196671:IBM196672 ILI196671:ILI196672 IVE196671:IVE196672 JFA196671:JFA196672 JOW196671:JOW196672 JYS196671:JYS196672 KIO196671:KIO196672 KSK196671:KSK196672 LCG196671:LCG196672 LMC196671:LMC196672 LVY196671:LVY196672 MFU196671:MFU196672 MPQ196671:MPQ196672 MZM196671:MZM196672 NJI196671:NJI196672 NTE196671:NTE196672 ODA196671:ODA196672 OMW196671:OMW196672 OWS196671:OWS196672 PGO196671:PGO196672 PQK196671:PQK196672 QAG196671:QAG196672 QKC196671:QKC196672 QTY196671:QTY196672 RDU196671:RDU196672 RNQ196671:RNQ196672 RXM196671:RXM196672 SHI196671:SHI196672 SRE196671:SRE196672 TBA196671:TBA196672 TKW196671:TKW196672 TUS196671:TUS196672 UEO196671:UEO196672 UOK196671:UOK196672 UYG196671:UYG196672 VIC196671:VIC196672 VRY196671:VRY196672 WBU196671:WBU196672 WLQ196671:WLQ196672 WVM196671:WVM196672 E262207:E262208 JA262207:JA262208 SW262207:SW262208 ACS262207:ACS262208 AMO262207:AMO262208 AWK262207:AWK262208 BGG262207:BGG262208 BQC262207:BQC262208 BZY262207:BZY262208 CJU262207:CJU262208 CTQ262207:CTQ262208 DDM262207:DDM262208 DNI262207:DNI262208 DXE262207:DXE262208 EHA262207:EHA262208 EQW262207:EQW262208 FAS262207:FAS262208 FKO262207:FKO262208 FUK262207:FUK262208 GEG262207:GEG262208 GOC262207:GOC262208 GXY262207:GXY262208 HHU262207:HHU262208 HRQ262207:HRQ262208 IBM262207:IBM262208 ILI262207:ILI262208 IVE262207:IVE262208 JFA262207:JFA262208 JOW262207:JOW262208 JYS262207:JYS262208 KIO262207:KIO262208 KSK262207:KSK262208 LCG262207:LCG262208 LMC262207:LMC262208 LVY262207:LVY262208 MFU262207:MFU262208 MPQ262207:MPQ262208 MZM262207:MZM262208 NJI262207:NJI262208 NTE262207:NTE262208 ODA262207:ODA262208 OMW262207:OMW262208 OWS262207:OWS262208 PGO262207:PGO262208 PQK262207:PQK262208 QAG262207:QAG262208 QKC262207:QKC262208 QTY262207:QTY262208 RDU262207:RDU262208 RNQ262207:RNQ262208 RXM262207:RXM262208 SHI262207:SHI262208 SRE262207:SRE262208 TBA262207:TBA262208 TKW262207:TKW262208 TUS262207:TUS262208 UEO262207:UEO262208 UOK262207:UOK262208 UYG262207:UYG262208 VIC262207:VIC262208 VRY262207:VRY262208 WBU262207:WBU262208 WLQ262207:WLQ262208 WVM262207:WVM262208 E327743:E327744 JA327743:JA327744 SW327743:SW327744 ACS327743:ACS327744 AMO327743:AMO327744 AWK327743:AWK327744 BGG327743:BGG327744 BQC327743:BQC327744 BZY327743:BZY327744 CJU327743:CJU327744 CTQ327743:CTQ327744 DDM327743:DDM327744 DNI327743:DNI327744 DXE327743:DXE327744 EHA327743:EHA327744 EQW327743:EQW327744 FAS327743:FAS327744 FKO327743:FKO327744 FUK327743:FUK327744 GEG327743:GEG327744 GOC327743:GOC327744 GXY327743:GXY327744 HHU327743:HHU327744 HRQ327743:HRQ327744 IBM327743:IBM327744 ILI327743:ILI327744 IVE327743:IVE327744 JFA327743:JFA327744 JOW327743:JOW327744 JYS327743:JYS327744 KIO327743:KIO327744 KSK327743:KSK327744 LCG327743:LCG327744 LMC327743:LMC327744 LVY327743:LVY327744 MFU327743:MFU327744 MPQ327743:MPQ327744 MZM327743:MZM327744 NJI327743:NJI327744 NTE327743:NTE327744 ODA327743:ODA327744 OMW327743:OMW327744 OWS327743:OWS327744 PGO327743:PGO327744 PQK327743:PQK327744 QAG327743:QAG327744 QKC327743:QKC327744 QTY327743:QTY327744 RDU327743:RDU327744 RNQ327743:RNQ327744 RXM327743:RXM327744 SHI327743:SHI327744 SRE327743:SRE327744 TBA327743:TBA327744 TKW327743:TKW327744 TUS327743:TUS327744 UEO327743:UEO327744 UOK327743:UOK327744 UYG327743:UYG327744 VIC327743:VIC327744 VRY327743:VRY327744 WBU327743:WBU327744 WLQ327743:WLQ327744 WVM327743:WVM327744 E393279:E393280 JA393279:JA393280 SW393279:SW393280 ACS393279:ACS393280 AMO393279:AMO393280 AWK393279:AWK393280 BGG393279:BGG393280 BQC393279:BQC393280 BZY393279:BZY393280 CJU393279:CJU393280 CTQ393279:CTQ393280 DDM393279:DDM393280 DNI393279:DNI393280 DXE393279:DXE393280 EHA393279:EHA393280 EQW393279:EQW393280 FAS393279:FAS393280 FKO393279:FKO393280 FUK393279:FUK393280 GEG393279:GEG393280 GOC393279:GOC393280 GXY393279:GXY393280 HHU393279:HHU393280 HRQ393279:HRQ393280 IBM393279:IBM393280 ILI393279:ILI393280 IVE393279:IVE393280 JFA393279:JFA393280 JOW393279:JOW393280 JYS393279:JYS393280 KIO393279:KIO393280 KSK393279:KSK393280 LCG393279:LCG393280 LMC393279:LMC393280 LVY393279:LVY393280 MFU393279:MFU393280 MPQ393279:MPQ393280 MZM393279:MZM393280 NJI393279:NJI393280 NTE393279:NTE393280 ODA393279:ODA393280 OMW393279:OMW393280 OWS393279:OWS393280 PGO393279:PGO393280 PQK393279:PQK393280 QAG393279:QAG393280 QKC393279:QKC393280 QTY393279:QTY393280 RDU393279:RDU393280 RNQ393279:RNQ393280 RXM393279:RXM393280 SHI393279:SHI393280 SRE393279:SRE393280 TBA393279:TBA393280 TKW393279:TKW393280 TUS393279:TUS393280 UEO393279:UEO393280 UOK393279:UOK393280 UYG393279:UYG393280 VIC393279:VIC393280 VRY393279:VRY393280 WBU393279:WBU393280 WLQ393279:WLQ393280 WVM393279:WVM393280 E458815:E458816 JA458815:JA458816 SW458815:SW458816 ACS458815:ACS458816 AMO458815:AMO458816 AWK458815:AWK458816 BGG458815:BGG458816 BQC458815:BQC458816 BZY458815:BZY458816 CJU458815:CJU458816 CTQ458815:CTQ458816 DDM458815:DDM458816 DNI458815:DNI458816 DXE458815:DXE458816 EHA458815:EHA458816 EQW458815:EQW458816 FAS458815:FAS458816 FKO458815:FKO458816 FUK458815:FUK458816 GEG458815:GEG458816 GOC458815:GOC458816 GXY458815:GXY458816 HHU458815:HHU458816 HRQ458815:HRQ458816 IBM458815:IBM458816 ILI458815:ILI458816 IVE458815:IVE458816 JFA458815:JFA458816 JOW458815:JOW458816 JYS458815:JYS458816 KIO458815:KIO458816 KSK458815:KSK458816 LCG458815:LCG458816 LMC458815:LMC458816 LVY458815:LVY458816 MFU458815:MFU458816 MPQ458815:MPQ458816 MZM458815:MZM458816 NJI458815:NJI458816 NTE458815:NTE458816 ODA458815:ODA458816 OMW458815:OMW458816 OWS458815:OWS458816 PGO458815:PGO458816 PQK458815:PQK458816 QAG458815:QAG458816 QKC458815:QKC458816 QTY458815:QTY458816 RDU458815:RDU458816 RNQ458815:RNQ458816 RXM458815:RXM458816 SHI458815:SHI458816 SRE458815:SRE458816 TBA458815:TBA458816 TKW458815:TKW458816 TUS458815:TUS458816 UEO458815:UEO458816 UOK458815:UOK458816 UYG458815:UYG458816 VIC458815:VIC458816 VRY458815:VRY458816 WBU458815:WBU458816 WLQ458815:WLQ458816 WVM458815:WVM458816 E524351:E524352 JA524351:JA524352 SW524351:SW524352 ACS524351:ACS524352 AMO524351:AMO524352 AWK524351:AWK524352 BGG524351:BGG524352 BQC524351:BQC524352 BZY524351:BZY524352 CJU524351:CJU524352 CTQ524351:CTQ524352 DDM524351:DDM524352 DNI524351:DNI524352 DXE524351:DXE524352 EHA524351:EHA524352 EQW524351:EQW524352 FAS524351:FAS524352 FKO524351:FKO524352 FUK524351:FUK524352 GEG524351:GEG524352 GOC524351:GOC524352 GXY524351:GXY524352 HHU524351:HHU524352 HRQ524351:HRQ524352 IBM524351:IBM524352 ILI524351:ILI524352 IVE524351:IVE524352 JFA524351:JFA524352 JOW524351:JOW524352 JYS524351:JYS524352 KIO524351:KIO524352 KSK524351:KSK524352 LCG524351:LCG524352 LMC524351:LMC524352 LVY524351:LVY524352 MFU524351:MFU524352 MPQ524351:MPQ524352 MZM524351:MZM524352 NJI524351:NJI524352 NTE524351:NTE524352 ODA524351:ODA524352 OMW524351:OMW524352 OWS524351:OWS524352 PGO524351:PGO524352 PQK524351:PQK524352 QAG524351:QAG524352 QKC524351:QKC524352 QTY524351:QTY524352 RDU524351:RDU524352 RNQ524351:RNQ524352 RXM524351:RXM524352 SHI524351:SHI524352 SRE524351:SRE524352 TBA524351:TBA524352 TKW524351:TKW524352 TUS524351:TUS524352 UEO524351:UEO524352 UOK524351:UOK524352 UYG524351:UYG524352 VIC524351:VIC524352 VRY524351:VRY524352 WBU524351:WBU524352 WLQ524351:WLQ524352 WVM524351:WVM524352 E589887:E589888 JA589887:JA589888 SW589887:SW589888 ACS589887:ACS589888 AMO589887:AMO589888 AWK589887:AWK589888 BGG589887:BGG589888 BQC589887:BQC589888 BZY589887:BZY589888 CJU589887:CJU589888 CTQ589887:CTQ589888 DDM589887:DDM589888 DNI589887:DNI589888 DXE589887:DXE589888 EHA589887:EHA589888 EQW589887:EQW589888 FAS589887:FAS589888 FKO589887:FKO589888 FUK589887:FUK589888 GEG589887:GEG589888 GOC589887:GOC589888 GXY589887:GXY589888 HHU589887:HHU589888 HRQ589887:HRQ589888 IBM589887:IBM589888 ILI589887:ILI589888 IVE589887:IVE589888 JFA589887:JFA589888 JOW589887:JOW589888 JYS589887:JYS589888 KIO589887:KIO589888 KSK589887:KSK589888 LCG589887:LCG589888 LMC589887:LMC589888 LVY589887:LVY589888 MFU589887:MFU589888 MPQ589887:MPQ589888 MZM589887:MZM589888 NJI589887:NJI589888 NTE589887:NTE589888 ODA589887:ODA589888 OMW589887:OMW589888 OWS589887:OWS589888 PGO589887:PGO589888 PQK589887:PQK589888 QAG589887:QAG589888 QKC589887:QKC589888 QTY589887:QTY589888 RDU589887:RDU589888 RNQ589887:RNQ589888 RXM589887:RXM589888 SHI589887:SHI589888 SRE589887:SRE589888 TBA589887:TBA589888 TKW589887:TKW589888 TUS589887:TUS589888 UEO589887:UEO589888 UOK589887:UOK589888 UYG589887:UYG589888 VIC589887:VIC589888 VRY589887:VRY589888 WBU589887:WBU589888 WLQ589887:WLQ589888 WVM589887:WVM589888 E655423:E655424 JA655423:JA655424 SW655423:SW655424 ACS655423:ACS655424 AMO655423:AMO655424 AWK655423:AWK655424 BGG655423:BGG655424 BQC655423:BQC655424 BZY655423:BZY655424 CJU655423:CJU655424 CTQ655423:CTQ655424 DDM655423:DDM655424 DNI655423:DNI655424 DXE655423:DXE655424 EHA655423:EHA655424 EQW655423:EQW655424 FAS655423:FAS655424 FKO655423:FKO655424 FUK655423:FUK655424 GEG655423:GEG655424 GOC655423:GOC655424 GXY655423:GXY655424 HHU655423:HHU655424 HRQ655423:HRQ655424 IBM655423:IBM655424 ILI655423:ILI655424 IVE655423:IVE655424 JFA655423:JFA655424 JOW655423:JOW655424 JYS655423:JYS655424 KIO655423:KIO655424 KSK655423:KSK655424 LCG655423:LCG655424 LMC655423:LMC655424 LVY655423:LVY655424 MFU655423:MFU655424 MPQ655423:MPQ655424 MZM655423:MZM655424 NJI655423:NJI655424 NTE655423:NTE655424 ODA655423:ODA655424 OMW655423:OMW655424 OWS655423:OWS655424 PGO655423:PGO655424 PQK655423:PQK655424 QAG655423:QAG655424 QKC655423:QKC655424 QTY655423:QTY655424 RDU655423:RDU655424 RNQ655423:RNQ655424 RXM655423:RXM655424 SHI655423:SHI655424 SRE655423:SRE655424 TBA655423:TBA655424 TKW655423:TKW655424 TUS655423:TUS655424 UEO655423:UEO655424 UOK655423:UOK655424 UYG655423:UYG655424 VIC655423:VIC655424 VRY655423:VRY655424 WBU655423:WBU655424 WLQ655423:WLQ655424 WVM655423:WVM655424 E720959:E720960 JA720959:JA720960 SW720959:SW720960 ACS720959:ACS720960 AMO720959:AMO720960 AWK720959:AWK720960 BGG720959:BGG720960 BQC720959:BQC720960 BZY720959:BZY720960 CJU720959:CJU720960 CTQ720959:CTQ720960 DDM720959:DDM720960 DNI720959:DNI720960 DXE720959:DXE720960 EHA720959:EHA720960 EQW720959:EQW720960 FAS720959:FAS720960 FKO720959:FKO720960 FUK720959:FUK720960 GEG720959:GEG720960 GOC720959:GOC720960 GXY720959:GXY720960 HHU720959:HHU720960 HRQ720959:HRQ720960 IBM720959:IBM720960 ILI720959:ILI720960 IVE720959:IVE720960 JFA720959:JFA720960 JOW720959:JOW720960 JYS720959:JYS720960 KIO720959:KIO720960 KSK720959:KSK720960 LCG720959:LCG720960 LMC720959:LMC720960 LVY720959:LVY720960 MFU720959:MFU720960 MPQ720959:MPQ720960 MZM720959:MZM720960 NJI720959:NJI720960 NTE720959:NTE720960 ODA720959:ODA720960 OMW720959:OMW720960 OWS720959:OWS720960 PGO720959:PGO720960 PQK720959:PQK720960 QAG720959:QAG720960 QKC720959:QKC720960 QTY720959:QTY720960 RDU720959:RDU720960 RNQ720959:RNQ720960 RXM720959:RXM720960 SHI720959:SHI720960 SRE720959:SRE720960 TBA720959:TBA720960 TKW720959:TKW720960 TUS720959:TUS720960 UEO720959:UEO720960 UOK720959:UOK720960 UYG720959:UYG720960 VIC720959:VIC720960 VRY720959:VRY720960 WBU720959:WBU720960 WLQ720959:WLQ720960 WVM720959:WVM720960 E786495:E786496 JA786495:JA786496 SW786495:SW786496 ACS786495:ACS786496 AMO786495:AMO786496 AWK786495:AWK786496 BGG786495:BGG786496 BQC786495:BQC786496 BZY786495:BZY786496 CJU786495:CJU786496 CTQ786495:CTQ786496 DDM786495:DDM786496 DNI786495:DNI786496 DXE786495:DXE786496 EHA786495:EHA786496 EQW786495:EQW786496 FAS786495:FAS786496 FKO786495:FKO786496 FUK786495:FUK786496 GEG786495:GEG786496 GOC786495:GOC786496 GXY786495:GXY786496 HHU786495:HHU786496 HRQ786495:HRQ786496 IBM786495:IBM786496 ILI786495:ILI786496 IVE786495:IVE786496 JFA786495:JFA786496 JOW786495:JOW786496 JYS786495:JYS786496 KIO786495:KIO786496 KSK786495:KSK786496 LCG786495:LCG786496 LMC786495:LMC786496 LVY786495:LVY786496 MFU786495:MFU786496 MPQ786495:MPQ786496 MZM786495:MZM786496 NJI786495:NJI786496 NTE786495:NTE786496 ODA786495:ODA786496 OMW786495:OMW786496 OWS786495:OWS786496 PGO786495:PGO786496 PQK786495:PQK786496 QAG786495:QAG786496 QKC786495:QKC786496 QTY786495:QTY786496 RDU786495:RDU786496 RNQ786495:RNQ786496 RXM786495:RXM786496 SHI786495:SHI786496 SRE786495:SRE786496 TBA786495:TBA786496 TKW786495:TKW786496 TUS786495:TUS786496 UEO786495:UEO786496 UOK786495:UOK786496 UYG786495:UYG786496 VIC786495:VIC786496 VRY786495:VRY786496 WBU786495:WBU786496 WLQ786495:WLQ786496 WVM786495:WVM786496 E852031:E852032 JA852031:JA852032 SW852031:SW852032 ACS852031:ACS852032 AMO852031:AMO852032 AWK852031:AWK852032 BGG852031:BGG852032 BQC852031:BQC852032 BZY852031:BZY852032 CJU852031:CJU852032 CTQ852031:CTQ852032 DDM852031:DDM852032 DNI852031:DNI852032 DXE852031:DXE852032 EHA852031:EHA852032 EQW852031:EQW852032 FAS852031:FAS852032 FKO852031:FKO852032 FUK852031:FUK852032 GEG852031:GEG852032 GOC852031:GOC852032 GXY852031:GXY852032 HHU852031:HHU852032 HRQ852031:HRQ852032 IBM852031:IBM852032 ILI852031:ILI852032 IVE852031:IVE852032 JFA852031:JFA852032 JOW852031:JOW852032 JYS852031:JYS852032 KIO852031:KIO852032 KSK852031:KSK852032 LCG852031:LCG852032 LMC852031:LMC852032 LVY852031:LVY852032 MFU852031:MFU852032 MPQ852031:MPQ852032 MZM852031:MZM852032 NJI852031:NJI852032 NTE852031:NTE852032 ODA852031:ODA852032 OMW852031:OMW852032 OWS852031:OWS852032 PGO852031:PGO852032 PQK852031:PQK852032 QAG852031:QAG852032 QKC852031:QKC852032 QTY852031:QTY852032 RDU852031:RDU852032 RNQ852031:RNQ852032 RXM852031:RXM852032 SHI852031:SHI852032 SRE852031:SRE852032 TBA852031:TBA852032 TKW852031:TKW852032 TUS852031:TUS852032 UEO852031:UEO852032 UOK852031:UOK852032 UYG852031:UYG852032 VIC852031:VIC852032 VRY852031:VRY852032 WBU852031:WBU852032 WLQ852031:WLQ852032 WVM852031:WVM852032 E917567:E917568 JA917567:JA917568 SW917567:SW917568 ACS917567:ACS917568 AMO917567:AMO917568 AWK917567:AWK917568 BGG917567:BGG917568 BQC917567:BQC917568 BZY917567:BZY917568 CJU917567:CJU917568 CTQ917567:CTQ917568 DDM917567:DDM917568 DNI917567:DNI917568 DXE917567:DXE917568 EHA917567:EHA917568 EQW917567:EQW917568 FAS917567:FAS917568 FKO917567:FKO917568 FUK917567:FUK917568 GEG917567:GEG917568 GOC917567:GOC917568 GXY917567:GXY917568 HHU917567:HHU917568 HRQ917567:HRQ917568 IBM917567:IBM917568 ILI917567:ILI917568 IVE917567:IVE917568 JFA917567:JFA917568 JOW917567:JOW917568 JYS917567:JYS917568 KIO917567:KIO917568 KSK917567:KSK917568 LCG917567:LCG917568 LMC917567:LMC917568 LVY917567:LVY917568 MFU917567:MFU917568 MPQ917567:MPQ917568 MZM917567:MZM917568 NJI917567:NJI917568 NTE917567:NTE917568 ODA917567:ODA917568 OMW917567:OMW917568 OWS917567:OWS917568 PGO917567:PGO917568 PQK917567:PQK917568 QAG917567:QAG917568 QKC917567:QKC917568 QTY917567:QTY917568 RDU917567:RDU917568 RNQ917567:RNQ917568 RXM917567:RXM917568 SHI917567:SHI917568 SRE917567:SRE917568 TBA917567:TBA917568 TKW917567:TKW917568 TUS917567:TUS917568 UEO917567:UEO917568 UOK917567:UOK917568 UYG917567:UYG917568 VIC917567:VIC917568 VRY917567:VRY917568 WBU917567:WBU917568 WLQ917567:WLQ917568 WVM917567:WVM917568 E983103:E983104 JA983103:JA983104 SW983103:SW983104 ACS983103:ACS983104 AMO983103:AMO983104 AWK983103:AWK983104 BGG983103:BGG983104 BQC983103:BQC983104 BZY983103:BZY983104 CJU983103:CJU983104 CTQ983103:CTQ983104 DDM983103:DDM983104 DNI983103:DNI983104 DXE983103:DXE983104 EHA983103:EHA983104 EQW983103:EQW983104 FAS983103:FAS983104 FKO983103:FKO983104 FUK983103:FUK983104 GEG983103:GEG983104 GOC983103:GOC983104 GXY983103:GXY983104 HHU983103:HHU983104 HRQ983103:HRQ983104 IBM983103:IBM983104 ILI983103:ILI983104 IVE983103:IVE983104 JFA983103:JFA983104 JOW983103:JOW983104 JYS983103:JYS983104 KIO983103:KIO983104 KSK983103:KSK983104 LCG983103:LCG983104 LMC983103:LMC983104 LVY983103:LVY983104 MFU983103:MFU983104 MPQ983103:MPQ983104 MZM983103:MZM983104 NJI983103:NJI983104 NTE983103:NTE983104 ODA983103:ODA983104 OMW983103:OMW983104 OWS983103:OWS983104 PGO983103:PGO983104 PQK983103:PQK983104 QAG983103:QAG983104 QKC983103:QKC983104 QTY983103:QTY983104 RDU983103:RDU983104 RNQ983103:RNQ983104 RXM983103:RXM983104 SHI983103:SHI983104 SRE983103:SRE983104 TBA983103:TBA983104 TKW983103:TKW983104 TUS983103:TUS983104 UEO983103:UEO983104 UOK983103:UOK983104 UYG983103:UYG983104 VIC983103:VIC983104 VRY983103:VRY983104 WBU983103:WBU983104 WLQ983103:WLQ983104 WVM983103:WVM983104 E47:E48 JA47:JA48 SW47:SW48 ACS47:ACS48 AMO47:AMO48 AWK47:AWK48 BGG47:BGG48 BQC47:BQC48 BZY47:BZY48 CJU47:CJU48 CTQ47:CTQ48 DDM47:DDM48 DNI47:DNI48 DXE47:DXE48 EHA47:EHA48 EQW47:EQW48 FAS47:FAS48 FKO47:FKO48 FUK47:FUK48 GEG47:GEG48 GOC47:GOC48 GXY47:GXY48 HHU47:HHU48 HRQ47:HRQ48 IBM47:IBM48 ILI47:ILI48 IVE47:IVE48 JFA47:JFA48 JOW47:JOW48 JYS47:JYS48 KIO47:KIO48 KSK47:KSK48 LCG47:LCG48 LMC47:LMC48 LVY47:LVY48 MFU47:MFU48 MPQ47:MPQ48 MZM47:MZM48 NJI47:NJI48 NTE47:NTE48 ODA47:ODA48 OMW47:OMW48 OWS47:OWS48 PGO47:PGO48 PQK47:PQK48 QAG47:QAG48 QKC47:QKC48 QTY47:QTY48 RDU47:RDU48 RNQ47:RNQ48 RXM47:RXM48 SHI47:SHI48 SRE47:SRE48 TBA47:TBA48 TKW47:TKW48 TUS47:TUS48 UEO47:UEO48 UOK47:UOK48 UYG47:UYG48 VIC47:VIC48 VRY47:VRY48 WBU47:WBU48 WLQ47:WLQ48 WVM47:WVM48 E65583:E65584 JA65583:JA65584 SW65583:SW65584 ACS65583:ACS65584 AMO65583:AMO65584 AWK65583:AWK65584 BGG65583:BGG65584 BQC65583:BQC65584 BZY65583:BZY65584 CJU65583:CJU65584 CTQ65583:CTQ65584 DDM65583:DDM65584 DNI65583:DNI65584 DXE65583:DXE65584 EHA65583:EHA65584 EQW65583:EQW65584 FAS65583:FAS65584 FKO65583:FKO65584 FUK65583:FUK65584 GEG65583:GEG65584 GOC65583:GOC65584 GXY65583:GXY65584 HHU65583:HHU65584 HRQ65583:HRQ65584 IBM65583:IBM65584 ILI65583:ILI65584 IVE65583:IVE65584 JFA65583:JFA65584 JOW65583:JOW65584 JYS65583:JYS65584 KIO65583:KIO65584 KSK65583:KSK65584 LCG65583:LCG65584 LMC65583:LMC65584 LVY65583:LVY65584 MFU65583:MFU65584 MPQ65583:MPQ65584 MZM65583:MZM65584 NJI65583:NJI65584 NTE65583:NTE65584 ODA65583:ODA65584 OMW65583:OMW65584 OWS65583:OWS65584 PGO65583:PGO65584 PQK65583:PQK65584 QAG65583:QAG65584 QKC65583:QKC65584 QTY65583:QTY65584 RDU65583:RDU65584 RNQ65583:RNQ65584 RXM65583:RXM65584 SHI65583:SHI65584 SRE65583:SRE65584 TBA65583:TBA65584 TKW65583:TKW65584 TUS65583:TUS65584 UEO65583:UEO65584 UOK65583:UOK65584 UYG65583:UYG65584 VIC65583:VIC65584 VRY65583:VRY65584 WBU65583:WBU65584 WLQ65583:WLQ65584 WVM65583:WVM65584 E131119:E131120 JA131119:JA131120 SW131119:SW131120 ACS131119:ACS131120 AMO131119:AMO131120 AWK131119:AWK131120 BGG131119:BGG131120 BQC131119:BQC131120 BZY131119:BZY131120 CJU131119:CJU131120 CTQ131119:CTQ131120 DDM131119:DDM131120 DNI131119:DNI131120 DXE131119:DXE131120 EHA131119:EHA131120 EQW131119:EQW131120 FAS131119:FAS131120 FKO131119:FKO131120 FUK131119:FUK131120 GEG131119:GEG131120 GOC131119:GOC131120 GXY131119:GXY131120 HHU131119:HHU131120 HRQ131119:HRQ131120 IBM131119:IBM131120 ILI131119:ILI131120 IVE131119:IVE131120 JFA131119:JFA131120 JOW131119:JOW131120 JYS131119:JYS131120 KIO131119:KIO131120 KSK131119:KSK131120 LCG131119:LCG131120 LMC131119:LMC131120 LVY131119:LVY131120 MFU131119:MFU131120 MPQ131119:MPQ131120 MZM131119:MZM131120 NJI131119:NJI131120 NTE131119:NTE131120 ODA131119:ODA131120 OMW131119:OMW131120 OWS131119:OWS131120 PGO131119:PGO131120 PQK131119:PQK131120 QAG131119:QAG131120 QKC131119:QKC131120 QTY131119:QTY131120 RDU131119:RDU131120 RNQ131119:RNQ131120 RXM131119:RXM131120 SHI131119:SHI131120 SRE131119:SRE131120 TBA131119:TBA131120 TKW131119:TKW131120 TUS131119:TUS131120 UEO131119:UEO131120 UOK131119:UOK131120 UYG131119:UYG131120 VIC131119:VIC131120 VRY131119:VRY131120 WBU131119:WBU131120 WLQ131119:WLQ131120 WVM131119:WVM131120 E196655:E196656 JA196655:JA196656 SW196655:SW196656 ACS196655:ACS196656 AMO196655:AMO196656 AWK196655:AWK196656 BGG196655:BGG196656 BQC196655:BQC196656 BZY196655:BZY196656 CJU196655:CJU196656 CTQ196655:CTQ196656 DDM196655:DDM196656 DNI196655:DNI196656 DXE196655:DXE196656 EHA196655:EHA196656 EQW196655:EQW196656 FAS196655:FAS196656 FKO196655:FKO196656 FUK196655:FUK196656 GEG196655:GEG196656 GOC196655:GOC196656 GXY196655:GXY196656 HHU196655:HHU196656 HRQ196655:HRQ196656 IBM196655:IBM196656 ILI196655:ILI196656 IVE196655:IVE196656 JFA196655:JFA196656 JOW196655:JOW196656 JYS196655:JYS196656 KIO196655:KIO196656 KSK196655:KSK196656 LCG196655:LCG196656 LMC196655:LMC196656 LVY196655:LVY196656 MFU196655:MFU196656 MPQ196655:MPQ196656 MZM196655:MZM196656 NJI196655:NJI196656 NTE196655:NTE196656 ODA196655:ODA196656 OMW196655:OMW196656 OWS196655:OWS196656 PGO196655:PGO196656 PQK196655:PQK196656 QAG196655:QAG196656 QKC196655:QKC196656 QTY196655:QTY196656 RDU196655:RDU196656 RNQ196655:RNQ196656 RXM196655:RXM196656 SHI196655:SHI196656 SRE196655:SRE196656 TBA196655:TBA196656 TKW196655:TKW196656 TUS196655:TUS196656 UEO196655:UEO196656 UOK196655:UOK196656 UYG196655:UYG196656 VIC196655:VIC196656 VRY196655:VRY196656 WBU196655:WBU196656 WLQ196655:WLQ196656 WVM196655:WVM196656 E262191:E262192 JA262191:JA262192 SW262191:SW262192 ACS262191:ACS262192 AMO262191:AMO262192 AWK262191:AWK262192 BGG262191:BGG262192 BQC262191:BQC262192 BZY262191:BZY262192 CJU262191:CJU262192 CTQ262191:CTQ262192 DDM262191:DDM262192 DNI262191:DNI262192 DXE262191:DXE262192 EHA262191:EHA262192 EQW262191:EQW262192 FAS262191:FAS262192 FKO262191:FKO262192 FUK262191:FUK262192 GEG262191:GEG262192 GOC262191:GOC262192 GXY262191:GXY262192 HHU262191:HHU262192 HRQ262191:HRQ262192 IBM262191:IBM262192 ILI262191:ILI262192 IVE262191:IVE262192 JFA262191:JFA262192 JOW262191:JOW262192 JYS262191:JYS262192 KIO262191:KIO262192 KSK262191:KSK262192 LCG262191:LCG262192 LMC262191:LMC262192 LVY262191:LVY262192 MFU262191:MFU262192 MPQ262191:MPQ262192 MZM262191:MZM262192 NJI262191:NJI262192 NTE262191:NTE262192 ODA262191:ODA262192 OMW262191:OMW262192 OWS262191:OWS262192 PGO262191:PGO262192 PQK262191:PQK262192 QAG262191:QAG262192 QKC262191:QKC262192 QTY262191:QTY262192 RDU262191:RDU262192 RNQ262191:RNQ262192 RXM262191:RXM262192 SHI262191:SHI262192 SRE262191:SRE262192 TBA262191:TBA262192 TKW262191:TKW262192 TUS262191:TUS262192 UEO262191:UEO262192 UOK262191:UOK262192 UYG262191:UYG262192 VIC262191:VIC262192 VRY262191:VRY262192 WBU262191:WBU262192 WLQ262191:WLQ262192 WVM262191:WVM262192 E327727:E327728 JA327727:JA327728 SW327727:SW327728 ACS327727:ACS327728 AMO327727:AMO327728 AWK327727:AWK327728 BGG327727:BGG327728 BQC327727:BQC327728 BZY327727:BZY327728 CJU327727:CJU327728 CTQ327727:CTQ327728 DDM327727:DDM327728 DNI327727:DNI327728 DXE327727:DXE327728 EHA327727:EHA327728 EQW327727:EQW327728 FAS327727:FAS327728 FKO327727:FKO327728 FUK327727:FUK327728 GEG327727:GEG327728 GOC327727:GOC327728 GXY327727:GXY327728 HHU327727:HHU327728 HRQ327727:HRQ327728 IBM327727:IBM327728 ILI327727:ILI327728 IVE327727:IVE327728 JFA327727:JFA327728 JOW327727:JOW327728 JYS327727:JYS327728 KIO327727:KIO327728 KSK327727:KSK327728 LCG327727:LCG327728 LMC327727:LMC327728 LVY327727:LVY327728 MFU327727:MFU327728 MPQ327727:MPQ327728 MZM327727:MZM327728 NJI327727:NJI327728 NTE327727:NTE327728 ODA327727:ODA327728 OMW327727:OMW327728 OWS327727:OWS327728 PGO327727:PGO327728 PQK327727:PQK327728 QAG327727:QAG327728 QKC327727:QKC327728 QTY327727:QTY327728 RDU327727:RDU327728 RNQ327727:RNQ327728 RXM327727:RXM327728 SHI327727:SHI327728 SRE327727:SRE327728 TBA327727:TBA327728 TKW327727:TKW327728 TUS327727:TUS327728 UEO327727:UEO327728 UOK327727:UOK327728 UYG327727:UYG327728 VIC327727:VIC327728 VRY327727:VRY327728 WBU327727:WBU327728 WLQ327727:WLQ327728 WVM327727:WVM327728 E393263:E393264 JA393263:JA393264 SW393263:SW393264 ACS393263:ACS393264 AMO393263:AMO393264 AWK393263:AWK393264 BGG393263:BGG393264 BQC393263:BQC393264 BZY393263:BZY393264 CJU393263:CJU393264 CTQ393263:CTQ393264 DDM393263:DDM393264 DNI393263:DNI393264 DXE393263:DXE393264 EHA393263:EHA393264 EQW393263:EQW393264 FAS393263:FAS393264 FKO393263:FKO393264 FUK393263:FUK393264 GEG393263:GEG393264 GOC393263:GOC393264 GXY393263:GXY393264 HHU393263:HHU393264 HRQ393263:HRQ393264 IBM393263:IBM393264 ILI393263:ILI393264 IVE393263:IVE393264 JFA393263:JFA393264 JOW393263:JOW393264 JYS393263:JYS393264 KIO393263:KIO393264 KSK393263:KSK393264 LCG393263:LCG393264 LMC393263:LMC393264 LVY393263:LVY393264 MFU393263:MFU393264 MPQ393263:MPQ393264 MZM393263:MZM393264 NJI393263:NJI393264 NTE393263:NTE393264 ODA393263:ODA393264 OMW393263:OMW393264 OWS393263:OWS393264 PGO393263:PGO393264 PQK393263:PQK393264 QAG393263:QAG393264 QKC393263:QKC393264 QTY393263:QTY393264 RDU393263:RDU393264 RNQ393263:RNQ393264 RXM393263:RXM393264 SHI393263:SHI393264 SRE393263:SRE393264 TBA393263:TBA393264 TKW393263:TKW393264 TUS393263:TUS393264 UEO393263:UEO393264 UOK393263:UOK393264 UYG393263:UYG393264 VIC393263:VIC393264 VRY393263:VRY393264 WBU393263:WBU393264 WLQ393263:WLQ393264 WVM393263:WVM393264 E458799:E458800 JA458799:JA458800 SW458799:SW458800 ACS458799:ACS458800 AMO458799:AMO458800 AWK458799:AWK458800 BGG458799:BGG458800 BQC458799:BQC458800 BZY458799:BZY458800 CJU458799:CJU458800 CTQ458799:CTQ458800 DDM458799:DDM458800 DNI458799:DNI458800 DXE458799:DXE458800 EHA458799:EHA458800 EQW458799:EQW458800 FAS458799:FAS458800 FKO458799:FKO458800 FUK458799:FUK458800 GEG458799:GEG458800 GOC458799:GOC458800 GXY458799:GXY458800 HHU458799:HHU458800 HRQ458799:HRQ458800 IBM458799:IBM458800 ILI458799:ILI458800 IVE458799:IVE458800 JFA458799:JFA458800 JOW458799:JOW458800 JYS458799:JYS458800 KIO458799:KIO458800 KSK458799:KSK458800 LCG458799:LCG458800 LMC458799:LMC458800 LVY458799:LVY458800 MFU458799:MFU458800 MPQ458799:MPQ458800 MZM458799:MZM458800 NJI458799:NJI458800 NTE458799:NTE458800 ODA458799:ODA458800 OMW458799:OMW458800 OWS458799:OWS458800 PGO458799:PGO458800 PQK458799:PQK458800 QAG458799:QAG458800 QKC458799:QKC458800 QTY458799:QTY458800 RDU458799:RDU458800 RNQ458799:RNQ458800 RXM458799:RXM458800 SHI458799:SHI458800 SRE458799:SRE458800 TBA458799:TBA458800 TKW458799:TKW458800 TUS458799:TUS458800 UEO458799:UEO458800 UOK458799:UOK458800 UYG458799:UYG458800 VIC458799:VIC458800 VRY458799:VRY458800 WBU458799:WBU458800 WLQ458799:WLQ458800 WVM458799:WVM458800 E524335:E524336 JA524335:JA524336 SW524335:SW524336 ACS524335:ACS524336 AMO524335:AMO524336 AWK524335:AWK524336 BGG524335:BGG524336 BQC524335:BQC524336 BZY524335:BZY524336 CJU524335:CJU524336 CTQ524335:CTQ524336 DDM524335:DDM524336 DNI524335:DNI524336 DXE524335:DXE524336 EHA524335:EHA524336 EQW524335:EQW524336 FAS524335:FAS524336 FKO524335:FKO524336 FUK524335:FUK524336 GEG524335:GEG524336 GOC524335:GOC524336 GXY524335:GXY524336 HHU524335:HHU524336 HRQ524335:HRQ524336 IBM524335:IBM524336 ILI524335:ILI524336 IVE524335:IVE524336 JFA524335:JFA524336 JOW524335:JOW524336 JYS524335:JYS524336 KIO524335:KIO524336 KSK524335:KSK524336 LCG524335:LCG524336 LMC524335:LMC524336 LVY524335:LVY524336 MFU524335:MFU524336 MPQ524335:MPQ524336 MZM524335:MZM524336 NJI524335:NJI524336 NTE524335:NTE524336 ODA524335:ODA524336 OMW524335:OMW524336 OWS524335:OWS524336 PGO524335:PGO524336 PQK524335:PQK524336 QAG524335:QAG524336 QKC524335:QKC524336 QTY524335:QTY524336 RDU524335:RDU524336 RNQ524335:RNQ524336 RXM524335:RXM524336 SHI524335:SHI524336 SRE524335:SRE524336 TBA524335:TBA524336 TKW524335:TKW524336 TUS524335:TUS524336 UEO524335:UEO524336 UOK524335:UOK524336 UYG524335:UYG524336 VIC524335:VIC524336 VRY524335:VRY524336 WBU524335:WBU524336 WLQ524335:WLQ524336 WVM524335:WVM524336 E589871:E589872 JA589871:JA589872 SW589871:SW589872 ACS589871:ACS589872 AMO589871:AMO589872 AWK589871:AWK589872 BGG589871:BGG589872 BQC589871:BQC589872 BZY589871:BZY589872 CJU589871:CJU589872 CTQ589871:CTQ589872 DDM589871:DDM589872 DNI589871:DNI589872 DXE589871:DXE589872 EHA589871:EHA589872 EQW589871:EQW589872 FAS589871:FAS589872 FKO589871:FKO589872 FUK589871:FUK589872 GEG589871:GEG589872 GOC589871:GOC589872 GXY589871:GXY589872 HHU589871:HHU589872 HRQ589871:HRQ589872 IBM589871:IBM589872 ILI589871:ILI589872 IVE589871:IVE589872 JFA589871:JFA589872 JOW589871:JOW589872 JYS589871:JYS589872 KIO589871:KIO589872 KSK589871:KSK589872 LCG589871:LCG589872 LMC589871:LMC589872 LVY589871:LVY589872 MFU589871:MFU589872 MPQ589871:MPQ589872 MZM589871:MZM589872 NJI589871:NJI589872 NTE589871:NTE589872 ODA589871:ODA589872 OMW589871:OMW589872 OWS589871:OWS589872 PGO589871:PGO589872 PQK589871:PQK589872 QAG589871:QAG589872 QKC589871:QKC589872 QTY589871:QTY589872 RDU589871:RDU589872 RNQ589871:RNQ589872 RXM589871:RXM589872 SHI589871:SHI589872 SRE589871:SRE589872 TBA589871:TBA589872 TKW589871:TKW589872 TUS589871:TUS589872 UEO589871:UEO589872 UOK589871:UOK589872 UYG589871:UYG589872 VIC589871:VIC589872 VRY589871:VRY589872 WBU589871:WBU589872 WLQ589871:WLQ589872 WVM589871:WVM589872 E655407:E655408 JA655407:JA655408 SW655407:SW655408 ACS655407:ACS655408 AMO655407:AMO655408 AWK655407:AWK655408 BGG655407:BGG655408 BQC655407:BQC655408 BZY655407:BZY655408 CJU655407:CJU655408 CTQ655407:CTQ655408 DDM655407:DDM655408 DNI655407:DNI655408 DXE655407:DXE655408 EHA655407:EHA655408 EQW655407:EQW655408 FAS655407:FAS655408 FKO655407:FKO655408 FUK655407:FUK655408 GEG655407:GEG655408 GOC655407:GOC655408 GXY655407:GXY655408 HHU655407:HHU655408 HRQ655407:HRQ655408 IBM655407:IBM655408 ILI655407:ILI655408 IVE655407:IVE655408 JFA655407:JFA655408 JOW655407:JOW655408 JYS655407:JYS655408 KIO655407:KIO655408 KSK655407:KSK655408 LCG655407:LCG655408 LMC655407:LMC655408 LVY655407:LVY655408 MFU655407:MFU655408 MPQ655407:MPQ655408 MZM655407:MZM655408 NJI655407:NJI655408 NTE655407:NTE655408 ODA655407:ODA655408 OMW655407:OMW655408 OWS655407:OWS655408 PGO655407:PGO655408 PQK655407:PQK655408 QAG655407:QAG655408 QKC655407:QKC655408 QTY655407:QTY655408 RDU655407:RDU655408 RNQ655407:RNQ655408 RXM655407:RXM655408 SHI655407:SHI655408 SRE655407:SRE655408 TBA655407:TBA655408 TKW655407:TKW655408 TUS655407:TUS655408 UEO655407:UEO655408 UOK655407:UOK655408 UYG655407:UYG655408 VIC655407:VIC655408 VRY655407:VRY655408 WBU655407:WBU655408 WLQ655407:WLQ655408 WVM655407:WVM655408 E720943:E720944 JA720943:JA720944 SW720943:SW720944 ACS720943:ACS720944 AMO720943:AMO720944 AWK720943:AWK720944 BGG720943:BGG720944 BQC720943:BQC720944 BZY720943:BZY720944 CJU720943:CJU720944 CTQ720943:CTQ720944 DDM720943:DDM720944 DNI720943:DNI720944 DXE720943:DXE720944 EHA720943:EHA720944 EQW720943:EQW720944 FAS720943:FAS720944 FKO720943:FKO720944 FUK720943:FUK720944 GEG720943:GEG720944 GOC720943:GOC720944 GXY720943:GXY720944 HHU720943:HHU720944 HRQ720943:HRQ720944 IBM720943:IBM720944 ILI720943:ILI720944 IVE720943:IVE720944 JFA720943:JFA720944 JOW720943:JOW720944 JYS720943:JYS720944 KIO720943:KIO720944 KSK720943:KSK720944 LCG720943:LCG720944 LMC720943:LMC720944 LVY720943:LVY720944 MFU720943:MFU720944 MPQ720943:MPQ720944 MZM720943:MZM720944 NJI720943:NJI720944 NTE720943:NTE720944 ODA720943:ODA720944 OMW720943:OMW720944 OWS720943:OWS720944 PGO720943:PGO720944 PQK720943:PQK720944 QAG720943:QAG720944 QKC720943:QKC720944 QTY720943:QTY720944 RDU720943:RDU720944 RNQ720943:RNQ720944 RXM720943:RXM720944 SHI720943:SHI720944 SRE720943:SRE720944 TBA720943:TBA720944 TKW720943:TKW720944 TUS720943:TUS720944 UEO720943:UEO720944 UOK720943:UOK720944 UYG720943:UYG720944 VIC720943:VIC720944 VRY720943:VRY720944 WBU720943:WBU720944 WLQ720943:WLQ720944 WVM720943:WVM720944 E786479:E786480 JA786479:JA786480 SW786479:SW786480 ACS786479:ACS786480 AMO786479:AMO786480 AWK786479:AWK786480 BGG786479:BGG786480 BQC786479:BQC786480 BZY786479:BZY786480 CJU786479:CJU786480 CTQ786479:CTQ786480 DDM786479:DDM786480 DNI786479:DNI786480 DXE786479:DXE786480 EHA786479:EHA786480 EQW786479:EQW786480 FAS786479:FAS786480 FKO786479:FKO786480 FUK786479:FUK786480 GEG786479:GEG786480 GOC786479:GOC786480 GXY786479:GXY786480 HHU786479:HHU786480 HRQ786479:HRQ786480 IBM786479:IBM786480 ILI786479:ILI786480 IVE786479:IVE786480 JFA786479:JFA786480 JOW786479:JOW786480 JYS786479:JYS786480 KIO786479:KIO786480 KSK786479:KSK786480 LCG786479:LCG786480 LMC786479:LMC786480 LVY786479:LVY786480 MFU786479:MFU786480 MPQ786479:MPQ786480 MZM786479:MZM786480 NJI786479:NJI786480 NTE786479:NTE786480 ODA786479:ODA786480 OMW786479:OMW786480 OWS786479:OWS786480 PGO786479:PGO786480 PQK786479:PQK786480 QAG786479:QAG786480 QKC786479:QKC786480 QTY786479:QTY786480 RDU786479:RDU786480 RNQ786479:RNQ786480 RXM786479:RXM786480 SHI786479:SHI786480 SRE786479:SRE786480 TBA786479:TBA786480 TKW786479:TKW786480 TUS786479:TUS786480 UEO786479:UEO786480 UOK786479:UOK786480 UYG786479:UYG786480 VIC786479:VIC786480 VRY786479:VRY786480 WBU786479:WBU786480 WLQ786479:WLQ786480 WVM786479:WVM786480 E852015:E852016 JA852015:JA852016 SW852015:SW852016 ACS852015:ACS852016 AMO852015:AMO852016 AWK852015:AWK852016 BGG852015:BGG852016 BQC852015:BQC852016 BZY852015:BZY852016 CJU852015:CJU852016 CTQ852015:CTQ852016 DDM852015:DDM852016 DNI852015:DNI852016 DXE852015:DXE852016 EHA852015:EHA852016 EQW852015:EQW852016 FAS852015:FAS852016 FKO852015:FKO852016 FUK852015:FUK852016 GEG852015:GEG852016 GOC852015:GOC852016 GXY852015:GXY852016 HHU852015:HHU852016 HRQ852015:HRQ852016 IBM852015:IBM852016 ILI852015:ILI852016 IVE852015:IVE852016 JFA852015:JFA852016 JOW852015:JOW852016 JYS852015:JYS852016 KIO852015:KIO852016 KSK852015:KSK852016 LCG852015:LCG852016 LMC852015:LMC852016 LVY852015:LVY852016 MFU852015:MFU852016 MPQ852015:MPQ852016 MZM852015:MZM852016 NJI852015:NJI852016 NTE852015:NTE852016 ODA852015:ODA852016 OMW852015:OMW852016 OWS852015:OWS852016 PGO852015:PGO852016 PQK852015:PQK852016 QAG852015:QAG852016 QKC852015:QKC852016 QTY852015:QTY852016 RDU852015:RDU852016 RNQ852015:RNQ852016 RXM852015:RXM852016 SHI852015:SHI852016 SRE852015:SRE852016 TBA852015:TBA852016 TKW852015:TKW852016 TUS852015:TUS852016 UEO852015:UEO852016 UOK852015:UOK852016 UYG852015:UYG852016 VIC852015:VIC852016 VRY852015:VRY852016 WBU852015:WBU852016 WLQ852015:WLQ852016 WVM852015:WVM852016 E917551:E917552 JA917551:JA917552 SW917551:SW917552 ACS917551:ACS917552 AMO917551:AMO917552 AWK917551:AWK917552 BGG917551:BGG917552 BQC917551:BQC917552 BZY917551:BZY917552 CJU917551:CJU917552 CTQ917551:CTQ917552 DDM917551:DDM917552 DNI917551:DNI917552 DXE917551:DXE917552 EHA917551:EHA917552 EQW917551:EQW917552 FAS917551:FAS917552 FKO917551:FKO917552 FUK917551:FUK917552 GEG917551:GEG917552 GOC917551:GOC917552 GXY917551:GXY917552 HHU917551:HHU917552 HRQ917551:HRQ917552 IBM917551:IBM917552 ILI917551:ILI917552 IVE917551:IVE917552 JFA917551:JFA917552 JOW917551:JOW917552 JYS917551:JYS917552 KIO917551:KIO917552 KSK917551:KSK917552 LCG917551:LCG917552 LMC917551:LMC917552 LVY917551:LVY917552 MFU917551:MFU917552 MPQ917551:MPQ917552 MZM917551:MZM917552 NJI917551:NJI917552 NTE917551:NTE917552 ODA917551:ODA917552 OMW917551:OMW917552 OWS917551:OWS917552 PGO917551:PGO917552 PQK917551:PQK917552 QAG917551:QAG917552 QKC917551:QKC917552 QTY917551:QTY917552 RDU917551:RDU917552 RNQ917551:RNQ917552 RXM917551:RXM917552 SHI917551:SHI917552 SRE917551:SRE917552 TBA917551:TBA917552 TKW917551:TKW917552 TUS917551:TUS917552 UEO917551:UEO917552 UOK917551:UOK917552 UYG917551:UYG917552 VIC917551:VIC917552 VRY917551:VRY917552 WBU917551:WBU917552 WLQ917551:WLQ917552 WVM917551:WVM917552 E983087:E983088 JA983087:JA983088 SW983087:SW983088 ACS983087:ACS983088 AMO983087:AMO983088 AWK983087:AWK983088 BGG983087:BGG983088 BQC983087:BQC983088 BZY983087:BZY983088 CJU983087:CJU983088 CTQ983087:CTQ983088 DDM983087:DDM983088 DNI983087:DNI983088 DXE983087:DXE983088 EHA983087:EHA983088 EQW983087:EQW983088 FAS983087:FAS983088 FKO983087:FKO983088 FUK983087:FUK983088 GEG983087:GEG983088 GOC983087:GOC983088 GXY983087:GXY983088 HHU983087:HHU983088 HRQ983087:HRQ983088 IBM983087:IBM983088 ILI983087:ILI983088 IVE983087:IVE983088 JFA983087:JFA983088 JOW983087:JOW983088 JYS983087:JYS983088 KIO983087:KIO983088 KSK983087:KSK983088 LCG983087:LCG983088 LMC983087:LMC983088 LVY983087:LVY983088 MFU983087:MFU983088 MPQ983087:MPQ983088 MZM983087:MZM983088 NJI983087:NJI983088 NTE983087:NTE983088 ODA983087:ODA983088 OMW983087:OMW983088 OWS983087:OWS983088 PGO983087:PGO983088 PQK983087:PQK983088 QAG983087:QAG983088 QKC983087:QKC983088 QTY983087:QTY983088 RDU983087:RDU983088 RNQ983087:RNQ983088 RXM983087:RXM983088 SHI983087:SHI983088 SRE983087:SRE983088 TBA983087:TBA983088 TKW983087:TKW983088 TUS983087:TUS983088 UEO983087:UEO983088 UOK983087:UOK983088 UYG983087:UYG983088 VIC983087:VIC983088 VRY983087:VRY983088 WBU983087:WBU983088 WLQ983087:WLQ983088 WVM983087:WVM983088 E33:E34 JA33:JA34 SW33:SW34 ACS33:ACS34 AMO33:AMO34 AWK33:AWK34 BGG33:BGG34 BQC33:BQC34 BZY33:BZY34 CJU33:CJU34 CTQ33:CTQ34 DDM33:DDM34 DNI33:DNI34 DXE33:DXE34 EHA33:EHA34 EQW33:EQW34 FAS33:FAS34 FKO33:FKO34 FUK33:FUK34 GEG33:GEG34 GOC33:GOC34 GXY33:GXY34 HHU33:HHU34 HRQ33:HRQ34 IBM33:IBM34 ILI33:ILI34 IVE33:IVE34 JFA33:JFA34 JOW33:JOW34 JYS33:JYS34 KIO33:KIO34 KSK33:KSK34 LCG33:LCG34 LMC33:LMC34 LVY33:LVY34 MFU33:MFU34 MPQ33:MPQ34 MZM33:MZM34 NJI33:NJI34 NTE33:NTE34 ODA33:ODA34 OMW33:OMW34 OWS33:OWS34 PGO33:PGO34 PQK33:PQK34 QAG33:QAG34 QKC33:QKC34 QTY33:QTY34 RDU33:RDU34 RNQ33:RNQ34 RXM33:RXM34 SHI33:SHI34 SRE33:SRE34 TBA33:TBA34 TKW33:TKW34 TUS33:TUS34 UEO33:UEO34 UOK33:UOK34 UYG33:UYG34 VIC33:VIC34 VRY33:VRY34 WBU33:WBU34 WLQ33:WLQ34 WVM33:WVM34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A97:A98 IW97:IW98 SS97:SS98 ACO97:ACO98 AMK97:AMK98 AWG97:AWG98 BGC97:BGC98 BPY97:BPY98 BZU97:BZU98 CJQ97:CJQ98 CTM97:CTM98 DDI97:DDI98 DNE97:DNE98 DXA97:DXA98 EGW97:EGW98 EQS97:EQS98 FAO97:FAO98 FKK97:FKK98 FUG97:FUG98 GEC97:GEC98 GNY97:GNY98 GXU97:GXU98 HHQ97:HHQ98 HRM97:HRM98 IBI97:IBI98 ILE97:ILE98 IVA97:IVA98 JEW97:JEW98 JOS97:JOS98 JYO97:JYO98 KIK97:KIK98 KSG97:KSG98 LCC97:LCC98 LLY97:LLY98 LVU97:LVU98 MFQ97:MFQ98 MPM97:MPM98 MZI97:MZI98 NJE97:NJE98 NTA97:NTA98 OCW97:OCW98 OMS97:OMS98 OWO97:OWO98 PGK97:PGK98 PQG97:PQG98 QAC97:QAC98 QJY97:QJY98 QTU97:QTU98 RDQ97:RDQ98 RNM97:RNM98 RXI97:RXI98 SHE97:SHE98 SRA97:SRA98 TAW97:TAW98 TKS97:TKS98 TUO97:TUO98 UEK97:UEK98 UOG97:UOG98 UYC97:UYC98 VHY97:VHY98 VRU97:VRU98 WBQ97:WBQ98 WLM97:WLM98 WVI97:WVI98 A65633:A65634 IW65633:IW65634 SS65633:SS65634 ACO65633:ACO65634 AMK65633:AMK65634 AWG65633:AWG65634 BGC65633:BGC65634 BPY65633:BPY65634 BZU65633:BZU65634 CJQ65633:CJQ65634 CTM65633:CTM65634 DDI65633:DDI65634 DNE65633:DNE65634 DXA65633:DXA65634 EGW65633:EGW65634 EQS65633:EQS65634 FAO65633:FAO65634 FKK65633:FKK65634 FUG65633:FUG65634 GEC65633:GEC65634 GNY65633:GNY65634 GXU65633:GXU65634 HHQ65633:HHQ65634 HRM65633:HRM65634 IBI65633:IBI65634 ILE65633:ILE65634 IVA65633:IVA65634 JEW65633:JEW65634 JOS65633:JOS65634 JYO65633:JYO65634 KIK65633:KIK65634 KSG65633:KSG65634 LCC65633:LCC65634 LLY65633:LLY65634 LVU65633:LVU65634 MFQ65633:MFQ65634 MPM65633:MPM65634 MZI65633:MZI65634 NJE65633:NJE65634 NTA65633:NTA65634 OCW65633:OCW65634 OMS65633:OMS65634 OWO65633:OWO65634 PGK65633:PGK65634 PQG65633:PQG65634 QAC65633:QAC65634 QJY65633:QJY65634 QTU65633:QTU65634 RDQ65633:RDQ65634 RNM65633:RNM65634 RXI65633:RXI65634 SHE65633:SHE65634 SRA65633:SRA65634 TAW65633:TAW65634 TKS65633:TKS65634 TUO65633:TUO65634 UEK65633:UEK65634 UOG65633:UOG65634 UYC65633:UYC65634 VHY65633:VHY65634 VRU65633:VRU65634 WBQ65633:WBQ65634 WLM65633:WLM65634 WVI65633:WVI65634 A131169:A131170 IW131169:IW131170 SS131169:SS131170 ACO131169:ACO131170 AMK131169:AMK131170 AWG131169:AWG131170 BGC131169:BGC131170 BPY131169:BPY131170 BZU131169:BZU131170 CJQ131169:CJQ131170 CTM131169:CTM131170 DDI131169:DDI131170 DNE131169:DNE131170 DXA131169:DXA131170 EGW131169:EGW131170 EQS131169:EQS131170 FAO131169:FAO131170 FKK131169:FKK131170 FUG131169:FUG131170 GEC131169:GEC131170 GNY131169:GNY131170 GXU131169:GXU131170 HHQ131169:HHQ131170 HRM131169:HRM131170 IBI131169:IBI131170 ILE131169:ILE131170 IVA131169:IVA131170 JEW131169:JEW131170 JOS131169:JOS131170 JYO131169:JYO131170 KIK131169:KIK131170 KSG131169:KSG131170 LCC131169:LCC131170 LLY131169:LLY131170 LVU131169:LVU131170 MFQ131169:MFQ131170 MPM131169:MPM131170 MZI131169:MZI131170 NJE131169:NJE131170 NTA131169:NTA131170 OCW131169:OCW131170 OMS131169:OMS131170 OWO131169:OWO131170 PGK131169:PGK131170 PQG131169:PQG131170 QAC131169:QAC131170 QJY131169:QJY131170 QTU131169:QTU131170 RDQ131169:RDQ131170 RNM131169:RNM131170 RXI131169:RXI131170 SHE131169:SHE131170 SRA131169:SRA131170 TAW131169:TAW131170 TKS131169:TKS131170 TUO131169:TUO131170 UEK131169:UEK131170 UOG131169:UOG131170 UYC131169:UYC131170 VHY131169:VHY131170 VRU131169:VRU131170 WBQ131169:WBQ131170 WLM131169:WLM131170 WVI131169:WVI131170 A196705:A196706 IW196705:IW196706 SS196705:SS196706 ACO196705:ACO196706 AMK196705:AMK196706 AWG196705:AWG196706 BGC196705:BGC196706 BPY196705:BPY196706 BZU196705:BZU196706 CJQ196705:CJQ196706 CTM196705:CTM196706 DDI196705:DDI196706 DNE196705:DNE196706 DXA196705:DXA196706 EGW196705:EGW196706 EQS196705:EQS196706 FAO196705:FAO196706 FKK196705:FKK196706 FUG196705:FUG196706 GEC196705:GEC196706 GNY196705:GNY196706 GXU196705:GXU196706 HHQ196705:HHQ196706 HRM196705:HRM196706 IBI196705:IBI196706 ILE196705:ILE196706 IVA196705:IVA196706 JEW196705:JEW196706 JOS196705:JOS196706 JYO196705:JYO196706 KIK196705:KIK196706 KSG196705:KSG196706 LCC196705:LCC196706 LLY196705:LLY196706 LVU196705:LVU196706 MFQ196705:MFQ196706 MPM196705:MPM196706 MZI196705:MZI196706 NJE196705:NJE196706 NTA196705:NTA196706 OCW196705:OCW196706 OMS196705:OMS196706 OWO196705:OWO196706 PGK196705:PGK196706 PQG196705:PQG196706 QAC196705:QAC196706 QJY196705:QJY196706 QTU196705:QTU196706 RDQ196705:RDQ196706 RNM196705:RNM196706 RXI196705:RXI196706 SHE196705:SHE196706 SRA196705:SRA196706 TAW196705:TAW196706 TKS196705:TKS196706 TUO196705:TUO196706 UEK196705:UEK196706 UOG196705:UOG196706 UYC196705:UYC196706 VHY196705:VHY196706 VRU196705:VRU196706 WBQ196705:WBQ196706 WLM196705:WLM196706 WVI196705:WVI196706 A262241:A262242 IW262241:IW262242 SS262241:SS262242 ACO262241:ACO262242 AMK262241:AMK262242 AWG262241:AWG262242 BGC262241:BGC262242 BPY262241:BPY262242 BZU262241:BZU262242 CJQ262241:CJQ262242 CTM262241:CTM262242 DDI262241:DDI262242 DNE262241:DNE262242 DXA262241:DXA262242 EGW262241:EGW262242 EQS262241:EQS262242 FAO262241:FAO262242 FKK262241:FKK262242 FUG262241:FUG262242 GEC262241:GEC262242 GNY262241:GNY262242 GXU262241:GXU262242 HHQ262241:HHQ262242 HRM262241:HRM262242 IBI262241:IBI262242 ILE262241:ILE262242 IVA262241:IVA262242 JEW262241:JEW262242 JOS262241:JOS262242 JYO262241:JYO262242 KIK262241:KIK262242 KSG262241:KSG262242 LCC262241:LCC262242 LLY262241:LLY262242 LVU262241:LVU262242 MFQ262241:MFQ262242 MPM262241:MPM262242 MZI262241:MZI262242 NJE262241:NJE262242 NTA262241:NTA262242 OCW262241:OCW262242 OMS262241:OMS262242 OWO262241:OWO262242 PGK262241:PGK262242 PQG262241:PQG262242 QAC262241:QAC262242 QJY262241:QJY262242 QTU262241:QTU262242 RDQ262241:RDQ262242 RNM262241:RNM262242 RXI262241:RXI262242 SHE262241:SHE262242 SRA262241:SRA262242 TAW262241:TAW262242 TKS262241:TKS262242 TUO262241:TUO262242 UEK262241:UEK262242 UOG262241:UOG262242 UYC262241:UYC262242 VHY262241:VHY262242 VRU262241:VRU262242 WBQ262241:WBQ262242 WLM262241:WLM262242 WVI262241:WVI262242 A327777:A327778 IW327777:IW327778 SS327777:SS327778 ACO327777:ACO327778 AMK327777:AMK327778 AWG327777:AWG327778 BGC327777:BGC327778 BPY327777:BPY327778 BZU327777:BZU327778 CJQ327777:CJQ327778 CTM327777:CTM327778 DDI327777:DDI327778 DNE327777:DNE327778 DXA327777:DXA327778 EGW327777:EGW327778 EQS327777:EQS327778 FAO327777:FAO327778 FKK327777:FKK327778 FUG327777:FUG327778 GEC327777:GEC327778 GNY327777:GNY327778 GXU327777:GXU327778 HHQ327777:HHQ327778 HRM327777:HRM327778 IBI327777:IBI327778 ILE327777:ILE327778 IVA327777:IVA327778 JEW327777:JEW327778 JOS327777:JOS327778 JYO327777:JYO327778 KIK327777:KIK327778 KSG327777:KSG327778 LCC327777:LCC327778 LLY327777:LLY327778 LVU327777:LVU327778 MFQ327777:MFQ327778 MPM327777:MPM327778 MZI327777:MZI327778 NJE327777:NJE327778 NTA327777:NTA327778 OCW327777:OCW327778 OMS327777:OMS327778 OWO327777:OWO327778 PGK327777:PGK327778 PQG327777:PQG327778 QAC327777:QAC327778 QJY327777:QJY327778 QTU327777:QTU327778 RDQ327777:RDQ327778 RNM327777:RNM327778 RXI327777:RXI327778 SHE327777:SHE327778 SRA327777:SRA327778 TAW327777:TAW327778 TKS327777:TKS327778 TUO327777:TUO327778 UEK327777:UEK327778 UOG327777:UOG327778 UYC327777:UYC327778 VHY327777:VHY327778 VRU327777:VRU327778 WBQ327777:WBQ327778 WLM327777:WLM327778 WVI327777:WVI327778 A393313:A393314 IW393313:IW393314 SS393313:SS393314 ACO393313:ACO393314 AMK393313:AMK393314 AWG393313:AWG393314 BGC393313:BGC393314 BPY393313:BPY393314 BZU393313:BZU393314 CJQ393313:CJQ393314 CTM393313:CTM393314 DDI393313:DDI393314 DNE393313:DNE393314 DXA393313:DXA393314 EGW393313:EGW393314 EQS393313:EQS393314 FAO393313:FAO393314 FKK393313:FKK393314 FUG393313:FUG393314 GEC393313:GEC393314 GNY393313:GNY393314 GXU393313:GXU393314 HHQ393313:HHQ393314 HRM393313:HRM393314 IBI393313:IBI393314 ILE393313:ILE393314 IVA393313:IVA393314 JEW393313:JEW393314 JOS393313:JOS393314 JYO393313:JYO393314 KIK393313:KIK393314 KSG393313:KSG393314 LCC393313:LCC393314 LLY393313:LLY393314 LVU393313:LVU393314 MFQ393313:MFQ393314 MPM393313:MPM393314 MZI393313:MZI393314 NJE393313:NJE393314 NTA393313:NTA393314 OCW393313:OCW393314 OMS393313:OMS393314 OWO393313:OWO393314 PGK393313:PGK393314 PQG393313:PQG393314 QAC393313:QAC393314 QJY393313:QJY393314 QTU393313:QTU393314 RDQ393313:RDQ393314 RNM393313:RNM393314 RXI393313:RXI393314 SHE393313:SHE393314 SRA393313:SRA393314 TAW393313:TAW393314 TKS393313:TKS393314 TUO393313:TUO393314 UEK393313:UEK393314 UOG393313:UOG393314 UYC393313:UYC393314 VHY393313:VHY393314 VRU393313:VRU393314 WBQ393313:WBQ393314 WLM393313:WLM393314 WVI393313:WVI393314 A458849:A458850 IW458849:IW458850 SS458849:SS458850 ACO458849:ACO458850 AMK458849:AMK458850 AWG458849:AWG458850 BGC458849:BGC458850 BPY458849:BPY458850 BZU458849:BZU458850 CJQ458849:CJQ458850 CTM458849:CTM458850 DDI458849:DDI458850 DNE458849:DNE458850 DXA458849:DXA458850 EGW458849:EGW458850 EQS458849:EQS458850 FAO458849:FAO458850 FKK458849:FKK458850 FUG458849:FUG458850 GEC458849:GEC458850 GNY458849:GNY458850 GXU458849:GXU458850 HHQ458849:HHQ458850 HRM458849:HRM458850 IBI458849:IBI458850 ILE458849:ILE458850 IVA458849:IVA458850 JEW458849:JEW458850 JOS458849:JOS458850 JYO458849:JYO458850 KIK458849:KIK458850 KSG458849:KSG458850 LCC458849:LCC458850 LLY458849:LLY458850 LVU458849:LVU458850 MFQ458849:MFQ458850 MPM458849:MPM458850 MZI458849:MZI458850 NJE458849:NJE458850 NTA458849:NTA458850 OCW458849:OCW458850 OMS458849:OMS458850 OWO458849:OWO458850 PGK458849:PGK458850 PQG458849:PQG458850 QAC458849:QAC458850 QJY458849:QJY458850 QTU458849:QTU458850 RDQ458849:RDQ458850 RNM458849:RNM458850 RXI458849:RXI458850 SHE458849:SHE458850 SRA458849:SRA458850 TAW458849:TAW458850 TKS458849:TKS458850 TUO458849:TUO458850 UEK458849:UEK458850 UOG458849:UOG458850 UYC458849:UYC458850 VHY458849:VHY458850 VRU458849:VRU458850 WBQ458849:WBQ458850 WLM458849:WLM458850 WVI458849:WVI458850 A524385:A524386 IW524385:IW524386 SS524385:SS524386 ACO524385:ACO524386 AMK524385:AMK524386 AWG524385:AWG524386 BGC524385:BGC524386 BPY524385:BPY524386 BZU524385:BZU524386 CJQ524385:CJQ524386 CTM524385:CTM524386 DDI524385:DDI524386 DNE524385:DNE524386 DXA524385:DXA524386 EGW524385:EGW524386 EQS524385:EQS524386 FAO524385:FAO524386 FKK524385:FKK524386 FUG524385:FUG524386 GEC524385:GEC524386 GNY524385:GNY524386 GXU524385:GXU524386 HHQ524385:HHQ524386 HRM524385:HRM524386 IBI524385:IBI524386 ILE524385:ILE524386 IVA524385:IVA524386 JEW524385:JEW524386 JOS524385:JOS524386 JYO524385:JYO524386 KIK524385:KIK524386 KSG524385:KSG524386 LCC524385:LCC524386 LLY524385:LLY524386 LVU524385:LVU524386 MFQ524385:MFQ524386 MPM524385:MPM524386 MZI524385:MZI524386 NJE524385:NJE524386 NTA524385:NTA524386 OCW524385:OCW524386 OMS524385:OMS524386 OWO524385:OWO524386 PGK524385:PGK524386 PQG524385:PQG524386 QAC524385:QAC524386 QJY524385:QJY524386 QTU524385:QTU524386 RDQ524385:RDQ524386 RNM524385:RNM524386 RXI524385:RXI524386 SHE524385:SHE524386 SRA524385:SRA524386 TAW524385:TAW524386 TKS524385:TKS524386 TUO524385:TUO524386 UEK524385:UEK524386 UOG524385:UOG524386 UYC524385:UYC524386 VHY524385:VHY524386 VRU524385:VRU524386 WBQ524385:WBQ524386 WLM524385:WLM524386 WVI524385:WVI524386 A589921:A589922 IW589921:IW589922 SS589921:SS589922 ACO589921:ACO589922 AMK589921:AMK589922 AWG589921:AWG589922 BGC589921:BGC589922 BPY589921:BPY589922 BZU589921:BZU589922 CJQ589921:CJQ589922 CTM589921:CTM589922 DDI589921:DDI589922 DNE589921:DNE589922 DXA589921:DXA589922 EGW589921:EGW589922 EQS589921:EQS589922 FAO589921:FAO589922 FKK589921:FKK589922 FUG589921:FUG589922 GEC589921:GEC589922 GNY589921:GNY589922 GXU589921:GXU589922 HHQ589921:HHQ589922 HRM589921:HRM589922 IBI589921:IBI589922 ILE589921:ILE589922 IVA589921:IVA589922 JEW589921:JEW589922 JOS589921:JOS589922 JYO589921:JYO589922 KIK589921:KIK589922 KSG589921:KSG589922 LCC589921:LCC589922 LLY589921:LLY589922 LVU589921:LVU589922 MFQ589921:MFQ589922 MPM589921:MPM589922 MZI589921:MZI589922 NJE589921:NJE589922 NTA589921:NTA589922 OCW589921:OCW589922 OMS589921:OMS589922 OWO589921:OWO589922 PGK589921:PGK589922 PQG589921:PQG589922 QAC589921:QAC589922 QJY589921:QJY589922 QTU589921:QTU589922 RDQ589921:RDQ589922 RNM589921:RNM589922 RXI589921:RXI589922 SHE589921:SHE589922 SRA589921:SRA589922 TAW589921:TAW589922 TKS589921:TKS589922 TUO589921:TUO589922 UEK589921:UEK589922 UOG589921:UOG589922 UYC589921:UYC589922 VHY589921:VHY589922 VRU589921:VRU589922 WBQ589921:WBQ589922 WLM589921:WLM589922 WVI589921:WVI589922 A655457:A655458 IW655457:IW655458 SS655457:SS655458 ACO655457:ACO655458 AMK655457:AMK655458 AWG655457:AWG655458 BGC655457:BGC655458 BPY655457:BPY655458 BZU655457:BZU655458 CJQ655457:CJQ655458 CTM655457:CTM655458 DDI655457:DDI655458 DNE655457:DNE655458 DXA655457:DXA655458 EGW655457:EGW655458 EQS655457:EQS655458 FAO655457:FAO655458 FKK655457:FKK655458 FUG655457:FUG655458 GEC655457:GEC655458 GNY655457:GNY655458 GXU655457:GXU655458 HHQ655457:HHQ655458 HRM655457:HRM655458 IBI655457:IBI655458 ILE655457:ILE655458 IVA655457:IVA655458 JEW655457:JEW655458 JOS655457:JOS655458 JYO655457:JYO655458 KIK655457:KIK655458 KSG655457:KSG655458 LCC655457:LCC655458 LLY655457:LLY655458 LVU655457:LVU655458 MFQ655457:MFQ655458 MPM655457:MPM655458 MZI655457:MZI655458 NJE655457:NJE655458 NTA655457:NTA655458 OCW655457:OCW655458 OMS655457:OMS655458 OWO655457:OWO655458 PGK655457:PGK655458 PQG655457:PQG655458 QAC655457:QAC655458 QJY655457:QJY655458 QTU655457:QTU655458 RDQ655457:RDQ655458 RNM655457:RNM655458 RXI655457:RXI655458 SHE655457:SHE655458 SRA655457:SRA655458 TAW655457:TAW655458 TKS655457:TKS655458 TUO655457:TUO655458 UEK655457:UEK655458 UOG655457:UOG655458 UYC655457:UYC655458 VHY655457:VHY655458 VRU655457:VRU655458 WBQ655457:WBQ655458 WLM655457:WLM655458 WVI655457:WVI655458 A720993:A720994 IW720993:IW720994 SS720993:SS720994 ACO720993:ACO720994 AMK720993:AMK720994 AWG720993:AWG720994 BGC720993:BGC720994 BPY720993:BPY720994 BZU720993:BZU720994 CJQ720993:CJQ720994 CTM720993:CTM720994 DDI720993:DDI720994 DNE720993:DNE720994 DXA720993:DXA720994 EGW720993:EGW720994 EQS720993:EQS720994 FAO720993:FAO720994 FKK720993:FKK720994 FUG720993:FUG720994 GEC720993:GEC720994 GNY720993:GNY720994 GXU720993:GXU720994 HHQ720993:HHQ720994 HRM720993:HRM720994 IBI720993:IBI720994 ILE720993:ILE720994 IVA720993:IVA720994 JEW720993:JEW720994 JOS720993:JOS720994 JYO720993:JYO720994 KIK720993:KIK720994 KSG720993:KSG720994 LCC720993:LCC720994 LLY720993:LLY720994 LVU720993:LVU720994 MFQ720993:MFQ720994 MPM720993:MPM720994 MZI720993:MZI720994 NJE720993:NJE720994 NTA720993:NTA720994 OCW720993:OCW720994 OMS720993:OMS720994 OWO720993:OWO720994 PGK720993:PGK720994 PQG720993:PQG720994 QAC720993:QAC720994 QJY720993:QJY720994 QTU720993:QTU720994 RDQ720993:RDQ720994 RNM720993:RNM720994 RXI720993:RXI720994 SHE720993:SHE720994 SRA720993:SRA720994 TAW720993:TAW720994 TKS720993:TKS720994 TUO720993:TUO720994 UEK720993:UEK720994 UOG720993:UOG720994 UYC720993:UYC720994 VHY720993:VHY720994 VRU720993:VRU720994 WBQ720993:WBQ720994 WLM720993:WLM720994 WVI720993:WVI720994 A786529:A786530 IW786529:IW786530 SS786529:SS786530 ACO786529:ACO786530 AMK786529:AMK786530 AWG786529:AWG786530 BGC786529:BGC786530 BPY786529:BPY786530 BZU786529:BZU786530 CJQ786529:CJQ786530 CTM786529:CTM786530 DDI786529:DDI786530 DNE786529:DNE786530 DXA786529:DXA786530 EGW786529:EGW786530 EQS786529:EQS786530 FAO786529:FAO786530 FKK786529:FKK786530 FUG786529:FUG786530 GEC786529:GEC786530 GNY786529:GNY786530 GXU786529:GXU786530 HHQ786529:HHQ786530 HRM786529:HRM786530 IBI786529:IBI786530 ILE786529:ILE786530 IVA786529:IVA786530 JEW786529:JEW786530 JOS786529:JOS786530 JYO786529:JYO786530 KIK786529:KIK786530 KSG786529:KSG786530 LCC786529:LCC786530 LLY786529:LLY786530 LVU786529:LVU786530 MFQ786529:MFQ786530 MPM786529:MPM786530 MZI786529:MZI786530 NJE786529:NJE786530 NTA786529:NTA786530 OCW786529:OCW786530 OMS786529:OMS786530 OWO786529:OWO786530 PGK786529:PGK786530 PQG786529:PQG786530 QAC786529:QAC786530 QJY786529:QJY786530 QTU786529:QTU786530 RDQ786529:RDQ786530 RNM786529:RNM786530 RXI786529:RXI786530 SHE786529:SHE786530 SRA786529:SRA786530 TAW786529:TAW786530 TKS786529:TKS786530 TUO786529:TUO786530 UEK786529:UEK786530 UOG786529:UOG786530 UYC786529:UYC786530 VHY786529:VHY786530 VRU786529:VRU786530 WBQ786529:WBQ786530 WLM786529:WLM786530 WVI786529:WVI786530 A852065:A852066 IW852065:IW852066 SS852065:SS852066 ACO852065:ACO852066 AMK852065:AMK852066 AWG852065:AWG852066 BGC852065:BGC852066 BPY852065:BPY852066 BZU852065:BZU852066 CJQ852065:CJQ852066 CTM852065:CTM852066 DDI852065:DDI852066 DNE852065:DNE852066 DXA852065:DXA852066 EGW852065:EGW852066 EQS852065:EQS852066 FAO852065:FAO852066 FKK852065:FKK852066 FUG852065:FUG852066 GEC852065:GEC852066 GNY852065:GNY852066 GXU852065:GXU852066 HHQ852065:HHQ852066 HRM852065:HRM852066 IBI852065:IBI852066 ILE852065:ILE852066 IVA852065:IVA852066 JEW852065:JEW852066 JOS852065:JOS852066 JYO852065:JYO852066 KIK852065:KIK852066 KSG852065:KSG852066 LCC852065:LCC852066 LLY852065:LLY852066 LVU852065:LVU852066 MFQ852065:MFQ852066 MPM852065:MPM852066 MZI852065:MZI852066 NJE852065:NJE852066 NTA852065:NTA852066 OCW852065:OCW852066 OMS852065:OMS852066 OWO852065:OWO852066 PGK852065:PGK852066 PQG852065:PQG852066 QAC852065:QAC852066 QJY852065:QJY852066 QTU852065:QTU852066 RDQ852065:RDQ852066 RNM852065:RNM852066 RXI852065:RXI852066 SHE852065:SHE852066 SRA852065:SRA852066 TAW852065:TAW852066 TKS852065:TKS852066 TUO852065:TUO852066 UEK852065:UEK852066 UOG852065:UOG852066 UYC852065:UYC852066 VHY852065:VHY852066 VRU852065:VRU852066 WBQ852065:WBQ852066 WLM852065:WLM852066 WVI852065:WVI852066 A917601:A917602 IW917601:IW917602 SS917601:SS917602 ACO917601:ACO917602 AMK917601:AMK917602 AWG917601:AWG917602 BGC917601:BGC917602 BPY917601:BPY917602 BZU917601:BZU917602 CJQ917601:CJQ917602 CTM917601:CTM917602 DDI917601:DDI917602 DNE917601:DNE917602 DXA917601:DXA917602 EGW917601:EGW917602 EQS917601:EQS917602 FAO917601:FAO917602 FKK917601:FKK917602 FUG917601:FUG917602 GEC917601:GEC917602 GNY917601:GNY917602 GXU917601:GXU917602 HHQ917601:HHQ917602 HRM917601:HRM917602 IBI917601:IBI917602 ILE917601:ILE917602 IVA917601:IVA917602 JEW917601:JEW917602 JOS917601:JOS917602 JYO917601:JYO917602 KIK917601:KIK917602 KSG917601:KSG917602 LCC917601:LCC917602 LLY917601:LLY917602 LVU917601:LVU917602 MFQ917601:MFQ917602 MPM917601:MPM917602 MZI917601:MZI917602 NJE917601:NJE917602 NTA917601:NTA917602 OCW917601:OCW917602 OMS917601:OMS917602 OWO917601:OWO917602 PGK917601:PGK917602 PQG917601:PQG917602 QAC917601:QAC917602 QJY917601:QJY917602 QTU917601:QTU917602 RDQ917601:RDQ917602 RNM917601:RNM917602 RXI917601:RXI917602 SHE917601:SHE917602 SRA917601:SRA917602 TAW917601:TAW917602 TKS917601:TKS917602 TUO917601:TUO917602 UEK917601:UEK917602 UOG917601:UOG917602 UYC917601:UYC917602 VHY917601:VHY917602 VRU917601:VRU917602 WBQ917601:WBQ917602 WLM917601:WLM917602 WVI917601:WVI917602 A983137:A983138 IW983137:IW983138 SS983137:SS983138 ACO983137:ACO983138 AMK983137:AMK983138 AWG983137:AWG983138 BGC983137:BGC983138 BPY983137:BPY983138 BZU983137:BZU983138 CJQ983137:CJQ983138 CTM983137:CTM983138 DDI983137:DDI983138 DNE983137:DNE983138 DXA983137:DXA983138 EGW983137:EGW983138 EQS983137:EQS983138 FAO983137:FAO983138 FKK983137:FKK983138 FUG983137:FUG983138 GEC983137:GEC983138 GNY983137:GNY983138 GXU983137:GXU983138 HHQ983137:HHQ983138 HRM983137:HRM983138 IBI983137:IBI983138 ILE983137:ILE983138 IVA983137:IVA983138 JEW983137:JEW983138 JOS983137:JOS983138 JYO983137:JYO983138 KIK983137:KIK983138 KSG983137:KSG983138 LCC983137:LCC983138 LLY983137:LLY983138 LVU983137:LVU983138 MFQ983137:MFQ983138 MPM983137:MPM983138 MZI983137:MZI983138 NJE983137:NJE983138 NTA983137:NTA983138 OCW983137:OCW983138 OMS983137:OMS983138 OWO983137:OWO983138 PGK983137:PGK983138 PQG983137:PQG983138 QAC983137:QAC983138 QJY983137:QJY983138 QTU983137:QTU983138 RDQ983137:RDQ983138 RNM983137:RNM983138 RXI983137:RXI983138 SHE983137:SHE983138 SRA983137:SRA983138 TAW983137:TAW983138 TKS983137:TKS983138 TUO983137:TUO983138 UEK983137:UEK983138 UOG983137:UOG983138 UYC983137:UYC983138 VHY983137:VHY983138 VRU983137:VRU983138 WBQ983137:WBQ983138 WLM983137:WLM983138 WVI983137:WVI983138 J89:J90 JF89:JF90 TB89:TB90 ACX89:ACX90 AMT89:AMT90 AWP89:AWP90 BGL89:BGL90 BQH89:BQH90 CAD89:CAD90 CJZ89:CJZ90 CTV89:CTV90 DDR89:DDR90 DNN89:DNN90 DXJ89:DXJ90 EHF89:EHF90 ERB89:ERB90 FAX89:FAX90 FKT89:FKT90 FUP89:FUP90 GEL89:GEL90 GOH89:GOH90 GYD89:GYD90 HHZ89:HHZ90 HRV89:HRV90 IBR89:IBR90 ILN89:ILN90 IVJ89:IVJ90 JFF89:JFF90 JPB89:JPB90 JYX89:JYX90 KIT89:KIT90 KSP89:KSP90 LCL89:LCL90 LMH89:LMH90 LWD89:LWD90 MFZ89:MFZ90 MPV89:MPV90 MZR89:MZR90 NJN89:NJN90 NTJ89:NTJ90 ODF89:ODF90 ONB89:ONB90 OWX89:OWX90 PGT89:PGT90 PQP89:PQP90 QAL89:QAL90 QKH89:QKH90 QUD89:QUD90 RDZ89:RDZ90 RNV89:RNV90 RXR89:RXR90 SHN89:SHN90 SRJ89:SRJ90 TBF89:TBF90 TLB89:TLB90 TUX89:TUX90 UET89:UET90 UOP89:UOP90 UYL89:UYL90 VIH89:VIH90 VSD89:VSD90 WBZ89:WBZ90 WLV89:WLV90 WVR89:WVR90 J65625:J65626 JF65625:JF65626 TB65625:TB65626 ACX65625:ACX65626 AMT65625:AMT65626 AWP65625:AWP65626 BGL65625:BGL65626 BQH65625:BQH65626 CAD65625:CAD65626 CJZ65625:CJZ65626 CTV65625:CTV65626 DDR65625:DDR65626 DNN65625:DNN65626 DXJ65625:DXJ65626 EHF65625:EHF65626 ERB65625:ERB65626 FAX65625:FAX65626 FKT65625:FKT65626 FUP65625:FUP65626 GEL65625:GEL65626 GOH65625:GOH65626 GYD65625:GYD65626 HHZ65625:HHZ65626 HRV65625:HRV65626 IBR65625:IBR65626 ILN65625:ILN65626 IVJ65625:IVJ65626 JFF65625:JFF65626 JPB65625:JPB65626 JYX65625:JYX65626 KIT65625:KIT65626 KSP65625:KSP65626 LCL65625:LCL65626 LMH65625:LMH65626 LWD65625:LWD65626 MFZ65625:MFZ65626 MPV65625:MPV65626 MZR65625:MZR65626 NJN65625:NJN65626 NTJ65625:NTJ65626 ODF65625:ODF65626 ONB65625:ONB65626 OWX65625:OWX65626 PGT65625:PGT65626 PQP65625:PQP65626 QAL65625:QAL65626 QKH65625:QKH65626 QUD65625:QUD65626 RDZ65625:RDZ65626 RNV65625:RNV65626 RXR65625:RXR65626 SHN65625:SHN65626 SRJ65625:SRJ65626 TBF65625:TBF65626 TLB65625:TLB65626 TUX65625:TUX65626 UET65625:UET65626 UOP65625:UOP65626 UYL65625:UYL65626 VIH65625:VIH65626 VSD65625:VSD65626 WBZ65625:WBZ65626 WLV65625:WLV65626 WVR65625:WVR65626 J131161:J131162 JF131161:JF131162 TB131161:TB131162 ACX131161:ACX131162 AMT131161:AMT131162 AWP131161:AWP131162 BGL131161:BGL131162 BQH131161:BQH131162 CAD131161:CAD131162 CJZ131161:CJZ131162 CTV131161:CTV131162 DDR131161:DDR131162 DNN131161:DNN131162 DXJ131161:DXJ131162 EHF131161:EHF131162 ERB131161:ERB131162 FAX131161:FAX131162 FKT131161:FKT131162 FUP131161:FUP131162 GEL131161:GEL131162 GOH131161:GOH131162 GYD131161:GYD131162 HHZ131161:HHZ131162 HRV131161:HRV131162 IBR131161:IBR131162 ILN131161:ILN131162 IVJ131161:IVJ131162 JFF131161:JFF131162 JPB131161:JPB131162 JYX131161:JYX131162 KIT131161:KIT131162 KSP131161:KSP131162 LCL131161:LCL131162 LMH131161:LMH131162 LWD131161:LWD131162 MFZ131161:MFZ131162 MPV131161:MPV131162 MZR131161:MZR131162 NJN131161:NJN131162 NTJ131161:NTJ131162 ODF131161:ODF131162 ONB131161:ONB131162 OWX131161:OWX131162 PGT131161:PGT131162 PQP131161:PQP131162 QAL131161:QAL131162 QKH131161:QKH131162 QUD131161:QUD131162 RDZ131161:RDZ131162 RNV131161:RNV131162 RXR131161:RXR131162 SHN131161:SHN131162 SRJ131161:SRJ131162 TBF131161:TBF131162 TLB131161:TLB131162 TUX131161:TUX131162 UET131161:UET131162 UOP131161:UOP131162 UYL131161:UYL131162 VIH131161:VIH131162 VSD131161:VSD131162 WBZ131161:WBZ131162 WLV131161:WLV131162 WVR131161:WVR131162 J196697:J196698 JF196697:JF196698 TB196697:TB196698 ACX196697:ACX196698 AMT196697:AMT196698 AWP196697:AWP196698 BGL196697:BGL196698 BQH196697:BQH196698 CAD196697:CAD196698 CJZ196697:CJZ196698 CTV196697:CTV196698 DDR196697:DDR196698 DNN196697:DNN196698 DXJ196697:DXJ196698 EHF196697:EHF196698 ERB196697:ERB196698 FAX196697:FAX196698 FKT196697:FKT196698 FUP196697:FUP196698 GEL196697:GEL196698 GOH196697:GOH196698 GYD196697:GYD196698 HHZ196697:HHZ196698 HRV196697:HRV196698 IBR196697:IBR196698 ILN196697:ILN196698 IVJ196697:IVJ196698 JFF196697:JFF196698 JPB196697:JPB196698 JYX196697:JYX196698 KIT196697:KIT196698 KSP196697:KSP196698 LCL196697:LCL196698 LMH196697:LMH196698 LWD196697:LWD196698 MFZ196697:MFZ196698 MPV196697:MPV196698 MZR196697:MZR196698 NJN196697:NJN196698 NTJ196697:NTJ196698 ODF196697:ODF196698 ONB196697:ONB196698 OWX196697:OWX196698 PGT196697:PGT196698 PQP196697:PQP196698 QAL196697:QAL196698 QKH196697:QKH196698 QUD196697:QUD196698 RDZ196697:RDZ196698 RNV196697:RNV196698 RXR196697:RXR196698 SHN196697:SHN196698 SRJ196697:SRJ196698 TBF196697:TBF196698 TLB196697:TLB196698 TUX196697:TUX196698 UET196697:UET196698 UOP196697:UOP196698 UYL196697:UYL196698 VIH196697:VIH196698 VSD196697:VSD196698 WBZ196697:WBZ196698 WLV196697:WLV196698 WVR196697:WVR196698 J262233:J262234 JF262233:JF262234 TB262233:TB262234 ACX262233:ACX262234 AMT262233:AMT262234 AWP262233:AWP262234 BGL262233:BGL262234 BQH262233:BQH262234 CAD262233:CAD262234 CJZ262233:CJZ262234 CTV262233:CTV262234 DDR262233:DDR262234 DNN262233:DNN262234 DXJ262233:DXJ262234 EHF262233:EHF262234 ERB262233:ERB262234 FAX262233:FAX262234 FKT262233:FKT262234 FUP262233:FUP262234 GEL262233:GEL262234 GOH262233:GOH262234 GYD262233:GYD262234 HHZ262233:HHZ262234 HRV262233:HRV262234 IBR262233:IBR262234 ILN262233:ILN262234 IVJ262233:IVJ262234 JFF262233:JFF262234 JPB262233:JPB262234 JYX262233:JYX262234 KIT262233:KIT262234 KSP262233:KSP262234 LCL262233:LCL262234 LMH262233:LMH262234 LWD262233:LWD262234 MFZ262233:MFZ262234 MPV262233:MPV262234 MZR262233:MZR262234 NJN262233:NJN262234 NTJ262233:NTJ262234 ODF262233:ODF262234 ONB262233:ONB262234 OWX262233:OWX262234 PGT262233:PGT262234 PQP262233:PQP262234 QAL262233:QAL262234 QKH262233:QKH262234 QUD262233:QUD262234 RDZ262233:RDZ262234 RNV262233:RNV262234 RXR262233:RXR262234 SHN262233:SHN262234 SRJ262233:SRJ262234 TBF262233:TBF262234 TLB262233:TLB262234 TUX262233:TUX262234 UET262233:UET262234 UOP262233:UOP262234 UYL262233:UYL262234 VIH262233:VIH262234 VSD262233:VSD262234 WBZ262233:WBZ262234 WLV262233:WLV262234 WVR262233:WVR262234 J327769:J327770 JF327769:JF327770 TB327769:TB327770 ACX327769:ACX327770 AMT327769:AMT327770 AWP327769:AWP327770 BGL327769:BGL327770 BQH327769:BQH327770 CAD327769:CAD327770 CJZ327769:CJZ327770 CTV327769:CTV327770 DDR327769:DDR327770 DNN327769:DNN327770 DXJ327769:DXJ327770 EHF327769:EHF327770 ERB327769:ERB327770 FAX327769:FAX327770 FKT327769:FKT327770 FUP327769:FUP327770 GEL327769:GEL327770 GOH327769:GOH327770 GYD327769:GYD327770 HHZ327769:HHZ327770 HRV327769:HRV327770 IBR327769:IBR327770 ILN327769:ILN327770 IVJ327769:IVJ327770 JFF327769:JFF327770 JPB327769:JPB327770 JYX327769:JYX327770 KIT327769:KIT327770 KSP327769:KSP327770 LCL327769:LCL327770 LMH327769:LMH327770 LWD327769:LWD327770 MFZ327769:MFZ327770 MPV327769:MPV327770 MZR327769:MZR327770 NJN327769:NJN327770 NTJ327769:NTJ327770 ODF327769:ODF327770 ONB327769:ONB327770 OWX327769:OWX327770 PGT327769:PGT327770 PQP327769:PQP327770 QAL327769:QAL327770 QKH327769:QKH327770 QUD327769:QUD327770 RDZ327769:RDZ327770 RNV327769:RNV327770 RXR327769:RXR327770 SHN327769:SHN327770 SRJ327769:SRJ327770 TBF327769:TBF327770 TLB327769:TLB327770 TUX327769:TUX327770 UET327769:UET327770 UOP327769:UOP327770 UYL327769:UYL327770 VIH327769:VIH327770 VSD327769:VSD327770 WBZ327769:WBZ327770 WLV327769:WLV327770 WVR327769:WVR327770 J393305:J393306 JF393305:JF393306 TB393305:TB393306 ACX393305:ACX393306 AMT393305:AMT393306 AWP393305:AWP393306 BGL393305:BGL393306 BQH393305:BQH393306 CAD393305:CAD393306 CJZ393305:CJZ393306 CTV393305:CTV393306 DDR393305:DDR393306 DNN393305:DNN393306 DXJ393305:DXJ393306 EHF393305:EHF393306 ERB393305:ERB393306 FAX393305:FAX393306 FKT393305:FKT393306 FUP393305:FUP393306 GEL393305:GEL393306 GOH393305:GOH393306 GYD393305:GYD393306 HHZ393305:HHZ393306 HRV393305:HRV393306 IBR393305:IBR393306 ILN393305:ILN393306 IVJ393305:IVJ393306 JFF393305:JFF393306 JPB393305:JPB393306 JYX393305:JYX393306 KIT393305:KIT393306 KSP393305:KSP393306 LCL393305:LCL393306 LMH393305:LMH393306 LWD393305:LWD393306 MFZ393305:MFZ393306 MPV393305:MPV393306 MZR393305:MZR393306 NJN393305:NJN393306 NTJ393305:NTJ393306 ODF393305:ODF393306 ONB393305:ONB393306 OWX393305:OWX393306 PGT393305:PGT393306 PQP393305:PQP393306 QAL393305:QAL393306 QKH393305:QKH393306 QUD393305:QUD393306 RDZ393305:RDZ393306 RNV393305:RNV393306 RXR393305:RXR393306 SHN393305:SHN393306 SRJ393305:SRJ393306 TBF393305:TBF393306 TLB393305:TLB393306 TUX393305:TUX393306 UET393305:UET393306 UOP393305:UOP393306 UYL393305:UYL393306 VIH393305:VIH393306 VSD393305:VSD393306 WBZ393305:WBZ393306 WLV393305:WLV393306 WVR393305:WVR393306 J458841:J458842 JF458841:JF458842 TB458841:TB458842 ACX458841:ACX458842 AMT458841:AMT458842 AWP458841:AWP458842 BGL458841:BGL458842 BQH458841:BQH458842 CAD458841:CAD458842 CJZ458841:CJZ458842 CTV458841:CTV458842 DDR458841:DDR458842 DNN458841:DNN458842 DXJ458841:DXJ458842 EHF458841:EHF458842 ERB458841:ERB458842 FAX458841:FAX458842 FKT458841:FKT458842 FUP458841:FUP458842 GEL458841:GEL458842 GOH458841:GOH458842 GYD458841:GYD458842 HHZ458841:HHZ458842 HRV458841:HRV458842 IBR458841:IBR458842 ILN458841:ILN458842 IVJ458841:IVJ458842 JFF458841:JFF458842 JPB458841:JPB458842 JYX458841:JYX458842 KIT458841:KIT458842 KSP458841:KSP458842 LCL458841:LCL458842 LMH458841:LMH458842 LWD458841:LWD458842 MFZ458841:MFZ458842 MPV458841:MPV458842 MZR458841:MZR458842 NJN458841:NJN458842 NTJ458841:NTJ458842 ODF458841:ODF458842 ONB458841:ONB458842 OWX458841:OWX458842 PGT458841:PGT458842 PQP458841:PQP458842 QAL458841:QAL458842 QKH458841:QKH458842 QUD458841:QUD458842 RDZ458841:RDZ458842 RNV458841:RNV458842 RXR458841:RXR458842 SHN458841:SHN458842 SRJ458841:SRJ458842 TBF458841:TBF458842 TLB458841:TLB458842 TUX458841:TUX458842 UET458841:UET458842 UOP458841:UOP458842 UYL458841:UYL458842 VIH458841:VIH458842 VSD458841:VSD458842 WBZ458841:WBZ458842 WLV458841:WLV458842 WVR458841:WVR458842 J524377:J524378 JF524377:JF524378 TB524377:TB524378 ACX524377:ACX524378 AMT524377:AMT524378 AWP524377:AWP524378 BGL524377:BGL524378 BQH524377:BQH524378 CAD524377:CAD524378 CJZ524377:CJZ524378 CTV524377:CTV524378 DDR524377:DDR524378 DNN524377:DNN524378 DXJ524377:DXJ524378 EHF524377:EHF524378 ERB524377:ERB524378 FAX524377:FAX524378 FKT524377:FKT524378 FUP524377:FUP524378 GEL524377:GEL524378 GOH524377:GOH524378 GYD524377:GYD524378 HHZ524377:HHZ524378 HRV524377:HRV524378 IBR524377:IBR524378 ILN524377:ILN524378 IVJ524377:IVJ524378 JFF524377:JFF524378 JPB524377:JPB524378 JYX524377:JYX524378 KIT524377:KIT524378 KSP524377:KSP524378 LCL524377:LCL524378 LMH524377:LMH524378 LWD524377:LWD524378 MFZ524377:MFZ524378 MPV524377:MPV524378 MZR524377:MZR524378 NJN524377:NJN524378 NTJ524377:NTJ524378 ODF524377:ODF524378 ONB524377:ONB524378 OWX524377:OWX524378 PGT524377:PGT524378 PQP524377:PQP524378 QAL524377:QAL524378 QKH524377:QKH524378 QUD524377:QUD524378 RDZ524377:RDZ524378 RNV524377:RNV524378 RXR524377:RXR524378 SHN524377:SHN524378 SRJ524377:SRJ524378 TBF524377:TBF524378 TLB524377:TLB524378 TUX524377:TUX524378 UET524377:UET524378 UOP524377:UOP524378 UYL524377:UYL524378 VIH524377:VIH524378 VSD524377:VSD524378 WBZ524377:WBZ524378 WLV524377:WLV524378 WVR524377:WVR524378 J589913:J589914 JF589913:JF589914 TB589913:TB589914 ACX589913:ACX589914 AMT589913:AMT589914 AWP589913:AWP589914 BGL589913:BGL589914 BQH589913:BQH589914 CAD589913:CAD589914 CJZ589913:CJZ589914 CTV589913:CTV589914 DDR589913:DDR589914 DNN589913:DNN589914 DXJ589913:DXJ589914 EHF589913:EHF589914 ERB589913:ERB589914 FAX589913:FAX589914 FKT589913:FKT589914 FUP589913:FUP589914 GEL589913:GEL589914 GOH589913:GOH589914 GYD589913:GYD589914 HHZ589913:HHZ589914 HRV589913:HRV589914 IBR589913:IBR589914 ILN589913:ILN589914 IVJ589913:IVJ589914 JFF589913:JFF589914 JPB589913:JPB589914 JYX589913:JYX589914 KIT589913:KIT589914 KSP589913:KSP589914 LCL589913:LCL589914 LMH589913:LMH589914 LWD589913:LWD589914 MFZ589913:MFZ589914 MPV589913:MPV589914 MZR589913:MZR589914 NJN589913:NJN589914 NTJ589913:NTJ589914 ODF589913:ODF589914 ONB589913:ONB589914 OWX589913:OWX589914 PGT589913:PGT589914 PQP589913:PQP589914 QAL589913:QAL589914 QKH589913:QKH589914 QUD589913:QUD589914 RDZ589913:RDZ589914 RNV589913:RNV589914 RXR589913:RXR589914 SHN589913:SHN589914 SRJ589913:SRJ589914 TBF589913:TBF589914 TLB589913:TLB589914 TUX589913:TUX589914 UET589913:UET589914 UOP589913:UOP589914 UYL589913:UYL589914 VIH589913:VIH589914 VSD589913:VSD589914 WBZ589913:WBZ589914 WLV589913:WLV589914 WVR589913:WVR589914 J655449:J655450 JF655449:JF655450 TB655449:TB655450 ACX655449:ACX655450 AMT655449:AMT655450 AWP655449:AWP655450 BGL655449:BGL655450 BQH655449:BQH655450 CAD655449:CAD655450 CJZ655449:CJZ655450 CTV655449:CTV655450 DDR655449:DDR655450 DNN655449:DNN655450 DXJ655449:DXJ655450 EHF655449:EHF655450 ERB655449:ERB655450 FAX655449:FAX655450 FKT655449:FKT655450 FUP655449:FUP655450 GEL655449:GEL655450 GOH655449:GOH655450 GYD655449:GYD655450 HHZ655449:HHZ655450 HRV655449:HRV655450 IBR655449:IBR655450 ILN655449:ILN655450 IVJ655449:IVJ655450 JFF655449:JFF655450 JPB655449:JPB655450 JYX655449:JYX655450 KIT655449:KIT655450 KSP655449:KSP655450 LCL655449:LCL655450 LMH655449:LMH655450 LWD655449:LWD655450 MFZ655449:MFZ655450 MPV655449:MPV655450 MZR655449:MZR655450 NJN655449:NJN655450 NTJ655449:NTJ655450 ODF655449:ODF655450 ONB655449:ONB655450 OWX655449:OWX655450 PGT655449:PGT655450 PQP655449:PQP655450 QAL655449:QAL655450 QKH655449:QKH655450 QUD655449:QUD655450 RDZ655449:RDZ655450 RNV655449:RNV655450 RXR655449:RXR655450 SHN655449:SHN655450 SRJ655449:SRJ655450 TBF655449:TBF655450 TLB655449:TLB655450 TUX655449:TUX655450 UET655449:UET655450 UOP655449:UOP655450 UYL655449:UYL655450 VIH655449:VIH655450 VSD655449:VSD655450 WBZ655449:WBZ655450 WLV655449:WLV655450 WVR655449:WVR655450 J720985:J720986 JF720985:JF720986 TB720985:TB720986 ACX720985:ACX720986 AMT720985:AMT720986 AWP720985:AWP720986 BGL720985:BGL720986 BQH720985:BQH720986 CAD720985:CAD720986 CJZ720985:CJZ720986 CTV720985:CTV720986 DDR720985:DDR720986 DNN720985:DNN720986 DXJ720985:DXJ720986 EHF720985:EHF720986 ERB720985:ERB720986 FAX720985:FAX720986 FKT720985:FKT720986 FUP720985:FUP720986 GEL720985:GEL720986 GOH720985:GOH720986 GYD720985:GYD720986 HHZ720985:HHZ720986 HRV720985:HRV720986 IBR720985:IBR720986 ILN720985:ILN720986 IVJ720985:IVJ720986 JFF720985:JFF720986 JPB720985:JPB720986 JYX720985:JYX720986 KIT720985:KIT720986 KSP720985:KSP720986 LCL720985:LCL720986 LMH720985:LMH720986 LWD720985:LWD720986 MFZ720985:MFZ720986 MPV720985:MPV720986 MZR720985:MZR720986 NJN720985:NJN720986 NTJ720985:NTJ720986 ODF720985:ODF720986 ONB720985:ONB720986 OWX720985:OWX720986 PGT720985:PGT720986 PQP720985:PQP720986 QAL720985:QAL720986 QKH720985:QKH720986 QUD720985:QUD720986 RDZ720985:RDZ720986 RNV720985:RNV720986 RXR720985:RXR720986 SHN720985:SHN720986 SRJ720985:SRJ720986 TBF720985:TBF720986 TLB720985:TLB720986 TUX720985:TUX720986 UET720985:UET720986 UOP720985:UOP720986 UYL720985:UYL720986 VIH720985:VIH720986 VSD720985:VSD720986 WBZ720985:WBZ720986 WLV720985:WLV720986 WVR720985:WVR720986 J786521:J786522 JF786521:JF786522 TB786521:TB786522 ACX786521:ACX786522 AMT786521:AMT786522 AWP786521:AWP786522 BGL786521:BGL786522 BQH786521:BQH786522 CAD786521:CAD786522 CJZ786521:CJZ786522 CTV786521:CTV786522 DDR786521:DDR786522 DNN786521:DNN786522 DXJ786521:DXJ786522 EHF786521:EHF786522 ERB786521:ERB786522 FAX786521:FAX786522 FKT786521:FKT786522 FUP786521:FUP786522 GEL786521:GEL786522 GOH786521:GOH786522 GYD786521:GYD786522 HHZ786521:HHZ786522 HRV786521:HRV786522 IBR786521:IBR786522 ILN786521:ILN786522 IVJ786521:IVJ786522 JFF786521:JFF786522 JPB786521:JPB786522 JYX786521:JYX786522 KIT786521:KIT786522 KSP786521:KSP786522 LCL786521:LCL786522 LMH786521:LMH786522 LWD786521:LWD786522 MFZ786521:MFZ786522 MPV786521:MPV786522 MZR786521:MZR786522 NJN786521:NJN786522 NTJ786521:NTJ786522 ODF786521:ODF786522 ONB786521:ONB786522 OWX786521:OWX786522 PGT786521:PGT786522 PQP786521:PQP786522 QAL786521:QAL786522 QKH786521:QKH786522 QUD786521:QUD786522 RDZ786521:RDZ786522 RNV786521:RNV786522 RXR786521:RXR786522 SHN786521:SHN786522 SRJ786521:SRJ786522 TBF786521:TBF786522 TLB786521:TLB786522 TUX786521:TUX786522 UET786521:UET786522 UOP786521:UOP786522 UYL786521:UYL786522 VIH786521:VIH786522 VSD786521:VSD786522 WBZ786521:WBZ786522 WLV786521:WLV786522 WVR786521:WVR786522 J852057:J852058 JF852057:JF852058 TB852057:TB852058 ACX852057:ACX852058 AMT852057:AMT852058 AWP852057:AWP852058 BGL852057:BGL852058 BQH852057:BQH852058 CAD852057:CAD852058 CJZ852057:CJZ852058 CTV852057:CTV852058 DDR852057:DDR852058 DNN852057:DNN852058 DXJ852057:DXJ852058 EHF852057:EHF852058 ERB852057:ERB852058 FAX852057:FAX852058 FKT852057:FKT852058 FUP852057:FUP852058 GEL852057:GEL852058 GOH852057:GOH852058 GYD852057:GYD852058 HHZ852057:HHZ852058 HRV852057:HRV852058 IBR852057:IBR852058 ILN852057:ILN852058 IVJ852057:IVJ852058 JFF852057:JFF852058 JPB852057:JPB852058 JYX852057:JYX852058 KIT852057:KIT852058 KSP852057:KSP852058 LCL852057:LCL852058 LMH852057:LMH852058 LWD852057:LWD852058 MFZ852057:MFZ852058 MPV852057:MPV852058 MZR852057:MZR852058 NJN852057:NJN852058 NTJ852057:NTJ852058 ODF852057:ODF852058 ONB852057:ONB852058 OWX852057:OWX852058 PGT852057:PGT852058 PQP852057:PQP852058 QAL852057:QAL852058 QKH852057:QKH852058 QUD852057:QUD852058 RDZ852057:RDZ852058 RNV852057:RNV852058 RXR852057:RXR852058 SHN852057:SHN852058 SRJ852057:SRJ852058 TBF852057:TBF852058 TLB852057:TLB852058 TUX852057:TUX852058 UET852057:UET852058 UOP852057:UOP852058 UYL852057:UYL852058 VIH852057:VIH852058 VSD852057:VSD852058 WBZ852057:WBZ852058 WLV852057:WLV852058 WVR852057:WVR852058 J917593:J917594 JF917593:JF917594 TB917593:TB917594 ACX917593:ACX917594 AMT917593:AMT917594 AWP917593:AWP917594 BGL917593:BGL917594 BQH917593:BQH917594 CAD917593:CAD917594 CJZ917593:CJZ917594 CTV917593:CTV917594 DDR917593:DDR917594 DNN917593:DNN917594 DXJ917593:DXJ917594 EHF917593:EHF917594 ERB917593:ERB917594 FAX917593:FAX917594 FKT917593:FKT917594 FUP917593:FUP917594 GEL917593:GEL917594 GOH917593:GOH917594 GYD917593:GYD917594 HHZ917593:HHZ917594 HRV917593:HRV917594 IBR917593:IBR917594 ILN917593:ILN917594 IVJ917593:IVJ917594 JFF917593:JFF917594 JPB917593:JPB917594 JYX917593:JYX917594 KIT917593:KIT917594 KSP917593:KSP917594 LCL917593:LCL917594 LMH917593:LMH917594 LWD917593:LWD917594 MFZ917593:MFZ917594 MPV917593:MPV917594 MZR917593:MZR917594 NJN917593:NJN917594 NTJ917593:NTJ917594 ODF917593:ODF917594 ONB917593:ONB917594 OWX917593:OWX917594 PGT917593:PGT917594 PQP917593:PQP917594 QAL917593:QAL917594 QKH917593:QKH917594 QUD917593:QUD917594 RDZ917593:RDZ917594 RNV917593:RNV917594 RXR917593:RXR917594 SHN917593:SHN917594 SRJ917593:SRJ917594 TBF917593:TBF917594 TLB917593:TLB917594 TUX917593:TUX917594 UET917593:UET917594 UOP917593:UOP917594 UYL917593:UYL917594 VIH917593:VIH917594 VSD917593:VSD917594 WBZ917593:WBZ917594 WLV917593:WLV917594 WVR917593:WVR917594 J983129:J983130 JF983129:JF983130 TB983129:TB983130 ACX983129:ACX983130 AMT983129:AMT983130 AWP983129:AWP983130 BGL983129:BGL983130 BQH983129:BQH983130 CAD983129:CAD983130 CJZ983129:CJZ983130 CTV983129:CTV983130 DDR983129:DDR983130 DNN983129:DNN983130 DXJ983129:DXJ983130 EHF983129:EHF983130 ERB983129:ERB983130 FAX983129:FAX983130 FKT983129:FKT983130 FUP983129:FUP983130 GEL983129:GEL983130 GOH983129:GOH983130 GYD983129:GYD983130 HHZ983129:HHZ983130 HRV983129:HRV983130 IBR983129:IBR983130 ILN983129:ILN983130 IVJ983129:IVJ983130 JFF983129:JFF983130 JPB983129:JPB983130 JYX983129:JYX983130 KIT983129:KIT983130 KSP983129:KSP983130 LCL983129:LCL983130 LMH983129:LMH983130 LWD983129:LWD983130 MFZ983129:MFZ983130 MPV983129:MPV983130 MZR983129:MZR983130 NJN983129:NJN983130 NTJ983129:NTJ983130 ODF983129:ODF983130 ONB983129:ONB983130 OWX983129:OWX983130 PGT983129:PGT983130 PQP983129:PQP983130 QAL983129:QAL983130 QKH983129:QKH983130 QUD983129:QUD983130 RDZ983129:RDZ983130 RNV983129:RNV983130 RXR983129:RXR983130 SHN983129:SHN983130 SRJ983129:SRJ983130 TBF983129:TBF983130 TLB983129:TLB983130 TUX983129:TUX983130 UET983129:UET983130 UOP983129:UOP983130 UYL983129:UYL983130 VIH983129:VIH983130 VSD983129:VSD983130 WBZ983129:WBZ983130 WLV983129:WLV983130 WVR983129:WVR983130 A47:A48 IW47:IW48 SS47:SS48 ACO47:ACO48 AMK47:AMK48 AWG47:AWG48 BGC47:BGC48 BPY47:BPY48 BZU47:BZU48 CJQ47:CJQ48 CTM47:CTM48 DDI47:DDI48 DNE47:DNE48 DXA47:DXA48 EGW47:EGW48 EQS47:EQS48 FAO47:FAO48 FKK47:FKK48 FUG47:FUG48 GEC47:GEC48 GNY47:GNY48 GXU47:GXU48 HHQ47:HHQ48 HRM47:HRM48 IBI47:IBI48 ILE47:ILE48 IVA47:IVA48 JEW47:JEW48 JOS47:JOS48 JYO47:JYO48 KIK47:KIK48 KSG47:KSG48 LCC47:LCC48 LLY47:LLY48 LVU47:LVU48 MFQ47:MFQ48 MPM47:MPM48 MZI47:MZI48 NJE47:NJE48 NTA47:NTA48 OCW47:OCW48 OMS47:OMS48 OWO47:OWO48 PGK47:PGK48 PQG47:PQG48 QAC47:QAC48 QJY47:QJY48 QTU47:QTU48 RDQ47:RDQ48 RNM47:RNM48 RXI47:RXI48 SHE47:SHE48 SRA47:SRA48 TAW47:TAW48 TKS47:TKS48 TUO47:TUO48 UEK47:UEK48 UOG47:UOG48 UYC47:UYC48 VHY47:VHY48 VRU47:VRU48 WBQ47:WBQ48 WLM47:WLM48 WVI47:WVI48 A65583:A65584 IW65583:IW65584 SS65583:SS65584 ACO65583:ACO65584 AMK65583:AMK65584 AWG65583:AWG65584 BGC65583:BGC65584 BPY65583:BPY65584 BZU65583:BZU65584 CJQ65583:CJQ65584 CTM65583:CTM65584 DDI65583:DDI65584 DNE65583:DNE65584 DXA65583:DXA65584 EGW65583:EGW65584 EQS65583:EQS65584 FAO65583:FAO65584 FKK65583:FKK65584 FUG65583:FUG65584 GEC65583:GEC65584 GNY65583:GNY65584 GXU65583:GXU65584 HHQ65583:HHQ65584 HRM65583:HRM65584 IBI65583:IBI65584 ILE65583:ILE65584 IVA65583:IVA65584 JEW65583:JEW65584 JOS65583:JOS65584 JYO65583:JYO65584 KIK65583:KIK65584 KSG65583:KSG65584 LCC65583:LCC65584 LLY65583:LLY65584 LVU65583:LVU65584 MFQ65583:MFQ65584 MPM65583:MPM65584 MZI65583:MZI65584 NJE65583:NJE65584 NTA65583:NTA65584 OCW65583:OCW65584 OMS65583:OMS65584 OWO65583:OWO65584 PGK65583:PGK65584 PQG65583:PQG65584 QAC65583:QAC65584 QJY65583:QJY65584 QTU65583:QTU65584 RDQ65583:RDQ65584 RNM65583:RNM65584 RXI65583:RXI65584 SHE65583:SHE65584 SRA65583:SRA65584 TAW65583:TAW65584 TKS65583:TKS65584 TUO65583:TUO65584 UEK65583:UEK65584 UOG65583:UOG65584 UYC65583:UYC65584 VHY65583:VHY65584 VRU65583:VRU65584 WBQ65583:WBQ65584 WLM65583:WLM65584 WVI65583:WVI65584 A131119:A131120 IW131119:IW131120 SS131119:SS131120 ACO131119:ACO131120 AMK131119:AMK131120 AWG131119:AWG131120 BGC131119:BGC131120 BPY131119:BPY131120 BZU131119:BZU131120 CJQ131119:CJQ131120 CTM131119:CTM131120 DDI131119:DDI131120 DNE131119:DNE131120 DXA131119:DXA131120 EGW131119:EGW131120 EQS131119:EQS131120 FAO131119:FAO131120 FKK131119:FKK131120 FUG131119:FUG131120 GEC131119:GEC131120 GNY131119:GNY131120 GXU131119:GXU131120 HHQ131119:HHQ131120 HRM131119:HRM131120 IBI131119:IBI131120 ILE131119:ILE131120 IVA131119:IVA131120 JEW131119:JEW131120 JOS131119:JOS131120 JYO131119:JYO131120 KIK131119:KIK131120 KSG131119:KSG131120 LCC131119:LCC131120 LLY131119:LLY131120 LVU131119:LVU131120 MFQ131119:MFQ131120 MPM131119:MPM131120 MZI131119:MZI131120 NJE131119:NJE131120 NTA131119:NTA131120 OCW131119:OCW131120 OMS131119:OMS131120 OWO131119:OWO131120 PGK131119:PGK131120 PQG131119:PQG131120 QAC131119:QAC131120 QJY131119:QJY131120 QTU131119:QTU131120 RDQ131119:RDQ131120 RNM131119:RNM131120 RXI131119:RXI131120 SHE131119:SHE131120 SRA131119:SRA131120 TAW131119:TAW131120 TKS131119:TKS131120 TUO131119:TUO131120 UEK131119:UEK131120 UOG131119:UOG131120 UYC131119:UYC131120 VHY131119:VHY131120 VRU131119:VRU131120 WBQ131119:WBQ131120 WLM131119:WLM131120 WVI131119:WVI131120 A196655:A196656 IW196655:IW196656 SS196655:SS196656 ACO196655:ACO196656 AMK196655:AMK196656 AWG196655:AWG196656 BGC196655:BGC196656 BPY196655:BPY196656 BZU196655:BZU196656 CJQ196655:CJQ196656 CTM196655:CTM196656 DDI196655:DDI196656 DNE196655:DNE196656 DXA196655:DXA196656 EGW196655:EGW196656 EQS196655:EQS196656 FAO196655:FAO196656 FKK196655:FKK196656 FUG196655:FUG196656 GEC196655:GEC196656 GNY196655:GNY196656 GXU196655:GXU196656 HHQ196655:HHQ196656 HRM196655:HRM196656 IBI196655:IBI196656 ILE196655:ILE196656 IVA196655:IVA196656 JEW196655:JEW196656 JOS196655:JOS196656 JYO196655:JYO196656 KIK196655:KIK196656 KSG196655:KSG196656 LCC196655:LCC196656 LLY196655:LLY196656 LVU196655:LVU196656 MFQ196655:MFQ196656 MPM196655:MPM196656 MZI196655:MZI196656 NJE196655:NJE196656 NTA196655:NTA196656 OCW196655:OCW196656 OMS196655:OMS196656 OWO196655:OWO196656 PGK196655:PGK196656 PQG196655:PQG196656 QAC196655:QAC196656 QJY196655:QJY196656 QTU196655:QTU196656 RDQ196655:RDQ196656 RNM196655:RNM196656 RXI196655:RXI196656 SHE196655:SHE196656 SRA196655:SRA196656 TAW196655:TAW196656 TKS196655:TKS196656 TUO196655:TUO196656 UEK196655:UEK196656 UOG196655:UOG196656 UYC196655:UYC196656 VHY196655:VHY196656 VRU196655:VRU196656 WBQ196655:WBQ196656 WLM196655:WLM196656 WVI196655:WVI196656 A262191:A262192 IW262191:IW262192 SS262191:SS262192 ACO262191:ACO262192 AMK262191:AMK262192 AWG262191:AWG262192 BGC262191:BGC262192 BPY262191:BPY262192 BZU262191:BZU262192 CJQ262191:CJQ262192 CTM262191:CTM262192 DDI262191:DDI262192 DNE262191:DNE262192 DXA262191:DXA262192 EGW262191:EGW262192 EQS262191:EQS262192 FAO262191:FAO262192 FKK262191:FKK262192 FUG262191:FUG262192 GEC262191:GEC262192 GNY262191:GNY262192 GXU262191:GXU262192 HHQ262191:HHQ262192 HRM262191:HRM262192 IBI262191:IBI262192 ILE262191:ILE262192 IVA262191:IVA262192 JEW262191:JEW262192 JOS262191:JOS262192 JYO262191:JYO262192 KIK262191:KIK262192 KSG262191:KSG262192 LCC262191:LCC262192 LLY262191:LLY262192 LVU262191:LVU262192 MFQ262191:MFQ262192 MPM262191:MPM262192 MZI262191:MZI262192 NJE262191:NJE262192 NTA262191:NTA262192 OCW262191:OCW262192 OMS262191:OMS262192 OWO262191:OWO262192 PGK262191:PGK262192 PQG262191:PQG262192 QAC262191:QAC262192 QJY262191:QJY262192 QTU262191:QTU262192 RDQ262191:RDQ262192 RNM262191:RNM262192 RXI262191:RXI262192 SHE262191:SHE262192 SRA262191:SRA262192 TAW262191:TAW262192 TKS262191:TKS262192 TUO262191:TUO262192 UEK262191:UEK262192 UOG262191:UOG262192 UYC262191:UYC262192 VHY262191:VHY262192 VRU262191:VRU262192 WBQ262191:WBQ262192 WLM262191:WLM262192 WVI262191:WVI262192 A327727:A327728 IW327727:IW327728 SS327727:SS327728 ACO327727:ACO327728 AMK327727:AMK327728 AWG327727:AWG327728 BGC327727:BGC327728 BPY327727:BPY327728 BZU327727:BZU327728 CJQ327727:CJQ327728 CTM327727:CTM327728 DDI327727:DDI327728 DNE327727:DNE327728 DXA327727:DXA327728 EGW327727:EGW327728 EQS327727:EQS327728 FAO327727:FAO327728 FKK327727:FKK327728 FUG327727:FUG327728 GEC327727:GEC327728 GNY327727:GNY327728 GXU327727:GXU327728 HHQ327727:HHQ327728 HRM327727:HRM327728 IBI327727:IBI327728 ILE327727:ILE327728 IVA327727:IVA327728 JEW327727:JEW327728 JOS327727:JOS327728 JYO327727:JYO327728 KIK327727:KIK327728 KSG327727:KSG327728 LCC327727:LCC327728 LLY327727:LLY327728 LVU327727:LVU327728 MFQ327727:MFQ327728 MPM327727:MPM327728 MZI327727:MZI327728 NJE327727:NJE327728 NTA327727:NTA327728 OCW327727:OCW327728 OMS327727:OMS327728 OWO327727:OWO327728 PGK327727:PGK327728 PQG327727:PQG327728 QAC327727:QAC327728 QJY327727:QJY327728 QTU327727:QTU327728 RDQ327727:RDQ327728 RNM327727:RNM327728 RXI327727:RXI327728 SHE327727:SHE327728 SRA327727:SRA327728 TAW327727:TAW327728 TKS327727:TKS327728 TUO327727:TUO327728 UEK327727:UEK327728 UOG327727:UOG327728 UYC327727:UYC327728 VHY327727:VHY327728 VRU327727:VRU327728 WBQ327727:WBQ327728 WLM327727:WLM327728 WVI327727:WVI327728 A393263:A393264 IW393263:IW393264 SS393263:SS393264 ACO393263:ACO393264 AMK393263:AMK393264 AWG393263:AWG393264 BGC393263:BGC393264 BPY393263:BPY393264 BZU393263:BZU393264 CJQ393263:CJQ393264 CTM393263:CTM393264 DDI393263:DDI393264 DNE393263:DNE393264 DXA393263:DXA393264 EGW393263:EGW393264 EQS393263:EQS393264 FAO393263:FAO393264 FKK393263:FKK393264 FUG393263:FUG393264 GEC393263:GEC393264 GNY393263:GNY393264 GXU393263:GXU393264 HHQ393263:HHQ393264 HRM393263:HRM393264 IBI393263:IBI393264 ILE393263:ILE393264 IVA393263:IVA393264 JEW393263:JEW393264 JOS393263:JOS393264 JYO393263:JYO393264 KIK393263:KIK393264 KSG393263:KSG393264 LCC393263:LCC393264 LLY393263:LLY393264 LVU393263:LVU393264 MFQ393263:MFQ393264 MPM393263:MPM393264 MZI393263:MZI393264 NJE393263:NJE393264 NTA393263:NTA393264 OCW393263:OCW393264 OMS393263:OMS393264 OWO393263:OWO393264 PGK393263:PGK393264 PQG393263:PQG393264 QAC393263:QAC393264 QJY393263:QJY393264 QTU393263:QTU393264 RDQ393263:RDQ393264 RNM393263:RNM393264 RXI393263:RXI393264 SHE393263:SHE393264 SRA393263:SRA393264 TAW393263:TAW393264 TKS393263:TKS393264 TUO393263:TUO393264 UEK393263:UEK393264 UOG393263:UOG393264 UYC393263:UYC393264 VHY393263:VHY393264 VRU393263:VRU393264 WBQ393263:WBQ393264 WLM393263:WLM393264 WVI393263:WVI393264 A458799:A458800 IW458799:IW458800 SS458799:SS458800 ACO458799:ACO458800 AMK458799:AMK458800 AWG458799:AWG458800 BGC458799:BGC458800 BPY458799:BPY458800 BZU458799:BZU458800 CJQ458799:CJQ458800 CTM458799:CTM458800 DDI458799:DDI458800 DNE458799:DNE458800 DXA458799:DXA458800 EGW458799:EGW458800 EQS458799:EQS458800 FAO458799:FAO458800 FKK458799:FKK458800 FUG458799:FUG458800 GEC458799:GEC458800 GNY458799:GNY458800 GXU458799:GXU458800 HHQ458799:HHQ458800 HRM458799:HRM458800 IBI458799:IBI458800 ILE458799:ILE458800 IVA458799:IVA458800 JEW458799:JEW458800 JOS458799:JOS458800 JYO458799:JYO458800 KIK458799:KIK458800 KSG458799:KSG458800 LCC458799:LCC458800 LLY458799:LLY458800 LVU458799:LVU458800 MFQ458799:MFQ458800 MPM458799:MPM458800 MZI458799:MZI458800 NJE458799:NJE458800 NTA458799:NTA458800 OCW458799:OCW458800 OMS458799:OMS458800 OWO458799:OWO458800 PGK458799:PGK458800 PQG458799:PQG458800 QAC458799:QAC458800 QJY458799:QJY458800 QTU458799:QTU458800 RDQ458799:RDQ458800 RNM458799:RNM458800 RXI458799:RXI458800 SHE458799:SHE458800 SRA458799:SRA458800 TAW458799:TAW458800 TKS458799:TKS458800 TUO458799:TUO458800 UEK458799:UEK458800 UOG458799:UOG458800 UYC458799:UYC458800 VHY458799:VHY458800 VRU458799:VRU458800 WBQ458799:WBQ458800 WLM458799:WLM458800 WVI458799:WVI458800 A524335:A524336 IW524335:IW524336 SS524335:SS524336 ACO524335:ACO524336 AMK524335:AMK524336 AWG524335:AWG524336 BGC524335:BGC524336 BPY524335:BPY524336 BZU524335:BZU524336 CJQ524335:CJQ524336 CTM524335:CTM524336 DDI524335:DDI524336 DNE524335:DNE524336 DXA524335:DXA524336 EGW524335:EGW524336 EQS524335:EQS524336 FAO524335:FAO524336 FKK524335:FKK524336 FUG524335:FUG524336 GEC524335:GEC524336 GNY524335:GNY524336 GXU524335:GXU524336 HHQ524335:HHQ524336 HRM524335:HRM524336 IBI524335:IBI524336 ILE524335:ILE524336 IVA524335:IVA524336 JEW524335:JEW524336 JOS524335:JOS524336 JYO524335:JYO524336 KIK524335:KIK524336 KSG524335:KSG524336 LCC524335:LCC524336 LLY524335:LLY524336 LVU524335:LVU524336 MFQ524335:MFQ524336 MPM524335:MPM524336 MZI524335:MZI524336 NJE524335:NJE524336 NTA524335:NTA524336 OCW524335:OCW524336 OMS524335:OMS524336 OWO524335:OWO524336 PGK524335:PGK524336 PQG524335:PQG524336 QAC524335:QAC524336 QJY524335:QJY524336 QTU524335:QTU524336 RDQ524335:RDQ524336 RNM524335:RNM524336 RXI524335:RXI524336 SHE524335:SHE524336 SRA524335:SRA524336 TAW524335:TAW524336 TKS524335:TKS524336 TUO524335:TUO524336 UEK524335:UEK524336 UOG524335:UOG524336 UYC524335:UYC524336 VHY524335:VHY524336 VRU524335:VRU524336 WBQ524335:WBQ524336 WLM524335:WLM524336 WVI524335:WVI524336 A589871:A589872 IW589871:IW589872 SS589871:SS589872 ACO589871:ACO589872 AMK589871:AMK589872 AWG589871:AWG589872 BGC589871:BGC589872 BPY589871:BPY589872 BZU589871:BZU589872 CJQ589871:CJQ589872 CTM589871:CTM589872 DDI589871:DDI589872 DNE589871:DNE589872 DXA589871:DXA589872 EGW589871:EGW589872 EQS589871:EQS589872 FAO589871:FAO589872 FKK589871:FKK589872 FUG589871:FUG589872 GEC589871:GEC589872 GNY589871:GNY589872 GXU589871:GXU589872 HHQ589871:HHQ589872 HRM589871:HRM589872 IBI589871:IBI589872 ILE589871:ILE589872 IVA589871:IVA589872 JEW589871:JEW589872 JOS589871:JOS589872 JYO589871:JYO589872 KIK589871:KIK589872 KSG589871:KSG589872 LCC589871:LCC589872 LLY589871:LLY589872 LVU589871:LVU589872 MFQ589871:MFQ589872 MPM589871:MPM589872 MZI589871:MZI589872 NJE589871:NJE589872 NTA589871:NTA589872 OCW589871:OCW589872 OMS589871:OMS589872 OWO589871:OWO589872 PGK589871:PGK589872 PQG589871:PQG589872 QAC589871:QAC589872 QJY589871:QJY589872 QTU589871:QTU589872 RDQ589871:RDQ589872 RNM589871:RNM589872 RXI589871:RXI589872 SHE589871:SHE589872 SRA589871:SRA589872 TAW589871:TAW589872 TKS589871:TKS589872 TUO589871:TUO589872 UEK589871:UEK589872 UOG589871:UOG589872 UYC589871:UYC589872 VHY589871:VHY589872 VRU589871:VRU589872 WBQ589871:WBQ589872 WLM589871:WLM589872 WVI589871:WVI589872 A655407:A655408 IW655407:IW655408 SS655407:SS655408 ACO655407:ACO655408 AMK655407:AMK655408 AWG655407:AWG655408 BGC655407:BGC655408 BPY655407:BPY655408 BZU655407:BZU655408 CJQ655407:CJQ655408 CTM655407:CTM655408 DDI655407:DDI655408 DNE655407:DNE655408 DXA655407:DXA655408 EGW655407:EGW655408 EQS655407:EQS655408 FAO655407:FAO655408 FKK655407:FKK655408 FUG655407:FUG655408 GEC655407:GEC655408 GNY655407:GNY655408 GXU655407:GXU655408 HHQ655407:HHQ655408 HRM655407:HRM655408 IBI655407:IBI655408 ILE655407:ILE655408 IVA655407:IVA655408 JEW655407:JEW655408 JOS655407:JOS655408 JYO655407:JYO655408 KIK655407:KIK655408 KSG655407:KSG655408 LCC655407:LCC655408 LLY655407:LLY655408 LVU655407:LVU655408 MFQ655407:MFQ655408 MPM655407:MPM655408 MZI655407:MZI655408 NJE655407:NJE655408 NTA655407:NTA655408 OCW655407:OCW655408 OMS655407:OMS655408 OWO655407:OWO655408 PGK655407:PGK655408 PQG655407:PQG655408 QAC655407:QAC655408 QJY655407:QJY655408 QTU655407:QTU655408 RDQ655407:RDQ655408 RNM655407:RNM655408 RXI655407:RXI655408 SHE655407:SHE655408 SRA655407:SRA655408 TAW655407:TAW655408 TKS655407:TKS655408 TUO655407:TUO655408 UEK655407:UEK655408 UOG655407:UOG655408 UYC655407:UYC655408 VHY655407:VHY655408 VRU655407:VRU655408 WBQ655407:WBQ655408 WLM655407:WLM655408 WVI655407:WVI655408 A720943:A720944 IW720943:IW720944 SS720943:SS720944 ACO720943:ACO720944 AMK720943:AMK720944 AWG720943:AWG720944 BGC720943:BGC720944 BPY720943:BPY720944 BZU720943:BZU720944 CJQ720943:CJQ720944 CTM720943:CTM720944 DDI720943:DDI720944 DNE720943:DNE720944 DXA720943:DXA720944 EGW720943:EGW720944 EQS720943:EQS720944 FAO720943:FAO720944 FKK720943:FKK720944 FUG720943:FUG720944 GEC720943:GEC720944 GNY720943:GNY720944 GXU720943:GXU720944 HHQ720943:HHQ720944 HRM720943:HRM720944 IBI720943:IBI720944 ILE720943:ILE720944 IVA720943:IVA720944 JEW720943:JEW720944 JOS720943:JOS720944 JYO720943:JYO720944 KIK720943:KIK720944 KSG720943:KSG720944 LCC720943:LCC720944 LLY720943:LLY720944 LVU720943:LVU720944 MFQ720943:MFQ720944 MPM720943:MPM720944 MZI720943:MZI720944 NJE720943:NJE720944 NTA720943:NTA720944 OCW720943:OCW720944 OMS720943:OMS720944 OWO720943:OWO720944 PGK720943:PGK720944 PQG720943:PQG720944 QAC720943:QAC720944 QJY720943:QJY720944 QTU720943:QTU720944 RDQ720943:RDQ720944 RNM720943:RNM720944 RXI720943:RXI720944 SHE720943:SHE720944 SRA720943:SRA720944 TAW720943:TAW720944 TKS720943:TKS720944 TUO720943:TUO720944 UEK720943:UEK720944 UOG720943:UOG720944 UYC720943:UYC720944 VHY720943:VHY720944 VRU720943:VRU720944 WBQ720943:WBQ720944 WLM720943:WLM720944 WVI720943:WVI720944 A786479:A786480 IW786479:IW786480 SS786479:SS786480 ACO786479:ACO786480 AMK786479:AMK786480 AWG786479:AWG786480 BGC786479:BGC786480 BPY786479:BPY786480 BZU786479:BZU786480 CJQ786479:CJQ786480 CTM786479:CTM786480 DDI786479:DDI786480 DNE786479:DNE786480 DXA786479:DXA786480 EGW786479:EGW786480 EQS786479:EQS786480 FAO786479:FAO786480 FKK786479:FKK786480 FUG786479:FUG786480 GEC786479:GEC786480 GNY786479:GNY786480 GXU786479:GXU786480 HHQ786479:HHQ786480 HRM786479:HRM786480 IBI786479:IBI786480 ILE786479:ILE786480 IVA786479:IVA786480 JEW786479:JEW786480 JOS786479:JOS786480 JYO786479:JYO786480 KIK786479:KIK786480 KSG786479:KSG786480 LCC786479:LCC786480 LLY786479:LLY786480 LVU786479:LVU786480 MFQ786479:MFQ786480 MPM786479:MPM786480 MZI786479:MZI786480 NJE786479:NJE786480 NTA786479:NTA786480 OCW786479:OCW786480 OMS786479:OMS786480 OWO786479:OWO786480 PGK786479:PGK786480 PQG786479:PQG786480 QAC786479:QAC786480 QJY786479:QJY786480 QTU786479:QTU786480 RDQ786479:RDQ786480 RNM786479:RNM786480 RXI786479:RXI786480 SHE786479:SHE786480 SRA786479:SRA786480 TAW786479:TAW786480 TKS786479:TKS786480 TUO786479:TUO786480 UEK786479:UEK786480 UOG786479:UOG786480 UYC786479:UYC786480 VHY786479:VHY786480 VRU786479:VRU786480 WBQ786479:WBQ786480 WLM786479:WLM786480 WVI786479:WVI786480 A852015:A852016 IW852015:IW852016 SS852015:SS852016 ACO852015:ACO852016 AMK852015:AMK852016 AWG852015:AWG852016 BGC852015:BGC852016 BPY852015:BPY852016 BZU852015:BZU852016 CJQ852015:CJQ852016 CTM852015:CTM852016 DDI852015:DDI852016 DNE852015:DNE852016 DXA852015:DXA852016 EGW852015:EGW852016 EQS852015:EQS852016 FAO852015:FAO852016 FKK852015:FKK852016 FUG852015:FUG852016 GEC852015:GEC852016 GNY852015:GNY852016 GXU852015:GXU852016 HHQ852015:HHQ852016 HRM852015:HRM852016 IBI852015:IBI852016 ILE852015:ILE852016 IVA852015:IVA852016 JEW852015:JEW852016 JOS852015:JOS852016 JYO852015:JYO852016 KIK852015:KIK852016 KSG852015:KSG852016 LCC852015:LCC852016 LLY852015:LLY852016 LVU852015:LVU852016 MFQ852015:MFQ852016 MPM852015:MPM852016 MZI852015:MZI852016 NJE852015:NJE852016 NTA852015:NTA852016 OCW852015:OCW852016 OMS852015:OMS852016 OWO852015:OWO852016 PGK852015:PGK852016 PQG852015:PQG852016 QAC852015:QAC852016 QJY852015:QJY852016 QTU852015:QTU852016 RDQ852015:RDQ852016 RNM852015:RNM852016 RXI852015:RXI852016 SHE852015:SHE852016 SRA852015:SRA852016 TAW852015:TAW852016 TKS852015:TKS852016 TUO852015:TUO852016 UEK852015:UEK852016 UOG852015:UOG852016 UYC852015:UYC852016 VHY852015:VHY852016 VRU852015:VRU852016 WBQ852015:WBQ852016 WLM852015:WLM852016 WVI852015:WVI852016 A917551:A917552 IW917551:IW917552 SS917551:SS917552 ACO917551:ACO917552 AMK917551:AMK917552 AWG917551:AWG917552 BGC917551:BGC917552 BPY917551:BPY917552 BZU917551:BZU917552 CJQ917551:CJQ917552 CTM917551:CTM917552 DDI917551:DDI917552 DNE917551:DNE917552 DXA917551:DXA917552 EGW917551:EGW917552 EQS917551:EQS917552 FAO917551:FAO917552 FKK917551:FKK917552 FUG917551:FUG917552 GEC917551:GEC917552 GNY917551:GNY917552 GXU917551:GXU917552 HHQ917551:HHQ917552 HRM917551:HRM917552 IBI917551:IBI917552 ILE917551:ILE917552 IVA917551:IVA917552 JEW917551:JEW917552 JOS917551:JOS917552 JYO917551:JYO917552 KIK917551:KIK917552 KSG917551:KSG917552 LCC917551:LCC917552 LLY917551:LLY917552 LVU917551:LVU917552 MFQ917551:MFQ917552 MPM917551:MPM917552 MZI917551:MZI917552 NJE917551:NJE917552 NTA917551:NTA917552 OCW917551:OCW917552 OMS917551:OMS917552 OWO917551:OWO917552 PGK917551:PGK917552 PQG917551:PQG917552 QAC917551:QAC917552 QJY917551:QJY917552 QTU917551:QTU917552 RDQ917551:RDQ917552 RNM917551:RNM917552 RXI917551:RXI917552 SHE917551:SHE917552 SRA917551:SRA917552 TAW917551:TAW917552 TKS917551:TKS917552 TUO917551:TUO917552 UEK917551:UEK917552 UOG917551:UOG917552 UYC917551:UYC917552 VHY917551:VHY917552 VRU917551:VRU917552 WBQ917551:WBQ917552 WLM917551:WLM917552 WVI917551:WVI917552 A983087:A983088 IW983087:IW983088 SS983087:SS983088 ACO983087:ACO983088 AMK983087:AMK983088 AWG983087:AWG983088 BGC983087:BGC983088 BPY983087:BPY983088 BZU983087:BZU983088 CJQ983087:CJQ983088 CTM983087:CTM983088 DDI983087:DDI983088 DNE983087:DNE983088 DXA983087:DXA983088 EGW983087:EGW983088 EQS983087:EQS983088 FAO983087:FAO983088 FKK983087:FKK983088 FUG983087:FUG983088 GEC983087:GEC983088 GNY983087:GNY983088 GXU983087:GXU983088 HHQ983087:HHQ983088 HRM983087:HRM983088 IBI983087:IBI983088 ILE983087:ILE983088 IVA983087:IVA983088 JEW983087:JEW983088 JOS983087:JOS983088 JYO983087:JYO983088 KIK983087:KIK983088 KSG983087:KSG983088 LCC983087:LCC983088 LLY983087:LLY983088 LVU983087:LVU983088 MFQ983087:MFQ983088 MPM983087:MPM983088 MZI983087:MZI983088 NJE983087:NJE983088 NTA983087:NTA983088 OCW983087:OCW983088 OMS983087:OMS983088 OWO983087:OWO983088 PGK983087:PGK983088 PQG983087:PQG983088 QAC983087:QAC983088 QJY983087:QJY983088 QTU983087:QTU983088 RDQ983087:RDQ983088 RNM983087:RNM983088 RXI983087:RXI983088 SHE983087:SHE983088 SRA983087:SRA983088 TAW983087:TAW983088 TKS983087:TKS983088 TUO983087:TUO983088 UEK983087:UEK983088 UOG983087:UOG983088 UYC983087:UYC983088 VHY983087:VHY983088 VRU983087:VRU983088 WBQ983087:WBQ983088 WLM983087:WLM983088 WVI983087:WVI983088 A143 IW143 SS143 ACO143 AMK143 AWG143 BGC143 BPY143 BZU143 CJQ143 CTM143 DDI143 DNE143 DXA143 EGW143 EQS143 FAO143 FKK143 FUG143 GEC143 GNY143 GXU143 HHQ143 HRM143 IBI143 ILE143 IVA143 JEW143 JOS143 JYO143 KIK143 KSG143 LCC143 LLY143 LVU143 MFQ143 MPM143 MZI143 NJE143 NTA143 OCW143 OMS143 OWO143 PGK143 PQG143 QAC143 QJY143 QTU143 RDQ143 RNM143 RXI143 SHE143 SRA143 TAW143 TKS143 TUO143 UEK143 UOG143 UYC143 VHY143 VRU143 WBQ143 WLM143 WVI143 A65679 IW65679 SS65679 ACO65679 AMK65679 AWG65679 BGC65679 BPY65679 BZU65679 CJQ65679 CTM65679 DDI65679 DNE65679 DXA65679 EGW65679 EQS65679 FAO65679 FKK65679 FUG65679 GEC65679 GNY65679 GXU65679 HHQ65679 HRM65679 IBI65679 ILE65679 IVA65679 JEW65679 JOS65679 JYO65679 KIK65679 KSG65679 LCC65679 LLY65679 LVU65679 MFQ65679 MPM65679 MZI65679 NJE65679 NTA65679 OCW65679 OMS65679 OWO65679 PGK65679 PQG65679 QAC65679 QJY65679 QTU65679 RDQ65679 RNM65679 RXI65679 SHE65679 SRA65679 TAW65679 TKS65679 TUO65679 UEK65679 UOG65679 UYC65679 VHY65679 VRU65679 WBQ65679 WLM65679 WVI65679 A131215 IW131215 SS131215 ACO131215 AMK131215 AWG131215 BGC131215 BPY131215 BZU131215 CJQ131215 CTM131215 DDI131215 DNE131215 DXA131215 EGW131215 EQS131215 FAO131215 FKK131215 FUG131215 GEC131215 GNY131215 GXU131215 HHQ131215 HRM131215 IBI131215 ILE131215 IVA131215 JEW131215 JOS131215 JYO131215 KIK131215 KSG131215 LCC131215 LLY131215 LVU131215 MFQ131215 MPM131215 MZI131215 NJE131215 NTA131215 OCW131215 OMS131215 OWO131215 PGK131215 PQG131215 QAC131215 QJY131215 QTU131215 RDQ131215 RNM131215 RXI131215 SHE131215 SRA131215 TAW131215 TKS131215 TUO131215 UEK131215 UOG131215 UYC131215 VHY131215 VRU131215 WBQ131215 WLM131215 WVI131215 A196751 IW196751 SS196751 ACO196751 AMK196751 AWG196751 BGC196751 BPY196751 BZU196751 CJQ196751 CTM196751 DDI196751 DNE196751 DXA196751 EGW196751 EQS196751 FAO196751 FKK196751 FUG196751 GEC196751 GNY196751 GXU196751 HHQ196751 HRM196751 IBI196751 ILE196751 IVA196751 JEW196751 JOS196751 JYO196751 KIK196751 KSG196751 LCC196751 LLY196751 LVU196751 MFQ196751 MPM196751 MZI196751 NJE196751 NTA196751 OCW196751 OMS196751 OWO196751 PGK196751 PQG196751 QAC196751 QJY196751 QTU196751 RDQ196751 RNM196751 RXI196751 SHE196751 SRA196751 TAW196751 TKS196751 TUO196751 UEK196751 UOG196751 UYC196751 VHY196751 VRU196751 WBQ196751 WLM196751 WVI196751 A262287 IW262287 SS262287 ACO262287 AMK262287 AWG262287 BGC262287 BPY262287 BZU262287 CJQ262287 CTM262287 DDI262287 DNE262287 DXA262287 EGW262287 EQS262287 FAO262287 FKK262287 FUG262287 GEC262287 GNY262287 GXU262287 HHQ262287 HRM262287 IBI262287 ILE262287 IVA262287 JEW262287 JOS262287 JYO262287 KIK262287 KSG262287 LCC262287 LLY262287 LVU262287 MFQ262287 MPM262287 MZI262287 NJE262287 NTA262287 OCW262287 OMS262287 OWO262287 PGK262287 PQG262287 QAC262287 QJY262287 QTU262287 RDQ262287 RNM262287 RXI262287 SHE262287 SRA262287 TAW262287 TKS262287 TUO262287 UEK262287 UOG262287 UYC262287 VHY262287 VRU262287 WBQ262287 WLM262287 WVI262287 A327823 IW327823 SS327823 ACO327823 AMK327823 AWG327823 BGC327823 BPY327823 BZU327823 CJQ327823 CTM327823 DDI327823 DNE327823 DXA327823 EGW327823 EQS327823 FAO327823 FKK327823 FUG327823 GEC327823 GNY327823 GXU327823 HHQ327823 HRM327823 IBI327823 ILE327823 IVA327823 JEW327823 JOS327823 JYO327823 KIK327823 KSG327823 LCC327823 LLY327823 LVU327823 MFQ327823 MPM327823 MZI327823 NJE327823 NTA327823 OCW327823 OMS327823 OWO327823 PGK327823 PQG327823 QAC327823 QJY327823 QTU327823 RDQ327823 RNM327823 RXI327823 SHE327823 SRA327823 TAW327823 TKS327823 TUO327823 UEK327823 UOG327823 UYC327823 VHY327823 VRU327823 WBQ327823 WLM327823 WVI327823 A393359 IW393359 SS393359 ACO393359 AMK393359 AWG393359 BGC393359 BPY393359 BZU393359 CJQ393359 CTM393359 DDI393359 DNE393359 DXA393359 EGW393359 EQS393359 FAO393359 FKK393359 FUG393359 GEC393359 GNY393359 GXU393359 HHQ393359 HRM393359 IBI393359 ILE393359 IVA393359 JEW393359 JOS393359 JYO393359 KIK393359 KSG393359 LCC393359 LLY393359 LVU393359 MFQ393359 MPM393359 MZI393359 NJE393359 NTA393359 OCW393359 OMS393359 OWO393359 PGK393359 PQG393359 QAC393359 QJY393359 QTU393359 RDQ393359 RNM393359 RXI393359 SHE393359 SRA393359 TAW393359 TKS393359 TUO393359 UEK393359 UOG393359 UYC393359 VHY393359 VRU393359 WBQ393359 WLM393359 WVI393359 A458895 IW458895 SS458895 ACO458895 AMK458895 AWG458895 BGC458895 BPY458895 BZU458895 CJQ458895 CTM458895 DDI458895 DNE458895 DXA458895 EGW458895 EQS458895 FAO458895 FKK458895 FUG458895 GEC458895 GNY458895 GXU458895 HHQ458895 HRM458895 IBI458895 ILE458895 IVA458895 JEW458895 JOS458895 JYO458895 KIK458895 KSG458895 LCC458895 LLY458895 LVU458895 MFQ458895 MPM458895 MZI458895 NJE458895 NTA458895 OCW458895 OMS458895 OWO458895 PGK458895 PQG458895 QAC458895 QJY458895 QTU458895 RDQ458895 RNM458895 RXI458895 SHE458895 SRA458895 TAW458895 TKS458895 TUO458895 UEK458895 UOG458895 UYC458895 VHY458895 VRU458895 WBQ458895 WLM458895 WVI458895 A524431 IW524431 SS524431 ACO524431 AMK524431 AWG524431 BGC524431 BPY524431 BZU524431 CJQ524431 CTM524431 DDI524431 DNE524431 DXA524431 EGW524431 EQS524431 FAO524431 FKK524431 FUG524431 GEC524431 GNY524431 GXU524431 HHQ524431 HRM524431 IBI524431 ILE524431 IVA524431 JEW524431 JOS524431 JYO524431 KIK524431 KSG524431 LCC524431 LLY524431 LVU524431 MFQ524431 MPM524431 MZI524431 NJE524431 NTA524431 OCW524431 OMS524431 OWO524431 PGK524431 PQG524431 QAC524431 QJY524431 QTU524431 RDQ524431 RNM524431 RXI524431 SHE524431 SRA524431 TAW524431 TKS524431 TUO524431 UEK524431 UOG524431 UYC524431 VHY524431 VRU524431 WBQ524431 WLM524431 WVI524431 A589967 IW589967 SS589967 ACO589967 AMK589967 AWG589967 BGC589967 BPY589967 BZU589967 CJQ589967 CTM589967 DDI589967 DNE589967 DXA589967 EGW589967 EQS589967 FAO589967 FKK589967 FUG589967 GEC589967 GNY589967 GXU589967 HHQ589967 HRM589967 IBI589967 ILE589967 IVA589967 JEW589967 JOS589967 JYO589967 KIK589967 KSG589967 LCC589967 LLY589967 LVU589967 MFQ589967 MPM589967 MZI589967 NJE589967 NTA589967 OCW589967 OMS589967 OWO589967 PGK589967 PQG589967 QAC589967 QJY589967 QTU589967 RDQ589967 RNM589967 RXI589967 SHE589967 SRA589967 TAW589967 TKS589967 TUO589967 UEK589967 UOG589967 UYC589967 VHY589967 VRU589967 WBQ589967 WLM589967 WVI589967 A655503 IW655503 SS655503 ACO655503 AMK655503 AWG655503 BGC655503 BPY655503 BZU655503 CJQ655503 CTM655503 DDI655503 DNE655503 DXA655503 EGW655503 EQS655503 FAO655503 FKK655503 FUG655503 GEC655503 GNY655503 GXU655503 HHQ655503 HRM655503 IBI655503 ILE655503 IVA655503 JEW655503 JOS655503 JYO655503 KIK655503 KSG655503 LCC655503 LLY655503 LVU655503 MFQ655503 MPM655503 MZI655503 NJE655503 NTA655503 OCW655503 OMS655503 OWO655503 PGK655503 PQG655503 QAC655503 QJY655503 QTU655503 RDQ655503 RNM655503 RXI655503 SHE655503 SRA655503 TAW655503 TKS655503 TUO655503 UEK655503 UOG655503 UYC655503 VHY655503 VRU655503 WBQ655503 WLM655503 WVI655503 A721039 IW721039 SS721039 ACO721039 AMK721039 AWG721039 BGC721039 BPY721039 BZU721039 CJQ721039 CTM721039 DDI721039 DNE721039 DXA721039 EGW721039 EQS721039 FAO721039 FKK721039 FUG721039 GEC721039 GNY721039 GXU721039 HHQ721039 HRM721039 IBI721039 ILE721039 IVA721039 JEW721039 JOS721039 JYO721039 KIK721039 KSG721039 LCC721039 LLY721039 LVU721039 MFQ721039 MPM721039 MZI721039 NJE721039 NTA721039 OCW721039 OMS721039 OWO721039 PGK721039 PQG721039 QAC721039 QJY721039 QTU721039 RDQ721039 RNM721039 RXI721039 SHE721039 SRA721039 TAW721039 TKS721039 TUO721039 UEK721039 UOG721039 UYC721039 VHY721039 VRU721039 WBQ721039 WLM721039 WVI721039 A786575 IW786575 SS786575 ACO786575 AMK786575 AWG786575 BGC786575 BPY786575 BZU786575 CJQ786575 CTM786575 DDI786575 DNE786575 DXA786575 EGW786575 EQS786575 FAO786575 FKK786575 FUG786575 GEC786575 GNY786575 GXU786575 HHQ786575 HRM786575 IBI786575 ILE786575 IVA786575 JEW786575 JOS786575 JYO786575 KIK786575 KSG786575 LCC786575 LLY786575 LVU786575 MFQ786575 MPM786575 MZI786575 NJE786575 NTA786575 OCW786575 OMS786575 OWO786575 PGK786575 PQG786575 QAC786575 QJY786575 QTU786575 RDQ786575 RNM786575 RXI786575 SHE786575 SRA786575 TAW786575 TKS786575 TUO786575 UEK786575 UOG786575 UYC786575 VHY786575 VRU786575 WBQ786575 WLM786575 WVI786575 A852111 IW852111 SS852111 ACO852111 AMK852111 AWG852111 BGC852111 BPY852111 BZU852111 CJQ852111 CTM852111 DDI852111 DNE852111 DXA852111 EGW852111 EQS852111 FAO852111 FKK852111 FUG852111 GEC852111 GNY852111 GXU852111 HHQ852111 HRM852111 IBI852111 ILE852111 IVA852111 JEW852111 JOS852111 JYO852111 KIK852111 KSG852111 LCC852111 LLY852111 LVU852111 MFQ852111 MPM852111 MZI852111 NJE852111 NTA852111 OCW852111 OMS852111 OWO852111 PGK852111 PQG852111 QAC852111 QJY852111 QTU852111 RDQ852111 RNM852111 RXI852111 SHE852111 SRA852111 TAW852111 TKS852111 TUO852111 UEK852111 UOG852111 UYC852111 VHY852111 VRU852111 WBQ852111 WLM852111 WVI852111 A917647 IW917647 SS917647 ACO917647 AMK917647 AWG917647 BGC917647 BPY917647 BZU917647 CJQ917647 CTM917647 DDI917647 DNE917647 DXA917647 EGW917647 EQS917647 FAO917647 FKK917647 FUG917647 GEC917647 GNY917647 GXU917647 HHQ917647 HRM917647 IBI917647 ILE917647 IVA917647 JEW917647 JOS917647 JYO917647 KIK917647 KSG917647 LCC917647 LLY917647 LVU917647 MFQ917647 MPM917647 MZI917647 NJE917647 NTA917647 OCW917647 OMS917647 OWO917647 PGK917647 PQG917647 QAC917647 QJY917647 QTU917647 RDQ917647 RNM917647 RXI917647 SHE917647 SRA917647 TAW917647 TKS917647 TUO917647 UEK917647 UOG917647 UYC917647 VHY917647 VRU917647 WBQ917647 WLM917647 WVI917647 A983183 IW983183 SS983183 ACO983183 AMK983183 AWG983183 BGC983183 BPY983183 BZU983183 CJQ983183 CTM983183 DDI983183 DNE983183 DXA983183 EGW983183 EQS983183 FAO983183 FKK983183 FUG983183 GEC983183 GNY983183 GXU983183 HHQ983183 HRM983183 IBI983183 ILE983183 IVA983183 JEW983183 JOS983183 JYO983183 KIK983183 KSG983183 LCC983183 LLY983183 LVU983183 MFQ983183 MPM983183 MZI983183 NJE983183 NTA983183 OCW983183 OMS983183 OWO983183 PGK983183 PQG983183 QAC983183 QJY983183 QTU983183 RDQ983183 RNM983183 RXI983183 SHE983183 SRA983183 TAW983183 TKS983183 TUO983183 UEK983183 UOG983183 UYC983183 VHY983183 VRU983183 WBQ983183 WLM983183 WVI983183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E97 JA97 SW97 ACS97 AMO97 AWK97 BGG97 BQC97 BZY97 CJU97 CTQ97 DDM97 DNI97 DXE97 EHA97 EQW97 FAS97 FKO97 FUK97 GEG97 GOC97 GXY97 HHU97 HRQ97 IBM97 ILI97 IVE97 JFA97 JOW97 JYS97 KIO97 KSK97 LCG97 LMC97 LVY97 MFU97 MPQ97 MZM97 NJI97 NTE97 ODA97 OMW97 OWS97 PGO97 PQK97 QAG97 QKC97 QTY97 RDU97 RNQ97 RXM97 SHI97 SRE97 TBA97 TKW97 TUS97 UEO97 UOK97 UYG97 VIC97 VRY97 WBU97 WLQ97 WVM97 E65633 JA65633 SW65633 ACS65633 AMO65633 AWK65633 BGG65633 BQC65633 BZY65633 CJU65633 CTQ65633 DDM65633 DNI65633 DXE65633 EHA65633 EQW65633 FAS65633 FKO65633 FUK65633 GEG65633 GOC65633 GXY65633 HHU65633 HRQ65633 IBM65633 ILI65633 IVE65633 JFA65633 JOW65633 JYS65633 KIO65633 KSK65633 LCG65633 LMC65633 LVY65633 MFU65633 MPQ65633 MZM65633 NJI65633 NTE65633 ODA65633 OMW65633 OWS65633 PGO65633 PQK65633 QAG65633 QKC65633 QTY65633 RDU65633 RNQ65633 RXM65633 SHI65633 SRE65633 TBA65633 TKW65633 TUS65633 UEO65633 UOK65633 UYG65633 VIC65633 VRY65633 WBU65633 WLQ65633 WVM65633 E131169 JA131169 SW131169 ACS131169 AMO131169 AWK131169 BGG131169 BQC131169 BZY131169 CJU131169 CTQ131169 DDM131169 DNI131169 DXE131169 EHA131169 EQW131169 FAS131169 FKO131169 FUK131169 GEG131169 GOC131169 GXY131169 HHU131169 HRQ131169 IBM131169 ILI131169 IVE131169 JFA131169 JOW131169 JYS131169 KIO131169 KSK131169 LCG131169 LMC131169 LVY131169 MFU131169 MPQ131169 MZM131169 NJI131169 NTE131169 ODA131169 OMW131169 OWS131169 PGO131169 PQK131169 QAG131169 QKC131169 QTY131169 RDU131169 RNQ131169 RXM131169 SHI131169 SRE131169 TBA131169 TKW131169 TUS131169 UEO131169 UOK131169 UYG131169 VIC131169 VRY131169 WBU131169 WLQ131169 WVM131169 E196705 JA196705 SW196705 ACS196705 AMO196705 AWK196705 BGG196705 BQC196705 BZY196705 CJU196705 CTQ196705 DDM196705 DNI196705 DXE196705 EHA196705 EQW196705 FAS196705 FKO196705 FUK196705 GEG196705 GOC196705 GXY196705 HHU196705 HRQ196705 IBM196705 ILI196705 IVE196705 JFA196705 JOW196705 JYS196705 KIO196705 KSK196705 LCG196705 LMC196705 LVY196705 MFU196705 MPQ196705 MZM196705 NJI196705 NTE196705 ODA196705 OMW196705 OWS196705 PGO196705 PQK196705 QAG196705 QKC196705 QTY196705 RDU196705 RNQ196705 RXM196705 SHI196705 SRE196705 TBA196705 TKW196705 TUS196705 UEO196705 UOK196705 UYG196705 VIC196705 VRY196705 WBU196705 WLQ196705 WVM196705 E262241 JA262241 SW262241 ACS262241 AMO262241 AWK262241 BGG262241 BQC262241 BZY262241 CJU262241 CTQ262241 DDM262241 DNI262241 DXE262241 EHA262241 EQW262241 FAS262241 FKO262241 FUK262241 GEG262241 GOC262241 GXY262241 HHU262241 HRQ262241 IBM262241 ILI262241 IVE262241 JFA262241 JOW262241 JYS262241 KIO262241 KSK262241 LCG262241 LMC262241 LVY262241 MFU262241 MPQ262241 MZM262241 NJI262241 NTE262241 ODA262241 OMW262241 OWS262241 PGO262241 PQK262241 QAG262241 QKC262241 QTY262241 RDU262241 RNQ262241 RXM262241 SHI262241 SRE262241 TBA262241 TKW262241 TUS262241 UEO262241 UOK262241 UYG262241 VIC262241 VRY262241 WBU262241 WLQ262241 WVM262241 E327777 JA327777 SW327777 ACS327777 AMO327777 AWK327777 BGG327777 BQC327777 BZY327777 CJU327777 CTQ327777 DDM327777 DNI327777 DXE327777 EHA327777 EQW327777 FAS327777 FKO327777 FUK327777 GEG327777 GOC327777 GXY327777 HHU327777 HRQ327777 IBM327777 ILI327777 IVE327777 JFA327777 JOW327777 JYS327777 KIO327777 KSK327777 LCG327777 LMC327777 LVY327777 MFU327777 MPQ327777 MZM327777 NJI327777 NTE327777 ODA327777 OMW327777 OWS327777 PGO327777 PQK327777 QAG327777 QKC327777 QTY327777 RDU327777 RNQ327777 RXM327777 SHI327777 SRE327777 TBA327777 TKW327777 TUS327777 UEO327777 UOK327777 UYG327777 VIC327777 VRY327777 WBU327777 WLQ327777 WVM327777 E393313 JA393313 SW393313 ACS393313 AMO393313 AWK393313 BGG393313 BQC393313 BZY393313 CJU393313 CTQ393313 DDM393313 DNI393313 DXE393313 EHA393313 EQW393313 FAS393313 FKO393313 FUK393313 GEG393313 GOC393313 GXY393313 HHU393313 HRQ393313 IBM393313 ILI393313 IVE393313 JFA393313 JOW393313 JYS393313 KIO393313 KSK393313 LCG393313 LMC393313 LVY393313 MFU393313 MPQ393313 MZM393313 NJI393313 NTE393313 ODA393313 OMW393313 OWS393313 PGO393313 PQK393313 QAG393313 QKC393313 QTY393313 RDU393313 RNQ393313 RXM393313 SHI393313 SRE393313 TBA393313 TKW393313 TUS393313 UEO393313 UOK393313 UYG393313 VIC393313 VRY393313 WBU393313 WLQ393313 WVM393313 E458849 JA458849 SW458849 ACS458849 AMO458849 AWK458849 BGG458849 BQC458849 BZY458849 CJU458849 CTQ458849 DDM458849 DNI458849 DXE458849 EHA458849 EQW458849 FAS458849 FKO458849 FUK458849 GEG458849 GOC458849 GXY458849 HHU458849 HRQ458849 IBM458849 ILI458849 IVE458849 JFA458849 JOW458849 JYS458849 KIO458849 KSK458849 LCG458849 LMC458849 LVY458849 MFU458849 MPQ458849 MZM458849 NJI458849 NTE458849 ODA458849 OMW458849 OWS458849 PGO458849 PQK458849 QAG458849 QKC458849 QTY458849 RDU458849 RNQ458849 RXM458849 SHI458849 SRE458849 TBA458849 TKW458849 TUS458849 UEO458849 UOK458849 UYG458849 VIC458849 VRY458849 WBU458849 WLQ458849 WVM458849 E524385 JA524385 SW524385 ACS524385 AMO524385 AWK524385 BGG524385 BQC524385 BZY524385 CJU524385 CTQ524385 DDM524385 DNI524385 DXE524385 EHA524385 EQW524385 FAS524385 FKO524385 FUK524385 GEG524385 GOC524385 GXY524385 HHU524385 HRQ524385 IBM524385 ILI524385 IVE524385 JFA524385 JOW524385 JYS524385 KIO524385 KSK524385 LCG524385 LMC524385 LVY524385 MFU524385 MPQ524385 MZM524385 NJI524385 NTE524385 ODA524385 OMW524385 OWS524385 PGO524385 PQK524385 QAG524385 QKC524385 QTY524385 RDU524385 RNQ524385 RXM524385 SHI524385 SRE524385 TBA524385 TKW524385 TUS524385 UEO524385 UOK524385 UYG524385 VIC524385 VRY524385 WBU524385 WLQ524385 WVM524385 E589921 JA589921 SW589921 ACS589921 AMO589921 AWK589921 BGG589921 BQC589921 BZY589921 CJU589921 CTQ589921 DDM589921 DNI589921 DXE589921 EHA589921 EQW589921 FAS589921 FKO589921 FUK589921 GEG589921 GOC589921 GXY589921 HHU589921 HRQ589921 IBM589921 ILI589921 IVE589921 JFA589921 JOW589921 JYS589921 KIO589921 KSK589921 LCG589921 LMC589921 LVY589921 MFU589921 MPQ589921 MZM589921 NJI589921 NTE589921 ODA589921 OMW589921 OWS589921 PGO589921 PQK589921 QAG589921 QKC589921 QTY589921 RDU589921 RNQ589921 RXM589921 SHI589921 SRE589921 TBA589921 TKW589921 TUS589921 UEO589921 UOK589921 UYG589921 VIC589921 VRY589921 WBU589921 WLQ589921 WVM589921 E655457 JA655457 SW655457 ACS655457 AMO655457 AWK655457 BGG655457 BQC655457 BZY655457 CJU655457 CTQ655457 DDM655457 DNI655457 DXE655457 EHA655457 EQW655457 FAS655457 FKO655457 FUK655457 GEG655457 GOC655457 GXY655457 HHU655457 HRQ655457 IBM655457 ILI655457 IVE655457 JFA655457 JOW655457 JYS655457 KIO655457 KSK655457 LCG655457 LMC655457 LVY655457 MFU655457 MPQ655457 MZM655457 NJI655457 NTE655457 ODA655457 OMW655457 OWS655457 PGO655457 PQK655457 QAG655457 QKC655457 QTY655457 RDU655457 RNQ655457 RXM655457 SHI655457 SRE655457 TBA655457 TKW655457 TUS655457 UEO655457 UOK655457 UYG655457 VIC655457 VRY655457 WBU655457 WLQ655457 WVM655457 E720993 JA720993 SW720993 ACS720993 AMO720993 AWK720993 BGG720993 BQC720993 BZY720993 CJU720993 CTQ720993 DDM720993 DNI720993 DXE720993 EHA720993 EQW720993 FAS720993 FKO720993 FUK720993 GEG720993 GOC720993 GXY720993 HHU720993 HRQ720993 IBM720993 ILI720993 IVE720993 JFA720993 JOW720993 JYS720993 KIO720993 KSK720993 LCG720993 LMC720993 LVY720993 MFU720993 MPQ720993 MZM720993 NJI720993 NTE720993 ODA720993 OMW720993 OWS720993 PGO720993 PQK720993 QAG720993 QKC720993 QTY720993 RDU720993 RNQ720993 RXM720993 SHI720993 SRE720993 TBA720993 TKW720993 TUS720993 UEO720993 UOK720993 UYG720993 VIC720993 VRY720993 WBU720993 WLQ720993 WVM720993 E786529 JA786529 SW786529 ACS786529 AMO786529 AWK786529 BGG786529 BQC786529 BZY786529 CJU786529 CTQ786529 DDM786529 DNI786529 DXE786529 EHA786529 EQW786529 FAS786529 FKO786529 FUK786529 GEG786529 GOC786529 GXY786529 HHU786529 HRQ786529 IBM786529 ILI786529 IVE786529 JFA786529 JOW786529 JYS786529 KIO786529 KSK786529 LCG786529 LMC786529 LVY786529 MFU786529 MPQ786529 MZM786529 NJI786529 NTE786529 ODA786529 OMW786529 OWS786529 PGO786529 PQK786529 QAG786529 QKC786529 QTY786529 RDU786529 RNQ786529 RXM786529 SHI786529 SRE786529 TBA786529 TKW786529 TUS786529 UEO786529 UOK786529 UYG786529 VIC786529 VRY786529 WBU786529 WLQ786529 WVM786529 E852065 JA852065 SW852065 ACS852065 AMO852065 AWK852065 BGG852065 BQC852065 BZY852065 CJU852065 CTQ852065 DDM852065 DNI852065 DXE852065 EHA852065 EQW852065 FAS852065 FKO852065 FUK852065 GEG852065 GOC852065 GXY852065 HHU852065 HRQ852065 IBM852065 ILI852065 IVE852065 JFA852065 JOW852065 JYS852065 KIO852065 KSK852065 LCG852065 LMC852065 LVY852065 MFU852065 MPQ852065 MZM852065 NJI852065 NTE852065 ODA852065 OMW852065 OWS852065 PGO852065 PQK852065 QAG852065 QKC852065 QTY852065 RDU852065 RNQ852065 RXM852065 SHI852065 SRE852065 TBA852065 TKW852065 TUS852065 UEO852065 UOK852065 UYG852065 VIC852065 VRY852065 WBU852065 WLQ852065 WVM852065 E917601 JA917601 SW917601 ACS917601 AMO917601 AWK917601 BGG917601 BQC917601 BZY917601 CJU917601 CTQ917601 DDM917601 DNI917601 DXE917601 EHA917601 EQW917601 FAS917601 FKO917601 FUK917601 GEG917601 GOC917601 GXY917601 HHU917601 HRQ917601 IBM917601 ILI917601 IVE917601 JFA917601 JOW917601 JYS917601 KIO917601 KSK917601 LCG917601 LMC917601 LVY917601 MFU917601 MPQ917601 MZM917601 NJI917601 NTE917601 ODA917601 OMW917601 OWS917601 PGO917601 PQK917601 QAG917601 QKC917601 QTY917601 RDU917601 RNQ917601 RXM917601 SHI917601 SRE917601 TBA917601 TKW917601 TUS917601 UEO917601 UOK917601 UYG917601 VIC917601 VRY917601 WBU917601 WLQ917601 WVM917601 E983137 JA983137 SW983137 ACS983137 AMO983137 AWK983137 BGG983137 BQC983137 BZY983137 CJU983137 CTQ983137 DDM983137 DNI983137 DXE983137 EHA983137 EQW983137 FAS983137 FKO983137 FUK983137 GEG983137 GOC983137 GXY983137 HHU983137 HRQ983137 IBM983137 ILI983137 IVE983137 JFA983137 JOW983137 JYS983137 KIO983137 KSK983137 LCG983137 LMC983137 LVY983137 MFU983137 MPQ983137 MZM983137 NJI983137 NTE983137 ODA983137 OMW983137 OWS983137 PGO983137 PQK983137 QAG983137 QKC983137 QTY983137 RDU983137 RNQ983137 RXM983137 SHI983137 SRE983137 TBA983137 TKW983137 TUS983137 UEO983137 UOK983137 UYG983137 VIC983137 VRY983137 WBU983137 WLQ983137 WVM983137 J98 JF98 TB98 ACX98 AMT98 AWP98 BGL98 BQH98 CAD98 CJZ98 CTV98 DDR98 DNN98 DXJ98 EHF98 ERB98 FAX98 FKT98 FUP98 GEL98 GOH98 GYD98 HHZ98 HRV98 IBR98 ILN98 IVJ98 JFF98 JPB98 JYX98 KIT98 KSP98 LCL98 LMH98 LWD98 MFZ98 MPV98 MZR98 NJN98 NTJ98 ODF98 ONB98 OWX98 PGT98 PQP98 QAL98 QKH98 QUD98 RDZ98 RNV98 RXR98 SHN98 SRJ98 TBF98 TLB98 TUX98 UET98 UOP98 UYL98 VIH98 VSD98 WBZ98 WLV98 WVR98 J65634 JF65634 TB65634 ACX65634 AMT65634 AWP65634 BGL65634 BQH65634 CAD65634 CJZ65634 CTV65634 DDR65634 DNN65634 DXJ65634 EHF65634 ERB65634 FAX65634 FKT65634 FUP65634 GEL65634 GOH65634 GYD65634 HHZ65634 HRV65634 IBR65634 ILN65634 IVJ65634 JFF65634 JPB65634 JYX65634 KIT65634 KSP65634 LCL65634 LMH65634 LWD65634 MFZ65634 MPV65634 MZR65634 NJN65634 NTJ65634 ODF65634 ONB65634 OWX65634 PGT65634 PQP65634 QAL65634 QKH65634 QUD65634 RDZ65634 RNV65634 RXR65634 SHN65634 SRJ65634 TBF65634 TLB65634 TUX65634 UET65634 UOP65634 UYL65634 VIH65634 VSD65634 WBZ65634 WLV65634 WVR65634 J131170 JF131170 TB131170 ACX131170 AMT131170 AWP131170 BGL131170 BQH131170 CAD131170 CJZ131170 CTV131170 DDR131170 DNN131170 DXJ131170 EHF131170 ERB131170 FAX131170 FKT131170 FUP131170 GEL131170 GOH131170 GYD131170 HHZ131170 HRV131170 IBR131170 ILN131170 IVJ131170 JFF131170 JPB131170 JYX131170 KIT131170 KSP131170 LCL131170 LMH131170 LWD131170 MFZ131170 MPV131170 MZR131170 NJN131170 NTJ131170 ODF131170 ONB131170 OWX131170 PGT131170 PQP131170 QAL131170 QKH131170 QUD131170 RDZ131170 RNV131170 RXR131170 SHN131170 SRJ131170 TBF131170 TLB131170 TUX131170 UET131170 UOP131170 UYL131170 VIH131170 VSD131170 WBZ131170 WLV131170 WVR131170 J196706 JF196706 TB196706 ACX196706 AMT196706 AWP196706 BGL196706 BQH196706 CAD196706 CJZ196706 CTV196706 DDR196706 DNN196706 DXJ196706 EHF196706 ERB196706 FAX196706 FKT196706 FUP196706 GEL196706 GOH196706 GYD196706 HHZ196706 HRV196706 IBR196706 ILN196706 IVJ196706 JFF196706 JPB196706 JYX196706 KIT196706 KSP196706 LCL196706 LMH196706 LWD196706 MFZ196706 MPV196706 MZR196706 NJN196706 NTJ196706 ODF196706 ONB196706 OWX196706 PGT196706 PQP196706 QAL196706 QKH196706 QUD196706 RDZ196706 RNV196706 RXR196706 SHN196706 SRJ196706 TBF196706 TLB196706 TUX196706 UET196706 UOP196706 UYL196706 VIH196706 VSD196706 WBZ196706 WLV196706 WVR196706 J262242 JF262242 TB262242 ACX262242 AMT262242 AWP262242 BGL262242 BQH262242 CAD262242 CJZ262242 CTV262242 DDR262242 DNN262242 DXJ262242 EHF262242 ERB262242 FAX262242 FKT262242 FUP262242 GEL262242 GOH262242 GYD262242 HHZ262242 HRV262242 IBR262242 ILN262242 IVJ262242 JFF262242 JPB262242 JYX262242 KIT262242 KSP262242 LCL262242 LMH262242 LWD262242 MFZ262242 MPV262242 MZR262242 NJN262242 NTJ262242 ODF262242 ONB262242 OWX262242 PGT262242 PQP262242 QAL262242 QKH262242 QUD262242 RDZ262242 RNV262242 RXR262242 SHN262242 SRJ262242 TBF262242 TLB262242 TUX262242 UET262242 UOP262242 UYL262242 VIH262242 VSD262242 WBZ262242 WLV262242 WVR262242 J327778 JF327778 TB327778 ACX327778 AMT327778 AWP327778 BGL327778 BQH327778 CAD327778 CJZ327778 CTV327778 DDR327778 DNN327778 DXJ327778 EHF327778 ERB327778 FAX327778 FKT327778 FUP327778 GEL327778 GOH327778 GYD327778 HHZ327778 HRV327778 IBR327778 ILN327778 IVJ327778 JFF327778 JPB327778 JYX327778 KIT327778 KSP327778 LCL327778 LMH327778 LWD327778 MFZ327778 MPV327778 MZR327778 NJN327778 NTJ327778 ODF327778 ONB327778 OWX327778 PGT327778 PQP327778 QAL327778 QKH327778 QUD327778 RDZ327778 RNV327778 RXR327778 SHN327778 SRJ327778 TBF327778 TLB327778 TUX327778 UET327778 UOP327778 UYL327778 VIH327778 VSD327778 WBZ327778 WLV327778 WVR327778 J393314 JF393314 TB393314 ACX393314 AMT393314 AWP393314 BGL393314 BQH393314 CAD393314 CJZ393314 CTV393314 DDR393314 DNN393314 DXJ393314 EHF393314 ERB393314 FAX393314 FKT393314 FUP393314 GEL393314 GOH393314 GYD393314 HHZ393314 HRV393314 IBR393314 ILN393314 IVJ393314 JFF393314 JPB393314 JYX393314 KIT393314 KSP393314 LCL393314 LMH393314 LWD393314 MFZ393314 MPV393314 MZR393314 NJN393314 NTJ393314 ODF393314 ONB393314 OWX393314 PGT393314 PQP393314 QAL393314 QKH393314 QUD393314 RDZ393314 RNV393314 RXR393314 SHN393314 SRJ393314 TBF393314 TLB393314 TUX393314 UET393314 UOP393314 UYL393314 VIH393314 VSD393314 WBZ393314 WLV393314 WVR393314 J458850 JF458850 TB458850 ACX458850 AMT458850 AWP458850 BGL458850 BQH458850 CAD458850 CJZ458850 CTV458850 DDR458850 DNN458850 DXJ458850 EHF458850 ERB458850 FAX458850 FKT458850 FUP458850 GEL458850 GOH458850 GYD458850 HHZ458850 HRV458850 IBR458850 ILN458850 IVJ458850 JFF458850 JPB458850 JYX458850 KIT458850 KSP458850 LCL458850 LMH458850 LWD458850 MFZ458850 MPV458850 MZR458850 NJN458850 NTJ458850 ODF458850 ONB458850 OWX458850 PGT458850 PQP458850 QAL458850 QKH458850 QUD458850 RDZ458850 RNV458850 RXR458850 SHN458850 SRJ458850 TBF458850 TLB458850 TUX458850 UET458850 UOP458850 UYL458850 VIH458850 VSD458850 WBZ458850 WLV458850 WVR458850 J524386 JF524386 TB524386 ACX524386 AMT524386 AWP524386 BGL524386 BQH524386 CAD524386 CJZ524386 CTV524386 DDR524386 DNN524386 DXJ524386 EHF524386 ERB524386 FAX524386 FKT524386 FUP524386 GEL524386 GOH524386 GYD524386 HHZ524386 HRV524386 IBR524386 ILN524386 IVJ524386 JFF524386 JPB524386 JYX524386 KIT524386 KSP524386 LCL524386 LMH524386 LWD524386 MFZ524386 MPV524386 MZR524386 NJN524386 NTJ524386 ODF524386 ONB524386 OWX524386 PGT524386 PQP524386 QAL524386 QKH524386 QUD524386 RDZ524386 RNV524386 RXR524386 SHN524386 SRJ524386 TBF524386 TLB524386 TUX524386 UET524386 UOP524386 UYL524386 VIH524386 VSD524386 WBZ524386 WLV524386 WVR524386 J589922 JF589922 TB589922 ACX589922 AMT589922 AWP589922 BGL589922 BQH589922 CAD589922 CJZ589922 CTV589922 DDR589922 DNN589922 DXJ589922 EHF589922 ERB589922 FAX589922 FKT589922 FUP589922 GEL589922 GOH589922 GYD589922 HHZ589922 HRV589922 IBR589922 ILN589922 IVJ589922 JFF589922 JPB589922 JYX589922 KIT589922 KSP589922 LCL589922 LMH589922 LWD589922 MFZ589922 MPV589922 MZR589922 NJN589922 NTJ589922 ODF589922 ONB589922 OWX589922 PGT589922 PQP589922 QAL589922 QKH589922 QUD589922 RDZ589922 RNV589922 RXR589922 SHN589922 SRJ589922 TBF589922 TLB589922 TUX589922 UET589922 UOP589922 UYL589922 VIH589922 VSD589922 WBZ589922 WLV589922 WVR589922 J655458 JF655458 TB655458 ACX655458 AMT655458 AWP655458 BGL655458 BQH655458 CAD655458 CJZ655458 CTV655458 DDR655458 DNN655458 DXJ655458 EHF655458 ERB655458 FAX655458 FKT655458 FUP655458 GEL655458 GOH655458 GYD655458 HHZ655458 HRV655458 IBR655458 ILN655458 IVJ655458 JFF655458 JPB655458 JYX655458 KIT655458 KSP655458 LCL655458 LMH655458 LWD655458 MFZ655458 MPV655458 MZR655458 NJN655458 NTJ655458 ODF655458 ONB655458 OWX655458 PGT655458 PQP655458 QAL655458 QKH655458 QUD655458 RDZ655458 RNV655458 RXR655458 SHN655458 SRJ655458 TBF655458 TLB655458 TUX655458 UET655458 UOP655458 UYL655458 VIH655458 VSD655458 WBZ655458 WLV655458 WVR655458 J720994 JF720994 TB720994 ACX720994 AMT720994 AWP720994 BGL720994 BQH720994 CAD720994 CJZ720994 CTV720994 DDR720994 DNN720994 DXJ720994 EHF720994 ERB720994 FAX720994 FKT720994 FUP720994 GEL720994 GOH720994 GYD720994 HHZ720994 HRV720994 IBR720994 ILN720994 IVJ720994 JFF720994 JPB720994 JYX720994 KIT720994 KSP720994 LCL720994 LMH720994 LWD720994 MFZ720994 MPV720994 MZR720994 NJN720994 NTJ720994 ODF720994 ONB720994 OWX720994 PGT720994 PQP720994 QAL720994 QKH720994 QUD720994 RDZ720994 RNV720994 RXR720994 SHN720994 SRJ720994 TBF720994 TLB720994 TUX720994 UET720994 UOP720994 UYL720994 VIH720994 VSD720994 WBZ720994 WLV720994 WVR720994 J786530 JF786530 TB786530 ACX786530 AMT786530 AWP786530 BGL786530 BQH786530 CAD786530 CJZ786530 CTV786530 DDR786530 DNN786530 DXJ786530 EHF786530 ERB786530 FAX786530 FKT786530 FUP786530 GEL786530 GOH786530 GYD786530 HHZ786530 HRV786530 IBR786530 ILN786530 IVJ786530 JFF786530 JPB786530 JYX786530 KIT786530 KSP786530 LCL786530 LMH786530 LWD786530 MFZ786530 MPV786530 MZR786530 NJN786530 NTJ786530 ODF786530 ONB786530 OWX786530 PGT786530 PQP786530 QAL786530 QKH786530 QUD786530 RDZ786530 RNV786530 RXR786530 SHN786530 SRJ786530 TBF786530 TLB786530 TUX786530 UET786530 UOP786530 UYL786530 VIH786530 VSD786530 WBZ786530 WLV786530 WVR786530 J852066 JF852066 TB852066 ACX852066 AMT852066 AWP852066 BGL852066 BQH852066 CAD852066 CJZ852066 CTV852066 DDR852066 DNN852066 DXJ852066 EHF852066 ERB852066 FAX852066 FKT852066 FUP852066 GEL852066 GOH852066 GYD852066 HHZ852066 HRV852066 IBR852066 ILN852066 IVJ852066 JFF852066 JPB852066 JYX852066 KIT852066 KSP852066 LCL852066 LMH852066 LWD852066 MFZ852066 MPV852066 MZR852066 NJN852066 NTJ852066 ODF852066 ONB852066 OWX852066 PGT852066 PQP852066 QAL852066 QKH852066 QUD852066 RDZ852066 RNV852066 RXR852066 SHN852066 SRJ852066 TBF852066 TLB852066 TUX852066 UET852066 UOP852066 UYL852066 VIH852066 VSD852066 WBZ852066 WLV852066 WVR852066 J917602 JF917602 TB917602 ACX917602 AMT917602 AWP917602 BGL917602 BQH917602 CAD917602 CJZ917602 CTV917602 DDR917602 DNN917602 DXJ917602 EHF917602 ERB917602 FAX917602 FKT917602 FUP917602 GEL917602 GOH917602 GYD917602 HHZ917602 HRV917602 IBR917602 ILN917602 IVJ917602 JFF917602 JPB917602 JYX917602 KIT917602 KSP917602 LCL917602 LMH917602 LWD917602 MFZ917602 MPV917602 MZR917602 NJN917602 NTJ917602 ODF917602 ONB917602 OWX917602 PGT917602 PQP917602 QAL917602 QKH917602 QUD917602 RDZ917602 RNV917602 RXR917602 SHN917602 SRJ917602 TBF917602 TLB917602 TUX917602 UET917602 UOP917602 UYL917602 VIH917602 VSD917602 WBZ917602 WLV917602 WVR917602 J983138 JF983138 TB983138 ACX983138 AMT983138 AWP983138 BGL983138 BQH983138 CAD983138 CJZ983138 CTV983138 DDR983138 DNN983138 DXJ983138 EHF983138 ERB983138 FAX983138 FKT983138 FUP983138 GEL983138 GOH983138 GYD983138 HHZ983138 HRV983138 IBR983138 ILN983138 IVJ983138 JFF983138 JPB983138 JYX983138 KIT983138 KSP983138 LCL983138 LMH983138 LWD983138 MFZ983138 MPV983138 MZR983138 NJN983138 NTJ983138 ODF983138 ONB983138 OWX983138 PGT983138 PQP983138 QAL983138 QKH983138 QUD983138 RDZ983138 RNV983138 RXR983138 SHN983138 SRJ983138 TBF983138 TLB983138 TUX983138 UET983138 UOP983138 UYL983138 VIH983138 VSD983138 WBZ983138 WLV983138 WVR983138 N89:N90 JJ89:JJ90 TF89:TF90 ADB89:ADB90 AMX89:AMX90 AWT89:AWT90 BGP89:BGP90 BQL89:BQL90 CAH89:CAH90 CKD89:CKD90 CTZ89:CTZ90 DDV89:DDV90 DNR89:DNR90 DXN89:DXN90 EHJ89:EHJ90 ERF89:ERF90 FBB89:FBB90 FKX89:FKX90 FUT89:FUT90 GEP89:GEP90 GOL89:GOL90 GYH89:GYH90 HID89:HID90 HRZ89:HRZ90 IBV89:IBV90 ILR89:ILR90 IVN89:IVN90 JFJ89:JFJ90 JPF89:JPF90 JZB89:JZB90 KIX89:KIX90 KST89:KST90 LCP89:LCP90 LML89:LML90 LWH89:LWH90 MGD89:MGD90 MPZ89:MPZ90 MZV89:MZV90 NJR89:NJR90 NTN89:NTN90 ODJ89:ODJ90 ONF89:ONF90 OXB89:OXB90 PGX89:PGX90 PQT89:PQT90 QAP89:QAP90 QKL89:QKL90 QUH89:QUH90 RED89:RED90 RNZ89:RNZ90 RXV89:RXV90 SHR89:SHR90 SRN89:SRN90 TBJ89:TBJ90 TLF89:TLF90 TVB89:TVB90 UEX89:UEX90 UOT89:UOT90 UYP89:UYP90 VIL89:VIL90 VSH89:VSH90 WCD89:WCD90 WLZ89:WLZ90 WVV89:WVV90 N65625:N65626 JJ65625:JJ65626 TF65625:TF65626 ADB65625:ADB65626 AMX65625:AMX65626 AWT65625:AWT65626 BGP65625:BGP65626 BQL65625:BQL65626 CAH65625:CAH65626 CKD65625:CKD65626 CTZ65625:CTZ65626 DDV65625:DDV65626 DNR65625:DNR65626 DXN65625:DXN65626 EHJ65625:EHJ65626 ERF65625:ERF65626 FBB65625:FBB65626 FKX65625:FKX65626 FUT65625:FUT65626 GEP65625:GEP65626 GOL65625:GOL65626 GYH65625:GYH65626 HID65625:HID65626 HRZ65625:HRZ65626 IBV65625:IBV65626 ILR65625:ILR65626 IVN65625:IVN65626 JFJ65625:JFJ65626 JPF65625:JPF65626 JZB65625:JZB65626 KIX65625:KIX65626 KST65625:KST65626 LCP65625:LCP65626 LML65625:LML65626 LWH65625:LWH65626 MGD65625:MGD65626 MPZ65625:MPZ65626 MZV65625:MZV65626 NJR65625:NJR65626 NTN65625:NTN65626 ODJ65625:ODJ65626 ONF65625:ONF65626 OXB65625:OXB65626 PGX65625:PGX65626 PQT65625:PQT65626 QAP65625:QAP65626 QKL65625:QKL65626 QUH65625:QUH65626 RED65625:RED65626 RNZ65625:RNZ65626 RXV65625:RXV65626 SHR65625:SHR65626 SRN65625:SRN65626 TBJ65625:TBJ65626 TLF65625:TLF65626 TVB65625:TVB65626 UEX65625:UEX65626 UOT65625:UOT65626 UYP65625:UYP65626 VIL65625:VIL65626 VSH65625:VSH65626 WCD65625:WCD65626 WLZ65625:WLZ65626 WVV65625:WVV65626 N131161:N131162 JJ131161:JJ131162 TF131161:TF131162 ADB131161:ADB131162 AMX131161:AMX131162 AWT131161:AWT131162 BGP131161:BGP131162 BQL131161:BQL131162 CAH131161:CAH131162 CKD131161:CKD131162 CTZ131161:CTZ131162 DDV131161:DDV131162 DNR131161:DNR131162 DXN131161:DXN131162 EHJ131161:EHJ131162 ERF131161:ERF131162 FBB131161:FBB131162 FKX131161:FKX131162 FUT131161:FUT131162 GEP131161:GEP131162 GOL131161:GOL131162 GYH131161:GYH131162 HID131161:HID131162 HRZ131161:HRZ131162 IBV131161:IBV131162 ILR131161:ILR131162 IVN131161:IVN131162 JFJ131161:JFJ131162 JPF131161:JPF131162 JZB131161:JZB131162 KIX131161:KIX131162 KST131161:KST131162 LCP131161:LCP131162 LML131161:LML131162 LWH131161:LWH131162 MGD131161:MGD131162 MPZ131161:MPZ131162 MZV131161:MZV131162 NJR131161:NJR131162 NTN131161:NTN131162 ODJ131161:ODJ131162 ONF131161:ONF131162 OXB131161:OXB131162 PGX131161:PGX131162 PQT131161:PQT131162 QAP131161:QAP131162 QKL131161:QKL131162 QUH131161:QUH131162 RED131161:RED131162 RNZ131161:RNZ131162 RXV131161:RXV131162 SHR131161:SHR131162 SRN131161:SRN131162 TBJ131161:TBJ131162 TLF131161:TLF131162 TVB131161:TVB131162 UEX131161:UEX131162 UOT131161:UOT131162 UYP131161:UYP131162 VIL131161:VIL131162 VSH131161:VSH131162 WCD131161:WCD131162 WLZ131161:WLZ131162 WVV131161:WVV131162 N196697:N196698 JJ196697:JJ196698 TF196697:TF196698 ADB196697:ADB196698 AMX196697:AMX196698 AWT196697:AWT196698 BGP196697:BGP196698 BQL196697:BQL196698 CAH196697:CAH196698 CKD196697:CKD196698 CTZ196697:CTZ196698 DDV196697:DDV196698 DNR196697:DNR196698 DXN196697:DXN196698 EHJ196697:EHJ196698 ERF196697:ERF196698 FBB196697:FBB196698 FKX196697:FKX196698 FUT196697:FUT196698 GEP196697:GEP196698 GOL196697:GOL196698 GYH196697:GYH196698 HID196697:HID196698 HRZ196697:HRZ196698 IBV196697:IBV196698 ILR196697:ILR196698 IVN196697:IVN196698 JFJ196697:JFJ196698 JPF196697:JPF196698 JZB196697:JZB196698 KIX196697:KIX196698 KST196697:KST196698 LCP196697:LCP196698 LML196697:LML196698 LWH196697:LWH196698 MGD196697:MGD196698 MPZ196697:MPZ196698 MZV196697:MZV196698 NJR196697:NJR196698 NTN196697:NTN196698 ODJ196697:ODJ196698 ONF196697:ONF196698 OXB196697:OXB196698 PGX196697:PGX196698 PQT196697:PQT196698 QAP196697:QAP196698 QKL196697:QKL196698 QUH196697:QUH196698 RED196697:RED196698 RNZ196697:RNZ196698 RXV196697:RXV196698 SHR196697:SHR196698 SRN196697:SRN196698 TBJ196697:TBJ196698 TLF196697:TLF196698 TVB196697:TVB196698 UEX196697:UEX196698 UOT196697:UOT196698 UYP196697:UYP196698 VIL196697:VIL196698 VSH196697:VSH196698 WCD196697:WCD196698 WLZ196697:WLZ196698 WVV196697:WVV196698 N262233:N262234 JJ262233:JJ262234 TF262233:TF262234 ADB262233:ADB262234 AMX262233:AMX262234 AWT262233:AWT262234 BGP262233:BGP262234 BQL262233:BQL262234 CAH262233:CAH262234 CKD262233:CKD262234 CTZ262233:CTZ262234 DDV262233:DDV262234 DNR262233:DNR262234 DXN262233:DXN262234 EHJ262233:EHJ262234 ERF262233:ERF262234 FBB262233:FBB262234 FKX262233:FKX262234 FUT262233:FUT262234 GEP262233:GEP262234 GOL262233:GOL262234 GYH262233:GYH262234 HID262233:HID262234 HRZ262233:HRZ262234 IBV262233:IBV262234 ILR262233:ILR262234 IVN262233:IVN262234 JFJ262233:JFJ262234 JPF262233:JPF262234 JZB262233:JZB262234 KIX262233:KIX262234 KST262233:KST262234 LCP262233:LCP262234 LML262233:LML262234 LWH262233:LWH262234 MGD262233:MGD262234 MPZ262233:MPZ262234 MZV262233:MZV262234 NJR262233:NJR262234 NTN262233:NTN262234 ODJ262233:ODJ262234 ONF262233:ONF262234 OXB262233:OXB262234 PGX262233:PGX262234 PQT262233:PQT262234 QAP262233:QAP262234 QKL262233:QKL262234 QUH262233:QUH262234 RED262233:RED262234 RNZ262233:RNZ262234 RXV262233:RXV262234 SHR262233:SHR262234 SRN262233:SRN262234 TBJ262233:TBJ262234 TLF262233:TLF262234 TVB262233:TVB262234 UEX262233:UEX262234 UOT262233:UOT262234 UYP262233:UYP262234 VIL262233:VIL262234 VSH262233:VSH262234 WCD262233:WCD262234 WLZ262233:WLZ262234 WVV262233:WVV262234 N327769:N327770 JJ327769:JJ327770 TF327769:TF327770 ADB327769:ADB327770 AMX327769:AMX327770 AWT327769:AWT327770 BGP327769:BGP327770 BQL327769:BQL327770 CAH327769:CAH327770 CKD327769:CKD327770 CTZ327769:CTZ327770 DDV327769:DDV327770 DNR327769:DNR327770 DXN327769:DXN327770 EHJ327769:EHJ327770 ERF327769:ERF327770 FBB327769:FBB327770 FKX327769:FKX327770 FUT327769:FUT327770 GEP327769:GEP327770 GOL327769:GOL327770 GYH327769:GYH327770 HID327769:HID327770 HRZ327769:HRZ327770 IBV327769:IBV327770 ILR327769:ILR327770 IVN327769:IVN327770 JFJ327769:JFJ327770 JPF327769:JPF327770 JZB327769:JZB327770 KIX327769:KIX327770 KST327769:KST327770 LCP327769:LCP327770 LML327769:LML327770 LWH327769:LWH327770 MGD327769:MGD327770 MPZ327769:MPZ327770 MZV327769:MZV327770 NJR327769:NJR327770 NTN327769:NTN327770 ODJ327769:ODJ327770 ONF327769:ONF327770 OXB327769:OXB327770 PGX327769:PGX327770 PQT327769:PQT327770 QAP327769:QAP327770 QKL327769:QKL327770 QUH327769:QUH327770 RED327769:RED327770 RNZ327769:RNZ327770 RXV327769:RXV327770 SHR327769:SHR327770 SRN327769:SRN327770 TBJ327769:TBJ327770 TLF327769:TLF327770 TVB327769:TVB327770 UEX327769:UEX327770 UOT327769:UOT327770 UYP327769:UYP327770 VIL327769:VIL327770 VSH327769:VSH327770 WCD327769:WCD327770 WLZ327769:WLZ327770 WVV327769:WVV327770 N393305:N393306 JJ393305:JJ393306 TF393305:TF393306 ADB393305:ADB393306 AMX393305:AMX393306 AWT393305:AWT393306 BGP393305:BGP393306 BQL393305:BQL393306 CAH393305:CAH393306 CKD393305:CKD393306 CTZ393305:CTZ393306 DDV393305:DDV393306 DNR393305:DNR393306 DXN393305:DXN393306 EHJ393305:EHJ393306 ERF393305:ERF393306 FBB393305:FBB393306 FKX393305:FKX393306 FUT393305:FUT393306 GEP393305:GEP393306 GOL393305:GOL393306 GYH393305:GYH393306 HID393305:HID393306 HRZ393305:HRZ393306 IBV393305:IBV393306 ILR393305:ILR393306 IVN393305:IVN393306 JFJ393305:JFJ393306 JPF393305:JPF393306 JZB393305:JZB393306 KIX393305:KIX393306 KST393305:KST393306 LCP393305:LCP393306 LML393305:LML393306 LWH393305:LWH393306 MGD393305:MGD393306 MPZ393305:MPZ393306 MZV393305:MZV393306 NJR393305:NJR393306 NTN393305:NTN393306 ODJ393305:ODJ393306 ONF393305:ONF393306 OXB393305:OXB393306 PGX393305:PGX393306 PQT393305:PQT393306 QAP393305:QAP393306 QKL393305:QKL393306 QUH393305:QUH393306 RED393305:RED393306 RNZ393305:RNZ393306 RXV393305:RXV393306 SHR393305:SHR393306 SRN393305:SRN393306 TBJ393305:TBJ393306 TLF393305:TLF393306 TVB393305:TVB393306 UEX393305:UEX393306 UOT393305:UOT393306 UYP393305:UYP393306 VIL393305:VIL393306 VSH393305:VSH393306 WCD393305:WCD393306 WLZ393305:WLZ393306 WVV393305:WVV393306 N458841:N458842 JJ458841:JJ458842 TF458841:TF458842 ADB458841:ADB458842 AMX458841:AMX458842 AWT458841:AWT458842 BGP458841:BGP458842 BQL458841:BQL458842 CAH458841:CAH458842 CKD458841:CKD458842 CTZ458841:CTZ458842 DDV458841:DDV458842 DNR458841:DNR458842 DXN458841:DXN458842 EHJ458841:EHJ458842 ERF458841:ERF458842 FBB458841:FBB458842 FKX458841:FKX458842 FUT458841:FUT458842 GEP458841:GEP458842 GOL458841:GOL458842 GYH458841:GYH458842 HID458841:HID458842 HRZ458841:HRZ458842 IBV458841:IBV458842 ILR458841:ILR458842 IVN458841:IVN458842 JFJ458841:JFJ458842 JPF458841:JPF458842 JZB458841:JZB458842 KIX458841:KIX458842 KST458841:KST458842 LCP458841:LCP458842 LML458841:LML458842 LWH458841:LWH458842 MGD458841:MGD458842 MPZ458841:MPZ458842 MZV458841:MZV458842 NJR458841:NJR458842 NTN458841:NTN458842 ODJ458841:ODJ458842 ONF458841:ONF458842 OXB458841:OXB458842 PGX458841:PGX458842 PQT458841:PQT458842 QAP458841:QAP458842 QKL458841:QKL458842 QUH458841:QUH458842 RED458841:RED458842 RNZ458841:RNZ458842 RXV458841:RXV458842 SHR458841:SHR458842 SRN458841:SRN458842 TBJ458841:TBJ458842 TLF458841:TLF458842 TVB458841:TVB458842 UEX458841:UEX458842 UOT458841:UOT458842 UYP458841:UYP458842 VIL458841:VIL458842 VSH458841:VSH458842 WCD458841:WCD458842 WLZ458841:WLZ458842 WVV458841:WVV458842 N524377:N524378 JJ524377:JJ524378 TF524377:TF524378 ADB524377:ADB524378 AMX524377:AMX524378 AWT524377:AWT524378 BGP524377:BGP524378 BQL524377:BQL524378 CAH524377:CAH524378 CKD524377:CKD524378 CTZ524377:CTZ524378 DDV524377:DDV524378 DNR524377:DNR524378 DXN524377:DXN524378 EHJ524377:EHJ524378 ERF524377:ERF524378 FBB524377:FBB524378 FKX524377:FKX524378 FUT524377:FUT524378 GEP524377:GEP524378 GOL524377:GOL524378 GYH524377:GYH524378 HID524377:HID524378 HRZ524377:HRZ524378 IBV524377:IBV524378 ILR524377:ILR524378 IVN524377:IVN524378 JFJ524377:JFJ524378 JPF524377:JPF524378 JZB524377:JZB524378 KIX524377:KIX524378 KST524377:KST524378 LCP524377:LCP524378 LML524377:LML524378 LWH524377:LWH524378 MGD524377:MGD524378 MPZ524377:MPZ524378 MZV524377:MZV524378 NJR524377:NJR524378 NTN524377:NTN524378 ODJ524377:ODJ524378 ONF524377:ONF524378 OXB524377:OXB524378 PGX524377:PGX524378 PQT524377:PQT524378 QAP524377:QAP524378 QKL524377:QKL524378 QUH524377:QUH524378 RED524377:RED524378 RNZ524377:RNZ524378 RXV524377:RXV524378 SHR524377:SHR524378 SRN524377:SRN524378 TBJ524377:TBJ524378 TLF524377:TLF524378 TVB524377:TVB524378 UEX524377:UEX524378 UOT524377:UOT524378 UYP524377:UYP524378 VIL524377:VIL524378 VSH524377:VSH524378 WCD524377:WCD524378 WLZ524377:WLZ524378 WVV524377:WVV524378 N589913:N589914 JJ589913:JJ589914 TF589913:TF589914 ADB589913:ADB589914 AMX589913:AMX589914 AWT589913:AWT589914 BGP589913:BGP589914 BQL589913:BQL589914 CAH589913:CAH589914 CKD589913:CKD589914 CTZ589913:CTZ589914 DDV589913:DDV589914 DNR589913:DNR589914 DXN589913:DXN589914 EHJ589913:EHJ589914 ERF589913:ERF589914 FBB589913:FBB589914 FKX589913:FKX589914 FUT589913:FUT589914 GEP589913:GEP589914 GOL589913:GOL589914 GYH589913:GYH589914 HID589913:HID589914 HRZ589913:HRZ589914 IBV589913:IBV589914 ILR589913:ILR589914 IVN589913:IVN589914 JFJ589913:JFJ589914 JPF589913:JPF589914 JZB589913:JZB589914 KIX589913:KIX589914 KST589913:KST589914 LCP589913:LCP589914 LML589913:LML589914 LWH589913:LWH589914 MGD589913:MGD589914 MPZ589913:MPZ589914 MZV589913:MZV589914 NJR589913:NJR589914 NTN589913:NTN589914 ODJ589913:ODJ589914 ONF589913:ONF589914 OXB589913:OXB589914 PGX589913:PGX589914 PQT589913:PQT589914 QAP589913:QAP589914 QKL589913:QKL589914 QUH589913:QUH589914 RED589913:RED589914 RNZ589913:RNZ589914 RXV589913:RXV589914 SHR589913:SHR589914 SRN589913:SRN589914 TBJ589913:TBJ589914 TLF589913:TLF589914 TVB589913:TVB589914 UEX589913:UEX589914 UOT589913:UOT589914 UYP589913:UYP589914 VIL589913:VIL589914 VSH589913:VSH589914 WCD589913:WCD589914 WLZ589913:WLZ589914 WVV589913:WVV589914 N655449:N655450 JJ655449:JJ655450 TF655449:TF655450 ADB655449:ADB655450 AMX655449:AMX655450 AWT655449:AWT655450 BGP655449:BGP655450 BQL655449:BQL655450 CAH655449:CAH655450 CKD655449:CKD655450 CTZ655449:CTZ655450 DDV655449:DDV655450 DNR655449:DNR655450 DXN655449:DXN655450 EHJ655449:EHJ655450 ERF655449:ERF655450 FBB655449:FBB655450 FKX655449:FKX655450 FUT655449:FUT655450 GEP655449:GEP655450 GOL655449:GOL655450 GYH655449:GYH655450 HID655449:HID655450 HRZ655449:HRZ655450 IBV655449:IBV655450 ILR655449:ILR655450 IVN655449:IVN655450 JFJ655449:JFJ655450 JPF655449:JPF655450 JZB655449:JZB655450 KIX655449:KIX655450 KST655449:KST655450 LCP655449:LCP655450 LML655449:LML655450 LWH655449:LWH655450 MGD655449:MGD655450 MPZ655449:MPZ655450 MZV655449:MZV655450 NJR655449:NJR655450 NTN655449:NTN655450 ODJ655449:ODJ655450 ONF655449:ONF655450 OXB655449:OXB655450 PGX655449:PGX655450 PQT655449:PQT655450 QAP655449:QAP655450 QKL655449:QKL655450 QUH655449:QUH655450 RED655449:RED655450 RNZ655449:RNZ655450 RXV655449:RXV655450 SHR655449:SHR655450 SRN655449:SRN655450 TBJ655449:TBJ655450 TLF655449:TLF655450 TVB655449:TVB655450 UEX655449:UEX655450 UOT655449:UOT655450 UYP655449:UYP655450 VIL655449:VIL655450 VSH655449:VSH655450 WCD655449:WCD655450 WLZ655449:WLZ655450 WVV655449:WVV655450 N720985:N720986 JJ720985:JJ720986 TF720985:TF720986 ADB720985:ADB720986 AMX720985:AMX720986 AWT720985:AWT720986 BGP720985:BGP720986 BQL720985:BQL720986 CAH720985:CAH720986 CKD720985:CKD720986 CTZ720985:CTZ720986 DDV720985:DDV720986 DNR720985:DNR720986 DXN720985:DXN720986 EHJ720985:EHJ720986 ERF720985:ERF720986 FBB720985:FBB720986 FKX720985:FKX720986 FUT720985:FUT720986 GEP720985:GEP720986 GOL720985:GOL720986 GYH720985:GYH720986 HID720985:HID720986 HRZ720985:HRZ720986 IBV720985:IBV720986 ILR720985:ILR720986 IVN720985:IVN720986 JFJ720985:JFJ720986 JPF720985:JPF720986 JZB720985:JZB720986 KIX720985:KIX720986 KST720985:KST720986 LCP720985:LCP720986 LML720985:LML720986 LWH720985:LWH720986 MGD720985:MGD720986 MPZ720985:MPZ720986 MZV720985:MZV720986 NJR720985:NJR720986 NTN720985:NTN720986 ODJ720985:ODJ720986 ONF720985:ONF720986 OXB720985:OXB720986 PGX720985:PGX720986 PQT720985:PQT720986 QAP720985:QAP720986 QKL720985:QKL720986 QUH720985:QUH720986 RED720985:RED720986 RNZ720985:RNZ720986 RXV720985:RXV720986 SHR720985:SHR720986 SRN720985:SRN720986 TBJ720985:TBJ720986 TLF720985:TLF720986 TVB720985:TVB720986 UEX720985:UEX720986 UOT720985:UOT720986 UYP720985:UYP720986 VIL720985:VIL720986 VSH720985:VSH720986 WCD720985:WCD720986 WLZ720985:WLZ720986 WVV720985:WVV720986 N786521:N786522 JJ786521:JJ786522 TF786521:TF786522 ADB786521:ADB786522 AMX786521:AMX786522 AWT786521:AWT786522 BGP786521:BGP786522 BQL786521:BQL786522 CAH786521:CAH786522 CKD786521:CKD786522 CTZ786521:CTZ786522 DDV786521:DDV786522 DNR786521:DNR786522 DXN786521:DXN786522 EHJ786521:EHJ786522 ERF786521:ERF786522 FBB786521:FBB786522 FKX786521:FKX786522 FUT786521:FUT786522 GEP786521:GEP786522 GOL786521:GOL786522 GYH786521:GYH786522 HID786521:HID786522 HRZ786521:HRZ786522 IBV786521:IBV786522 ILR786521:ILR786522 IVN786521:IVN786522 JFJ786521:JFJ786522 JPF786521:JPF786522 JZB786521:JZB786522 KIX786521:KIX786522 KST786521:KST786522 LCP786521:LCP786522 LML786521:LML786522 LWH786521:LWH786522 MGD786521:MGD786522 MPZ786521:MPZ786522 MZV786521:MZV786522 NJR786521:NJR786522 NTN786521:NTN786522 ODJ786521:ODJ786522 ONF786521:ONF786522 OXB786521:OXB786522 PGX786521:PGX786522 PQT786521:PQT786522 QAP786521:QAP786522 QKL786521:QKL786522 QUH786521:QUH786522 RED786521:RED786522 RNZ786521:RNZ786522 RXV786521:RXV786522 SHR786521:SHR786522 SRN786521:SRN786522 TBJ786521:TBJ786522 TLF786521:TLF786522 TVB786521:TVB786522 UEX786521:UEX786522 UOT786521:UOT786522 UYP786521:UYP786522 VIL786521:VIL786522 VSH786521:VSH786522 WCD786521:WCD786522 WLZ786521:WLZ786522 WVV786521:WVV786522 N852057:N852058 JJ852057:JJ852058 TF852057:TF852058 ADB852057:ADB852058 AMX852057:AMX852058 AWT852057:AWT852058 BGP852057:BGP852058 BQL852057:BQL852058 CAH852057:CAH852058 CKD852057:CKD852058 CTZ852057:CTZ852058 DDV852057:DDV852058 DNR852057:DNR852058 DXN852057:DXN852058 EHJ852057:EHJ852058 ERF852057:ERF852058 FBB852057:FBB852058 FKX852057:FKX852058 FUT852057:FUT852058 GEP852057:GEP852058 GOL852057:GOL852058 GYH852057:GYH852058 HID852057:HID852058 HRZ852057:HRZ852058 IBV852057:IBV852058 ILR852057:ILR852058 IVN852057:IVN852058 JFJ852057:JFJ852058 JPF852057:JPF852058 JZB852057:JZB852058 KIX852057:KIX852058 KST852057:KST852058 LCP852057:LCP852058 LML852057:LML852058 LWH852057:LWH852058 MGD852057:MGD852058 MPZ852057:MPZ852058 MZV852057:MZV852058 NJR852057:NJR852058 NTN852057:NTN852058 ODJ852057:ODJ852058 ONF852057:ONF852058 OXB852057:OXB852058 PGX852057:PGX852058 PQT852057:PQT852058 QAP852057:QAP852058 QKL852057:QKL852058 QUH852057:QUH852058 RED852057:RED852058 RNZ852057:RNZ852058 RXV852057:RXV852058 SHR852057:SHR852058 SRN852057:SRN852058 TBJ852057:TBJ852058 TLF852057:TLF852058 TVB852057:TVB852058 UEX852057:UEX852058 UOT852057:UOT852058 UYP852057:UYP852058 VIL852057:VIL852058 VSH852057:VSH852058 WCD852057:WCD852058 WLZ852057:WLZ852058 WVV852057:WVV852058 N917593:N917594 JJ917593:JJ917594 TF917593:TF917594 ADB917593:ADB917594 AMX917593:AMX917594 AWT917593:AWT917594 BGP917593:BGP917594 BQL917593:BQL917594 CAH917593:CAH917594 CKD917593:CKD917594 CTZ917593:CTZ917594 DDV917593:DDV917594 DNR917593:DNR917594 DXN917593:DXN917594 EHJ917593:EHJ917594 ERF917593:ERF917594 FBB917593:FBB917594 FKX917593:FKX917594 FUT917593:FUT917594 GEP917593:GEP917594 GOL917593:GOL917594 GYH917593:GYH917594 HID917593:HID917594 HRZ917593:HRZ917594 IBV917593:IBV917594 ILR917593:ILR917594 IVN917593:IVN917594 JFJ917593:JFJ917594 JPF917593:JPF917594 JZB917593:JZB917594 KIX917593:KIX917594 KST917593:KST917594 LCP917593:LCP917594 LML917593:LML917594 LWH917593:LWH917594 MGD917593:MGD917594 MPZ917593:MPZ917594 MZV917593:MZV917594 NJR917593:NJR917594 NTN917593:NTN917594 ODJ917593:ODJ917594 ONF917593:ONF917594 OXB917593:OXB917594 PGX917593:PGX917594 PQT917593:PQT917594 QAP917593:QAP917594 QKL917593:QKL917594 QUH917593:QUH917594 RED917593:RED917594 RNZ917593:RNZ917594 RXV917593:RXV917594 SHR917593:SHR917594 SRN917593:SRN917594 TBJ917593:TBJ917594 TLF917593:TLF917594 TVB917593:TVB917594 UEX917593:UEX917594 UOT917593:UOT917594 UYP917593:UYP917594 VIL917593:VIL917594 VSH917593:VSH917594 WCD917593:WCD917594 WLZ917593:WLZ917594 WVV917593:WVV917594 N983129:N983130 JJ983129:JJ983130 TF983129:TF983130 ADB983129:ADB983130 AMX983129:AMX983130 AWT983129:AWT983130 BGP983129:BGP983130 BQL983129:BQL983130 CAH983129:CAH983130 CKD983129:CKD983130 CTZ983129:CTZ983130 DDV983129:DDV983130 DNR983129:DNR983130 DXN983129:DXN983130 EHJ983129:EHJ983130 ERF983129:ERF983130 FBB983129:FBB983130 FKX983129:FKX983130 FUT983129:FUT983130 GEP983129:GEP983130 GOL983129:GOL983130 GYH983129:GYH983130 HID983129:HID983130 HRZ983129:HRZ983130 IBV983129:IBV983130 ILR983129:ILR983130 IVN983129:IVN983130 JFJ983129:JFJ983130 JPF983129:JPF983130 JZB983129:JZB983130 KIX983129:KIX983130 KST983129:KST983130 LCP983129:LCP983130 LML983129:LML983130 LWH983129:LWH983130 MGD983129:MGD983130 MPZ983129:MPZ983130 MZV983129:MZV983130 NJR983129:NJR983130 NTN983129:NTN983130 ODJ983129:ODJ983130 ONF983129:ONF983130 OXB983129:OXB983130 PGX983129:PGX983130 PQT983129:PQT983130 QAP983129:QAP983130 QKL983129:QKL983130 QUH983129:QUH983130 RED983129:RED983130 RNZ983129:RNZ983130 RXV983129:RXV983130 SHR983129:SHR983130 SRN983129:SRN983130 TBJ983129:TBJ983130 TLF983129:TLF983130 TVB983129:TVB983130 UEX983129:UEX983130 UOT983129:UOT983130 UYP983129:UYP983130 VIL983129:VIL983130 VSH983129:VSH983130 WCD983129:WCD983130 WLZ983129:WLZ983130 WVV983129:WVV983130 C160:C161 IY160:IY161 SU160:SU161 ACQ160:ACQ161 AMM160:AMM161 AWI160:AWI161 BGE160:BGE161 BQA160:BQA161 BZW160:BZW161 CJS160:CJS161 CTO160:CTO161 DDK160:DDK161 DNG160:DNG161 DXC160:DXC161 EGY160:EGY161 EQU160:EQU161 FAQ160:FAQ161 FKM160:FKM161 FUI160:FUI161 GEE160:GEE161 GOA160:GOA161 GXW160:GXW161 HHS160:HHS161 HRO160:HRO161 IBK160:IBK161 ILG160:ILG161 IVC160:IVC161 JEY160:JEY161 JOU160:JOU161 JYQ160:JYQ161 KIM160:KIM161 KSI160:KSI161 LCE160:LCE161 LMA160:LMA161 LVW160:LVW161 MFS160:MFS161 MPO160:MPO161 MZK160:MZK161 NJG160:NJG161 NTC160:NTC161 OCY160:OCY161 OMU160:OMU161 OWQ160:OWQ161 PGM160:PGM161 PQI160:PQI161 QAE160:QAE161 QKA160:QKA161 QTW160:QTW161 RDS160:RDS161 RNO160:RNO161 RXK160:RXK161 SHG160:SHG161 SRC160:SRC161 TAY160:TAY161 TKU160:TKU161 TUQ160:TUQ161 UEM160:UEM161 UOI160:UOI161 UYE160:UYE161 VIA160:VIA161 VRW160:VRW161 WBS160:WBS161 WLO160:WLO161 WVK160:WVK161 C65696:C65697 IY65696:IY65697 SU65696:SU65697 ACQ65696:ACQ65697 AMM65696:AMM65697 AWI65696:AWI65697 BGE65696:BGE65697 BQA65696:BQA65697 BZW65696:BZW65697 CJS65696:CJS65697 CTO65696:CTO65697 DDK65696:DDK65697 DNG65696:DNG65697 DXC65696:DXC65697 EGY65696:EGY65697 EQU65696:EQU65697 FAQ65696:FAQ65697 FKM65696:FKM65697 FUI65696:FUI65697 GEE65696:GEE65697 GOA65696:GOA65697 GXW65696:GXW65697 HHS65696:HHS65697 HRO65696:HRO65697 IBK65696:IBK65697 ILG65696:ILG65697 IVC65696:IVC65697 JEY65696:JEY65697 JOU65696:JOU65697 JYQ65696:JYQ65697 KIM65696:KIM65697 KSI65696:KSI65697 LCE65696:LCE65697 LMA65696:LMA65697 LVW65696:LVW65697 MFS65696:MFS65697 MPO65696:MPO65697 MZK65696:MZK65697 NJG65696:NJG65697 NTC65696:NTC65697 OCY65696:OCY65697 OMU65696:OMU65697 OWQ65696:OWQ65697 PGM65696:PGM65697 PQI65696:PQI65697 QAE65696:QAE65697 QKA65696:QKA65697 QTW65696:QTW65697 RDS65696:RDS65697 RNO65696:RNO65697 RXK65696:RXK65697 SHG65696:SHG65697 SRC65696:SRC65697 TAY65696:TAY65697 TKU65696:TKU65697 TUQ65696:TUQ65697 UEM65696:UEM65697 UOI65696:UOI65697 UYE65696:UYE65697 VIA65696:VIA65697 VRW65696:VRW65697 WBS65696:WBS65697 WLO65696:WLO65697 WVK65696:WVK65697 C131232:C131233 IY131232:IY131233 SU131232:SU131233 ACQ131232:ACQ131233 AMM131232:AMM131233 AWI131232:AWI131233 BGE131232:BGE131233 BQA131232:BQA131233 BZW131232:BZW131233 CJS131232:CJS131233 CTO131232:CTO131233 DDK131232:DDK131233 DNG131232:DNG131233 DXC131232:DXC131233 EGY131232:EGY131233 EQU131232:EQU131233 FAQ131232:FAQ131233 FKM131232:FKM131233 FUI131232:FUI131233 GEE131232:GEE131233 GOA131232:GOA131233 GXW131232:GXW131233 HHS131232:HHS131233 HRO131232:HRO131233 IBK131232:IBK131233 ILG131232:ILG131233 IVC131232:IVC131233 JEY131232:JEY131233 JOU131232:JOU131233 JYQ131232:JYQ131233 KIM131232:KIM131233 KSI131232:KSI131233 LCE131232:LCE131233 LMA131232:LMA131233 LVW131232:LVW131233 MFS131232:MFS131233 MPO131232:MPO131233 MZK131232:MZK131233 NJG131232:NJG131233 NTC131232:NTC131233 OCY131232:OCY131233 OMU131232:OMU131233 OWQ131232:OWQ131233 PGM131232:PGM131233 PQI131232:PQI131233 QAE131232:QAE131233 QKA131232:QKA131233 QTW131232:QTW131233 RDS131232:RDS131233 RNO131232:RNO131233 RXK131232:RXK131233 SHG131232:SHG131233 SRC131232:SRC131233 TAY131232:TAY131233 TKU131232:TKU131233 TUQ131232:TUQ131233 UEM131232:UEM131233 UOI131232:UOI131233 UYE131232:UYE131233 VIA131232:VIA131233 VRW131232:VRW131233 WBS131232:WBS131233 WLO131232:WLO131233 WVK131232:WVK131233 C196768:C196769 IY196768:IY196769 SU196768:SU196769 ACQ196768:ACQ196769 AMM196768:AMM196769 AWI196768:AWI196769 BGE196768:BGE196769 BQA196768:BQA196769 BZW196768:BZW196769 CJS196768:CJS196769 CTO196768:CTO196769 DDK196768:DDK196769 DNG196768:DNG196769 DXC196768:DXC196769 EGY196768:EGY196769 EQU196768:EQU196769 FAQ196768:FAQ196769 FKM196768:FKM196769 FUI196768:FUI196769 GEE196768:GEE196769 GOA196768:GOA196769 GXW196768:GXW196769 HHS196768:HHS196769 HRO196768:HRO196769 IBK196768:IBK196769 ILG196768:ILG196769 IVC196768:IVC196769 JEY196768:JEY196769 JOU196768:JOU196769 JYQ196768:JYQ196769 KIM196768:KIM196769 KSI196768:KSI196769 LCE196768:LCE196769 LMA196768:LMA196769 LVW196768:LVW196769 MFS196768:MFS196769 MPO196768:MPO196769 MZK196768:MZK196769 NJG196768:NJG196769 NTC196768:NTC196769 OCY196768:OCY196769 OMU196768:OMU196769 OWQ196768:OWQ196769 PGM196768:PGM196769 PQI196768:PQI196769 QAE196768:QAE196769 QKA196768:QKA196769 QTW196768:QTW196769 RDS196768:RDS196769 RNO196768:RNO196769 RXK196768:RXK196769 SHG196768:SHG196769 SRC196768:SRC196769 TAY196768:TAY196769 TKU196768:TKU196769 TUQ196768:TUQ196769 UEM196768:UEM196769 UOI196768:UOI196769 UYE196768:UYE196769 VIA196768:VIA196769 VRW196768:VRW196769 WBS196768:WBS196769 WLO196768:WLO196769 WVK196768:WVK196769 C262304:C262305 IY262304:IY262305 SU262304:SU262305 ACQ262304:ACQ262305 AMM262304:AMM262305 AWI262304:AWI262305 BGE262304:BGE262305 BQA262304:BQA262305 BZW262304:BZW262305 CJS262304:CJS262305 CTO262304:CTO262305 DDK262304:DDK262305 DNG262304:DNG262305 DXC262304:DXC262305 EGY262304:EGY262305 EQU262304:EQU262305 FAQ262304:FAQ262305 FKM262304:FKM262305 FUI262304:FUI262305 GEE262304:GEE262305 GOA262304:GOA262305 GXW262304:GXW262305 HHS262304:HHS262305 HRO262304:HRO262305 IBK262304:IBK262305 ILG262304:ILG262305 IVC262304:IVC262305 JEY262304:JEY262305 JOU262304:JOU262305 JYQ262304:JYQ262305 KIM262304:KIM262305 KSI262304:KSI262305 LCE262304:LCE262305 LMA262304:LMA262305 LVW262304:LVW262305 MFS262304:MFS262305 MPO262304:MPO262305 MZK262304:MZK262305 NJG262304:NJG262305 NTC262304:NTC262305 OCY262304:OCY262305 OMU262304:OMU262305 OWQ262304:OWQ262305 PGM262304:PGM262305 PQI262304:PQI262305 QAE262304:QAE262305 QKA262304:QKA262305 QTW262304:QTW262305 RDS262304:RDS262305 RNO262304:RNO262305 RXK262304:RXK262305 SHG262304:SHG262305 SRC262304:SRC262305 TAY262304:TAY262305 TKU262304:TKU262305 TUQ262304:TUQ262305 UEM262304:UEM262305 UOI262304:UOI262305 UYE262304:UYE262305 VIA262304:VIA262305 VRW262304:VRW262305 WBS262304:WBS262305 WLO262304:WLO262305 WVK262304:WVK262305 C327840:C327841 IY327840:IY327841 SU327840:SU327841 ACQ327840:ACQ327841 AMM327840:AMM327841 AWI327840:AWI327841 BGE327840:BGE327841 BQA327840:BQA327841 BZW327840:BZW327841 CJS327840:CJS327841 CTO327840:CTO327841 DDK327840:DDK327841 DNG327840:DNG327841 DXC327840:DXC327841 EGY327840:EGY327841 EQU327840:EQU327841 FAQ327840:FAQ327841 FKM327840:FKM327841 FUI327840:FUI327841 GEE327840:GEE327841 GOA327840:GOA327841 GXW327840:GXW327841 HHS327840:HHS327841 HRO327840:HRO327841 IBK327840:IBK327841 ILG327840:ILG327841 IVC327840:IVC327841 JEY327840:JEY327841 JOU327840:JOU327841 JYQ327840:JYQ327841 KIM327840:KIM327841 KSI327840:KSI327841 LCE327840:LCE327841 LMA327840:LMA327841 LVW327840:LVW327841 MFS327840:MFS327841 MPO327840:MPO327841 MZK327840:MZK327841 NJG327840:NJG327841 NTC327840:NTC327841 OCY327840:OCY327841 OMU327840:OMU327841 OWQ327840:OWQ327841 PGM327840:PGM327841 PQI327840:PQI327841 QAE327840:QAE327841 QKA327840:QKA327841 QTW327840:QTW327841 RDS327840:RDS327841 RNO327840:RNO327841 RXK327840:RXK327841 SHG327840:SHG327841 SRC327840:SRC327841 TAY327840:TAY327841 TKU327840:TKU327841 TUQ327840:TUQ327841 UEM327840:UEM327841 UOI327840:UOI327841 UYE327840:UYE327841 VIA327840:VIA327841 VRW327840:VRW327841 WBS327840:WBS327841 WLO327840:WLO327841 WVK327840:WVK327841 C393376:C393377 IY393376:IY393377 SU393376:SU393377 ACQ393376:ACQ393377 AMM393376:AMM393377 AWI393376:AWI393377 BGE393376:BGE393377 BQA393376:BQA393377 BZW393376:BZW393377 CJS393376:CJS393377 CTO393376:CTO393377 DDK393376:DDK393377 DNG393376:DNG393377 DXC393376:DXC393377 EGY393376:EGY393377 EQU393376:EQU393377 FAQ393376:FAQ393377 FKM393376:FKM393377 FUI393376:FUI393377 GEE393376:GEE393377 GOA393376:GOA393377 GXW393376:GXW393377 HHS393376:HHS393377 HRO393376:HRO393377 IBK393376:IBK393377 ILG393376:ILG393377 IVC393376:IVC393377 JEY393376:JEY393377 JOU393376:JOU393377 JYQ393376:JYQ393377 KIM393376:KIM393377 KSI393376:KSI393377 LCE393376:LCE393377 LMA393376:LMA393377 LVW393376:LVW393377 MFS393376:MFS393377 MPO393376:MPO393377 MZK393376:MZK393377 NJG393376:NJG393377 NTC393376:NTC393377 OCY393376:OCY393377 OMU393376:OMU393377 OWQ393376:OWQ393377 PGM393376:PGM393377 PQI393376:PQI393377 QAE393376:QAE393377 QKA393376:QKA393377 QTW393376:QTW393377 RDS393376:RDS393377 RNO393376:RNO393377 RXK393376:RXK393377 SHG393376:SHG393377 SRC393376:SRC393377 TAY393376:TAY393377 TKU393376:TKU393377 TUQ393376:TUQ393377 UEM393376:UEM393377 UOI393376:UOI393377 UYE393376:UYE393377 VIA393376:VIA393377 VRW393376:VRW393377 WBS393376:WBS393377 WLO393376:WLO393377 WVK393376:WVK393377 C458912:C458913 IY458912:IY458913 SU458912:SU458913 ACQ458912:ACQ458913 AMM458912:AMM458913 AWI458912:AWI458913 BGE458912:BGE458913 BQA458912:BQA458913 BZW458912:BZW458913 CJS458912:CJS458913 CTO458912:CTO458913 DDK458912:DDK458913 DNG458912:DNG458913 DXC458912:DXC458913 EGY458912:EGY458913 EQU458912:EQU458913 FAQ458912:FAQ458913 FKM458912:FKM458913 FUI458912:FUI458913 GEE458912:GEE458913 GOA458912:GOA458913 GXW458912:GXW458913 HHS458912:HHS458913 HRO458912:HRO458913 IBK458912:IBK458913 ILG458912:ILG458913 IVC458912:IVC458913 JEY458912:JEY458913 JOU458912:JOU458913 JYQ458912:JYQ458913 KIM458912:KIM458913 KSI458912:KSI458913 LCE458912:LCE458913 LMA458912:LMA458913 LVW458912:LVW458913 MFS458912:MFS458913 MPO458912:MPO458913 MZK458912:MZK458913 NJG458912:NJG458913 NTC458912:NTC458913 OCY458912:OCY458913 OMU458912:OMU458913 OWQ458912:OWQ458913 PGM458912:PGM458913 PQI458912:PQI458913 QAE458912:QAE458913 QKA458912:QKA458913 QTW458912:QTW458913 RDS458912:RDS458913 RNO458912:RNO458913 RXK458912:RXK458913 SHG458912:SHG458913 SRC458912:SRC458913 TAY458912:TAY458913 TKU458912:TKU458913 TUQ458912:TUQ458913 UEM458912:UEM458913 UOI458912:UOI458913 UYE458912:UYE458913 VIA458912:VIA458913 VRW458912:VRW458913 WBS458912:WBS458913 WLO458912:WLO458913 WVK458912:WVK458913 C524448:C524449 IY524448:IY524449 SU524448:SU524449 ACQ524448:ACQ524449 AMM524448:AMM524449 AWI524448:AWI524449 BGE524448:BGE524449 BQA524448:BQA524449 BZW524448:BZW524449 CJS524448:CJS524449 CTO524448:CTO524449 DDK524448:DDK524449 DNG524448:DNG524449 DXC524448:DXC524449 EGY524448:EGY524449 EQU524448:EQU524449 FAQ524448:FAQ524449 FKM524448:FKM524449 FUI524448:FUI524449 GEE524448:GEE524449 GOA524448:GOA524449 GXW524448:GXW524449 HHS524448:HHS524449 HRO524448:HRO524449 IBK524448:IBK524449 ILG524448:ILG524449 IVC524448:IVC524449 JEY524448:JEY524449 JOU524448:JOU524449 JYQ524448:JYQ524449 KIM524448:KIM524449 KSI524448:KSI524449 LCE524448:LCE524449 LMA524448:LMA524449 LVW524448:LVW524449 MFS524448:MFS524449 MPO524448:MPO524449 MZK524448:MZK524449 NJG524448:NJG524449 NTC524448:NTC524449 OCY524448:OCY524449 OMU524448:OMU524449 OWQ524448:OWQ524449 PGM524448:PGM524449 PQI524448:PQI524449 QAE524448:QAE524449 QKA524448:QKA524449 QTW524448:QTW524449 RDS524448:RDS524449 RNO524448:RNO524449 RXK524448:RXK524449 SHG524448:SHG524449 SRC524448:SRC524449 TAY524448:TAY524449 TKU524448:TKU524449 TUQ524448:TUQ524449 UEM524448:UEM524449 UOI524448:UOI524449 UYE524448:UYE524449 VIA524448:VIA524449 VRW524448:VRW524449 WBS524448:WBS524449 WLO524448:WLO524449 WVK524448:WVK524449 C589984:C589985 IY589984:IY589985 SU589984:SU589985 ACQ589984:ACQ589985 AMM589984:AMM589985 AWI589984:AWI589985 BGE589984:BGE589985 BQA589984:BQA589985 BZW589984:BZW589985 CJS589984:CJS589985 CTO589984:CTO589985 DDK589984:DDK589985 DNG589984:DNG589985 DXC589984:DXC589985 EGY589984:EGY589985 EQU589984:EQU589985 FAQ589984:FAQ589985 FKM589984:FKM589985 FUI589984:FUI589985 GEE589984:GEE589985 GOA589984:GOA589985 GXW589984:GXW589985 HHS589984:HHS589985 HRO589984:HRO589985 IBK589984:IBK589985 ILG589984:ILG589985 IVC589984:IVC589985 JEY589984:JEY589985 JOU589984:JOU589985 JYQ589984:JYQ589985 KIM589984:KIM589985 KSI589984:KSI589985 LCE589984:LCE589985 LMA589984:LMA589985 LVW589984:LVW589985 MFS589984:MFS589985 MPO589984:MPO589985 MZK589984:MZK589985 NJG589984:NJG589985 NTC589984:NTC589985 OCY589984:OCY589985 OMU589984:OMU589985 OWQ589984:OWQ589985 PGM589984:PGM589985 PQI589984:PQI589985 QAE589984:QAE589985 QKA589984:QKA589985 QTW589984:QTW589985 RDS589984:RDS589985 RNO589984:RNO589985 RXK589984:RXK589985 SHG589984:SHG589985 SRC589984:SRC589985 TAY589984:TAY589985 TKU589984:TKU589985 TUQ589984:TUQ589985 UEM589984:UEM589985 UOI589984:UOI589985 UYE589984:UYE589985 VIA589984:VIA589985 VRW589984:VRW589985 WBS589984:WBS589985 WLO589984:WLO589985 WVK589984:WVK589985 C655520:C655521 IY655520:IY655521 SU655520:SU655521 ACQ655520:ACQ655521 AMM655520:AMM655521 AWI655520:AWI655521 BGE655520:BGE655521 BQA655520:BQA655521 BZW655520:BZW655521 CJS655520:CJS655521 CTO655520:CTO655521 DDK655520:DDK655521 DNG655520:DNG655521 DXC655520:DXC655521 EGY655520:EGY655521 EQU655520:EQU655521 FAQ655520:FAQ655521 FKM655520:FKM655521 FUI655520:FUI655521 GEE655520:GEE655521 GOA655520:GOA655521 GXW655520:GXW655521 HHS655520:HHS655521 HRO655520:HRO655521 IBK655520:IBK655521 ILG655520:ILG655521 IVC655520:IVC655521 JEY655520:JEY655521 JOU655520:JOU655521 JYQ655520:JYQ655521 KIM655520:KIM655521 KSI655520:KSI655521 LCE655520:LCE655521 LMA655520:LMA655521 LVW655520:LVW655521 MFS655520:MFS655521 MPO655520:MPO655521 MZK655520:MZK655521 NJG655520:NJG655521 NTC655520:NTC655521 OCY655520:OCY655521 OMU655520:OMU655521 OWQ655520:OWQ655521 PGM655520:PGM655521 PQI655520:PQI655521 QAE655520:QAE655521 QKA655520:QKA655521 QTW655520:QTW655521 RDS655520:RDS655521 RNO655520:RNO655521 RXK655520:RXK655521 SHG655520:SHG655521 SRC655520:SRC655521 TAY655520:TAY655521 TKU655520:TKU655521 TUQ655520:TUQ655521 UEM655520:UEM655521 UOI655520:UOI655521 UYE655520:UYE655521 VIA655520:VIA655521 VRW655520:VRW655521 WBS655520:WBS655521 WLO655520:WLO655521 WVK655520:WVK655521 C721056:C721057 IY721056:IY721057 SU721056:SU721057 ACQ721056:ACQ721057 AMM721056:AMM721057 AWI721056:AWI721057 BGE721056:BGE721057 BQA721056:BQA721057 BZW721056:BZW721057 CJS721056:CJS721057 CTO721056:CTO721057 DDK721056:DDK721057 DNG721056:DNG721057 DXC721056:DXC721057 EGY721056:EGY721057 EQU721056:EQU721057 FAQ721056:FAQ721057 FKM721056:FKM721057 FUI721056:FUI721057 GEE721056:GEE721057 GOA721056:GOA721057 GXW721056:GXW721057 HHS721056:HHS721057 HRO721056:HRO721057 IBK721056:IBK721057 ILG721056:ILG721057 IVC721056:IVC721057 JEY721056:JEY721057 JOU721056:JOU721057 JYQ721056:JYQ721057 KIM721056:KIM721057 KSI721056:KSI721057 LCE721056:LCE721057 LMA721056:LMA721057 LVW721056:LVW721057 MFS721056:MFS721057 MPO721056:MPO721057 MZK721056:MZK721057 NJG721056:NJG721057 NTC721056:NTC721057 OCY721056:OCY721057 OMU721056:OMU721057 OWQ721056:OWQ721057 PGM721056:PGM721057 PQI721056:PQI721057 QAE721056:QAE721057 QKA721056:QKA721057 QTW721056:QTW721057 RDS721056:RDS721057 RNO721056:RNO721057 RXK721056:RXK721057 SHG721056:SHG721057 SRC721056:SRC721057 TAY721056:TAY721057 TKU721056:TKU721057 TUQ721056:TUQ721057 UEM721056:UEM721057 UOI721056:UOI721057 UYE721056:UYE721057 VIA721056:VIA721057 VRW721056:VRW721057 WBS721056:WBS721057 WLO721056:WLO721057 WVK721056:WVK721057 C786592:C786593 IY786592:IY786593 SU786592:SU786593 ACQ786592:ACQ786593 AMM786592:AMM786593 AWI786592:AWI786593 BGE786592:BGE786593 BQA786592:BQA786593 BZW786592:BZW786593 CJS786592:CJS786593 CTO786592:CTO786593 DDK786592:DDK786593 DNG786592:DNG786593 DXC786592:DXC786593 EGY786592:EGY786593 EQU786592:EQU786593 FAQ786592:FAQ786593 FKM786592:FKM786593 FUI786592:FUI786593 GEE786592:GEE786593 GOA786592:GOA786593 GXW786592:GXW786593 HHS786592:HHS786593 HRO786592:HRO786593 IBK786592:IBK786593 ILG786592:ILG786593 IVC786592:IVC786593 JEY786592:JEY786593 JOU786592:JOU786593 JYQ786592:JYQ786593 KIM786592:KIM786593 KSI786592:KSI786593 LCE786592:LCE786593 LMA786592:LMA786593 LVW786592:LVW786593 MFS786592:MFS786593 MPO786592:MPO786593 MZK786592:MZK786593 NJG786592:NJG786593 NTC786592:NTC786593 OCY786592:OCY786593 OMU786592:OMU786593 OWQ786592:OWQ786593 PGM786592:PGM786593 PQI786592:PQI786593 QAE786592:QAE786593 QKA786592:QKA786593 QTW786592:QTW786593 RDS786592:RDS786593 RNO786592:RNO786593 RXK786592:RXK786593 SHG786592:SHG786593 SRC786592:SRC786593 TAY786592:TAY786593 TKU786592:TKU786593 TUQ786592:TUQ786593 UEM786592:UEM786593 UOI786592:UOI786593 UYE786592:UYE786593 VIA786592:VIA786593 VRW786592:VRW786593 WBS786592:WBS786593 WLO786592:WLO786593 WVK786592:WVK786593 C852128:C852129 IY852128:IY852129 SU852128:SU852129 ACQ852128:ACQ852129 AMM852128:AMM852129 AWI852128:AWI852129 BGE852128:BGE852129 BQA852128:BQA852129 BZW852128:BZW852129 CJS852128:CJS852129 CTO852128:CTO852129 DDK852128:DDK852129 DNG852128:DNG852129 DXC852128:DXC852129 EGY852128:EGY852129 EQU852128:EQU852129 FAQ852128:FAQ852129 FKM852128:FKM852129 FUI852128:FUI852129 GEE852128:GEE852129 GOA852128:GOA852129 GXW852128:GXW852129 HHS852128:HHS852129 HRO852128:HRO852129 IBK852128:IBK852129 ILG852128:ILG852129 IVC852128:IVC852129 JEY852128:JEY852129 JOU852128:JOU852129 JYQ852128:JYQ852129 KIM852128:KIM852129 KSI852128:KSI852129 LCE852128:LCE852129 LMA852128:LMA852129 LVW852128:LVW852129 MFS852128:MFS852129 MPO852128:MPO852129 MZK852128:MZK852129 NJG852128:NJG852129 NTC852128:NTC852129 OCY852128:OCY852129 OMU852128:OMU852129 OWQ852128:OWQ852129 PGM852128:PGM852129 PQI852128:PQI852129 QAE852128:QAE852129 QKA852128:QKA852129 QTW852128:QTW852129 RDS852128:RDS852129 RNO852128:RNO852129 RXK852128:RXK852129 SHG852128:SHG852129 SRC852128:SRC852129 TAY852128:TAY852129 TKU852128:TKU852129 TUQ852128:TUQ852129 UEM852128:UEM852129 UOI852128:UOI852129 UYE852128:UYE852129 VIA852128:VIA852129 VRW852128:VRW852129 WBS852128:WBS852129 WLO852128:WLO852129 WVK852128:WVK852129 C917664:C917665 IY917664:IY917665 SU917664:SU917665 ACQ917664:ACQ917665 AMM917664:AMM917665 AWI917664:AWI917665 BGE917664:BGE917665 BQA917664:BQA917665 BZW917664:BZW917665 CJS917664:CJS917665 CTO917664:CTO917665 DDK917664:DDK917665 DNG917664:DNG917665 DXC917664:DXC917665 EGY917664:EGY917665 EQU917664:EQU917665 FAQ917664:FAQ917665 FKM917664:FKM917665 FUI917664:FUI917665 GEE917664:GEE917665 GOA917664:GOA917665 GXW917664:GXW917665 HHS917664:HHS917665 HRO917664:HRO917665 IBK917664:IBK917665 ILG917664:ILG917665 IVC917664:IVC917665 JEY917664:JEY917665 JOU917664:JOU917665 JYQ917664:JYQ917665 KIM917664:KIM917665 KSI917664:KSI917665 LCE917664:LCE917665 LMA917664:LMA917665 LVW917664:LVW917665 MFS917664:MFS917665 MPO917664:MPO917665 MZK917664:MZK917665 NJG917664:NJG917665 NTC917664:NTC917665 OCY917664:OCY917665 OMU917664:OMU917665 OWQ917664:OWQ917665 PGM917664:PGM917665 PQI917664:PQI917665 QAE917664:QAE917665 QKA917664:QKA917665 QTW917664:QTW917665 RDS917664:RDS917665 RNO917664:RNO917665 RXK917664:RXK917665 SHG917664:SHG917665 SRC917664:SRC917665 TAY917664:TAY917665 TKU917664:TKU917665 TUQ917664:TUQ917665 UEM917664:UEM917665 UOI917664:UOI917665 UYE917664:UYE917665 VIA917664:VIA917665 VRW917664:VRW917665 WBS917664:WBS917665 WLO917664:WLO917665 WVK917664:WVK917665 C983200:C983201 IY983200:IY983201 SU983200:SU983201 ACQ983200:ACQ983201 AMM983200:AMM983201 AWI983200:AWI983201 BGE983200:BGE983201 BQA983200:BQA983201 BZW983200:BZW983201 CJS983200:CJS983201 CTO983200:CTO983201 DDK983200:DDK983201 DNG983200:DNG983201 DXC983200:DXC983201 EGY983200:EGY983201 EQU983200:EQU983201 FAQ983200:FAQ983201 FKM983200:FKM983201 FUI983200:FUI983201 GEE983200:GEE983201 GOA983200:GOA983201 GXW983200:GXW983201 HHS983200:HHS983201 HRO983200:HRO983201 IBK983200:IBK983201 ILG983200:ILG983201 IVC983200:IVC983201 JEY983200:JEY983201 JOU983200:JOU983201 JYQ983200:JYQ983201 KIM983200:KIM983201 KSI983200:KSI983201 LCE983200:LCE983201 LMA983200:LMA983201 LVW983200:LVW983201 MFS983200:MFS983201 MPO983200:MPO983201 MZK983200:MZK983201 NJG983200:NJG983201 NTC983200:NTC983201 OCY983200:OCY983201 OMU983200:OMU983201 OWQ983200:OWQ983201 PGM983200:PGM983201 PQI983200:PQI983201 QAE983200:QAE983201 QKA983200:QKA983201 QTW983200:QTW983201 RDS983200:RDS983201 RNO983200:RNO983201 RXK983200:RXK983201 SHG983200:SHG983201 SRC983200:SRC983201 TAY983200:TAY983201 TKU983200:TKU983201 TUQ983200:TUQ983201 UEM983200:UEM983201 UOI983200:UOI983201 UYE983200:UYE983201 VIA983200:VIA983201 VRW983200:VRW983201 WBS983200:WBS983201 WLO983200:WLO983201 WVK983200:WVK983201 N97 JJ97 TF97 ADB97 AMX97 AWT97 BGP97 BQL97 CAH97 CKD97 CTZ97 DDV97 DNR97 DXN97 EHJ97 ERF97 FBB97 FKX97 FUT97 GEP97 GOL97 GYH97 HID97 HRZ97 IBV97 ILR97 IVN97 JFJ97 JPF97 JZB97 KIX97 KST97 LCP97 LML97 LWH97 MGD97 MPZ97 MZV97 NJR97 NTN97 ODJ97 ONF97 OXB97 PGX97 PQT97 QAP97 QKL97 QUH97 RED97 RNZ97 RXV97 SHR97 SRN97 TBJ97 TLF97 TVB97 UEX97 UOT97 UYP97 VIL97 VSH97 WCD97 WLZ97 WVV97 N65633 JJ65633 TF65633 ADB65633 AMX65633 AWT65633 BGP65633 BQL65633 CAH65633 CKD65633 CTZ65633 DDV65633 DNR65633 DXN65633 EHJ65633 ERF65633 FBB65633 FKX65633 FUT65633 GEP65633 GOL65633 GYH65633 HID65633 HRZ65633 IBV65633 ILR65633 IVN65633 JFJ65633 JPF65633 JZB65633 KIX65633 KST65633 LCP65633 LML65633 LWH65633 MGD65633 MPZ65633 MZV65633 NJR65633 NTN65633 ODJ65633 ONF65633 OXB65633 PGX65633 PQT65633 QAP65633 QKL65633 QUH65633 RED65633 RNZ65633 RXV65633 SHR65633 SRN65633 TBJ65633 TLF65633 TVB65633 UEX65633 UOT65633 UYP65633 VIL65633 VSH65633 WCD65633 WLZ65633 WVV65633 N131169 JJ131169 TF131169 ADB131169 AMX131169 AWT131169 BGP131169 BQL131169 CAH131169 CKD131169 CTZ131169 DDV131169 DNR131169 DXN131169 EHJ131169 ERF131169 FBB131169 FKX131169 FUT131169 GEP131169 GOL131169 GYH131169 HID131169 HRZ131169 IBV131169 ILR131169 IVN131169 JFJ131169 JPF131169 JZB131169 KIX131169 KST131169 LCP131169 LML131169 LWH131169 MGD131169 MPZ131169 MZV131169 NJR131169 NTN131169 ODJ131169 ONF131169 OXB131169 PGX131169 PQT131169 QAP131169 QKL131169 QUH131169 RED131169 RNZ131169 RXV131169 SHR131169 SRN131169 TBJ131169 TLF131169 TVB131169 UEX131169 UOT131169 UYP131169 VIL131169 VSH131169 WCD131169 WLZ131169 WVV131169 N196705 JJ196705 TF196705 ADB196705 AMX196705 AWT196705 BGP196705 BQL196705 CAH196705 CKD196705 CTZ196705 DDV196705 DNR196705 DXN196705 EHJ196705 ERF196705 FBB196705 FKX196705 FUT196705 GEP196705 GOL196705 GYH196705 HID196705 HRZ196705 IBV196705 ILR196705 IVN196705 JFJ196705 JPF196705 JZB196705 KIX196705 KST196705 LCP196705 LML196705 LWH196705 MGD196705 MPZ196705 MZV196705 NJR196705 NTN196705 ODJ196705 ONF196705 OXB196705 PGX196705 PQT196705 QAP196705 QKL196705 QUH196705 RED196705 RNZ196705 RXV196705 SHR196705 SRN196705 TBJ196705 TLF196705 TVB196705 UEX196705 UOT196705 UYP196705 VIL196705 VSH196705 WCD196705 WLZ196705 WVV196705 N262241 JJ262241 TF262241 ADB262241 AMX262241 AWT262241 BGP262241 BQL262241 CAH262241 CKD262241 CTZ262241 DDV262241 DNR262241 DXN262241 EHJ262241 ERF262241 FBB262241 FKX262241 FUT262241 GEP262241 GOL262241 GYH262241 HID262241 HRZ262241 IBV262241 ILR262241 IVN262241 JFJ262241 JPF262241 JZB262241 KIX262241 KST262241 LCP262241 LML262241 LWH262241 MGD262241 MPZ262241 MZV262241 NJR262241 NTN262241 ODJ262241 ONF262241 OXB262241 PGX262241 PQT262241 QAP262241 QKL262241 QUH262241 RED262241 RNZ262241 RXV262241 SHR262241 SRN262241 TBJ262241 TLF262241 TVB262241 UEX262241 UOT262241 UYP262241 VIL262241 VSH262241 WCD262241 WLZ262241 WVV262241 N327777 JJ327777 TF327777 ADB327777 AMX327777 AWT327777 BGP327777 BQL327777 CAH327777 CKD327777 CTZ327777 DDV327777 DNR327777 DXN327777 EHJ327777 ERF327777 FBB327777 FKX327777 FUT327777 GEP327777 GOL327777 GYH327777 HID327777 HRZ327777 IBV327777 ILR327777 IVN327777 JFJ327777 JPF327777 JZB327777 KIX327777 KST327777 LCP327777 LML327777 LWH327777 MGD327777 MPZ327777 MZV327777 NJR327777 NTN327777 ODJ327777 ONF327777 OXB327777 PGX327777 PQT327777 QAP327777 QKL327777 QUH327777 RED327777 RNZ327777 RXV327777 SHR327777 SRN327777 TBJ327777 TLF327777 TVB327777 UEX327777 UOT327777 UYP327777 VIL327777 VSH327777 WCD327777 WLZ327777 WVV327777 N393313 JJ393313 TF393313 ADB393313 AMX393313 AWT393313 BGP393313 BQL393313 CAH393313 CKD393313 CTZ393313 DDV393313 DNR393313 DXN393313 EHJ393313 ERF393313 FBB393313 FKX393313 FUT393313 GEP393313 GOL393313 GYH393313 HID393313 HRZ393313 IBV393313 ILR393313 IVN393313 JFJ393313 JPF393313 JZB393313 KIX393313 KST393313 LCP393313 LML393313 LWH393313 MGD393313 MPZ393313 MZV393313 NJR393313 NTN393313 ODJ393313 ONF393313 OXB393313 PGX393313 PQT393313 QAP393313 QKL393313 QUH393313 RED393313 RNZ393313 RXV393313 SHR393313 SRN393313 TBJ393313 TLF393313 TVB393313 UEX393313 UOT393313 UYP393313 VIL393313 VSH393313 WCD393313 WLZ393313 WVV393313 N458849 JJ458849 TF458849 ADB458849 AMX458849 AWT458849 BGP458849 BQL458849 CAH458849 CKD458849 CTZ458849 DDV458849 DNR458849 DXN458849 EHJ458849 ERF458849 FBB458849 FKX458849 FUT458849 GEP458849 GOL458849 GYH458849 HID458849 HRZ458849 IBV458849 ILR458849 IVN458849 JFJ458849 JPF458849 JZB458849 KIX458849 KST458849 LCP458849 LML458849 LWH458849 MGD458849 MPZ458849 MZV458849 NJR458849 NTN458849 ODJ458849 ONF458849 OXB458849 PGX458849 PQT458849 QAP458849 QKL458849 QUH458849 RED458849 RNZ458849 RXV458849 SHR458849 SRN458849 TBJ458849 TLF458849 TVB458849 UEX458849 UOT458849 UYP458849 VIL458849 VSH458849 WCD458849 WLZ458849 WVV458849 N524385 JJ524385 TF524385 ADB524385 AMX524385 AWT524385 BGP524385 BQL524385 CAH524385 CKD524385 CTZ524385 DDV524385 DNR524385 DXN524385 EHJ524385 ERF524385 FBB524385 FKX524385 FUT524385 GEP524385 GOL524385 GYH524385 HID524385 HRZ524385 IBV524385 ILR524385 IVN524385 JFJ524385 JPF524385 JZB524385 KIX524385 KST524385 LCP524385 LML524385 LWH524385 MGD524385 MPZ524385 MZV524385 NJR524385 NTN524385 ODJ524385 ONF524385 OXB524385 PGX524385 PQT524385 QAP524385 QKL524385 QUH524385 RED524385 RNZ524385 RXV524385 SHR524385 SRN524385 TBJ524385 TLF524385 TVB524385 UEX524385 UOT524385 UYP524385 VIL524385 VSH524385 WCD524385 WLZ524385 WVV524385 N589921 JJ589921 TF589921 ADB589921 AMX589921 AWT589921 BGP589921 BQL589921 CAH589921 CKD589921 CTZ589921 DDV589921 DNR589921 DXN589921 EHJ589921 ERF589921 FBB589921 FKX589921 FUT589921 GEP589921 GOL589921 GYH589921 HID589921 HRZ589921 IBV589921 ILR589921 IVN589921 JFJ589921 JPF589921 JZB589921 KIX589921 KST589921 LCP589921 LML589921 LWH589921 MGD589921 MPZ589921 MZV589921 NJR589921 NTN589921 ODJ589921 ONF589921 OXB589921 PGX589921 PQT589921 QAP589921 QKL589921 QUH589921 RED589921 RNZ589921 RXV589921 SHR589921 SRN589921 TBJ589921 TLF589921 TVB589921 UEX589921 UOT589921 UYP589921 VIL589921 VSH589921 WCD589921 WLZ589921 WVV589921 N655457 JJ655457 TF655457 ADB655457 AMX655457 AWT655457 BGP655457 BQL655457 CAH655457 CKD655457 CTZ655457 DDV655457 DNR655457 DXN655457 EHJ655457 ERF655457 FBB655457 FKX655457 FUT655457 GEP655457 GOL655457 GYH655457 HID655457 HRZ655457 IBV655457 ILR655457 IVN655457 JFJ655457 JPF655457 JZB655457 KIX655457 KST655457 LCP655457 LML655457 LWH655457 MGD655457 MPZ655457 MZV655457 NJR655457 NTN655457 ODJ655457 ONF655457 OXB655457 PGX655457 PQT655457 QAP655457 QKL655457 QUH655457 RED655457 RNZ655457 RXV655457 SHR655457 SRN655457 TBJ655457 TLF655457 TVB655457 UEX655457 UOT655457 UYP655457 VIL655457 VSH655457 WCD655457 WLZ655457 WVV655457 N720993 JJ720993 TF720993 ADB720993 AMX720993 AWT720993 BGP720993 BQL720993 CAH720993 CKD720993 CTZ720993 DDV720993 DNR720993 DXN720993 EHJ720993 ERF720993 FBB720993 FKX720993 FUT720993 GEP720993 GOL720993 GYH720993 HID720993 HRZ720993 IBV720993 ILR720993 IVN720993 JFJ720993 JPF720993 JZB720993 KIX720993 KST720993 LCP720993 LML720993 LWH720993 MGD720993 MPZ720993 MZV720993 NJR720993 NTN720993 ODJ720993 ONF720993 OXB720993 PGX720993 PQT720993 QAP720993 QKL720993 QUH720993 RED720993 RNZ720993 RXV720993 SHR720993 SRN720993 TBJ720993 TLF720993 TVB720993 UEX720993 UOT720993 UYP720993 VIL720993 VSH720993 WCD720993 WLZ720993 WVV720993 N786529 JJ786529 TF786529 ADB786529 AMX786529 AWT786529 BGP786529 BQL786529 CAH786529 CKD786529 CTZ786529 DDV786529 DNR786529 DXN786529 EHJ786529 ERF786529 FBB786529 FKX786529 FUT786529 GEP786529 GOL786529 GYH786529 HID786529 HRZ786529 IBV786529 ILR786529 IVN786529 JFJ786529 JPF786529 JZB786529 KIX786529 KST786529 LCP786529 LML786529 LWH786529 MGD786529 MPZ786529 MZV786529 NJR786529 NTN786529 ODJ786529 ONF786529 OXB786529 PGX786529 PQT786529 QAP786529 QKL786529 QUH786529 RED786529 RNZ786529 RXV786529 SHR786529 SRN786529 TBJ786529 TLF786529 TVB786529 UEX786529 UOT786529 UYP786529 VIL786529 VSH786529 WCD786529 WLZ786529 WVV786529 N852065 JJ852065 TF852065 ADB852065 AMX852065 AWT852065 BGP852065 BQL852065 CAH852065 CKD852065 CTZ852065 DDV852065 DNR852065 DXN852065 EHJ852065 ERF852065 FBB852065 FKX852065 FUT852065 GEP852065 GOL852065 GYH852065 HID852065 HRZ852065 IBV852065 ILR852065 IVN852065 JFJ852065 JPF852065 JZB852065 KIX852065 KST852065 LCP852065 LML852065 LWH852065 MGD852065 MPZ852065 MZV852065 NJR852065 NTN852065 ODJ852065 ONF852065 OXB852065 PGX852065 PQT852065 QAP852065 QKL852065 QUH852065 RED852065 RNZ852065 RXV852065 SHR852065 SRN852065 TBJ852065 TLF852065 TVB852065 UEX852065 UOT852065 UYP852065 VIL852065 VSH852065 WCD852065 WLZ852065 WVV852065 N917601 JJ917601 TF917601 ADB917601 AMX917601 AWT917601 BGP917601 BQL917601 CAH917601 CKD917601 CTZ917601 DDV917601 DNR917601 DXN917601 EHJ917601 ERF917601 FBB917601 FKX917601 FUT917601 GEP917601 GOL917601 GYH917601 HID917601 HRZ917601 IBV917601 ILR917601 IVN917601 JFJ917601 JPF917601 JZB917601 KIX917601 KST917601 LCP917601 LML917601 LWH917601 MGD917601 MPZ917601 MZV917601 NJR917601 NTN917601 ODJ917601 ONF917601 OXB917601 PGX917601 PQT917601 QAP917601 QKL917601 QUH917601 RED917601 RNZ917601 RXV917601 SHR917601 SRN917601 TBJ917601 TLF917601 TVB917601 UEX917601 UOT917601 UYP917601 VIL917601 VSH917601 WCD917601 WLZ917601 WVV917601 N983137 JJ983137 TF983137 ADB983137 AMX983137 AWT983137 BGP983137 BQL983137 CAH983137 CKD983137 CTZ983137 DDV983137 DNR983137 DXN983137 EHJ983137 ERF983137 FBB983137 FKX983137 FUT983137 GEP983137 GOL983137 GYH983137 HID983137 HRZ983137 IBV983137 ILR983137 IVN983137 JFJ983137 JPF983137 JZB983137 KIX983137 KST983137 LCP983137 LML983137 LWH983137 MGD983137 MPZ983137 MZV983137 NJR983137 NTN983137 ODJ983137 ONF983137 OXB983137 PGX983137 PQT983137 QAP983137 QKL983137 QUH983137 RED983137 RNZ983137 RXV983137 SHR983137 SRN983137 TBJ983137 TLF983137 TVB983137 UEX983137 UOT983137 UYP983137 VIL983137 VSH983137 WCD983137 WLZ983137 WVV983137 A81 IW81 SS81 ACO81 AMK81 AWG81 BGC81 BPY81 BZU81 CJQ81 CTM81 DDI81 DNE81 DXA81 EGW81 EQS81 FAO81 FKK81 FUG81 GEC81 GNY81 GXU81 HHQ81 HRM81 IBI81 ILE81 IVA81 JEW81 JOS81 JYO81 KIK81 KSG81 LCC81 LLY81 LVU81 MFQ81 MPM81 MZI81 NJE81 NTA81 OCW81 OMS81 OWO81 PGK81 PQG81 QAC81 QJY81 QTU81 RDQ81 RNM81 RXI81 SHE81 SRA81 TAW81 TKS81 TUO81 UEK81 UOG81 UYC81 VHY81 VRU81 WBQ81 WLM81 WVI81 A65617 IW65617 SS65617 ACO65617 AMK65617 AWG65617 BGC65617 BPY65617 BZU65617 CJQ65617 CTM65617 DDI65617 DNE65617 DXA65617 EGW65617 EQS65617 FAO65617 FKK65617 FUG65617 GEC65617 GNY65617 GXU65617 HHQ65617 HRM65617 IBI65617 ILE65617 IVA65617 JEW65617 JOS65617 JYO65617 KIK65617 KSG65617 LCC65617 LLY65617 LVU65617 MFQ65617 MPM65617 MZI65617 NJE65617 NTA65617 OCW65617 OMS65617 OWO65617 PGK65617 PQG65617 QAC65617 QJY65617 QTU65617 RDQ65617 RNM65617 RXI65617 SHE65617 SRA65617 TAW65617 TKS65617 TUO65617 UEK65617 UOG65617 UYC65617 VHY65617 VRU65617 WBQ65617 WLM65617 WVI65617 A131153 IW131153 SS131153 ACO131153 AMK131153 AWG131153 BGC131153 BPY131153 BZU131153 CJQ131153 CTM131153 DDI131153 DNE131153 DXA131153 EGW131153 EQS131153 FAO131153 FKK131153 FUG131153 GEC131153 GNY131153 GXU131153 HHQ131153 HRM131153 IBI131153 ILE131153 IVA131153 JEW131153 JOS131153 JYO131153 KIK131153 KSG131153 LCC131153 LLY131153 LVU131153 MFQ131153 MPM131153 MZI131153 NJE131153 NTA131153 OCW131153 OMS131153 OWO131153 PGK131153 PQG131153 QAC131153 QJY131153 QTU131153 RDQ131153 RNM131153 RXI131153 SHE131153 SRA131153 TAW131153 TKS131153 TUO131153 UEK131153 UOG131153 UYC131153 VHY131153 VRU131153 WBQ131153 WLM131153 WVI131153 A196689 IW196689 SS196689 ACO196689 AMK196689 AWG196689 BGC196689 BPY196689 BZU196689 CJQ196689 CTM196689 DDI196689 DNE196689 DXA196689 EGW196689 EQS196689 FAO196689 FKK196689 FUG196689 GEC196689 GNY196689 GXU196689 HHQ196689 HRM196689 IBI196689 ILE196689 IVA196689 JEW196689 JOS196689 JYO196689 KIK196689 KSG196689 LCC196689 LLY196689 LVU196689 MFQ196689 MPM196689 MZI196689 NJE196689 NTA196689 OCW196689 OMS196689 OWO196689 PGK196689 PQG196689 QAC196689 QJY196689 QTU196689 RDQ196689 RNM196689 RXI196689 SHE196689 SRA196689 TAW196689 TKS196689 TUO196689 UEK196689 UOG196689 UYC196689 VHY196689 VRU196689 WBQ196689 WLM196689 WVI196689 A262225 IW262225 SS262225 ACO262225 AMK262225 AWG262225 BGC262225 BPY262225 BZU262225 CJQ262225 CTM262225 DDI262225 DNE262225 DXA262225 EGW262225 EQS262225 FAO262225 FKK262225 FUG262225 GEC262225 GNY262225 GXU262225 HHQ262225 HRM262225 IBI262225 ILE262225 IVA262225 JEW262225 JOS262225 JYO262225 KIK262225 KSG262225 LCC262225 LLY262225 LVU262225 MFQ262225 MPM262225 MZI262225 NJE262225 NTA262225 OCW262225 OMS262225 OWO262225 PGK262225 PQG262225 QAC262225 QJY262225 QTU262225 RDQ262225 RNM262225 RXI262225 SHE262225 SRA262225 TAW262225 TKS262225 TUO262225 UEK262225 UOG262225 UYC262225 VHY262225 VRU262225 WBQ262225 WLM262225 WVI262225 A327761 IW327761 SS327761 ACO327761 AMK327761 AWG327761 BGC327761 BPY327761 BZU327761 CJQ327761 CTM327761 DDI327761 DNE327761 DXA327761 EGW327761 EQS327761 FAO327761 FKK327761 FUG327761 GEC327761 GNY327761 GXU327761 HHQ327761 HRM327761 IBI327761 ILE327761 IVA327761 JEW327761 JOS327761 JYO327761 KIK327761 KSG327761 LCC327761 LLY327761 LVU327761 MFQ327761 MPM327761 MZI327761 NJE327761 NTA327761 OCW327761 OMS327761 OWO327761 PGK327761 PQG327761 QAC327761 QJY327761 QTU327761 RDQ327761 RNM327761 RXI327761 SHE327761 SRA327761 TAW327761 TKS327761 TUO327761 UEK327761 UOG327761 UYC327761 VHY327761 VRU327761 WBQ327761 WLM327761 WVI327761 A393297 IW393297 SS393297 ACO393297 AMK393297 AWG393297 BGC393297 BPY393297 BZU393297 CJQ393297 CTM393297 DDI393297 DNE393297 DXA393297 EGW393297 EQS393297 FAO393297 FKK393297 FUG393297 GEC393297 GNY393297 GXU393297 HHQ393297 HRM393297 IBI393297 ILE393297 IVA393297 JEW393297 JOS393297 JYO393297 KIK393297 KSG393297 LCC393297 LLY393297 LVU393297 MFQ393297 MPM393297 MZI393297 NJE393297 NTA393297 OCW393297 OMS393297 OWO393297 PGK393297 PQG393297 QAC393297 QJY393297 QTU393297 RDQ393297 RNM393297 RXI393297 SHE393297 SRA393297 TAW393297 TKS393297 TUO393297 UEK393297 UOG393297 UYC393297 VHY393297 VRU393297 WBQ393297 WLM393297 WVI393297 A458833 IW458833 SS458833 ACO458833 AMK458833 AWG458833 BGC458833 BPY458833 BZU458833 CJQ458833 CTM458833 DDI458833 DNE458833 DXA458833 EGW458833 EQS458833 FAO458833 FKK458833 FUG458833 GEC458833 GNY458833 GXU458833 HHQ458833 HRM458833 IBI458833 ILE458833 IVA458833 JEW458833 JOS458833 JYO458833 KIK458833 KSG458833 LCC458833 LLY458833 LVU458833 MFQ458833 MPM458833 MZI458833 NJE458833 NTA458833 OCW458833 OMS458833 OWO458833 PGK458833 PQG458833 QAC458833 QJY458833 QTU458833 RDQ458833 RNM458833 RXI458833 SHE458833 SRA458833 TAW458833 TKS458833 TUO458833 UEK458833 UOG458833 UYC458833 VHY458833 VRU458833 WBQ458833 WLM458833 WVI458833 A524369 IW524369 SS524369 ACO524369 AMK524369 AWG524369 BGC524369 BPY524369 BZU524369 CJQ524369 CTM524369 DDI524369 DNE524369 DXA524369 EGW524369 EQS524369 FAO524369 FKK524369 FUG524369 GEC524369 GNY524369 GXU524369 HHQ524369 HRM524369 IBI524369 ILE524369 IVA524369 JEW524369 JOS524369 JYO524369 KIK524369 KSG524369 LCC524369 LLY524369 LVU524369 MFQ524369 MPM524369 MZI524369 NJE524369 NTA524369 OCW524369 OMS524369 OWO524369 PGK524369 PQG524369 QAC524369 QJY524369 QTU524369 RDQ524369 RNM524369 RXI524369 SHE524369 SRA524369 TAW524369 TKS524369 TUO524369 UEK524369 UOG524369 UYC524369 VHY524369 VRU524369 WBQ524369 WLM524369 WVI524369 A589905 IW589905 SS589905 ACO589905 AMK589905 AWG589905 BGC589905 BPY589905 BZU589905 CJQ589905 CTM589905 DDI589905 DNE589905 DXA589905 EGW589905 EQS589905 FAO589905 FKK589905 FUG589905 GEC589905 GNY589905 GXU589905 HHQ589905 HRM589905 IBI589905 ILE589905 IVA589905 JEW589905 JOS589905 JYO589905 KIK589905 KSG589905 LCC589905 LLY589905 LVU589905 MFQ589905 MPM589905 MZI589905 NJE589905 NTA589905 OCW589905 OMS589905 OWO589905 PGK589905 PQG589905 QAC589905 QJY589905 QTU589905 RDQ589905 RNM589905 RXI589905 SHE589905 SRA589905 TAW589905 TKS589905 TUO589905 UEK589905 UOG589905 UYC589905 VHY589905 VRU589905 WBQ589905 WLM589905 WVI589905 A655441 IW655441 SS655441 ACO655441 AMK655441 AWG655441 BGC655441 BPY655441 BZU655441 CJQ655441 CTM655441 DDI655441 DNE655441 DXA655441 EGW655441 EQS655441 FAO655441 FKK655441 FUG655441 GEC655441 GNY655441 GXU655441 HHQ655441 HRM655441 IBI655441 ILE655441 IVA655441 JEW655441 JOS655441 JYO655441 KIK655441 KSG655441 LCC655441 LLY655441 LVU655441 MFQ655441 MPM655441 MZI655441 NJE655441 NTA655441 OCW655441 OMS655441 OWO655441 PGK655441 PQG655441 QAC655441 QJY655441 QTU655441 RDQ655441 RNM655441 RXI655441 SHE655441 SRA655441 TAW655441 TKS655441 TUO655441 UEK655441 UOG655441 UYC655441 VHY655441 VRU655441 WBQ655441 WLM655441 WVI655441 A720977 IW720977 SS720977 ACO720977 AMK720977 AWG720977 BGC720977 BPY720977 BZU720977 CJQ720977 CTM720977 DDI720977 DNE720977 DXA720977 EGW720977 EQS720977 FAO720977 FKK720977 FUG720977 GEC720977 GNY720977 GXU720977 HHQ720977 HRM720977 IBI720977 ILE720977 IVA720977 JEW720977 JOS720977 JYO720977 KIK720977 KSG720977 LCC720977 LLY720977 LVU720977 MFQ720977 MPM720977 MZI720977 NJE720977 NTA720977 OCW720977 OMS720977 OWO720977 PGK720977 PQG720977 QAC720977 QJY720977 QTU720977 RDQ720977 RNM720977 RXI720977 SHE720977 SRA720977 TAW720977 TKS720977 TUO720977 UEK720977 UOG720977 UYC720977 VHY720977 VRU720977 WBQ720977 WLM720977 WVI720977 A786513 IW786513 SS786513 ACO786513 AMK786513 AWG786513 BGC786513 BPY786513 BZU786513 CJQ786513 CTM786513 DDI786513 DNE786513 DXA786513 EGW786513 EQS786513 FAO786513 FKK786513 FUG786513 GEC786513 GNY786513 GXU786513 HHQ786513 HRM786513 IBI786513 ILE786513 IVA786513 JEW786513 JOS786513 JYO786513 KIK786513 KSG786513 LCC786513 LLY786513 LVU786513 MFQ786513 MPM786513 MZI786513 NJE786513 NTA786513 OCW786513 OMS786513 OWO786513 PGK786513 PQG786513 QAC786513 QJY786513 QTU786513 RDQ786513 RNM786513 RXI786513 SHE786513 SRA786513 TAW786513 TKS786513 TUO786513 UEK786513 UOG786513 UYC786513 VHY786513 VRU786513 WBQ786513 WLM786513 WVI786513 A852049 IW852049 SS852049 ACO852049 AMK852049 AWG852049 BGC852049 BPY852049 BZU852049 CJQ852049 CTM852049 DDI852049 DNE852049 DXA852049 EGW852049 EQS852049 FAO852049 FKK852049 FUG852049 GEC852049 GNY852049 GXU852049 HHQ852049 HRM852049 IBI852049 ILE852049 IVA852049 JEW852049 JOS852049 JYO852049 KIK852049 KSG852049 LCC852049 LLY852049 LVU852049 MFQ852049 MPM852049 MZI852049 NJE852049 NTA852049 OCW852049 OMS852049 OWO852049 PGK852049 PQG852049 QAC852049 QJY852049 QTU852049 RDQ852049 RNM852049 RXI852049 SHE852049 SRA852049 TAW852049 TKS852049 TUO852049 UEK852049 UOG852049 UYC852049 VHY852049 VRU852049 WBQ852049 WLM852049 WVI852049 A917585 IW917585 SS917585 ACO917585 AMK917585 AWG917585 BGC917585 BPY917585 BZU917585 CJQ917585 CTM917585 DDI917585 DNE917585 DXA917585 EGW917585 EQS917585 FAO917585 FKK917585 FUG917585 GEC917585 GNY917585 GXU917585 HHQ917585 HRM917585 IBI917585 ILE917585 IVA917585 JEW917585 JOS917585 JYO917585 KIK917585 KSG917585 LCC917585 LLY917585 LVU917585 MFQ917585 MPM917585 MZI917585 NJE917585 NTA917585 OCW917585 OMS917585 OWO917585 PGK917585 PQG917585 QAC917585 QJY917585 QTU917585 RDQ917585 RNM917585 RXI917585 SHE917585 SRA917585 TAW917585 TKS917585 TUO917585 UEK917585 UOG917585 UYC917585 VHY917585 VRU917585 WBQ917585 WLM917585 WVI917585 A983121 IW983121 SS983121 ACO983121 AMK983121 AWG983121 BGC983121 BPY983121 BZU983121 CJQ983121 CTM983121 DDI983121 DNE983121 DXA983121 EGW983121 EQS983121 FAO983121 FKK983121 FUG983121 GEC983121 GNY983121 GXU983121 HHQ983121 HRM983121 IBI983121 ILE983121 IVA983121 JEW983121 JOS983121 JYO983121 KIK983121 KSG983121 LCC983121 LLY983121 LVU983121 MFQ983121 MPM983121 MZI983121 NJE983121 NTA983121 OCW983121 OMS983121 OWO983121 PGK983121 PQG983121 QAC983121 QJY983121 QTU983121 RDQ983121 RNM983121 RXI983121 SHE983121 SRA983121 TAW983121 TKS983121 TUO983121 UEK983121 UOG983121 UYC983121 VHY983121 VRU983121 WBQ983121 WLM983121 WVI983121 A63:A64 IW63:IW64 SS63:SS64 ACO63:ACO64 AMK63:AMK64 AWG63:AWG64 BGC63:BGC64 BPY63:BPY64 BZU63:BZU64 CJQ63:CJQ64 CTM63:CTM64 DDI63:DDI64 DNE63:DNE64 DXA63:DXA64 EGW63:EGW64 EQS63:EQS64 FAO63:FAO64 FKK63:FKK64 FUG63:FUG64 GEC63:GEC64 GNY63:GNY64 GXU63:GXU64 HHQ63:HHQ64 HRM63:HRM64 IBI63:IBI64 ILE63:ILE64 IVA63:IVA64 JEW63:JEW64 JOS63:JOS64 JYO63:JYO64 KIK63:KIK64 KSG63:KSG64 LCC63:LCC64 LLY63:LLY64 LVU63:LVU64 MFQ63:MFQ64 MPM63:MPM64 MZI63:MZI64 NJE63:NJE64 NTA63:NTA64 OCW63:OCW64 OMS63:OMS64 OWO63:OWO64 PGK63:PGK64 PQG63:PQG64 QAC63:QAC64 QJY63:QJY64 QTU63:QTU64 RDQ63:RDQ64 RNM63:RNM64 RXI63:RXI64 SHE63:SHE64 SRA63:SRA64 TAW63:TAW64 TKS63:TKS64 TUO63:TUO64 UEK63:UEK64 UOG63:UOG64 UYC63:UYC64 VHY63:VHY64 VRU63:VRU64 WBQ63:WBQ64 WLM63:WLM64 WVI63:WVI64 A65599:A65600 IW65599:IW65600 SS65599:SS65600 ACO65599:ACO65600 AMK65599:AMK65600 AWG65599:AWG65600 BGC65599:BGC65600 BPY65599:BPY65600 BZU65599:BZU65600 CJQ65599:CJQ65600 CTM65599:CTM65600 DDI65599:DDI65600 DNE65599:DNE65600 DXA65599:DXA65600 EGW65599:EGW65600 EQS65599:EQS65600 FAO65599:FAO65600 FKK65599:FKK65600 FUG65599:FUG65600 GEC65599:GEC65600 GNY65599:GNY65600 GXU65599:GXU65600 HHQ65599:HHQ65600 HRM65599:HRM65600 IBI65599:IBI65600 ILE65599:ILE65600 IVA65599:IVA65600 JEW65599:JEW65600 JOS65599:JOS65600 JYO65599:JYO65600 KIK65599:KIK65600 KSG65599:KSG65600 LCC65599:LCC65600 LLY65599:LLY65600 LVU65599:LVU65600 MFQ65599:MFQ65600 MPM65599:MPM65600 MZI65599:MZI65600 NJE65599:NJE65600 NTA65599:NTA65600 OCW65599:OCW65600 OMS65599:OMS65600 OWO65599:OWO65600 PGK65599:PGK65600 PQG65599:PQG65600 QAC65599:QAC65600 QJY65599:QJY65600 QTU65599:QTU65600 RDQ65599:RDQ65600 RNM65599:RNM65600 RXI65599:RXI65600 SHE65599:SHE65600 SRA65599:SRA65600 TAW65599:TAW65600 TKS65599:TKS65600 TUO65599:TUO65600 UEK65599:UEK65600 UOG65599:UOG65600 UYC65599:UYC65600 VHY65599:VHY65600 VRU65599:VRU65600 WBQ65599:WBQ65600 WLM65599:WLM65600 WVI65599:WVI65600 A131135:A131136 IW131135:IW131136 SS131135:SS131136 ACO131135:ACO131136 AMK131135:AMK131136 AWG131135:AWG131136 BGC131135:BGC131136 BPY131135:BPY131136 BZU131135:BZU131136 CJQ131135:CJQ131136 CTM131135:CTM131136 DDI131135:DDI131136 DNE131135:DNE131136 DXA131135:DXA131136 EGW131135:EGW131136 EQS131135:EQS131136 FAO131135:FAO131136 FKK131135:FKK131136 FUG131135:FUG131136 GEC131135:GEC131136 GNY131135:GNY131136 GXU131135:GXU131136 HHQ131135:HHQ131136 HRM131135:HRM131136 IBI131135:IBI131136 ILE131135:ILE131136 IVA131135:IVA131136 JEW131135:JEW131136 JOS131135:JOS131136 JYO131135:JYO131136 KIK131135:KIK131136 KSG131135:KSG131136 LCC131135:LCC131136 LLY131135:LLY131136 LVU131135:LVU131136 MFQ131135:MFQ131136 MPM131135:MPM131136 MZI131135:MZI131136 NJE131135:NJE131136 NTA131135:NTA131136 OCW131135:OCW131136 OMS131135:OMS131136 OWO131135:OWO131136 PGK131135:PGK131136 PQG131135:PQG131136 QAC131135:QAC131136 QJY131135:QJY131136 QTU131135:QTU131136 RDQ131135:RDQ131136 RNM131135:RNM131136 RXI131135:RXI131136 SHE131135:SHE131136 SRA131135:SRA131136 TAW131135:TAW131136 TKS131135:TKS131136 TUO131135:TUO131136 UEK131135:UEK131136 UOG131135:UOG131136 UYC131135:UYC131136 VHY131135:VHY131136 VRU131135:VRU131136 WBQ131135:WBQ131136 WLM131135:WLM131136 WVI131135:WVI131136 A196671:A196672 IW196671:IW196672 SS196671:SS196672 ACO196671:ACO196672 AMK196671:AMK196672 AWG196671:AWG196672 BGC196671:BGC196672 BPY196671:BPY196672 BZU196671:BZU196672 CJQ196671:CJQ196672 CTM196671:CTM196672 DDI196671:DDI196672 DNE196671:DNE196672 DXA196671:DXA196672 EGW196671:EGW196672 EQS196671:EQS196672 FAO196671:FAO196672 FKK196671:FKK196672 FUG196671:FUG196672 GEC196671:GEC196672 GNY196671:GNY196672 GXU196671:GXU196672 HHQ196671:HHQ196672 HRM196671:HRM196672 IBI196671:IBI196672 ILE196671:ILE196672 IVA196671:IVA196672 JEW196671:JEW196672 JOS196671:JOS196672 JYO196671:JYO196672 KIK196671:KIK196672 KSG196671:KSG196672 LCC196671:LCC196672 LLY196671:LLY196672 LVU196671:LVU196672 MFQ196671:MFQ196672 MPM196671:MPM196672 MZI196671:MZI196672 NJE196671:NJE196672 NTA196671:NTA196672 OCW196671:OCW196672 OMS196671:OMS196672 OWO196671:OWO196672 PGK196671:PGK196672 PQG196671:PQG196672 QAC196671:QAC196672 QJY196671:QJY196672 QTU196671:QTU196672 RDQ196671:RDQ196672 RNM196671:RNM196672 RXI196671:RXI196672 SHE196671:SHE196672 SRA196671:SRA196672 TAW196671:TAW196672 TKS196671:TKS196672 TUO196671:TUO196672 UEK196671:UEK196672 UOG196671:UOG196672 UYC196671:UYC196672 VHY196671:VHY196672 VRU196671:VRU196672 WBQ196671:WBQ196672 WLM196671:WLM196672 WVI196671:WVI196672 A262207:A262208 IW262207:IW262208 SS262207:SS262208 ACO262207:ACO262208 AMK262207:AMK262208 AWG262207:AWG262208 BGC262207:BGC262208 BPY262207:BPY262208 BZU262207:BZU262208 CJQ262207:CJQ262208 CTM262207:CTM262208 DDI262207:DDI262208 DNE262207:DNE262208 DXA262207:DXA262208 EGW262207:EGW262208 EQS262207:EQS262208 FAO262207:FAO262208 FKK262207:FKK262208 FUG262207:FUG262208 GEC262207:GEC262208 GNY262207:GNY262208 GXU262207:GXU262208 HHQ262207:HHQ262208 HRM262207:HRM262208 IBI262207:IBI262208 ILE262207:ILE262208 IVA262207:IVA262208 JEW262207:JEW262208 JOS262207:JOS262208 JYO262207:JYO262208 KIK262207:KIK262208 KSG262207:KSG262208 LCC262207:LCC262208 LLY262207:LLY262208 LVU262207:LVU262208 MFQ262207:MFQ262208 MPM262207:MPM262208 MZI262207:MZI262208 NJE262207:NJE262208 NTA262207:NTA262208 OCW262207:OCW262208 OMS262207:OMS262208 OWO262207:OWO262208 PGK262207:PGK262208 PQG262207:PQG262208 QAC262207:QAC262208 QJY262207:QJY262208 QTU262207:QTU262208 RDQ262207:RDQ262208 RNM262207:RNM262208 RXI262207:RXI262208 SHE262207:SHE262208 SRA262207:SRA262208 TAW262207:TAW262208 TKS262207:TKS262208 TUO262207:TUO262208 UEK262207:UEK262208 UOG262207:UOG262208 UYC262207:UYC262208 VHY262207:VHY262208 VRU262207:VRU262208 WBQ262207:WBQ262208 WLM262207:WLM262208 WVI262207:WVI262208 A327743:A327744 IW327743:IW327744 SS327743:SS327744 ACO327743:ACO327744 AMK327743:AMK327744 AWG327743:AWG327744 BGC327743:BGC327744 BPY327743:BPY327744 BZU327743:BZU327744 CJQ327743:CJQ327744 CTM327743:CTM327744 DDI327743:DDI327744 DNE327743:DNE327744 DXA327743:DXA327744 EGW327743:EGW327744 EQS327743:EQS327744 FAO327743:FAO327744 FKK327743:FKK327744 FUG327743:FUG327744 GEC327743:GEC327744 GNY327743:GNY327744 GXU327743:GXU327744 HHQ327743:HHQ327744 HRM327743:HRM327744 IBI327743:IBI327744 ILE327743:ILE327744 IVA327743:IVA327744 JEW327743:JEW327744 JOS327743:JOS327744 JYO327743:JYO327744 KIK327743:KIK327744 KSG327743:KSG327744 LCC327743:LCC327744 LLY327743:LLY327744 LVU327743:LVU327744 MFQ327743:MFQ327744 MPM327743:MPM327744 MZI327743:MZI327744 NJE327743:NJE327744 NTA327743:NTA327744 OCW327743:OCW327744 OMS327743:OMS327744 OWO327743:OWO327744 PGK327743:PGK327744 PQG327743:PQG327744 QAC327743:QAC327744 QJY327743:QJY327744 QTU327743:QTU327744 RDQ327743:RDQ327744 RNM327743:RNM327744 RXI327743:RXI327744 SHE327743:SHE327744 SRA327743:SRA327744 TAW327743:TAW327744 TKS327743:TKS327744 TUO327743:TUO327744 UEK327743:UEK327744 UOG327743:UOG327744 UYC327743:UYC327744 VHY327743:VHY327744 VRU327743:VRU327744 WBQ327743:WBQ327744 WLM327743:WLM327744 WVI327743:WVI327744 A393279:A393280 IW393279:IW393280 SS393279:SS393280 ACO393279:ACO393280 AMK393279:AMK393280 AWG393279:AWG393280 BGC393279:BGC393280 BPY393279:BPY393280 BZU393279:BZU393280 CJQ393279:CJQ393280 CTM393279:CTM393280 DDI393279:DDI393280 DNE393279:DNE393280 DXA393279:DXA393280 EGW393279:EGW393280 EQS393279:EQS393280 FAO393279:FAO393280 FKK393279:FKK393280 FUG393279:FUG393280 GEC393279:GEC393280 GNY393279:GNY393280 GXU393279:GXU393280 HHQ393279:HHQ393280 HRM393279:HRM393280 IBI393279:IBI393280 ILE393279:ILE393280 IVA393279:IVA393280 JEW393279:JEW393280 JOS393279:JOS393280 JYO393279:JYO393280 KIK393279:KIK393280 KSG393279:KSG393280 LCC393279:LCC393280 LLY393279:LLY393280 LVU393279:LVU393280 MFQ393279:MFQ393280 MPM393279:MPM393280 MZI393279:MZI393280 NJE393279:NJE393280 NTA393279:NTA393280 OCW393279:OCW393280 OMS393279:OMS393280 OWO393279:OWO393280 PGK393279:PGK393280 PQG393279:PQG393280 QAC393279:QAC393280 QJY393279:QJY393280 QTU393279:QTU393280 RDQ393279:RDQ393280 RNM393279:RNM393280 RXI393279:RXI393280 SHE393279:SHE393280 SRA393279:SRA393280 TAW393279:TAW393280 TKS393279:TKS393280 TUO393279:TUO393280 UEK393279:UEK393280 UOG393279:UOG393280 UYC393279:UYC393280 VHY393279:VHY393280 VRU393279:VRU393280 WBQ393279:WBQ393280 WLM393279:WLM393280 WVI393279:WVI393280 A458815:A458816 IW458815:IW458816 SS458815:SS458816 ACO458815:ACO458816 AMK458815:AMK458816 AWG458815:AWG458816 BGC458815:BGC458816 BPY458815:BPY458816 BZU458815:BZU458816 CJQ458815:CJQ458816 CTM458815:CTM458816 DDI458815:DDI458816 DNE458815:DNE458816 DXA458815:DXA458816 EGW458815:EGW458816 EQS458815:EQS458816 FAO458815:FAO458816 FKK458815:FKK458816 FUG458815:FUG458816 GEC458815:GEC458816 GNY458815:GNY458816 GXU458815:GXU458816 HHQ458815:HHQ458816 HRM458815:HRM458816 IBI458815:IBI458816 ILE458815:ILE458816 IVA458815:IVA458816 JEW458815:JEW458816 JOS458815:JOS458816 JYO458815:JYO458816 KIK458815:KIK458816 KSG458815:KSG458816 LCC458815:LCC458816 LLY458815:LLY458816 LVU458815:LVU458816 MFQ458815:MFQ458816 MPM458815:MPM458816 MZI458815:MZI458816 NJE458815:NJE458816 NTA458815:NTA458816 OCW458815:OCW458816 OMS458815:OMS458816 OWO458815:OWO458816 PGK458815:PGK458816 PQG458815:PQG458816 QAC458815:QAC458816 QJY458815:QJY458816 QTU458815:QTU458816 RDQ458815:RDQ458816 RNM458815:RNM458816 RXI458815:RXI458816 SHE458815:SHE458816 SRA458815:SRA458816 TAW458815:TAW458816 TKS458815:TKS458816 TUO458815:TUO458816 UEK458815:UEK458816 UOG458815:UOG458816 UYC458815:UYC458816 VHY458815:VHY458816 VRU458815:VRU458816 WBQ458815:WBQ458816 WLM458815:WLM458816 WVI458815:WVI458816 A524351:A524352 IW524351:IW524352 SS524351:SS524352 ACO524351:ACO524352 AMK524351:AMK524352 AWG524351:AWG524352 BGC524351:BGC524352 BPY524351:BPY524352 BZU524351:BZU524352 CJQ524351:CJQ524352 CTM524351:CTM524352 DDI524351:DDI524352 DNE524351:DNE524352 DXA524351:DXA524352 EGW524351:EGW524352 EQS524351:EQS524352 FAO524351:FAO524352 FKK524351:FKK524352 FUG524351:FUG524352 GEC524351:GEC524352 GNY524351:GNY524352 GXU524351:GXU524352 HHQ524351:HHQ524352 HRM524351:HRM524352 IBI524351:IBI524352 ILE524351:ILE524352 IVA524351:IVA524352 JEW524351:JEW524352 JOS524351:JOS524352 JYO524351:JYO524352 KIK524351:KIK524352 KSG524351:KSG524352 LCC524351:LCC524352 LLY524351:LLY524352 LVU524351:LVU524352 MFQ524351:MFQ524352 MPM524351:MPM524352 MZI524351:MZI524352 NJE524351:NJE524352 NTA524351:NTA524352 OCW524351:OCW524352 OMS524351:OMS524352 OWO524351:OWO524352 PGK524351:PGK524352 PQG524351:PQG524352 QAC524351:QAC524352 QJY524351:QJY524352 QTU524351:QTU524352 RDQ524351:RDQ524352 RNM524351:RNM524352 RXI524351:RXI524352 SHE524351:SHE524352 SRA524351:SRA524352 TAW524351:TAW524352 TKS524351:TKS524352 TUO524351:TUO524352 UEK524351:UEK524352 UOG524351:UOG524352 UYC524351:UYC524352 VHY524351:VHY524352 VRU524351:VRU524352 WBQ524351:WBQ524352 WLM524351:WLM524352 WVI524351:WVI524352 A589887:A589888 IW589887:IW589888 SS589887:SS589888 ACO589887:ACO589888 AMK589887:AMK589888 AWG589887:AWG589888 BGC589887:BGC589888 BPY589887:BPY589888 BZU589887:BZU589888 CJQ589887:CJQ589888 CTM589887:CTM589888 DDI589887:DDI589888 DNE589887:DNE589888 DXA589887:DXA589888 EGW589887:EGW589888 EQS589887:EQS589888 FAO589887:FAO589888 FKK589887:FKK589888 FUG589887:FUG589888 GEC589887:GEC589888 GNY589887:GNY589888 GXU589887:GXU589888 HHQ589887:HHQ589888 HRM589887:HRM589888 IBI589887:IBI589888 ILE589887:ILE589888 IVA589887:IVA589888 JEW589887:JEW589888 JOS589887:JOS589888 JYO589887:JYO589888 KIK589887:KIK589888 KSG589887:KSG589888 LCC589887:LCC589888 LLY589887:LLY589888 LVU589887:LVU589888 MFQ589887:MFQ589888 MPM589887:MPM589888 MZI589887:MZI589888 NJE589887:NJE589888 NTA589887:NTA589888 OCW589887:OCW589888 OMS589887:OMS589888 OWO589887:OWO589888 PGK589887:PGK589888 PQG589887:PQG589888 QAC589887:QAC589888 QJY589887:QJY589888 QTU589887:QTU589888 RDQ589887:RDQ589888 RNM589887:RNM589888 RXI589887:RXI589888 SHE589887:SHE589888 SRA589887:SRA589888 TAW589887:TAW589888 TKS589887:TKS589888 TUO589887:TUO589888 UEK589887:UEK589888 UOG589887:UOG589888 UYC589887:UYC589888 VHY589887:VHY589888 VRU589887:VRU589888 WBQ589887:WBQ589888 WLM589887:WLM589888 WVI589887:WVI589888 A655423:A655424 IW655423:IW655424 SS655423:SS655424 ACO655423:ACO655424 AMK655423:AMK655424 AWG655423:AWG655424 BGC655423:BGC655424 BPY655423:BPY655424 BZU655423:BZU655424 CJQ655423:CJQ655424 CTM655423:CTM655424 DDI655423:DDI655424 DNE655423:DNE655424 DXA655423:DXA655424 EGW655423:EGW655424 EQS655423:EQS655424 FAO655423:FAO655424 FKK655423:FKK655424 FUG655423:FUG655424 GEC655423:GEC655424 GNY655423:GNY655424 GXU655423:GXU655424 HHQ655423:HHQ655424 HRM655423:HRM655424 IBI655423:IBI655424 ILE655423:ILE655424 IVA655423:IVA655424 JEW655423:JEW655424 JOS655423:JOS655424 JYO655423:JYO655424 KIK655423:KIK655424 KSG655423:KSG655424 LCC655423:LCC655424 LLY655423:LLY655424 LVU655423:LVU655424 MFQ655423:MFQ655424 MPM655423:MPM655424 MZI655423:MZI655424 NJE655423:NJE655424 NTA655423:NTA655424 OCW655423:OCW655424 OMS655423:OMS655424 OWO655423:OWO655424 PGK655423:PGK655424 PQG655423:PQG655424 QAC655423:QAC655424 QJY655423:QJY655424 QTU655423:QTU655424 RDQ655423:RDQ655424 RNM655423:RNM655424 RXI655423:RXI655424 SHE655423:SHE655424 SRA655423:SRA655424 TAW655423:TAW655424 TKS655423:TKS655424 TUO655423:TUO655424 UEK655423:UEK655424 UOG655423:UOG655424 UYC655423:UYC655424 VHY655423:VHY655424 VRU655423:VRU655424 WBQ655423:WBQ655424 WLM655423:WLM655424 WVI655423:WVI655424 A720959:A720960 IW720959:IW720960 SS720959:SS720960 ACO720959:ACO720960 AMK720959:AMK720960 AWG720959:AWG720960 BGC720959:BGC720960 BPY720959:BPY720960 BZU720959:BZU720960 CJQ720959:CJQ720960 CTM720959:CTM720960 DDI720959:DDI720960 DNE720959:DNE720960 DXA720959:DXA720960 EGW720959:EGW720960 EQS720959:EQS720960 FAO720959:FAO720960 FKK720959:FKK720960 FUG720959:FUG720960 GEC720959:GEC720960 GNY720959:GNY720960 GXU720959:GXU720960 HHQ720959:HHQ720960 HRM720959:HRM720960 IBI720959:IBI720960 ILE720959:ILE720960 IVA720959:IVA720960 JEW720959:JEW720960 JOS720959:JOS720960 JYO720959:JYO720960 KIK720959:KIK720960 KSG720959:KSG720960 LCC720959:LCC720960 LLY720959:LLY720960 LVU720959:LVU720960 MFQ720959:MFQ720960 MPM720959:MPM720960 MZI720959:MZI720960 NJE720959:NJE720960 NTA720959:NTA720960 OCW720959:OCW720960 OMS720959:OMS720960 OWO720959:OWO720960 PGK720959:PGK720960 PQG720959:PQG720960 QAC720959:QAC720960 QJY720959:QJY720960 QTU720959:QTU720960 RDQ720959:RDQ720960 RNM720959:RNM720960 RXI720959:RXI720960 SHE720959:SHE720960 SRA720959:SRA720960 TAW720959:TAW720960 TKS720959:TKS720960 TUO720959:TUO720960 UEK720959:UEK720960 UOG720959:UOG720960 UYC720959:UYC720960 VHY720959:VHY720960 VRU720959:VRU720960 WBQ720959:WBQ720960 WLM720959:WLM720960 WVI720959:WVI720960 A786495:A786496 IW786495:IW786496 SS786495:SS786496 ACO786495:ACO786496 AMK786495:AMK786496 AWG786495:AWG786496 BGC786495:BGC786496 BPY786495:BPY786496 BZU786495:BZU786496 CJQ786495:CJQ786496 CTM786495:CTM786496 DDI786495:DDI786496 DNE786495:DNE786496 DXA786495:DXA786496 EGW786495:EGW786496 EQS786495:EQS786496 FAO786495:FAO786496 FKK786495:FKK786496 FUG786495:FUG786496 GEC786495:GEC786496 GNY786495:GNY786496 GXU786495:GXU786496 HHQ786495:HHQ786496 HRM786495:HRM786496 IBI786495:IBI786496 ILE786495:ILE786496 IVA786495:IVA786496 JEW786495:JEW786496 JOS786495:JOS786496 JYO786495:JYO786496 KIK786495:KIK786496 KSG786495:KSG786496 LCC786495:LCC786496 LLY786495:LLY786496 LVU786495:LVU786496 MFQ786495:MFQ786496 MPM786495:MPM786496 MZI786495:MZI786496 NJE786495:NJE786496 NTA786495:NTA786496 OCW786495:OCW786496 OMS786495:OMS786496 OWO786495:OWO786496 PGK786495:PGK786496 PQG786495:PQG786496 QAC786495:QAC786496 QJY786495:QJY786496 QTU786495:QTU786496 RDQ786495:RDQ786496 RNM786495:RNM786496 RXI786495:RXI786496 SHE786495:SHE786496 SRA786495:SRA786496 TAW786495:TAW786496 TKS786495:TKS786496 TUO786495:TUO786496 UEK786495:UEK786496 UOG786495:UOG786496 UYC786495:UYC786496 VHY786495:VHY786496 VRU786495:VRU786496 WBQ786495:WBQ786496 WLM786495:WLM786496 WVI786495:WVI786496 A852031:A852032 IW852031:IW852032 SS852031:SS852032 ACO852031:ACO852032 AMK852031:AMK852032 AWG852031:AWG852032 BGC852031:BGC852032 BPY852031:BPY852032 BZU852031:BZU852032 CJQ852031:CJQ852032 CTM852031:CTM852032 DDI852031:DDI852032 DNE852031:DNE852032 DXA852031:DXA852032 EGW852031:EGW852032 EQS852031:EQS852032 FAO852031:FAO852032 FKK852031:FKK852032 FUG852031:FUG852032 GEC852031:GEC852032 GNY852031:GNY852032 GXU852031:GXU852032 HHQ852031:HHQ852032 HRM852031:HRM852032 IBI852031:IBI852032 ILE852031:ILE852032 IVA852031:IVA852032 JEW852031:JEW852032 JOS852031:JOS852032 JYO852031:JYO852032 KIK852031:KIK852032 KSG852031:KSG852032 LCC852031:LCC852032 LLY852031:LLY852032 LVU852031:LVU852032 MFQ852031:MFQ852032 MPM852031:MPM852032 MZI852031:MZI852032 NJE852031:NJE852032 NTA852031:NTA852032 OCW852031:OCW852032 OMS852031:OMS852032 OWO852031:OWO852032 PGK852031:PGK852032 PQG852031:PQG852032 QAC852031:QAC852032 QJY852031:QJY852032 QTU852031:QTU852032 RDQ852031:RDQ852032 RNM852031:RNM852032 RXI852031:RXI852032 SHE852031:SHE852032 SRA852031:SRA852032 TAW852031:TAW852032 TKS852031:TKS852032 TUO852031:TUO852032 UEK852031:UEK852032 UOG852031:UOG852032 UYC852031:UYC852032 VHY852031:VHY852032 VRU852031:VRU852032 WBQ852031:WBQ852032 WLM852031:WLM852032 WVI852031:WVI852032 A917567:A917568 IW917567:IW917568 SS917567:SS917568 ACO917567:ACO917568 AMK917567:AMK917568 AWG917567:AWG917568 BGC917567:BGC917568 BPY917567:BPY917568 BZU917567:BZU917568 CJQ917567:CJQ917568 CTM917567:CTM917568 DDI917567:DDI917568 DNE917567:DNE917568 DXA917567:DXA917568 EGW917567:EGW917568 EQS917567:EQS917568 FAO917567:FAO917568 FKK917567:FKK917568 FUG917567:FUG917568 GEC917567:GEC917568 GNY917567:GNY917568 GXU917567:GXU917568 HHQ917567:HHQ917568 HRM917567:HRM917568 IBI917567:IBI917568 ILE917567:ILE917568 IVA917567:IVA917568 JEW917567:JEW917568 JOS917567:JOS917568 JYO917567:JYO917568 KIK917567:KIK917568 KSG917567:KSG917568 LCC917567:LCC917568 LLY917567:LLY917568 LVU917567:LVU917568 MFQ917567:MFQ917568 MPM917567:MPM917568 MZI917567:MZI917568 NJE917567:NJE917568 NTA917567:NTA917568 OCW917567:OCW917568 OMS917567:OMS917568 OWO917567:OWO917568 PGK917567:PGK917568 PQG917567:PQG917568 QAC917567:QAC917568 QJY917567:QJY917568 QTU917567:QTU917568 RDQ917567:RDQ917568 RNM917567:RNM917568 RXI917567:RXI917568 SHE917567:SHE917568 SRA917567:SRA917568 TAW917567:TAW917568 TKS917567:TKS917568 TUO917567:TUO917568 UEK917567:UEK917568 UOG917567:UOG917568 UYC917567:UYC917568 VHY917567:VHY917568 VRU917567:VRU917568 WBQ917567:WBQ917568 WLM917567:WLM917568 WVI917567:WVI917568 A983103:A983104 IW983103:IW983104 SS983103:SS983104 ACO983103:ACO983104 AMK983103:AMK983104 AWG983103:AWG983104 BGC983103:BGC983104 BPY983103:BPY983104 BZU983103:BZU983104 CJQ983103:CJQ983104 CTM983103:CTM983104 DDI983103:DDI983104 DNE983103:DNE983104 DXA983103:DXA983104 EGW983103:EGW983104 EQS983103:EQS983104 FAO983103:FAO983104 FKK983103:FKK983104 FUG983103:FUG983104 GEC983103:GEC983104 GNY983103:GNY983104 GXU983103:GXU983104 HHQ983103:HHQ983104 HRM983103:HRM983104 IBI983103:IBI983104 ILE983103:ILE983104 IVA983103:IVA983104 JEW983103:JEW983104 JOS983103:JOS983104 JYO983103:JYO983104 KIK983103:KIK983104 KSG983103:KSG983104 LCC983103:LCC983104 LLY983103:LLY983104 LVU983103:LVU983104 MFQ983103:MFQ983104 MPM983103:MPM983104 MZI983103:MZI983104 NJE983103:NJE983104 NTA983103:NTA983104 OCW983103:OCW983104 OMS983103:OMS983104 OWO983103:OWO983104 PGK983103:PGK983104 PQG983103:PQG983104 QAC983103:QAC983104 QJY983103:QJY983104 QTU983103:QTU983104 RDQ983103:RDQ983104 RNM983103:RNM983104 RXI983103:RXI983104 SHE983103:SHE983104 SRA983103:SRA983104 TAW983103:TAW983104 TKS983103:TKS983104 TUO983103:TUO983104 UEK983103:UEK983104 UOG983103:UOG983104 UYC983103:UYC983104 VHY983103:VHY983104 VRU983103:VRU983104 WBQ983103:WBQ983104 WLM983103:WLM983104 WVI983103:WVI983104 N47:N48 JJ47:JJ48 TF47:TF48 ADB47:ADB48 AMX47:AMX48 AWT47:AWT48 BGP47:BGP48 BQL47:BQL48 CAH47:CAH48 CKD47:CKD48 CTZ47:CTZ48 DDV47:DDV48 DNR47:DNR48 DXN47:DXN48 EHJ47:EHJ48 ERF47:ERF48 FBB47:FBB48 FKX47:FKX48 FUT47:FUT48 GEP47:GEP48 GOL47:GOL48 GYH47:GYH48 HID47:HID48 HRZ47:HRZ48 IBV47:IBV48 ILR47:ILR48 IVN47:IVN48 JFJ47:JFJ48 JPF47:JPF48 JZB47:JZB48 KIX47:KIX48 KST47:KST48 LCP47:LCP48 LML47:LML48 LWH47:LWH48 MGD47:MGD48 MPZ47:MPZ48 MZV47:MZV48 NJR47:NJR48 NTN47:NTN48 ODJ47:ODJ48 ONF47:ONF48 OXB47:OXB48 PGX47:PGX48 PQT47:PQT48 QAP47:QAP48 QKL47:QKL48 QUH47:QUH48 RED47:RED48 RNZ47:RNZ48 RXV47:RXV48 SHR47:SHR48 SRN47:SRN48 TBJ47:TBJ48 TLF47:TLF48 TVB47:TVB48 UEX47:UEX48 UOT47:UOT48 UYP47:UYP48 VIL47:VIL48 VSH47:VSH48 WCD47:WCD48 WLZ47:WLZ48 WVV47:WVV48 N65583:N65584 JJ65583:JJ65584 TF65583:TF65584 ADB65583:ADB65584 AMX65583:AMX65584 AWT65583:AWT65584 BGP65583:BGP65584 BQL65583:BQL65584 CAH65583:CAH65584 CKD65583:CKD65584 CTZ65583:CTZ65584 DDV65583:DDV65584 DNR65583:DNR65584 DXN65583:DXN65584 EHJ65583:EHJ65584 ERF65583:ERF65584 FBB65583:FBB65584 FKX65583:FKX65584 FUT65583:FUT65584 GEP65583:GEP65584 GOL65583:GOL65584 GYH65583:GYH65584 HID65583:HID65584 HRZ65583:HRZ65584 IBV65583:IBV65584 ILR65583:ILR65584 IVN65583:IVN65584 JFJ65583:JFJ65584 JPF65583:JPF65584 JZB65583:JZB65584 KIX65583:KIX65584 KST65583:KST65584 LCP65583:LCP65584 LML65583:LML65584 LWH65583:LWH65584 MGD65583:MGD65584 MPZ65583:MPZ65584 MZV65583:MZV65584 NJR65583:NJR65584 NTN65583:NTN65584 ODJ65583:ODJ65584 ONF65583:ONF65584 OXB65583:OXB65584 PGX65583:PGX65584 PQT65583:PQT65584 QAP65583:QAP65584 QKL65583:QKL65584 QUH65583:QUH65584 RED65583:RED65584 RNZ65583:RNZ65584 RXV65583:RXV65584 SHR65583:SHR65584 SRN65583:SRN65584 TBJ65583:TBJ65584 TLF65583:TLF65584 TVB65583:TVB65584 UEX65583:UEX65584 UOT65583:UOT65584 UYP65583:UYP65584 VIL65583:VIL65584 VSH65583:VSH65584 WCD65583:WCD65584 WLZ65583:WLZ65584 WVV65583:WVV65584 N131119:N131120 JJ131119:JJ131120 TF131119:TF131120 ADB131119:ADB131120 AMX131119:AMX131120 AWT131119:AWT131120 BGP131119:BGP131120 BQL131119:BQL131120 CAH131119:CAH131120 CKD131119:CKD131120 CTZ131119:CTZ131120 DDV131119:DDV131120 DNR131119:DNR131120 DXN131119:DXN131120 EHJ131119:EHJ131120 ERF131119:ERF131120 FBB131119:FBB131120 FKX131119:FKX131120 FUT131119:FUT131120 GEP131119:GEP131120 GOL131119:GOL131120 GYH131119:GYH131120 HID131119:HID131120 HRZ131119:HRZ131120 IBV131119:IBV131120 ILR131119:ILR131120 IVN131119:IVN131120 JFJ131119:JFJ131120 JPF131119:JPF131120 JZB131119:JZB131120 KIX131119:KIX131120 KST131119:KST131120 LCP131119:LCP131120 LML131119:LML131120 LWH131119:LWH131120 MGD131119:MGD131120 MPZ131119:MPZ131120 MZV131119:MZV131120 NJR131119:NJR131120 NTN131119:NTN131120 ODJ131119:ODJ131120 ONF131119:ONF131120 OXB131119:OXB131120 PGX131119:PGX131120 PQT131119:PQT131120 QAP131119:QAP131120 QKL131119:QKL131120 QUH131119:QUH131120 RED131119:RED131120 RNZ131119:RNZ131120 RXV131119:RXV131120 SHR131119:SHR131120 SRN131119:SRN131120 TBJ131119:TBJ131120 TLF131119:TLF131120 TVB131119:TVB131120 UEX131119:UEX131120 UOT131119:UOT131120 UYP131119:UYP131120 VIL131119:VIL131120 VSH131119:VSH131120 WCD131119:WCD131120 WLZ131119:WLZ131120 WVV131119:WVV131120 N196655:N196656 JJ196655:JJ196656 TF196655:TF196656 ADB196655:ADB196656 AMX196655:AMX196656 AWT196655:AWT196656 BGP196655:BGP196656 BQL196655:BQL196656 CAH196655:CAH196656 CKD196655:CKD196656 CTZ196655:CTZ196656 DDV196655:DDV196656 DNR196655:DNR196656 DXN196655:DXN196656 EHJ196655:EHJ196656 ERF196655:ERF196656 FBB196655:FBB196656 FKX196655:FKX196656 FUT196655:FUT196656 GEP196655:GEP196656 GOL196655:GOL196656 GYH196655:GYH196656 HID196655:HID196656 HRZ196655:HRZ196656 IBV196655:IBV196656 ILR196655:ILR196656 IVN196655:IVN196656 JFJ196655:JFJ196656 JPF196655:JPF196656 JZB196655:JZB196656 KIX196655:KIX196656 KST196655:KST196656 LCP196655:LCP196656 LML196655:LML196656 LWH196655:LWH196656 MGD196655:MGD196656 MPZ196655:MPZ196656 MZV196655:MZV196656 NJR196655:NJR196656 NTN196655:NTN196656 ODJ196655:ODJ196656 ONF196655:ONF196656 OXB196655:OXB196656 PGX196655:PGX196656 PQT196655:PQT196656 QAP196655:QAP196656 QKL196655:QKL196656 QUH196655:QUH196656 RED196655:RED196656 RNZ196655:RNZ196656 RXV196655:RXV196656 SHR196655:SHR196656 SRN196655:SRN196656 TBJ196655:TBJ196656 TLF196655:TLF196656 TVB196655:TVB196656 UEX196655:UEX196656 UOT196655:UOT196656 UYP196655:UYP196656 VIL196655:VIL196656 VSH196655:VSH196656 WCD196655:WCD196656 WLZ196655:WLZ196656 WVV196655:WVV196656 N262191:N262192 JJ262191:JJ262192 TF262191:TF262192 ADB262191:ADB262192 AMX262191:AMX262192 AWT262191:AWT262192 BGP262191:BGP262192 BQL262191:BQL262192 CAH262191:CAH262192 CKD262191:CKD262192 CTZ262191:CTZ262192 DDV262191:DDV262192 DNR262191:DNR262192 DXN262191:DXN262192 EHJ262191:EHJ262192 ERF262191:ERF262192 FBB262191:FBB262192 FKX262191:FKX262192 FUT262191:FUT262192 GEP262191:GEP262192 GOL262191:GOL262192 GYH262191:GYH262192 HID262191:HID262192 HRZ262191:HRZ262192 IBV262191:IBV262192 ILR262191:ILR262192 IVN262191:IVN262192 JFJ262191:JFJ262192 JPF262191:JPF262192 JZB262191:JZB262192 KIX262191:KIX262192 KST262191:KST262192 LCP262191:LCP262192 LML262191:LML262192 LWH262191:LWH262192 MGD262191:MGD262192 MPZ262191:MPZ262192 MZV262191:MZV262192 NJR262191:NJR262192 NTN262191:NTN262192 ODJ262191:ODJ262192 ONF262191:ONF262192 OXB262191:OXB262192 PGX262191:PGX262192 PQT262191:PQT262192 QAP262191:QAP262192 QKL262191:QKL262192 QUH262191:QUH262192 RED262191:RED262192 RNZ262191:RNZ262192 RXV262191:RXV262192 SHR262191:SHR262192 SRN262191:SRN262192 TBJ262191:TBJ262192 TLF262191:TLF262192 TVB262191:TVB262192 UEX262191:UEX262192 UOT262191:UOT262192 UYP262191:UYP262192 VIL262191:VIL262192 VSH262191:VSH262192 WCD262191:WCD262192 WLZ262191:WLZ262192 WVV262191:WVV262192 N327727:N327728 JJ327727:JJ327728 TF327727:TF327728 ADB327727:ADB327728 AMX327727:AMX327728 AWT327727:AWT327728 BGP327727:BGP327728 BQL327727:BQL327728 CAH327727:CAH327728 CKD327727:CKD327728 CTZ327727:CTZ327728 DDV327727:DDV327728 DNR327727:DNR327728 DXN327727:DXN327728 EHJ327727:EHJ327728 ERF327727:ERF327728 FBB327727:FBB327728 FKX327727:FKX327728 FUT327727:FUT327728 GEP327727:GEP327728 GOL327727:GOL327728 GYH327727:GYH327728 HID327727:HID327728 HRZ327727:HRZ327728 IBV327727:IBV327728 ILR327727:ILR327728 IVN327727:IVN327728 JFJ327727:JFJ327728 JPF327727:JPF327728 JZB327727:JZB327728 KIX327727:KIX327728 KST327727:KST327728 LCP327727:LCP327728 LML327727:LML327728 LWH327727:LWH327728 MGD327727:MGD327728 MPZ327727:MPZ327728 MZV327727:MZV327728 NJR327727:NJR327728 NTN327727:NTN327728 ODJ327727:ODJ327728 ONF327727:ONF327728 OXB327727:OXB327728 PGX327727:PGX327728 PQT327727:PQT327728 QAP327727:QAP327728 QKL327727:QKL327728 QUH327727:QUH327728 RED327727:RED327728 RNZ327727:RNZ327728 RXV327727:RXV327728 SHR327727:SHR327728 SRN327727:SRN327728 TBJ327727:TBJ327728 TLF327727:TLF327728 TVB327727:TVB327728 UEX327727:UEX327728 UOT327727:UOT327728 UYP327727:UYP327728 VIL327727:VIL327728 VSH327727:VSH327728 WCD327727:WCD327728 WLZ327727:WLZ327728 WVV327727:WVV327728 N393263:N393264 JJ393263:JJ393264 TF393263:TF393264 ADB393263:ADB393264 AMX393263:AMX393264 AWT393263:AWT393264 BGP393263:BGP393264 BQL393263:BQL393264 CAH393263:CAH393264 CKD393263:CKD393264 CTZ393263:CTZ393264 DDV393263:DDV393264 DNR393263:DNR393264 DXN393263:DXN393264 EHJ393263:EHJ393264 ERF393263:ERF393264 FBB393263:FBB393264 FKX393263:FKX393264 FUT393263:FUT393264 GEP393263:GEP393264 GOL393263:GOL393264 GYH393263:GYH393264 HID393263:HID393264 HRZ393263:HRZ393264 IBV393263:IBV393264 ILR393263:ILR393264 IVN393263:IVN393264 JFJ393263:JFJ393264 JPF393263:JPF393264 JZB393263:JZB393264 KIX393263:KIX393264 KST393263:KST393264 LCP393263:LCP393264 LML393263:LML393264 LWH393263:LWH393264 MGD393263:MGD393264 MPZ393263:MPZ393264 MZV393263:MZV393264 NJR393263:NJR393264 NTN393263:NTN393264 ODJ393263:ODJ393264 ONF393263:ONF393264 OXB393263:OXB393264 PGX393263:PGX393264 PQT393263:PQT393264 QAP393263:QAP393264 QKL393263:QKL393264 QUH393263:QUH393264 RED393263:RED393264 RNZ393263:RNZ393264 RXV393263:RXV393264 SHR393263:SHR393264 SRN393263:SRN393264 TBJ393263:TBJ393264 TLF393263:TLF393264 TVB393263:TVB393264 UEX393263:UEX393264 UOT393263:UOT393264 UYP393263:UYP393264 VIL393263:VIL393264 VSH393263:VSH393264 WCD393263:WCD393264 WLZ393263:WLZ393264 WVV393263:WVV393264 N458799:N458800 JJ458799:JJ458800 TF458799:TF458800 ADB458799:ADB458800 AMX458799:AMX458800 AWT458799:AWT458800 BGP458799:BGP458800 BQL458799:BQL458800 CAH458799:CAH458800 CKD458799:CKD458800 CTZ458799:CTZ458800 DDV458799:DDV458800 DNR458799:DNR458800 DXN458799:DXN458800 EHJ458799:EHJ458800 ERF458799:ERF458800 FBB458799:FBB458800 FKX458799:FKX458800 FUT458799:FUT458800 GEP458799:GEP458800 GOL458799:GOL458800 GYH458799:GYH458800 HID458799:HID458800 HRZ458799:HRZ458800 IBV458799:IBV458800 ILR458799:ILR458800 IVN458799:IVN458800 JFJ458799:JFJ458800 JPF458799:JPF458800 JZB458799:JZB458800 KIX458799:KIX458800 KST458799:KST458800 LCP458799:LCP458800 LML458799:LML458800 LWH458799:LWH458800 MGD458799:MGD458800 MPZ458799:MPZ458800 MZV458799:MZV458800 NJR458799:NJR458800 NTN458799:NTN458800 ODJ458799:ODJ458800 ONF458799:ONF458800 OXB458799:OXB458800 PGX458799:PGX458800 PQT458799:PQT458800 QAP458799:QAP458800 QKL458799:QKL458800 QUH458799:QUH458800 RED458799:RED458800 RNZ458799:RNZ458800 RXV458799:RXV458800 SHR458799:SHR458800 SRN458799:SRN458800 TBJ458799:TBJ458800 TLF458799:TLF458800 TVB458799:TVB458800 UEX458799:UEX458800 UOT458799:UOT458800 UYP458799:UYP458800 VIL458799:VIL458800 VSH458799:VSH458800 WCD458799:WCD458800 WLZ458799:WLZ458800 WVV458799:WVV458800 N524335:N524336 JJ524335:JJ524336 TF524335:TF524336 ADB524335:ADB524336 AMX524335:AMX524336 AWT524335:AWT524336 BGP524335:BGP524336 BQL524335:BQL524336 CAH524335:CAH524336 CKD524335:CKD524336 CTZ524335:CTZ524336 DDV524335:DDV524336 DNR524335:DNR524336 DXN524335:DXN524336 EHJ524335:EHJ524336 ERF524335:ERF524336 FBB524335:FBB524336 FKX524335:FKX524336 FUT524335:FUT524336 GEP524335:GEP524336 GOL524335:GOL524336 GYH524335:GYH524336 HID524335:HID524336 HRZ524335:HRZ524336 IBV524335:IBV524336 ILR524335:ILR524336 IVN524335:IVN524336 JFJ524335:JFJ524336 JPF524335:JPF524336 JZB524335:JZB524336 KIX524335:KIX524336 KST524335:KST524336 LCP524335:LCP524336 LML524335:LML524336 LWH524335:LWH524336 MGD524335:MGD524336 MPZ524335:MPZ524336 MZV524335:MZV524336 NJR524335:NJR524336 NTN524335:NTN524336 ODJ524335:ODJ524336 ONF524335:ONF524336 OXB524335:OXB524336 PGX524335:PGX524336 PQT524335:PQT524336 QAP524335:QAP524336 QKL524335:QKL524336 QUH524335:QUH524336 RED524335:RED524336 RNZ524335:RNZ524336 RXV524335:RXV524336 SHR524335:SHR524336 SRN524335:SRN524336 TBJ524335:TBJ524336 TLF524335:TLF524336 TVB524335:TVB524336 UEX524335:UEX524336 UOT524335:UOT524336 UYP524335:UYP524336 VIL524335:VIL524336 VSH524335:VSH524336 WCD524335:WCD524336 WLZ524335:WLZ524336 WVV524335:WVV524336 N589871:N589872 JJ589871:JJ589872 TF589871:TF589872 ADB589871:ADB589872 AMX589871:AMX589872 AWT589871:AWT589872 BGP589871:BGP589872 BQL589871:BQL589872 CAH589871:CAH589872 CKD589871:CKD589872 CTZ589871:CTZ589872 DDV589871:DDV589872 DNR589871:DNR589872 DXN589871:DXN589872 EHJ589871:EHJ589872 ERF589871:ERF589872 FBB589871:FBB589872 FKX589871:FKX589872 FUT589871:FUT589872 GEP589871:GEP589872 GOL589871:GOL589872 GYH589871:GYH589872 HID589871:HID589872 HRZ589871:HRZ589872 IBV589871:IBV589872 ILR589871:ILR589872 IVN589871:IVN589872 JFJ589871:JFJ589872 JPF589871:JPF589872 JZB589871:JZB589872 KIX589871:KIX589872 KST589871:KST589872 LCP589871:LCP589872 LML589871:LML589872 LWH589871:LWH589872 MGD589871:MGD589872 MPZ589871:MPZ589872 MZV589871:MZV589872 NJR589871:NJR589872 NTN589871:NTN589872 ODJ589871:ODJ589872 ONF589871:ONF589872 OXB589871:OXB589872 PGX589871:PGX589872 PQT589871:PQT589872 QAP589871:QAP589872 QKL589871:QKL589872 QUH589871:QUH589872 RED589871:RED589872 RNZ589871:RNZ589872 RXV589871:RXV589872 SHR589871:SHR589872 SRN589871:SRN589872 TBJ589871:TBJ589872 TLF589871:TLF589872 TVB589871:TVB589872 UEX589871:UEX589872 UOT589871:UOT589872 UYP589871:UYP589872 VIL589871:VIL589872 VSH589871:VSH589872 WCD589871:WCD589872 WLZ589871:WLZ589872 WVV589871:WVV589872 N655407:N655408 JJ655407:JJ655408 TF655407:TF655408 ADB655407:ADB655408 AMX655407:AMX655408 AWT655407:AWT655408 BGP655407:BGP655408 BQL655407:BQL655408 CAH655407:CAH655408 CKD655407:CKD655408 CTZ655407:CTZ655408 DDV655407:DDV655408 DNR655407:DNR655408 DXN655407:DXN655408 EHJ655407:EHJ655408 ERF655407:ERF655408 FBB655407:FBB655408 FKX655407:FKX655408 FUT655407:FUT655408 GEP655407:GEP655408 GOL655407:GOL655408 GYH655407:GYH655408 HID655407:HID655408 HRZ655407:HRZ655408 IBV655407:IBV655408 ILR655407:ILR655408 IVN655407:IVN655408 JFJ655407:JFJ655408 JPF655407:JPF655408 JZB655407:JZB655408 KIX655407:KIX655408 KST655407:KST655408 LCP655407:LCP655408 LML655407:LML655408 LWH655407:LWH655408 MGD655407:MGD655408 MPZ655407:MPZ655408 MZV655407:MZV655408 NJR655407:NJR655408 NTN655407:NTN655408 ODJ655407:ODJ655408 ONF655407:ONF655408 OXB655407:OXB655408 PGX655407:PGX655408 PQT655407:PQT655408 QAP655407:QAP655408 QKL655407:QKL655408 QUH655407:QUH655408 RED655407:RED655408 RNZ655407:RNZ655408 RXV655407:RXV655408 SHR655407:SHR655408 SRN655407:SRN655408 TBJ655407:TBJ655408 TLF655407:TLF655408 TVB655407:TVB655408 UEX655407:UEX655408 UOT655407:UOT655408 UYP655407:UYP655408 VIL655407:VIL655408 VSH655407:VSH655408 WCD655407:WCD655408 WLZ655407:WLZ655408 WVV655407:WVV655408 N720943:N720944 JJ720943:JJ720944 TF720943:TF720944 ADB720943:ADB720944 AMX720943:AMX720944 AWT720943:AWT720944 BGP720943:BGP720944 BQL720943:BQL720944 CAH720943:CAH720944 CKD720943:CKD720944 CTZ720943:CTZ720944 DDV720943:DDV720944 DNR720943:DNR720944 DXN720943:DXN720944 EHJ720943:EHJ720944 ERF720943:ERF720944 FBB720943:FBB720944 FKX720943:FKX720944 FUT720943:FUT720944 GEP720943:GEP720944 GOL720943:GOL720944 GYH720943:GYH720944 HID720943:HID720944 HRZ720943:HRZ720944 IBV720943:IBV720944 ILR720943:ILR720944 IVN720943:IVN720944 JFJ720943:JFJ720944 JPF720943:JPF720944 JZB720943:JZB720944 KIX720943:KIX720944 KST720943:KST720944 LCP720943:LCP720944 LML720943:LML720944 LWH720943:LWH720944 MGD720943:MGD720944 MPZ720943:MPZ720944 MZV720943:MZV720944 NJR720943:NJR720944 NTN720943:NTN720944 ODJ720943:ODJ720944 ONF720943:ONF720944 OXB720943:OXB720944 PGX720943:PGX720944 PQT720943:PQT720944 QAP720943:QAP720944 QKL720943:QKL720944 QUH720943:QUH720944 RED720943:RED720944 RNZ720943:RNZ720944 RXV720943:RXV720944 SHR720943:SHR720944 SRN720943:SRN720944 TBJ720943:TBJ720944 TLF720943:TLF720944 TVB720943:TVB720944 UEX720943:UEX720944 UOT720943:UOT720944 UYP720943:UYP720944 VIL720943:VIL720944 VSH720943:VSH720944 WCD720943:WCD720944 WLZ720943:WLZ720944 WVV720943:WVV720944 N786479:N786480 JJ786479:JJ786480 TF786479:TF786480 ADB786479:ADB786480 AMX786479:AMX786480 AWT786479:AWT786480 BGP786479:BGP786480 BQL786479:BQL786480 CAH786479:CAH786480 CKD786479:CKD786480 CTZ786479:CTZ786480 DDV786479:DDV786480 DNR786479:DNR786480 DXN786479:DXN786480 EHJ786479:EHJ786480 ERF786479:ERF786480 FBB786479:FBB786480 FKX786479:FKX786480 FUT786479:FUT786480 GEP786479:GEP786480 GOL786479:GOL786480 GYH786479:GYH786480 HID786479:HID786480 HRZ786479:HRZ786480 IBV786479:IBV786480 ILR786479:ILR786480 IVN786479:IVN786480 JFJ786479:JFJ786480 JPF786479:JPF786480 JZB786479:JZB786480 KIX786479:KIX786480 KST786479:KST786480 LCP786479:LCP786480 LML786479:LML786480 LWH786479:LWH786480 MGD786479:MGD786480 MPZ786479:MPZ786480 MZV786479:MZV786480 NJR786479:NJR786480 NTN786479:NTN786480 ODJ786479:ODJ786480 ONF786479:ONF786480 OXB786479:OXB786480 PGX786479:PGX786480 PQT786479:PQT786480 QAP786479:QAP786480 QKL786479:QKL786480 QUH786479:QUH786480 RED786479:RED786480 RNZ786479:RNZ786480 RXV786479:RXV786480 SHR786479:SHR786480 SRN786479:SRN786480 TBJ786479:TBJ786480 TLF786479:TLF786480 TVB786479:TVB786480 UEX786479:UEX786480 UOT786479:UOT786480 UYP786479:UYP786480 VIL786479:VIL786480 VSH786479:VSH786480 WCD786479:WCD786480 WLZ786479:WLZ786480 WVV786479:WVV786480 N852015:N852016 JJ852015:JJ852016 TF852015:TF852016 ADB852015:ADB852016 AMX852015:AMX852016 AWT852015:AWT852016 BGP852015:BGP852016 BQL852015:BQL852016 CAH852015:CAH852016 CKD852015:CKD852016 CTZ852015:CTZ852016 DDV852015:DDV852016 DNR852015:DNR852016 DXN852015:DXN852016 EHJ852015:EHJ852016 ERF852015:ERF852016 FBB852015:FBB852016 FKX852015:FKX852016 FUT852015:FUT852016 GEP852015:GEP852016 GOL852015:GOL852016 GYH852015:GYH852016 HID852015:HID852016 HRZ852015:HRZ852016 IBV852015:IBV852016 ILR852015:ILR852016 IVN852015:IVN852016 JFJ852015:JFJ852016 JPF852015:JPF852016 JZB852015:JZB852016 KIX852015:KIX852016 KST852015:KST852016 LCP852015:LCP852016 LML852015:LML852016 LWH852015:LWH852016 MGD852015:MGD852016 MPZ852015:MPZ852016 MZV852015:MZV852016 NJR852015:NJR852016 NTN852015:NTN852016 ODJ852015:ODJ852016 ONF852015:ONF852016 OXB852015:OXB852016 PGX852015:PGX852016 PQT852015:PQT852016 QAP852015:QAP852016 QKL852015:QKL852016 QUH852015:QUH852016 RED852015:RED852016 RNZ852015:RNZ852016 RXV852015:RXV852016 SHR852015:SHR852016 SRN852015:SRN852016 TBJ852015:TBJ852016 TLF852015:TLF852016 TVB852015:TVB852016 UEX852015:UEX852016 UOT852015:UOT852016 UYP852015:UYP852016 VIL852015:VIL852016 VSH852015:VSH852016 WCD852015:WCD852016 WLZ852015:WLZ852016 WVV852015:WVV852016 N917551:N917552 JJ917551:JJ917552 TF917551:TF917552 ADB917551:ADB917552 AMX917551:AMX917552 AWT917551:AWT917552 BGP917551:BGP917552 BQL917551:BQL917552 CAH917551:CAH917552 CKD917551:CKD917552 CTZ917551:CTZ917552 DDV917551:DDV917552 DNR917551:DNR917552 DXN917551:DXN917552 EHJ917551:EHJ917552 ERF917551:ERF917552 FBB917551:FBB917552 FKX917551:FKX917552 FUT917551:FUT917552 GEP917551:GEP917552 GOL917551:GOL917552 GYH917551:GYH917552 HID917551:HID917552 HRZ917551:HRZ917552 IBV917551:IBV917552 ILR917551:ILR917552 IVN917551:IVN917552 JFJ917551:JFJ917552 JPF917551:JPF917552 JZB917551:JZB917552 KIX917551:KIX917552 KST917551:KST917552 LCP917551:LCP917552 LML917551:LML917552 LWH917551:LWH917552 MGD917551:MGD917552 MPZ917551:MPZ917552 MZV917551:MZV917552 NJR917551:NJR917552 NTN917551:NTN917552 ODJ917551:ODJ917552 ONF917551:ONF917552 OXB917551:OXB917552 PGX917551:PGX917552 PQT917551:PQT917552 QAP917551:QAP917552 QKL917551:QKL917552 QUH917551:QUH917552 RED917551:RED917552 RNZ917551:RNZ917552 RXV917551:RXV917552 SHR917551:SHR917552 SRN917551:SRN917552 TBJ917551:TBJ917552 TLF917551:TLF917552 TVB917551:TVB917552 UEX917551:UEX917552 UOT917551:UOT917552 UYP917551:UYP917552 VIL917551:VIL917552 VSH917551:VSH917552 WCD917551:WCD917552 WLZ917551:WLZ917552 WVV917551:WVV917552 N983087:N983088 JJ983087:JJ983088 TF983087:TF983088 ADB983087:ADB983088 AMX983087:AMX983088 AWT983087:AWT983088 BGP983087:BGP983088 BQL983087:BQL983088 CAH983087:CAH983088 CKD983087:CKD983088 CTZ983087:CTZ983088 DDV983087:DDV983088 DNR983087:DNR983088 DXN983087:DXN983088 EHJ983087:EHJ983088 ERF983087:ERF983088 FBB983087:FBB983088 FKX983087:FKX983088 FUT983087:FUT983088 GEP983087:GEP983088 GOL983087:GOL983088 GYH983087:GYH983088 HID983087:HID983088 HRZ983087:HRZ983088 IBV983087:IBV983088 ILR983087:ILR983088 IVN983087:IVN983088 JFJ983087:JFJ983088 JPF983087:JPF983088 JZB983087:JZB983088 KIX983087:KIX983088 KST983087:KST983088 LCP983087:LCP983088 LML983087:LML983088 LWH983087:LWH983088 MGD983087:MGD983088 MPZ983087:MPZ983088 MZV983087:MZV983088 NJR983087:NJR983088 NTN983087:NTN983088 ODJ983087:ODJ983088 ONF983087:ONF983088 OXB983087:OXB983088 PGX983087:PGX983088 PQT983087:PQT983088 QAP983087:QAP983088 QKL983087:QKL983088 QUH983087:QUH983088 RED983087:RED983088 RNZ983087:RNZ983088 RXV983087:RXV983088 SHR983087:SHR983088 SRN983087:SRN983088 TBJ983087:TBJ983088 TLF983087:TLF983088 TVB983087:TVB983088 UEX983087:UEX983088 UOT983087:UOT983088 UYP983087:UYP983088 VIL983087:VIL983088 VSH983087:VSH983088 WCD983087:WCD983088 WLZ983087:WLZ983088 WVV983087:WVV983088 A14:A15 IW14:IW15 SS14:SS15 ACO14:ACO15 AMK14:AMK15 AWG14:AWG15 BGC14:BGC15 BPY14:BPY15 BZU14:BZU15 CJQ14:CJQ15 CTM14:CTM15 DDI14:DDI15 DNE14:DNE15 DXA14:DXA15 EGW14:EGW15 EQS14:EQS15 FAO14:FAO15 FKK14:FKK15 FUG14:FUG15 GEC14:GEC15 GNY14:GNY15 GXU14:GXU15 HHQ14:HHQ15 HRM14:HRM15 IBI14:IBI15 ILE14:ILE15 IVA14:IVA15 JEW14:JEW15 JOS14:JOS15 JYO14:JYO15 KIK14:KIK15 KSG14:KSG15 LCC14:LCC15 LLY14:LLY15 LVU14:LVU15 MFQ14:MFQ15 MPM14:MPM15 MZI14:MZI15 NJE14:NJE15 NTA14:NTA15 OCW14:OCW15 OMS14:OMS15 OWO14:OWO15 PGK14:PGK15 PQG14:PQG15 QAC14:QAC15 QJY14:QJY15 QTU14:QTU15 RDQ14:RDQ15 RNM14:RNM15 RXI14:RXI15 SHE14:SHE15 SRA14:SRA15 TAW14:TAW15 TKS14:TKS15 TUO14:TUO15 UEK14:UEK15 UOG14:UOG15 UYC14:UYC15 VHY14:VHY15 VRU14:VRU15 WBQ14:WBQ15 WLM14:WLM15 WVI14:WVI15 A65550:A65551 IW65550:IW65551 SS65550:SS65551 ACO65550:ACO65551 AMK65550:AMK65551 AWG65550:AWG65551 BGC65550:BGC65551 BPY65550:BPY65551 BZU65550:BZU65551 CJQ65550:CJQ65551 CTM65550:CTM65551 DDI65550:DDI65551 DNE65550:DNE65551 DXA65550:DXA65551 EGW65550:EGW65551 EQS65550:EQS65551 FAO65550:FAO65551 FKK65550:FKK65551 FUG65550:FUG65551 GEC65550:GEC65551 GNY65550:GNY65551 GXU65550:GXU65551 HHQ65550:HHQ65551 HRM65550:HRM65551 IBI65550:IBI65551 ILE65550:ILE65551 IVA65550:IVA65551 JEW65550:JEW65551 JOS65550:JOS65551 JYO65550:JYO65551 KIK65550:KIK65551 KSG65550:KSG65551 LCC65550:LCC65551 LLY65550:LLY65551 LVU65550:LVU65551 MFQ65550:MFQ65551 MPM65550:MPM65551 MZI65550:MZI65551 NJE65550:NJE65551 NTA65550:NTA65551 OCW65550:OCW65551 OMS65550:OMS65551 OWO65550:OWO65551 PGK65550:PGK65551 PQG65550:PQG65551 QAC65550:QAC65551 QJY65550:QJY65551 QTU65550:QTU65551 RDQ65550:RDQ65551 RNM65550:RNM65551 RXI65550:RXI65551 SHE65550:SHE65551 SRA65550:SRA65551 TAW65550:TAW65551 TKS65550:TKS65551 TUO65550:TUO65551 UEK65550:UEK65551 UOG65550:UOG65551 UYC65550:UYC65551 VHY65550:VHY65551 VRU65550:VRU65551 WBQ65550:WBQ65551 WLM65550:WLM65551 WVI65550:WVI65551 A131086:A131087 IW131086:IW131087 SS131086:SS131087 ACO131086:ACO131087 AMK131086:AMK131087 AWG131086:AWG131087 BGC131086:BGC131087 BPY131086:BPY131087 BZU131086:BZU131087 CJQ131086:CJQ131087 CTM131086:CTM131087 DDI131086:DDI131087 DNE131086:DNE131087 DXA131086:DXA131087 EGW131086:EGW131087 EQS131086:EQS131087 FAO131086:FAO131087 FKK131086:FKK131087 FUG131086:FUG131087 GEC131086:GEC131087 GNY131086:GNY131087 GXU131086:GXU131087 HHQ131086:HHQ131087 HRM131086:HRM131087 IBI131086:IBI131087 ILE131086:ILE131087 IVA131086:IVA131087 JEW131086:JEW131087 JOS131086:JOS131087 JYO131086:JYO131087 KIK131086:KIK131087 KSG131086:KSG131087 LCC131086:LCC131087 LLY131086:LLY131087 LVU131086:LVU131087 MFQ131086:MFQ131087 MPM131086:MPM131087 MZI131086:MZI131087 NJE131086:NJE131087 NTA131086:NTA131087 OCW131086:OCW131087 OMS131086:OMS131087 OWO131086:OWO131087 PGK131086:PGK131087 PQG131086:PQG131087 QAC131086:QAC131087 QJY131086:QJY131087 QTU131086:QTU131087 RDQ131086:RDQ131087 RNM131086:RNM131087 RXI131086:RXI131087 SHE131086:SHE131087 SRA131086:SRA131087 TAW131086:TAW131087 TKS131086:TKS131087 TUO131086:TUO131087 UEK131086:UEK131087 UOG131086:UOG131087 UYC131086:UYC131087 VHY131086:VHY131087 VRU131086:VRU131087 WBQ131086:WBQ131087 WLM131086:WLM131087 WVI131086:WVI131087 A196622:A196623 IW196622:IW196623 SS196622:SS196623 ACO196622:ACO196623 AMK196622:AMK196623 AWG196622:AWG196623 BGC196622:BGC196623 BPY196622:BPY196623 BZU196622:BZU196623 CJQ196622:CJQ196623 CTM196622:CTM196623 DDI196622:DDI196623 DNE196622:DNE196623 DXA196622:DXA196623 EGW196622:EGW196623 EQS196622:EQS196623 FAO196622:FAO196623 FKK196622:FKK196623 FUG196622:FUG196623 GEC196622:GEC196623 GNY196622:GNY196623 GXU196622:GXU196623 HHQ196622:HHQ196623 HRM196622:HRM196623 IBI196622:IBI196623 ILE196622:ILE196623 IVA196622:IVA196623 JEW196622:JEW196623 JOS196622:JOS196623 JYO196622:JYO196623 KIK196622:KIK196623 KSG196622:KSG196623 LCC196622:LCC196623 LLY196622:LLY196623 LVU196622:LVU196623 MFQ196622:MFQ196623 MPM196622:MPM196623 MZI196622:MZI196623 NJE196622:NJE196623 NTA196622:NTA196623 OCW196622:OCW196623 OMS196622:OMS196623 OWO196622:OWO196623 PGK196622:PGK196623 PQG196622:PQG196623 QAC196622:QAC196623 QJY196622:QJY196623 QTU196622:QTU196623 RDQ196622:RDQ196623 RNM196622:RNM196623 RXI196622:RXI196623 SHE196622:SHE196623 SRA196622:SRA196623 TAW196622:TAW196623 TKS196622:TKS196623 TUO196622:TUO196623 UEK196622:UEK196623 UOG196622:UOG196623 UYC196622:UYC196623 VHY196622:VHY196623 VRU196622:VRU196623 WBQ196622:WBQ196623 WLM196622:WLM196623 WVI196622:WVI196623 A262158:A262159 IW262158:IW262159 SS262158:SS262159 ACO262158:ACO262159 AMK262158:AMK262159 AWG262158:AWG262159 BGC262158:BGC262159 BPY262158:BPY262159 BZU262158:BZU262159 CJQ262158:CJQ262159 CTM262158:CTM262159 DDI262158:DDI262159 DNE262158:DNE262159 DXA262158:DXA262159 EGW262158:EGW262159 EQS262158:EQS262159 FAO262158:FAO262159 FKK262158:FKK262159 FUG262158:FUG262159 GEC262158:GEC262159 GNY262158:GNY262159 GXU262158:GXU262159 HHQ262158:HHQ262159 HRM262158:HRM262159 IBI262158:IBI262159 ILE262158:ILE262159 IVA262158:IVA262159 JEW262158:JEW262159 JOS262158:JOS262159 JYO262158:JYO262159 KIK262158:KIK262159 KSG262158:KSG262159 LCC262158:LCC262159 LLY262158:LLY262159 LVU262158:LVU262159 MFQ262158:MFQ262159 MPM262158:MPM262159 MZI262158:MZI262159 NJE262158:NJE262159 NTA262158:NTA262159 OCW262158:OCW262159 OMS262158:OMS262159 OWO262158:OWO262159 PGK262158:PGK262159 PQG262158:PQG262159 QAC262158:QAC262159 QJY262158:QJY262159 QTU262158:QTU262159 RDQ262158:RDQ262159 RNM262158:RNM262159 RXI262158:RXI262159 SHE262158:SHE262159 SRA262158:SRA262159 TAW262158:TAW262159 TKS262158:TKS262159 TUO262158:TUO262159 UEK262158:UEK262159 UOG262158:UOG262159 UYC262158:UYC262159 VHY262158:VHY262159 VRU262158:VRU262159 WBQ262158:WBQ262159 WLM262158:WLM262159 WVI262158:WVI262159 A327694:A327695 IW327694:IW327695 SS327694:SS327695 ACO327694:ACO327695 AMK327694:AMK327695 AWG327694:AWG327695 BGC327694:BGC327695 BPY327694:BPY327695 BZU327694:BZU327695 CJQ327694:CJQ327695 CTM327694:CTM327695 DDI327694:DDI327695 DNE327694:DNE327695 DXA327694:DXA327695 EGW327694:EGW327695 EQS327694:EQS327695 FAO327694:FAO327695 FKK327694:FKK327695 FUG327694:FUG327695 GEC327694:GEC327695 GNY327694:GNY327695 GXU327694:GXU327695 HHQ327694:HHQ327695 HRM327694:HRM327695 IBI327694:IBI327695 ILE327694:ILE327695 IVA327694:IVA327695 JEW327694:JEW327695 JOS327694:JOS327695 JYO327694:JYO327695 KIK327694:KIK327695 KSG327694:KSG327695 LCC327694:LCC327695 LLY327694:LLY327695 LVU327694:LVU327695 MFQ327694:MFQ327695 MPM327694:MPM327695 MZI327694:MZI327695 NJE327694:NJE327695 NTA327694:NTA327695 OCW327694:OCW327695 OMS327694:OMS327695 OWO327694:OWO327695 PGK327694:PGK327695 PQG327694:PQG327695 QAC327694:QAC327695 QJY327694:QJY327695 QTU327694:QTU327695 RDQ327694:RDQ327695 RNM327694:RNM327695 RXI327694:RXI327695 SHE327694:SHE327695 SRA327694:SRA327695 TAW327694:TAW327695 TKS327694:TKS327695 TUO327694:TUO327695 UEK327694:UEK327695 UOG327694:UOG327695 UYC327694:UYC327695 VHY327694:VHY327695 VRU327694:VRU327695 WBQ327694:WBQ327695 WLM327694:WLM327695 WVI327694:WVI327695 A393230:A393231 IW393230:IW393231 SS393230:SS393231 ACO393230:ACO393231 AMK393230:AMK393231 AWG393230:AWG393231 BGC393230:BGC393231 BPY393230:BPY393231 BZU393230:BZU393231 CJQ393230:CJQ393231 CTM393230:CTM393231 DDI393230:DDI393231 DNE393230:DNE393231 DXA393230:DXA393231 EGW393230:EGW393231 EQS393230:EQS393231 FAO393230:FAO393231 FKK393230:FKK393231 FUG393230:FUG393231 GEC393230:GEC393231 GNY393230:GNY393231 GXU393230:GXU393231 HHQ393230:HHQ393231 HRM393230:HRM393231 IBI393230:IBI393231 ILE393230:ILE393231 IVA393230:IVA393231 JEW393230:JEW393231 JOS393230:JOS393231 JYO393230:JYO393231 KIK393230:KIK393231 KSG393230:KSG393231 LCC393230:LCC393231 LLY393230:LLY393231 LVU393230:LVU393231 MFQ393230:MFQ393231 MPM393230:MPM393231 MZI393230:MZI393231 NJE393230:NJE393231 NTA393230:NTA393231 OCW393230:OCW393231 OMS393230:OMS393231 OWO393230:OWO393231 PGK393230:PGK393231 PQG393230:PQG393231 QAC393230:QAC393231 QJY393230:QJY393231 QTU393230:QTU393231 RDQ393230:RDQ393231 RNM393230:RNM393231 RXI393230:RXI393231 SHE393230:SHE393231 SRA393230:SRA393231 TAW393230:TAW393231 TKS393230:TKS393231 TUO393230:TUO393231 UEK393230:UEK393231 UOG393230:UOG393231 UYC393230:UYC393231 VHY393230:VHY393231 VRU393230:VRU393231 WBQ393230:WBQ393231 WLM393230:WLM393231 WVI393230:WVI393231 A458766:A458767 IW458766:IW458767 SS458766:SS458767 ACO458766:ACO458767 AMK458766:AMK458767 AWG458766:AWG458767 BGC458766:BGC458767 BPY458766:BPY458767 BZU458766:BZU458767 CJQ458766:CJQ458767 CTM458766:CTM458767 DDI458766:DDI458767 DNE458766:DNE458767 DXA458766:DXA458767 EGW458766:EGW458767 EQS458766:EQS458767 FAO458766:FAO458767 FKK458766:FKK458767 FUG458766:FUG458767 GEC458766:GEC458767 GNY458766:GNY458767 GXU458766:GXU458767 HHQ458766:HHQ458767 HRM458766:HRM458767 IBI458766:IBI458767 ILE458766:ILE458767 IVA458766:IVA458767 JEW458766:JEW458767 JOS458766:JOS458767 JYO458766:JYO458767 KIK458766:KIK458767 KSG458766:KSG458767 LCC458766:LCC458767 LLY458766:LLY458767 LVU458766:LVU458767 MFQ458766:MFQ458767 MPM458766:MPM458767 MZI458766:MZI458767 NJE458766:NJE458767 NTA458766:NTA458767 OCW458766:OCW458767 OMS458766:OMS458767 OWO458766:OWO458767 PGK458766:PGK458767 PQG458766:PQG458767 QAC458766:QAC458767 QJY458766:QJY458767 QTU458766:QTU458767 RDQ458766:RDQ458767 RNM458766:RNM458767 RXI458766:RXI458767 SHE458766:SHE458767 SRA458766:SRA458767 TAW458766:TAW458767 TKS458766:TKS458767 TUO458766:TUO458767 UEK458766:UEK458767 UOG458766:UOG458767 UYC458766:UYC458767 VHY458766:VHY458767 VRU458766:VRU458767 WBQ458766:WBQ458767 WLM458766:WLM458767 WVI458766:WVI458767 A524302:A524303 IW524302:IW524303 SS524302:SS524303 ACO524302:ACO524303 AMK524302:AMK524303 AWG524302:AWG524303 BGC524302:BGC524303 BPY524302:BPY524303 BZU524302:BZU524303 CJQ524302:CJQ524303 CTM524302:CTM524303 DDI524302:DDI524303 DNE524302:DNE524303 DXA524302:DXA524303 EGW524302:EGW524303 EQS524302:EQS524303 FAO524302:FAO524303 FKK524302:FKK524303 FUG524302:FUG524303 GEC524302:GEC524303 GNY524302:GNY524303 GXU524302:GXU524303 HHQ524302:HHQ524303 HRM524302:HRM524303 IBI524302:IBI524303 ILE524302:ILE524303 IVA524302:IVA524303 JEW524302:JEW524303 JOS524302:JOS524303 JYO524302:JYO524303 KIK524302:KIK524303 KSG524302:KSG524303 LCC524302:LCC524303 LLY524302:LLY524303 LVU524302:LVU524303 MFQ524302:MFQ524303 MPM524302:MPM524303 MZI524302:MZI524303 NJE524302:NJE524303 NTA524302:NTA524303 OCW524302:OCW524303 OMS524302:OMS524303 OWO524302:OWO524303 PGK524302:PGK524303 PQG524302:PQG524303 QAC524302:QAC524303 QJY524302:QJY524303 QTU524302:QTU524303 RDQ524302:RDQ524303 RNM524302:RNM524303 RXI524302:RXI524303 SHE524302:SHE524303 SRA524302:SRA524303 TAW524302:TAW524303 TKS524302:TKS524303 TUO524302:TUO524303 UEK524302:UEK524303 UOG524302:UOG524303 UYC524302:UYC524303 VHY524302:VHY524303 VRU524302:VRU524303 WBQ524302:WBQ524303 WLM524302:WLM524303 WVI524302:WVI524303 A589838:A589839 IW589838:IW589839 SS589838:SS589839 ACO589838:ACO589839 AMK589838:AMK589839 AWG589838:AWG589839 BGC589838:BGC589839 BPY589838:BPY589839 BZU589838:BZU589839 CJQ589838:CJQ589839 CTM589838:CTM589839 DDI589838:DDI589839 DNE589838:DNE589839 DXA589838:DXA589839 EGW589838:EGW589839 EQS589838:EQS589839 FAO589838:FAO589839 FKK589838:FKK589839 FUG589838:FUG589839 GEC589838:GEC589839 GNY589838:GNY589839 GXU589838:GXU589839 HHQ589838:HHQ589839 HRM589838:HRM589839 IBI589838:IBI589839 ILE589838:ILE589839 IVA589838:IVA589839 JEW589838:JEW589839 JOS589838:JOS589839 JYO589838:JYO589839 KIK589838:KIK589839 KSG589838:KSG589839 LCC589838:LCC589839 LLY589838:LLY589839 LVU589838:LVU589839 MFQ589838:MFQ589839 MPM589838:MPM589839 MZI589838:MZI589839 NJE589838:NJE589839 NTA589838:NTA589839 OCW589838:OCW589839 OMS589838:OMS589839 OWO589838:OWO589839 PGK589838:PGK589839 PQG589838:PQG589839 QAC589838:QAC589839 QJY589838:QJY589839 QTU589838:QTU589839 RDQ589838:RDQ589839 RNM589838:RNM589839 RXI589838:RXI589839 SHE589838:SHE589839 SRA589838:SRA589839 TAW589838:TAW589839 TKS589838:TKS589839 TUO589838:TUO589839 UEK589838:UEK589839 UOG589838:UOG589839 UYC589838:UYC589839 VHY589838:VHY589839 VRU589838:VRU589839 WBQ589838:WBQ589839 WLM589838:WLM589839 WVI589838:WVI589839 A655374:A655375 IW655374:IW655375 SS655374:SS655375 ACO655374:ACO655375 AMK655374:AMK655375 AWG655374:AWG655375 BGC655374:BGC655375 BPY655374:BPY655375 BZU655374:BZU655375 CJQ655374:CJQ655375 CTM655374:CTM655375 DDI655374:DDI655375 DNE655374:DNE655375 DXA655374:DXA655375 EGW655374:EGW655375 EQS655374:EQS655375 FAO655374:FAO655375 FKK655374:FKK655375 FUG655374:FUG655375 GEC655374:GEC655375 GNY655374:GNY655375 GXU655374:GXU655375 HHQ655374:HHQ655375 HRM655374:HRM655375 IBI655374:IBI655375 ILE655374:ILE655375 IVA655374:IVA655375 JEW655374:JEW655375 JOS655374:JOS655375 JYO655374:JYO655375 KIK655374:KIK655375 KSG655374:KSG655375 LCC655374:LCC655375 LLY655374:LLY655375 LVU655374:LVU655375 MFQ655374:MFQ655375 MPM655374:MPM655375 MZI655374:MZI655375 NJE655374:NJE655375 NTA655374:NTA655375 OCW655374:OCW655375 OMS655374:OMS655375 OWO655374:OWO655375 PGK655374:PGK655375 PQG655374:PQG655375 QAC655374:QAC655375 QJY655374:QJY655375 QTU655374:QTU655375 RDQ655374:RDQ655375 RNM655374:RNM655375 RXI655374:RXI655375 SHE655374:SHE655375 SRA655374:SRA655375 TAW655374:TAW655375 TKS655374:TKS655375 TUO655374:TUO655375 UEK655374:UEK655375 UOG655374:UOG655375 UYC655374:UYC655375 VHY655374:VHY655375 VRU655374:VRU655375 WBQ655374:WBQ655375 WLM655374:WLM655375 WVI655374:WVI655375 A720910:A720911 IW720910:IW720911 SS720910:SS720911 ACO720910:ACO720911 AMK720910:AMK720911 AWG720910:AWG720911 BGC720910:BGC720911 BPY720910:BPY720911 BZU720910:BZU720911 CJQ720910:CJQ720911 CTM720910:CTM720911 DDI720910:DDI720911 DNE720910:DNE720911 DXA720910:DXA720911 EGW720910:EGW720911 EQS720910:EQS720911 FAO720910:FAO720911 FKK720910:FKK720911 FUG720910:FUG720911 GEC720910:GEC720911 GNY720910:GNY720911 GXU720910:GXU720911 HHQ720910:HHQ720911 HRM720910:HRM720911 IBI720910:IBI720911 ILE720910:ILE720911 IVA720910:IVA720911 JEW720910:JEW720911 JOS720910:JOS720911 JYO720910:JYO720911 KIK720910:KIK720911 KSG720910:KSG720911 LCC720910:LCC720911 LLY720910:LLY720911 LVU720910:LVU720911 MFQ720910:MFQ720911 MPM720910:MPM720911 MZI720910:MZI720911 NJE720910:NJE720911 NTA720910:NTA720911 OCW720910:OCW720911 OMS720910:OMS720911 OWO720910:OWO720911 PGK720910:PGK720911 PQG720910:PQG720911 QAC720910:QAC720911 QJY720910:QJY720911 QTU720910:QTU720911 RDQ720910:RDQ720911 RNM720910:RNM720911 RXI720910:RXI720911 SHE720910:SHE720911 SRA720910:SRA720911 TAW720910:TAW720911 TKS720910:TKS720911 TUO720910:TUO720911 UEK720910:UEK720911 UOG720910:UOG720911 UYC720910:UYC720911 VHY720910:VHY720911 VRU720910:VRU720911 WBQ720910:WBQ720911 WLM720910:WLM720911 WVI720910:WVI720911 A786446:A786447 IW786446:IW786447 SS786446:SS786447 ACO786446:ACO786447 AMK786446:AMK786447 AWG786446:AWG786447 BGC786446:BGC786447 BPY786446:BPY786447 BZU786446:BZU786447 CJQ786446:CJQ786447 CTM786446:CTM786447 DDI786446:DDI786447 DNE786446:DNE786447 DXA786446:DXA786447 EGW786446:EGW786447 EQS786446:EQS786447 FAO786446:FAO786447 FKK786446:FKK786447 FUG786446:FUG786447 GEC786446:GEC786447 GNY786446:GNY786447 GXU786446:GXU786447 HHQ786446:HHQ786447 HRM786446:HRM786447 IBI786446:IBI786447 ILE786446:ILE786447 IVA786446:IVA786447 JEW786446:JEW786447 JOS786446:JOS786447 JYO786446:JYO786447 KIK786446:KIK786447 KSG786446:KSG786447 LCC786446:LCC786447 LLY786446:LLY786447 LVU786446:LVU786447 MFQ786446:MFQ786447 MPM786446:MPM786447 MZI786446:MZI786447 NJE786446:NJE786447 NTA786446:NTA786447 OCW786446:OCW786447 OMS786446:OMS786447 OWO786446:OWO786447 PGK786446:PGK786447 PQG786446:PQG786447 QAC786446:QAC786447 QJY786446:QJY786447 QTU786446:QTU786447 RDQ786446:RDQ786447 RNM786446:RNM786447 RXI786446:RXI786447 SHE786446:SHE786447 SRA786446:SRA786447 TAW786446:TAW786447 TKS786446:TKS786447 TUO786446:TUO786447 UEK786446:UEK786447 UOG786446:UOG786447 UYC786446:UYC786447 VHY786446:VHY786447 VRU786446:VRU786447 WBQ786446:WBQ786447 WLM786446:WLM786447 WVI786446:WVI786447 A851982:A851983 IW851982:IW851983 SS851982:SS851983 ACO851982:ACO851983 AMK851982:AMK851983 AWG851982:AWG851983 BGC851982:BGC851983 BPY851982:BPY851983 BZU851982:BZU851983 CJQ851982:CJQ851983 CTM851982:CTM851983 DDI851982:DDI851983 DNE851982:DNE851983 DXA851982:DXA851983 EGW851982:EGW851983 EQS851982:EQS851983 FAO851982:FAO851983 FKK851982:FKK851983 FUG851982:FUG851983 GEC851982:GEC851983 GNY851982:GNY851983 GXU851982:GXU851983 HHQ851982:HHQ851983 HRM851982:HRM851983 IBI851982:IBI851983 ILE851982:ILE851983 IVA851982:IVA851983 JEW851982:JEW851983 JOS851982:JOS851983 JYO851982:JYO851983 KIK851982:KIK851983 KSG851982:KSG851983 LCC851982:LCC851983 LLY851982:LLY851983 LVU851982:LVU851983 MFQ851982:MFQ851983 MPM851982:MPM851983 MZI851982:MZI851983 NJE851982:NJE851983 NTA851982:NTA851983 OCW851982:OCW851983 OMS851982:OMS851983 OWO851982:OWO851983 PGK851982:PGK851983 PQG851982:PQG851983 QAC851982:QAC851983 QJY851982:QJY851983 QTU851982:QTU851983 RDQ851982:RDQ851983 RNM851982:RNM851983 RXI851982:RXI851983 SHE851982:SHE851983 SRA851982:SRA851983 TAW851982:TAW851983 TKS851982:TKS851983 TUO851982:TUO851983 UEK851982:UEK851983 UOG851982:UOG851983 UYC851982:UYC851983 VHY851982:VHY851983 VRU851982:VRU851983 WBQ851982:WBQ851983 WLM851982:WLM851983 WVI851982:WVI851983 A917518:A917519 IW917518:IW917519 SS917518:SS917519 ACO917518:ACO917519 AMK917518:AMK917519 AWG917518:AWG917519 BGC917518:BGC917519 BPY917518:BPY917519 BZU917518:BZU917519 CJQ917518:CJQ917519 CTM917518:CTM917519 DDI917518:DDI917519 DNE917518:DNE917519 DXA917518:DXA917519 EGW917518:EGW917519 EQS917518:EQS917519 FAO917518:FAO917519 FKK917518:FKK917519 FUG917518:FUG917519 GEC917518:GEC917519 GNY917518:GNY917519 GXU917518:GXU917519 HHQ917518:HHQ917519 HRM917518:HRM917519 IBI917518:IBI917519 ILE917518:ILE917519 IVA917518:IVA917519 JEW917518:JEW917519 JOS917518:JOS917519 JYO917518:JYO917519 KIK917518:KIK917519 KSG917518:KSG917519 LCC917518:LCC917519 LLY917518:LLY917519 LVU917518:LVU917519 MFQ917518:MFQ917519 MPM917518:MPM917519 MZI917518:MZI917519 NJE917518:NJE917519 NTA917518:NTA917519 OCW917518:OCW917519 OMS917518:OMS917519 OWO917518:OWO917519 PGK917518:PGK917519 PQG917518:PQG917519 QAC917518:QAC917519 QJY917518:QJY917519 QTU917518:QTU917519 RDQ917518:RDQ917519 RNM917518:RNM917519 RXI917518:RXI917519 SHE917518:SHE917519 SRA917518:SRA917519 TAW917518:TAW917519 TKS917518:TKS917519 TUO917518:TUO917519 UEK917518:UEK917519 UOG917518:UOG917519 UYC917518:UYC917519 VHY917518:VHY917519 VRU917518:VRU917519 WBQ917518:WBQ917519 WLM917518:WLM917519 WVI917518:WVI917519 A983054:A983055 IW983054:IW983055 SS983054:SS983055 ACO983054:ACO983055 AMK983054:AMK983055 AWG983054:AWG983055 BGC983054:BGC983055 BPY983054:BPY983055 BZU983054:BZU983055 CJQ983054:CJQ983055 CTM983054:CTM983055 DDI983054:DDI983055 DNE983054:DNE983055 DXA983054:DXA983055 EGW983054:EGW983055 EQS983054:EQS983055 FAO983054:FAO983055 FKK983054:FKK983055 FUG983054:FUG983055 GEC983054:GEC983055 GNY983054:GNY983055 GXU983054:GXU983055 HHQ983054:HHQ983055 HRM983054:HRM983055 IBI983054:IBI983055 ILE983054:ILE983055 IVA983054:IVA983055 JEW983054:JEW983055 JOS983054:JOS983055 JYO983054:JYO983055 KIK983054:KIK983055 KSG983054:KSG983055 LCC983054:LCC983055 LLY983054:LLY983055 LVU983054:LVU983055 MFQ983054:MFQ983055 MPM983054:MPM983055 MZI983054:MZI983055 NJE983054:NJE983055 NTA983054:NTA983055 OCW983054:OCW983055 OMS983054:OMS983055 OWO983054:OWO983055 PGK983054:PGK983055 PQG983054:PQG983055 QAC983054:QAC983055 QJY983054:QJY983055 QTU983054:QTU983055 RDQ983054:RDQ983055 RNM983054:RNM983055 RXI983054:RXI983055 SHE983054:SHE983055 SRA983054:SRA983055 TAW983054:TAW983055 TKS983054:TKS983055 TUO983054:TUO983055 UEK983054:UEK983055 UOG983054:UOG983055 UYC983054:UYC983055 VHY983054:VHY983055 VRU983054:VRU983055 WBQ983054:WBQ983055 WLM983054:WLM983055 WVI983054:WVI983055 N160 JJ160 TF160 ADB160 AMX160 AWT160 BGP160 BQL160 CAH160 CKD160 CTZ160 DDV160 DNR160 DXN160 EHJ160 ERF160 FBB160 FKX160 FUT160 GEP160 GOL160 GYH160 HID160 HRZ160 IBV160 ILR160 IVN160 JFJ160 JPF160 JZB160 KIX160 KST160 LCP160 LML160 LWH160 MGD160 MPZ160 MZV160 NJR160 NTN160 ODJ160 ONF160 OXB160 PGX160 PQT160 QAP160 QKL160 QUH160 RED160 RNZ160 RXV160 SHR160 SRN160 TBJ160 TLF160 TVB160 UEX160 UOT160 UYP160 VIL160 VSH160 WCD160 WLZ160 WVV160 N65696 JJ65696 TF65696 ADB65696 AMX65696 AWT65696 BGP65696 BQL65696 CAH65696 CKD65696 CTZ65696 DDV65696 DNR65696 DXN65696 EHJ65696 ERF65696 FBB65696 FKX65696 FUT65696 GEP65696 GOL65696 GYH65696 HID65696 HRZ65696 IBV65696 ILR65696 IVN65696 JFJ65696 JPF65696 JZB65696 KIX65696 KST65696 LCP65696 LML65696 LWH65696 MGD65696 MPZ65696 MZV65696 NJR65696 NTN65696 ODJ65696 ONF65696 OXB65696 PGX65696 PQT65696 QAP65696 QKL65696 QUH65696 RED65696 RNZ65696 RXV65696 SHR65696 SRN65696 TBJ65696 TLF65696 TVB65696 UEX65696 UOT65696 UYP65696 VIL65696 VSH65696 WCD65696 WLZ65696 WVV65696 N131232 JJ131232 TF131232 ADB131232 AMX131232 AWT131232 BGP131232 BQL131232 CAH131232 CKD131232 CTZ131232 DDV131232 DNR131232 DXN131232 EHJ131232 ERF131232 FBB131232 FKX131232 FUT131232 GEP131232 GOL131232 GYH131232 HID131232 HRZ131232 IBV131232 ILR131232 IVN131232 JFJ131232 JPF131232 JZB131232 KIX131232 KST131232 LCP131232 LML131232 LWH131232 MGD131232 MPZ131232 MZV131232 NJR131232 NTN131232 ODJ131232 ONF131232 OXB131232 PGX131232 PQT131232 QAP131232 QKL131232 QUH131232 RED131232 RNZ131232 RXV131232 SHR131232 SRN131232 TBJ131232 TLF131232 TVB131232 UEX131232 UOT131232 UYP131232 VIL131232 VSH131232 WCD131232 WLZ131232 WVV131232 N196768 JJ196768 TF196768 ADB196768 AMX196768 AWT196768 BGP196768 BQL196768 CAH196768 CKD196768 CTZ196768 DDV196768 DNR196768 DXN196768 EHJ196768 ERF196768 FBB196768 FKX196768 FUT196768 GEP196768 GOL196768 GYH196768 HID196768 HRZ196768 IBV196768 ILR196768 IVN196768 JFJ196768 JPF196768 JZB196768 KIX196768 KST196768 LCP196768 LML196768 LWH196768 MGD196768 MPZ196768 MZV196768 NJR196768 NTN196768 ODJ196768 ONF196768 OXB196768 PGX196768 PQT196768 QAP196768 QKL196768 QUH196768 RED196768 RNZ196768 RXV196768 SHR196768 SRN196768 TBJ196768 TLF196768 TVB196768 UEX196768 UOT196768 UYP196768 VIL196768 VSH196768 WCD196768 WLZ196768 WVV196768 N262304 JJ262304 TF262304 ADB262304 AMX262304 AWT262304 BGP262304 BQL262304 CAH262304 CKD262304 CTZ262304 DDV262304 DNR262304 DXN262304 EHJ262304 ERF262304 FBB262304 FKX262304 FUT262304 GEP262304 GOL262304 GYH262304 HID262304 HRZ262304 IBV262304 ILR262304 IVN262304 JFJ262304 JPF262304 JZB262304 KIX262304 KST262304 LCP262304 LML262304 LWH262304 MGD262304 MPZ262304 MZV262304 NJR262304 NTN262304 ODJ262304 ONF262304 OXB262304 PGX262304 PQT262304 QAP262304 QKL262304 QUH262304 RED262304 RNZ262304 RXV262304 SHR262304 SRN262304 TBJ262304 TLF262304 TVB262304 UEX262304 UOT262304 UYP262304 VIL262304 VSH262304 WCD262304 WLZ262304 WVV262304 N327840 JJ327840 TF327840 ADB327840 AMX327840 AWT327840 BGP327840 BQL327840 CAH327840 CKD327840 CTZ327840 DDV327840 DNR327840 DXN327840 EHJ327840 ERF327840 FBB327840 FKX327840 FUT327840 GEP327840 GOL327840 GYH327840 HID327840 HRZ327840 IBV327840 ILR327840 IVN327840 JFJ327840 JPF327840 JZB327840 KIX327840 KST327840 LCP327840 LML327840 LWH327840 MGD327840 MPZ327840 MZV327840 NJR327840 NTN327840 ODJ327840 ONF327840 OXB327840 PGX327840 PQT327840 QAP327840 QKL327840 QUH327840 RED327840 RNZ327840 RXV327840 SHR327840 SRN327840 TBJ327840 TLF327840 TVB327840 UEX327840 UOT327840 UYP327840 VIL327840 VSH327840 WCD327840 WLZ327840 WVV327840 N393376 JJ393376 TF393376 ADB393376 AMX393376 AWT393376 BGP393376 BQL393376 CAH393376 CKD393376 CTZ393376 DDV393376 DNR393376 DXN393376 EHJ393376 ERF393376 FBB393376 FKX393376 FUT393376 GEP393376 GOL393376 GYH393376 HID393376 HRZ393376 IBV393376 ILR393376 IVN393376 JFJ393376 JPF393376 JZB393376 KIX393376 KST393376 LCP393376 LML393376 LWH393376 MGD393376 MPZ393376 MZV393376 NJR393376 NTN393376 ODJ393376 ONF393376 OXB393376 PGX393376 PQT393376 QAP393376 QKL393376 QUH393376 RED393376 RNZ393376 RXV393376 SHR393376 SRN393376 TBJ393376 TLF393376 TVB393376 UEX393376 UOT393376 UYP393376 VIL393376 VSH393376 WCD393376 WLZ393376 WVV393376 N458912 JJ458912 TF458912 ADB458912 AMX458912 AWT458912 BGP458912 BQL458912 CAH458912 CKD458912 CTZ458912 DDV458912 DNR458912 DXN458912 EHJ458912 ERF458912 FBB458912 FKX458912 FUT458912 GEP458912 GOL458912 GYH458912 HID458912 HRZ458912 IBV458912 ILR458912 IVN458912 JFJ458912 JPF458912 JZB458912 KIX458912 KST458912 LCP458912 LML458912 LWH458912 MGD458912 MPZ458912 MZV458912 NJR458912 NTN458912 ODJ458912 ONF458912 OXB458912 PGX458912 PQT458912 QAP458912 QKL458912 QUH458912 RED458912 RNZ458912 RXV458912 SHR458912 SRN458912 TBJ458912 TLF458912 TVB458912 UEX458912 UOT458912 UYP458912 VIL458912 VSH458912 WCD458912 WLZ458912 WVV458912 N524448 JJ524448 TF524448 ADB524448 AMX524448 AWT524448 BGP524448 BQL524448 CAH524448 CKD524448 CTZ524448 DDV524448 DNR524448 DXN524448 EHJ524448 ERF524448 FBB524448 FKX524448 FUT524448 GEP524448 GOL524448 GYH524448 HID524448 HRZ524448 IBV524448 ILR524448 IVN524448 JFJ524448 JPF524448 JZB524448 KIX524448 KST524448 LCP524448 LML524448 LWH524448 MGD524448 MPZ524448 MZV524448 NJR524448 NTN524448 ODJ524448 ONF524448 OXB524448 PGX524448 PQT524448 QAP524448 QKL524448 QUH524448 RED524448 RNZ524448 RXV524448 SHR524448 SRN524448 TBJ524448 TLF524448 TVB524448 UEX524448 UOT524448 UYP524448 VIL524448 VSH524448 WCD524448 WLZ524448 WVV524448 N589984 JJ589984 TF589984 ADB589984 AMX589984 AWT589984 BGP589984 BQL589984 CAH589984 CKD589984 CTZ589984 DDV589984 DNR589984 DXN589984 EHJ589984 ERF589984 FBB589984 FKX589984 FUT589984 GEP589984 GOL589984 GYH589984 HID589984 HRZ589984 IBV589984 ILR589984 IVN589984 JFJ589984 JPF589984 JZB589984 KIX589984 KST589984 LCP589984 LML589984 LWH589984 MGD589984 MPZ589984 MZV589984 NJR589984 NTN589984 ODJ589984 ONF589984 OXB589984 PGX589984 PQT589984 QAP589984 QKL589984 QUH589984 RED589984 RNZ589984 RXV589984 SHR589984 SRN589984 TBJ589984 TLF589984 TVB589984 UEX589984 UOT589984 UYP589984 VIL589984 VSH589984 WCD589984 WLZ589984 WVV589984 N655520 JJ655520 TF655520 ADB655520 AMX655520 AWT655520 BGP655520 BQL655520 CAH655520 CKD655520 CTZ655520 DDV655520 DNR655520 DXN655520 EHJ655520 ERF655520 FBB655520 FKX655520 FUT655520 GEP655520 GOL655520 GYH655520 HID655520 HRZ655520 IBV655520 ILR655520 IVN655520 JFJ655520 JPF655520 JZB655520 KIX655520 KST655520 LCP655520 LML655520 LWH655520 MGD655520 MPZ655520 MZV655520 NJR655520 NTN655520 ODJ655520 ONF655520 OXB655520 PGX655520 PQT655520 QAP655520 QKL655520 QUH655520 RED655520 RNZ655520 RXV655520 SHR655520 SRN655520 TBJ655520 TLF655520 TVB655520 UEX655520 UOT655520 UYP655520 VIL655520 VSH655520 WCD655520 WLZ655520 WVV655520 N721056 JJ721056 TF721056 ADB721056 AMX721056 AWT721056 BGP721056 BQL721056 CAH721056 CKD721056 CTZ721056 DDV721056 DNR721056 DXN721056 EHJ721056 ERF721056 FBB721056 FKX721056 FUT721056 GEP721056 GOL721056 GYH721056 HID721056 HRZ721056 IBV721056 ILR721056 IVN721056 JFJ721056 JPF721056 JZB721056 KIX721056 KST721056 LCP721056 LML721056 LWH721056 MGD721056 MPZ721056 MZV721056 NJR721056 NTN721056 ODJ721056 ONF721056 OXB721056 PGX721056 PQT721056 QAP721056 QKL721056 QUH721056 RED721056 RNZ721056 RXV721056 SHR721056 SRN721056 TBJ721056 TLF721056 TVB721056 UEX721056 UOT721056 UYP721056 VIL721056 VSH721056 WCD721056 WLZ721056 WVV721056 N786592 JJ786592 TF786592 ADB786592 AMX786592 AWT786592 BGP786592 BQL786592 CAH786592 CKD786592 CTZ786592 DDV786592 DNR786592 DXN786592 EHJ786592 ERF786592 FBB786592 FKX786592 FUT786592 GEP786592 GOL786592 GYH786592 HID786592 HRZ786592 IBV786592 ILR786592 IVN786592 JFJ786592 JPF786592 JZB786592 KIX786592 KST786592 LCP786592 LML786592 LWH786592 MGD786592 MPZ786592 MZV786592 NJR786592 NTN786592 ODJ786592 ONF786592 OXB786592 PGX786592 PQT786592 QAP786592 QKL786592 QUH786592 RED786592 RNZ786592 RXV786592 SHR786592 SRN786592 TBJ786592 TLF786592 TVB786592 UEX786592 UOT786592 UYP786592 VIL786592 VSH786592 WCD786592 WLZ786592 WVV786592 N852128 JJ852128 TF852128 ADB852128 AMX852128 AWT852128 BGP852128 BQL852128 CAH852128 CKD852128 CTZ852128 DDV852128 DNR852128 DXN852128 EHJ852128 ERF852128 FBB852128 FKX852128 FUT852128 GEP852128 GOL852128 GYH852128 HID852128 HRZ852128 IBV852128 ILR852128 IVN852128 JFJ852128 JPF852128 JZB852128 KIX852128 KST852128 LCP852128 LML852128 LWH852128 MGD852128 MPZ852128 MZV852128 NJR852128 NTN852128 ODJ852128 ONF852128 OXB852128 PGX852128 PQT852128 QAP852128 QKL852128 QUH852128 RED852128 RNZ852128 RXV852128 SHR852128 SRN852128 TBJ852128 TLF852128 TVB852128 UEX852128 UOT852128 UYP852128 VIL852128 VSH852128 WCD852128 WLZ852128 WVV852128 N917664 JJ917664 TF917664 ADB917664 AMX917664 AWT917664 BGP917664 BQL917664 CAH917664 CKD917664 CTZ917664 DDV917664 DNR917664 DXN917664 EHJ917664 ERF917664 FBB917664 FKX917664 FUT917664 GEP917664 GOL917664 GYH917664 HID917664 HRZ917664 IBV917664 ILR917664 IVN917664 JFJ917664 JPF917664 JZB917664 KIX917664 KST917664 LCP917664 LML917664 LWH917664 MGD917664 MPZ917664 MZV917664 NJR917664 NTN917664 ODJ917664 ONF917664 OXB917664 PGX917664 PQT917664 QAP917664 QKL917664 QUH917664 RED917664 RNZ917664 RXV917664 SHR917664 SRN917664 TBJ917664 TLF917664 TVB917664 UEX917664 UOT917664 UYP917664 VIL917664 VSH917664 WCD917664 WLZ917664 WVV917664 N983200 JJ983200 TF983200 ADB983200 AMX983200 AWT983200 BGP983200 BQL983200 CAH983200 CKD983200 CTZ983200 DDV983200 DNR983200 DXN983200 EHJ983200 ERF983200 FBB983200 FKX983200 FUT983200 GEP983200 GOL983200 GYH983200 HID983200 HRZ983200 IBV983200 ILR983200 IVN983200 JFJ983200 JPF983200 JZB983200 KIX983200 KST983200 LCP983200 LML983200 LWH983200 MGD983200 MPZ983200 MZV983200 NJR983200 NTN983200 ODJ983200 ONF983200 OXB983200 PGX983200 PQT983200 QAP983200 QKL983200 QUH983200 RED983200 RNZ983200 RXV983200 SHR983200 SRN983200 TBJ983200 TLF983200 TVB983200 UEX983200 UOT983200 UYP983200 VIL983200 VSH983200 WCD983200 WLZ983200 WVV983200 C43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C65579 IY65579 SU65579 ACQ65579 AMM65579 AWI65579 BGE65579 BQA65579 BZW65579 CJS65579 CTO65579 DDK65579 DNG65579 DXC65579 EGY65579 EQU65579 FAQ65579 FKM65579 FUI65579 GEE65579 GOA65579 GXW65579 HHS65579 HRO65579 IBK65579 ILG65579 IVC65579 JEY65579 JOU65579 JYQ65579 KIM65579 KSI65579 LCE65579 LMA65579 LVW65579 MFS65579 MPO65579 MZK65579 NJG65579 NTC65579 OCY65579 OMU65579 OWQ65579 PGM65579 PQI65579 QAE65579 QKA65579 QTW65579 RDS65579 RNO65579 RXK65579 SHG65579 SRC65579 TAY65579 TKU65579 TUQ65579 UEM65579 UOI65579 UYE65579 VIA65579 VRW65579 WBS65579 WLO65579 WVK65579 C131115 IY131115 SU131115 ACQ131115 AMM131115 AWI131115 BGE131115 BQA131115 BZW131115 CJS131115 CTO131115 DDK131115 DNG131115 DXC131115 EGY131115 EQU131115 FAQ131115 FKM131115 FUI131115 GEE131115 GOA131115 GXW131115 HHS131115 HRO131115 IBK131115 ILG131115 IVC131115 JEY131115 JOU131115 JYQ131115 KIM131115 KSI131115 LCE131115 LMA131115 LVW131115 MFS131115 MPO131115 MZK131115 NJG131115 NTC131115 OCY131115 OMU131115 OWQ131115 PGM131115 PQI131115 QAE131115 QKA131115 QTW131115 RDS131115 RNO131115 RXK131115 SHG131115 SRC131115 TAY131115 TKU131115 TUQ131115 UEM131115 UOI131115 UYE131115 VIA131115 VRW131115 WBS131115 WLO131115 WVK131115 C196651 IY196651 SU196651 ACQ196651 AMM196651 AWI196651 BGE196651 BQA196651 BZW196651 CJS196651 CTO196651 DDK196651 DNG196651 DXC196651 EGY196651 EQU196651 FAQ196651 FKM196651 FUI196651 GEE196651 GOA196651 GXW196651 HHS196651 HRO196651 IBK196651 ILG196651 IVC196651 JEY196651 JOU196651 JYQ196651 KIM196651 KSI196651 LCE196651 LMA196651 LVW196651 MFS196651 MPO196651 MZK196651 NJG196651 NTC196651 OCY196651 OMU196651 OWQ196651 PGM196651 PQI196651 QAE196651 QKA196651 QTW196651 RDS196651 RNO196651 RXK196651 SHG196651 SRC196651 TAY196651 TKU196651 TUQ196651 UEM196651 UOI196651 UYE196651 VIA196651 VRW196651 WBS196651 WLO196651 WVK196651 C262187 IY262187 SU262187 ACQ262187 AMM262187 AWI262187 BGE262187 BQA262187 BZW262187 CJS262187 CTO262187 DDK262187 DNG262187 DXC262187 EGY262187 EQU262187 FAQ262187 FKM262187 FUI262187 GEE262187 GOA262187 GXW262187 HHS262187 HRO262187 IBK262187 ILG262187 IVC262187 JEY262187 JOU262187 JYQ262187 KIM262187 KSI262187 LCE262187 LMA262187 LVW262187 MFS262187 MPO262187 MZK262187 NJG262187 NTC262187 OCY262187 OMU262187 OWQ262187 PGM262187 PQI262187 QAE262187 QKA262187 QTW262187 RDS262187 RNO262187 RXK262187 SHG262187 SRC262187 TAY262187 TKU262187 TUQ262187 UEM262187 UOI262187 UYE262187 VIA262187 VRW262187 WBS262187 WLO262187 WVK262187 C327723 IY327723 SU327723 ACQ327723 AMM327723 AWI327723 BGE327723 BQA327723 BZW327723 CJS327723 CTO327723 DDK327723 DNG327723 DXC327723 EGY327723 EQU327723 FAQ327723 FKM327723 FUI327723 GEE327723 GOA327723 GXW327723 HHS327723 HRO327723 IBK327723 ILG327723 IVC327723 JEY327723 JOU327723 JYQ327723 KIM327723 KSI327723 LCE327723 LMA327723 LVW327723 MFS327723 MPO327723 MZK327723 NJG327723 NTC327723 OCY327723 OMU327723 OWQ327723 PGM327723 PQI327723 QAE327723 QKA327723 QTW327723 RDS327723 RNO327723 RXK327723 SHG327723 SRC327723 TAY327723 TKU327723 TUQ327723 UEM327723 UOI327723 UYE327723 VIA327723 VRW327723 WBS327723 WLO327723 WVK327723 C393259 IY393259 SU393259 ACQ393259 AMM393259 AWI393259 BGE393259 BQA393259 BZW393259 CJS393259 CTO393259 DDK393259 DNG393259 DXC393259 EGY393259 EQU393259 FAQ393259 FKM393259 FUI393259 GEE393259 GOA393259 GXW393259 HHS393259 HRO393259 IBK393259 ILG393259 IVC393259 JEY393259 JOU393259 JYQ393259 KIM393259 KSI393259 LCE393259 LMA393259 LVW393259 MFS393259 MPO393259 MZK393259 NJG393259 NTC393259 OCY393259 OMU393259 OWQ393259 PGM393259 PQI393259 QAE393259 QKA393259 QTW393259 RDS393259 RNO393259 RXK393259 SHG393259 SRC393259 TAY393259 TKU393259 TUQ393259 UEM393259 UOI393259 UYE393259 VIA393259 VRW393259 WBS393259 WLO393259 WVK393259 C458795 IY458795 SU458795 ACQ458795 AMM458795 AWI458795 BGE458795 BQA458795 BZW458795 CJS458795 CTO458795 DDK458795 DNG458795 DXC458795 EGY458795 EQU458795 FAQ458795 FKM458795 FUI458795 GEE458795 GOA458795 GXW458795 HHS458795 HRO458795 IBK458795 ILG458795 IVC458795 JEY458795 JOU458795 JYQ458795 KIM458795 KSI458795 LCE458795 LMA458795 LVW458795 MFS458795 MPO458795 MZK458795 NJG458795 NTC458795 OCY458795 OMU458795 OWQ458795 PGM458795 PQI458795 QAE458795 QKA458795 QTW458795 RDS458795 RNO458795 RXK458795 SHG458795 SRC458795 TAY458795 TKU458795 TUQ458795 UEM458795 UOI458795 UYE458795 VIA458795 VRW458795 WBS458795 WLO458795 WVK458795 C524331 IY524331 SU524331 ACQ524331 AMM524331 AWI524331 BGE524331 BQA524331 BZW524331 CJS524331 CTO524331 DDK524331 DNG524331 DXC524331 EGY524331 EQU524331 FAQ524331 FKM524331 FUI524331 GEE524331 GOA524331 GXW524331 HHS524331 HRO524331 IBK524331 ILG524331 IVC524331 JEY524331 JOU524331 JYQ524331 KIM524331 KSI524331 LCE524331 LMA524331 LVW524331 MFS524331 MPO524331 MZK524331 NJG524331 NTC524331 OCY524331 OMU524331 OWQ524331 PGM524331 PQI524331 QAE524331 QKA524331 QTW524331 RDS524331 RNO524331 RXK524331 SHG524331 SRC524331 TAY524331 TKU524331 TUQ524331 UEM524331 UOI524331 UYE524331 VIA524331 VRW524331 WBS524331 WLO524331 WVK524331 C589867 IY589867 SU589867 ACQ589867 AMM589867 AWI589867 BGE589867 BQA589867 BZW589867 CJS589867 CTO589867 DDK589867 DNG589867 DXC589867 EGY589867 EQU589867 FAQ589867 FKM589867 FUI589867 GEE589867 GOA589867 GXW589867 HHS589867 HRO589867 IBK589867 ILG589867 IVC589867 JEY589867 JOU589867 JYQ589867 KIM589867 KSI589867 LCE589867 LMA589867 LVW589867 MFS589867 MPO589867 MZK589867 NJG589867 NTC589867 OCY589867 OMU589867 OWQ589867 PGM589867 PQI589867 QAE589867 QKA589867 QTW589867 RDS589867 RNO589867 RXK589867 SHG589867 SRC589867 TAY589867 TKU589867 TUQ589867 UEM589867 UOI589867 UYE589867 VIA589867 VRW589867 WBS589867 WLO589867 WVK589867 C655403 IY655403 SU655403 ACQ655403 AMM655403 AWI655403 BGE655403 BQA655403 BZW655403 CJS655403 CTO655403 DDK655403 DNG655403 DXC655403 EGY655403 EQU655403 FAQ655403 FKM655403 FUI655403 GEE655403 GOA655403 GXW655403 HHS655403 HRO655403 IBK655403 ILG655403 IVC655403 JEY655403 JOU655403 JYQ655403 KIM655403 KSI655403 LCE655403 LMA655403 LVW655403 MFS655403 MPO655403 MZK655403 NJG655403 NTC655403 OCY655403 OMU655403 OWQ655403 PGM655403 PQI655403 QAE655403 QKA655403 QTW655403 RDS655403 RNO655403 RXK655403 SHG655403 SRC655403 TAY655403 TKU655403 TUQ655403 UEM655403 UOI655403 UYE655403 VIA655403 VRW655403 WBS655403 WLO655403 WVK655403 C720939 IY720939 SU720939 ACQ720939 AMM720939 AWI720939 BGE720939 BQA720939 BZW720939 CJS720939 CTO720939 DDK720939 DNG720939 DXC720939 EGY720939 EQU720939 FAQ720939 FKM720939 FUI720939 GEE720939 GOA720939 GXW720939 HHS720939 HRO720939 IBK720939 ILG720939 IVC720939 JEY720939 JOU720939 JYQ720939 KIM720939 KSI720939 LCE720939 LMA720939 LVW720939 MFS720939 MPO720939 MZK720939 NJG720939 NTC720939 OCY720939 OMU720939 OWQ720939 PGM720939 PQI720939 QAE720939 QKA720939 QTW720939 RDS720939 RNO720939 RXK720939 SHG720939 SRC720939 TAY720939 TKU720939 TUQ720939 UEM720939 UOI720939 UYE720939 VIA720939 VRW720939 WBS720939 WLO720939 WVK720939 C786475 IY786475 SU786475 ACQ786475 AMM786475 AWI786475 BGE786475 BQA786475 BZW786475 CJS786475 CTO786475 DDK786475 DNG786475 DXC786475 EGY786475 EQU786475 FAQ786475 FKM786475 FUI786475 GEE786475 GOA786475 GXW786475 HHS786475 HRO786475 IBK786475 ILG786475 IVC786475 JEY786475 JOU786475 JYQ786475 KIM786475 KSI786475 LCE786475 LMA786475 LVW786475 MFS786475 MPO786475 MZK786475 NJG786475 NTC786475 OCY786475 OMU786475 OWQ786475 PGM786475 PQI786475 QAE786475 QKA786475 QTW786475 RDS786475 RNO786475 RXK786475 SHG786475 SRC786475 TAY786475 TKU786475 TUQ786475 UEM786475 UOI786475 UYE786475 VIA786475 VRW786475 WBS786475 WLO786475 WVK786475 C852011 IY852011 SU852011 ACQ852011 AMM852011 AWI852011 BGE852011 BQA852011 BZW852011 CJS852011 CTO852011 DDK852011 DNG852011 DXC852011 EGY852011 EQU852011 FAQ852011 FKM852011 FUI852011 GEE852011 GOA852011 GXW852011 HHS852011 HRO852011 IBK852011 ILG852011 IVC852011 JEY852011 JOU852011 JYQ852011 KIM852011 KSI852011 LCE852011 LMA852011 LVW852011 MFS852011 MPO852011 MZK852011 NJG852011 NTC852011 OCY852011 OMU852011 OWQ852011 PGM852011 PQI852011 QAE852011 QKA852011 QTW852011 RDS852011 RNO852011 RXK852011 SHG852011 SRC852011 TAY852011 TKU852011 TUQ852011 UEM852011 UOI852011 UYE852011 VIA852011 VRW852011 WBS852011 WLO852011 WVK852011 C917547 IY917547 SU917547 ACQ917547 AMM917547 AWI917547 BGE917547 BQA917547 BZW917547 CJS917547 CTO917547 DDK917547 DNG917547 DXC917547 EGY917547 EQU917547 FAQ917547 FKM917547 FUI917547 GEE917547 GOA917547 GXW917547 HHS917547 HRO917547 IBK917547 ILG917547 IVC917547 JEY917547 JOU917547 JYQ917547 KIM917547 KSI917547 LCE917547 LMA917547 LVW917547 MFS917547 MPO917547 MZK917547 NJG917547 NTC917547 OCY917547 OMU917547 OWQ917547 PGM917547 PQI917547 QAE917547 QKA917547 QTW917547 RDS917547 RNO917547 RXK917547 SHG917547 SRC917547 TAY917547 TKU917547 TUQ917547 UEM917547 UOI917547 UYE917547 VIA917547 VRW917547 WBS917547 WLO917547 WVK917547 C983083 IY983083 SU983083 ACQ983083 AMM983083 AWI983083 BGE983083 BQA983083 BZW983083 CJS983083 CTO983083 DDK983083 DNG983083 DXC983083 EGY983083 EQU983083 FAQ983083 FKM983083 FUI983083 GEE983083 GOA983083 GXW983083 HHS983083 HRO983083 IBK983083 ILG983083 IVC983083 JEY983083 JOU983083 JYQ983083 KIM983083 KSI983083 LCE983083 LMA983083 LVW983083 MFS983083 MPO983083 MZK983083 NJG983083 NTC983083 OCY983083 OMU983083 OWQ983083 PGM983083 PQI983083 QAE983083 QKA983083 QTW983083 RDS983083 RNO983083 RXK983083 SHG983083 SRC983083 TAY983083 TKU983083 TUQ983083 UEM983083 UOI983083 UYE983083 VIA983083 VRW983083 WBS983083 WLO983083 WVK983083 A160 IW160 SS160 ACO160 AMK160 AWG160 BGC160 BPY160 BZU160 CJQ160 CTM160 DDI160 DNE160 DXA160 EGW160 EQS160 FAO160 FKK160 FUG160 GEC160 GNY160 GXU160 HHQ160 HRM160 IBI160 ILE160 IVA160 JEW160 JOS160 JYO160 KIK160 KSG160 LCC160 LLY160 LVU160 MFQ160 MPM160 MZI160 NJE160 NTA160 OCW160 OMS160 OWO160 PGK160 PQG160 QAC160 QJY160 QTU160 RDQ160 RNM160 RXI160 SHE160 SRA160 TAW160 TKS160 TUO160 UEK160 UOG160 UYC160 VHY160 VRU160 WBQ160 WLM160 WVI160 A65696 IW65696 SS65696 ACO65696 AMK65696 AWG65696 BGC65696 BPY65696 BZU65696 CJQ65696 CTM65696 DDI65696 DNE65696 DXA65696 EGW65696 EQS65696 FAO65696 FKK65696 FUG65696 GEC65696 GNY65696 GXU65696 HHQ65696 HRM65696 IBI65696 ILE65696 IVA65696 JEW65696 JOS65696 JYO65696 KIK65696 KSG65696 LCC65696 LLY65696 LVU65696 MFQ65696 MPM65696 MZI65696 NJE65696 NTA65696 OCW65696 OMS65696 OWO65696 PGK65696 PQG65696 QAC65696 QJY65696 QTU65696 RDQ65696 RNM65696 RXI65696 SHE65696 SRA65696 TAW65696 TKS65696 TUO65696 UEK65696 UOG65696 UYC65696 VHY65696 VRU65696 WBQ65696 WLM65696 WVI65696 A131232 IW131232 SS131232 ACO131232 AMK131232 AWG131232 BGC131232 BPY131232 BZU131232 CJQ131232 CTM131232 DDI131232 DNE131232 DXA131232 EGW131232 EQS131232 FAO131232 FKK131232 FUG131232 GEC131232 GNY131232 GXU131232 HHQ131232 HRM131232 IBI131232 ILE131232 IVA131232 JEW131232 JOS131232 JYO131232 KIK131232 KSG131232 LCC131232 LLY131232 LVU131232 MFQ131232 MPM131232 MZI131232 NJE131232 NTA131232 OCW131232 OMS131232 OWO131232 PGK131232 PQG131232 QAC131232 QJY131232 QTU131232 RDQ131232 RNM131232 RXI131232 SHE131232 SRA131232 TAW131232 TKS131232 TUO131232 UEK131232 UOG131232 UYC131232 VHY131232 VRU131232 WBQ131232 WLM131232 WVI131232 A196768 IW196768 SS196768 ACO196768 AMK196768 AWG196768 BGC196768 BPY196768 BZU196768 CJQ196768 CTM196768 DDI196768 DNE196768 DXA196768 EGW196768 EQS196768 FAO196768 FKK196768 FUG196768 GEC196768 GNY196768 GXU196768 HHQ196768 HRM196768 IBI196768 ILE196768 IVA196768 JEW196768 JOS196768 JYO196768 KIK196768 KSG196768 LCC196768 LLY196768 LVU196768 MFQ196768 MPM196768 MZI196768 NJE196768 NTA196768 OCW196768 OMS196768 OWO196768 PGK196768 PQG196768 QAC196768 QJY196768 QTU196768 RDQ196768 RNM196768 RXI196768 SHE196768 SRA196768 TAW196768 TKS196768 TUO196768 UEK196768 UOG196768 UYC196768 VHY196768 VRU196768 WBQ196768 WLM196768 WVI196768 A262304 IW262304 SS262304 ACO262304 AMK262304 AWG262304 BGC262304 BPY262304 BZU262304 CJQ262304 CTM262304 DDI262304 DNE262304 DXA262304 EGW262304 EQS262304 FAO262304 FKK262304 FUG262304 GEC262304 GNY262304 GXU262304 HHQ262304 HRM262304 IBI262304 ILE262304 IVA262304 JEW262304 JOS262304 JYO262304 KIK262304 KSG262304 LCC262304 LLY262304 LVU262304 MFQ262304 MPM262304 MZI262304 NJE262304 NTA262304 OCW262304 OMS262304 OWO262304 PGK262304 PQG262304 QAC262304 QJY262304 QTU262304 RDQ262304 RNM262304 RXI262304 SHE262304 SRA262304 TAW262304 TKS262304 TUO262304 UEK262304 UOG262304 UYC262304 VHY262304 VRU262304 WBQ262304 WLM262304 WVI262304 A327840 IW327840 SS327840 ACO327840 AMK327840 AWG327840 BGC327840 BPY327840 BZU327840 CJQ327840 CTM327840 DDI327840 DNE327840 DXA327840 EGW327840 EQS327840 FAO327840 FKK327840 FUG327840 GEC327840 GNY327840 GXU327840 HHQ327840 HRM327840 IBI327840 ILE327840 IVA327840 JEW327840 JOS327840 JYO327840 KIK327840 KSG327840 LCC327840 LLY327840 LVU327840 MFQ327840 MPM327840 MZI327840 NJE327840 NTA327840 OCW327840 OMS327840 OWO327840 PGK327840 PQG327840 QAC327840 QJY327840 QTU327840 RDQ327840 RNM327840 RXI327840 SHE327840 SRA327840 TAW327840 TKS327840 TUO327840 UEK327840 UOG327840 UYC327840 VHY327840 VRU327840 WBQ327840 WLM327840 WVI327840 A393376 IW393376 SS393376 ACO393376 AMK393376 AWG393376 BGC393376 BPY393376 BZU393376 CJQ393376 CTM393376 DDI393376 DNE393376 DXA393376 EGW393376 EQS393376 FAO393376 FKK393376 FUG393376 GEC393376 GNY393376 GXU393376 HHQ393376 HRM393376 IBI393376 ILE393376 IVA393376 JEW393376 JOS393376 JYO393376 KIK393376 KSG393376 LCC393376 LLY393376 LVU393376 MFQ393376 MPM393376 MZI393376 NJE393376 NTA393376 OCW393376 OMS393376 OWO393376 PGK393376 PQG393376 QAC393376 QJY393376 QTU393376 RDQ393376 RNM393376 RXI393376 SHE393376 SRA393376 TAW393376 TKS393376 TUO393376 UEK393376 UOG393376 UYC393376 VHY393376 VRU393376 WBQ393376 WLM393376 WVI393376 A458912 IW458912 SS458912 ACO458912 AMK458912 AWG458912 BGC458912 BPY458912 BZU458912 CJQ458912 CTM458912 DDI458912 DNE458912 DXA458912 EGW458912 EQS458912 FAO458912 FKK458912 FUG458912 GEC458912 GNY458912 GXU458912 HHQ458912 HRM458912 IBI458912 ILE458912 IVA458912 JEW458912 JOS458912 JYO458912 KIK458912 KSG458912 LCC458912 LLY458912 LVU458912 MFQ458912 MPM458912 MZI458912 NJE458912 NTA458912 OCW458912 OMS458912 OWO458912 PGK458912 PQG458912 QAC458912 QJY458912 QTU458912 RDQ458912 RNM458912 RXI458912 SHE458912 SRA458912 TAW458912 TKS458912 TUO458912 UEK458912 UOG458912 UYC458912 VHY458912 VRU458912 WBQ458912 WLM458912 WVI458912 A524448 IW524448 SS524448 ACO524448 AMK524448 AWG524448 BGC524448 BPY524448 BZU524448 CJQ524448 CTM524448 DDI524448 DNE524448 DXA524448 EGW524448 EQS524448 FAO524448 FKK524448 FUG524448 GEC524448 GNY524448 GXU524448 HHQ524448 HRM524448 IBI524448 ILE524448 IVA524448 JEW524448 JOS524448 JYO524448 KIK524448 KSG524448 LCC524448 LLY524448 LVU524448 MFQ524448 MPM524448 MZI524448 NJE524448 NTA524448 OCW524448 OMS524448 OWO524448 PGK524448 PQG524448 QAC524448 QJY524448 QTU524448 RDQ524448 RNM524448 RXI524448 SHE524448 SRA524448 TAW524448 TKS524448 TUO524448 UEK524448 UOG524448 UYC524448 VHY524448 VRU524448 WBQ524448 WLM524448 WVI524448 A589984 IW589984 SS589984 ACO589984 AMK589984 AWG589984 BGC589984 BPY589984 BZU589984 CJQ589984 CTM589984 DDI589984 DNE589984 DXA589984 EGW589984 EQS589984 FAO589984 FKK589984 FUG589984 GEC589984 GNY589984 GXU589984 HHQ589984 HRM589984 IBI589984 ILE589984 IVA589984 JEW589984 JOS589984 JYO589984 KIK589984 KSG589984 LCC589984 LLY589984 LVU589984 MFQ589984 MPM589984 MZI589984 NJE589984 NTA589984 OCW589984 OMS589984 OWO589984 PGK589984 PQG589984 QAC589984 QJY589984 QTU589984 RDQ589984 RNM589984 RXI589984 SHE589984 SRA589984 TAW589984 TKS589984 TUO589984 UEK589984 UOG589984 UYC589984 VHY589984 VRU589984 WBQ589984 WLM589984 WVI589984 A655520 IW655520 SS655520 ACO655520 AMK655520 AWG655520 BGC655520 BPY655520 BZU655520 CJQ655520 CTM655520 DDI655520 DNE655520 DXA655520 EGW655520 EQS655520 FAO655520 FKK655520 FUG655520 GEC655520 GNY655520 GXU655520 HHQ655520 HRM655520 IBI655520 ILE655520 IVA655520 JEW655520 JOS655520 JYO655520 KIK655520 KSG655520 LCC655520 LLY655520 LVU655520 MFQ655520 MPM655520 MZI655520 NJE655520 NTA655520 OCW655520 OMS655520 OWO655520 PGK655520 PQG655520 QAC655520 QJY655520 QTU655520 RDQ655520 RNM655520 RXI655520 SHE655520 SRA655520 TAW655520 TKS655520 TUO655520 UEK655520 UOG655520 UYC655520 VHY655520 VRU655520 WBQ655520 WLM655520 WVI655520 A721056 IW721056 SS721056 ACO721056 AMK721056 AWG721056 BGC721056 BPY721056 BZU721056 CJQ721056 CTM721056 DDI721056 DNE721056 DXA721056 EGW721056 EQS721056 FAO721056 FKK721056 FUG721056 GEC721056 GNY721056 GXU721056 HHQ721056 HRM721056 IBI721056 ILE721056 IVA721056 JEW721056 JOS721056 JYO721056 KIK721056 KSG721056 LCC721056 LLY721056 LVU721056 MFQ721056 MPM721056 MZI721056 NJE721056 NTA721056 OCW721056 OMS721056 OWO721056 PGK721056 PQG721056 QAC721056 QJY721056 QTU721056 RDQ721056 RNM721056 RXI721056 SHE721056 SRA721056 TAW721056 TKS721056 TUO721056 UEK721056 UOG721056 UYC721056 VHY721056 VRU721056 WBQ721056 WLM721056 WVI721056 A786592 IW786592 SS786592 ACO786592 AMK786592 AWG786592 BGC786592 BPY786592 BZU786592 CJQ786592 CTM786592 DDI786592 DNE786592 DXA786592 EGW786592 EQS786592 FAO786592 FKK786592 FUG786592 GEC786592 GNY786592 GXU786592 HHQ786592 HRM786592 IBI786592 ILE786592 IVA786592 JEW786592 JOS786592 JYO786592 KIK786592 KSG786592 LCC786592 LLY786592 LVU786592 MFQ786592 MPM786592 MZI786592 NJE786592 NTA786592 OCW786592 OMS786592 OWO786592 PGK786592 PQG786592 QAC786592 QJY786592 QTU786592 RDQ786592 RNM786592 RXI786592 SHE786592 SRA786592 TAW786592 TKS786592 TUO786592 UEK786592 UOG786592 UYC786592 VHY786592 VRU786592 WBQ786592 WLM786592 WVI786592 A852128 IW852128 SS852128 ACO852128 AMK852128 AWG852128 BGC852128 BPY852128 BZU852128 CJQ852128 CTM852128 DDI852128 DNE852128 DXA852128 EGW852128 EQS852128 FAO852128 FKK852128 FUG852128 GEC852128 GNY852128 GXU852128 HHQ852128 HRM852128 IBI852128 ILE852128 IVA852128 JEW852128 JOS852128 JYO852128 KIK852128 KSG852128 LCC852128 LLY852128 LVU852128 MFQ852128 MPM852128 MZI852128 NJE852128 NTA852128 OCW852128 OMS852128 OWO852128 PGK852128 PQG852128 QAC852128 QJY852128 QTU852128 RDQ852128 RNM852128 RXI852128 SHE852128 SRA852128 TAW852128 TKS852128 TUO852128 UEK852128 UOG852128 UYC852128 VHY852128 VRU852128 WBQ852128 WLM852128 WVI852128 A917664 IW917664 SS917664 ACO917664 AMK917664 AWG917664 BGC917664 BPY917664 BZU917664 CJQ917664 CTM917664 DDI917664 DNE917664 DXA917664 EGW917664 EQS917664 FAO917664 FKK917664 FUG917664 GEC917664 GNY917664 GXU917664 HHQ917664 HRM917664 IBI917664 ILE917664 IVA917664 JEW917664 JOS917664 JYO917664 KIK917664 KSG917664 LCC917664 LLY917664 LVU917664 MFQ917664 MPM917664 MZI917664 NJE917664 NTA917664 OCW917664 OMS917664 OWO917664 PGK917664 PQG917664 QAC917664 QJY917664 QTU917664 RDQ917664 RNM917664 RXI917664 SHE917664 SRA917664 TAW917664 TKS917664 TUO917664 UEK917664 UOG917664 UYC917664 VHY917664 VRU917664 WBQ917664 WLM917664 WVI917664 A983200 IW983200 SS983200 ACO983200 AMK983200 AWG983200 BGC983200 BPY983200 BZU983200 CJQ983200 CTM983200 DDI983200 DNE983200 DXA983200 EGW983200 EQS983200 FAO983200 FKK983200 FUG983200 GEC983200 GNY983200 GXU983200 HHQ983200 HRM983200 IBI983200 ILE983200 IVA983200 JEW983200 JOS983200 JYO983200 KIK983200 KSG983200 LCC983200 LLY983200 LVU983200 MFQ983200 MPM983200 MZI983200 NJE983200 NTA983200 OCW983200 OMS983200 OWO983200 PGK983200 PQG983200 QAC983200 QJY983200 QTU983200 RDQ983200 RNM983200 RXI983200 SHE983200 SRA983200 TAW983200 TKS983200 TUO983200 UEK983200 UOG983200 UYC983200 VHY983200 VRU983200 WBQ983200 WLM983200 WVI983200 A117 IW117 SS117 ACO117 AMK117 AWG117 BGC117 BPY117 BZU117 CJQ117 CTM117 DDI117 DNE117 DXA117 EGW117 EQS117 FAO117 FKK117 FUG117 GEC117 GNY117 GXU117 HHQ117 HRM117 IBI117 ILE117 IVA117 JEW117 JOS117 JYO117 KIK117 KSG117 LCC117 LLY117 LVU117 MFQ117 MPM117 MZI117 NJE117 NTA117 OCW117 OMS117 OWO117 PGK117 PQG117 QAC117 QJY117 QTU117 RDQ117 RNM117 RXI117 SHE117 SRA117 TAW117 TKS117 TUO117 UEK117 UOG117 UYC117 VHY117 VRU117 WBQ117 WLM117 WVI117 A65653 IW65653 SS65653 ACO65653 AMK65653 AWG65653 BGC65653 BPY65653 BZU65653 CJQ65653 CTM65653 DDI65653 DNE65653 DXA65653 EGW65653 EQS65653 FAO65653 FKK65653 FUG65653 GEC65653 GNY65653 GXU65653 HHQ65653 HRM65653 IBI65653 ILE65653 IVA65653 JEW65653 JOS65653 JYO65653 KIK65653 KSG65653 LCC65653 LLY65653 LVU65653 MFQ65653 MPM65653 MZI65653 NJE65653 NTA65653 OCW65653 OMS65653 OWO65653 PGK65653 PQG65653 QAC65653 QJY65653 QTU65653 RDQ65653 RNM65653 RXI65653 SHE65653 SRA65653 TAW65653 TKS65653 TUO65653 UEK65653 UOG65653 UYC65653 VHY65653 VRU65653 WBQ65653 WLM65653 WVI65653 A131189 IW131189 SS131189 ACO131189 AMK131189 AWG131189 BGC131189 BPY131189 BZU131189 CJQ131189 CTM131189 DDI131189 DNE131189 DXA131189 EGW131189 EQS131189 FAO131189 FKK131189 FUG131189 GEC131189 GNY131189 GXU131189 HHQ131189 HRM131189 IBI131189 ILE131189 IVA131189 JEW131189 JOS131189 JYO131189 KIK131189 KSG131189 LCC131189 LLY131189 LVU131189 MFQ131189 MPM131189 MZI131189 NJE131189 NTA131189 OCW131189 OMS131189 OWO131189 PGK131189 PQG131189 QAC131189 QJY131189 QTU131189 RDQ131189 RNM131189 RXI131189 SHE131189 SRA131189 TAW131189 TKS131189 TUO131189 UEK131189 UOG131189 UYC131189 VHY131189 VRU131189 WBQ131189 WLM131189 WVI131189 A196725 IW196725 SS196725 ACO196725 AMK196725 AWG196725 BGC196725 BPY196725 BZU196725 CJQ196725 CTM196725 DDI196725 DNE196725 DXA196725 EGW196725 EQS196725 FAO196725 FKK196725 FUG196725 GEC196725 GNY196725 GXU196725 HHQ196725 HRM196725 IBI196725 ILE196725 IVA196725 JEW196725 JOS196725 JYO196725 KIK196725 KSG196725 LCC196725 LLY196725 LVU196725 MFQ196725 MPM196725 MZI196725 NJE196725 NTA196725 OCW196725 OMS196725 OWO196725 PGK196725 PQG196725 QAC196725 QJY196725 QTU196725 RDQ196725 RNM196725 RXI196725 SHE196725 SRA196725 TAW196725 TKS196725 TUO196725 UEK196725 UOG196725 UYC196725 VHY196725 VRU196725 WBQ196725 WLM196725 WVI196725 A262261 IW262261 SS262261 ACO262261 AMK262261 AWG262261 BGC262261 BPY262261 BZU262261 CJQ262261 CTM262261 DDI262261 DNE262261 DXA262261 EGW262261 EQS262261 FAO262261 FKK262261 FUG262261 GEC262261 GNY262261 GXU262261 HHQ262261 HRM262261 IBI262261 ILE262261 IVA262261 JEW262261 JOS262261 JYO262261 KIK262261 KSG262261 LCC262261 LLY262261 LVU262261 MFQ262261 MPM262261 MZI262261 NJE262261 NTA262261 OCW262261 OMS262261 OWO262261 PGK262261 PQG262261 QAC262261 QJY262261 QTU262261 RDQ262261 RNM262261 RXI262261 SHE262261 SRA262261 TAW262261 TKS262261 TUO262261 UEK262261 UOG262261 UYC262261 VHY262261 VRU262261 WBQ262261 WLM262261 WVI262261 A327797 IW327797 SS327797 ACO327797 AMK327797 AWG327797 BGC327797 BPY327797 BZU327797 CJQ327797 CTM327797 DDI327797 DNE327797 DXA327797 EGW327797 EQS327797 FAO327797 FKK327797 FUG327797 GEC327797 GNY327797 GXU327797 HHQ327797 HRM327797 IBI327797 ILE327797 IVA327797 JEW327797 JOS327797 JYO327797 KIK327797 KSG327797 LCC327797 LLY327797 LVU327797 MFQ327797 MPM327797 MZI327797 NJE327797 NTA327797 OCW327797 OMS327797 OWO327797 PGK327797 PQG327797 QAC327797 QJY327797 QTU327797 RDQ327797 RNM327797 RXI327797 SHE327797 SRA327797 TAW327797 TKS327797 TUO327797 UEK327797 UOG327797 UYC327797 VHY327797 VRU327797 WBQ327797 WLM327797 WVI327797 A393333 IW393333 SS393333 ACO393333 AMK393333 AWG393333 BGC393333 BPY393333 BZU393333 CJQ393333 CTM393333 DDI393333 DNE393333 DXA393333 EGW393333 EQS393333 FAO393333 FKK393333 FUG393333 GEC393333 GNY393333 GXU393333 HHQ393333 HRM393333 IBI393333 ILE393333 IVA393333 JEW393333 JOS393333 JYO393333 KIK393333 KSG393333 LCC393333 LLY393333 LVU393333 MFQ393333 MPM393333 MZI393333 NJE393333 NTA393333 OCW393333 OMS393333 OWO393333 PGK393333 PQG393333 QAC393333 QJY393333 QTU393333 RDQ393333 RNM393333 RXI393333 SHE393333 SRA393333 TAW393333 TKS393333 TUO393333 UEK393333 UOG393333 UYC393333 VHY393333 VRU393333 WBQ393333 WLM393333 WVI393333 A458869 IW458869 SS458869 ACO458869 AMK458869 AWG458869 BGC458869 BPY458869 BZU458869 CJQ458869 CTM458869 DDI458869 DNE458869 DXA458869 EGW458869 EQS458869 FAO458869 FKK458869 FUG458869 GEC458869 GNY458869 GXU458869 HHQ458869 HRM458869 IBI458869 ILE458869 IVA458869 JEW458869 JOS458869 JYO458869 KIK458869 KSG458869 LCC458869 LLY458869 LVU458869 MFQ458869 MPM458869 MZI458869 NJE458869 NTA458869 OCW458869 OMS458869 OWO458869 PGK458869 PQG458869 QAC458869 QJY458869 QTU458869 RDQ458869 RNM458869 RXI458869 SHE458869 SRA458869 TAW458869 TKS458869 TUO458869 UEK458869 UOG458869 UYC458869 VHY458869 VRU458869 WBQ458869 WLM458869 WVI458869 A524405 IW524405 SS524405 ACO524405 AMK524405 AWG524405 BGC524405 BPY524405 BZU524405 CJQ524405 CTM524405 DDI524405 DNE524405 DXA524405 EGW524405 EQS524405 FAO524405 FKK524405 FUG524405 GEC524405 GNY524405 GXU524405 HHQ524405 HRM524405 IBI524405 ILE524405 IVA524405 JEW524405 JOS524405 JYO524405 KIK524405 KSG524405 LCC524405 LLY524405 LVU524405 MFQ524405 MPM524405 MZI524405 NJE524405 NTA524405 OCW524405 OMS524405 OWO524405 PGK524405 PQG524405 QAC524405 QJY524405 QTU524405 RDQ524405 RNM524405 RXI524405 SHE524405 SRA524405 TAW524405 TKS524405 TUO524405 UEK524405 UOG524405 UYC524405 VHY524405 VRU524405 WBQ524405 WLM524405 WVI524405 A589941 IW589941 SS589941 ACO589941 AMK589941 AWG589941 BGC589941 BPY589941 BZU589941 CJQ589941 CTM589941 DDI589941 DNE589941 DXA589941 EGW589941 EQS589941 FAO589941 FKK589941 FUG589941 GEC589941 GNY589941 GXU589941 HHQ589941 HRM589941 IBI589941 ILE589941 IVA589941 JEW589941 JOS589941 JYO589941 KIK589941 KSG589941 LCC589941 LLY589941 LVU589941 MFQ589941 MPM589941 MZI589941 NJE589941 NTA589941 OCW589941 OMS589941 OWO589941 PGK589941 PQG589941 QAC589941 QJY589941 QTU589941 RDQ589941 RNM589941 RXI589941 SHE589941 SRA589941 TAW589941 TKS589941 TUO589941 UEK589941 UOG589941 UYC589941 VHY589941 VRU589941 WBQ589941 WLM589941 WVI589941 A655477 IW655477 SS655477 ACO655477 AMK655477 AWG655477 BGC655477 BPY655477 BZU655477 CJQ655477 CTM655477 DDI655477 DNE655477 DXA655477 EGW655477 EQS655477 FAO655477 FKK655477 FUG655477 GEC655477 GNY655477 GXU655477 HHQ655477 HRM655477 IBI655477 ILE655477 IVA655477 JEW655477 JOS655477 JYO655477 KIK655477 KSG655477 LCC655477 LLY655477 LVU655477 MFQ655477 MPM655477 MZI655477 NJE655477 NTA655477 OCW655477 OMS655477 OWO655477 PGK655477 PQG655477 QAC655477 QJY655477 QTU655477 RDQ655477 RNM655477 RXI655477 SHE655477 SRA655477 TAW655477 TKS655477 TUO655477 UEK655477 UOG655477 UYC655477 VHY655477 VRU655477 WBQ655477 WLM655477 WVI655477 A721013 IW721013 SS721013 ACO721013 AMK721013 AWG721013 BGC721013 BPY721013 BZU721013 CJQ721013 CTM721013 DDI721013 DNE721013 DXA721013 EGW721013 EQS721013 FAO721013 FKK721013 FUG721013 GEC721013 GNY721013 GXU721013 HHQ721013 HRM721013 IBI721013 ILE721013 IVA721013 JEW721013 JOS721013 JYO721013 KIK721013 KSG721013 LCC721013 LLY721013 LVU721013 MFQ721013 MPM721013 MZI721013 NJE721013 NTA721013 OCW721013 OMS721013 OWO721013 PGK721013 PQG721013 QAC721013 QJY721013 QTU721013 RDQ721013 RNM721013 RXI721013 SHE721013 SRA721013 TAW721013 TKS721013 TUO721013 UEK721013 UOG721013 UYC721013 VHY721013 VRU721013 WBQ721013 WLM721013 WVI721013 A786549 IW786549 SS786549 ACO786549 AMK786549 AWG786549 BGC786549 BPY786549 BZU786549 CJQ786549 CTM786549 DDI786549 DNE786549 DXA786549 EGW786549 EQS786549 FAO786549 FKK786549 FUG786549 GEC786549 GNY786549 GXU786549 HHQ786549 HRM786549 IBI786549 ILE786549 IVA786549 JEW786549 JOS786549 JYO786549 KIK786549 KSG786549 LCC786549 LLY786549 LVU786549 MFQ786549 MPM786549 MZI786549 NJE786549 NTA786549 OCW786549 OMS786549 OWO786549 PGK786549 PQG786549 QAC786549 QJY786549 QTU786549 RDQ786549 RNM786549 RXI786549 SHE786549 SRA786549 TAW786549 TKS786549 TUO786549 UEK786549 UOG786549 UYC786549 VHY786549 VRU786549 WBQ786549 WLM786549 WVI786549 A852085 IW852085 SS852085 ACO852085 AMK852085 AWG852085 BGC852085 BPY852085 BZU852085 CJQ852085 CTM852085 DDI852085 DNE852085 DXA852085 EGW852085 EQS852085 FAO852085 FKK852085 FUG852085 GEC852085 GNY852085 GXU852085 HHQ852085 HRM852085 IBI852085 ILE852085 IVA852085 JEW852085 JOS852085 JYO852085 KIK852085 KSG852085 LCC852085 LLY852085 LVU852085 MFQ852085 MPM852085 MZI852085 NJE852085 NTA852085 OCW852085 OMS852085 OWO852085 PGK852085 PQG852085 QAC852085 QJY852085 QTU852085 RDQ852085 RNM852085 RXI852085 SHE852085 SRA852085 TAW852085 TKS852085 TUO852085 UEK852085 UOG852085 UYC852085 VHY852085 VRU852085 WBQ852085 WLM852085 WVI852085 A917621 IW917621 SS917621 ACO917621 AMK917621 AWG917621 BGC917621 BPY917621 BZU917621 CJQ917621 CTM917621 DDI917621 DNE917621 DXA917621 EGW917621 EQS917621 FAO917621 FKK917621 FUG917621 GEC917621 GNY917621 GXU917621 HHQ917621 HRM917621 IBI917621 ILE917621 IVA917621 JEW917621 JOS917621 JYO917621 KIK917621 KSG917621 LCC917621 LLY917621 LVU917621 MFQ917621 MPM917621 MZI917621 NJE917621 NTA917621 OCW917621 OMS917621 OWO917621 PGK917621 PQG917621 QAC917621 QJY917621 QTU917621 RDQ917621 RNM917621 RXI917621 SHE917621 SRA917621 TAW917621 TKS917621 TUO917621 UEK917621 UOG917621 UYC917621 VHY917621 VRU917621 WBQ917621 WLM917621 WVI917621 A983157 IW983157 SS983157 ACO983157 AMK983157 AWG983157 BGC983157 BPY983157 BZU983157 CJQ983157 CTM983157 DDI983157 DNE983157 DXA983157 EGW983157 EQS983157 FAO983157 FKK983157 FUG983157 GEC983157 GNY983157 GXU983157 HHQ983157 HRM983157 IBI983157 ILE983157 IVA983157 JEW983157 JOS983157 JYO983157 KIK983157 KSG983157 LCC983157 LLY983157 LVU983157 MFQ983157 MPM983157 MZI983157 NJE983157 NTA983157 OCW983157 OMS983157 OWO983157 PGK983157 PQG983157 QAC983157 QJY983157 QTU983157 RDQ983157 RNM983157 RXI983157 SHE983157 SRA983157 TAW983157 TKS983157 TUO983157 UEK983157 UOG983157 UYC983157 VHY983157 VRU983157 WBQ983157 WLM983157 WVI983157 L63:L64 JH63:JH64 TD63:TD64 ACZ63:ACZ64 AMV63:AMV64 AWR63:AWR64 BGN63:BGN64 BQJ63:BQJ64 CAF63:CAF64 CKB63:CKB64 CTX63:CTX64 DDT63:DDT64 DNP63:DNP64 DXL63:DXL64 EHH63:EHH64 ERD63:ERD64 FAZ63:FAZ64 FKV63:FKV64 FUR63:FUR64 GEN63:GEN64 GOJ63:GOJ64 GYF63:GYF64 HIB63:HIB64 HRX63:HRX64 IBT63:IBT64 ILP63:ILP64 IVL63:IVL64 JFH63:JFH64 JPD63:JPD64 JYZ63:JYZ64 KIV63:KIV64 KSR63:KSR64 LCN63:LCN64 LMJ63:LMJ64 LWF63:LWF64 MGB63:MGB64 MPX63:MPX64 MZT63:MZT64 NJP63:NJP64 NTL63:NTL64 ODH63:ODH64 OND63:OND64 OWZ63:OWZ64 PGV63:PGV64 PQR63:PQR64 QAN63:QAN64 QKJ63:QKJ64 QUF63:QUF64 REB63:REB64 RNX63:RNX64 RXT63:RXT64 SHP63:SHP64 SRL63:SRL64 TBH63:TBH64 TLD63:TLD64 TUZ63:TUZ64 UEV63:UEV64 UOR63:UOR64 UYN63:UYN64 VIJ63:VIJ64 VSF63:VSF64 WCB63:WCB64 WLX63:WLX64 WVT63:WVT64 L65599:L65600 JH65599:JH65600 TD65599:TD65600 ACZ65599:ACZ65600 AMV65599:AMV65600 AWR65599:AWR65600 BGN65599:BGN65600 BQJ65599:BQJ65600 CAF65599:CAF65600 CKB65599:CKB65600 CTX65599:CTX65600 DDT65599:DDT65600 DNP65599:DNP65600 DXL65599:DXL65600 EHH65599:EHH65600 ERD65599:ERD65600 FAZ65599:FAZ65600 FKV65599:FKV65600 FUR65599:FUR65600 GEN65599:GEN65600 GOJ65599:GOJ65600 GYF65599:GYF65600 HIB65599:HIB65600 HRX65599:HRX65600 IBT65599:IBT65600 ILP65599:ILP65600 IVL65599:IVL65600 JFH65599:JFH65600 JPD65599:JPD65600 JYZ65599:JYZ65600 KIV65599:KIV65600 KSR65599:KSR65600 LCN65599:LCN65600 LMJ65599:LMJ65600 LWF65599:LWF65600 MGB65599:MGB65600 MPX65599:MPX65600 MZT65599:MZT65600 NJP65599:NJP65600 NTL65599:NTL65600 ODH65599:ODH65600 OND65599:OND65600 OWZ65599:OWZ65600 PGV65599:PGV65600 PQR65599:PQR65600 QAN65599:QAN65600 QKJ65599:QKJ65600 QUF65599:QUF65600 REB65599:REB65600 RNX65599:RNX65600 RXT65599:RXT65600 SHP65599:SHP65600 SRL65599:SRL65600 TBH65599:TBH65600 TLD65599:TLD65600 TUZ65599:TUZ65600 UEV65599:UEV65600 UOR65599:UOR65600 UYN65599:UYN65600 VIJ65599:VIJ65600 VSF65599:VSF65600 WCB65599:WCB65600 WLX65599:WLX65600 WVT65599:WVT65600 L131135:L131136 JH131135:JH131136 TD131135:TD131136 ACZ131135:ACZ131136 AMV131135:AMV131136 AWR131135:AWR131136 BGN131135:BGN131136 BQJ131135:BQJ131136 CAF131135:CAF131136 CKB131135:CKB131136 CTX131135:CTX131136 DDT131135:DDT131136 DNP131135:DNP131136 DXL131135:DXL131136 EHH131135:EHH131136 ERD131135:ERD131136 FAZ131135:FAZ131136 FKV131135:FKV131136 FUR131135:FUR131136 GEN131135:GEN131136 GOJ131135:GOJ131136 GYF131135:GYF131136 HIB131135:HIB131136 HRX131135:HRX131136 IBT131135:IBT131136 ILP131135:ILP131136 IVL131135:IVL131136 JFH131135:JFH131136 JPD131135:JPD131136 JYZ131135:JYZ131136 KIV131135:KIV131136 KSR131135:KSR131136 LCN131135:LCN131136 LMJ131135:LMJ131136 LWF131135:LWF131136 MGB131135:MGB131136 MPX131135:MPX131136 MZT131135:MZT131136 NJP131135:NJP131136 NTL131135:NTL131136 ODH131135:ODH131136 OND131135:OND131136 OWZ131135:OWZ131136 PGV131135:PGV131136 PQR131135:PQR131136 QAN131135:QAN131136 QKJ131135:QKJ131136 QUF131135:QUF131136 REB131135:REB131136 RNX131135:RNX131136 RXT131135:RXT131136 SHP131135:SHP131136 SRL131135:SRL131136 TBH131135:TBH131136 TLD131135:TLD131136 TUZ131135:TUZ131136 UEV131135:UEV131136 UOR131135:UOR131136 UYN131135:UYN131136 VIJ131135:VIJ131136 VSF131135:VSF131136 WCB131135:WCB131136 WLX131135:WLX131136 WVT131135:WVT131136 L196671:L196672 JH196671:JH196672 TD196671:TD196672 ACZ196671:ACZ196672 AMV196671:AMV196672 AWR196671:AWR196672 BGN196671:BGN196672 BQJ196671:BQJ196672 CAF196671:CAF196672 CKB196671:CKB196672 CTX196671:CTX196672 DDT196671:DDT196672 DNP196671:DNP196672 DXL196671:DXL196672 EHH196671:EHH196672 ERD196671:ERD196672 FAZ196671:FAZ196672 FKV196671:FKV196672 FUR196671:FUR196672 GEN196671:GEN196672 GOJ196671:GOJ196672 GYF196671:GYF196672 HIB196671:HIB196672 HRX196671:HRX196672 IBT196671:IBT196672 ILP196671:ILP196672 IVL196671:IVL196672 JFH196671:JFH196672 JPD196671:JPD196672 JYZ196671:JYZ196672 KIV196671:KIV196672 KSR196671:KSR196672 LCN196671:LCN196672 LMJ196671:LMJ196672 LWF196671:LWF196672 MGB196671:MGB196672 MPX196671:MPX196672 MZT196671:MZT196672 NJP196671:NJP196672 NTL196671:NTL196672 ODH196671:ODH196672 OND196671:OND196672 OWZ196671:OWZ196672 PGV196671:PGV196672 PQR196671:PQR196672 QAN196671:QAN196672 QKJ196671:QKJ196672 QUF196671:QUF196672 REB196671:REB196672 RNX196671:RNX196672 RXT196671:RXT196672 SHP196671:SHP196672 SRL196671:SRL196672 TBH196671:TBH196672 TLD196671:TLD196672 TUZ196671:TUZ196672 UEV196671:UEV196672 UOR196671:UOR196672 UYN196671:UYN196672 VIJ196671:VIJ196672 VSF196671:VSF196672 WCB196671:WCB196672 WLX196671:WLX196672 WVT196671:WVT196672 L262207:L262208 JH262207:JH262208 TD262207:TD262208 ACZ262207:ACZ262208 AMV262207:AMV262208 AWR262207:AWR262208 BGN262207:BGN262208 BQJ262207:BQJ262208 CAF262207:CAF262208 CKB262207:CKB262208 CTX262207:CTX262208 DDT262207:DDT262208 DNP262207:DNP262208 DXL262207:DXL262208 EHH262207:EHH262208 ERD262207:ERD262208 FAZ262207:FAZ262208 FKV262207:FKV262208 FUR262207:FUR262208 GEN262207:GEN262208 GOJ262207:GOJ262208 GYF262207:GYF262208 HIB262207:HIB262208 HRX262207:HRX262208 IBT262207:IBT262208 ILP262207:ILP262208 IVL262207:IVL262208 JFH262207:JFH262208 JPD262207:JPD262208 JYZ262207:JYZ262208 KIV262207:KIV262208 KSR262207:KSR262208 LCN262207:LCN262208 LMJ262207:LMJ262208 LWF262207:LWF262208 MGB262207:MGB262208 MPX262207:MPX262208 MZT262207:MZT262208 NJP262207:NJP262208 NTL262207:NTL262208 ODH262207:ODH262208 OND262207:OND262208 OWZ262207:OWZ262208 PGV262207:PGV262208 PQR262207:PQR262208 QAN262207:QAN262208 QKJ262207:QKJ262208 QUF262207:QUF262208 REB262207:REB262208 RNX262207:RNX262208 RXT262207:RXT262208 SHP262207:SHP262208 SRL262207:SRL262208 TBH262207:TBH262208 TLD262207:TLD262208 TUZ262207:TUZ262208 UEV262207:UEV262208 UOR262207:UOR262208 UYN262207:UYN262208 VIJ262207:VIJ262208 VSF262207:VSF262208 WCB262207:WCB262208 WLX262207:WLX262208 WVT262207:WVT262208 L327743:L327744 JH327743:JH327744 TD327743:TD327744 ACZ327743:ACZ327744 AMV327743:AMV327744 AWR327743:AWR327744 BGN327743:BGN327744 BQJ327743:BQJ327744 CAF327743:CAF327744 CKB327743:CKB327744 CTX327743:CTX327744 DDT327743:DDT327744 DNP327743:DNP327744 DXL327743:DXL327744 EHH327743:EHH327744 ERD327743:ERD327744 FAZ327743:FAZ327744 FKV327743:FKV327744 FUR327743:FUR327744 GEN327743:GEN327744 GOJ327743:GOJ327744 GYF327743:GYF327744 HIB327743:HIB327744 HRX327743:HRX327744 IBT327743:IBT327744 ILP327743:ILP327744 IVL327743:IVL327744 JFH327743:JFH327744 JPD327743:JPD327744 JYZ327743:JYZ327744 KIV327743:KIV327744 KSR327743:KSR327744 LCN327743:LCN327744 LMJ327743:LMJ327744 LWF327743:LWF327744 MGB327743:MGB327744 MPX327743:MPX327744 MZT327743:MZT327744 NJP327743:NJP327744 NTL327743:NTL327744 ODH327743:ODH327744 OND327743:OND327744 OWZ327743:OWZ327744 PGV327743:PGV327744 PQR327743:PQR327744 QAN327743:QAN327744 QKJ327743:QKJ327744 QUF327743:QUF327744 REB327743:REB327744 RNX327743:RNX327744 RXT327743:RXT327744 SHP327743:SHP327744 SRL327743:SRL327744 TBH327743:TBH327744 TLD327743:TLD327744 TUZ327743:TUZ327744 UEV327743:UEV327744 UOR327743:UOR327744 UYN327743:UYN327744 VIJ327743:VIJ327744 VSF327743:VSF327744 WCB327743:WCB327744 WLX327743:WLX327744 WVT327743:WVT327744 L393279:L393280 JH393279:JH393280 TD393279:TD393280 ACZ393279:ACZ393280 AMV393279:AMV393280 AWR393279:AWR393280 BGN393279:BGN393280 BQJ393279:BQJ393280 CAF393279:CAF393280 CKB393279:CKB393280 CTX393279:CTX393280 DDT393279:DDT393280 DNP393279:DNP393280 DXL393279:DXL393280 EHH393279:EHH393280 ERD393279:ERD393280 FAZ393279:FAZ393280 FKV393279:FKV393280 FUR393279:FUR393280 GEN393279:GEN393280 GOJ393279:GOJ393280 GYF393279:GYF393280 HIB393279:HIB393280 HRX393279:HRX393280 IBT393279:IBT393280 ILP393279:ILP393280 IVL393279:IVL393280 JFH393279:JFH393280 JPD393279:JPD393280 JYZ393279:JYZ393280 KIV393279:KIV393280 KSR393279:KSR393280 LCN393279:LCN393280 LMJ393279:LMJ393280 LWF393279:LWF393280 MGB393279:MGB393280 MPX393279:MPX393280 MZT393279:MZT393280 NJP393279:NJP393280 NTL393279:NTL393280 ODH393279:ODH393280 OND393279:OND393280 OWZ393279:OWZ393280 PGV393279:PGV393280 PQR393279:PQR393280 QAN393279:QAN393280 QKJ393279:QKJ393280 QUF393279:QUF393280 REB393279:REB393280 RNX393279:RNX393280 RXT393279:RXT393280 SHP393279:SHP393280 SRL393279:SRL393280 TBH393279:TBH393280 TLD393279:TLD393280 TUZ393279:TUZ393280 UEV393279:UEV393280 UOR393279:UOR393280 UYN393279:UYN393280 VIJ393279:VIJ393280 VSF393279:VSF393280 WCB393279:WCB393280 WLX393279:WLX393280 WVT393279:WVT393280 L458815:L458816 JH458815:JH458816 TD458815:TD458816 ACZ458815:ACZ458816 AMV458815:AMV458816 AWR458815:AWR458816 BGN458815:BGN458816 BQJ458815:BQJ458816 CAF458815:CAF458816 CKB458815:CKB458816 CTX458815:CTX458816 DDT458815:DDT458816 DNP458815:DNP458816 DXL458815:DXL458816 EHH458815:EHH458816 ERD458815:ERD458816 FAZ458815:FAZ458816 FKV458815:FKV458816 FUR458815:FUR458816 GEN458815:GEN458816 GOJ458815:GOJ458816 GYF458815:GYF458816 HIB458815:HIB458816 HRX458815:HRX458816 IBT458815:IBT458816 ILP458815:ILP458816 IVL458815:IVL458816 JFH458815:JFH458816 JPD458815:JPD458816 JYZ458815:JYZ458816 KIV458815:KIV458816 KSR458815:KSR458816 LCN458815:LCN458816 LMJ458815:LMJ458816 LWF458815:LWF458816 MGB458815:MGB458816 MPX458815:MPX458816 MZT458815:MZT458816 NJP458815:NJP458816 NTL458815:NTL458816 ODH458815:ODH458816 OND458815:OND458816 OWZ458815:OWZ458816 PGV458815:PGV458816 PQR458815:PQR458816 QAN458815:QAN458816 QKJ458815:QKJ458816 QUF458815:QUF458816 REB458815:REB458816 RNX458815:RNX458816 RXT458815:RXT458816 SHP458815:SHP458816 SRL458815:SRL458816 TBH458815:TBH458816 TLD458815:TLD458816 TUZ458815:TUZ458816 UEV458815:UEV458816 UOR458815:UOR458816 UYN458815:UYN458816 VIJ458815:VIJ458816 VSF458815:VSF458816 WCB458815:WCB458816 WLX458815:WLX458816 WVT458815:WVT458816 L524351:L524352 JH524351:JH524352 TD524351:TD524352 ACZ524351:ACZ524352 AMV524351:AMV524352 AWR524351:AWR524352 BGN524351:BGN524352 BQJ524351:BQJ524352 CAF524351:CAF524352 CKB524351:CKB524352 CTX524351:CTX524352 DDT524351:DDT524352 DNP524351:DNP524352 DXL524351:DXL524352 EHH524351:EHH524352 ERD524351:ERD524352 FAZ524351:FAZ524352 FKV524351:FKV524352 FUR524351:FUR524352 GEN524351:GEN524352 GOJ524351:GOJ524352 GYF524351:GYF524352 HIB524351:HIB524352 HRX524351:HRX524352 IBT524351:IBT524352 ILP524351:ILP524352 IVL524351:IVL524352 JFH524351:JFH524352 JPD524351:JPD524352 JYZ524351:JYZ524352 KIV524351:KIV524352 KSR524351:KSR524352 LCN524351:LCN524352 LMJ524351:LMJ524352 LWF524351:LWF524352 MGB524351:MGB524352 MPX524351:MPX524352 MZT524351:MZT524352 NJP524351:NJP524352 NTL524351:NTL524352 ODH524351:ODH524352 OND524351:OND524352 OWZ524351:OWZ524352 PGV524351:PGV524352 PQR524351:PQR524352 QAN524351:QAN524352 QKJ524351:QKJ524352 QUF524351:QUF524352 REB524351:REB524352 RNX524351:RNX524352 RXT524351:RXT524352 SHP524351:SHP524352 SRL524351:SRL524352 TBH524351:TBH524352 TLD524351:TLD524352 TUZ524351:TUZ524352 UEV524351:UEV524352 UOR524351:UOR524352 UYN524351:UYN524352 VIJ524351:VIJ524352 VSF524351:VSF524352 WCB524351:WCB524352 WLX524351:WLX524352 WVT524351:WVT524352 L589887:L589888 JH589887:JH589888 TD589887:TD589888 ACZ589887:ACZ589888 AMV589887:AMV589888 AWR589887:AWR589888 BGN589887:BGN589888 BQJ589887:BQJ589888 CAF589887:CAF589888 CKB589887:CKB589888 CTX589887:CTX589888 DDT589887:DDT589888 DNP589887:DNP589888 DXL589887:DXL589888 EHH589887:EHH589888 ERD589887:ERD589888 FAZ589887:FAZ589888 FKV589887:FKV589888 FUR589887:FUR589888 GEN589887:GEN589888 GOJ589887:GOJ589888 GYF589887:GYF589888 HIB589887:HIB589888 HRX589887:HRX589888 IBT589887:IBT589888 ILP589887:ILP589888 IVL589887:IVL589888 JFH589887:JFH589888 JPD589887:JPD589888 JYZ589887:JYZ589888 KIV589887:KIV589888 KSR589887:KSR589888 LCN589887:LCN589888 LMJ589887:LMJ589888 LWF589887:LWF589888 MGB589887:MGB589888 MPX589887:MPX589888 MZT589887:MZT589888 NJP589887:NJP589888 NTL589887:NTL589888 ODH589887:ODH589888 OND589887:OND589888 OWZ589887:OWZ589888 PGV589887:PGV589888 PQR589887:PQR589888 QAN589887:QAN589888 QKJ589887:QKJ589888 QUF589887:QUF589888 REB589887:REB589888 RNX589887:RNX589888 RXT589887:RXT589888 SHP589887:SHP589888 SRL589887:SRL589888 TBH589887:TBH589888 TLD589887:TLD589888 TUZ589887:TUZ589888 UEV589887:UEV589888 UOR589887:UOR589888 UYN589887:UYN589888 VIJ589887:VIJ589888 VSF589887:VSF589888 WCB589887:WCB589888 WLX589887:WLX589888 WVT589887:WVT589888 L655423:L655424 JH655423:JH655424 TD655423:TD655424 ACZ655423:ACZ655424 AMV655423:AMV655424 AWR655423:AWR655424 BGN655423:BGN655424 BQJ655423:BQJ655424 CAF655423:CAF655424 CKB655423:CKB655424 CTX655423:CTX655424 DDT655423:DDT655424 DNP655423:DNP655424 DXL655423:DXL655424 EHH655423:EHH655424 ERD655423:ERD655424 FAZ655423:FAZ655424 FKV655423:FKV655424 FUR655423:FUR655424 GEN655423:GEN655424 GOJ655423:GOJ655424 GYF655423:GYF655424 HIB655423:HIB655424 HRX655423:HRX655424 IBT655423:IBT655424 ILP655423:ILP655424 IVL655423:IVL655424 JFH655423:JFH655424 JPD655423:JPD655424 JYZ655423:JYZ655424 KIV655423:KIV655424 KSR655423:KSR655424 LCN655423:LCN655424 LMJ655423:LMJ655424 LWF655423:LWF655424 MGB655423:MGB655424 MPX655423:MPX655424 MZT655423:MZT655424 NJP655423:NJP655424 NTL655423:NTL655424 ODH655423:ODH655424 OND655423:OND655424 OWZ655423:OWZ655424 PGV655423:PGV655424 PQR655423:PQR655424 QAN655423:QAN655424 QKJ655423:QKJ655424 QUF655423:QUF655424 REB655423:REB655424 RNX655423:RNX655424 RXT655423:RXT655424 SHP655423:SHP655424 SRL655423:SRL655424 TBH655423:TBH655424 TLD655423:TLD655424 TUZ655423:TUZ655424 UEV655423:UEV655424 UOR655423:UOR655424 UYN655423:UYN655424 VIJ655423:VIJ655424 VSF655423:VSF655424 WCB655423:WCB655424 WLX655423:WLX655424 WVT655423:WVT655424 L720959:L720960 JH720959:JH720960 TD720959:TD720960 ACZ720959:ACZ720960 AMV720959:AMV720960 AWR720959:AWR720960 BGN720959:BGN720960 BQJ720959:BQJ720960 CAF720959:CAF720960 CKB720959:CKB720960 CTX720959:CTX720960 DDT720959:DDT720960 DNP720959:DNP720960 DXL720959:DXL720960 EHH720959:EHH720960 ERD720959:ERD720960 FAZ720959:FAZ720960 FKV720959:FKV720960 FUR720959:FUR720960 GEN720959:GEN720960 GOJ720959:GOJ720960 GYF720959:GYF720960 HIB720959:HIB720960 HRX720959:HRX720960 IBT720959:IBT720960 ILP720959:ILP720960 IVL720959:IVL720960 JFH720959:JFH720960 JPD720959:JPD720960 JYZ720959:JYZ720960 KIV720959:KIV720960 KSR720959:KSR720960 LCN720959:LCN720960 LMJ720959:LMJ720960 LWF720959:LWF720960 MGB720959:MGB720960 MPX720959:MPX720960 MZT720959:MZT720960 NJP720959:NJP720960 NTL720959:NTL720960 ODH720959:ODH720960 OND720959:OND720960 OWZ720959:OWZ720960 PGV720959:PGV720960 PQR720959:PQR720960 QAN720959:QAN720960 QKJ720959:QKJ720960 QUF720959:QUF720960 REB720959:REB720960 RNX720959:RNX720960 RXT720959:RXT720960 SHP720959:SHP720960 SRL720959:SRL720960 TBH720959:TBH720960 TLD720959:TLD720960 TUZ720959:TUZ720960 UEV720959:UEV720960 UOR720959:UOR720960 UYN720959:UYN720960 VIJ720959:VIJ720960 VSF720959:VSF720960 WCB720959:WCB720960 WLX720959:WLX720960 WVT720959:WVT720960 L786495:L786496 JH786495:JH786496 TD786495:TD786496 ACZ786495:ACZ786496 AMV786495:AMV786496 AWR786495:AWR786496 BGN786495:BGN786496 BQJ786495:BQJ786496 CAF786495:CAF786496 CKB786495:CKB786496 CTX786495:CTX786496 DDT786495:DDT786496 DNP786495:DNP786496 DXL786495:DXL786496 EHH786495:EHH786496 ERD786495:ERD786496 FAZ786495:FAZ786496 FKV786495:FKV786496 FUR786495:FUR786496 GEN786495:GEN786496 GOJ786495:GOJ786496 GYF786495:GYF786496 HIB786495:HIB786496 HRX786495:HRX786496 IBT786495:IBT786496 ILP786495:ILP786496 IVL786495:IVL786496 JFH786495:JFH786496 JPD786495:JPD786496 JYZ786495:JYZ786496 KIV786495:KIV786496 KSR786495:KSR786496 LCN786495:LCN786496 LMJ786495:LMJ786496 LWF786495:LWF786496 MGB786495:MGB786496 MPX786495:MPX786496 MZT786495:MZT786496 NJP786495:NJP786496 NTL786495:NTL786496 ODH786495:ODH786496 OND786495:OND786496 OWZ786495:OWZ786496 PGV786495:PGV786496 PQR786495:PQR786496 QAN786495:QAN786496 QKJ786495:QKJ786496 QUF786495:QUF786496 REB786495:REB786496 RNX786495:RNX786496 RXT786495:RXT786496 SHP786495:SHP786496 SRL786495:SRL786496 TBH786495:TBH786496 TLD786495:TLD786496 TUZ786495:TUZ786496 UEV786495:UEV786496 UOR786495:UOR786496 UYN786495:UYN786496 VIJ786495:VIJ786496 VSF786495:VSF786496 WCB786495:WCB786496 WLX786495:WLX786496 WVT786495:WVT786496 L852031:L852032 JH852031:JH852032 TD852031:TD852032 ACZ852031:ACZ852032 AMV852031:AMV852032 AWR852031:AWR852032 BGN852031:BGN852032 BQJ852031:BQJ852032 CAF852031:CAF852032 CKB852031:CKB852032 CTX852031:CTX852032 DDT852031:DDT852032 DNP852031:DNP852032 DXL852031:DXL852032 EHH852031:EHH852032 ERD852031:ERD852032 FAZ852031:FAZ852032 FKV852031:FKV852032 FUR852031:FUR852032 GEN852031:GEN852032 GOJ852031:GOJ852032 GYF852031:GYF852032 HIB852031:HIB852032 HRX852031:HRX852032 IBT852031:IBT852032 ILP852031:ILP852032 IVL852031:IVL852032 JFH852031:JFH852032 JPD852031:JPD852032 JYZ852031:JYZ852032 KIV852031:KIV852032 KSR852031:KSR852032 LCN852031:LCN852032 LMJ852031:LMJ852032 LWF852031:LWF852032 MGB852031:MGB852032 MPX852031:MPX852032 MZT852031:MZT852032 NJP852031:NJP852032 NTL852031:NTL852032 ODH852031:ODH852032 OND852031:OND852032 OWZ852031:OWZ852032 PGV852031:PGV852032 PQR852031:PQR852032 QAN852031:QAN852032 QKJ852031:QKJ852032 QUF852031:QUF852032 REB852031:REB852032 RNX852031:RNX852032 RXT852031:RXT852032 SHP852031:SHP852032 SRL852031:SRL852032 TBH852031:TBH852032 TLD852031:TLD852032 TUZ852031:TUZ852032 UEV852031:UEV852032 UOR852031:UOR852032 UYN852031:UYN852032 VIJ852031:VIJ852032 VSF852031:VSF852032 WCB852031:WCB852032 WLX852031:WLX852032 WVT852031:WVT852032 L917567:L917568 JH917567:JH917568 TD917567:TD917568 ACZ917567:ACZ917568 AMV917567:AMV917568 AWR917567:AWR917568 BGN917567:BGN917568 BQJ917567:BQJ917568 CAF917567:CAF917568 CKB917567:CKB917568 CTX917567:CTX917568 DDT917567:DDT917568 DNP917567:DNP917568 DXL917567:DXL917568 EHH917567:EHH917568 ERD917567:ERD917568 FAZ917567:FAZ917568 FKV917567:FKV917568 FUR917567:FUR917568 GEN917567:GEN917568 GOJ917567:GOJ917568 GYF917567:GYF917568 HIB917567:HIB917568 HRX917567:HRX917568 IBT917567:IBT917568 ILP917567:ILP917568 IVL917567:IVL917568 JFH917567:JFH917568 JPD917567:JPD917568 JYZ917567:JYZ917568 KIV917567:KIV917568 KSR917567:KSR917568 LCN917567:LCN917568 LMJ917567:LMJ917568 LWF917567:LWF917568 MGB917567:MGB917568 MPX917567:MPX917568 MZT917567:MZT917568 NJP917567:NJP917568 NTL917567:NTL917568 ODH917567:ODH917568 OND917567:OND917568 OWZ917567:OWZ917568 PGV917567:PGV917568 PQR917567:PQR917568 QAN917567:QAN917568 QKJ917567:QKJ917568 QUF917567:QUF917568 REB917567:REB917568 RNX917567:RNX917568 RXT917567:RXT917568 SHP917567:SHP917568 SRL917567:SRL917568 TBH917567:TBH917568 TLD917567:TLD917568 TUZ917567:TUZ917568 UEV917567:UEV917568 UOR917567:UOR917568 UYN917567:UYN917568 VIJ917567:VIJ917568 VSF917567:VSF917568 WCB917567:WCB917568 WLX917567:WLX917568 WVT917567:WVT917568 L983103:L983104 JH983103:JH983104 TD983103:TD983104 ACZ983103:ACZ983104 AMV983103:AMV983104 AWR983103:AWR983104 BGN983103:BGN983104 BQJ983103:BQJ983104 CAF983103:CAF983104 CKB983103:CKB983104 CTX983103:CTX983104 DDT983103:DDT983104 DNP983103:DNP983104 DXL983103:DXL983104 EHH983103:EHH983104 ERD983103:ERD983104 FAZ983103:FAZ983104 FKV983103:FKV983104 FUR983103:FUR983104 GEN983103:GEN983104 GOJ983103:GOJ983104 GYF983103:GYF983104 HIB983103:HIB983104 HRX983103:HRX983104 IBT983103:IBT983104 ILP983103:ILP983104 IVL983103:IVL983104 JFH983103:JFH983104 JPD983103:JPD983104 JYZ983103:JYZ983104 KIV983103:KIV983104 KSR983103:KSR983104 LCN983103:LCN983104 LMJ983103:LMJ983104 LWF983103:LWF983104 MGB983103:MGB983104 MPX983103:MPX983104 MZT983103:MZT983104 NJP983103:NJP983104 NTL983103:NTL983104 ODH983103:ODH983104 OND983103:OND983104 OWZ983103:OWZ983104 PGV983103:PGV983104 PQR983103:PQR983104 QAN983103:QAN983104 QKJ983103:QKJ983104 QUF983103:QUF983104 REB983103:REB983104 RNX983103:RNX983104 RXT983103:RXT983104 SHP983103:SHP983104 SRL983103:SRL983104 TBH983103:TBH983104 TLD983103:TLD983104 TUZ983103:TUZ983104 UEV983103:UEV983104 UOR983103:UOR983104 UYN983103:UYN983104 VIJ983103:VIJ983104 VSF983103:VSF983104 WCB983103:WCB983104 WLX983103:WLX983104 WVT983103:WVT983104 C24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L160:L161 JH160:JH161 TD160:TD161 ACZ160:ACZ161 AMV160:AMV161 AWR160:AWR161 BGN160:BGN161 BQJ160:BQJ161 CAF160:CAF161 CKB160:CKB161 CTX160:CTX161 DDT160:DDT161 DNP160:DNP161 DXL160:DXL161 EHH160:EHH161 ERD160:ERD161 FAZ160:FAZ161 FKV160:FKV161 FUR160:FUR161 GEN160:GEN161 GOJ160:GOJ161 GYF160:GYF161 HIB160:HIB161 HRX160:HRX161 IBT160:IBT161 ILP160:ILP161 IVL160:IVL161 JFH160:JFH161 JPD160:JPD161 JYZ160:JYZ161 KIV160:KIV161 KSR160:KSR161 LCN160:LCN161 LMJ160:LMJ161 LWF160:LWF161 MGB160:MGB161 MPX160:MPX161 MZT160:MZT161 NJP160:NJP161 NTL160:NTL161 ODH160:ODH161 OND160:OND161 OWZ160:OWZ161 PGV160:PGV161 PQR160:PQR161 QAN160:QAN161 QKJ160:QKJ161 QUF160:QUF161 REB160:REB161 RNX160:RNX161 RXT160:RXT161 SHP160:SHP161 SRL160:SRL161 TBH160:TBH161 TLD160:TLD161 TUZ160:TUZ161 UEV160:UEV161 UOR160:UOR161 UYN160:UYN161 VIJ160:VIJ161 VSF160:VSF161 WCB160:WCB161 WLX160:WLX161 WVT160:WVT161 L65696:L65697 JH65696:JH65697 TD65696:TD65697 ACZ65696:ACZ65697 AMV65696:AMV65697 AWR65696:AWR65697 BGN65696:BGN65697 BQJ65696:BQJ65697 CAF65696:CAF65697 CKB65696:CKB65697 CTX65696:CTX65697 DDT65696:DDT65697 DNP65696:DNP65697 DXL65696:DXL65697 EHH65696:EHH65697 ERD65696:ERD65697 FAZ65696:FAZ65697 FKV65696:FKV65697 FUR65696:FUR65697 GEN65696:GEN65697 GOJ65696:GOJ65697 GYF65696:GYF65697 HIB65696:HIB65697 HRX65696:HRX65697 IBT65696:IBT65697 ILP65696:ILP65697 IVL65696:IVL65697 JFH65696:JFH65697 JPD65696:JPD65697 JYZ65696:JYZ65697 KIV65696:KIV65697 KSR65696:KSR65697 LCN65696:LCN65697 LMJ65696:LMJ65697 LWF65696:LWF65697 MGB65696:MGB65697 MPX65696:MPX65697 MZT65696:MZT65697 NJP65696:NJP65697 NTL65696:NTL65697 ODH65696:ODH65697 OND65696:OND65697 OWZ65696:OWZ65697 PGV65696:PGV65697 PQR65696:PQR65697 QAN65696:QAN65697 QKJ65696:QKJ65697 QUF65696:QUF65697 REB65696:REB65697 RNX65696:RNX65697 RXT65696:RXT65697 SHP65696:SHP65697 SRL65696:SRL65697 TBH65696:TBH65697 TLD65696:TLD65697 TUZ65696:TUZ65697 UEV65696:UEV65697 UOR65696:UOR65697 UYN65696:UYN65697 VIJ65696:VIJ65697 VSF65696:VSF65697 WCB65696:WCB65697 WLX65696:WLX65697 WVT65696:WVT65697 L131232:L131233 JH131232:JH131233 TD131232:TD131233 ACZ131232:ACZ131233 AMV131232:AMV131233 AWR131232:AWR131233 BGN131232:BGN131233 BQJ131232:BQJ131233 CAF131232:CAF131233 CKB131232:CKB131233 CTX131232:CTX131233 DDT131232:DDT131233 DNP131232:DNP131233 DXL131232:DXL131233 EHH131232:EHH131233 ERD131232:ERD131233 FAZ131232:FAZ131233 FKV131232:FKV131233 FUR131232:FUR131233 GEN131232:GEN131233 GOJ131232:GOJ131233 GYF131232:GYF131233 HIB131232:HIB131233 HRX131232:HRX131233 IBT131232:IBT131233 ILP131232:ILP131233 IVL131232:IVL131233 JFH131232:JFH131233 JPD131232:JPD131233 JYZ131232:JYZ131233 KIV131232:KIV131233 KSR131232:KSR131233 LCN131232:LCN131233 LMJ131232:LMJ131233 LWF131232:LWF131233 MGB131232:MGB131233 MPX131232:MPX131233 MZT131232:MZT131233 NJP131232:NJP131233 NTL131232:NTL131233 ODH131232:ODH131233 OND131232:OND131233 OWZ131232:OWZ131233 PGV131232:PGV131233 PQR131232:PQR131233 QAN131232:QAN131233 QKJ131232:QKJ131233 QUF131232:QUF131233 REB131232:REB131233 RNX131232:RNX131233 RXT131232:RXT131233 SHP131232:SHP131233 SRL131232:SRL131233 TBH131232:TBH131233 TLD131232:TLD131233 TUZ131232:TUZ131233 UEV131232:UEV131233 UOR131232:UOR131233 UYN131232:UYN131233 VIJ131232:VIJ131233 VSF131232:VSF131233 WCB131232:WCB131233 WLX131232:WLX131233 WVT131232:WVT131233 L196768:L196769 JH196768:JH196769 TD196768:TD196769 ACZ196768:ACZ196769 AMV196768:AMV196769 AWR196768:AWR196769 BGN196768:BGN196769 BQJ196768:BQJ196769 CAF196768:CAF196769 CKB196768:CKB196769 CTX196768:CTX196769 DDT196768:DDT196769 DNP196768:DNP196769 DXL196768:DXL196769 EHH196768:EHH196769 ERD196768:ERD196769 FAZ196768:FAZ196769 FKV196768:FKV196769 FUR196768:FUR196769 GEN196768:GEN196769 GOJ196768:GOJ196769 GYF196768:GYF196769 HIB196768:HIB196769 HRX196768:HRX196769 IBT196768:IBT196769 ILP196768:ILP196769 IVL196768:IVL196769 JFH196768:JFH196769 JPD196768:JPD196769 JYZ196768:JYZ196769 KIV196768:KIV196769 KSR196768:KSR196769 LCN196768:LCN196769 LMJ196768:LMJ196769 LWF196768:LWF196769 MGB196768:MGB196769 MPX196768:MPX196769 MZT196768:MZT196769 NJP196768:NJP196769 NTL196768:NTL196769 ODH196768:ODH196769 OND196768:OND196769 OWZ196768:OWZ196769 PGV196768:PGV196769 PQR196768:PQR196769 QAN196768:QAN196769 QKJ196768:QKJ196769 QUF196768:QUF196769 REB196768:REB196769 RNX196768:RNX196769 RXT196768:RXT196769 SHP196768:SHP196769 SRL196768:SRL196769 TBH196768:TBH196769 TLD196768:TLD196769 TUZ196768:TUZ196769 UEV196768:UEV196769 UOR196768:UOR196769 UYN196768:UYN196769 VIJ196768:VIJ196769 VSF196768:VSF196769 WCB196768:WCB196769 WLX196768:WLX196769 WVT196768:WVT196769 L262304:L262305 JH262304:JH262305 TD262304:TD262305 ACZ262304:ACZ262305 AMV262304:AMV262305 AWR262304:AWR262305 BGN262304:BGN262305 BQJ262304:BQJ262305 CAF262304:CAF262305 CKB262304:CKB262305 CTX262304:CTX262305 DDT262304:DDT262305 DNP262304:DNP262305 DXL262304:DXL262305 EHH262304:EHH262305 ERD262304:ERD262305 FAZ262304:FAZ262305 FKV262304:FKV262305 FUR262304:FUR262305 GEN262304:GEN262305 GOJ262304:GOJ262305 GYF262304:GYF262305 HIB262304:HIB262305 HRX262304:HRX262305 IBT262304:IBT262305 ILP262304:ILP262305 IVL262304:IVL262305 JFH262304:JFH262305 JPD262304:JPD262305 JYZ262304:JYZ262305 KIV262304:KIV262305 KSR262304:KSR262305 LCN262304:LCN262305 LMJ262304:LMJ262305 LWF262304:LWF262305 MGB262304:MGB262305 MPX262304:MPX262305 MZT262304:MZT262305 NJP262304:NJP262305 NTL262304:NTL262305 ODH262304:ODH262305 OND262304:OND262305 OWZ262304:OWZ262305 PGV262304:PGV262305 PQR262304:PQR262305 QAN262304:QAN262305 QKJ262304:QKJ262305 QUF262304:QUF262305 REB262304:REB262305 RNX262304:RNX262305 RXT262304:RXT262305 SHP262304:SHP262305 SRL262304:SRL262305 TBH262304:TBH262305 TLD262304:TLD262305 TUZ262304:TUZ262305 UEV262304:UEV262305 UOR262304:UOR262305 UYN262304:UYN262305 VIJ262304:VIJ262305 VSF262304:VSF262305 WCB262304:WCB262305 WLX262304:WLX262305 WVT262304:WVT262305 L327840:L327841 JH327840:JH327841 TD327840:TD327841 ACZ327840:ACZ327841 AMV327840:AMV327841 AWR327840:AWR327841 BGN327840:BGN327841 BQJ327840:BQJ327841 CAF327840:CAF327841 CKB327840:CKB327841 CTX327840:CTX327841 DDT327840:DDT327841 DNP327840:DNP327841 DXL327840:DXL327841 EHH327840:EHH327841 ERD327840:ERD327841 FAZ327840:FAZ327841 FKV327840:FKV327841 FUR327840:FUR327841 GEN327840:GEN327841 GOJ327840:GOJ327841 GYF327840:GYF327841 HIB327840:HIB327841 HRX327840:HRX327841 IBT327840:IBT327841 ILP327840:ILP327841 IVL327840:IVL327841 JFH327840:JFH327841 JPD327840:JPD327841 JYZ327840:JYZ327841 KIV327840:KIV327841 KSR327840:KSR327841 LCN327840:LCN327841 LMJ327840:LMJ327841 LWF327840:LWF327841 MGB327840:MGB327841 MPX327840:MPX327841 MZT327840:MZT327841 NJP327840:NJP327841 NTL327840:NTL327841 ODH327840:ODH327841 OND327840:OND327841 OWZ327840:OWZ327841 PGV327840:PGV327841 PQR327840:PQR327841 QAN327840:QAN327841 QKJ327840:QKJ327841 QUF327840:QUF327841 REB327840:REB327841 RNX327840:RNX327841 RXT327840:RXT327841 SHP327840:SHP327841 SRL327840:SRL327841 TBH327840:TBH327841 TLD327840:TLD327841 TUZ327840:TUZ327841 UEV327840:UEV327841 UOR327840:UOR327841 UYN327840:UYN327841 VIJ327840:VIJ327841 VSF327840:VSF327841 WCB327840:WCB327841 WLX327840:WLX327841 WVT327840:WVT327841 L393376:L393377 JH393376:JH393377 TD393376:TD393377 ACZ393376:ACZ393377 AMV393376:AMV393377 AWR393376:AWR393377 BGN393376:BGN393377 BQJ393376:BQJ393377 CAF393376:CAF393377 CKB393376:CKB393377 CTX393376:CTX393377 DDT393376:DDT393377 DNP393376:DNP393377 DXL393376:DXL393377 EHH393376:EHH393377 ERD393376:ERD393377 FAZ393376:FAZ393377 FKV393376:FKV393377 FUR393376:FUR393377 GEN393376:GEN393377 GOJ393376:GOJ393377 GYF393376:GYF393377 HIB393376:HIB393377 HRX393376:HRX393377 IBT393376:IBT393377 ILP393376:ILP393377 IVL393376:IVL393377 JFH393376:JFH393377 JPD393376:JPD393377 JYZ393376:JYZ393377 KIV393376:KIV393377 KSR393376:KSR393377 LCN393376:LCN393377 LMJ393376:LMJ393377 LWF393376:LWF393377 MGB393376:MGB393377 MPX393376:MPX393377 MZT393376:MZT393377 NJP393376:NJP393377 NTL393376:NTL393377 ODH393376:ODH393377 OND393376:OND393377 OWZ393376:OWZ393377 PGV393376:PGV393377 PQR393376:PQR393377 QAN393376:QAN393377 QKJ393376:QKJ393377 QUF393376:QUF393377 REB393376:REB393377 RNX393376:RNX393377 RXT393376:RXT393377 SHP393376:SHP393377 SRL393376:SRL393377 TBH393376:TBH393377 TLD393376:TLD393377 TUZ393376:TUZ393377 UEV393376:UEV393377 UOR393376:UOR393377 UYN393376:UYN393377 VIJ393376:VIJ393377 VSF393376:VSF393377 WCB393376:WCB393377 WLX393376:WLX393377 WVT393376:WVT393377 L458912:L458913 JH458912:JH458913 TD458912:TD458913 ACZ458912:ACZ458913 AMV458912:AMV458913 AWR458912:AWR458913 BGN458912:BGN458913 BQJ458912:BQJ458913 CAF458912:CAF458913 CKB458912:CKB458913 CTX458912:CTX458913 DDT458912:DDT458913 DNP458912:DNP458913 DXL458912:DXL458913 EHH458912:EHH458913 ERD458912:ERD458913 FAZ458912:FAZ458913 FKV458912:FKV458913 FUR458912:FUR458913 GEN458912:GEN458913 GOJ458912:GOJ458913 GYF458912:GYF458913 HIB458912:HIB458913 HRX458912:HRX458913 IBT458912:IBT458913 ILP458912:ILP458913 IVL458912:IVL458913 JFH458912:JFH458913 JPD458912:JPD458913 JYZ458912:JYZ458913 KIV458912:KIV458913 KSR458912:KSR458913 LCN458912:LCN458913 LMJ458912:LMJ458913 LWF458912:LWF458913 MGB458912:MGB458913 MPX458912:MPX458913 MZT458912:MZT458913 NJP458912:NJP458913 NTL458912:NTL458913 ODH458912:ODH458913 OND458912:OND458913 OWZ458912:OWZ458913 PGV458912:PGV458913 PQR458912:PQR458913 QAN458912:QAN458913 QKJ458912:QKJ458913 QUF458912:QUF458913 REB458912:REB458913 RNX458912:RNX458913 RXT458912:RXT458913 SHP458912:SHP458913 SRL458912:SRL458913 TBH458912:TBH458913 TLD458912:TLD458913 TUZ458912:TUZ458913 UEV458912:UEV458913 UOR458912:UOR458913 UYN458912:UYN458913 VIJ458912:VIJ458913 VSF458912:VSF458913 WCB458912:WCB458913 WLX458912:WLX458913 WVT458912:WVT458913 L524448:L524449 JH524448:JH524449 TD524448:TD524449 ACZ524448:ACZ524449 AMV524448:AMV524449 AWR524448:AWR524449 BGN524448:BGN524449 BQJ524448:BQJ524449 CAF524448:CAF524449 CKB524448:CKB524449 CTX524448:CTX524449 DDT524448:DDT524449 DNP524448:DNP524449 DXL524448:DXL524449 EHH524448:EHH524449 ERD524448:ERD524449 FAZ524448:FAZ524449 FKV524448:FKV524449 FUR524448:FUR524449 GEN524448:GEN524449 GOJ524448:GOJ524449 GYF524448:GYF524449 HIB524448:HIB524449 HRX524448:HRX524449 IBT524448:IBT524449 ILP524448:ILP524449 IVL524448:IVL524449 JFH524448:JFH524449 JPD524448:JPD524449 JYZ524448:JYZ524449 KIV524448:KIV524449 KSR524448:KSR524449 LCN524448:LCN524449 LMJ524448:LMJ524449 LWF524448:LWF524449 MGB524448:MGB524449 MPX524448:MPX524449 MZT524448:MZT524449 NJP524448:NJP524449 NTL524448:NTL524449 ODH524448:ODH524449 OND524448:OND524449 OWZ524448:OWZ524449 PGV524448:PGV524449 PQR524448:PQR524449 QAN524448:QAN524449 QKJ524448:QKJ524449 QUF524448:QUF524449 REB524448:REB524449 RNX524448:RNX524449 RXT524448:RXT524449 SHP524448:SHP524449 SRL524448:SRL524449 TBH524448:TBH524449 TLD524448:TLD524449 TUZ524448:TUZ524449 UEV524448:UEV524449 UOR524448:UOR524449 UYN524448:UYN524449 VIJ524448:VIJ524449 VSF524448:VSF524449 WCB524448:WCB524449 WLX524448:WLX524449 WVT524448:WVT524449 L589984:L589985 JH589984:JH589985 TD589984:TD589985 ACZ589984:ACZ589985 AMV589984:AMV589985 AWR589984:AWR589985 BGN589984:BGN589985 BQJ589984:BQJ589985 CAF589984:CAF589985 CKB589984:CKB589985 CTX589984:CTX589985 DDT589984:DDT589985 DNP589984:DNP589985 DXL589984:DXL589985 EHH589984:EHH589985 ERD589984:ERD589985 FAZ589984:FAZ589985 FKV589984:FKV589985 FUR589984:FUR589985 GEN589984:GEN589985 GOJ589984:GOJ589985 GYF589984:GYF589985 HIB589984:HIB589985 HRX589984:HRX589985 IBT589984:IBT589985 ILP589984:ILP589985 IVL589984:IVL589985 JFH589984:JFH589985 JPD589984:JPD589985 JYZ589984:JYZ589985 KIV589984:KIV589985 KSR589984:KSR589985 LCN589984:LCN589985 LMJ589984:LMJ589985 LWF589984:LWF589985 MGB589984:MGB589985 MPX589984:MPX589985 MZT589984:MZT589985 NJP589984:NJP589985 NTL589984:NTL589985 ODH589984:ODH589985 OND589984:OND589985 OWZ589984:OWZ589985 PGV589984:PGV589985 PQR589984:PQR589985 QAN589984:QAN589985 QKJ589984:QKJ589985 QUF589984:QUF589985 REB589984:REB589985 RNX589984:RNX589985 RXT589984:RXT589985 SHP589984:SHP589985 SRL589984:SRL589985 TBH589984:TBH589985 TLD589984:TLD589985 TUZ589984:TUZ589985 UEV589984:UEV589985 UOR589984:UOR589985 UYN589984:UYN589985 VIJ589984:VIJ589985 VSF589984:VSF589985 WCB589984:WCB589985 WLX589984:WLX589985 WVT589984:WVT589985 L655520:L655521 JH655520:JH655521 TD655520:TD655521 ACZ655520:ACZ655521 AMV655520:AMV655521 AWR655520:AWR655521 BGN655520:BGN655521 BQJ655520:BQJ655521 CAF655520:CAF655521 CKB655520:CKB655521 CTX655520:CTX655521 DDT655520:DDT655521 DNP655520:DNP655521 DXL655520:DXL655521 EHH655520:EHH655521 ERD655520:ERD655521 FAZ655520:FAZ655521 FKV655520:FKV655521 FUR655520:FUR655521 GEN655520:GEN655521 GOJ655520:GOJ655521 GYF655520:GYF655521 HIB655520:HIB655521 HRX655520:HRX655521 IBT655520:IBT655521 ILP655520:ILP655521 IVL655520:IVL655521 JFH655520:JFH655521 JPD655520:JPD655521 JYZ655520:JYZ655521 KIV655520:KIV655521 KSR655520:KSR655521 LCN655520:LCN655521 LMJ655520:LMJ655521 LWF655520:LWF655521 MGB655520:MGB655521 MPX655520:MPX655521 MZT655520:MZT655521 NJP655520:NJP655521 NTL655520:NTL655521 ODH655520:ODH655521 OND655520:OND655521 OWZ655520:OWZ655521 PGV655520:PGV655521 PQR655520:PQR655521 QAN655520:QAN655521 QKJ655520:QKJ655521 QUF655520:QUF655521 REB655520:REB655521 RNX655520:RNX655521 RXT655520:RXT655521 SHP655520:SHP655521 SRL655520:SRL655521 TBH655520:TBH655521 TLD655520:TLD655521 TUZ655520:TUZ655521 UEV655520:UEV655521 UOR655520:UOR655521 UYN655520:UYN655521 VIJ655520:VIJ655521 VSF655520:VSF655521 WCB655520:WCB655521 WLX655520:WLX655521 WVT655520:WVT655521 L721056:L721057 JH721056:JH721057 TD721056:TD721057 ACZ721056:ACZ721057 AMV721056:AMV721057 AWR721056:AWR721057 BGN721056:BGN721057 BQJ721056:BQJ721057 CAF721056:CAF721057 CKB721056:CKB721057 CTX721056:CTX721057 DDT721056:DDT721057 DNP721056:DNP721057 DXL721056:DXL721057 EHH721056:EHH721057 ERD721056:ERD721057 FAZ721056:FAZ721057 FKV721056:FKV721057 FUR721056:FUR721057 GEN721056:GEN721057 GOJ721056:GOJ721057 GYF721056:GYF721057 HIB721056:HIB721057 HRX721056:HRX721057 IBT721056:IBT721057 ILP721056:ILP721057 IVL721056:IVL721057 JFH721056:JFH721057 JPD721056:JPD721057 JYZ721056:JYZ721057 KIV721056:KIV721057 KSR721056:KSR721057 LCN721056:LCN721057 LMJ721056:LMJ721057 LWF721056:LWF721057 MGB721056:MGB721057 MPX721056:MPX721057 MZT721056:MZT721057 NJP721056:NJP721057 NTL721056:NTL721057 ODH721056:ODH721057 OND721056:OND721057 OWZ721056:OWZ721057 PGV721056:PGV721057 PQR721056:PQR721057 QAN721056:QAN721057 QKJ721056:QKJ721057 QUF721056:QUF721057 REB721056:REB721057 RNX721056:RNX721057 RXT721056:RXT721057 SHP721056:SHP721057 SRL721056:SRL721057 TBH721056:TBH721057 TLD721056:TLD721057 TUZ721056:TUZ721057 UEV721056:UEV721057 UOR721056:UOR721057 UYN721056:UYN721057 VIJ721056:VIJ721057 VSF721056:VSF721057 WCB721056:WCB721057 WLX721056:WLX721057 WVT721056:WVT721057 L786592:L786593 JH786592:JH786593 TD786592:TD786593 ACZ786592:ACZ786593 AMV786592:AMV786593 AWR786592:AWR786593 BGN786592:BGN786593 BQJ786592:BQJ786593 CAF786592:CAF786593 CKB786592:CKB786593 CTX786592:CTX786593 DDT786592:DDT786593 DNP786592:DNP786593 DXL786592:DXL786593 EHH786592:EHH786593 ERD786592:ERD786593 FAZ786592:FAZ786593 FKV786592:FKV786593 FUR786592:FUR786593 GEN786592:GEN786593 GOJ786592:GOJ786593 GYF786592:GYF786593 HIB786592:HIB786593 HRX786592:HRX786593 IBT786592:IBT786593 ILP786592:ILP786593 IVL786592:IVL786593 JFH786592:JFH786593 JPD786592:JPD786593 JYZ786592:JYZ786593 KIV786592:KIV786593 KSR786592:KSR786593 LCN786592:LCN786593 LMJ786592:LMJ786593 LWF786592:LWF786593 MGB786592:MGB786593 MPX786592:MPX786593 MZT786592:MZT786593 NJP786592:NJP786593 NTL786592:NTL786593 ODH786592:ODH786593 OND786592:OND786593 OWZ786592:OWZ786593 PGV786592:PGV786593 PQR786592:PQR786593 QAN786592:QAN786593 QKJ786592:QKJ786593 QUF786592:QUF786593 REB786592:REB786593 RNX786592:RNX786593 RXT786592:RXT786593 SHP786592:SHP786593 SRL786592:SRL786593 TBH786592:TBH786593 TLD786592:TLD786593 TUZ786592:TUZ786593 UEV786592:UEV786593 UOR786592:UOR786593 UYN786592:UYN786593 VIJ786592:VIJ786593 VSF786592:VSF786593 WCB786592:WCB786593 WLX786592:WLX786593 WVT786592:WVT786593 L852128:L852129 JH852128:JH852129 TD852128:TD852129 ACZ852128:ACZ852129 AMV852128:AMV852129 AWR852128:AWR852129 BGN852128:BGN852129 BQJ852128:BQJ852129 CAF852128:CAF852129 CKB852128:CKB852129 CTX852128:CTX852129 DDT852128:DDT852129 DNP852128:DNP852129 DXL852128:DXL852129 EHH852128:EHH852129 ERD852128:ERD852129 FAZ852128:FAZ852129 FKV852128:FKV852129 FUR852128:FUR852129 GEN852128:GEN852129 GOJ852128:GOJ852129 GYF852128:GYF852129 HIB852128:HIB852129 HRX852128:HRX852129 IBT852128:IBT852129 ILP852128:ILP852129 IVL852128:IVL852129 JFH852128:JFH852129 JPD852128:JPD852129 JYZ852128:JYZ852129 KIV852128:KIV852129 KSR852128:KSR852129 LCN852128:LCN852129 LMJ852128:LMJ852129 LWF852128:LWF852129 MGB852128:MGB852129 MPX852128:MPX852129 MZT852128:MZT852129 NJP852128:NJP852129 NTL852128:NTL852129 ODH852128:ODH852129 OND852128:OND852129 OWZ852128:OWZ852129 PGV852128:PGV852129 PQR852128:PQR852129 QAN852128:QAN852129 QKJ852128:QKJ852129 QUF852128:QUF852129 REB852128:REB852129 RNX852128:RNX852129 RXT852128:RXT852129 SHP852128:SHP852129 SRL852128:SRL852129 TBH852128:TBH852129 TLD852128:TLD852129 TUZ852128:TUZ852129 UEV852128:UEV852129 UOR852128:UOR852129 UYN852128:UYN852129 VIJ852128:VIJ852129 VSF852128:VSF852129 WCB852128:WCB852129 WLX852128:WLX852129 WVT852128:WVT852129 L917664:L917665 JH917664:JH917665 TD917664:TD917665 ACZ917664:ACZ917665 AMV917664:AMV917665 AWR917664:AWR917665 BGN917664:BGN917665 BQJ917664:BQJ917665 CAF917664:CAF917665 CKB917664:CKB917665 CTX917664:CTX917665 DDT917664:DDT917665 DNP917664:DNP917665 DXL917664:DXL917665 EHH917664:EHH917665 ERD917664:ERD917665 FAZ917664:FAZ917665 FKV917664:FKV917665 FUR917664:FUR917665 GEN917664:GEN917665 GOJ917664:GOJ917665 GYF917664:GYF917665 HIB917664:HIB917665 HRX917664:HRX917665 IBT917664:IBT917665 ILP917664:ILP917665 IVL917664:IVL917665 JFH917664:JFH917665 JPD917664:JPD917665 JYZ917664:JYZ917665 KIV917664:KIV917665 KSR917664:KSR917665 LCN917664:LCN917665 LMJ917664:LMJ917665 LWF917664:LWF917665 MGB917664:MGB917665 MPX917664:MPX917665 MZT917664:MZT917665 NJP917664:NJP917665 NTL917664:NTL917665 ODH917664:ODH917665 OND917664:OND917665 OWZ917664:OWZ917665 PGV917664:PGV917665 PQR917664:PQR917665 QAN917664:QAN917665 QKJ917664:QKJ917665 QUF917664:QUF917665 REB917664:REB917665 RNX917664:RNX917665 RXT917664:RXT917665 SHP917664:SHP917665 SRL917664:SRL917665 TBH917664:TBH917665 TLD917664:TLD917665 TUZ917664:TUZ917665 UEV917664:UEV917665 UOR917664:UOR917665 UYN917664:UYN917665 VIJ917664:VIJ917665 VSF917664:VSF917665 WCB917664:WCB917665 WLX917664:WLX917665 WVT917664:WVT917665 L983200:L983201 JH983200:JH983201 TD983200:TD983201 ACZ983200:ACZ983201 AMV983200:AMV983201 AWR983200:AWR983201 BGN983200:BGN983201 BQJ983200:BQJ983201 CAF983200:CAF983201 CKB983200:CKB983201 CTX983200:CTX983201 DDT983200:DDT983201 DNP983200:DNP983201 DXL983200:DXL983201 EHH983200:EHH983201 ERD983200:ERD983201 FAZ983200:FAZ983201 FKV983200:FKV983201 FUR983200:FUR983201 GEN983200:GEN983201 GOJ983200:GOJ983201 GYF983200:GYF983201 HIB983200:HIB983201 HRX983200:HRX983201 IBT983200:IBT983201 ILP983200:ILP983201 IVL983200:IVL983201 JFH983200:JFH983201 JPD983200:JPD983201 JYZ983200:JYZ983201 KIV983200:KIV983201 KSR983200:KSR983201 LCN983200:LCN983201 LMJ983200:LMJ983201 LWF983200:LWF983201 MGB983200:MGB983201 MPX983200:MPX983201 MZT983200:MZT983201 NJP983200:NJP983201 NTL983200:NTL983201 ODH983200:ODH983201 OND983200:OND983201 OWZ983200:OWZ983201 PGV983200:PGV983201 PQR983200:PQR983201 QAN983200:QAN983201 QKJ983200:QKJ983201 QUF983200:QUF983201 REB983200:REB983201 RNX983200:RNX983201 RXT983200:RXT983201 SHP983200:SHP983201 SRL983200:SRL983201 TBH983200:TBH983201 TLD983200:TLD983201 TUZ983200:TUZ983201 UEV983200:UEV983201 UOR983200:UOR983201 UYN983200:UYN983201 VIJ983200:VIJ983201 VSF983200:VSF983201 WCB983200:WCB983201 WLX983200:WLX983201 WVT983200:WVT983201 A123:A124 IW123:IW124 SS123:SS124 ACO123:ACO124 AMK123:AMK124 AWG123:AWG124 BGC123:BGC124 BPY123:BPY124 BZU123:BZU124 CJQ123:CJQ124 CTM123:CTM124 DDI123:DDI124 DNE123:DNE124 DXA123:DXA124 EGW123:EGW124 EQS123:EQS124 FAO123:FAO124 FKK123:FKK124 FUG123:FUG124 GEC123:GEC124 GNY123:GNY124 GXU123:GXU124 HHQ123:HHQ124 HRM123:HRM124 IBI123:IBI124 ILE123:ILE124 IVA123:IVA124 JEW123:JEW124 JOS123:JOS124 JYO123:JYO124 KIK123:KIK124 KSG123:KSG124 LCC123:LCC124 LLY123:LLY124 LVU123:LVU124 MFQ123:MFQ124 MPM123:MPM124 MZI123:MZI124 NJE123:NJE124 NTA123:NTA124 OCW123:OCW124 OMS123:OMS124 OWO123:OWO124 PGK123:PGK124 PQG123:PQG124 QAC123:QAC124 QJY123:QJY124 QTU123:QTU124 RDQ123:RDQ124 RNM123:RNM124 RXI123:RXI124 SHE123:SHE124 SRA123:SRA124 TAW123:TAW124 TKS123:TKS124 TUO123:TUO124 UEK123:UEK124 UOG123:UOG124 UYC123:UYC124 VHY123:VHY124 VRU123:VRU124 WBQ123:WBQ124 WLM123:WLM124 WVI123:WVI124 A65659:A65660 IW65659:IW65660 SS65659:SS65660 ACO65659:ACO65660 AMK65659:AMK65660 AWG65659:AWG65660 BGC65659:BGC65660 BPY65659:BPY65660 BZU65659:BZU65660 CJQ65659:CJQ65660 CTM65659:CTM65660 DDI65659:DDI65660 DNE65659:DNE65660 DXA65659:DXA65660 EGW65659:EGW65660 EQS65659:EQS65660 FAO65659:FAO65660 FKK65659:FKK65660 FUG65659:FUG65660 GEC65659:GEC65660 GNY65659:GNY65660 GXU65659:GXU65660 HHQ65659:HHQ65660 HRM65659:HRM65660 IBI65659:IBI65660 ILE65659:ILE65660 IVA65659:IVA65660 JEW65659:JEW65660 JOS65659:JOS65660 JYO65659:JYO65660 KIK65659:KIK65660 KSG65659:KSG65660 LCC65659:LCC65660 LLY65659:LLY65660 LVU65659:LVU65660 MFQ65659:MFQ65660 MPM65659:MPM65660 MZI65659:MZI65660 NJE65659:NJE65660 NTA65659:NTA65660 OCW65659:OCW65660 OMS65659:OMS65660 OWO65659:OWO65660 PGK65659:PGK65660 PQG65659:PQG65660 QAC65659:QAC65660 QJY65659:QJY65660 QTU65659:QTU65660 RDQ65659:RDQ65660 RNM65659:RNM65660 RXI65659:RXI65660 SHE65659:SHE65660 SRA65659:SRA65660 TAW65659:TAW65660 TKS65659:TKS65660 TUO65659:TUO65660 UEK65659:UEK65660 UOG65659:UOG65660 UYC65659:UYC65660 VHY65659:VHY65660 VRU65659:VRU65660 WBQ65659:WBQ65660 WLM65659:WLM65660 WVI65659:WVI65660 A131195:A131196 IW131195:IW131196 SS131195:SS131196 ACO131195:ACO131196 AMK131195:AMK131196 AWG131195:AWG131196 BGC131195:BGC131196 BPY131195:BPY131196 BZU131195:BZU131196 CJQ131195:CJQ131196 CTM131195:CTM131196 DDI131195:DDI131196 DNE131195:DNE131196 DXA131195:DXA131196 EGW131195:EGW131196 EQS131195:EQS131196 FAO131195:FAO131196 FKK131195:FKK131196 FUG131195:FUG131196 GEC131195:GEC131196 GNY131195:GNY131196 GXU131195:GXU131196 HHQ131195:HHQ131196 HRM131195:HRM131196 IBI131195:IBI131196 ILE131195:ILE131196 IVA131195:IVA131196 JEW131195:JEW131196 JOS131195:JOS131196 JYO131195:JYO131196 KIK131195:KIK131196 KSG131195:KSG131196 LCC131195:LCC131196 LLY131195:LLY131196 LVU131195:LVU131196 MFQ131195:MFQ131196 MPM131195:MPM131196 MZI131195:MZI131196 NJE131195:NJE131196 NTA131195:NTA131196 OCW131195:OCW131196 OMS131195:OMS131196 OWO131195:OWO131196 PGK131195:PGK131196 PQG131195:PQG131196 QAC131195:QAC131196 QJY131195:QJY131196 QTU131195:QTU131196 RDQ131195:RDQ131196 RNM131195:RNM131196 RXI131195:RXI131196 SHE131195:SHE131196 SRA131195:SRA131196 TAW131195:TAW131196 TKS131195:TKS131196 TUO131195:TUO131196 UEK131195:UEK131196 UOG131195:UOG131196 UYC131195:UYC131196 VHY131195:VHY131196 VRU131195:VRU131196 WBQ131195:WBQ131196 WLM131195:WLM131196 WVI131195:WVI131196 A196731:A196732 IW196731:IW196732 SS196731:SS196732 ACO196731:ACO196732 AMK196731:AMK196732 AWG196731:AWG196732 BGC196731:BGC196732 BPY196731:BPY196732 BZU196731:BZU196732 CJQ196731:CJQ196732 CTM196731:CTM196732 DDI196731:DDI196732 DNE196731:DNE196732 DXA196731:DXA196732 EGW196731:EGW196732 EQS196731:EQS196732 FAO196731:FAO196732 FKK196731:FKK196732 FUG196731:FUG196732 GEC196731:GEC196732 GNY196731:GNY196732 GXU196731:GXU196732 HHQ196731:HHQ196732 HRM196731:HRM196732 IBI196731:IBI196732 ILE196731:ILE196732 IVA196731:IVA196732 JEW196731:JEW196732 JOS196731:JOS196732 JYO196731:JYO196732 KIK196731:KIK196732 KSG196731:KSG196732 LCC196731:LCC196732 LLY196731:LLY196732 LVU196731:LVU196732 MFQ196731:MFQ196732 MPM196731:MPM196732 MZI196731:MZI196732 NJE196731:NJE196732 NTA196731:NTA196732 OCW196731:OCW196732 OMS196731:OMS196732 OWO196731:OWO196732 PGK196731:PGK196732 PQG196731:PQG196732 QAC196731:QAC196732 QJY196731:QJY196732 QTU196731:QTU196732 RDQ196731:RDQ196732 RNM196731:RNM196732 RXI196731:RXI196732 SHE196731:SHE196732 SRA196731:SRA196732 TAW196731:TAW196732 TKS196731:TKS196732 TUO196731:TUO196732 UEK196731:UEK196732 UOG196731:UOG196732 UYC196731:UYC196732 VHY196731:VHY196732 VRU196731:VRU196732 WBQ196731:WBQ196732 WLM196731:WLM196732 WVI196731:WVI196732 A262267:A262268 IW262267:IW262268 SS262267:SS262268 ACO262267:ACO262268 AMK262267:AMK262268 AWG262267:AWG262268 BGC262267:BGC262268 BPY262267:BPY262268 BZU262267:BZU262268 CJQ262267:CJQ262268 CTM262267:CTM262268 DDI262267:DDI262268 DNE262267:DNE262268 DXA262267:DXA262268 EGW262267:EGW262268 EQS262267:EQS262268 FAO262267:FAO262268 FKK262267:FKK262268 FUG262267:FUG262268 GEC262267:GEC262268 GNY262267:GNY262268 GXU262267:GXU262268 HHQ262267:HHQ262268 HRM262267:HRM262268 IBI262267:IBI262268 ILE262267:ILE262268 IVA262267:IVA262268 JEW262267:JEW262268 JOS262267:JOS262268 JYO262267:JYO262268 KIK262267:KIK262268 KSG262267:KSG262268 LCC262267:LCC262268 LLY262267:LLY262268 LVU262267:LVU262268 MFQ262267:MFQ262268 MPM262267:MPM262268 MZI262267:MZI262268 NJE262267:NJE262268 NTA262267:NTA262268 OCW262267:OCW262268 OMS262267:OMS262268 OWO262267:OWO262268 PGK262267:PGK262268 PQG262267:PQG262268 QAC262267:QAC262268 QJY262267:QJY262268 QTU262267:QTU262268 RDQ262267:RDQ262268 RNM262267:RNM262268 RXI262267:RXI262268 SHE262267:SHE262268 SRA262267:SRA262268 TAW262267:TAW262268 TKS262267:TKS262268 TUO262267:TUO262268 UEK262267:UEK262268 UOG262267:UOG262268 UYC262267:UYC262268 VHY262267:VHY262268 VRU262267:VRU262268 WBQ262267:WBQ262268 WLM262267:WLM262268 WVI262267:WVI262268 A327803:A327804 IW327803:IW327804 SS327803:SS327804 ACO327803:ACO327804 AMK327803:AMK327804 AWG327803:AWG327804 BGC327803:BGC327804 BPY327803:BPY327804 BZU327803:BZU327804 CJQ327803:CJQ327804 CTM327803:CTM327804 DDI327803:DDI327804 DNE327803:DNE327804 DXA327803:DXA327804 EGW327803:EGW327804 EQS327803:EQS327804 FAO327803:FAO327804 FKK327803:FKK327804 FUG327803:FUG327804 GEC327803:GEC327804 GNY327803:GNY327804 GXU327803:GXU327804 HHQ327803:HHQ327804 HRM327803:HRM327804 IBI327803:IBI327804 ILE327803:ILE327804 IVA327803:IVA327804 JEW327803:JEW327804 JOS327803:JOS327804 JYO327803:JYO327804 KIK327803:KIK327804 KSG327803:KSG327804 LCC327803:LCC327804 LLY327803:LLY327804 LVU327803:LVU327804 MFQ327803:MFQ327804 MPM327803:MPM327804 MZI327803:MZI327804 NJE327803:NJE327804 NTA327803:NTA327804 OCW327803:OCW327804 OMS327803:OMS327804 OWO327803:OWO327804 PGK327803:PGK327804 PQG327803:PQG327804 QAC327803:QAC327804 QJY327803:QJY327804 QTU327803:QTU327804 RDQ327803:RDQ327804 RNM327803:RNM327804 RXI327803:RXI327804 SHE327803:SHE327804 SRA327803:SRA327804 TAW327803:TAW327804 TKS327803:TKS327804 TUO327803:TUO327804 UEK327803:UEK327804 UOG327803:UOG327804 UYC327803:UYC327804 VHY327803:VHY327804 VRU327803:VRU327804 WBQ327803:WBQ327804 WLM327803:WLM327804 WVI327803:WVI327804 A393339:A393340 IW393339:IW393340 SS393339:SS393340 ACO393339:ACO393340 AMK393339:AMK393340 AWG393339:AWG393340 BGC393339:BGC393340 BPY393339:BPY393340 BZU393339:BZU393340 CJQ393339:CJQ393340 CTM393339:CTM393340 DDI393339:DDI393340 DNE393339:DNE393340 DXA393339:DXA393340 EGW393339:EGW393340 EQS393339:EQS393340 FAO393339:FAO393340 FKK393339:FKK393340 FUG393339:FUG393340 GEC393339:GEC393340 GNY393339:GNY393340 GXU393339:GXU393340 HHQ393339:HHQ393340 HRM393339:HRM393340 IBI393339:IBI393340 ILE393339:ILE393340 IVA393339:IVA393340 JEW393339:JEW393340 JOS393339:JOS393340 JYO393339:JYO393340 KIK393339:KIK393340 KSG393339:KSG393340 LCC393339:LCC393340 LLY393339:LLY393340 LVU393339:LVU393340 MFQ393339:MFQ393340 MPM393339:MPM393340 MZI393339:MZI393340 NJE393339:NJE393340 NTA393339:NTA393340 OCW393339:OCW393340 OMS393339:OMS393340 OWO393339:OWO393340 PGK393339:PGK393340 PQG393339:PQG393340 QAC393339:QAC393340 QJY393339:QJY393340 QTU393339:QTU393340 RDQ393339:RDQ393340 RNM393339:RNM393340 RXI393339:RXI393340 SHE393339:SHE393340 SRA393339:SRA393340 TAW393339:TAW393340 TKS393339:TKS393340 TUO393339:TUO393340 UEK393339:UEK393340 UOG393339:UOG393340 UYC393339:UYC393340 VHY393339:VHY393340 VRU393339:VRU393340 WBQ393339:WBQ393340 WLM393339:WLM393340 WVI393339:WVI393340 A458875:A458876 IW458875:IW458876 SS458875:SS458876 ACO458875:ACO458876 AMK458875:AMK458876 AWG458875:AWG458876 BGC458875:BGC458876 BPY458875:BPY458876 BZU458875:BZU458876 CJQ458875:CJQ458876 CTM458875:CTM458876 DDI458875:DDI458876 DNE458875:DNE458876 DXA458875:DXA458876 EGW458875:EGW458876 EQS458875:EQS458876 FAO458875:FAO458876 FKK458875:FKK458876 FUG458875:FUG458876 GEC458875:GEC458876 GNY458875:GNY458876 GXU458875:GXU458876 HHQ458875:HHQ458876 HRM458875:HRM458876 IBI458875:IBI458876 ILE458875:ILE458876 IVA458875:IVA458876 JEW458875:JEW458876 JOS458875:JOS458876 JYO458875:JYO458876 KIK458875:KIK458876 KSG458875:KSG458876 LCC458875:LCC458876 LLY458875:LLY458876 LVU458875:LVU458876 MFQ458875:MFQ458876 MPM458875:MPM458876 MZI458875:MZI458876 NJE458875:NJE458876 NTA458875:NTA458876 OCW458875:OCW458876 OMS458875:OMS458876 OWO458875:OWO458876 PGK458875:PGK458876 PQG458875:PQG458876 QAC458875:QAC458876 QJY458875:QJY458876 QTU458875:QTU458876 RDQ458875:RDQ458876 RNM458875:RNM458876 RXI458875:RXI458876 SHE458875:SHE458876 SRA458875:SRA458876 TAW458875:TAW458876 TKS458875:TKS458876 TUO458875:TUO458876 UEK458875:UEK458876 UOG458875:UOG458876 UYC458875:UYC458876 VHY458875:VHY458876 VRU458875:VRU458876 WBQ458875:WBQ458876 WLM458875:WLM458876 WVI458875:WVI458876 A524411:A524412 IW524411:IW524412 SS524411:SS524412 ACO524411:ACO524412 AMK524411:AMK524412 AWG524411:AWG524412 BGC524411:BGC524412 BPY524411:BPY524412 BZU524411:BZU524412 CJQ524411:CJQ524412 CTM524411:CTM524412 DDI524411:DDI524412 DNE524411:DNE524412 DXA524411:DXA524412 EGW524411:EGW524412 EQS524411:EQS524412 FAO524411:FAO524412 FKK524411:FKK524412 FUG524411:FUG524412 GEC524411:GEC524412 GNY524411:GNY524412 GXU524411:GXU524412 HHQ524411:HHQ524412 HRM524411:HRM524412 IBI524411:IBI524412 ILE524411:ILE524412 IVA524411:IVA524412 JEW524411:JEW524412 JOS524411:JOS524412 JYO524411:JYO524412 KIK524411:KIK524412 KSG524411:KSG524412 LCC524411:LCC524412 LLY524411:LLY524412 LVU524411:LVU524412 MFQ524411:MFQ524412 MPM524411:MPM524412 MZI524411:MZI524412 NJE524411:NJE524412 NTA524411:NTA524412 OCW524411:OCW524412 OMS524411:OMS524412 OWO524411:OWO524412 PGK524411:PGK524412 PQG524411:PQG524412 QAC524411:QAC524412 QJY524411:QJY524412 QTU524411:QTU524412 RDQ524411:RDQ524412 RNM524411:RNM524412 RXI524411:RXI524412 SHE524411:SHE524412 SRA524411:SRA524412 TAW524411:TAW524412 TKS524411:TKS524412 TUO524411:TUO524412 UEK524411:UEK524412 UOG524411:UOG524412 UYC524411:UYC524412 VHY524411:VHY524412 VRU524411:VRU524412 WBQ524411:WBQ524412 WLM524411:WLM524412 WVI524411:WVI524412 A589947:A589948 IW589947:IW589948 SS589947:SS589948 ACO589947:ACO589948 AMK589947:AMK589948 AWG589947:AWG589948 BGC589947:BGC589948 BPY589947:BPY589948 BZU589947:BZU589948 CJQ589947:CJQ589948 CTM589947:CTM589948 DDI589947:DDI589948 DNE589947:DNE589948 DXA589947:DXA589948 EGW589947:EGW589948 EQS589947:EQS589948 FAO589947:FAO589948 FKK589947:FKK589948 FUG589947:FUG589948 GEC589947:GEC589948 GNY589947:GNY589948 GXU589947:GXU589948 HHQ589947:HHQ589948 HRM589947:HRM589948 IBI589947:IBI589948 ILE589947:ILE589948 IVA589947:IVA589948 JEW589947:JEW589948 JOS589947:JOS589948 JYO589947:JYO589948 KIK589947:KIK589948 KSG589947:KSG589948 LCC589947:LCC589948 LLY589947:LLY589948 LVU589947:LVU589948 MFQ589947:MFQ589948 MPM589947:MPM589948 MZI589947:MZI589948 NJE589947:NJE589948 NTA589947:NTA589948 OCW589947:OCW589948 OMS589947:OMS589948 OWO589947:OWO589948 PGK589947:PGK589948 PQG589947:PQG589948 QAC589947:QAC589948 QJY589947:QJY589948 QTU589947:QTU589948 RDQ589947:RDQ589948 RNM589947:RNM589948 RXI589947:RXI589948 SHE589947:SHE589948 SRA589947:SRA589948 TAW589947:TAW589948 TKS589947:TKS589948 TUO589947:TUO589948 UEK589947:UEK589948 UOG589947:UOG589948 UYC589947:UYC589948 VHY589947:VHY589948 VRU589947:VRU589948 WBQ589947:WBQ589948 WLM589947:WLM589948 WVI589947:WVI589948 A655483:A655484 IW655483:IW655484 SS655483:SS655484 ACO655483:ACO655484 AMK655483:AMK655484 AWG655483:AWG655484 BGC655483:BGC655484 BPY655483:BPY655484 BZU655483:BZU655484 CJQ655483:CJQ655484 CTM655483:CTM655484 DDI655483:DDI655484 DNE655483:DNE655484 DXA655483:DXA655484 EGW655483:EGW655484 EQS655483:EQS655484 FAO655483:FAO655484 FKK655483:FKK655484 FUG655483:FUG655484 GEC655483:GEC655484 GNY655483:GNY655484 GXU655483:GXU655484 HHQ655483:HHQ655484 HRM655483:HRM655484 IBI655483:IBI655484 ILE655483:ILE655484 IVA655483:IVA655484 JEW655483:JEW655484 JOS655483:JOS655484 JYO655483:JYO655484 KIK655483:KIK655484 KSG655483:KSG655484 LCC655483:LCC655484 LLY655483:LLY655484 LVU655483:LVU655484 MFQ655483:MFQ655484 MPM655483:MPM655484 MZI655483:MZI655484 NJE655483:NJE655484 NTA655483:NTA655484 OCW655483:OCW655484 OMS655483:OMS655484 OWO655483:OWO655484 PGK655483:PGK655484 PQG655483:PQG655484 QAC655483:QAC655484 QJY655483:QJY655484 QTU655483:QTU655484 RDQ655483:RDQ655484 RNM655483:RNM655484 RXI655483:RXI655484 SHE655483:SHE655484 SRA655483:SRA655484 TAW655483:TAW655484 TKS655483:TKS655484 TUO655483:TUO655484 UEK655483:UEK655484 UOG655483:UOG655484 UYC655483:UYC655484 VHY655483:VHY655484 VRU655483:VRU655484 WBQ655483:WBQ655484 WLM655483:WLM655484 WVI655483:WVI655484 A721019:A721020 IW721019:IW721020 SS721019:SS721020 ACO721019:ACO721020 AMK721019:AMK721020 AWG721019:AWG721020 BGC721019:BGC721020 BPY721019:BPY721020 BZU721019:BZU721020 CJQ721019:CJQ721020 CTM721019:CTM721020 DDI721019:DDI721020 DNE721019:DNE721020 DXA721019:DXA721020 EGW721019:EGW721020 EQS721019:EQS721020 FAO721019:FAO721020 FKK721019:FKK721020 FUG721019:FUG721020 GEC721019:GEC721020 GNY721019:GNY721020 GXU721019:GXU721020 HHQ721019:HHQ721020 HRM721019:HRM721020 IBI721019:IBI721020 ILE721019:ILE721020 IVA721019:IVA721020 JEW721019:JEW721020 JOS721019:JOS721020 JYO721019:JYO721020 KIK721019:KIK721020 KSG721019:KSG721020 LCC721019:LCC721020 LLY721019:LLY721020 LVU721019:LVU721020 MFQ721019:MFQ721020 MPM721019:MPM721020 MZI721019:MZI721020 NJE721019:NJE721020 NTA721019:NTA721020 OCW721019:OCW721020 OMS721019:OMS721020 OWO721019:OWO721020 PGK721019:PGK721020 PQG721019:PQG721020 QAC721019:QAC721020 QJY721019:QJY721020 QTU721019:QTU721020 RDQ721019:RDQ721020 RNM721019:RNM721020 RXI721019:RXI721020 SHE721019:SHE721020 SRA721019:SRA721020 TAW721019:TAW721020 TKS721019:TKS721020 TUO721019:TUO721020 UEK721019:UEK721020 UOG721019:UOG721020 UYC721019:UYC721020 VHY721019:VHY721020 VRU721019:VRU721020 WBQ721019:WBQ721020 WLM721019:WLM721020 WVI721019:WVI721020 A786555:A786556 IW786555:IW786556 SS786555:SS786556 ACO786555:ACO786556 AMK786555:AMK786556 AWG786555:AWG786556 BGC786555:BGC786556 BPY786555:BPY786556 BZU786555:BZU786556 CJQ786555:CJQ786556 CTM786555:CTM786556 DDI786555:DDI786556 DNE786555:DNE786556 DXA786555:DXA786556 EGW786555:EGW786556 EQS786555:EQS786556 FAO786555:FAO786556 FKK786555:FKK786556 FUG786555:FUG786556 GEC786555:GEC786556 GNY786555:GNY786556 GXU786555:GXU786556 HHQ786555:HHQ786556 HRM786555:HRM786556 IBI786555:IBI786556 ILE786555:ILE786556 IVA786555:IVA786556 JEW786555:JEW786556 JOS786555:JOS786556 JYO786555:JYO786556 KIK786555:KIK786556 KSG786555:KSG786556 LCC786555:LCC786556 LLY786555:LLY786556 LVU786555:LVU786556 MFQ786555:MFQ786556 MPM786555:MPM786556 MZI786555:MZI786556 NJE786555:NJE786556 NTA786555:NTA786556 OCW786555:OCW786556 OMS786555:OMS786556 OWO786555:OWO786556 PGK786555:PGK786556 PQG786555:PQG786556 QAC786555:QAC786556 QJY786555:QJY786556 QTU786555:QTU786556 RDQ786555:RDQ786556 RNM786555:RNM786556 RXI786555:RXI786556 SHE786555:SHE786556 SRA786555:SRA786556 TAW786555:TAW786556 TKS786555:TKS786556 TUO786555:TUO786556 UEK786555:UEK786556 UOG786555:UOG786556 UYC786555:UYC786556 VHY786555:VHY786556 VRU786555:VRU786556 WBQ786555:WBQ786556 WLM786555:WLM786556 WVI786555:WVI786556 A852091:A852092 IW852091:IW852092 SS852091:SS852092 ACO852091:ACO852092 AMK852091:AMK852092 AWG852091:AWG852092 BGC852091:BGC852092 BPY852091:BPY852092 BZU852091:BZU852092 CJQ852091:CJQ852092 CTM852091:CTM852092 DDI852091:DDI852092 DNE852091:DNE852092 DXA852091:DXA852092 EGW852091:EGW852092 EQS852091:EQS852092 FAO852091:FAO852092 FKK852091:FKK852092 FUG852091:FUG852092 GEC852091:GEC852092 GNY852091:GNY852092 GXU852091:GXU852092 HHQ852091:HHQ852092 HRM852091:HRM852092 IBI852091:IBI852092 ILE852091:ILE852092 IVA852091:IVA852092 JEW852091:JEW852092 JOS852091:JOS852092 JYO852091:JYO852092 KIK852091:KIK852092 KSG852091:KSG852092 LCC852091:LCC852092 LLY852091:LLY852092 LVU852091:LVU852092 MFQ852091:MFQ852092 MPM852091:MPM852092 MZI852091:MZI852092 NJE852091:NJE852092 NTA852091:NTA852092 OCW852091:OCW852092 OMS852091:OMS852092 OWO852091:OWO852092 PGK852091:PGK852092 PQG852091:PQG852092 QAC852091:QAC852092 QJY852091:QJY852092 QTU852091:QTU852092 RDQ852091:RDQ852092 RNM852091:RNM852092 RXI852091:RXI852092 SHE852091:SHE852092 SRA852091:SRA852092 TAW852091:TAW852092 TKS852091:TKS852092 TUO852091:TUO852092 UEK852091:UEK852092 UOG852091:UOG852092 UYC852091:UYC852092 VHY852091:VHY852092 VRU852091:VRU852092 WBQ852091:WBQ852092 WLM852091:WLM852092 WVI852091:WVI852092 A917627:A917628 IW917627:IW917628 SS917627:SS917628 ACO917627:ACO917628 AMK917627:AMK917628 AWG917627:AWG917628 BGC917627:BGC917628 BPY917627:BPY917628 BZU917627:BZU917628 CJQ917627:CJQ917628 CTM917627:CTM917628 DDI917627:DDI917628 DNE917627:DNE917628 DXA917627:DXA917628 EGW917627:EGW917628 EQS917627:EQS917628 FAO917627:FAO917628 FKK917627:FKK917628 FUG917627:FUG917628 GEC917627:GEC917628 GNY917627:GNY917628 GXU917627:GXU917628 HHQ917627:HHQ917628 HRM917627:HRM917628 IBI917627:IBI917628 ILE917627:ILE917628 IVA917627:IVA917628 JEW917627:JEW917628 JOS917627:JOS917628 JYO917627:JYO917628 KIK917627:KIK917628 KSG917627:KSG917628 LCC917627:LCC917628 LLY917627:LLY917628 LVU917627:LVU917628 MFQ917627:MFQ917628 MPM917627:MPM917628 MZI917627:MZI917628 NJE917627:NJE917628 NTA917627:NTA917628 OCW917627:OCW917628 OMS917627:OMS917628 OWO917627:OWO917628 PGK917627:PGK917628 PQG917627:PQG917628 QAC917627:QAC917628 QJY917627:QJY917628 QTU917627:QTU917628 RDQ917627:RDQ917628 RNM917627:RNM917628 RXI917627:RXI917628 SHE917627:SHE917628 SRA917627:SRA917628 TAW917627:TAW917628 TKS917627:TKS917628 TUO917627:TUO917628 UEK917627:UEK917628 UOG917627:UOG917628 UYC917627:UYC917628 VHY917627:VHY917628 VRU917627:VRU917628 WBQ917627:WBQ917628 WLM917627:WLM917628 WVI917627:WVI917628 A983163:A983164 IW983163:IW983164 SS983163:SS983164 ACO983163:ACO983164 AMK983163:AMK983164 AWG983163:AWG983164 BGC983163:BGC983164 BPY983163:BPY983164 BZU983163:BZU983164 CJQ983163:CJQ983164 CTM983163:CTM983164 DDI983163:DDI983164 DNE983163:DNE983164 DXA983163:DXA983164 EGW983163:EGW983164 EQS983163:EQS983164 FAO983163:FAO983164 FKK983163:FKK983164 FUG983163:FUG983164 GEC983163:GEC983164 GNY983163:GNY983164 GXU983163:GXU983164 HHQ983163:HHQ983164 HRM983163:HRM983164 IBI983163:IBI983164 ILE983163:ILE983164 IVA983163:IVA983164 JEW983163:JEW983164 JOS983163:JOS983164 JYO983163:JYO983164 KIK983163:KIK983164 KSG983163:KSG983164 LCC983163:LCC983164 LLY983163:LLY983164 LVU983163:LVU983164 MFQ983163:MFQ983164 MPM983163:MPM983164 MZI983163:MZI983164 NJE983163:NJE983164 NTA983163:NTA983164 OCW983163:OCW983164 OMS983163:OMS983164 OWO983163:OWO983164 PGK983163:PGK983164 PQG983163:PQG983164 QAC983163:QAC983164 QJY983163:QJY983164 QTU983163:QTU983164 RDQ983163:RDQ983164 RNM983163:RNM983164 RXI983163:RXI983164 SHE983163:SHE983164 SRA983163:SRA983164 TAW983163:TAW983164 TKS983163:TKS983164 TUO983163:TUO983164 UEK983163:UEK983164 UOG983163:UOG983164 UYC983163:UYC983164 VHY983163:VHY983164 VRU983163:VRU983164 WBQ983163:WBQ983164 WLM983163:WLM983164 WVI983163:WVI983164 E160:E161 JA160:JA161 SW160:SW161 ACS160:ACS161 AMO160:AMO161 AWK160:AWK161 BGG160:BGG161 BQC160:BQC161 BZY160:BZY161 CJU160:CJU161 CTQ160:CTQ161 DDM160:DDM161 DNI160:DNI161 DXE160:DXE161 EHA160:EHA161 EQW160:EQW161 FAS160:FAS161 FKO160:FKO161 FUK160:FUK161 GEG160:GEG161 GOC160:GOC161 GXY160:GXY161 HHU160:HHU161 HRQ160:HRQ161 IBM160:IBM161 ILI160:ILI161 IVE160:IVE161 JFA160:JFA161 JOW160:JOW161 JYS160:JYS161 KIO160:KIO161 KSK160:KSK161 LCG160:LCG161 LMC160:LMC161 LVY160:LVY161 MFU160:MFU161 MPQ160:MPQ161 MZM160:MZM161 NJI160:NJI161 NTE160:NTE161 ODA160:ODA161 OMW160:OMW161 OWS160:OWS161 PGO160:PGO161 PQK160:PQK161 QAG160:QAG161 QKC160:QKC161 QTY160:QTY161 RDU160:RDU161 RNQ160:RNQ161 RXM160:RXM161 SHI160:SHI161 SRE160:SRE161 TBA160:TBA161 TKW160:TKW161 TUS160:TUS161 UEO160:UEO161 UOK160:UOK161 UYG160:UYG161 VIC160:VIC161 VRY160:VRY161 WBU160:WBU161 WLQ160:WLQ161 WVM160:WVM161 E65696:E65697 JA65696:JA65697 SW65696:SW65697 ACS65696:ACS65697 AMO65696:AMO65697 AWK65696:AWK65697 BGG65696:BGG65697 BQC65696:BQC65697 BZY65696:BZY65697 CJU65696:CJU65697 CTQ65696:CTQ65697 DDM65696:DDM65697 DNI65696:DNI65697 DXE65696:DXE65697 EHA65696:EHA65697 EQW65696:EQW65697 FAS65696:FAS65697 FKO65696:FKO65697 FUK65696:FUK65697 GEG65696:GEG65697 GOC65696:GOC65697 GXY65696:GXY65697 HHU65696:HHU65697 HRQ65696:HRQ65697 IBM65696:IBM65697 ILI65696:ILI65697 IVE65696:IVE65697 JFA65696:JFA65697 JOW65696:JOW65697 JYS65696:JYS65697 KIO65696:KIO65697 KSK65696:KSK65697 LCG65696:LCG65697 LMC65696:LMC65697 LVY65696:LVY65697 MFU65696:MFU65697 MPQ65696:MPQ65697 MZM65696:MZM65697 NJI65696:NJI65697 NTE65696:NTE65697 ODA65696:ODA65697 OMW65696:OMW65697 OWS65696:OWS65697 PGO65696:PGO65697 PQK65696:PQK65697 QAG65696:QAG65697 QKC65696:QKC65697 QTY65696:QTY65697 RDU65696:RDU65697 RNQ65696:RNQ65697 RXM65696:RXM65697 SHI65696:SHI65697 SRE65696:SRE65697 TBA65696:TBA65697 TKW65696:TKW65697 TUS65696:TUS65697 UEO65696:UEO65697 UOK65696:UOK65697 UYG65696:UYG65697 VIC65696:VIC65697 VRY65696:VRY65697 WBU65696:WBU65697 WLQ65696:WLQ65697 WVM65696:WVM65697 E131232:E131233 JA131232:JA131233 SW131232:SW131233 ACS131232:ACS131233 AMO131232:AMO131233 AWK131232:AWK131233 BGG131232:BGG131233 BQC131232:BQC131233 BZY131232:BZY131233 CJU131232:CJU131233 CTQ131232:CTQ131233 DDM131232:DDM131233 DNI131232:DNI131233 DXE131232:DXE131233 EHA131232:EHA131233 EQW131232:EQW131233 FAS131232:FAS131233 FKO131232:FKO131233 FUK131232:FUK131233 GEG131232:GEG131233 GOC131232:GOC131233 GXY131232:GXY131233 HHU131232:HHU131233 HRQ131232:HRQ131233 IBM131232:IBM131233 ILI131232:ILI131233 IVE131232:IVE131233 JFA131232:JFA131233 JOW131232:JOW131233 JYS131232:JYS131233 KIO131232:KIO131233 KSK131232:KSK131233 LCG131232:LCG131233 LMC131232:LMC131233 LVY131232:LVY131233 MFU131232:MFU131233 MPQ131232:MPQ131233 MZM131232:MZM131233 NJI131232:NJI131233 NTE131232:NTE131233 ODA131232:ODA131233 OMW131232:OMW131233 OWS131232:OWS131233 PGO131232:PGO131233 PQK131232:PQK131233 QAG131232:QAG131233 QKC131232:QKC131233 QTY131232:QTY131233 RDU131232:RDU131233 RNQ131232:RNQ131233 RXM131232:RXM131233 SHI131232:SHI131233 SRE131232:SRE131233 TBA131232:TBA131233 TKW131232:TKW131233 TUS131232:TUS131233 UEO131232:UEO131233 UOK131232:UOK131233 UYG131232:UYG131233 VIC131232:VIC131233 VRY131232:VRY131233 WBU131232:WBU131233 WLQ131232:WLQ131233 WVM131232:WVM131233 E196768:E196769 JA196768:JA196769 SW196768:SW196769 ACS196768:ACS196769 AMO196768:AMO196769 AWK196768:AWK196769 BGG196768:BGG196769 BQC196768:BQC196769 BZY196768:BZY196769 CJU196768:CJU196769 CTQ196768:CTQ196769 DDM196768:DDM196769 DNI196768:DNI196769 DXE196768:DXE196769 EHA196768:EHA196769 EQW196768:EQW196769 FAS196768:FAS196769 FKO196768:FKO196769 FUK196768:FUK196769 GEG196768:GEG196769 GOC196768:GOC196769 GXY196768:GXY196769 HHU196768:HHU196769 HRQ196768:HRQ196769 IBM196768:IBM196769 ILI196768:ILI196769 IVE196768:IVE196769 JFA196768:JFA196769 JOW196768:JOW196769 JYS196768:JYS196769 KIO196768:KIO196769 KSK196768:KSK196769 LCG196768:LCG196769 LMC196768:LMC196769 LVY196768:LVY196769 MFU196768:MFU196769 MPQ196768:MPQ196769 MZM196768:MZM196769 NJI196768:NJI196769 NTE196768:NTE196769 ODA196768:ODA196769 OMW196768:OMW196769 OWS196768:OWS196769 PGO196768:PGO196769 PQK196768:PQK196769 QAG196768:QAG196769 QKC196768:QKC196769 QTY196768:QTY196769 RDU196768:RDU196769 RNQ196768:RNQ196769 RXM196768:RXM196769 SHI196768:SHI196769 SRE196768:SRE196769 TBA196768:TBA196769 TKW196768:TKW196769 TUS196768:TUS196769 UEO196768:UEO196769 UOK196768:UOK196769 UYG196768:UYG196769 VIC196768:VIC196769 VRY196768:VRY196769 WBU196768:WBU196769 WLQ196768:WLQ196769 WVM196768:WVM196769 E262304:E262305 JA262304:JA262305 SW262304:SW262305 ACS262304:ACS262305 AMO262304:AMO262305 AWK262304:AWK262305 BGG262304:BGG262305 BQC262304:BQC262305 BZY262304:BZY262305 CJU262304:CJU262305 CTQ262304:CTQ262305 DDM262304:DDM262305 DNI262304:DNI262305 DXE262304:DXE262305 EHA262304:EHA262305 EQW262304:EQW262305 FAS262304:FAS262305 FKO262304:FKO262305 FUK262304:FUK262305 GEG262304:GEG262305 GOC262304:GOC262305 GXY262304:GXY262305 HHU262304:HHU262305 HRQ262304:HRQ262305 IBM262304:IBM262305 ILI262304:ILI262305 IVE262304:IVE262305 JFA262304:JFA262305 JOW262304:JOW262305 JYS262304:JYS262305 KIO262304:KIO262305 KSK262304:KSK262305 LCG262304:LCG262305 LMC262304:LMC262305 LVY262304:LVY262305 MFU262304:MFU262305 MPQ262304:MPQ262305 MZM262304:MZM262305 NJI262304:NJI262305 NTE262304:NTE262305 ODA262304:ODA262305 OMW262304:OMW262305 OWS262304:OWS262305 PGO262304:PGO262305 PQK262304:PQK262305 QAG262304:QAG262305 QKC262304:QKC262305 QTY262304:QTY262305 RDU262304:RDU262305 RNQ262304:RNQ262305 RXM262304:RXM262305 SHI262304:SHI262305 SRE262304:SRE262305 TBA262304:TBA262305 TKW262304:TKW262305 TUS262304:TUS262305 UEO262304:UEO262305 UOK262304:UOK262305 UYG262304:UYG262305 VIC262304:VIC262305 VRY262304:VRY262305 WBU262304:WBU262305 WLQ262304:WLQ262305 WVM262304:WVM262305 E327840:E327841 JA327840:JA327841 SW327840:SW327841 ACS327840:ACS327841 AMO327840:AMO327841 AWK327840:AWK327841 BGG327840:BGG327841 BQC327840:BQC327841 BZY327840:BZY327841 CJU327840:CJU327841 CTQ327840:CTQ327841 DDM327840:DDM327841 DNI327840:DNI327841 DXE327840:DXE327841 EHA327840:EHA327841 EQW327840:EQW327841 FAS327840:FAS327841 FKO327840:FKO327841 FUK327840:FUK327841 GEG327840:GEG327841 GOC327840:GOC327841 GXY327840:GXY327841 HHU327840:HHU327841 HRQ327840:HRQ327841 IBM327840:IBM327841 ILI327840:ILI327841 IVE327840:IVE327841 JFA327840:JFA327841 JOW327840:JOW327841 JYS327840:JYS327841 KIO327840:KIO327841 KSK327840:KSK327841 LCG327840:LCG327841 LMC327840:LMC327841 LVY327840:LVY327841 MFU327840:MFU327841 MPQ327840:MPQ327841 MZM327840:MZM327841 NJI327840:NJI327841 NTE327840:NTE327841 ODA327840:ODA327841 OMW327840:OMW327841 OWS327840:OWS327841 PGO327840:PGO327841 PQK327840:PQK327841 QAG327840:QAG327841 QKC327840:QKC327841 QTY327840:QTY327841 RDU327840:RDU327841 RNQ327840:RNQ327841 RXM327840:RXM327841 SHI327840:SHI327841 SRE327840:SRE327841 TBA327840:TBA327841 TKW327840:TKW327841 TUS327840:TUS327841 UEO327840:UEO327841 UOK327840:UOK327841 UYG327840:UYG327841 VIC327840:VIC327841 VRY327840:VRY327841 WBU327840:WBU327841 WLQ327840:WLQ327841 WVM327840:WVM327841 E393376:E393377 JA393376:JA393377 SW393376:SW393377 ACS393376:ACS393377 AMO393376:AMO393377 AWK393376:AWK393377 BGG393376:BGG393377 BQC393376:BQC393377 BZY393376:BZY393377 CJU393376:CJU393377 CTQ393376:CTQ393377 DDM393376:DDM393377 DNI393376:DNI393377 DXE393376:DXE393377 EHA393376:EHA393377 EQW393376:EQW393377 FAS393376:FAS393377 FKO393376:FKO393377 FUK393376:FUK393377 GEG393376:GEG393377 GOC393376:GOC393377 GXY393376:GXY393377 HHU393376:HHU393377 HRQ393376:HRQ393377 IBM393376:IBM393377 ILI393376:ILI393377 IVE393376:IVE393377 JFA393376:JFA393377 JOW393376:JOW393377 JYS393376:JYS393377 KIO393376:KIO393377 KSK393376:KSK393377 LCG393376:LCG393377 LMC393376:LMC393377 LVY393376:LVY393377 MFU393376:MFU393377 MPQ393376:MPQ393377 MZM393376:MZM393377 NJI393376:NJI393377 NTE393376:NTE393377 ODA393376:ODA393377 OMW393376:OMW393377 OWS393376:OWS393377 PGO393376:PGO393377 PQK393376:PQK393377 QAG393376:QAG393377 QKC393376:QKC393377 QTY393376:QTY393377 RDU393376:RDU393377 RNQ393376:RNQ393377 RXM393376:RXM393377 SHI393376:SHI393377 SRE393376:SRE393377 TBA393376:TBA393377 TKW393376:TKW393377 TUS393376:TUS393377 UEO393376:UEO393377 UOK393376:UOK393377 UYG393376:UYG393377 VIC393376:VIC393377 VRY393376:VRY393377 WBU393376:WBU393377 WLQ393376:WLQ393377 WVM393376:WVM393377 E458912:E458913 JA458912:JA458913 SW458912:SW458913 ACS458912:ACS458913 AMO458912:AMO458913 AWK458912:AWK458913 BGG458912:BGG458913 BQC458912:BQC458913 BZY458912:BZY458913 CJU458912:CJU458913 CTQ458912:CTQ458913 DDM458912:DDM458913 DNI458912:DNI458913 DXE458912:DXE458913 EHA458912:EHA458913 EQW458912:EQW458913 FAS458912:FAS458913 FKO458912:FKO458913 FUK458912:FUK458913 GEG458912:GEG458913 GOC458912:GOC458913 GXY458912:GXY458913 HHU458912:HHU458913 HRQ458912:HRQ458913 IBM458912:IBM458913 ILI458912:ILI458913 IVE458912:IVE458913 JFA458912:JFA458913 JOW458912:JOW458913 JYS458912:JYS458913 KIO458912:KIO458913 KSK458912:KSK458913 LCG458912:LCG458913 LMC458912:LMC458913 LVY458912:LVY458913 MFU458912:MFU458913 MPQ458912:MPQ458913 MZM458912:MZM458913 NJI458912:NJI458913 NTE458912:NTE458913 ODA458912:ODA458913 OMW458912:OMW458913 OWS458912:OWS458913 PGO458912:PGO458913 PQK458912:PQK458913 QAG458912:QAG458913 QKC458912:QKC458913 QTY458912:QTY458913 RDU458912:RDU458913 RNQ458912:RNQ458913 RXM458912:RXM458913 SHI458912:SHI458913 SRE458912:SRE458913 TBA458912:TBA458913 TKW458912:TKW458913 TUS458912:TUS458913 UEO458912:UEO458913 UOK458912:UOK458913 UYG458912:UYG458913 VIC458912:VIC458913 VRY458912:VRY458913 WBU458912:WBU458913 WLQ458912:WLQ458913 WVM458912:WVM458913 E524448:E524449 JA524448:JA524449 SW524448:SW524449 ACS524448:ACS524449 AMO524448:AMO524449 AWK524448:AWK524449 BGG524448:BGG524449 BQC524448:BQC524449 BZY524448:BZY524449 CJU524448:CJU524449 CTQ524448:CTQ524449 DDM524448:DDM524449 DNI524448:DNI524449 DXE524448:DXE524449 EHA524448:EHA524449 EQW524448:EQW524449 FAS524448:FAS524449 FKO524448:FKO524449 FUK524448:FUK524449 GEG524448:GEG524449 GOC524448:GOC524449 GXY524448:GXY524449 HHU524448:HHU524449 HRQ524448:HRQ524449 IBM524448:IBM524449 ILI524448:ILI524449 IVE524448:IVE524449 JFA524448:JFA524449 JOW524448:JOW524449 JYS524448:JYS524449 KIO524448:KIO524449 KSK524448:KSK524449 LCG524448:LCG524449 LMC524448:LMC524449 LVY524448:LVY524449 MFU524448:MFU524449 MPQ524448:MPQ524449 MZM524448:MZM524449 NJI524448:NJI524449 NTE524448:NTE524449 ODA524448:ODA524449 OMW524448:OMW524449 OWS524448:OWS524449 PGO524448:PGO524449 PQK524448:PQK524449 QAG524448:QAG524449 QKC524448:QKC524449 QTY524448:QTY524449 RDU524448:RDU524449 RNQ524448:RNQ524449 RXM524448:RXM524449 SHI524448:SHI524449 SRE524448:SRE524449 TBA524448:TBA524449 TKW524448:TKW524449 TUS524448:TUS524449 UEO524448:UEO524449 UOK524448:UOK524449 UYG524448:UYG524449 VIC524448:VIC524449 VRY524448:VRY524449 WBU524448:WBU524449 WLQ524448:WLQ524449 WVM524448:WVM524449 E589984:E589985 JA589984:JA589985 SW589984:SW589985 ACS589984:ACS589985 AMO589984:AMO589985 AWK589984:AWK589985 BGG589984:BGG589985 BQC589984:BQC589985 BZY589984:BZY589985 CJU589984:CJU589985 CTQ589984:CTQ589985 DDM589984:DDM589985 DNI589984:DNI589985 DXE589984:DXE589985 EHA589984:EHA589985 EQW589984:EQW589985 FAS589984:FAS589985 FKO589984:FKO589985 FUK589984:FUK589985 GEG589984:GEG589985 GOC589984:GOC589985 GXY589984:GXY589985 HHU589984:HHU589985 HRQ589984:HRQ589985 IBM589984:IBM589985 ILI589984:ILI589985 IVE589984:IVE589985 JFA589984:JFA589985 JOW589984:JOW589985 JYS589984:JYS589985 KIO589984:KIO589985 KSK589984:KSK589985 LCG589984:LCG589985 LMC589984:LMC589985 LVY589984:LVY589985 MFU589984:MFU589985 MPQ589984:MPQ589985 MZM589984:MZM589985 NJI589984:NJI589985 NTE589984:NTE589985 ODA589984:ODA589985 OMW589984:OMW589985 OWS589984:OWS589985 PGO589984:PGO589985 PQK589984:PQK589985 QAG589984:QAG589985 QKC589984:QKC589985 QTY589984:QTY589985 RDU589984:RDU589985 RNQ589984:RNQ589985 RXM589984:RXM589985 SHI589984:SHI589985 SRE589984:SRE589985 TBA589984:TBA589985 TKW589984:TKW589985 TUS589984:TUS589985 UEO589984:UEO589985 UOK589984:UOK589985 UYG589984:UYG589985 VIC589984:VIC589985 VRY589984:VRY589985 WBU589984:WBU589985 WLQ589984:WLQ589985 WVM589984:WVM589985 E655520:E655521 JA655520:JA655521 SW655520:SW655521 ACS655520:ACS655521 AMO655520:AMO655521 AWK655520:AWK655521 BGG655520:BGG655521 BQC655520:BQC655521 BZY655520:BZY655521 CJU655520:CJU655521 CTQ655520:CTQ655521 DDM655520:DDM655521 DNI655520:DNI655521 DXE655520:DXE655521 EHA655520:EHA655521 EQW655520:EQW655521 FAS655520:FAS655521 FKO655520:FKO655521 FUK655520:FUK655521 GEG655520:GEG655521 GOC655520:GOC655521 GXY655520:GXY655521 HHU655520:HHU655521 HRQ655520:HRQ655521 IBM655520:IBM655521 ILI655520:ILI655521 IVE655520:IVE655521 JFA655520:JFA655521 JOW655520:JOW655521 JYS655520:JYS655521 KIO655520:KIO655521 KSK655520:KSK655521 LCG655520:LCG655521 LMC655520:LMC655521 LVY655520:LVY655521 MFU655520:MFU655521 MPQ655520:MPQ655521 MZM655520:MZM655521 NJI655520:NJI655521 NTE655520:NTE655521 ODA655520:ODA655521 OMW655520:OMW655521 OWS655520:OWS655521 PGO655520:PGO655521 PQK655520:PQK655521 QAG655520:QAG655521 QKC655520:QKC655521 QTY655520:QTY655521 RDU655520:RDU655521 RNQ655520:RNQ655521 RXM655520:RXM655521 SHI655520:SHI655521 SRE655520:SRE655521 TBA655520:TBA655521 TKW655520:TKW655521 TUS655520:TUS655521 UEO655520:UEO655521 UOK655520:UOK655521 UYG655520:UYG655521 VIC655520:VIC655521 VRY655520:VRY655521 WBU655520:WBU655521 WLQ655520:WLQ655521 WVM655520:WVM655521 E721056:E721057 JA721056:JA721057 SW721056:SW721057 ACS721056:ACS721057 AMO721056:AMO721057 AWK721056:AWK721057 BGG721056:BGG721057 BQC721056:BQC721057 BZY721056:BZY721057 CJU721056:CJU721057 CTQ721056:CTQ721057 DDM721056:DDM721057 DNI721056:DNI721057 DXE721056:DXE721057 EHA721056:EHA721057 EQW721056:EQW721057 FAS721056:FAS721057 FKO721056:FKO721057 FUK721056:FUK721057 GEG721056:GEG721057 GOC721056:GOC721057 GXY721056:GXY721057 HHU721056:HHU721057 HRQ721056:HRQ721057 IBM721056:IBM721057 ILI721056:ILI721057 IVE721056:IVE721057 JFA721056:JFA721057 JOW721056:JOW721057 JYS721056:JYS721057 KIO721056:KIO721057 KSK721056:KSK721057 LCG721056:LCG721057 LMC721056:LMC721057 LVY721056:LVY721057 MFU721056:MFU721057 MPQ721056:MPQ721057 MZM721056:MZM721057 NJI721056:NJI721057 NTE721056:NTE721057 ODA721056:ODA721057 OMW721056:OMW721057 OWS721056:OWS721057 PGO721056:PGO721057 PQK721056:PQK721057 QAG721056:QAG721057 QKC721056:QKC721057 QTY721056:QTY721057 RDU721056:RDU721057 RNQ721056:RNQ721057 RXM721056:RXM721057 SHI721056:SHI721057 SRE721056:SRE721057 TBA721056:TBA721057 TKW721056:TKW721057 TUS721056:TUS721057 UEO721056:UEO721057 UOK721056:UOK721057 UYG721056:UYG721057 VIC721056:VIC721057 VRY721056:VRY721057 WBU721056:WBU721057 WLQ721056:WLQ721057 WVM721056:WVM721057 E786592:E786593 JA786592:JA786593 SW786592:SW786593 ACS786592:ACS786593 AMO786592:AMO786593 AWK786592:AWK786593 BGG786592:BGG786593 BQC786592:BQC786593 BZY786592:BZY786593 CJU786592:CJU786593 CTQ786592:CTQ786593 DDM786592:DDM786593 DNI786592:DNI786593 DXE786592:DXE786593 EHA786592:EHA786593 EQW786592:EQW786593 FAS786592:FAS786593 FKO786592:FKO786593 FUK786592:FUK786593 GEG786592:GEG786593 GOC786592:GOC786593 GXY786592:GXY786593 HHU786592:HHU786593 HRQ786592:HRQ786593 IBM786592:IBM786593 ILI786592:ILI786593 IVE786592:IVE786593 JFA786592:JFA786593 JOW786592:JOW786593 JYS786592:JYS786593 KIO786592:KIO786593 KSK786592:KSK786593 LCG786592:LCG786593 LMC786592:LMC786593 LVY786592:LVY786593 MFU786592:MFU786593 MPQ786592:MPQ786593 MZM786592:MZM786593 NJI786592:NJI786593 NTE786592:NTE786593 ODA786592:ODA786593 OMW786592:OMW786593 OWS786592:OWS786593 PGO786592:PGO786593 PQK786592:PQK786593 QAG786592:QAG786593 QKC786592:QKC786593 QTY786592:QTY786593 RDU786592:RDU786593 RNQ786592:RNQ786593 RXM786592:RXM786593 SHI786592:SHI786593 SRE786592:SRE786593 TBA786592:TBA786593 TKW786592:TKW786593 TUS786592:TUS786593 UEO786592:UEO786593 UOK786592:UOK786593 UYG786592:UYG786593 VIC786592:VIC786593 VRY786592:VRY786593 WBU786592:WBU786593 WLQ786592:WLQ786593 WVM786592:WVM786593 E852128:E852129 JA852128:JA852129 SW852128:SW852129 ACS852128:ACS852129 AMO852128:AMO852129 AWK852128:AWK852129 BGG852128:BGG852129 BQC852128:BQC852129 BZY852128:BZY852129 CJU852128:CJU852129 CTQ852128:CTQ852129 DDM852128:DDM852129 DNI852128:DNI852129 DXE852128:DXE852129 EHA852128:EHA852129 EQW852128:EQW852129 FAS852128:FAS852129 FKO852128:FKO852129 FUK852128:FUK852129 GEG852128:GEG852129 GOC852128:GOC852129 GXY852128:GXY852129 HHU852128:HHU852129 HRQ852128:HRQ852129 IBM852128:IBM852129 ILI852128:ILI852129 IVE852128:IVE852129 JFA852128:JFA852129 JOW852128:JOW852129 JYS852128:JYS852129 KIO852128:KIO852129 KSK852128:KSK852129 LCG852128:LCG852129 LMC852128:LMC852129 LVY852128:LVY852129 MFU852128:MFU852129 MPQ852128:MPQ852129 MZM852128:MZM852129 NJI852128:NJI852129 NTE852128:NTE852129 ODA852128:ODA852129 OMW852128:OMW852129 OWS852128:OWS852129 PGO852128:PGO852129 PQK852128:PQK852129 QAG852128:QAG852129 QKC852128:QKC852129 QTY852128:QTY852129 RDU852128:RDU852129 RNQ852128:RNQ852129 RXM852128:RXM852129 SHI852128:SHI852129 SRE852128:SRE852129 TBA852128:TBA852129 TKW852128:TKW852129 TUS852128:TUS852129 UEO852128:UEO852129 UOK852128:UOK852129 UYG852128:UYG852129 VIC852128:VIC852129 VRY852128:VRY852129 WBU852128:WBU852129 WLQ852128:WLQ852129 WVM852128:WVM852129 E917664:E917665 JA917664:JA917665 SW917664:SW917665 ACS917664:ACS917665 AMO917664:AMO917665 AWK917664:AWK917665 BGG917664:BGG917665 BQC917664:BQC917665 BZY917664:BZY917665 CJU917664:CJU917665 CTQ917664:CTQ917665 DDM917664:DDM917665 DNI917664:DNI917665 DXE917664:DXE917665 EHA917664:EHA917665 EQW917664:EQW917665 FAS917664:FAS917665 FKO917664:FKO917665 FUK917664:FUK917665 GEG917664:GEG917665 GOC917664:GOC917665 GXY917664:GXY917665 HHU917664:HHU917665 HRQ917664:HRQ917665 IBM917664:IBM917665 ILI917664:ILI917665 IVE917664:IVE917665 JFA917664:JFA917665 JOW917664:JOW917665 JYS917664:JYS917665 KIO917664:KIO917665 KSK917664:KSK917665 LCG917664:LCG917665 LMC917664:LMC917665 LVY917664:LVY917665 MFU917664:MFU917665 MPQ917664:MPQ917665 MZM917664:MZM917665 NJI917664:NJI917665 NTE917664:NTE917665 ODA917664:ODA917665 OMW917664:OMW917665 OWS917664:OWS917665 PGO917664:PGO917665 PQK917664:PQK917665 QAG917664:QAG917665 QKC917664:QKC917665 QTY917664:QTY917665 RDU917664:RDU917665 RNQ917664:RNQ917665 RXM917664:RXM917665 SHI917664:SHI917665 SRE917664:SRE917665 TBA917664:TBA917665 TKW917664:TKW917665 TUS917664:TUS917665 UEO917664:UEO917665 UOK917664:UOK917665 UYG917664:UYG917665 VIC917664:VIC917665 VRY917664:VRY917665 WBU917664:WBU917665 WLQ917664:WLQ917665 WVM917664:WVM917665 E983200:E983201 JA983200:JA983201 SW983200:SW983201 ACS983200:ACS983201 AMO983200:AMO983201 AWK983200:AWK983201 BGG983200:BGG983201 BQC983200:BQC983201 BZY983200:BZY983201 CJU983200:CJU983201 CTQ983200:CTQ983201 DDM983200:DDM983201 DNI983200:DNI983201 DXE983200:DXE983201 EHA983200:EHA983201 EQW983200:EQW983201 FAS983200:FAS983201 FKO983200:FKO983201 FUK983200:FUK983201 GEG983200:GEG983201 GOC983200:GOC983201 GXY983200:GXY983201 HHU983200:HHU983201 HRQ983200:HRQ983201 IBM983200:IBM983201 ILI983200:ILI983201 IVE983200:IVE983201 JFA983200:JFA983201 JOW983200:JOW983201 JYS983200:JYS983201 KIO983200:KIO983201 KSK983200:KSK983201 LCG983200:LCG983201 LMC983200:LMC983201 LVY983200:LVY983201 MFU983200:MFU983201 MPQ983200:MPQ983201 MZM983200:MZM983201 NJI983200:NJI983201 NTE983200:NTE983201 ODA983200:ODA983201 OMW983200:OMW983201 OWS983200:OWS983201 PGO983200:PGO983201 PQK983200:PQK983201 QAG983200:QAG983201 QKC983200:QKC983201 QTY983200:QTY983201 RDU983200:RDU983201 RNQ983200:RNQ983201 RXM983200:RXM983201 SHI983200:SHI983201 SRE983200:SRE983201 TBA983200:TBA983201 TKW983200:TKW983201 TUS983200:TUS983201 UEO983200:UEO983201 UOK983200:UOK983201 UYG983200:UYG983201 VIC983200:VIC983201 VRY983200:VRY983201 WBU983200:WBU983201 WLQ983200:WLQ983201 WVM983200:WVM983201 E142:E147 JA142:JA147 SW142:SW147 ACS142:ACS147 AMO142:AMO147 AWK142:AWK147 BGG142:BGG147 BQC142:BQC147 BZY142:BZY147 CJU142:CJU147 CTQ142:CTQ147 DDM142:DDM147 DNI142:DNI147 DXE142:DXE147 EHA142:EHA147 EQW142:EQW147 FAS142:FAS147 FKO142:FKO147 FUK142:FUK147 GEG142:GEG147 GOC142:GOC147 GXY142:GXY147 HHU142:HHU147 HRQ142:HRQ147 IBM142:IBM147 ILI142:ILI147 IVE142:IVE147 JFA142:JFA147 JOW142:JOW147 JYS142:JYS147 KIO142:KIO147 KSK142:KSK147 LCG142:LCG147 LMC142:LMC147 LVY142:LVY147 MFU142:MFU147 MPQ142:MPQ147 MZM142:MZM147 NJI142:NJI147 NTE142:NTE147 ODA142:ODA147 OMW142:OMW147 OWS142:OWS147 PGO142:PGO147 PQK142:PQK147 QAG142:QAG147 QKC142:QKC147 QTY142:QTY147 RDU142:RDU147 RNQ142:RNQ147 RXM142:RXM147 SHI142:SHI147 SRE142:SRE147 TBA142:TBA147 TKW142:TKW147 TUS142:TUS147 UEO142:UEO147 UOK142:UOK147 UYG142:UYG147 VIC142:VIC147 VRY142:VRY147 WBU142:WBU147 WLQ142:WLQ147 WVM142:WVM147 E65678:E65683 JA65678:JA65683 SW65678:SW65683 ACS65678:ACS65683 AMO65678:AMO65683 AWK65678:AWK65683 BGG65678:BGG65683 BQC65678:BQC65683 BZY65678:BZY65683 CJU65678:CJU65683 CTQ65678:CTQ65683 DDM65678:DDM65683 DNI65678:DNI65683 DXE65678:DXE65683 EHA65678:EHA65683 EQW65678:EQW65683 FAS65678:FAS65683 FKO65678:FKO65683 FUK65678:FUK65683 GEG65678:GEG65683 GOC65678:GOC65683 GXY65678:GXY65683 HHU65678:HHU65683 HRQ65678:HRQ65683 IBM65678:IBM65683 ILI65678:ILI65683 IVE65678:IVE65683 JFA65678:JFA65683 JOW65678:JOW65683 JYS65678:JYS65683 KIO65678:KIO65683 KSK65678:KSK65683 LCG65678:LCG65683 LMC65678:LMC65683 LVY65678:LVY65683 MFU65678:MFU65683 MPQ65678:MPQ65683 MZM65678:MZM65683 NJI65678:NJI65683 NTE65678:NTE65683 ODA65678:ODA65683 OMW65678:OMW65683 OWS65678:OWS65683 PGO65678:PGO65683 PQK65678:PQK65683 QAG65678:QAG65683 QKC65678:QKC65683 QTY65678:QTY65683 RDU65678:RDU65683 RNQ65678:RNQ65683 RXM65678:RXM65683 SHI65678:SHI65683 SRE65678:SRE65683 TBA65678:TBA65683 TKW65678:TKW65683 TUS65678:TUS65683 UEO65678:UEO65683 UOK65678:UOK65683 UYG65678:UYG65683 VIC65678:VIC65683 VRY65678:VRY65683 WBU65678:WBU65683 WLQ65678:WLQ65683 WVM65678:WVM65683 E131214:E131219 JA131214:JA131219 SW131214:SW131219 ACS131214:ACS131219 AMO131214:AMO131219 AWK131214:AWK131219 BGG131214:BGG131219 BQC131214:BQC131219 BZY131214:BZY131219 CJU131214:CJU131219 CTQ131214:CTQ131219 DDM131214:DDM131219 DNI131214:DNI131219 DXE131214:DXE131219 EHA131214:EHA131219 EQW131214:EQW131219 FAS131214:FAS131219 FKO131214:FKO131219 FUK131214:FUK131219 GEG131214:GEG131219 GOC131214:GOC131219 GXY131214:GXY131219 HHU131214:HHU131219 HRQ131214:HRQ131219 IBM131214:IBM131219 ILI131214:ILI131219 IVE131214:IVE131219 JFA131214:JFA131219 JOW131214:JOW131219 JYS131214:JYS131219 KIO131214:KIO131219 KSK131214:KSK131219 LCG131214:LCG131219 LMC131214:LMC131219 LVY131214:LVY131219 MFU131214:MFU131219 MPQ131214:MPQ131219 MZM131214:MZM131219 NJI131214:NJI131219 NTE131214:NTE131219 ODA131214:ODA131219 OMW131214:OMW131219 OWS131214:OWS131219 PGO131214:PGO131219 PQK131214:PQK131219 QAG131214:QAG131219 QKC131214:QKC131219 QTY131214:QTY131219 RDU131214:RDU131219 RNQ131214:RNQ131219 RXM131214:RXM131219 SHI131214:SHI131219 SRE131214:SRE131219 TBA131214:TBA131219 TKW131214:TKW131219 TUS131214:TUS131219 UEO131214:UEO131219 UOK131214:UOK131219 UYG131214:UYG131219 VIC131214:VIC131219 VRY131214:VRY131219 WBU131214:WBU131219 WLQ131214:WLQ131219 WVM131214:WVM131219 E196750:E196755 JA196750:JA196755 SW196750:SW196755 ACS196750:ACS196755 AMO196750:AMO196755 AWK196750:AWK196755 BGG196750:BGG196755 BQC196750:BQC196755 BZY196750:BZY196755 CJU196750:CJU196755 CTQ196750:CTQ196755 DDM196750:DDM196755 DNI196750:DNI196755 DXE196750:DXE196755 EHA196750:EHA196755 EQW196750:EQW196755 FAS196750:FAS196755 FKO196750:FKO196755 FUK196750:FUK196755 GEG196750:GEG196755 GOC196750:GOC196755 GXY196750:GXY196755 HHU196750:HHU196755 HRQ196750:HRQ196755 IBM196750:IBM196755 ILI196750:ILI196755 IVE196750:IVE196755 JFA196750:JFA196755 JOW196750:JOW196755 JYS196750:JYS196755 KIO196750:KIO196755 KSK196750:KSK196755 LCG196750:LCG196755 LMC196750:LMC196755 LVY196750:LVY196755 MFU196750:MFU196755 MPQ196750:MPQ196755 MZM196750:MZM196755 NJI196750:NJI196755 NTE196750:NTE196755 ODA196750:ODA196755 OMW196750:OMW196755 OWS196750:OWS196755 PGO196750:PGO196755 PQK196750:PQK196755 QAG196750:QAG196755 QKC196750:QKC196755 QTY196750:QTY196755 RDU196750:RDU196755 RNQ196750:RNQ196755 RXM196750:RXM196755 SHI196750:SHI196755 SRE196750:SRE196755 TBA196750:TBA196755 TKW196750:TKW196755 TUS196750:TUS196755 UEO196750:UEO196755 UOK196750:UOK196755 UYG196750:UYG196755 VIC196750:VIC196755 VRY196750:VRY196755 WBU196750:WBU196755 WLQ196750:WLQ196755 WVM196750:WVM196755 E262286:E262291 JA262286:JA262291 SW262286:SW262291 ACS262286:ACS262291 AMO262286:AMO262291 AWK262286:AWK262291 BGG262286:BGG262291 BQC262286:BQC262291 BZY262286:BZY262291 CJU262286:CJU262291 CTQ262286:CTQ262291 DDM262286:DDM262291 DNI262286:DNI262291 DXE262286:DXE262291 EHA262286:EHA262291 EQW262286:EQW262291 FAS262286:FAS262291 FKO262286:FKO262291 FUK262286:FUK262291 GEG262286:GEG262291 GOC262286:GOC262291 GXY262286:GXY262291 HHU262286:HHU262291 HRQ262286:HRQ262291 IBM262286:IBM262291 ILI262286:ILI262291 IVE262286:IVE262291 JFA262286:JFA262291 JOW262286:JOW262291 JYS262286:JYS262291 KIO262286:KIO262291 KSK262286:KSK262291 LCG262286:LCG262291 LMC262286:LMC262291 LVY262286:LVY262291 MFU262286:MFU262291 MPQ262286:MPQ262291 MZM262286:MZM262291 NJI262286:NJI262291 NTE262286:NTE262291 ODA262286:ODA262291 OMW262286:OMW262291 OWS262286:OWS262291 PGO262286:PGO262291 PQK262286:PQK262291 QAG262286:QAG262291 QKC262286:QKC262291 QTY262286:QTY262291 RDU262286:RDU262291 RNQ262286:RNQ262291 RXM262286:RXM262291 SHI262286:SHI262291 SRE262286:SRE262291 TBA262286:TBA262291 TKW262286:TKW262291 TUS262286:TUS262291 UEO262286:UEO262291 UOK262286:UOK262291 UYG262286:UYG262291 VIC262286:VIC262291 VRY262286:VRY262291 WBU262286:WBU262291 WLQ262286:WLQ262291 WVM262286:WVM262291 E327822:E327827 JA327822:JA327827 SW327822:SW327827 ACS327822:ACS327827 AMO327822:AMO327827 AWK327822:AWK327827 BGG327822:BGG327827 BQC327822:BQC327827 BZY327822:BZY327827 CJU327822:CJU327827 CTQ327822:CTQ327827 DDM327822:DDM327827 DNI327822:DNI327827 DXE327822:DXE327827 EHA327822:EHA327827 EQW327822:EQW327827 FAS327822:FAS327827 FKO327822:FKO327827 FUK327822:FUK327827 GEG327822:GEG327827 GOC327822:GOC327827 GXY327822:GXY327827 HHU327822:HHU327827 HRQ327822:HRQ327827 IBM327822:IBM327827 ILI327822:ILI327827 IVE327822:IVE327827 JFA327822:JFA327827 JOW327822:JOW327827 JYS327822:JYS327827 KIO327822:KIO327827 KSK327822:KSK327827 LCG327822:LCG327827 LMC327822:LMC327827 LVY327822:LVY327827 MFU327822:MFU327827 MPQ327822:MPQ327827 MZM327822:MZM327827 NJI327822:NJI327827 NTE327822:NTE327827 ODA327822:ODA327827 OMW327822:OMW327827 OWS327822:OWS327827 PGO327822:PGO327827 PQK327822:PQK327827 QAG327822:QAG327827 QKC327822:QKC327827 QTY327822:QTY327827 RDU327822:RDU327827 RNQ327822:RNQ327827 RXM327822:RXM327827 SHI327822:SHI327827 SRE327822:SRE327827 TBA327822:TBA327827 TKW327822:TKW327827 TUS327822:TUS327827 UEO327822:UEO327827 UOK327822:UOK327827 UYG327822:UYG327827 VIC327822:VIC327827 VRY327822:VRY327827 WBU327822:WBU327827 WLQ327822:WLQ327827 WVM327822:WVM327827 E393358:E393363 JA393358:JA393363 SW393358:SW393363 ACS393358:ACS393363 AMO393358:AMO393363 AWK393358:AWK393363 BGG393358:BGG393363 BQC393358:BQC393363 BZY393358:BZY393363 CJU393358:CJU393363 CTQ393358:CTQ393363 DDM393358:DDM393363 DNI393358:DNI393363 DXE393358:DXE393363 EHA393358:EHA393363 EQW393358:EQW393363 FAS393358:FAS393363 FKO393358:FKO393363 FUK393358:FUK393363 GEG393358:GEG393363 GOC393358:GOC393363 GXY393358:GXY393363 HHU393358:HHU393363 HRQ393358:HRQ393363 IBM393358:IBM393363 ILI393358:ILI393363 IVE393358:IVE393363 JFA393358:JFA393363 JOW393358:JOW393363 JYS393358:JYS393363 KIO393358:KIO393363 KSK393358:KSK393363 LCG393358:LCG393363 LMC393358:LMC393363 LVY393358:LVY393363 MFU393358:MFU393363 MPQ393358:MPQ393363 MZM393358:MZM393363 NJI393358:NJI393363 NTE393358:NTE393363 ODA393358:ODA393363 OMW393358:OMW393363 OWS393358:OWS393363 PGO393358:PGO393363 PQK393358:PQK393363 QAG393358:QAG393363 QKC393358:QKC393363 QTY393358:QTY393363 RDU393358:RDU393363 RNQ393358:RNQ393363 RXM393358:RXM393363 SHI393358:SHI393363 SRE393358:SRE393363 TBA393358:TBA393363 TKW393358:TKW393363 TUS393358:TUS393363 UEO393358:UEO393363 UOK393358:UOK393363 UYG393358:UYG393363 VIC393358:VIC393363 VRY393358:VRY393363 WBU393358:WBU393363 WLQ393358:WLQ393363 WVM393358:WVM393363 E458894:E458899 JA458894:JA458899 SW458894:SW458899 ACS458894:ACS458899 AMO458894:AMO458899 AWK458894:AWK458899 BGG458894:BGG458899 BQC458894:BQC458899 BZY458894:BZY458899 CJU458894:CJU458899 CTQ458894:CTQ458899 DDM458894:DDM458899 DNI458894:DNI458899 DXE458894:DXE458899 EHA458894:EHA458899 EQW458894:EQW458899 FAS458894:FAS458899 FKO458894:FKO458899 FUK458894:FUK458899 GEG458894:GEG458899 GOC458894:GOC458899 GXY458894:GXY458899 HHU458894:HHU458899 HRQ458894:HRQ458899 IBM458894:IBM458899 ILI458894:ILI458899 IVE458894:IVE458899 JFA458894:JFA458899 JOW458894:JOW458899 JYS458894:JYS458899 KIO458894:KIO458899 KSK458894:KSK458899 LCG458894:LCG458899 LMC458894:LMC458899 LVY458894:LVY458899 MFU458894:MFU458899 MPQ458894:MPQ458899 MZM458894:MZM458899 NJI458894:NJI458899 NTE458894:NTE458899 ODA458894:ODA458899 OMW458894:OMW458899 OWS458894:OWS458899 PGO458894:PGO458899 PQK458894:PQK458899 QAG458894:QAG458899 QKC458894:QKC458899 QTY458894:QTY458899 RDU458894:RDU458899 RNQ458894:RNQ458899 RXM458894:RXM458899 SHI458894:SHI458899 SRE458894:SRE458899 TBA458894:TBA458899 TKW458894:TKW458899 TUS458894:TUS458899 UEO458894:UEO458899 UOK458894:UOK458899 UYG458894:UYG458899 VIC458894:VIC458899 VRY458894:VRY458899 WBU458894:WBU458899 WLQ458894:WLQ458899 WVM458894:WVM458899 E524430:E524435 JA524430:JA524435 SW524430:SW524435 ACS524430:ACS524435 AMO524430:AMO524435 AWK524430:AWK524435 BGG524430:BGG524435 BQC524430:BQC524435 BZY524430:BZY524435 CJU524430:CJU524435 CTQ524430:CTQ524435 DDM524430:DDM524435 DNI524430:DNI524435 DXE524430:DXE524435 EHA524430:EHA524435 EQW524430:EQW524435 FAS524430:FAS524435 FKO524430:FKO524435 FUK524430:FUK524435 GEG524430:GEG524435 GOC524430:GOC524435 GXY524430:GXY524435 HHU524430:HHU524435 HRQ524430:HRQ524435 IBM524430:IBM524435 ILI524430:ILI524435 IVE524430:IVE524435 JFA524430:JFA524435 JOW524430:JOW524435 JYS524430:JYS524435 KIO524430:KIO524435 KSK524430:KSK524435 LCG524430:LCG524435 LMC524430:LMC524435 LVY524430:LVY524435 MFU524430:MFU524435 MPQ524430:MPQ524435 MZM524430:MZM524435 NJI524430:NJI524435 NTE524430:NTE524435 ODA524430:ODA524435 OMW524430:OMW524435 OWS524430:OWS524435 PGO524430:PGO524435 PQK524430:PQK524435 QAG524430:QAG524435 QKC524430:QKC524435 QTY524430:QTY524435 RDU524430:RDU524435 RNQ524430:RNQ524435 RXM524430:RXM524435 SHI524430:SHI524435 SRE524430:SRE524435 TBA524430:TBA524435 TKW524430:TKW524435 TUS524430:TUS524435 UEO524430:UEO524435 UOK524430:UOK524435 UYG524430:UYG524435 VIC524430:VIC524435 VRY524430:VRY524435 WBU524430:WBU524435 WLQ524430:WLQ524435 WVM524430:WVM524435 E589966:E589971 JA589966:JA589971 SW589966:SW589971 ACS589966:ACS589971 AMO589966:AMO589971 AWK589966:AWK589971 BGG589966:BGG589971 BQC589966:BQC589971 BZY589966:BZY589971 CJU589966:CJU589971 CTQ589966:CTQ589971 DDM589966:DDM589971 DNI589966:DNI589971 DXE589966:DXE589971 EHA589966:EHA589971 EQW589966:EQW589971 FAS589966:FAS589971 FKO589966:FKO589971 FUK589966:FUK589971 GEG589966:GEG589971 GOC589966:GOC589971 GXY589966:GXY589971 HHU589966:HHU589971 HRQ589966:HRQ589971 IBM589966:IBM589971 ILI589966:ILI589971 IVE589966:IVE589971 JFA589966:JFA589971 JOW589966:JOW589971 JYS589966:JYS589971 KIO589966:KIO589971 KSK589966:KSK589971 LCG589966:LCG589971 LMC589966:LMC589971 LVY589966:LVY589971 MFU589966:MFU589971 MPQ589966:MPQ589971 MZM589966:MZM589971 NJI589966:NJI589971 NTE589966:NTE589971 ODA589966:ODA589971 OMW589966:OMW589971 OWS589966:OWS589971 PGO589966:PGO589971 PQK589966:PQK589971 QAG589966:QAG589971 QKC589966:QKC589971 QTY589966:QTY589971 RDU589966:RDU589971 RNQ589966:RNQ589971 RXM589966:RXM589971 SHI589966:SHI589971 SRE589966:SRE589971 TBA589966:TBA589971 TKW589966:TKW589971 TUS589966:TUS589971 UEO589966:UEO589971 UOK589966:UOK589971 UYG589966:UYG589971 VIC589966:VIC589971 VRY589966:VRY589971 WBU589966:WBU589971 WLQ589966:WLQ589971 WVM589966:WVM589971 E655502:E655507 JA655502:JA655507 SW655502:SW655507 ACS655502:ACS655507 AMO655502:AMO655507 AWK655502:AWK655507 BGG655502:BGG655507 BQC655502:BQC655507 BZY655502:BZY655507 CJU655502:CJU655507 CTQ655502:CTQ655507 DDM655502:DDM655507 DNI655502:DNI655507 DXE655502:DXE655507 EHA655502:EHA655507 EQW655502:EQW655507 FAS655502:FAS655507 FKO655502:FKO655507 FUK655502:FUK655507 GEG655502:GEG655507 GOC655502:GOC655507 GXY655502:GXY655507 HHU655502:HHU655507 HRQ655502:HRQ655507 IBM655502:IBM655507 ILI655502:ILI655507 IVE655502:IVE655507 JFA655502:JFA655507 JOW655502:JOW655507 JYS655502:JYS655507 KIO655502:KIO655507 KSK655502:KSK655507 LCG655502:LCG655507 LMC655502:LMC655507 LVY655502:LVY655507 MFU655502:MFU655507 MPQ655502:MPQ655507 MZM655502:MZM655507 NJI655502:NJI655507 NTE655502:NTE655507 ODA655502:ODA655507 OMW655502:OMW655507 OWS655502:OWS655507 PGO655502:PGO655507 PQK655502:PQK655507 QAG655502:QAG655507 QKC655502:QKC655507 QTY655502:QTY655507 RDU655502:RDU655507 RNQ655502:RNQ655507 RXM655502:RXM655507 SHI655502:SHI655507 SRE655502:SRE655507 TBA655502:TBA655507 TKW655502:TKW655507 TUS655502:TUS655507 UEO655502:UEO655507 UOK655502:UOK655507 UYG655502:UYG655507 VIC655502:VIC655507 VRY655502:VRY655507 WBU655502:WBU655507 WLQ655502:WLQ655507 WVM655502:WVM655507 E721038:E721043 JA721038:JA721043 SW721038:SW721043 ACS721038:ACS721043 AMO721038:AMO721043 AWK721038:AWK721043 BGG721038:BGG721043 BQC721038:BQC721043 BZY721038:BZY721043 CJU721038:CJU721043 CTQ721038:CTQ721043 DDM721038:DDM721043 DNI721038:DNI721043 DXE721038:DXE721043 EHA721038:EHA721043 EQW721038:EQW721043 FAS721038:FAS721043 FKO721038:FKO721043 FUK721038:FUK721043 GEG721038:GEG721043 GOC721038:GOC721043 GXY721038:GXY721043 HHU721038:HHU721043 HRQ721038:HRQ721043 IBM721038:IBM721043 ILI721038:ILI721043 IVE721038:IVE721043 JFA721038:JFA721043 JOW721038:JOW721043 JYS721038:JYS721043 KIO721038:KIO721043 KSK721038:KSK721043 LCG721038:LCG721043 LMC721038:LMC721043 LVY721038:LVY721043 MFU721038:MFU721043 MPQ721038:MPQ721043 MZM721038:MZM721043 NJI721038:NJI721043 NTE721038:NTE721043 ODA721038:ODA721043 OMW721038:OMW721043 OWS721038:OWS721043 PGO721038:PGO721043 PQK721038:PQK721043 QAG721038:QAG721043 QKC721038:QKC721043 QTY721038:QTY721043 RDU721038:RDU721043 RNQ721038:RNQ721043 RXM721038:RXM721043 SHI721038:SHI721043 SRE721038:SRE721043 TBA721038:TBA721043 TKW721038:TKW721043 TUS721038:TUS721043 UEO721038:UEO721043 UOK721038:UOK721043 UYG721038:UYG721043 VIC721038:VIC721043 VRY721038:VRY721043 WBU721038:WBU721043 WLQ721038:WLQ721043 WVM721038:WVM721043 E786574:E786579 JA786574:JA786579 SW786574:SW786579 ACS786574:ACS786579 AMO786574:AMO786579 AWK786574:AWK786579 BGG786574:BGG786579 BQC786574:BQC786579 BZY786574:BZY786579 CJU786574:CJU786579 CTQ786574:CTQ786579 DDM786574:DDM786579 DNI786574:DNI786579 DXE786574:DXE786579 EHA786574:EHA786579 EQW786574:EQW786579 FAS786574:FAS786579 FKO786574:FKO786579 FUK786574:FUK786579 GEG786574:GEG786579 GOC786574:GOC786579 GXY786574:GXY786579 HHU786574:HHU786579 HRQ786574:HRQ786579 IBM786574:IBM786579 ILI786574:ILI786579 IVE786574:IVE786579 JFA786574:JFA786579 JOW786574:JOW786579 JYS786574:JYS786579 KIO786574:KIO786579 KSK786574:KSK786579 LCG786574:LCG786579 LMC786574:LMC786579 LVY786574:LVY786579 MFU786574:MFU786579 MPQ786574:MPQ786579 MZM786574:MZM786579 NJI786574:NJI786579 NTE786574:NTE786579 ODA786574:ODA786579 OMW786574:OMW786579 OWS786574:OWS786579 PGO786574:PGO786579 PQK786574:PQK786579 QAG786574:QAG786579 QKC786574:QKC786579 QTY786574:QTY786579 RDU786574:RDU786579 RNQ786574:RNQ786579 RXM786574:RXM786579 SHI786574:SHI786579 SRE786574:SRE786579 TBA786574:TBA786579 TKW786574:TKW786579 TUS786574:TUS786579 UEO786574:UEO786579 UOK786574:UOK786579 UYG786574:UYG786579 VIC786574:VIC786579 VRY786574:VRY786579 WBU786574:WBU786579 WLQ786574:WLQ786579 WVM786574:WVM786579 E852110:E852115 JA852110:JA852115 SW852110:SW852115 ACS852110:ACS852115 AMO852110:AMO852115 AWK852110:AWK852115 BGG852110:BGG852115 BQC852110:BQC852115 BZY852110:BZY852115 CJU852110:CJU852115 CTQ852110:CTQ852115 DDM852110:DDM852115 DNI852110:DNI852115 DXE852110:DXE852115 EHA852110:EHA852115 EQW852110:EQW852115 FAS852110:FAS852115 FKO852110:FKO852115 FUK852110:FUK852115 GEG852110:GEG852115 GOC852110:GOC852115 GXY852110:GXY852115 HHU852110:HHU852115 HRQ852110:HRQ852115 IBM852110:IBM852115 ILI852110:ILI852115 IVE852110:IVE852115 JFA852110:JFA852115 JOW852110:JOW852115 JYS852110:JYS852115 KIO852110:KIO852115 KSK852110:KSK852115 LCG852110:LCG852115 LMC852110:LMC852115 LVY852110:LVY852115 MFU852110:MFU852115 MPQ852110:MPQ852115 MZM852110:MZM852115 NJI852110:NJI852115 NTE852110:NTE852115 ODA852110:ODA852115 OMW852110:OMW852115 OWS852110:OWS852115 PGO852110:PGO852115 PQK852110:PQK852115 QAG852110:QAG852115 QKC852110:QKC852115 QTY852110:QTY852115 RDU852110:RDU852115 RNQ852110:RNQ852115 RXM852110:RXM852115 SHI852110:SHI852115 SRE852110:SRE852115 TBA852110:TBA852115 TKW852110:TKW852115 TUS852110:TUS852115 UEO852110:UEO852115 UOK852110:UOK852115 UYG852110:UYG852115 VIC852110:VIC852115 VRY852110:VRY852115 WBU852110:WBU852115 WLQ852110:WLQ852115 WVM852110:WVM852115 E917646:E917651 JA917646:JA917651 SW917646:SW917651 ACS917646:ACS917651 AMO917646:AMO917651 AWK917646:AWK917651 BGG917646:BGG917651 BQC917646:BQC917651 BZY917646:BZY917651 CJU917646:CJU917651 CTQ917646:CTQ917651 DDM917646:DDM917651 DNI917646:DNI917651 DXE917646:DXE917651 EHA917646:EHA917651 EQW917646:EQW917651 FAS917646:FAS917651 FKO917646:FKO917651 FUK917646:FUK917651 GEG917646:GEG917651 GOC917646:GOC917651 GXY917646:GXY917651 HHU917646:HHU917651 HRQ917646:HRQ917651 IBM917646:IBM917651 ILI917646:ILI917651 IVE917646:IVE917651 JFA917646:JFA917651 JOW917646:JOW917651 JYS917646:JYS917651 KIO917646:KIO917651 KSK917646:KSK917651 LCG917646:LCG917651 LMC917646:LMC917651 LVY917646:LVY917651 MFU917646:MFU917651 MPQ917646:MPQ917651 MZM917646:MZM917651 NJI917646:NJI917651 NTE917646:NTE917651 ODA917646:ODA917651 OMW917646:OMW917651 OWS917646:OWS917651 PGO917646:PGO917651 PQK917646:PQK917651 QAG917646:QAG917651 QKC917646:QKC917651 QTY917646:QTY917651 RDU917646:RDU917651 RNQ917646:RNQ917651 RXM917646:RXM917651 SHI917646:SHI917651 SRE917646:SRE917651 TBA917646:TBA917651 TKW917646:TKW917651 TUS917646:TUS917651 UEO917646:UEO917651 UOK917646:UOK917651 UYG917646:UYG917651 VIC917646:VIC917651 VRY917646:VRY917651 WBU917646:WBU917651 WLQ917646:WLQ917651 WVM917646:WVM917651 E983182:E983187 JA983182:JA983187 SW983182:SW983187 ACS983182:ACS983187 AMO983182:AMO983187 AWK983182:AWK983187 BGG983182:BGG983187 BQC983182:BQC983187 BZY983182:BZY983187 CJU983182:CJU983187 CTQ983182:CTQ983187 DDM983182:DDM983187 DNI983182:DNI983187 DXE983182:DXE983187 EHA983182:EHA983187 EQW983182:EQW983187 FAS983182:FAS983187 FKO983182:FKO983187 FUK983182:FUK983187 GEG983182:GEG983187 GOC983182:GOC983187 GXY983182:GXY983187 HHU983182:HHU983187 HRQ983182:HRQ983187 IBM983182:IBM983187 ILI983182:ILI983187 IVE983182:IVE983187 JFA983182:JFA983187 JOW983182:JOW983187 JYS983182:JYS983187 KIO983182:KIO983187 KSK983182:KSK983187 LCG983182:LCG983187 LMC983182:LMC983187 LVY983182:LVY983187 MFU983182:MFU983187 MPQ983182:MPQ983187 MZM983182:MZM983187 NJI983182:NJI983187 NTE983182:NTE983187 ODA983182:ODA983187 OMW983182:OMW983187 OWS983182:OWS983187 PGO983182:PGO983187 PQK983182:PQK983187 QAG983182:QAG983187 QKC983182:QKC983187 QTY983182:QTY983187 RDU983182:RDU983187 RNQ983182:RNQ983187 RXM983182:RXM983187 SHI983182:SHI983187 SRE983182:SRE983187 TBA983182:TBA983187 TKW983182:TKW983187 TUS983182:TUS983187 UEO983182:UEO983187 UOK983182:UOK983187 UYG983182:UYG983187 VIC983182:VIC983187 VRY983182:VRY983187 WBU983182:WBU983187 WLQ983182:WLQ983187 WVM983182:WVM983187 J160 JF160 TB160 ACX160 AMT160 AWP160 BGL160 BQH160 CAD160 CJZ160 CTV160 DDR160 DNN160 DXJ160 EHF160 ERB160 FAX160 FKT160 FUP160 GEL160 GOH160 GYD160 HHZ160 HRV160 IBR160 ILN160 IVJ160 JFF160 JPB160 JYX160 KIT160 KSP160 LCL160 LMH160 LWD160 MFZ160 MPV160 MZR160 NJN160 NTJ160 ODF160 ONB160 OWX160 PGT160 PQP160 QAL160 QKH160 QUD160 RDZ160 RNV160 RXR160 SHN160 SRJ160 TBF160 TLB160 TUX160 UET160 UOP160 UYL160 VIH160 VSD160 WBZ160 WLV160 WVR160 J65696 JF65696 TB65696 ACX65696 AMT65696 AWP65696 BGL65696 BQH65696 CAD65696 CJZ65696 CTV65696 DDR65696 DNN65696 DXJ65696 EHF65696 ERB65696 FAX65696 FKT65696 FUP65696 GEL65696 GOH65696 GYD65696 HHZ65696 HRV65696 IBR65696 ILN65696 IVJ65696 JFF65696 JPB65696 JYX65696 KIT65696 KSP65696 LCL65696 LMH65696 LWD65696 MFZ65696 MPV65696 MZR65696 NJN65696 NTJ65696 ODF65696 ONB65696 OWX65696 PGT65696 PQP65696 QAL65696 QKH65696 QUD65696 RDZ65696 RNV65696 RXR65696 SHN65696 SRJ65696 TBF65696 TLB65696 TUX65696 UET65696 UOP65696 UYL65696 VIH65696 VSD65696 WBZ65696 WLV65696 WVR65696 J131232 JF131232 TB131232 ACX131232 AMT131232 AWP131232 BGL131232 BQH131232 CAD131232 CJZ131232 CTV131232 DDR131232 DNN131232 DXJ131232 EHF131232 ERB131232 FAX131232 FKT131232 FUP131232 GEL131232 GOH131232 GYD131232 HHZ131232 HRV131232 IBR131232 ILN131232 IVJ131232 JFF131232 JPB131232 JYX131232 KIT131232 KSP131232 LCL131232 LMH131232 LWD131232 MFZ131232 MPV131232 MZR131232 NJN131232 NTJ131232 ODF131232 ONB131232 OWX131232 PGT131232 PQP131232 QAL131232 QKH131232 QUD131232 RDZ131232 RNV131232 RXR131232 SHN131232 SRJ131232 TBF131232 TLB131232 TUX131232 UET131232 UOP131232 UYL131232 VIH131232 VSD131232 WBZ131232 WLV131232 WVR131232 J196768 JF196768 TB196768 ACX196768 AMT196768 AWP196768 BGL196768 BQH196768 CAD196768 CJZ196768 CTV196768 DDR196768 DNN196768 DXJ196768 EHF196768 ERB196768 FAX196768 FKT196768 FUP196768 GEL196768 GOH196768 GYD196768 HHZ196768 HRV196768 IBR196768 ILN196768 IVJ196768 JFF196768 JPB196768 JYX196768 KIT196768 KSP196768 LCL196768 LMH196768 LWD196768 MFZ196768 MPV196768 MZR196768 NJN196768 NTJ196768 ODF196768 ONB196768 OWX196768 PGT196768 PQP196768 QAL196768 QKH196768 QUD196768 RDZ196768 RNV196768 RXR196768 SHN196768 SRJ196768 TBF196768 TLB196768 TUX196768 UET196768 UOP196768 UYL196768 VIH196768 VSD196768 WBZ196768 WLV196768 WVR196768 J262304 JF262304 TB262304 ACX262304 AMT262304 AWP262304 BGL262304 BQH262304 CAD262304 CJZ262304 CTV262304 DDR262304 DNN262304 DXJ262304 EHF262304 ERB262304 FAX262304 FKT262304 FUP262304 GEL262304 GOH262304 GYD262304 HHZ262304 HRV262304 IBR262304 ILN262304 IVJ262304 JFF262304 JPB262304 JYX262304 KIT262304 KSP262304 LCL262304 LMH262304 LWD262304 MFZ262304 MPV262304 MZR262304 NJN262304 NTJ262304 ODF262304 ONB262304 OWX262304 PGT262304 PQP262304 QAL262304 QKH262304 QUD262304 RDZ262304 RNV262304 RXR262304 SHN262304 SRJ262304 TBF262304 TLB262304 TUX262304 UET262304 UOP262304 UYL262304 VIH262304 VSD262304 WBZ262304 WLV262304 WVR262304 J327840 JF327840 TB327840 ACX327840 AMT327840 AWP327840 BGL327840 BQH327840 CAD327840 CJZ327840 CTV327840 DDR327840 DNN327840 DXJ327840 EHF327840 ERB327840 FAX327840 FKT327840 FUP327840 GEL327840 GOH327840 GYD327840 HHZ327840 HRV327840 IBR327840 ILN327840 IVJ327840 JFF327840 JPB327840 JYX327840 KIT327840 KSP327840 LCL327840 LMH327840 LWD327840 MFZ327840 MPV327840 MZR327840 NJN327840 NTJ327840 ODF327840 ONB327840 OWX327840 PGT327840 PQP327840 QAL327840 QKH327840 QUD327840 RDZ327840 RNV327840 RXR327840 SHN327840 SRJ327840 TBF327840 TLB327840 TUX327840 UET327840 UOP327840 UYL327840 VIH327840 VSD327840 WBZ327840 WLV327840 WVR327840 J393376 JF393376 TB393376 ACX393376 AMT393376 AWP393376 BGL393376 BQH393376 CAD393376 CJZ393376 CTV393376 DDR393376 DNN393376 DXJ393376 EHF393376 ERB393376 FAX393376 FKT393376 FUP393376 GEL393376 GOH393376 GYD393376 HHZ393376 HRV393376 IBR393376 ILN393376 IVJ393376 JFF393376 JPB393376 JYX393376 KIT393376 KSP393376 LCL393376 LMH393376 LWD393376 MFZ393376 MPV393376 MZR393376 NJN393376 NTJ393376 ODF393376 ONB393376 OWX393376 PGT393376 PQP393376 QAL393376 QKH393376 QUD393376 RDZ393376 RNV393376 RXR393376 SHN393376 SRJ393376 TBF393376 TLB393376 TUX393376 UET393376 UOP393376 UYL393376 VIH393376 VSD393376 WBZ393376 WLV393376 WVR393376 J458912 JF458912 TB458912 ACX458912 AMT458912 AWP458912 BGL458912 BQH458912 CAD458912 CJZ458912 CTV458912 DDR458912 DNN458912 DXJ458912 EHF458912 ERB458912 FAX458912 FKT458912 FUP458912 GEL458912 GOH458912 GYD458912 HHZ458912 HRV458912 IBR458912 ILN458912 IVJ458912 JFF458912 JPB458912 JYX458912 KIT458912 KSP458912 LCL458912 LMH458912 LWD458912 MFZ458912 MPV458912 MZR458912 NJN458912 NTJ458912 ODF458912 ONB458912 OWX458912 PGT458912 PQP458912 QAL458912 QKH458912 QUD458912 RDZ458912 RNV458912 RXR458912 SHN458912 SRJ458912 TBF458912 TLB458912 TUX458912 UET458912 UOP458912 UYL458912 VIH458912 VSD458912 WBZ458912 WLV458912 WVR458912 J524448 JF524448 TB524448 ACX524448 AMT524448 AWP524448 BGL524448 BQH524448 CAD524448 CJZ524448 CTV524448 DDR524448 DNN524448 DXJ524448 EHF524448 ERB524448 FAX524448 FKT524448 FUP524448 GEL524448 GOH524448 GYD524448 HHZ524448 HRV524448 IBR524448 ILN524448 IVJ524448 JFF524448 JPB524448 JYX524448 KIT524448 KSP524448 LCL524448 LMH524448 LWD524448 MFZ524448 MPV524448 MZR524448 NJN524448 NTJ524448 ODF524448 ONB524448 OWX524448 PGT524448 PQP524448 QAL524448 QKH524448 QUD524448 RDZ524448 RNV524448 RXR524448 SHN524448 SRJ524448 TBF524448 TLB524448 TUX524448 UET524448 UOP524448 UYL524448 VIH524448 VSD524448 WBZ524448 WLV524448 WVR524448 J589984 JF589984 TB589984 ACX589984 AMT589984 AWP589984 BGL589984 BQH589984 CAD589984 CJZ589984 CTV589984 DDR589984 DNN589984 DXJ589984 EHF589984 ERB589984 FAX589984 FKT589984 FUP589984 GEL589984 GOH589984 GYD589984 HHZ589984 HRV589984 IBR589984 ILN589984 IVJ589984 JFF589984 JPB589984 JYX589984 KIT589984 KSP589984 LCL589984 LMH589984 LWD589984 MFZ589984 MPV589984 MZR589984 NJN589984 NTJ589984 ODF589984 ONB589984 OWX589984 PGT589984 PQP589984 QAL589984 QKH589984 QUD589984 RDZ589984 RNV589984 RXR589984 SHN589984 SRJ589984 TBF589984 TLB589984 TUX589984 UET589984 UOP589984 UYL589984 VIH589984 VSD589984 WBZ589984 WLV589984 WVR589984 J655520 JF655520 TB655520 ACX655520 AMT655520 AWP655520 BGL655520 BQH655520 CAD655520 CJZ655520 CTV655520 DDR655520 DNN655520 DXJ655520 EHF655520 ERB655520 FAX655520 FKT655520 FUP655520 GEL655520 GOH655520 GYD655520 HHZ655520 HRV655520 IBR655520 ILN655520 IVJ655520 JFF655520 JPB655520 JYX655520 KIT655520 KSP655520 LCL655520 LMH655520 LWD655520 MFZ655520 MPV655520 MZR655520 NJN655520 NTJ655520 ODF655520 ONB655520 OWX655520 PGT655520 PQP655520 QAL655520 QKH655520 QUD655520 RDZ655520 RNV655520 RXR655520 SHN655520 SRJ655520 TBF655520 TLB655520 TUX655520 UET655520 UOP655520 UYL655520 VIH655520 VSD655520 WBZ655520 WLV655520 WVR655520 J721056 JF721056 TB721056 ACX721056 AMT721056 AWP721056 BGL721056 BQH721056 CAD721056 CJZ721056 CTV721056 DDR721056 DNN721056 DXJ721056 EHF721056 ERB721056 FAX721056 FKT721056 FUP721056 GEL721056 GOH721056 GYD721056 HHZ721056 HRV721056 IBR721056 ILN721056 IVJ721056 JFF721056 JPB721056 JYX721056 KIT721056 KSP721056 LCL721056 LMH721056 LWD721056 MFZ721056 MPV721056 MZR721056 NJN721056 NTJ721056 ODF721056 ONB721056 OWX721056 PGT721056 PQP721056 QAL721056 QKH721056 QUD721056 RDZ721056 RNV721056 RXR721056 SHN721056 SRJ721056 TBF721056 TLB721056 TUX721056 UET721056 UOP721056 UYL721056 VIH721056 VSD721056 WBZ721056 WLV721056 WVR721056 J786592 JF786592 TB786592 ACX786592 AMT786592 AWP786592 BGL786592 BQH786592 CAD786592 CJZ786592 CTV786592 DDR786592 DNN786592 DXJ786592 EHF786592 ERB786592 FAX786592 FKT786592 FUP786592 GEL786592 GOH786592 GYD786592 HHZ786592 HRV786592 IBR786592 ILN786592 IVJ786592 JFF786592 JPB786592 JYX786592 KIT786592 KSP786592 LCL786592 LMH786592 LWD786592 MFZ786592 MPV786592 MZR786592 NJN786592 NTJ786592 ODF786592 ONB786592 OWX786592 PGT786592 PQP786592 QAL786592 QKH786592 QUD786592 RDZ786592 RNV786592 RXR786592 SHN786592 SRJ786592 TBF786592 TLB786592 TUX786592 UET786592 UOP786592 UYL786592 VIH786592 VSD786592 WBZ786592 WLV786592 WVR786592 J852128 JF852128 TB852128 ACX852128 AMT852128 AWP852128 BGL852128 BQH852128 CAD852128 CJZ852128 CTV852128 DDR852128 DNN852128 DXJ852128 EHF852128 ERB852128 FAX852128 FKT852128 FUP852128 GEL852128 GOH852128 GYD852128 HHZ852128 HRV852128 IBR852128 ILN852128 IVJ852128 JFF852128 JPB852128 JYX852128 KIT852128 KSP852128 LCL852128 LMH852128 LWD852128 MFZ852128 MPV852128 MZR852128 NJN852128 NTJ852128 ODF852128 ONB852128 OWX852128 PGT852128 PQP852128 QAL852128 QKH852128 QUD852128 RDZ852128 RNV852128 RXR852128 SHN852128 SRJ852128 TBF852128 TLB852128 TUX852128 UET852128 UOP852128 UYL852128 VIH852128 VSD852128 WBZ852128 WLV852128 WVR852128 J917664 JF917664 TB917664 ACX917664 AMT917664 AWP917664 BGL917664 BQH917664 CAD917664 CJZ917664 CTV917664 DDR917664 DNN917664 DXJ917664 EHF917664 ERB917664 FAX917664 FKT917664 FUP917664 GEL917664 GOH917664 GYD917664 HHZ917664 HRV917664 IBR917664 ILN917664 IVJ917664 JFF917664 JPB917664 JYX917664 KIT917664 KSP917664 LCL917664 LMH917664 LWD917664 MFZ917664 MPV917664 MZR917664 NJN917664 NTJ917664 ODF917664 ONB917664 OWX917664 PGT917664 PQP917664 QAL917664 QKH917664 QUD917664 RDZ917664 RNV917664 RXR917664 SHN917664 SRJ917664 TBF917664 TLB917664 TUX917664 UET917664 UOP917664 UYL917664 VIH917664 VSD917664 WBZ917664 WLV917664 WVR917664 J983200 JF983200 TB983200 ACX983200 AMT983200 AWP983200 BGL983200 BQH983200 CAD983200 CJZ983200 CTV983200 DDR983200 DNN983200 DXJ983200 EHF983200 ERB983200 FAX983200 FKT983200 FUP983200 GEL983200 GOH983200 GYD983200 HHZ983200 HRV983200 IBR983200 ILN983200 IVJ983200 JFF983200 JPB983200 JYX983200 KIT983200 KSP983200 LCL983200 LMH983200 LWD983200 MFZ983200 MPV983200 MZR983200 NJN983200 NTJ983200 ODF983200 ONB983200 OWX983200 PGT983200 PQP983200 QAL983200 QKH983200 QUD983200 RDZ983200 RNV983200 RXR983200 SHN983200 SRJ983200 TBF983200 TLB983200 TUX983200 UET983200 UOP983200 UYL983200 VIH983200 VSD983200 WBZ983200 WLV983200 WVR983200 J150 JF150 TB150 ACX150 AMT150 AWP150 BGL150 BQH150 CAD150 CJZ150 CTV150 DDR150 DNN150 DXJ150 EHF150 ERB150 FAX150 FKT150 FUP150 GEL150 GOH150 GYD150 HHZ150 HRV150 IBR150 ILN150 IVJ150 JFF150 JPB150 JYX150 KIT150 KSP150 LCL150 LMH150 LWD150 MFZ150 MPV150 MZR150 NJN150 NTJ150 ODF150 ONB150 OWX150 PGT150 PQP150 QAL150 QKH150 QUD150 RDZ150 RNV150 RXR150 SHN150 SRJ150 TBF150 TLB150 TUX150 UET150 UOP150 UYL150 VIH150 VSD150 WBZ150 WLV150 WVR150 J65686 JF65686 TB65686 ACX65686 AMT65686 AWP65686 BGL65686 BQH65686 CAD65686 CJZ65686 CTV65686 DDR65686 DNN65686 DXJ65686 EHF65686 ERB65686 FAX65686 FKT65686 FUP65686 GEL65686 GOH65686 GYD65686 HHZ65686 HRV65686 IBR65686 ILN65686 IVJ65686 JFF65686 JPB65686 JYX65686 KIT65686 KSP65686 LCL65686 LMH65686 LWD65686 MFZ65686 MPV65686 MZR65686 NJN65686 NTJ65686 ODF65686 ONB65686 OWX65686 PGT65686 PQP65686 QAL65686 QKH65686 QUD65686 RDZ65686 RNV65686 RXR65686 SHN65686 SRJ65686 TBF65686 TLB65686 TUX65686 UET65686 UOP65686 UYL65686 VIH65686 VSD65686 WBZ65686 WLV65686 WVR65686 J131222 JF131222 TB131222 ACX131222 AMT131222 AWP131222 BGL131222 BQH131222 CAD131222 CJZ131222 CTV131222 DDR131222 DNN131222 DXJ131222 EHF131222 ERB131222 FAX131222 FKT131222 FUP131222 GEL131222 GOH131222 GYD131222 HHZ131222 HRV131222 IBR131222 ILN131222 IVJ131222 JFF131222 JPB131222 JYX131222 KIT131222 KSP131222 LCL131222 LMH131222 LWD131222 MFZ131222 MPV131222 MZR131222 NJN131222 NTJ131222 ODF131222 ONB131222 OWX131222 PGT131222 PQP131222 QAL131222 QKH131222 QUD131222 RDZ131222 RNV131222 RXR131222 SHN131222 SRJ131222 TBF131222 TLB131222 TUX131222 UET131222 UOP131222 UYL131222 VIH131222 VSD131222 WBZ131222 WLV131222 WVR131222 J196758 JF196758 TB196758 ACX196758 AMT196758 AWP196758 BGL196758 BQH196758 CAD196758 CJZ196758 CTV196758 DDR196758 DNN196758 DXJ196758 EHF196758 ERB196758 FAX196758 FKT196758 FUP196758 GEL196758 GOH196758 GYD196758 HHZ196758 HRV196758 IBR196758 ILN196758 IVJ196758 JFF196758 JPB196758 JYX196758 KIT196758 KSP196758 LCL196758 LMH196758 LWD196758 MFZ196758 MPV196758 MZR196758 NJN196758 NTJ196758 ODF196758 ONB196758 OWX196758 PGT196758 PQP196758 QAL196758 QKH196758 QUD196758 RDZ196758 RNV196758 RXR196758 SHN196758 SRJ196758 TBF196758 TLB196758 TUX196758 UET196758 UOP196758 UYL196758 VIH196758 VSD196758 WBZ196758 WLV196758 WVR196758 J262294 JF262294 TB262294 ACX262294 AMT262294 AWP262294 BGL262294 BQH262294 CAD262294 CJZ262294 CTV262294 DDR262294 DNN262294 DXJ262294 EHF262294 ERB262294 FAX262294 FKT262294 FUP262294 GEL262294 GOH262294 GYD262294 HHZ262294 HRV262294 IBR262294 ILN262294 IVJ262294 JFF262294 JPB262294 JYX262294 KIT262294 KSP262294 LCL262294 LMH262294 LWD262294 MFZ262294 MPV262294 MZR262294 NJN262294 NTJ262294 ODF262294 ONB262294 OWX262294 PGT262294 PQP262294 QAL262294 QKH262294 QUD262294 RDZ262294 RNV262294 RXR262294 SHN262294 SRJ262294 TBF262294 TLB262294 TUX262294 UET262294 UOP262294 UYL262294 VIH262294 VSD262294 WBZ262294 WLV262294 WVR262294 J327830 JF327830 TB327830 ACX327830 AMT327830 AWP327830 BGL327830 BQH327830 CAD327830 CJZ327830 CTV327830 DDR327830 DNN327830 DXJ327830 EHF327830 ERB327830 FAX327830 FKT327830 FUP327830 GEL327830 GOH327830 GYD327830 HHZ327830 HRV327830 IBR327830 ILN327830 IVJ327830 JFF327830 JPB327830 JYX327830 KIT327830 KSP327830 LCL327830 LMH327830 LWD327830 MFZ327830 MPV327830 MZR327830 NJN327830 NTJ327830 ODF327830 ONB327830 OWX327830 PGT327830 PQP327830 QAL327830 QKH327830 QUD327830 RDZ327830 RNV327830 RXR327830 SHN327830 SRJ327830 TBF327830 TLB327830 TUX327830 UET327830 UOP327830 UYL327830 VIH327830 VSD327830 WBZ327830 WLV327830 WVR327830 J393366 JF393366 TB393366 ACX393366 AMT393366 AWP393366 BGL393366 BQH393366 CAD393366 CJZ393366 CTV393366 DDR393366 DNN393366 DXJ393366 EHF393366 ERB393366 FAX393366 FKT393366 FUP393366 GEL393366 GOH393366 GYD393366 HHZ393366 HRV393366 IBR393366 ILN393366 IVJ393366 JFF393366 JPB393366 JYX393366 KIT393366 KSP393366 LCL393366 LMH393366 LWD393366 MFZ393366 MPV393366 MZR393366 NJN393366 NTJ393366 ODF393366 ONB393366 OWX393366 PGT393366 PQP393366 QAL393366 QKH393366 QUD393366 RDZ393366 RNV393366 RXR393366 SHN393366 SRJ393366 TBF393366 TLB393366 TUX393366 UET393366 UOP393366 UYL393366 VIH393366 VSD393366 WBZ393366 WLV393366 WVR393366 J458902 JF458902 TB458902 ACX458902 AMT458902 AWP458902 BGL458902 BQH458902 CAD458902 CJZ458902 CTV458902 DDR458902 DNN458902 DXJ458902 EHF458902 ERB458902 FAX458902 FKT458902 FUP458902 GEL458902 GOH458902 GYD458902 HHZ458902 HRV458902 IBR458902 ILN458902 IVJ458902 JFF458902 JPB458902 JYX458902 KIT458902 KSP458902 LCL458902 LMH458902 LWD458902 MFZ458902 MPV458902 MZR458902 NJN458902 NTJ458902 ODF458902 ONB458902 OWX458902 PGT458902 PQP458902 QAL458902 QKH458902 QUD458902 RDZ458902 RNV458902 RXR458902 SHN458902 SRJ458902 TBF458902 TLB458902 TUX458902 UET458902 UOP458902 UYL458902 VIH458902 VSD458902 WBZ458902 WLV458902 WVR458902 J524438 JF524438 TB524438 ACX524438 AMT524438 AWP524438 BGL524438 BQH524438 CAD524438 CJZ524438 CTV524438 DDR524438 DNN524438 DXJ524438 EHF524438 ERB524438 FAX524438 FKT524438 FUP524438 GEL524438 GOH524438 GYD524438 HHZ524438 HRV524438 IBR524438 ILN524438 IVJ524438 JFF524438 JPB524438 JYX524438 KIT524438 KSP524438 LCL524438 LMH524438 LWD524438 MFZ524438 MPV524438 MZR524438 NJN524438 NTJ524438 ODF524438 ONB524438 OWX524438 PGT524438 PQP524438 QAL524438 QKH524438 QUD524438 RDZ524438 RNV524438 RXR524438 SHN524438 SRJ524438 TBF524438 TLB524438 TUX524438 UET524438 UOP524438 UYL524438 VIH524438 VSD524438 WBZ524438 WLV524438 WVR524438 J589974 JF589974 TB589974 ACX589974 AMT589974 AWP589974 BGL589974 BQH589974 CAD589974 CJZ589974 CTV589974 DDR589974 DNN589974 DXJ589974 EHF589974 ERB589974 FAX589974 FKT589974 FUP589974 GEL589974 GOH589974 GYD589974 HHZ589974 HRV589974 IBR589974 ILN589974 IVJ589974 JFF589974 JPB589974 JYX589974 KIT589974 KSP589974 LCL589974 LMH589974 LWD589974 MFZ589974 MPV589974 MZR589974 NJN589974 NTJ589974 ODF589974 ONB589974 OWX589974 PGT589974 PQP589974 QAL589974 QKH589974 QUD589974 RDZ589974 RNV589974 RXR589974 SHN589974 SRJ589974 TBF589974 TLB589974 TUX589974 UET589974 UOP589974 UYL589974 VIH589974 VSD589974 WBZ589974 WLV589974 WVR589974 J655510 JF655510 TB655510 ACX655510 AMT655510 AWP655510 BGL655510 BQH655510 CAD655510 CJZ655510 CTV655510 DDR655510 DNN655510 DXJ655510 EHF655510 ERB655510 FAX655510 FKT655510 FUP655510 GEL655510 GOH655510 GYD655510 HHZ655510 HRV655510 IBR655510 ILN655510 IVJ655510 JFF655510 JPB655510 JYX655510 KIT655510 KSP655510 LCL655510 LMH655510 LWD655510 MFZ655510 MPV655510 MZR655510 NJN655510 NTJ655510 ODF655510 ONB655510 OWX655510 PGT655510 PQP655510 QAL655510 QKH655510 QUD655510 RDZ655510 RNV655510 RXR655510 SHN655510 SRJ655510 TBF655510 TLB655510 TUX655510 UET655510 UOP655510 UYL655510 VIH655510 VSD655510 WBZ655510 WLV655510 WVR655510 J721046 JF721046 TB721046 ACX721046 AMT721046 AWP721046 BGL721046 BQH721046 CAD721046 CJZ721046 CTV721046 DDR721046 DNN721046 DXJ721046 EHF721046 ERB721046 FAX721046 FKT721046 FUP721046 GEL721046 GOH721046 GYD721046 HHZ721046 HRV721046 IBR721046 ILN721046 IVJ721046 JFF721046 JPB721046 JYX721046 KIT721046 KSP721046 LCL721046 LMH721046 LWD721046 MFZ721046 MPV721046 MZR721046 NJN721046 NTJ721046 ODF721046 ONB721046 OWX721046 PGT721046 PQP721046 QAL721046 QKH721046 QUD721046 RDZ721046 RNV721046 RXR721046 SHN721046 SRJ721046 TBF721046 TLB721046 TUX721046 UET721046 UOP721046 UYL721046 VIH721046 VSD721046 WBZ721046 WLV721046 WVR721046 J786582 JF786582 TB786582 ACX786582 AMT786582 AWP786582 BGL786582 BQH786582 CAD786582 CJZ786582 CTV786582 DDR786582 DNN786582 DXJ786582 EHF786582 ERB786582 FAX786582 FKT786582 FUP786582 GEL786582 GOH786582 GYD786582 HHZ786582 HRV786582 IBR786582 ILN786582 IVJ786582 JFF786582 JPB786582 JYX786582 KIT786582 KSP786582 LCL786582 LMH786582 LWD786582 MFZ786582 MPV786582 MZR786582 NJN786582 NTJ786582 ODF786582 ONB786582 OWX786582 PGT786582 PQP786582 QAL786582 QKH786582 QUD786582 RDZ786582 RNV786582 RXR786582 SHN786582 SRJ786582 TBF786582 TLB786582 TUX786582 UET786582 UOP786582 UYL786582 VIH786582 VSD786582 WBZ786582 WLV786582 WVR786582 J852118 JF852118 TB852118 ACX852118 AMT852118 AWP852118 BGL852118 BQH852118 CAD852118 CJZ852118 CTV852118 DDR852118 DNN852118 DXJ852118 EHF852118 ERB852118 FAX852118 FKT852118 FUP852118 GEL852118 GOH852118 GYD852118 HHZ852118 HRV852118 IBR852118 ILN852118 IVJ852118 JFF852118 JPB852118 JYX852118 KIT852118 KSP852118 LCL852118 LMH852118 LWD852118 MFZ852118 MPV852118 MZR852118 NJN852118 NTJ852118 ODF852118 ONB852118 OWX852118 PGT852118 PQP852118 QAL852118 QKH852118 QUD852118 RDZ852118 RNV852118 RXR852118 SHN852118 SRJ852118 TBF852118 TLB852118 TUX852118 UET852118 UOP852118 UYL852118 VIH852118 VSD852118 WBZ852118 WLV852118 WVR852118 J917654 JF917654 TB917654 ACX917654 AMT917654 AWP917654 BGL917654 BQH917654 CAD917654 CJZ917654 CTV917654 DDR917654 DNN917654 DXJ917654 EHF917654 ERB917654 FAX917654 FKT917654 FUP917654 GEL917654 GOH917654 GYD917654 HHZ917654 HRV917654 IBR917654 ILN917654 IVJ917654 JFF917654 JPB917654 JYX917654 KIT917654 KSP917654 LCL917654 LMH917654 LWD917654 MFZ917654 MPV917654 MZR917654 NJN917654 NTJ917654 ODF917654 ONB917654 OWX917654 PGT917654 PQP917654 QAL917654 QKH917654 QUD917654 RDZ917654 RNV917654 RXR917654 SHN917654 SRJ917654 TBF917654 TLB917654 TUX917654 UET917654 UOP917654 UYL917654 VIH917654 VSD917654 WBZ917654 WLV917654 WVR917654 J983190 JF983190 TB983190 ACX983190 AMT983190 AWP983190 BGL983190 BQH983190 CAD983190 CJZ983190 CTV983190 DDR983190 DNN983190 DXJ983190 EHF983190 ERB983190 FAX983190 FKT983190 FUP983190 GEL983190 GOH983190 GYD983190 HHZ983190 HRV983190 IBR983190 ILN983190 IVJ983190 JFF983190 JPB983190 JYX983190 KIT983190 KSP983190 LCL983190 LMH983190 LWD983190 MFZ983190 MPV983190 MZR983190 NJN983190 NTJ983190 ODF983190 ONB983190 OWX983190 PGT983190 PQP983190 QAL983190 QKH983190 QUD983190 RDZ983190 RNV983190 RXR983190 SHN983190 SRJ983190 TBF983190 TLB983190 TUX983190 UET983190 UOP983190 UYL983190 VIH983190 VSD983190 WBZ983190 WLV983190 WVR983190 L149:L150 JH149:JH150 TD149:TD150 ACZ149:ACZ150 AMV149:AMV150 AWR149:AWR150 BGN149:BGN150 BQJ149:BQJ150 CAF149:CAF150 CKB149:CKB150 CTX149:CTX150 DDT149:DDT150 DNP149:DNP150 DXL149:DXL150 EHH149:EHH150 ERD149:ERD150 FAZ149:FAZ150 FKV149:FKV150 FUR149:FUR150 GEN149:GEN150 GOJ149:GOJ150 GYF149:GYF150 HIB149:HIB150 HRX149:HRX150 IBT149:IBT150 ILP149:ILP150 IVL149:IVL150 JFH149:JFH150 JPD149:JPD150 JYZ149:JYZ150 KIV149:KIV150 KSR149:KSR150 LCN149:LCN150 LMJ149:LMJ150 LWF149:LWF150 MGB149:MGB150 MPX149:MPX150 MZT149:MZT150 NJP149:NJP150 NTL149:NTL150 ODH149:ODH150 OND149:OND150 OWZ149:OWZ150 PGV149:PGV150 PQR149:PQR150 QAN149:QAN150 QKJ149:QKJ150 QUF149:QUF150 REB149:REB150 RNX149:RNX150 RXT149:RXT150 SHP149:SHP150 SRL149:SRL150 TBH149:TBH150 TLD149:TLD150 TUZ149:TUZ150 UEV149:UEV150 UOR149:UOR150 UYN149:UYN150 VIJ149:VIJ150 VSF149:VSF150 WCB149:WCB150 WLX149:WLX150 WVT149:WVT150 L65685:L65686 JH65685:JH65686 TD65685:TD65686 ACZ65685:ACZ65686 AMV65685:AMV65686 AWR65685:AWR65686 BGN65685:BGN65686 BQJ65685:BQJ65686 CAF65685:CAF65686 CKB65685:CKB65686 CTX65685:CTX65686 DDT65685:DDT65686 DNP65685:DNP65686 DXL65685:DXL65686 EHH65685:EHH65686 ERD65685:ERD65686 FAZ65685:FAZ65686 FKV65685:FKV65686 FUR65685:FUR65686 GEN65685:GEN65686 GOJ65685:GOJ65686 GYF65685:GYF65686 HIB65685:HIB65686 HRX65685:HRX65686 IBT65685:IBT65686 ILP65685:ILP65686 IVL65685:IVL65686 JFH65685:JFH65686 JPD65685:JPD65686 JYZ65685:JYZ65686 KIV65685:KIV65686 KSR65685:KSR65686 LCN65685:LCN65686 LMJ65685:LMJ65686 LWF65685:LWF65686 MGB65685:MGB65686 MPX65685:MPX65686 MZT65685:MZT65686 NJP65685:NJP65686 NTL65685:NTL65686 ODH65685:ODH65686 OND65685:OND65686 OWZ65685:OWZ65686 PGV65685:PGV65686 PQR65685:PQR65686 QAN65685:QAN65686 QKJ65685:QKJ65686 QUF65685:QUF65686 REB65685:REB65686 RNX65685:RNX65686 RXT65685:RXT65686 SHP65685:SHP65686 SRL65685:SRL65686 TBH65685:TBH65686 TLD65685:TLD65686 TUZ65685:TUZ65686 UEV65685:UEV65686 UOR65685:UOR65686 UYN65685:UYN65686 VIJ65685:VIJ65686 VSF65685:VSF65686 WCB65685:WCB65686 WLX65685:WLX65686 WVT65685:WVT65686 L131221:L131222 JH131221:JH131222 TD131221:TD131222 ACZ131221:ACZ131222 AMV131221:AMV131222 AWR131221:AWR131222 BGN131221:BGN131222 BQJ131221:BQJ131222 CAF131221:CAF131222 CKB131221:CKB131222 CTX131221:CTX131222 DDT131221:DDT131222 DNP131221:DNP131222 DXL131221:DXL131222 EHH131221:EHH131222 ERD131221:ERD131222 FAZ131221:FAZ131222 FKV131221:FKV131222 FUR131221:FUR131222 GEN131221:GEN131222 GOJ131221:GOJ131222 GYF131221:GYF131222 HIB131221:HIB131222 HRX131221:HRX131222 IBT131221:IBT131222 ILP131221:ILP131222 IVL131221:IVL131222 JFH131221:JFH131222 JPD131221:JPD131222 JYZ131221:JYZ131222 KIV131221:KIV131222 KSR131221:KSR131222 LCN131221:LCN131222 LMJ131221:LMJ131222 LWF131221:LWF131222 MGB131221:MGB131222 MPX131221:MPX131222 MZT131221:MZT131222 NJP131221:NJP131222 NTL131221:NTL131222 ODH131221:ODH131222 OND131221:OND131222 OWZ131221:OWZ131222 PGV131221:PGV131222 PQR131221:PQR131222 QAN131221:QAN131222 QKJ131221:QKJ131222 QUF131221:QUF131222 REB131221:REB131222 RNX131221:RNX131222 RXT131221:RXT131222 SHP131221:SHP131222 SRL131221:SRL131222 TBH131221:TBH131222 TLD131221:TLD131222 TUZ131221:TUZ131222 UEV131221:UEV131222 UOR131221:UOR131222 UYN131221:UYN131222 VIJ131221:VIJ131222 VSF131221:VSF131222 WCB131221:WCB131222 WLX131221:WLX131222 WVT131221:WVT131222 L196757:L196758 JH196757:JH196758 TD196757:TD196758 ACZ196757:ACZ196758 AMV196757:AMV196758 AWR196757:AWR196758 BGN196757:BGN196758 BQJ196757:BQJ196758 CAF196757:CAF196758 CKB196757:CKB196758 CTX196757:CTX196758 DDT196757:DDT196758 DNP196757:DNP196758 DXL196757:DXL196758 EHH196757:EHH196758 ERD196757:ERD196758 FAZ196757:FAZ196758 FKV196757:FKV196758 FUR196757:FUR196758 GEN196757:GEN196758 GOJ196757:GOJ196758 GYF196757:GYF196758 HIB196757:HIB196758 HRX196757:HRX196758 IBT196757:IBT196758 ILP196757:ILP196758 IVL196757:IVL196758 JFH196757:JFH196758 JPD196757:JPD196758 JYZ196757:JYZ196758 KIV196757:KIV196758 KSR196757:KSR196758 LCN196757:LCN196758 LMJ196757:LMJ196758 LWF196757:LWF196758 MGB196757:MGB196758 MPX196757:MPX196758 MZT196757:MZT196758 NJP196757:NJP196758 NTL196757:NTL196758 ODH196757:ODH196758 OND196757:OND196758 OWZ196757:OWZ196758 PGV196757:PGV196758 PQR196757:PQR196758 QAN196757:QAN196758 QKJ196757:QKJ196758 QUF196757:QUF196758 REB196757:REB196758 RNX196757:RNX196758 RXT196757:RXT196758 SHP196757:SHP196758 SRL196757:SRL196758 TBH196757:TBH196758 TLD196757:TLD196758 TUZ196757:TUZ196758 UEV196757:UEV196758 UOR196757:UOR196758 UYN196757:UYN196758 VIJ196757:VIJ196758 VSF196757:VSF196758 WCB196757:WCB196758 WLX196757:WLX196758 WVT196757:WVT196758 L262293:L262294 JH262293:JH262294 TD262293:TD262294 ACZ262293:ACZ262294 AMV262293:AMV262294 AWR262293:AWR262294 BGN262293:BGN262294 BQJ262293:BQJ262294 CAF262293:CAF262294 CKB262293:CKB262294 CTX262293:CTX262294 DDT262293:DDT262294 DNP262293:DNP262294 DXL262293:DXL262294 EHH262293:EHH262294 ERD262293:ERD262294 FAZ262293:FAZ262294 FKV262293:FKV262294 FUR262293:FUR262294 GEN262293:GEN262294 GOJ262293:GOJ262294 GYF262293:GYF262294 HIB262293:HIB262294 HRX262293:HRX262294 IBT262293:IBT262294 ILP262293:ILP262294 IVL262293:IVL262294 JFH262293:JFH262294 JPD262293:JPD262294 JYZ262293:JYZ262294 KIV262293:KIV262294 KSR262293:KSR262294 LCN262293:LCN262294 LMJ262293:LMJ262294 LWF262293:LWF262294 MGB262293:MGB262294 MPX262293:MPX262294 MZT262293:MZT262294 NJP262293:NJP262294 NTL262293:NTL262294 ODH262293:ODH262294 OND262293:OND262294 OWZ262293:OWZ262294 PGV262293:PGV262294 PQR262293:PQR262294 QAN262293:QAN262294 QKJ262293:QKJ262294 QUF262293:QUF262294 REB262293:REB262294 RNX262293:RNX262294 RXT262293:RXT262294 SHP262293:SHP262294 SRL262293:SRL262294 TBH262293:TBH262294 TLD262293:TLD262294 TUZ262293:TUZ262294 UEV262293:UEV262294 UOR262293:UOR262294 UYN262293:UYN262294 VIJ262293:VIJ262294 VSF262293:VSF262294 WCB262293:WCB262294 WLX262293:WLX262294 WVT262293:WVT262294 L327829:L327830 JH327829:JH327830 TD327829:TD327830 ACZ327829:ACZ327830 AMV327829:AMV327830 AWR327829:AWR327830 BGN327829:BGN327830 BQJ327829:BQJ327830 CAF327829:CAF327830 CKB327829:CKB327830 CTX327829:CTX327830 DDT327829:DDT327830 DNP327829:DNP327830 DXL327829:DXL327830 EHH327829:EHH327830 ERD327829:ERD327830 FAZ327829:FAZ327830 FKV327829:FKV327830 FUR327829:FUR327830 GEN327829:GEN327830 GOJ327829:GOJ327830 GYF327829:GYF327830 HIB327829:HIB327830 HRX327829:HRX327830 IBT327829:IBT327830 ILP327829:ILP327830 IVL327829:IVL327830 JFH327829:JFH327830 JPD327829:JPD327830 JYZ327829:JYZ327830 KIV327829:KIV327830 KSR327829:KSR327830 LCN327829:LCN327830 LMJ327829:LMJ327830 LWF327829:LWF327830 MGB327829:MGB327830 MPX327829:MPX327830 MZT327829:MZT327830 NJP327829:NJP327830 NTL327829:NTL327830 ODH327829:ODH327830 OND327829:OND327830 OWZ327829:OWZ327830 PGV327829:PGV327830 PQR327829:PQR327830 QAN327829:QAN327830 QKJ327829:QKJ327830 QUF327829:QUF327830 REB327829:REB327830 RNX327829:RNX327830 RXT327829:RXT327830 SHP327829:SHP327830 SRL327829:SRL327830 TBH327829:TBH327830 TLD327829:TLD327830 TUZ327829:TUZ327830 UEV327829:UEV327830 UOR327829:UOR327830 UYN327829:UYN327830 VIJ327829:VIJ327830 VSF327829:VSF327830 WCB327829:WCB327830 WLX327829:WLX327830 WVT327829:WVT327830 L393365:L393366 JH393365:JH393366 TD393365:TD393366 ACZ393365:ACZ393366 AMV393365:AMV393366 AWR393365:AWR393366 BGN393365:BGN393366 BQJ393365:BQJ393366 CAF393365:CAF393366 CKB393365:CKB393366 CTX393365:CTX393366 DDT393365:DDT393366 DNP393365:DNP393366 DXL393365:DXL393366 EHH393365:EHH393366 ERD393365:ERD393366 FAZ393365:FAZ393366 FKV393365:FKV393366 FUR393365:FUR393366 GEN393365:GEN393366 GOJ393365:GOJ393366 GYF393365:GYF393366 HIB393365:HIB393366 HRX393365:HRX393366 IBT393365:IBT393366 ILP393365:ILP393366 IVL393365:IVL393366 JFH393365:JFH393366 JPD393365:JPD393366 JYZ393365:JYZ393366 KIV393365:KIV393366 KSR393365:KSR393366 LCN393365:LCN393366 LMJ393365:LMJ393366 LWF393365:LWF393366 MGB393365:MGB393366 MPX393365:MPX393366 MZT393365:MZT393366 NJP393365:NJP393366 NTL393365:NTL393366 ODH393365:ODH393366 OND393365:OND393366 OWZ393365:OWZ393366 PGV393365:PGV393366 PQR393365:PQR393366 QAN393365:QAN393366 QKJ393365:QKJ393366 QUF393365:QUF393366 REB393365:REB393366 RNX393365:RNX393366 RXT393365:RXT393366 SHP393365:SHP393366 SRL393365:SRL393366 TBH393365:TBH393366 TLD393365:TLD393366 TUZ393365:TUZ393366 UEV393365:UEV393366 UOR393365:UOR393366 UYN393365:UYN393366 VIJ393365:VIJ393366 VSF393365:VSF393366 WCB393365:WCB393366 WLX393365:WLX393366 WVT393365:WVT393366 L458901:L458902 JH458901:JH458902 TD458901:TD458902 ACZ458901:ACZ458902 AMV458901:AMV458902 AWR458901:AWR458902 BGN458901:BGN458902 BQJ458901:BQJ458902 CAF458901:CAF458902 CKB458901:CKB458902 CTX458901:CTX458902 DDT458901:DDT458902 DNP458901:DNP458902 DXL458901:DXL458902 EHH458901:EHH458902 ERD458901:ERD458902 FAZ458901:FAZ458902 FKV458901:FKV458902 FUR458901:FUR458902 GEN458901:GEN458902 GOJ458901:GOJ458902 GYF458901:GYF458902 HIB458901:HIB458902 HRX458901:HRX458902 IBT458901:IBT458902 ILP458901:ILP458902 IVL458901:IVL458902 JFH458901:JFH458902 JPD458901:JPD458902 JYZ458901:JYZ458902 KIV458901:KIV458902 KSR458901:KSR458902 LCN458901:LCN458902 LMJ458901:LMJ458902 LWF458901:LWF458902 MGB458901:MGB458902 MPX458901:MPX458902 MZT458901:MZT458902 NJP458901:NJP458902 NTL458901:NTL458902 ODH458901:ODH458902 OND458901:OND458902 OWZ458901:OWZ458902 PGV458901:PGV458902 PQR458901:PQR458902 QAN458901:QAN458902 QKJ458901:QKJ458902 QUF458901:QUF458902 REB458901:REB458902 RNX458901:RNX458902 RXT458901:RXT458902 SHP458901:SHP458902 SRL458901:SRL458902 TBH458901:TBH458902 TLD458901:TLD458902 TUZ458901:TUZ458902 UEV458901:UEV458902 UOR458901:UOR458902 UYN458901:UYN458902 VIJ458901:VIJ458902 VSF458901:VSF458902 WCB458901:WCB458902 WLX458901:WLX458902 WVT458901:WVT458902 L524437:L524438 JH524437:JH524438 TD524437:TD524438 ACZ524437:ACZ524438 AMV524437:AMV524438 AWR524437:AWR524438 BGN524437:BGN524438 BQJ524437:BQJ524438 CAF524437:CAF524438 CKB524437:CKB524438 CTX524437:CTX524438 DDT524437:DDT524438 DNP524437:DNP524438 DXL524437:DXL524438 EHH524437:EHH524438 ERD524437:ERD524438 FAZ524437:FAZ524438 FKV524437:FKV524438 FUR524437:FUR524438 GEN524437:GEN524438 GOJ524437:GOJ524438 GYF524437:GYF524438 HIB524437:HIB524438 HRX524437:HRX524438 IBT524437:IBT524438 ILP524437:ILP524438 IVL524437:IVL524438 JFH524437:JFH524438 JPD524437:JPD524438 JYZ524437:JYZ524438 KIV524437:KIV524438 KSR524437:KSR524438 LCN524437:LCN524438 LMJ524437:LMJ524438 LWF524437:LWF524438 MGB524437:MGB524438 MPX524437:MPX524438 MZT524437:MZT524438 NJP524437:NJP524438 NTL524437:NTL524438 ODH524437:ODH524438 OND524437:OND524438 OWZ524437:OWZ524438 PGV524437:PGV524438 PQR524437:PQR524438 QAN524437:QAN524438 QKJ524437:QKJ524438 QUF524437:QUF524438 REB524437:REB524438 RNX524437:RNX524438 RXT524437:RXT524438 SHP524437:SHP524438 SRL524437:SRL524438 TBH524437:TBH524438 TLD524437:TLD524438 TUZ524437:TUZ524438 UEV524437:UEV524438 UOR524437:UOR524438 UYN524437:UYN524438 VIJ524437:VIJ524438 VSF524437:VSF524438 WCB524437:WCB524438 WLX524437:WLX524438 WVT524437:WVT524438 L589973:L589974 JH589973:JH589974 TD589973:TD589974 ACZ589973:ACZ589974 AMV589973:AMV589974 AWR589973:AWR589974 BGN589973:BGN589974 BQJ589973:BQJ589974 CAF589973:CAF589974 CKB589973:CKB589974 CTX589973:CTX589974 DDT589973:DDT589974 DNP589973:DNP589974 DXL589973:DXL589974 EHH589973:EHH589974 ERD589973:ERD589974 FAZ589973:FAZ589974 FKV589973:FKV589974 FUR589973:FUR589974 GEN589973:GEN589974 GOJ589973:GOJ589974 GYF589973:GYF589974 HIB589973:HIB589974 HRX589973:HRX589974 IBT589973:IBT589974 ILP589973:ILP589974 IVL589973:IVL589974 JFH589973:JFH589974 JPD589973:JPD589974 JYZ589973:JYZ589974 KIV589973:KIV589974 KSR589973:KSR589974 LCN589973:LCN589974 LMJ589973:LMJ589974 LWF589973:LWF589974 MGB589973:MGB589974 MPX589973:MPX589974 MZT589973:MZT589974 NJP589973:NJP589974 NTL589973:NTL589974 ODH589973:ODH589974 OND589973:OND589974 OWZ589973:OWZ589974 PGV589973:PGV589974 PQR589973:PQR589974 QAN589973:QAN589974 QKJ589973:QKJ589974 QUF589973:QUF589974 REB589973:REB589974 RNX589973:RNX589974 RXT589973:RXT589974 SHP589973:SHP589974 SRL589973:SRL589974 TBH589973:TBH589974 TLD589973:TLD589974 TUZ589973:TUZ589974 UEV589973:UEV589974 UOR589973:UOR589974 UYN589973:UYN589974 VIJ589973:VIJ589974 VSF589973:VSF589974 WCB589973:WCB589974 WLX589973:WLX589974 WVT589973:WVT589974 L655509:L655510 JH655509:JH655510 TD655509:TD655510 ACZ655509:ACZ655510 AMV655509:AMV655510 AWR655509:AWR655510 BGN655509:BGN655510 BQJ655509:BQJ655510 CAF655509:CAF655510 CKB655509:CKB655510 CTX655509:CTX655510 DDT655509:DDT655510 DNP655509:DNP655510 DXL655509:DXL655510 EHH655509:EHH655510 ERD655509:ERD655510 FAZ655509:FAZ655510 FKV655509:FKV655510 FUR655509:FUR655510 GEN655509:GEN655510 GOJ655509:GOJ655510 GYF655509:GYF655510 HIB655509:HIB655510 HRX655509:HRX655510 IBT655509:IBT655510 ILP655509:ILP655510 IVL655509:IVL655510 JFH655509:JFH655510 JPD655509:JPD655510 JYZ655509:JYZ655510 KIV655509:KIV655510 KSR655509:KSR655510 LCN655509:LCN655510 LMJ655509:LMJ655510 LWF655509:LWF655510 MGB655509:MGB655510 MPX655509:MPX655510 MZT655509:MZT655510 NJP655509:NJP655510 NTL655509:NTL655510 ODH655509:ODH655510 OND655509:OND655510 OWZ655509:OWZ655510 PGV655509:PGV655510 PQR655509:PQR655510 QAN655509:QAN655510 QKJ655509:QKJ655510 QUF655509:QUF655510 REB655509:REB655510 RNX655509:RNX655510 RXT655509:RXT655510 SHP655509:SHP655510 SRL655509:SRL655510 TBH655509:TBH655510 TLD655509:TLD655510 TUZ655509:TUZ655510 UEV655509:UEV655510 UOR655509:UOR655510 UYN655509:UYN655510 VIJ655509:VIJ655510 VSF655509:VSF655510 WCB655509:WCB655510 WLX655509:WLX655510 WVT655509:WVT655510 L721045:L721046 JH721045:JH721046 TD721045:TD721046 ACZ721045:ACZ721046 AMV721045:AMV721046 AWR721045:AWR721046 BGN721045:BGN721046 BQJ721045:BQJ721046 CAF721045:CAF721046 CKB721045:CKB721046 CTX721045:CTX721046 DDT721045:DDT721046 DNP721045:DNP721046 DXL721045:DXL721046 EHH721045:EHH721046 ERD721045:ERD721046 FAZ721045:FAZ721046 FKV721045:FKV721046 FUR721045:FUR721046 GEN721045:GEN721046 GOJ721045:GOJ721046 GYF721045:GYF721046 HIB721045:HIB721046 HRX721045:HRX721046 IBT721045:IBT721046 ILP721045:ILP721046 IVL721045:IVL721046 JFH721045:JFH721046 JPD721045:JPD721046 JYZ721045:JYZ721046 KIV721045:KIV721046 KSR721045:KSR721046 LCN721045:LCN721046 LMJ721045:LMJ721046 LWF721045:LWF721046 MGB721045:MGB721046 MPX721045:MPX721046 MZT721045:MZT721046 NJP721045:NJP721046 NTL721045:NTL721046 ODH721045:ODH721046 OND721045:OND721046 OWZ721045:OWZ721046 PGV721045:PGV721046 PQR721045:PQR721046 QAN721045:QAN721046 QKJ721045:QKJ721046 QUF721045:QUF721046 REB721045:REB721046 RNX721045:RNX721046 RXT721045:RXT721046 SHP721045:SHP721046 SRL721045:SRL721046 TBH721045:TBH721046 TLD721045:TLD721046 TUZ721045:TUZ721046 UEV721045:UEV721046 UOR721045:UOR721046 UYN721045:UYN721046 VIJ721045:VIJ721046 VSF721045:VSF721046 WCB721045:WCB721046 WLX721045:WLX721046 WVT721045:WVT721046 L786581:L786582 JH786581:JH786582 TD786581:TD786582 ACZ786581:ACZ786582 AMV786581:AMV786582 AWR786581:AWR786582 BGN786581:BGN786582 BQJ786581:BQJ786582 CAF786581:CAF786582 CKB786581:CKB786582 CTX786581:CTX786582 DDT786581:DDT786582 DNP786581:DNP786582 DXL786581:DXL786582 EHH786581:EHH786582 ERD786581:ERD786582 FAZ786581:FAZ786582 FKV786581:FKV786582 FUR786581:FUR786582 GEN786581:GEN786582 GOJ786581:GOJ786582 GYF786581:GYF786582 HIB786581:HIB786582 HRX786581:HRX786582 IBT786581:IBT786582 ILP786581:ILP786582 IVL786581:IVL786582 JFH786581:JFH786582 JPD786581:JPD786582 JYZ786581:JYZ786582 KIV786581:KIV786582 KSR786581:KSR786582 LCN786581:LCN786582 LMJ786581:LMJ786582 LWF786581:LWF786582 MGB786581:MGB786582 MPX786581:MPX786582 MZT786581:MZT786582 NJP786581:NJP786582 NTL786581:NTL786582 ODH786581:ODH786582 OND786581:OND786582 OWZ786581:OWZ786582 PGV786581:PGV786582 PQR786581:PQR786582 QAN786581:QAN786582 QKJ786581:QKJ786582 QUF786581:QUF786582 REB786581:REB786582 RNX786581:RNX786582 RXT786581:RXT786582 SHP786581:SHP786582 SRL786581:SRL786582 TBH786581:TBH786582 TLD786581:TLD786582 TUZ786581:TUZ786582 UEV786581:UEV786582 UOR786581:UOR786582 UYN786581:UYN786582 VIJ786581:VIJ786582 VSF786581:VSF786582 WCB786581:WCB786582 WLX786581:WLX786582 WVT786581:WVT786582 L852117:L852118 JH852117:JH852118 TD852117:TD852118 ACZ852117:ACZ852118 AMV852117:AMV852118 AWR852117:AWR852118 BGN852117:BGN852118 BQJ852117:BQJ852118 CAF852117:CAF852118 CKB852117:CKB852118 CTX852117:CTX852118 DDT852117:DDT852118 DNP852117:DNP852118 DXL852117:DXL852118 EHH852117:EHH852118 ERD852117:ERD852118 FAZ852117:FAZ852118 FKV852117:FKV852118 FUR852117:FUR852118 GEN852117:GEN852118 GOJ852117:GOJ852118 GYF852117:GYF852118 HIB852117:HIB852118 HRX852117:HRX852118 IBT852117:IBT852118 ILP852117:ILP852118 IVL852117:IVL852118 JFH852117:JFH852118 JPD852117:JPD852118 JYZ852117:JYZ852118 KIV852117:KIV852118 KSR852117:KSR852118 LCN852117:LCN852118 LMJ852117:LMJ852118 LWF852117:LWF852118 MGB852117:MGB852118 MPX852117:MPX852118 MZT852117:MZT852118 NJP852117:NJP852118 NTL852117:NTL852118 ODH852117:ODH852118 OND852117:OND852118 OWZ852117:OWZ852118 PGV852117:PGV852118 PQR852117:PQR852118 QAN852117:QAN852118 QKJ852117:QKJ852118 QUF852117:QUF852118 REB852117:REB852118 RNX852117:RNX852118 RXT852117:RXT852118 SHP852117:SHP852118 SRL852117:SRL852118 TBH852117:TBH852118 TLD852117:TLD852118 TUZ852117:TUZ852118 UEV852117:UEV852118 UOR852117:UOR852118 UYN852117:UYN852118 VIJ852117:VIJ852118 VSF852117:VSF852118 WCB852117:WCB852118 WLX852117:WLX852118 WVT852117:WVT852118 L917653:L917654 JH917653:JH917654 TD917653:TD917654 ACZ917653:ACZ917654 AMV917653:AMV917654 AWR917653:AWR917654 BGN917653:BGN917654 BQJ917653:BQJ917654 CAF917653:CAF917654 CKB917653:CKB917654 CTX917653:CTX917654 DDT917653:DDT917654 DNP917653:DNP917654 DXL917653:DXL917654 EHH917653:EHH917654 ERD917653:ERD917654 FAZ917653:FAZ917654 FKV917653:FKV917654 FUR917653:FUR917654 GEN917653:GEN917654 GOJ917653:GOJ917654 GYF917653:GYF917654 HIB917653:HIB917654 HRX917653:HRX917654 IBT917653:IBT917654 ILP917653:ILP917654 IVL917653:IVL917654 JFH917653:JFH917654 JPD917653:JPD917654 JYZ917653:JYZ917654 KIV917653:KIV917654 KSR917653:KSR917654 LCN917653:LCN917654 LMJ917653:LMJ917654 LWF917653:LWF917654 MGB917653:MGB917654 MPX917653:MPX917654 MZT917653:MZT917654 NJP917653:NJP917654 NTL917653:NTL917654 ODH917653:ODH917654 OND917653:OND917654 OWZ917653:OWZ917654 PGV917653:PGV917654 PQR917653:PQR917654 QAN917653:QAN917654 QKJ917653:QKJ917654 QUF917653:QUF917654 REB917653:REB917654 RNX917653:RNX917654 RXT917653:RXT917654 SHP917653:SHP917654 SRL917653:SRL917654 TBH917653:TBH917654 TLD917653:TLD917654 TUZ917653:TUZ917654 UEV917653:UEV917654 UOR917653:UOR917654 UYN917653:UYN917654 VIJ917653:VIJ917654 VSF917653:VSF917654 WCB917653:WCB917654 WLX917653:WLX917654 WVT917653:WVT917654 L983189:L983190 JH983189:JH983190 TD983189:TD983190 ACZ983189:ACZ983190 AMV983189:AMV983190 AWR983189:AWR983190 BGN983189:BGN983190 BQJ983189:BQJ983190 CAF983189:CAF983190 CKB983189:CKB983190 CTX983189:CTX983190 DDT983189:DDT983190 DNP983189:DNP983190 DXL983189:DXL983190 EHH983189:EHH983190 ERD983189:ERD983190 FAZ983189:FAZ983190 FKV983189:FKV983190 FUR983189:FUR983190 GEN983189:GEN983190 GOJ983189:GOJ983190 GYF983189:GYF983190 HIB983189:HIB983190 HRX983189:HRX983190 IBT983189:IBT983190 ILP983189:ILP983190 IVL983189:IVL983190 JFH983189:JFH983190 JPD983189:JPD983190 JYZ983189:JYZ983190 KIV983189:KIV983190 KSR983189:KSR983190 LCN983189:LCN983190 LMJ983189:LMJ983190 LWF983189:LWF983190 MGB983189:MGB983190 MPX983189:MPX983190 MZT983189:MZT983190 NJP983189:NJP983190 NTL983189:NTL983190 ODH983189:ODH983190 OND983189:OND983190 OWZ983189:OWZ983190 PGV983189:PGV983190 PQR983189:PQR983190 QAN983189:QAN983190 QKJ983189:QKJ983190 QUF983189:QUF983190 REB983189:REB983190 RNX983189:RNX983190 RXT983189:RXT983190 SHP983189:SHP983190 SRL983189:SRL983190 TBH983189:TBH983190 TLD983189:TLD983190 TUZ983189:TUZ983190 UEV983189:UEV983190 UOR983189:UOR983190 UYN983189:UYN983190 VIJ983189:VIJ983190 VSF983189:VSF983190 WCB983189:WCB983190 WLX983189:WLX983190 WVT983189:WVT983190 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A43 IW43 SS43 ACO43 AMK43 AWG43 BGC43 BPY43 BZU43 CJQ43 CTM43 DDI43 DNE43 DXA43 EGW43 EQS43 FAO43 FKK43 FUG43 GEC43 GNY43 GXU43 HHQ43 HRM43 IBI43 ILE43 IVA43 JEW43 JOS43 JYO43 KIK43 KSG43 LCC43 LLY43 LVU43 MFQ43 MPM43 MZI43 NJE43 NTA43 OCW43 OMS43 OWO43 PGK43 PQG43 QAC43 QJY43 QTU43 RDQ43 RNM43 RXI43 SHE43 SRA43 TAW43 TKS43 TUO43 UEK43 UOG43 UYC43 VHY43 VRU43 WBQ43 WLM43 WVI43 A65579 IW65579 SS65579 ACO65579 AMK65579 AWG65579 BGC65579 BPY65579 BZU65579 CJQ65579 CTM65579 DDI65579 DNE65579 DXA65579 EGW65579 EQS65579 FAO65579 FKK65579 FUG65579 GEC65579 GNY65579 GXU65579 HHQ65579 HRM65579 IBI65579 ILE65579 IVA65579 JEW65579 JOS65579 JYO65579 KIK65579 KSG65579 LCC65579 LLY65579 LVU65579 MFQ65579 MPM65579 MZI65579 NJE65579 NTA65579 OCW65579 OMS65579 OWO65579 PGK65579 PQG65579 QAC65579 QJY65579 QTU65579 RDQ65579 RNM65579 RXI65579 SHE65579 SRA65579 TAW65579 TKS65579 TUO65579 UEK65579 UOG65579 UYC65579 VHY65579 VRU65579 WBQ65579 WLM65579 WVI65579 A131115 IW131115 SS131115 ACO131115 AMK131115 AWG131115 BGC131115 BPY131115 BZU131115 CJQ131115 CTM131115 DDI131115 DNE131115 DXA131115 EGW131115 EQS131115 FAO131115 FKK131115 FUG131115 GEC131115 GNY131115 GXU131115 HHQ131115 HRM131115 IBI131115 ILE131115 IVA131115 JEW131115 JOS131115 JYO131115 KIK131115 KSG131115 LCC131115 LLY131115 LVU131115 MFQ131115 MPM131115 MZI131115 NJE131115 NTA131115 OCW131115 OMS131115 OWO131115 PGK131115 PQG131115 QAC131115 QJY131115 QTU131115 RDQ131115 RNM131115 RXI131115 SHE131115 SRA131115 TAW131115 TKS131115 TUO131115 UEK131115 UOG131115 UYC131115 VHY131115 VRU131115 WBQ131115 WLM131115 WVI131115 A196651 IW196651 SS196651 ACO196651 AMK196651 AWG196651 BGC196651 BPY196651 BZU196651 CJQ196651 CTM196651 DDI196651 DNE196651 DXA196651 EGW196651 EQS196651 FAO196651 FKK196651 FUG196651 GEC196651 GNY196651 GXU196651 HHQ196651 HRM196651 IBI196651 ILE196651 IVA196651 JEW196651 JOS196651 JYO196651 KIK196651 KSG196651 LCC196651 LLY196651 LVU196651 MFQ196651 MPM196651 MZI196651 NJE196651 NTA196651 OCW196651 OMS196651 OWO196651 PGK196651 PQG196651 QAC196651 QJY196651 QTU196651 RDQ196651 RNM196651 RXI196651 SHE196651 SRA196651 TAW196651 TKS196651 TUO196651 UEK196651 UOG196651 UYC196651 VHY196651 VRU196651 WBQ196651 WLM196651 WVI196651 A262187 IW262187 SS262187 ACO262187 AMK262187 AWG262187 BGC262187 BPY262187 BZU262187 CJQ262187 CTM262187 DDI262187 DNE262187 DXA262187 EGW262187 EQS262187 FAO262187 FKK262187 FUG262187 GEC262187 GNY262187 GXU262187 HHQ262187 HRM262187 IBI262187 ILE262187 IVA262187 JEW262187 JOS262187 JYO262187 KIK262187 KSG262187 LCC262187 LLY262187 LVU262187 MFQ262187 MPM262187 MZI262187 NJE262187 NTA262187 OCW262187 OMS262187 OWO262187 PGK262187 PQG262187 QAC262187 QJY262187 QTU262187 RDQ262187 RNM262187 RXI262187 SHE262187 SRA262187 TAW262187 TKS262187 TUO262187 UEK262187 UOG262187 UYC262187 VHY262187 VRU262187 WBQ262187 WLM262187 WVI262187 A327723 IW327723 SS327723 ACO327723 AMK327723 AWG327723 BGC327723 BPY327723 BZU327723 CJQ327723 CTM327723 DDI327723 DNE327723 DXA327723 EGW327723 EQS327723 FAO327723 FKK327723 FUG327723 GEC327723 GNY327723 GXU327723 HHQ327723 HRM327723 IBI327723 ILE327723 IVA327723 JEW327723 JOS327723 JYO327723 KIK327723 KSG327723 LCC327723 LLY327723 LVU327723 MFQ327723 MPM327723 MZI327723 NJE327723 NTA327723 OCW327723 OMS327723 OWO327723 PGK327723 PQG327723 QAC327723 QJY327723 QTU327723 RDQ327723 RNM327723 RXI327723 SHE327723 SRA327723 TAW327723 TKS327723 TUO327723 UEK327723 UOG327723 UYC327723 VHY327723 VRU327723 WBQ327723 WLM327723 WVI327723 A393259 IW393259 SS393259 ACO393259 AMK393259 AWG393259 BGC393259 BPY393259 BZU393259 CJQ393259 CTM393259 DDI393259 DNE393259 DXA393259 EGW393259 EQS393259 FAO393259 FKK393259 FUG393259 GEC393259 GNY393259 GXU393259 HHQ393259 HRM393259 IBI393259 ILE393259 IVA393259 JEW393259 JOS393259 JYO393259 KIK393259 KSG393259 LCC393259 LLY393259 LVU393259 MFQ393259 MPM393259 MZI393259 NJE393259 NTA393259 OCW393259 OMS393259 OWO393259 PGK393259 PQG393259 QAC393259 QJY393259 QTU393259 RDQ393259 RNM393259 RXI393259 SHE393259 SRA393259 TAW393259 TKS393259 TUO393259 UEK393259 UOG393259 UYC393259 VHY393259 VRU393259 WBQ393259 WLM393259 WVI393259 A458795 IW458795 SS458795 ACO458795 AMK458795 AWG458795 BGC458795 BPY458795 BZU458795 CJQ458795 CTM458795 DDI458795 DNE458795 DXA458795 EGW458795 EQS458795 FAO458795 FKK458795 FUG458795 GEC458795 GNY458795 GXU458795 HHQ458795 HRM458795 IBI458795 ILE458795 IVA458795 JEW458795 JOS458795 JYO458795 KIK458795 KSG458795 LCC458795 LLY458795 LVU458795 MFQ458795 MPM458795 MZI458795 NJE458795 NTA458795 OCW458795 OMS458795 OWO458795 PGK458795 PQG458795 QAC458795 QJY458795 QTU458795 RDQ458795 RNM458795 RXI458795 SHE458795 SRA458795 TAW458795 TKS458795 TUO458795 UEK458795 UOG458795 UYC458795 VHY458795 VRU458795 WBQ458795 WLM458795 WVI458795 A524331 IW524331 SS524331 ACO524331 AMK524331 AWG524331 BGC524331 BPY524331 BZU524331 CJQ524331 CTM524331 DDI524331 DNE524331 DXA524331 EGW524331 EQS524331 FAO524331 FKK524331 FUG524331 GEC524331 GNY524331 GXU524331 HHQ524331 HRM524331 IBI524331 ILE524331 IVA524331 JEW524331 JOS524331 JYO524331 KIK524331 KSG524331 LCC524331 LLY524331 LVU524331 MFQ524331 MPM524331 MZI524331 NJE524331 NTA524331 OCW524331 OMS524331 OWO524331 PGK524331 PQG524331 QAC524331 QJY524331 QTU524331 RDQ524331 RNM524331 RXI524331 SHE524331 SRA524331 TAW524331 TKS524331 TUO524331 UEK524331 UOG524331 UYC524331 VHY524331 VRU524331 WBQ524331 WLM524331 WVI524331 A589867 IW589867 SS589867 ACO589867 AMK589867 AWG589867 BGC589867 BPY589867 BZU589867 CJQ589867 CTM589867 DDI589867 DNE589867 DXA589867 EGW589867 EQS589867 FAO589867 FKK589867 FUG589867 GEC589867 GNY589867 GXU589867 HHQ589867 HRM589867 IBI589867 ILE589867 IVA589867 JEW589867 JOS589867 JYO589867 KIK589867 KSG589867 LCC589867 LLY589867 LVU589867 MFQ589867 MPM589867 MZI589867 NJE589867 NTA589867 OCW589867 OMS589867 OWO589867 PGK589867 PQG589867 QAC589867 QJY589867 QTU589867 RDQ589867 RNM589867 RXI589867 SHE589867 SRA589867 TAW589867 TKS589867 TUO589867 UEK589867 UOG589867 UYC589867 VHY589867 VRU589867 WBQ589867 WLM589867 WVI589867 A655403 IW655403 SS655403 ACO655403 AMK655403 AWG655403 BGC655403 BPY655403 BZU655403 CJQ655403 CTM655403 DDI655403 DNE655403 DXA655403 EGW655403 EQS655403 FAO655403 FKK655403 FUG655403 GEC655403 GNY655403 GXU655403 HHQ655403 HRM655403 IBI655403 ILE655403 IVA655403 JEW655403 JOS655403 JYO655403 KIK655403 KSG655403 LCC655403 LLY655403 LVU655403 MFQ655403 MPM655403 MZI655403 NJE655403 NTA655403 OCW655403 OMS655403 OWO655403 PGK655403 PQG655403 QAC655403 QJY655403 QTU655403 RDQ655403 RNM655403 RXI655403 SHE655403 SRA655403 TAW655403 TKS655403 TUO655403 UEK655403 UOG655403 UYC655403 VHY655403 VRU655403 WBQ655403 WLM655403 WVI655403 A720939 IW720939 SS720939 ACO720939 AMK720939 AWG720939 BGC720939 BPY720939 BZU720939 CJQ720939 CTM720939 DDI720939 DNE720939 DXA720939 EGW720939 EQS720939 FAO720939 FKK720939 FUG720939 GEC720939 GNY720939 GXU720939 HHQ720939 HRM720939 IBI720939 ILE720939 IVA720939 JEW720939 JOS720939 JYO720939 KIK720939 KSG720939 LCC720939 LLY720939 LVU720939 MFQ720939 MPM720939 MZI720939 NJE720939 NTA720939 OCW720939 OMS720939 OWO720939 PGK720939 PQG720939 QAC720939 QJY720939 QTU720939 RDQ720939 RNM720939 RXI720939 SHE720939 SRA720939 TAW720939 TKS720939 TUO720939 UEK720939 UOG720939 UYC720939 VHY720939 VRU720939 WBQ720939 WLM720939 WVI720939 A786475 IW786475 SS786475 ACO786475 AMK786475 AWG786475 BGC786475 BPY786475 BZU786475 CJQ786475 CTM786475 DDI786475 DNE786475 DXA786475 EGW786475 EQS786475 FAO786475 FKK786475 FUG786475 GEC786475 GNY786475 GXU786475 HHQ786475 HRM786475 IBI786475 ILE786475 IVA786475 JEW786475 JOS786475 JYO786475 KIK786475 KSG786475 LCC786475 LLY786475 LVU786475 MFQ786475 MPM786475 MZI786475 NJE786475 NTA786475 OCW786475 OMS786475 OWO786475 PGK786475 PQG786475 QAC786475 QJY786475 QTU786475 RDQ786475 RNM786475 RXI786475 SHE786475 SRA786475 TAW786475 TKS786475 TUO786475 UEK786475 UOG786475 UYC786475 VHY786475 VRU786475 WBQ786475 WLM786475 WVI786475 A852011 IW852011 SS852011 ACO852011 AMK852011 AWG852011 BGC852011 BPY852011 BZU852011 CJQ852011 CTM852011 DDI852011 DNE852011 DXA852011 EGW852011 EQS852011 FAO852011 FKK852011 FUG852011 GEC852011 GNY852011 GXU852011 HHQ852011 HRM852011 IBI852011 ILE852011 IVA852011 JEW852011 JOS852011 JYO852011 KIK852011 KSG852011 LCC852011 LLY852011 LVU852011 MFQ852011 MPM852011 MZI852011 NJE852011 NTA852011 OCW852011 OMS852011 OWO852011 PGK852011 PQG852011 QAC852011 QJY852011 QTU852011 RDQ852011 RNM852011 RXI852011 SHE852011 SRA852011 TAW852011 TKS852011 TUO852011 UEK852011 UOG852011 UYC852011 VHY852011 VRU852011 WBQ852011 WLM852011 WVI852011 A917547 IW917547 SS917547 ACO917547 AMK917547 AWG917547 BGC917547 BPY917547 BZU917547 CJQ917547 CTM917547 DDI917547 DNE917547 DXA917547 EGW917547 EQS917547 FAO917547 FKK917547 FUG917547 GEC917547 GNY917547 GXU917547 HHQ917547 HRM917547 IBI917547 ILE917547 IVA917547 JEW917547 JOS917547 JYO917547 KIK917547 KSG917547 LCC917547 LLY917547 LVU917547 MFQ917547 MPM917547 MZI917547 NJE917547 NTA917547 OCW917547 OMS917547 OWO917547 PGK917547 PQG917547 QAC917547 QJY917547 QTU917547 RDQ917547 RNM917547 RXI917547 SHE917547 SRA917547 TAW917547 TKS917547 TUO917547 UEK917547 UOG917547 UYC917547 VHY917547 VRU917547 WBQ917547 WLM917547 WVI917547 A983083 IW983083 SS983083 ACO983083 AMK983083 AWG983083 BGC983083 BPY983083 BZU983083 CJQ983083 CTM983083 DDI983083 DNE983083 DXA983083 EGW983083 EQS983083 FAO983083 FKK983083 FUG983083 GEC983083 GNY983083 GXU983083 HHQ983083 HRM983083 IBI983083 ILE983083 IVA983083 JEW983083 JOS983083 JYO983083 KIK983083 KSG983083 LCC983083 LLY983083 LVU983083 MFQ983083 MPM983083 MZI983083 NJE983083 NTA983083 OCW983083 OMS983083 OWO983083 PGK983083 PQG983083 QAC983083 QJY983083 QTU983083 RDQ983083 RNM983083 RXI983083 SHE983083 SRA983083 TAW983083 TKS983083 TUO983083 UEK983083 UOG983083 UYC983083 VHY983083 VRU983083 WBQ983083 WLM983083 WVI983083 E43:E44 JA43:JA44 SW43:SW44 ACS43:ACS44 AMO43:AMO44 AWK43:AWK44 BGG43:BGG44 BQC43:BQC44 BZY43:BZY44 CJU43:CJU44 CTQ43:CTQ44 DDM43:DDM44 DNI43:DNI44 DXE43:DXE44 EHA43:EHA44 EQW43:EQW44 FAS43:FAS44 FKO43:FKO44 FUK43:FUK44 GEG43:GEG44 GOC43:GOC44 GXY43:GXY44 HHU43:HHU44 HRQ43:HRQ44 IBM43:IBM44 ILI43:ILI44 IVE43:IVE44 JFA43:JFA44 JOW43:JOW44 JYS43:JYS44 KIO43:KIO44 KSK43:KSK44 LCG43:LCG44 LMC43:LMC44 LVY43:LVY44 MFU43:MFU44 MPQ43:MPQ44 MZM43:MZM44 NJI43:NJI44 NTE43:NTE44 ODA43:ODA44 OMW43:OMW44 OWS43:OWS44 PGO43:PGO44 PQK43:PQK44 QAG43:QAG44 QKC43:QKC44 QTY43:QTY44 RDU43:RDU44 RNQ43:RNQ44 RXM43:RXM44 SHI43:SHI44 SRE43:SRE44 TBA43:TBA44 TKW43:TKW44 TUS43:TUS44 UEO43:UEO44 UOK43:UOK44 UYG43:UYG44 VIC43:VIC44 VRY43:VRY44 WBU43:WBU44 WLQ43:WLQ44 WVM43:WVM44 E65579:E65580 JA65579:JA65580 SW65579:SW65580 ACS65579:ACS65580 AMO65579:AMO65580 AWK65579:AWK65580 BGG65579:BGG65580 BQC65579:BQC65580 BZY65579:BZY65580 CJU65579:CJU65580 CTQ65579:CTQ65580 DDM65579:DDM65580 DNI65579:DNI65580 DXE65579:DXE65580 EHA65579:EHA65580 EQW65579:EQW65580 FAS65579:FAS65580 FKO65579:FKO65580 FUK65579:FUK65580 GEG65579:GEG65580 GOC65579:GOC65580 GXY65579:GXY65580 HHU65579:HHU65580 HRQ65579:HRQ65580 IBM65579:IBM65580 ILI65579:ILI65580 IVE65579:IVE65580 JFA65579:JFA65580 JOW65579:JOW65580 JYS65579:JYS65580 KIO65579:KIO65580 KSK65579:KSK65580 LCG65579:LCG65580 LMC65579:LMC65580 LVY65579:LVY65580 MFU65579:MFU65580 MPQ65579:MPQ65580 MZM65579:MZM65580 NJI65579:NJI65580 NTE65579:NTE65580 ODA65579:ODA65580 OMW65579:OMW65580 OWS65579:OWS65580 PGO65579:PGO65580 PQK65579:PQK65580 QAG65579:QAG65580 QKC65579:QKC65580 QTY65579:QTY65580 RDU65579:RDU65580 RNQ65579:RNQ65580 RXM65579:RXM65580 SHI65579:SHI65580 SRE65579:SRE65580 TBA65579:TBA65580 TKW65579:TKW65580 TUS65579:TUS65580 UEO65579:UEO65580 UOK65579:UOK65580 UYG65579:UYG65580 VIC65579:VIC65580 VRY65579:VRY65580 WBU65579:WBU65580 WLQ65579:WLQ65580 WVM65579:WVM65580 E131115:E131116 JA131115:JA131116 SW131115:SW131116 ACS131115:ACS131116 AMO131115:AMO131116 AWK131115:AWK131116 BGG131115:BGG131116 BQC131115:BQC131116 BZY131115:BZY131116 CJU131115:CJU131116 CTQ131115:CTQ131116 DDM131115:DDM131116 DNI131115:DNI131116 DXE131115:DXE131116 EHA131115:EHA131116 EQW131115:EQW131116 FAS131115:FAS131116 FKO131115:FKO131116 FUK131115:FUK131116 GEG131115:GEG131116 GOC131115:GOC131116 GXY131115:GXY131116 HHU131115:HHU131116 HRQ131115:HRQ131116 IBM131115:IBM131116 ILI131115:ILI131116 IVE131115:IVE131116 JFA131115:JFA131116 JOW131115:JOW131116 JYS131115:JYS131116 KIO131115:KIO131116 KSK131115:KSK131116 LCG131115:LCG131116 LMC131115:LMC131116 LVY131115:LVY131116 MFU131115:MFU131116 MPQ131115:MPQ131116 MZM131115:MZM131116 NJI131115:NJI131116 NTE131115:NTE131116 ODA131115:ODA131116 OMW131115:OMW131116 OWS131115:OWS131116 PGO131115:PGO131116 PQK131115:PQK131116 QAG131115:QAG131116 QKC131115:QKC131116 QTY131115:QTY131116 RDU131115:RDU131116 RNQ131115:RNQ131116 RXM131115:RXM131116 SHI131115:SHI131116 SRE131115:SRE131116 TBA131115:TBA131116 TKW131115:TKW131116 TUS131115:TUS131116 UEO131115:UEO131116 UOK131115:UOK131116 UYG131115:UYG131116 VIC131115:VIC131116 VRY131115:VRY131116 WBU131115:WBU131116 WLQ131115:WLQ131116 WVM131115:WVM131116 E196651:E196652 JA196651:JA196652 SW196651:SW196652 ACS196651:ACS196652 AMO196651:AMO196652 AWK196651:AWK196652 BGG196651:BGG196652 BQC196651:BQC196652 BZY196651:BZY196652 CJU196651:CJU196652 CTQ196651:CTQ196652 DDM196651:DDM196652 DNI196651:DNI196652 DXE196651:DXE196652 EHA196651:EHA196652 EQW196651:EQW196652 FAS196651:FAS196652 FKO196651:FKO196652 FUK196651:FUK196652 GEG196651:GEG196652 GOC196651:GOC196652 GXY196651:GXY196652 HHU196651:HHU196652 HRQ196651:HRQ196652 IBM196651:IBM196652 ILI196651:ILI196652 IVE196651:IVE196652 JFA196651:JFA196652 JOW196651:JOW196652 JYS196651:JYS196652 KIO196651:KIO196652 KSK196651:KSK196652 LCG196651:LCG196652 LMC196651:LMC196652 LVY196651:LVY196652 MFU196651:MFU196652 MPQ196651:MPQ196652 MZM196651:MZM196652 NJI196651:NJI196652 NTE196651:NTE196652 ODA196651:ODA196652 OMW196651:OMW196652 OWS196651:OWS196652 PGO196651:PGO196652 PQK196651:PQK196652 QAG196651:QAG196652 QKC196651:QKC196652 QTY196651:QTY196652 RDU196651:RDU196652 RNQ196651:RNQ196652 RXM196651:RXM196652 SHI196651:SHI196652 SRE196651:SRE196652 TBA196651:TBA196652 TKW196651:TKW196652 TUS196651:TUS196652 UEO196651:UEO196652 UOK196651:UOK196652 UYG196651:UYG196652 VIC196651:VIC196652 VRY196651:VRY196652 WBU196651:WBU196652 WLQ196651:WLQ196652 WVM196651:WVM196652 E262187:E262188 JA262187:JA262188 SW262187:SW262188 ACS262187:ACS262188 AMO262187:AMO262188 AWK262187:AWK262188 BGG262187:BGG262188 BQC262187:BQC262188 BZY262187:BZY262188 CJU262187:CJU262188 CTQ262187:CTQ262188 DDM262187:DDM262188 DNI262187:DNI262188 DXE262187:DXE262188 EHA262187:EHA262188 EQW262187:EQW262188 FAS262187:FAS262188 FKO262187:FKO262188 FUK262187:FUK262188 GEG262187:GEG262188 GOC262187:GOC262188 GXY262187:GXY262188 HHU262187:HHU262188 HRQ262187:HRQ262188 IBM262187:IBM262188 ILI262187:ILI262188 IVE262187:IVE262188 JFA262187:JFA262188 JOW262187:JOW262188 JYS262187:JYS262188 KIO262187:KIO262188 KSK262187:KSK262188 LCG262187:LCG262188 LMC262187:LMC262188 LVY262187:LVY262188 MFU262187:MFU262188 MPQ262187:MPQ262188 MZM262187:MZM262188 NJI262187:NJI262188 NTE262187:NTE262188 ODA262187:ODA262188 OMW262187:OMW262188 OWS262187:OWS262188 PGO262187:PGO262188 PQK262187:PQK262188 QAG262187:QAG262188 QKC262187:QKC262188 QTY262187:QTY262188 RDU262187:RDU262188 RNQ262187:RNQ262188 RXM262187:RXM262188 SHI262187:SHI262188 SRE262187:SRE262188 TBA262187:TBA262188 TKW262187:TKW262188 TUS262187:TUS262188 UEO262187:UEO262188 UOK262187:UOK262188 UYG262187:UYG262188 VIC262187:VIC262188 VRY262187:VRY262188 WBU262187:WBU262188 WLQ262187:WLQ262188 WVM262187:WVM262188 E327723:E327724 JA327723:JA327724 SW327723:SW327724 ACS327723:ACS327724 AMO327723:AMO327724 AWK327723:AWK327724 BGG327723:BGG327724 BQC327723:BQC327724 BZY327723:BZY327724 CJU327723:CJU327724 CTQ327723:CTQ327724 DDM327723:DDM327724 DNI327723:DNI327724 DXE327723:DXE327724 EHA327723:EHA327724 EQW327723:EQW327724 FAS327723:FAS327724 FKO327723:FKO327724 FUK327723:FUK327724 GEG327723:GEG327724 GOC327723:GOC327724 GXY327723:GXY327724 HHU327723:HHU327724 HRQ327723:HRQ327724 IBM327723:IBM327724 ILI327723:ILI327724 IVE327723:IVE327724 JFA327723:JFA327724 JOW327723:JOW327724 JYS327723:JYS327724 KIO327723:KIO327724 KSK327723:KSK327724 LCG327723:LCG327724 LMC327723:LMC327724 LVY327723:LVY327724 MFU327723:MFU327724 MPQ327723:MPQ327724 MZM327723:MZM327724 NJI327723:NJI327724 NTE327723:NTE327724 ODA327723:ODA327724 OMW327723:OMW327724 OWS327723:OWS327724 PGO327723:PGO327724 PQK327723:PQK327724 QAG327723:QAG327724 QKC327723:QKC327724 QTY327723:QTY327724 RDU327723:RDU327724 RNQ327723:RNQ327724 RXM327723:RXM327724 SHI327723:SHI327724 SRE327723:SRE327724 TBA327723:TBA327724 TKW327723:TKW327724 TUS327723:TUS327724 UEO327723:UEO327724 UOK327723:UOK327724 UYG327723:UYG327724 VIC327723:VIC327724 VRY327723:VRY327724 WBU327723:WBU327724 WLQ327723:WLQ327724 WVM327723:WVM327724 E393259:E393260 JA393259:JA393260 SW393259:SW393260 ACS393259:ACS393260 AMO393259:AMO393260 AWK393259:AWK393260 BGG393259:BGG393260 BQC393259:BQC393260 BZY393259:BZY393260 CJU393259:CJU393260 CTQ393259:CTQ393260 DDM393259:DDM393260 DNI393259:DNI393260 DXE393259:DXE393260 EHA393259:EHA393260 EQW393259:EQW393260 FAS393259:FAS393260 FKO393259:FKO393260 FUK393259:FUK393260 GEG393259:GEG393260 GOC393259:GOC393260 GXY393259:GXY393260 HHU393259:HHU393260 HRQ393259:HRQ393260 IBM393259:IBM393260 ILI393259:ILI393260 IVE393259:IVE393260 JFA393259:JFA393260 JOW393259:JOW393260 JYS393259:JYS393260 KIO393259:KIO393260 KSK393259:KSK393260 LCG393259:LCG393260 LMC393259:LMC393260 LVY393259:LVY393260 MFU393259:MFU393260 MPQ393259:MPQ393260 MZM393259:MZM393260 NJI393259:NJI393260 NTE393259:NTE393260 ODA393259:ODA393260 OMW393259:OMW393260 OWS393259:OWS393260 PGO393259:PGO393260 PQK393259:PQK393260 QAG393259:QAG393260 QKC393259:QKC393260 QTY393259:QTY393260 RDU393259:RDU393260 RNQ393259:RNQ393260 RXM393259:RXM393260 SHI393259:SHI393260 SRE393259:SRE393260 TBA393259:TBA393260 TKW393259:TKW393260 TUS393259:TUS393260 UEO393259:UEO393260 UOK393259:UOK393260 UYG393259:UYG393260 VIC393259:VIC393260 VRY393259:VRY393260 WBU393259:WBU393260 WLQ393259:WLQ393260 WVM393259:WVM393260 E458795:E458796 JA458795:JA458796 SW458795:SW458796 ACS458795:ACS458796 AMO458795:AMO458796 AWK458795:AWK458796 BGG458795:BGG458796 BQC458795:BQC458796 BZY458795:BZY458796 CJU458795:CJU458796 CTQ458795:CTQ458796 DDM458795:DDM458796 DNI458795:DNI458796 DXE458795:DXE458796 EHA458795:EHA458796 EQW458795:EQW458796 FAS458795:FAS458796 FKO458795:FKO458796 FUK458795:FUK458796 GEG458795:GEG458796 GOC458795:GOC458796 GXY458795:GXY458796 HHU458795:HHU458796 HRQ458795:HRQ458796 IBM458795:IBM458796 ILI458795:ILI458796 IVE458795:IVE458796 JFA458795:JFA458796 JOW458795:JOW458796 JYS458795:JYS458796 KIO458795:KIO458796 KSK458795:KSK458796 LCG458795:LCG458796 LMC458795:LMC458796 LVY458795:LVY458796 MFU458795:MFU458796 MPQ458795:MPQ458796 MZM458795:MZM458796 NJI458795:NJI458796 NTE458795:NTE458796 ODA458795:ODA458796 OMW458795:OMW458796 OWS458795:OWS458796 PGO458795:PGO458796 PQK458795:PQK458796 QAG458795:QAG458796 QKC458795:QKC458796 QTY458795:QTY458796 RDU458795:RDU458796 RNQ458795:RNQ458796 RXM458795:RXM458796 SHI458795:SHI458796 SRE458795:SRE458796 TBA458795:TBA458796 TKW458795:TKW458796 TUS458795:TUS458796 UEO458795:UEO458796 UOK458795:UOK458796 UYG458795:UYG458796 VIC458795:VIC458796 VRY458795:VRY458796 WBU458795:WBU458796 WLQ458795:WLQ458796 WVM458795:WVM458796 E524331:E524332 JA524331:JA524332 SW524331:SW524332 ACS524331:ACS524332 AMO524331:AMO524332 AWK524331:AWK524332 BGG524331:BGG524332 BQC524331:BQC524332 BZY524331:BZY524332 CJU524331:CJU524332 CTQ524331:CTQ524332 DDM524331:DDM524332 DNI524331:DNI524332 DXE524331:DXE524332 EHA524331:EHA524332 EQW524331:EQW524332 FAS524331:FAS524332 FKO524331:FKO524332 FUK524331:FUK524332 GEG524331:GEG524332 GOC524331:GOC524332 GXY524331:GXY524332 HHU524331:HHU524332 HRQ524331:HRQ524332 IBM524331:IBM524332 ILI524331:ILI524332 IVE524331:IVE524332 JFA524331:JFA524332 JOW524331:JOW524332 JYS524331:JYS524332 KIO524331:KIO524332 KSK524331:KSK524332 LCG524331:LCG524332 LMC524331:LMC524332 LVY524331:LVY524332 MFU524331:MFU524332 MPQ524331:MPQ524332 MZM524331:MZM524332 NJI524331:NJI524332 NTE524331:NTE524332 ODA524331:ODA524332 OMW524331:OMW524332 OWS524331:OWS524332 PGO524331:PGO524332 PQK524331:PQK524332 QAG524331:QAG524332 QKC524331:QKC524332 QTY524331:QTY524332 RDU524331:RDU524332 RNQ524331:RNQ524332 RXM524331:RXM524332 SHI524331:SHI524332 SRE524331:SRE524332 TBA524331:TBA524332 TKW524331:TKW524332 TUS524331:TUS524332 UEO524331:UEO524332 UOK524331:UOK524332 UYG524331:UYG524332 VIC524331:VIC524332 VRY524331:VRY524332 WBU524331:WBU524332 WLQ524331:WLQ524332 WVM524331:WVM524332 E589867:E589868 JA589867:JA589868 SW589867:SW589868 ACS589867:ACS589868 AMO589867:AMO589868 AWK589867:AWK589868 BGG589867:BGG589868 BQC589867:BQC589868 BZY589867:BZY589868 CJU589867:CJU589868 CTQ589867:CTQ589868 DDM589867:DDM589868 DNI589867:DNI589868 DXE589867:DXE589868 EHA589867:EHA589868 EQW589867:EQW589868 FAS589867:FAS589868 FKO589867:FKO589868 FUK589867:FUK589868 GEG589867:GEG589868 GOC589867:GOC589868 GXY589867:GXY589868 HHU589867:HHU589868 HRQ589867:HRQ589868 IBM589867:IBM589868 ILI589867:ILI589868 IVE589867:IVE589868 JFA589867:JFA589868 JOW589867:JOW589868 JYS589867:JYS589868 KIO589867:KIO589868 KSK589867:KSK589868 LCG589867:LCG589868 LMC589867:LMC589868 LVY589867:LVY589868 MFU589867:MFU589868 MPQ589867:MPQ589868 MZM589867:MZM589868 NJI589867:NJI589868 NTE589867:NTE589868 ODA589867:ODA589868 OMW589867:OMW589868 OWS589867:OWS589868 PGO589867:PGO589868 PQK589867:PQK589868 QAG589867:QAG589868 QKC589867:QKC589868 QTY589867:QTY589868 RDU589867:RDU589868 RNQ589867:RNQ589868 RXM589867:RXM589868 SHI589867:SHI589868 SRE589867:SRE589868 TBA589867:TBA589868 TKW589867:TKW589868 TUS589867:TUS589868 UEO589867:UEO589868 UOK589867:UOK589868 UYG589867:UYG589868 VIC589867:VIC589868 VRY589867:VRY589868 WBU589867:WBU589868 WLQ589867:WLQ589868 WVM589867:WVM589868 E655403:E655404 JA655403:JA655404 SW655403:SW655404 ACS655403:ACS655404 AMO655403:AMO655404 AWK655403:AWK655404 BGG655403:BGG655404 BQC655403:BQC655404 BZY655403:BZY655404 CJU655403:CJU655404 CTQ655403:CTQ655404 DDM655403:DDM655404 DNI655403:DNI655404 DXE655403:DXE655404 EHA655403:EHA655404 EQW655403:EQW655404 FAS655403:FAS655404 FKO655403:FKO655404 FUK655403:FUK655404 GEG655403:GEG655404 GOC655403:GOC655404 GXY655403:GXY655404 HHU655403:HHU655404 HRQ655403:HRQ655404 IBM655403:IBM655404 ILI655403:ILI655404 IVE655403:IVE655404 JFA655403:JFA655404 JOW655403:JOW655404 JYS655403:JYS655404 KIO655403:KIO655404 KSK655403:KSK655404 LCG655403:LCG655404 LMC655403:LMC655404 LVY655403:LVY655404 MFU655403:MFU655404 MPQ655403:MPQ655404 MZM655403:MZM655404 NJI655403:NJI655404 NTE655403:NTE655404 ODA655403:ODA655404 OMW655403:OMW655404 OWS655403:OWS655404 PGO655403:PGO655404 PQK655403:PQK655404 QAG655403:QAG655404 QKC655403:QKC655404 QTY655403:QTY655404 RDU655403:RDU655404 RNQ655403:RNQ655404 RXM655403:RXM655404 SHI655403:SHI655404 SRE655403:SRE655404 TBA655403:TBA655404 TKW655403:TKW655404 TUS655403:TUS655404 UEO655403:UEO655404 UOK655403:UOK655404 UYG655403:UYG655404 VIC655403:VIC655404 VRY655403:VRY655404 WBU655403:WBU655404 WLQ655403:WLQ655404 WVM655403:WVM655404 E720939:E720940 JA720939:JA720940 SW720939:SW720940 ACS720939:ACS720940 AMO720939:AMO720940 AWK720939:AWK720940 BGG720939:BGG720940 BQC720939:BQC720940 BZY720939:BZY720940 CJU720939:CJU720940 CTQ720939:CTQ720940 DDM720939:DDM720940 DNI720939:DNI720940 DXE720939:DXE720940 EHA720939:EHA720940 EQW720939:EQW720940 FAS720939:FAS720940 FKO720939:FKO720940 FUK720939:FUK720940 GEG720939:GEG720940 GOC720939:GOC720940 GXY720939:GXY720940 HHU720939:HHU720940 HRQ720939:HRQ720940 IBM720939:IBM720940 ILI720939:ILI720940 IVE720939:IVE720940 JFA720939:JFA720940 JOW720939:JOW720940 JYS720939:JYS720940 KIO720939:KIO720940 KSK720939:KSK720940 LCG720939:LCG720940 LMC720939:LMC720940 LVY720939:LVY720940 MFU720939:MFU720940 MPQ720939:MPQ720940 MZM720939:MZM720940 NJI720939:NJI720940 NTE720939:NTE720940 ODA720939:ODA720940 OMW720939:OMW720940 OWS720939:OWS720940 PGO720939:PGO720940 PQK720939:PQK720940 QAG720939:QAG720940 QKC720939:QKC720940 QTY720939:QTY720940 RDU720939:RDU720940 RNQ720939:RNQ720940 RXM720939:RXM720940 SHI720939:SHI720940 SRE720939:SRE720940 TBA720939:TBA720940 TKW720939:TKW720940 TUS720939:TUS720940 UEO720939:UEO720940 UOK720939:UOK720940 UYG720939:UYG720940 VIC720939:VIC720940 VRY720939:VRY720940 WBU720939:WBU720940 WLQ720939:WLQ720940 WVM720939:WVM720940 E786475:E786476 JA786475:JA786476 SW786475:SW786476 ACS786475:ACS786476 AMO786475:AMO786476 AWK786475:AWK786476 BGG786475:BGG786476 BQC786475:BQC786476 BZY786475:BZY786476 CJU786475:CJU786476 CTQ786475:CTQ786476 DDM786475:DDM786476 DNI786475:DNI786476 DXE786475:DXE786476 EHA786475:EHA786476 EQW786475:EQW786476 FAS786475:FAS786476 FKO786475:FKO786476 FUK786475:FUK786476 GEG786475:GEG786476 GOC786475:GOC786476 GXY786475:GXY786476 HHU786475:HHU786476 HRQ786475:HRQ786476 IBM786475:IBM786476 ILI786475:ILI786476 IVE786475:IVE786476 JFA786475:JFA786476 JOW786475:JOW786476 JYS786475:JYS786476 KIO786475:KIO786476 KSK786475:KSK786476 LCG786475:LCG786476 LMC786475:LMC786476 LVY786475:LVY786476 MFU786475:MFU786476 MPQ786475:MPQ786476 MZM786475:MZM786476 NJI786475:NJI786476 NTE786475:NTE786476 ODA786475:ODA786476 OMW786475:OMW786476 OWS786475:OWS786476 PGO786475:PGO786476 PQK786475:PQK786476 QAG786475:QAG786476 QKC786475:QKC786476 QTY786475:QTY786476 RDU786475:RDU786476 RNQ786475:RNQ786476 RXM786475:RXM786476 SHI786475:SHI786476 SRE786475:SRE786476 TBA786475:TBA786476 TKW786475:TKW786476 TUS786475:TUS786476 UEO786475:UEO786476 UOK786475:UOK786476 UYG786475:UYG786476 VIC786475:VIC786476 VRY786475:VRY786476 WBU786475:WBU786476 WLQ786475:WLQ786476 WVM786475:WVM786476 E852011:E852012 JA852011:JA852012 SW852011:SW852012 ACS852011:ACS852012 AMO852011:AMO852012 AWK852011:AWK852012 BGG852011:BGG852012 BQC852011:BQC852012 BZY852011:BZY852012 CJU852011:CJU852012 CTQ852011:CTQ852012 DDM852011:DDM852012 DNI852011:DNI852012 DXE852011:DXE852012 EHA852011:EHA852012 EQW852011:EQW852012 FAS852011:FAS852012 FKO852011:FKO852012 FUK852011:FUK852012 GEG852011:GEG852012 GOC852011:GOC852012 GXY852011:GXY852012 HHU852011:HHU852012 HRQ852011:HRQ852012 IBM852011:IBM852012 ILI852011:ILI852012 IVE852011:IVE852012 JFA852011:JFA852012 JOW852011:JOW852012 JYS852011:JYS852012 KIO852011:KIO852012 KSK852011:KSK852012 LCG852011:LCG852012 LMC852011:LMC852012 LVY852011:LVY852012 MFU852011:MFU852012 MPQ852011:MPQ852012 MZM852011:MZM852012 NJI852011:NJI852012 NTE852011:NTE852012 ODA852011:ODA852012 OMW852011:OMW852012 OWS852011:OWS852012 PGO852011:PGO852012 PQK852011:PQK852012 QAG852011:QAG852012 QKC852011:QKC852012 QTY852011:QTY852012 RDU852011:RDU852012 RNQ852011:RNQ852012 RXM852011:RXM852012 SHI852011:SHI852012 SRE852011:SRE852012 TBA852011:TBA852012 TKW852011:TKW852012 TUS852011:TUS852012 UEO852011:UEO852012 UOK852011:UOK852012 UYG852011:UYG852012 VIC852011:VIC852012 VRY852011:VRY852012 WBU852011:WBU852012 WLQ852011:WLQ852012 WVM852011:WVM852012 E917547:E917548 JA917547:JA917548 SW917547:SW917548 ACS917547:ACS917548 AMO917547:AMO917548 AWK917547:AWK917548 BGG917547:BGG917548 BQC917547:BQC917548 BZY917547:BZY917548 CJU917547:CJU917548 CTQ917547:CTQ917548 DDM917547:DDM917548 DNI917547:DNI917548 DXE917547:DXE917548 EHA917547:EHA917548 EQW917547:EQW917548 FAS917547:FAS917548 FKO917547:FKO917548 FUK917547:FUK917548 GEG917547:GEG917548 GOC917547:GOC917548 GXY917547:GXY917548 HHU917547:HHU917548 HRQ917547:HRQ917548 IBM917547:IBM917548 ILI917547:ILI917548 IVE917547:IVE917548 JFA917547:JFA917548 JOW917547:JOW917548 JYS917547:JYS917548 KIO917547:KIO917548 KSK917547:KSK917548 LCG917547:LCG917548 LMC917547:LMC917548 LVY917547:LVY917548 MFU917547:MFU917548 MPQ917547:MPQ917548 MZM917547:MZM917548 NJI917547:NJI917548 NTE917547:NTE917548 ODA917547:ODA917548 OMW917547:OMW917548 OWS917547:OWS917548 PGO917547:PGO917548 PQK917547:PQK917548 QAG917547:QAG917548 QKC917547:QKC917548 QTY917547:QTY917548 RDU917547:RDU917548 RNQ917547:RNQ917548 RXM917547:RXM917548 SHI917547:SHI917548 SRE917547:SRE917548 TBA917547:TBA917548 TKW917547:TKW917548 TUS917547:TUS917548 UEO917547:UEO917548 UOK917547:UOK917548 UYG917547:UYG917548 VIC917547:VIC917548 VRY917547:VRY917548 WBU917547:WBU917548 WLQ917547:WLQ917548 WVM917547:WVM917548 E983083:E983084 JA983083:JA983084 SW983083:SW983084 ACS983083:ACS983084 AMO983083:AMO983084 AWK983083:AWK983084 BGG983083:BGG983084 BQC983083:BQC983084 BZY983083:BZY983084 CJU983083:CJU983084 CTQ983083:CTQ983084 DDM983083:DDM983084 DNI983083:DNI983084 DXE983083:DXE983084 EHA983083:EHA983084 EQW983083:EQW983084 FAS983083:FAS983084 FKO983083:FKO983084 FUK983083:FUK983084 GEG983083:GEG983084 GOC983083:GOC983084 GXY983083:GXY983084 HHU983083:HHU983084 HRQ983083:HRQ983084 IBM983083:IBM983084 ILI983083:ILI983084 IVE983083:IVE983084 JFA983083:JFA983084 JOW983083:JOW983084 JYS983083:JYS983084 KIO983083:KIO983084 KSK983083:KSK983084 LCG983083:LCG983084 LMC983083:LMC983084 LVY983083:LVY983084 MFU983083:MFU983084 MPQ983083:MPQ983084 MZM983083:MZM983084 NJI983083:NJI983084 NTE983083:NTE983084 ODA983083:ODA983084 OMW983083:OMW983084 OWS983083:OWS983084 PGO983083:PGO983084 PQK983083:PQK983084 QAG983083:QAG983084 QKC983083:QKC983084 QTY983083:QTY983084 RDU983083:RDU983084 RNQ983083:RNQ983084 RXM983083:RXM983084 SHI983083:SHI983084 SRE983083:SRE983084 TBA983083:TBA983084 TKW983083:TKW983084 TUS983083:TUS983084 UEO983083:UEO983084 UOK983083:UOK983084 UYG983083:UYG983084 VIC983083:VIC983084 VRY983083:VRY983084 WBU983083:WBU983084 WLQ983083:WLQ983084 WVM983083:WVM983084 J63:J64 JF63:JF64 TB63:TB64 ACX63:ACX64 AMT63:AMT64 AWP63:AWP64 BGL63:BGL64 BQH63:BQH64 CAD63:CAD64 CJZ63:CJZ64 CTV63:CTV64 DDR63:DDR64 DNN63:DNN64 DXJ63:DXJ64 EHF63:EHF64 ERB63:ERB64 FAX63:FAX64 FKT63:FKT64 FUP63:FUP64 GEL63:GEL64 GOH63:GOH64 GYD63:GYD64 HHZ63:HHZ64 HRV63:HRV64 IBR63:IBR64 ILN63:ILN64 IVJ63:IVJ64 JFF63:JFF64 JPB63:JPB64 JYX63:JYX64 KIT63:KIT64 KSP63:KSP64 LCL63:LCL64 LMH63:LMH64 LWD63:LWD64 MFZ63:MFZ64 MPV63:MPV64 MZR63:MZR64 NJN63:NJN64 NTJ63:NTJ64 ODF63:ODF64 ONB63:ONB64 OWX63:OWX64 PGT63:PGT64 PQP63:PQP64 QAL63:QAL64 QKH63:QKH64 QUD63:QUD64 RDZ63:RDZ64 RNV63:RNV64 RXR63:RXR64 SHN63:SHN64 SRJ63:SRJ64 TBF63:TBF64 TLB63:TLB64 TUX63:TUX64 UET63:UET64 UOP63:UOP64 UYL63:UYL64 VIH63:VIH64 VSD63:VSD64 WBZ63:WBZ64 WLV63:WLV64 WVR63:WVR64 J65599:J65600 JF65599:JF65600 TB65599:TB65600 ACX65599:ACX65600 AMT65599:AMT65600 AWP65599:AWP65600 BGL65599:BGL65600 BQH65599:BQH65600 CAD65599:CAD65600 CJZ65599:CJZ65600 CTV65599:CTV65600 DDR65599:DDR65600 DNN65599:DNN65600 DXJ65599:DXJ65600 EHF65599:EHF65600 ERB65599:ERB65600 FAX65599:FAX65600 FKT65599:FKT65600 FUP65599:FUP65600 GEL65599:GEL65600 GOH65599:GOH65600 GYD65599:GYD65600 HHZ65599:HHZ65600 HRV65599:HRV65600 IBR65599:IBR65600 ILN65599:ILN65600 IVJ65599:IVJ65600 JFF65599:JFF65600 JPB65599:JPB65600 JYX65599:JYX65600 KIT65599:KIT65600 KSP65599:KSP65600 LCL65599:LCL65600 LMH65599:LMH65600 LWD65599:LWD65600 MFZ65599:MFZ65600 MPV65599:MPV65600 MZR65599:MZR65600 NJN65599:NJN65600 NTJ65599:NTJ65600 ODF65599:ODF65600 ONB65599:ONB65600 OWX65599:OWX65600 PGT65599:PGT65600 PQP65599:PQP65600 QAL65599:QAL65600 QKH65599:QKH65600 QUD65599:QUD65600 RDZ65599:RDZ65600 RNV65599:RNV65600 RXR65599:RXR65600 SHN65599:SHN65600 SRJ65599:SRJ65600 TBF65599:TBF65600 TLB65599:TLB65600 TUX65599:TUX65600 UET65599:UET65600 UOP65599:UOP65600 UYL65599:UYL65600 VIH65599:VIH65600 VSD65599:VSD65600 WBZ65599:WBZ65600 WLV65599:WLV65600 WVR65599:WVR65600 J131135:J131136 JF131135:JF131136 TB131135:TB131136 ACX131135:ACX131136 AMT131135:AMT131136 AWP131135:AWP131136 BGL131135:BGL131136 BQH131135:BQH131136 CAD131135:CAD131136 CJZ131135:CJZ131136 CTV131135:CTV131136 DDR131135:DDR131136 DNN131135:DNN131136 DXJ131135:DXJ131136 EHF131135:EHF131136 ERB131135:ERB131136 FAX131135:FAX131136 FKT131135:FKT131136 FUP131135:FUP131136 GEL131135:GEL131136 GOH131135:GOH131136 GYD131135:GYD131136 HHZ131135:HHZ131136 HRV131135:HRV131136 IBR131135:IBR131136 ILN131135:ILN131136 IVJ131135:IVJ131136 JFF131135:JFF131136 JPB131135:JPB131136 JYX131135:JYX131136 KIT131135:KIT131136 KSP131135:KSP131136 LCL131135:LCL131136 LMH131135:LMH131136 LWD131135:LWD131136 MFZ131135:MFZ131136 MPV131135:MPV131136 MZR131135:MZR131136 NJN131135:NJN131136 NTJ131135:NTJ131136 ODF131135:ODF131136 ONB131135:ONB131136 OWX131135:OWX131136 PGT131135:PGT131136 PQP131135:PQP131136 QAL131135:QAL131136 QKH131135:QKH131136 QUD131135:QUD131136 RDZ131135:RDZ131136 RNV131135:RNV131136 RXR131135:RXR131136 SHN131135:SHN131136 SRJ131135:SRJ131136 TBF131135:TBF131136 TLB131135:TLB131136 TUX131135:TUX131136 UET131135:UET131136 UOP131135:UOP131136 UYL131135:UYL131136 VIH131135:VIH131136 VSD131135:VSD131136 WBZ131135:WBZ131136 WLV131135:WLV131136 WVR131135:WVR131136 J196671:J196672 JF196671:JF196672 TB196671:TB196672 ACX196671:ACX196672 AMT196671:AMT196672 AWP196671:AWP196672 BGL196671:BGL196672 BQH196671:BQH196672 CAD196671:CAD196672 CJZ196671:CJZ196672 CTV196671:CTV196672 DDR196671:DDR196672 DNN196671:DNN196672 DXJ196671:DXJ196672 EHF196671:EHF196672 ERB196671:ERB196672 FAX196671:FAX196672 FKT196671:FKT196672 FUP196671:FUP196672 GEL196671:GEL196672 GOH196671:GOH196672 GYD196671:GYD196672 HHZ196671:HHZ196672 HRV196671:HRV196672 IBR196671:IBR196672 ILN196671:ILN196672 IVJ196671:IVJ196672 JFF196671:JFF196672 JPB196671:JPB196672 JYX196671:JYX196672 KIT196671:KIT196672 KSP196671:KSP196672 LCL196671:LCL196672 LMH196671:LMH196672 LWD196671:LWD196672 MFZ196671:MFZ196672 MPV196671:MPV196672 MZR196671:MZR196672 NJN196671:NJN196672 NTJ196671:NTJ196672 ODF196671:ODF196672 ONB196671:ONB196672 OWX196671:OWX196672 PGT196671:PGT196672 PQP196671:PQP196672 QAL196671:QAL196672 QKH196671:QKH196672 QUD196671:QUD196672 RDZ196671:RDZ196672 RNV196671:RNV196672 RXR196671:RXR196672 SHN196671:SHN196672 SRJ196671:SRJ196672 TBF196671:TBF196672 TLB196671:TLB196672 TUX196671:TUX196672 UET196671:UET196672 UOP196671:UOP196672 UYL196671:UYL196672 VIH196671:VIH196672 VSD196671:VSD196672 WBZ196671:WBZ196672 WLV196671:WLV196672 WVR196671:WVR196672 J262207:J262208 JF262207:JF262208 TB262207:TB262208 ACX262207:ACX262208 AMT262207:AMT262208 AWP262207:AWP262208 BGL262207:BGL262208 BQH262207:BQH262208 CAD262207:CAD262208 CJZ262207:CJZ262208 CTV262207:CTV262208 DDR262207:DDR262208 DNN262207:DNN262208 DXJ262207:DXJ262208 EHF262207:EHF262208 ERB262207:ERB262208 FAX262207:FAX262208 FKT262207:FKT262208 FUP262207:FUP262208 GEL262207:GEL262208 GOH262207:GOH262208 GYD262207:GYD262208 HHZ262207:HHZ262208 HRV262207:HRV262208 IBR262207:IBR262208 ILN262207:ILN262208 IVJ262207:IVJ262208 JFF262207:JFF262208 JPB262207:JPB262208 JYX262207:JYX262208 KIT262207:KIT262208 KSP262207:KSP262208 LCL262207:LCL262208 LMH262207:LMH262208 LWD262207:LWD262208 MFZ262207:MFZ262208 MPV262207:MPV262208 MZR262207:MZR262208 NJN262207:NJN262208 NTJ262207:NTJ262208 ODF262207:ODF262208 ONB262207:ONB262208 OWX262207:OWX262208 PGT262207:PGT262208 PQP262207:PQP262208 QAL262207:QAL262208 QKH262207:QKH262208 QUD262207:QUD262208 RDZ262207:RDZ262208 RNV262207:RNV262208 RXR262207:RXR262208 SHN262207:SHN262208 SRJ262207:SRJ262208 TBF262207:TBF262208 TLB262207:TLB262208 TUX262207:TUX262208 UET262207:UET262208 UOP262207:UOP262208 UYL262207:UYL262208 VIH262207:VIH262208 VSD262207:VSD262208 WBZ262207:WBZ262208 WLV262207:WLV262208 WVR262207:WVR262208 J327743:J327744 JF327743:JF327744 TB327743:TB327744 ACX327743:ACX327744 AMT327743:AMT327744 AWP327743:AWP327744 BGL327743:BGL327744 BQH327743:BQH327744 CAD327743:CAD327744 CJZ327743:CJZ327744 CTV327743:CTV327744 DDR327743:DDR327744 DNN327743:DNN327744 DXJ327743:DXJ327744 EHF327743:EHF327744 ERB327743:ERB327744 FAX327743:FAX327744 FKT327743:FKT327744 FUP327743:FUP327744 GEL327743:GEL327744 GOH327743:GOH327744 GYD327743:GYD327744 HHZ327743:HHZ327744 HRV327743:HRV327744 IBR327743:IBR327744 ILN327743:ILN327744 IVJ327743:IVJ327744 JFF327743:JFF327744 JPB327743:JPB327744 JYX327743:JYX327744 KIT327743:KIT327744 KSP327743:KSP327744 LCL327743:LCL327744 LMH327743:LMH327744 LWD327743:LWD327744 MFZ327743:MFZ327744 MPV327743:MPV327744 MZR327743:MZR327744 NJN327743:NJN327744 NTJ327743:NTJ327744 ODF327743:ODF327744 ONB327743:ONB327744 OWX327743:OWX327744 PGT327743:PGT327744 PQP327743:PQP327744 QAL327743:QAL327744 QKH327743:QKH327744 QUD327743:QUD327744 RDZ327743:RDZ327744 RNV327743:RNV327744 RXR327743:RXR327744 SHN327743:SHN327744 SRJ327743:SRJ327744 TBF327743:TBF327744 TLB327743:TLB327744 TUX327743:TUX327744 UET327743:UET327744 UOP327743:UOP327744 UYL327743:UYL327744 VIH327743:VIH327744 VSD327743:VSD327744 WBZ327743:WBZ327744 WLV327743:WLV327744 WVR327743:WVR327744 J393279:J393280 JF393279:JF393280 TB393279:TB393280 ACX393279:ACX393280 AMT393279:AMT393280 AWP393279:AWP393280 BGL393279:BGL393280 BQH393279:BQH393280 CAD393279:CAD393280 CJZ393279:CJZ393280 CTV393279:CTV393280 DDR393279:DDR393280 DNN393279:DNN393280 DXJ393279:DXJ393280 EHF393279:EHF393280 ERB393279:ERB393280 FAX393279:FAX393280 FKT393279:FKT393280 FUP393279:FUP393280 GEL393279:GEL393280 GOH393279:GOH393280 GYD393279:GYD393280 HHZ393279:HHZ393280 HRV393279:HRV393280 IBR393279:IBR393280 ILN393279:ILN393280 IVJ393279:IVJ393280 JFF393279:JFF393280 JPB393279:JPB393280 JYX393279:JYX393280 KIT393279:KIT393280 KSP393279:KSP393280 LCL393279:LCL393280 LMH393279:LMH393280 LWD393279:LWD393280 MFZ393279:MFZ393280 MPV393279:MPV393280 MZR393279:MZR393280 NJN393279:NJN393280 NTJ393279:NTJ393280 ODF393279:ODF393280 ONB393279:ONB393280 OWX393279:OWX393280 PGT393279:PGT393280 PQP393279:PQP393280 QAL393279:QAL393280 QKH393279:QKH393280 QUD393279:QUD393280 RDZ393279:RDZ393280 RNV393279:RNV393280 RXR393279:RXR393280 SHN393279:SHN393280 SRJ393279:SRJ393280 TBF393279:TBF393280 TLB393279:TLB393280 TUX393279:TUX393280 UET393279:UET393280 UOP393279:UOP393280 UYL393279:UYL393280 VIH393279:VIH393280 VSD393279:VSD393280 WBZ393279:WBZ393280 WLV393279:WLV393280 WVR393279:WVR393280 J458815:J458816 JF458815:JF458816 TB458815:TB458816 ACX458815:ACX458816 AMT458815:AMT458816 AWP458815:AWP458816 BGL458815:BGL458816 BQH458815:BQH458816 CAD458815:CAD458816 CJZ458815:CJZ458816 CTV458815:CTV458816 DDR458815:DDR458816 DNN458815:DNN458816 DXJ458815:DXJ458816 EHF458815:EHF458816 ERB458815:ERB458816 FAX458815:FAX458816 FKT458815:FKT458816 FUP458815:FUP458816 GEL458815:GEL458816 GOH458815:GOH458816 GYD458815:GYD458816 HHZ458815:HHZ458816 HRV458815:HRV458816 IBR458815:IBR458816 ILN458815:ILN458816 IVJ458815:IVJ458816 JFF458815:JFF458816 JPB458815:JPB458816 JYX458815:JYX458816 KIT458815:KIT458816 KSP458815:KSP458816 LCL458815:LCL458816 LMH458815:LMH458816 LWD458815:LWD458816 MFZ458815:MFZ458816 MPV458815:MPV458816 MZR458815:MZR458816 NJN458815:NJN458816 NTJ458815:NTJ458816 ODF458815:ODF458816 ONB458815:ONB458816 OWX458815:OWX458816 PGT458815:PGT458816 PQP458815:PQP458816 QAL458815:QAL458816 QKH458815:QKH458816 QUD458815:QUD458816 RDZ458815:RDZ458816 RNV458815:RNV458816 RXR458815:RXR458816 SHN458815:SHN458816 SRJ458815:SRJ458816 TBF458815:TBF458816 TLB458815:TLB458816 TUX458815:TUX458816 UET458815:UET458816 UOP458815:UOP458816 UYL458815:UYL458816 VIH458815:VIH458816 VSD458815:VSD458816 WBZ458815:WBZ458816 WLV458815:WLV458816 WVR458815:WVR458816 J524351:J524352 JF524351:JF524352 TB524351:TB524352 ACX524351:ACX524352 AMT524351:AMT524352 AWP524351:AWP524352 BGL524351:BGL524352 BQH524351:BQH524352 CAD524351:CAD524352 CJZ524351:CJZ524352 CTV524351:CTV524352 DDR524351:DDR524352 DNN524351:DNN524352 DXJ524351:DXJ524352 EHF524351:EHF524352 ERB524351:ERB524352 FAX524351:FAX524352 FKT524351:FKT524352 FUP524351:FUP524352 GEL524351:GEL524352 GOH524351:GOH524352 GYD524351:GYD524352 HHZ524351:HHZ524352 HRV524351:HRV524352 IBR524351:IBR524352 ILN524351:ILN524352 IVJ524351:IVJ524352 JFF524351:JFF524352 JPB524351:JPB524352 JYX524351:JYX524352 KIT524351:KIT524352 KSP524351:KSP524352 LCL524351:LCL524352 LMH524351:LMH524352 LWD524351:LWD524352 MFZ524351:MFZ524352 MPV524351:MPV524352 MZR524351:MZR524352 NJN524351:NJN524352 NTJ524351:NTJ524352 ODF524351:ODF524352 ONB524351:ONB524352 OWX524351:OWX524352 PGT524351:PGT524352 PQP524351:PQP524352 QAL524351:QAL524352 QKH524351:QKH524352 QUD524351:QUD524352 RDZ524351:RDZ524352 RNV524351:RNV524352 RXR524351:RXR524352 SHN524351:SHN524352 SRJ524351:SRJ524352 TBF524351:TBF524352 TLB524351:TLB524352 TUX524351:TUX524352 UET524351:UET524352 UOP524351:UOP524352 UYL524351:UYL524352 VIH524351:VIH524352 VSD524351:VSD524352 WBZ524351:WBZ524352 WLV524351:WLV524352 WVR524351:WVR524352 J589887:J589888 JF589887:JF589888 TB589887:TB589888 ACX589887:ACX589888 AMT589887:AMT589888 AWP589887:AWP589888 BGL589887:BGL589888 BQH589887:BQH589888 CAD589887:CAD589888 CJZ589887:CJZ589888 CTV589887:CTV589888 DDR589887:DDR589888 DNN589887:DNN589888 DXJ589887:DXJ589888 EHF589887:EHF589888 ERB589887:ERB589888 FAX589887:FAX589888 FKT589887:FKT589888 FUP589887:FUP589888 GEL589887:GEL589888 GOH589887:GOH589888 GYD589887:GYD589888 HHZ589887:HHZ589888 HRV589887:HRV589888 IBR589887:IBR589888 ILN589887:ILN589888 IVJ589887:IVJ589888 JFF589887:JFF589888 JPB589887:JPB589888 JYX589887:JYX589888 KIT589887:KIT589888 KSP589887:KSP589888 LCL589887:LCL589888 LMH589887:LMH589888 LWD589887:LWD589888 MFZ589887:MFZ589888 MPV589887:MPV589888 MZR589887:MZR589888 NJN589887:NJN589888 NTJ589887:NTJ589888 ODF589887:ODF589888 ONB589887:ONB589888 OWX589887:OWX589888 PGT589887:PGT589888 PQP589887:PQP589888 QAL589887:QAL589888 QKH589887:QKH589888 QUD589887:QUD589888 RDZ589887:RDZ589888 RNV589887:RNV589888 RXR589887:RXR589888 SHN589887:SHN589888 SRJ589887:SRJ589888 TBF589887:TBF589888 TLB589887:TLB589888 TUX589887:TUX589888 UET589887:UET589888 UOP589887:UOP589888 UYL589887:UYL589888 VIH589887:VIH589888 VSD589887:VSD589888 WBZ589887:WBZ589888 WLV589887:WLV589888 WVR589887:WVR589888 J655423:J655424 JF655423:JF655424 TB655423:TB655424 ACX655423:ACX655424 AMT655423:AMT655424 AWP655423:AWP655424 BGL655423:BGL655424 BQH655423:BQH655424 CAD655423:CAD655424 CJZ655423:CJZ655424 CTV655423:CTV655424 DDR655423:DDR655424 DNN655423:DNN655424 DXJ655423:DXJ655424 EHF655423:EHF655424 ERB655423:ERB655424 FAX655423:FAX655424 FKT655423:FKT655424 FUP655423:FUP655424 GEL655423:GEL655424 GOH655423:GOH655424 GYD655423:GYD655424 HHZ655423:HHZ655424 HRV655423:HRV655424 IBR655423:IBR655424 ILN655423:ILN655424 IVJ655423:IVJ655424 JFF655423:JFF655424 JPB655423:JPB655424 JYX655423:JYX655424 KIT655423:KIT655424 KSP655423:KSP655424 LCL655423:LCL655424 LMH655423:LMH655424 LWD655423:LWD655424 MFZ655423:MFZ655424 MPV655423:MPV655424 MZR655423:MZR655424 NJN655423:NJN655424 NTJ655423:NTJ655424 ODF655423:ODF655424 ONB655423:ONB655424 OWX655423:OWX655424 PGT655423:PGT655424 PQP655423:PQP655424 QAL655423:QAL655424 QKH655423:QKH655424 QUD655423:QUD655424 RDZ655423:RDZ655424 RNV655423:RNV655424 RXR655423:RXR655424 SHN655423:SHN655424 SRJ655423:SRJ655424 TBF655423:TBF655424 TLB655423:TLB655424 TUX655423:TUX655424 UET655423:UET655424 UOP655423:UOP655424 UYL655423:UYL655424 VIH655423:VIH655424 VSD655423:VSD655424 WBZ655423:WBZ655424 WLV655423:WLV655424 WVR655423:WVR655424 J720959:J720960 JF720959:JF720960 TB720959:TB720960 ACX720959:ACX720960 AMT720959:AMT720960 AWP720959:AWP720960 BGL720959:BGL720960 BQH720959:BQH720960 CAD720959:CAD720960 CJZ720959:CJZ720960 CTV720959:CTV720960 DDR720959:DDR720960 DNN720959:DNN720960 DXJ720959:DXJ720960 EHF720959:EHF720960 ERB720959:ERB720960 FAX720959:FAX720960 FKT720959:FKT720960 FUP720959:FUP720960 GEL720959:GEL720960 GOH720959:GOH720960 GYD720959:GYD720960 HHZ720959:HHZ720960 HRV720959:HRV720960 IBR720959:IBR720960 ILN720959:ILN720960 IVJ720959:IVJ720960 JFF720959:JFF720960 JPB720959:JPB720960 JYX720959:JYX720960 KIT720959:KIT720960 KSP720959:KSP720960 LCL720959:LCL720960 LMH720959:LMH720960 LWD720959:LWD720960 MFZ720959:MFZ720960 MPV720959:MPV720960 MZR720959:MZR720960 NJN720959:NJN720960 NTJ720959:NTJ720960 ODF720959:ODF720960 ONB720959:ONB720960 OWX720959:OWX720960 PGT720959:PGT720960 PQP720959:PQP720960 QAL720959:QAL720960 QKH720959:QKH720960 QUD720959:QUD720960 RDZ720959:RDZ720960 RNV720959:RNV720960 RXR720959:RXR720960 SHN720959:SHN720960 SRJ720959:SRJ720960 TBF720959:TBF720960 TLB720959:TLB720960 TUX720959:TUX720960 UET720959:UET720960 UOP720959:UOP720960 UYL720959:UYL720960 VIH720959:VIH720960 VSD720959:VSD720960 WBZ720959:WBZ720960 WLV720959:WLV720960 WVR720959:WVR720960 J786495:J786496 JF786495:JF786496 TB786495:TB786496 ACX786495:ACX786496 AMT786495:AMT786496 AWP786495:AWP786496 BGL786495:BGL786496 BQH786495:BQH786496 CAD786495:CAD786496 CJZ786495:CJZ786496 CTV786495:CTV786496 DDR786495:DDR786496 DNN786495:DNN786496 DXJ786495:DXJ786496 EHF786495:EHF786496 ERB786495:ERB786496 FAX786495:FAX786496 FKT786495:FKT786496 FUP786495:FUP786496 GEL786495:GEL786496 GOH786495:GOH786496 GYD786495:GYD786496 HHZ786495:HHZ786496 HRV786495:HRV786496 IBR786495:IBR786496 ILN786495:ILN786496 IVJ786495:IVJ786496 JFF786495:JFF786496 JPB786495:JPB786496 JYX786495:JYX786496 KIT786495:KIT786496 KSP786495:KSP786496 LCL786495:LCL786496 LMH786495:LMH786496 LWD786495:LWD786496 MFZ786495:MFZ786496 MPV786495:MPV786496 MZR786495:MZR786496 NJN786495:NJN786496 NTJ786495:NTJ786496 ODF786495:ODF786496 ONB786495:ONB786496 OWX786495:OWX786496 PGT786495:PGT786496 PQP786495:PQP786496 QAL786495:QAL786496 QKH786495:QKH786496 QUD786495:QUD786496 RDZ786495:RDZ786496 RNV786495:RNV786496 RXR786495:RXR786496 SHN786495:SHN786496 SRJ786495:SRJ786496 TBF786495:TBF786496 TLB786495:TLB786496 TUX786495:TUX786496 UET786495:UET786496 UOP786495:UOP786496 UYL786495:UYL786496 VIH786495:VIH786496 VSD786495:VSD786496 WBZ786495:WBZ786496 WLV786495:WLV786496 WVR786495:WVR786496 J852031:J852032 JF852031:JF852032 TB852031:TB852032 ACX852031:ACX852032 AMT852031:AMT852032 AWP852031:AWP852032 BGL852031:BGL852032 BQH852031:BQH852032 CAD852031:CAD852032 CJZ852031:CJZ852032 CTV852031:CTV852032 DDR852031:DDR852032 DNN852031:DNN852032 DXJ852031:DXJ852032 EHF852031:EHF852032 ERB852031:ERB852032 FAX852031:FAX852032 FKT852031:FKT852032 FUP852031:FUP852032 GEL852031:GEL852032 GOH852031:GOH852032 GYD852031:GYD852032 HHZ852031:HHZ852032 HRV852031:HRV852032 IBR852031:IBR852032 ILN852031:ILN852032 IVJ852031:IVJ852032 JFF852031:JFF852032 JPB852031:JPB852032 JYX852031:JYX852032 KIT852031:KIT852032 KSP852031:KSP852032 LCL852031:LCL852032 LMH852031:LMH852032 LWD852031:LWD852032 MFZ852031:MFZ852032 MPV852031:MPV852032 MZR852031:MZR852032 NJN852031:NJN852032 NTJ852031:NTJ852032 ODF852031:ODF852032 ONB852031:ONB852032 OWX852031:OWX852032 PGT852031:PGT852032 PQP852031:PQP852032 QAL852031:QAL852032 QKH852031:QKH852032 QUD852031:QUD852032 RDZ852031:RDZ852032 RNV852031:RNV852032 RXR852031:RXR852032 SHN852031:SHN852032 SRJ852031:SRJ852032 TBF852031:TBF852032 TLB852031:TLB852032 TUX852031:TUX852032 UET852031:UET852032 UOP852031:UOP852032 UYL852031:UYL852032 VIH852031:VIH852032 VSD852031:VSD852032 WBZ852031:WBZ852032 WLV852031:WLV852032 WVR852031:WVR852032 J917567:J917568 JF917567:JF917568 TB917567:TB917568 ACX917567:ACX917568 AMT917567:AMT917568 AWP917567:AWP917568 BGL917567:BGL917568 BQH917567:BQH917568 CAD917567:CAD917568 CJZ917567:CJZ917568 CTV917567:CTV917568 DDR917567:DDR917568 DNN917567:DNN917568 DXJ917567:DXJ917568 EHF917567:EHF917568 ERB917567:ERB917568 FAX917567:FAX917568 FKT917567:FKT917568 FUP917567:FUP917568 GEL917567:GEL917568 GOH917567:GOH917568 GYD917567:GYD917568 HHZ917567:HHZ917568 HRV917567:HRV917568 IBR917567:IBR917568 ILN917567:ILN917568 IVJ917567:IVJ917568 JFF917567:JFF917568 JPB917567:JPB917568 JYX917567:JYX917568 KIT917567:KIT917568 KSP917567:KSP917568 LCL917567:LCL917568 LMH917567:LMH917568 LWD917567:LWD917568 MFZ917567:MFZ917568 MPV917567:MPV917568 MZR917567:MZR917568 NJN917567:NJN917568 NTJ917567:NTJ917568 ODF917567:ODF917568 ONB917567:ONB917568 OWX917567:OWX917568 PGT917567:PGT917568 PQP917567:PQP917568 QAL917567:QAL917568 QKH917567:QKH917568 QUD917567:QUD917568 RDZ917567:RDZ917568 RNV917567:RNV917568 RXR917567:RXR917568 SHN917567:SHN917568 SRJ917567:SRJ917568 TBF917567:TBF917568 TLB917567:TLB917568 TUX917567:TUX917568 UET917567:UET917568 UOP917567:UOP917568 UYL917567:UYL917568 VIH917567:VIH917568 VSD917567:VSD917568 WBZ917567:WBZ917568 WLV917567:WLV917568 WVR917567:WVR917568 J983103:J983104 JF983103:JF983104 TB983103:TB983104 ACX983103:ACX983104 AMT983103:AMT983104 AWP983103:AWP983104 BGL983103:BGL983104 BQH983103:BQH983104 CAD983103:CAD983104 CJZ983103:CJZ983104 CTV983103:CTV983104 DDR983103:DDR983104 DNN983103:DNN983104 DXJ983103:DXJ983104 EHF983103:EHF983104 ERB983103:ERB983104 FAX983103:FAX983104 FKT983103:FKT983104 FUP983103:FUP983104 GEL983103:GEL983104 GOH983103:GOH983104 GYD983103:GYD983104 HHZ983103:HHZ983104 HRV983103:HRV983104 IBR983103:IBR983104 ILN983103:ILN983104 IVJ983103:IVJ983104 JFF983103:JFF983104 JPB983103:JPB983104 JYX983103:JYX983104 KIT983103:KIT983104 KSP983103:KSP983104 LCL983103:LCL983104 LMH983103:LMH983104 LWD983103:LWD983104 MFZ983103:MFZ983104 MPV983103:MPV983104 MZR983103:MZR983104 NJN983103:NJN983104 NTJ983103:NTJ983104 ODF983103:ODF983104 ONB983103:ONB983104 OWX983103:OWX983104 PGT983103:PGT983104 PQP983103:PQP983104 QAL983103:QAL983104 QKH983103:QKH983104 QUD983103:QUD983104 RDZ983103:RDZ983104 RNV983103:RNV983104 RXR983103:RXR983104 SHN983103:SHN983104 SRJ983103:SRJ983104 TBF983103:TBF983104 TLB983103:TLB983104 TUX983103:TUX983104 UET983103:UET983104 UOP983103:UOP983104 UYL983103:UYL983104 VIH983103:VIH983104 VSD983103:VSD983104 WBZ983103:WBZ983104 WLV983103:WLV983104 WVR983103:WVR983104 J47:J48 JF47:JF48 TB47:TB48 ACX47:ACX48 AMT47:AMT48 AWP47:AWP48 BGL47:BGL48 BQH47:BQH48 CAD47:CAD48 CJZ47:CJZ48 CTV47:CTV48 DDR47:DDR48 DNN47:DNN48 DXJ47:DXJ48 EHF47:EHF48 ERB47:ERB48 FAX47:FAX48 FKT47:FKT48 FUP47:FUP48 GEL47:GEL48 GOH47:GOH48 GYD47:GYD48 HHZ47:HHZ48 HRV47:HRV48 IBR47:IBR48 ILN47:ILN48 IVJ47:IVJ48 JFF47:JFF48 JPB47:JPB48 JYX47:JYX48 KIT47:KIT48 KSP47:KSP48 LCL47:LCL48 LMH47:LMH48 LWD47:LWD48 MFZ47:MFZ48 MPV47:MPV48 MZR47:MZR48 NJN47:NJN48 NTJ47:NTJ48 ODF47:ODF48 ONB47:ONB48 OWX47:OWX48 PGT47:PGT48 PQP47:PQP48 QAL47:QAL48 QKH47:QKH48 QUD47:QUD48 RDZ47:RDZ48 RNV47:RNV48 RXR47:RXR48 SHN47:SHN48 SRJ47:SRJ48 TBF47:TBF48 TLB47:TLB48 TUX47:TUX48 UET47:UET48 UOP47:UOP48 UYL47:UYL48 VIH47:VIH48 VSD47:VSD48 WBZ47:WBZ48 WLV47:WLV48 WVR47:WVR48 J65583:J65584 JF65583:JF65584 TB65583:TB65584 ACX65583:ACX65584 AMT65583:AMT65584 AWP65583:AWP65584 BGL65583:BGL65584 BQH65583:BQH65584 CAD65583:CAD65584 CJZ65583:CJZ65584 CTV65583:CTV65584 DDR65583:DDR65584 DNN65583:DNN65584 DXJ65583:DXJ65584 EHF65583:EHF65584 ERB65583:ERB65584 FAX65583:FAX65584 FKT65583:FKT65584 FUP65583:FUP65584 GEL65583:GEL65584 GOH65583:GOH65584 GYD65583:GYD65584 HHZ65583:HHZ65584 HRV65583:HRV65584 IBR65583:IBR65584 ILN65583:ILN65584 IVJ65583:IVJ65584 JFF65583:JFF65584 JPB65583:JPB65584 JYX65583:JYX65584 KIT65583:KIT65584 KSP65583:KSP65584 LCL65583:LCL65584 LMH65583:LMH65584 LWD65583:LWD65584 MFZ65583:MFZ65584 MPV65583:MPV65584 MZR65583:MZR65584 NJN65583:NJN65584 NTJ65583:NTJ65584 ODF65583:ODF65584 ONB65583:ONB65584 OWX65583:OWX65584 PGT65583:PGT65584 PQP65583:PQP65584 QAL65583:QAL65584 QKH65583:QKH65584 QUD65583:QUD65584 RDZ65583:RDZ65584 RNV65583:RNV65584 RXR65583:RXR65584 SHN65583:SHN65584 SRJ65583:SRJ65584 TBF65583:TBF65584 TLB65583:TLB65584 TUX65583:TUX65584 UET65583:UET65584 UOP65583:UOP65584 UYL65583:UYL65584 VIH65583:VIH65584 VSD65583:VSD65584 WBZ65583:WBZ65584 WLV65583:WLV65584 WVR65583:WVR65584 J131119:J131120 JF131119:JF131120 TB131119:TB131120 ACX131119:ACX131120 AMT131119:AMT131120 AWP131119:AWP131120 BGL131119:BGL131120 BQH131119:BQH131120 CAD131119:CAD131120 CJZ131119:CJZ131120 CTV131119:CTV131120 DDR131119:DDR131120 DNN131119:DNN131120 DXJ131119:DXJ131120 EHF131119:EHF131120 ERB131119:ERB131120 FAX131119:FAX131120 FKT131119:FKT131120 FUP131119:FUP131120 GEL131119:GEL131120 GOH131119:GOH131120 GYD131119:GYD131120 HHZ131119:HHZ131120 HRV131119:HRV131120 IBR131119:IBR131120 ILN131119:ILN131120 IVJ131119:IVJ131120 JFF131119:JFF131120 JPB131119:JPB131120 JYX131119:JYX131120 KIT131119:KIT131120 KSP131119:KSP131120 LCL131119:LCL131120 LMH131119:LMH131120 LWD131119:LWD131120 MFZ131119:MFZ131120 MPV131119:MPV131120 MZR131119:MZR131120 NJN131119:NJN131120 NTJ131119:NTJ131120 ODF131119:ODF131120 ONB131119:ONB131120 OWX131119:OWX131120 PGT131119:PGT131120 PQP131119:PQP131120 QAL131119:QAL131120 QKH131119:QKH131120 QUD131119:QUD131120 RDZ131119:RDZ131120 RNV131119:RNV131120 RXR131119:RXR131120 SHN131119:SHN131120 SRJ131119:SRJ131120 TBF131119:TBF131120 TLB131119:TLB131120 TUX131119:TUX131120 UET131119:UET131120 UOP131119:UOP131120 UYL131119:UYL131120 VIH131119:VIH131120 VSD131119:VSD131120 WBZ131119:WBZ131120 WLV131119:WLV131120 WVR131119:WVR131120 J196655:J196656 JF196655:JF196656 TB196655:TB196656 ACX196655:ACX196656 AMT196655:AMT196656 AWP196655:AWP196656 BGL196655:BGL196656 BQH196655:BQH196656 CAD196655:CAD196656 CJZ196655:CJZ196656 CTV196655:CTV196656 DDR196655:DDR196656 DNN196655:DNN196656 DXJ196655:DXJ196656 EHF196655:EHF196656 ERB196655:ERB196656 FAX196655:FAX196656 FKT196655:FKT196656 FUP196655:FUP196656 GEL196655:GEL196656 GOH196655:GOH196656 GYD196655:GYD196656 HHZ196655:HHZ196656 HRV196655:HRV196656 IBR196655:IBR196656 ILN196655:ILN196656 IVJ196655:IVJ196656 JFF196655:JFF196656 JPB196655:JPB196656 JYX196655:JYX196656 KIT196655:KIT196656 KSP196655:KSP196656 LCL196655:LCL196656 LMH196655:LMH196656 LWD196655:LWD196656 MFZ196655:MFZ196656 MPV196655:MPV196656 MZR196655:MZR196656 NJN196655:NJN196656 NTJ196655:NTJ196656 ODF196655:ODF196656 ONB196655:ONB196656 OWX196655:OWX196656 PGT196655:PGT196656 PQP196655:PQP196656 QAL196655:QAL196656 QKH196655:QKH196656 QUD196655:QUD196656 RDZ196655:RDZ196656 RNV196655:RNV196656 RXR196655:RXR196656 SHN196655:SHN196656 SRJ196655:SRJ196656 TBF196655:TBF196656 TLB196655:TLB196656 TUX196655:TUX196656 UET196655:UET196656 UOP196655:UOP196656 UYL196655:UYL196656 VIH196655:VIH196656 VSD196655:VSD196656 WBZ196655:WBZ196656 WLV196655:WLV196656 WVR196655:WVR196656 J262191:J262192 JF262191:JF262192 TB262191:TB262192 ACX262191:ACX262192 AMT262191:AMT262192 AWP262191:AWP262192 BGL262191:BGL262192 BQH262191:BQH262192 CAD262191:CAD262192 CJZ262191:CJZ262192 CTV262191:CTV262192 DDR262191:DDR262192 DNN262191:DNN262192 DXJ262191:DXJ262192 EHF262191:EHF262192 ERB262191:ERB262192 FAX262191:FAX262192 FKT262191:FKT262192 FUP262191:FUP262192 GEL262191:GEL262192 GOH262191:GOH262192 GYD262191:GYD262192 HHZ262191:HHZ262192 HRV262191:HRV262192 IBR262191:IBR262192 ILN262191:ILN262192 IVJ262191:IVJ262192 JFF262191:JFF262192 JPB262191:JPB262192 JYX262191:JYX262192 KIT262191:KIT262192 KSP262191:KSP262192 LCL262191:LCL262192 LMH262191:LMH262192 LWD262191:LWD262192 MFZ262191:MFZ262192 MPV262191:MPV262192 MZR262191:MZR262192 NJN262191:NJN262192 NTJ262191:NTJ262192 ODF262191:ODF262192 ONB262191:ONB262192 OWX262191:OWX262192 PGT262191:PGT262192 PQP262191:PQP262192 QAL262191:QAL262192 QKH262191:QKH262192 QUD262191:QUD262192 RDZ262191:RDZ262192 RNV262191:RNV262192 RXR262191:RXR262192 SHN262191:SHN262192 SRJ262191:SRJ262192 TBF262191:TBF262192 TLB262191:TLB262192 TUX262191:TUX262192 UET262191:UET262192 UOP262191:UOP262192 UYL262191:UYL262192 VIH262191:VIH262192 VSD262191:VSD262192 WBZ262191:WBZ262192 WLV262191:WLV262192 WVR262191:WVR262192 J327727:J327728 JF327727:JF327728 TB327727:TB327728 ACX327727:ACX327728 AMT327727:AMT327728 AWP327727:AWP327728 BGL327727:BGL327728 BQH327727:BQH327728 CAD327727:CAD327728 CJZ327727:CJZ327728 CTV327727:CTV327728 DDR327727:DDR327728 DNN327727:DNN327728 DXJ327727:DXJ327728 EHF327727:EHF327728 ERB327727:ERB327728 FAX327727:FAX327728 FKT327727:FKT327728 FUP327727:FUP327728 GEL327727:GEL327728 GOH327727:GOH327728 GYD327727:GYD327728 HHZ327727:HHZ327728 HRV327727:HRV327728 IBR327727:IBR327728 ILN327727:ILN327728 IVJ327727:IVJ327728 JFF327727:JFF327728 JPB327727:JPB327728 JYX327727:JYX327728 KIT327727:KIT327728 KSP327727:KSP327728 LCL327727:LCL327728 LMH327727:LMH327728 LWD327727:LWD327728 MFZ327727:MFZ327728 MPV327727:MPV327728 MZR327727:MZR327728 NJN327727:NJN327728 NTJ327727:NTJ327728 ODF327727:ODF327728 ONB327727:ONB327728 OWX327727:OWX327728 PGT327727:PGT327728 PQP327727:PQP327728 QAL327727:QAL327728 QKH327727:QKH327728 QUD327727:QUD327728 RDZ327727:RDZ327728 RNV327727:RNV327728 RXR327727:RXR327728 SHN327727:SHN327728 SRJ327727:SRJ327728 TBF327727:TBF327728 TLB327727:TLB327728 TUX327727:TUX327728 UET327727:UET327728 UOP327727:UOP327728 UYL327727:UYL327728 VIH327727:VIH327728 VSD327727:VSD327728 WBZ327727:WBZ327728 WLV327727:WLV327728 WVR327727:WVR327728 J393263:J393264 JF393263:JF393264 TB393263:TB393264 ACX393263:ACX393264 AMT393263:AMT393264 AWP393263:AWP393264 BGL393263:BGL393264 BQH393263:BQH393264 CAD393263:CAD393264 CJZ393263:CJZ393264 CTV393263:CTV393264 DDR393263:DDR393264 DNN393263:DNN393264 DXJ393263:DXJ393264 EHF393263:EHF393264 ERB393263:ERB393264 FAX393263:FAX393264 FKT393263:FKT393264 FUP393263:FUP393264 GEL393263:GEL393264 GOH393263:GOH393264 GYD393263:GYD393264 HHZ393263:HHZ393264 HRV393263:HRV393264 IBR393263:IBR393264 ILN393263:ILN393264 IVJ393263:IVJ393264 JFF393263:JFF393264 JPB393263:JPB393264 JYX393263:JYX393264 KIT393263:KIT393264 KSP393263:KSP393264 LCL393263:LCL393264 LMH393263:LMH393264 LWD393263:LWD393264 MFZ393263:MFZ393264 MPV393263:MPV393264 MZR393263:MZR393264 NJN393263:NJN393264 NTJ393263:NTJ393264 ODF393263:ODF393264 ONB393263:ONB393264 OWX393263:OWX393264 PGT393263:PGT393264 PQP393263:PQP393264 QAL393263:QAL393264 QKH393263:QKH393264 QUD393263:QUD393264 RDZ393263:RDZ393264 RNV393263:RNV393264 RXR393263:RXR393264 SHN393263:SHN393264 SRJ393263:SRJ393264 TBF393263:TBF393264 TLB393263:TLB393264 TUX393263:TUX393264 UET393263:UET393264 UOP393263:UOP393264 UYL393263:UYL393264 VIH393263:VIH393264 VSD393263:VSD393264 WBZ393263:WBZ393264 WLV393263:WLV393264 WVR393263:WVR393264 J458799:J458800 JF458799:JF458800 TB458799:TB458800 ACX458799:ACX458800 AMT458799:AMT458800 AWP458799:AWP458800 BGL458799:BGL458800 BQH458799:BQH458800 CAD458799:CAD458800 CJZ458799:CJZ458800 CTV458799:CTV458800 DDR458799:DDR458800 DNN458799:DNN458800 DXJ458799:DXJ458800 EHF458799:EHF458800 ERB458799:ERB458800 FAX458799:FAX458800 FKT458799:FKT458800 FUP458799:FUP458800 GEL458799:GEL458800 GOH458799:GOH458800 GYD458799:GYD458800 HHZ458799:HHZ458800 HRV458799:HRV458800 IBR458799:IBR458800 ILN458799:ILN458800 IVJ458799:IVJ458800 JFF458799:JFF458800 JPB458799:JPB458800 JYX458799:JYX458800 KIT458799:KIT458800 KSP458799:KSP458800 LCL458799:LCL458800 LMH458799:LMH458800 LWD458799:LWD458800 MFZ458799:MFZ458800 MPV458799:MPV458800 MZR458799:MZR458800 NJN458799:NJN458800 NTJ458799:NTJ458800 ODF458799:ODF458800 ONB458799:ONB458800 OWX458799:OWX458800 PGT458799:PGT458800 PQP458799:PQP458800 QAL458799:QAL458800 QKH458799:QKH458800 QUD458799:QUD458800 RDZ458799:RDZ458800 RNV458799:RNV458800 RXR458799:RXR458800 SHN458799:SHN458800 SRJ458799:SRJ458800 TBF458799:TBF458800 TLB458799:TLB458800 TUX458799:TUX458800 UET458799:UET458800 UOP458799:UOP458800 UYL458799:UYL458800 VIH458799:VIH458800 VSD458799:VSD458800 WBZ458799:WBZ458800 WLV458799:WLV458800 WVR458799:WVR458800 J524335:J524336 JF524335:JF524336 TB524335:TB524336 ACX524335:ACX524336 AMT524335:AMT524336 AWP524335:AWP524336 BGL524335:BGL524336 BQH524335:BQH524336 CAD524335:CAD524336 CJZ524335:CJZ524336 CTV524335:CTV524336 DDR524335:DDR524336 DNN524335:DNN524336 DXJ524335:DXJ524336 EHF524335:EHF524336 ERB524335:ERB524336 FAX524335:FAX524336 FKT524335:FKT524336 FUP524335:FUP524336 GEL524335:GEL524336 GOH524335:GOH524336 GYD524335:GYD524336 HHZ524335:HHZ524336 HRV524335:HRV524336 IBR524335:IBR524336 ILN524335:ILN524336 IVJ524335:IVJ524336 JFF524335:JFF524336 JPB524335:JPB524336 JYX524335:JYX524336 KIT524335:KIT524336 KSP524335:KSP524336 LCL524335:LCL524336 LMH524335:LMH524336 LWD524335:LWD524336 MFZ524335:MFZ524336 MPV524335:MPV524336 MZR524335:MZR524336 NJN524335:NJN524336 NTJ524335:NTJ524336 ODF524335:ODF524336 ONB524335:ONB524336 OWX524335:OWX524336 PGT524335:PGT524336 PQP524335:PQP524336 QAL524335:QAL524336 QKH524335:QKH524336 QUD524335:QUD524336 RDZ524335:RDZ524336 RNV524335:RNV524336 RXR524335:RXR524336 SHN524335:SHN524336 SRJ524335:SRJ524336 TBF524335:TBF524336 TLB524335:TLB524336 TUX524335:TUX524336 UET524335:UET524336 UOP524335:UOP524336 UYL524335:UYL524336 VIH524335:VIH524336 VSD524335:VSD524336 WBZ524335:WBZ524336 WLV524335:WLV524336 WVR524335:WVR524336 J589871:J589872 JF589871:JF589872 TB589871:TB589872 ACX589871:ACX589872 AMT589871:AMT589872 AWP589871:AWP589872 BGL589871:BGL589872 BQH589871:BQH589872 CAD589871:CAD589872 CJZ589871:CJZ589872 CTV589871:CTV589872 DDR589871:DDR589872 DNN589871:DNN589872 DXJ589871:DXJ589872 EHF589871:EHF589872 ERB589871:ERB589872 FAX589871:FAX589872 FKT589871:FKT589872 FUP589871:FUP589872 GEL589871:GEL589872 GOH589871:GOH589872 GYD589871:GYD589872 HHZ589871:HHZ589872 HRV589871:HRV589872 IBR589871:IBR589872 ILN589871:ILN589872 IVJ589871:IVJ589872 JFF589871:JFF589872 JPB589871:JPB589872 JYX589871:JYX589872 KIT589871:KIT589872 KSP589871:KSP589872 LCL589871:LCL589872 LMH589871:LMH589872 LWD589871:LWD589872 MFZ589871:MFZ589872 MPV589871:MPV589872 MZR589871:MZR589872 NJN589871:NJN589872 NTJ589871:NTJ589872 ODF589871:ODF589872 ONB589871:ONB589872 OWX589871:OWX589872 PGT589871:PGT589872 PQP589871:PQP589872 QAL589871:QAL589872 QKH589871:QKH589872 QUD589871:QUD589872 RDZ589871:RDZ589872 RNV589871:RNV589872 RXR589871:RXR589872 SHN589871:SHN589872 SRJ589871:SRJ589872 TBF589871:TBF589872 TLB589871:TLB589872 TUX589871:TUX589872 UET589871:UET589872 UOP589871:UOP589872 UYL589871:UYL589872 VIH589871:VIH589872 VSD589871:VSD589872 WBZ589871:WBZ589872 WLV589871:WLV589872 WVR589871:WVR589872 J655407:J655408 JF655407:JF655408 TB655407:TB655408 ACX655407:ACX655408 AMT655407:AMT655408 AWP655407:AWP655408 BGL655407:BGL655408 BQH655407:BQH655408 CAD655407:CAD655408 CJZ655407:CJZ655408 CTV655407:CTV655408 DDR655407:DDR655408 DNN655407:DNN655408 DXJ655407:DXJ655408 EHF655407:EHF655408 ERB655407:ERB655408 FAX655407:FAX655408 FKT655407:FKT655408 FUP655407:FUP655408 GEL655407:GEL655408 GOH655407:GOH655408 GYD655407:GYD655408 HHZ655407:HHZ655408 HRV655407:HRV655408 IBR655407:IBR655408 ILN655407:ILN655408 IVJ655407:IVJ655408 JFF655407:JFF655408 JPB655407:JPB655408 JYX655407:JYX655408 KIT655407:KIT655408 KSP655407:KSP655408 LCL655407:LCL655408 LMH655407:LMH655408 LWD655407:LWD655408 MFZ655407:MFZ655408 MPV655407:MPV655408 MZR655407:MZR655408 NJN655407:NJN655408 NTJ655407:NTJ655408 ODF655407:ODF655408 ONB655407:ONB655408 OWX655407:OWX655408 PGT655407:PGT655408 PQP655407:PQP655408 QAL655407:QAL655408 QKH655407:QKH655408 QUD655407:QUD655408 RDZ655407:RDZ655408 RNV655407:RNV655408 RXR655407:RXR655408 SHN655407:SHN655408 SRJ655407:SRJ655408 TBF655407:TBF655408 TLB655407:TLB655408 TUX655407:TUX655408 UET655407:UET655408 UOP655407:UOP655408 UYL655407:UYL655408 VIH655407:VIH655408 VSD655407:VSD655408 WBZ655407:WBZ655408 WLV655407:WLV655408 WVR655407:WVR655408 J720943:J720944 JF720943:JF720944 TB720943:TB720944 ACX720943:ACX720944 AMT720943:AMT720944 AWP720943:AWP720944 BGL720943:BGL720944 BQH720943:BQH720944 CAD720943:CAD720944 CJZ720943:CJZ720944 CTV720943:CTV720944 DDR720943:DDR720944 DNN720943:DNN720944 DXJ720943:DXJ720944 EHF720943:EHF720944 ERB720943:ERB720944 FAX720943:FAX720944 FKT720943:FKT720944 FUP720943:FUP720944 GEL720943:GEL720944 GOH720943:GOH720944 GYD720943:GYD720944 HHZ720943:HHZ720944 HRV720943:HRV720944 IBR720943:IBR720944 ILN720943:ILN720944 IVJ720943:IVJ720944 JFF720943:JFF720944 JPB720943:JPB720944 JYX720943:JYX720944 KIT720943:KIT720944 KSP720943:KSP720944 LCL720943:LCL720944 LMH720943:LMH720944 LWD720943:LWD720944 MFZ720943:MFZ720944 MPV720943:MPV720944 MZR720943:MZR720944 NJN720943:NJN720944 NTJ720943:NTJ720944 ODF720943:ODF720944 ONB720943:ONB720944 OWX720943:OWX720944 PGT720943:PGT720944 PQP720943:PQP720944 QAL720943:QAL720944 QKH720943:QKH720944 QUD720943:QUD720944 RDZ720943:RDZ720944 RNV720943:RNV720944 RXR720943:RXR720944 SHN720943:SHN720944 SRJ720943:SRJ720944 TBF720943:TBF720944 TLB720943:TLB720944 TUX720943:TUX720944 UET720943:UET720944 UOP720943:UOP720944 UYL720943:UYL720944 VIH720943:VIH720944 VSD720943:VSD720944 WBZ720943:WBZ720944 WLV720943:WLV720944 WVR720943:WVR720944 J786479:J786480 JF786479:JF786480 TB786479:TB786480 ACX786479:ACX786480 AMT786479:AMT786480 AWP786479:AWP786480 BGL786479:BGL786480 BQH786479:BQH786480 CAD786479:CAD786480 CJZ786479:CJZ786480 CTV786479:CTV786480 DDR786479:DDR786480 DNN786479:DNN786480 DXJ786479:DXJ786480 EHF786479:EHF786480 ERB786479:ERB786480 FAX786479:FAX786480 FKT786479:FKT786480 FUP786479:FUP786480 GEL786479:GEL786480 GOH786479:GOH786480 GYD786479:GYD786480 HHZ786479:HHZ786480 HRV786479:HRV786480 IBR786479:IBR786480 ILN786479:ILN786480 IVJ786479:IVJ786480 JFF786479:JFF786480 JPB786479:JPB786480 JYX786479:JYX786480 KIT786479:KIT786480 KSP786479:KSP786480 LCL786479:LCL786480 LMH786479:LMH786480 LWD786479:LWD786480 MFZ786479:MFZ786480 MPV786479:MPV786480 MZR786479:MZR786480 NJN786479:NJN786480 NTJ786479:NTJ786480 ODF786479:ODF786480 ONB786479:ONB786480 OWX786479:OWX786480 PGT786479:PGT786480 PQP786479:PQP786480 QAL786479:QAL786480 QKH786479:QKH786480 QUD786479:QUD786480 RDZ786479:RDZ786480 RNV786479:RNV786480 RXR786479:RXR786480 SHN786479:SHN786480 SRJ786479:SRJ786480 TBF786479:TBF786480 TLB786479:TLB786480 TUX786479:TUX786480 UET786479:UET786480 UOP786479:UOP786480 UYL786479:UYL786480 VIH786479:VIH786480 VSD786479:VSD786480 WBZ786479:WBZ786480 WLV786479:WLV786480 WVR786479:WVR786480 J852015:J852016 JF852015:JF852016 TB852015:TB852016 ACX852015:ACX852016 AMT852015:AMT852016 AWP852015:AWP852016 BGL852015:BGL852016 BQH852015:BQH852016 CAD852015:CAD852016 CJZ852015:CJZ852016 CTV852015:CTV852016 DDR852015:DDR852016 DNN852015:DNN852016 DXJ852015:DXJ852016 EHF852015:EHF852016 ERB852015:ERB852016 FAX852015:FAX852016 FKT852015:FKT852016 FUP852015:FUP852016 GEL852015:GEL852016 GOH852015:GOH852016 GYD852015:GYD852016 HHZ852015:HHZ852016 HRV852015:HRV852016 IBR852015:IBR852016 ILN852015:ILN852016 IVJ852015:IVJ852016 JFF852015:JFF852016 JPB852015:JPB852016 JYX852015:JYX852016 KIT852015:KIT852016 KSP852015:KSP852016 LCL852015:LCL852016 LMH852015:LMH852016 LWD852015:LWD852016 MFZ852015:MFZ852016 MPV852015:MPV852016 MZR852015:MZR852016 NJN852015:NJN852016 NTJ852015:NTJ852016 ODF852015:ODF852016 ONB852015:ONB852016 OWX852015:OWX852016 PGT852015:PGT852016 PQP852015:PQP852016 QAL852015:QAL852016 QKH852015:QKH852016 QUD852015:QUD852016 RDZ852015:RDZ852016 RNV852015:RNV852016 RXR852015:RXR852016 SHN852015:SHN852016 SRJ852015:SRJ852016 TBF852015:TBF852016 TLB852015:TLB852016 TUX852015:TUX852016 UET852015:UET852016 UOP852015:UOP852016 UYL852015:UYL852016 VIH852015:VIH852016 VSD852015:VSD852016 WBZ852015:WBZ852016 WLV852015:WLV852016 WVR852015:WVR852016 J917551:J917552 JF917551:JF917552 TB917551:TB917552 ACX917551:ACX917552 AMT917551:AMT917552 AWP917551:AWP917552 BGL917551:BGL917552 BQH917551:BQH917552 CAD917551:CAD917552 CJZ917551:CJZ917552 CTV917551:CTV917552 DDR917551:DDR917552 DNN917551:DNN917552 DXJ917551:DXJ917552 EHF917551:EHF917552 ERB917551:ERB917552 FAX917551:FAX917552 FKT917551:FKT917552 FUP917551:FUP917552 GEL917551:GEL917552 GOH917551:GOH917552 GYD917551:GYD917552 HHZ917551:HHZ917552 HRV917551:HRV917552 IBR917551:IBR917552 ILN917551:ILN917552 IVJ917551:IVJ917552 JFF917551:JFF917552 JPB917551:JPB917552 JYX917551:JYX917552 KIT917551:KIT917552 KSP917551:KSP917552 LCL917551:LCL917552 LMH917551:LMH917552 LWD917551:LWD917552 MFZ917551:MFZ917552 MPV917551:MPV917552 MZR917551:MZR917552 NJN917551:NJN917552 NTJ917551:NTJ917552 ODF917551:ODF917552 ONB917551:ONB917552 OWX917551:OWX917552 PGT917551:PGT917552 PQP917551:PQP917552 QAL917551:QAL917552 QKH917551:QKH917552 QUD917551:QUD917552 RDZ917551:RDZ917552 RNV917551:RNV917552 RXR917551:RXR917552 SHN917551:SHN917552 SRJ917551:SRJ917552 TBF917551:TBF917552 TLB917551:TLB917552 TUX917551:TUX917552 UET917551:UET917552 UOP917551:UOP917552 UYL917551:UYL917552 VIH917551:VIH917552 VSD917551:VSD917552 WBZ917551:WBZ917552 WLV917551:WLV917552 WVR917551:WVR917552 J983087:J983088 JF983087:JF983088 TB983087:TB983088 ACX983087:ACX983088 AMT983087:AMT983088 AWP983087:AWP983088 BGL983087:BGL983088 BQH983087:BQH983088 CAD983087:CAD983088 CJZ983087:CJZ983088 CTV983087:CTV983088 DDR983087:DDR983088 DNN983087:DNN983088 DXJ983087:DXJ983088 EHF983087:EHF983088 ERB983087:ERB983088 FAX983087:FAX983088 FKT983087:FKT983088 FUP983087:FUP983088 GEL983087:GEL983088 GOH983087:GOH983088 GYD983087:GYD983088 HHZ983087:HHZ983088 HRV983087:HRV983088 IBR983087:IBR983088 ILN983087:ILN983088 IVJ983087:IVJ983088 JFF983087:JFF983088 JPB983087:JPB983088 JYX983087:JYX983088 KIT983087:KIT983088 KSP983087:KSP983088 LCL983087:LCL983088 LMH983087:LMH983088 LWD983087:LWD983088 MFZ983087:MFZ983088 MPV983087:MPV983088 MZR983087:MZR983088 NJN983087:NJN983088 NTJ983087:NTJ983088 ODF983087:ODF983088 ONB983087:ONB983088 OWX983087:OWX983088 PGT983087:PGT983088 PQP983087:PQP983088 QAL983087:QAL983088 QKH983087:QKH983088 QUD983087:QUD983088 RDZ983087:RDZ983088 RNV983087:RNV983088 RXR983087:RXR983088 SHN983087:SHN983088 SRJ983087:SRJ983088 TBF983087:TBF983088 TLB983087:TLB983088 TUX983087:TUX983088 UET983087:UET983088 UOP983087:UOP983088 UYL983087:UYL983088 VIH983087:VIH983088 VSD983087:VSD983088 WBZ983087:WBZ983088 WLV983087:WLV983088 WVR983087:WVR983088 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N43:N44 JJ43:JJ44 TF43:TF44 ADB43:ADB44 AMX43:AMX44 AWT43:AWT44 BGP43:BGP44 BQL43:BQL44 CAH43:CAH44 CKD43:CKD44 CTZ43:CTZ44 DDV43:DDV44 DNR43:DNR44 DXN43:DXN44 EHJ43:EHJ44 ERF43:ERF44 FBB43:FBB44 FKX43:FKX44 FUT43:FUT44 GEP43:GEP44 GOL43:GOL44 GYH43:GYH44 HID43:HID44 HRZ43:HRZ44 IBV43:IBV44 ILR43:ILR44 IVN43:IVN44 JFJ43:JFJ44 JPF43:JPF44 JZB43:JZB44 KIX43:KIX44 KST43:KST44 LCP43:LCP44 LML43:LML44 LWH43:LWH44 MGD43:MGD44 MPZ43:MPZ44 MZV43:MZV44 NJR43:NJR44 NTN43:NTN44 ODJ43:ODJ44 ONF43:ONF44 OXB43:OXB44 PGX43:PGX44 PQT43:PQT44 QAP43:QAP44 QKL43:QKL44 QUH43:QUH44 RED43:RED44 RNZ43:RNZ44 RXV43:RXV44 SHR43:SHR44 SRN43:SRN44 TBJ43:TBJ44 TLF43:TLF44 TVB43:TVB44 UEX43:UEX44 UOT43:UOT44 UYP43:UYP44 VIL43:VIL44 VSH43:VSH44 WCD43:WCD44 WLZ43:WLZ44 WVV43:WVV44 N65579:N65580 JJ65579:JJ65580 TF65579:TF65580 ADB65579:ADB65580 AMX65579:AMX65580 AWT65579:AWT65580 BGP65579:BGP65580 BQL65579:BQL65580 CAH65579:CAH65580 CKD65579:CKD65580 CTZ65579:CTZ65580 DDV65579:DDV65580 DNR65579:DNR65580 DXN65579:DXN65580 EHJ65579:EHJ65580 ERF65579:ERF65580 FBB65579:FBB65580 FKX65579:FKX65580 FUT65579:FUT65580 GEP65579:GEP65580 GOL65579:GOL65580 GYH65579:GYH65580 HID65579:HID65580 HRZ65579:HRZ65580 IBV65579:IBV65580 ILR65579:ILR65580 IVN65579:IVN65580 JFJ65579:JFJ65580 JPF65579:JPF65580 JZB65579:JZB65580 KIX65579:KIX65580 KST65579:KST65580 LCP65579:LCP65580 LML65579:LML65580 LWH65579:LWH65580 MGD65579:MGD65580 MPZ65579:MPZ65580 MZV65579:MZV65580 NJR65579:NJR65580 NTN65579:NTN65580 ODJ65579:ODJ65580 ONF65579:ONF65580 OXB65579:OXB65580 PGX65579:PGX65580 PQT65579:PQT65580 QAP65579:QAP65580 QKL65579:QKL65580 QUH65579:QUH65580 RED65579:RED65580 RNZ65579:RNZ65580 RXV65579:RXV65580 SHR65579:SHR65580 SRN65579:SRN65580 TBJ65579:TBJ65580 TLF65579:TLF65580 TVB65579:TVB65580 UEX65579:UEX65580 UOT65579:UOT65580 UYP65579:UYP65580 VIL65579:VIL65580 VSH65579:VSH65580 WCD65579:WCD65580 WLZ65579:WLZ65580 WVV65579:WVV65580 N131115:N131116 JJ131115:JJ131116 TF131115:TF131116 ADB131115:ADB131116 AMX131115:AMX131116 AWT131115:AWT131116 BGP131115:BGP131116 BQL131115:BQL131116 CAH131115:CAH131116 CKD131115:CKD131116 CTZ131115:CTZ131116 DDV131115:DDV131116 DNR131115:DNR131116 DXN131115:DXN131116 EHJ131115:EHJ131116 ERF131115:ERF131116 FBB131115:FBB131116 FKX131115:FKX131116 FUT131115:FUT131116 GEP131115:GEP131116 GOL131115:GOL131116 GYH131115:GYH131116 HID131115:HID131116 HRZ131115:HRZ131116 IBV131115:IBV131116 ILR131115:ILR131116 IVN131115:IVN131116 JFJ131115:JFJ131116 JPF131115:JPF131116 JZB131115:JZB131116 KIX131115:KIX131116 KST131115:KST131116 LCP131115:LCP131116 LML131115:LML131116 LWH131115:LWH131116 MGD131115:MGD131116 MPZ131115:MPZ131116 MZV131115:MZV131116 NJR131115:NJR131116 NTN131115:NTN131116 ODJ131115:ODJ131116 ONF131115:ONF131116 OXB131115:OXB131116 PGX131115:PGX131116 PQT131115:PQT131116 QAP131115:QAP131116 QKL131115:QKL131116 QUH131115:QUH131116 RED131115:RED131116 RNZ131115:RNZ131116 RXV131115:RXV131116 SHR131115:SHR131116 SRN131115:SRN131116 TBJ131115:TBJ131116 TLF131115:TLF131116 TVB131115:TVB131116 UEX131115:UEX131116 UOT131115:UOT131116 UYP131115:UYP131116 VIL131115:VIL131116 VSH131115:VSH131116 WCD131115:WCD131116 WLZ131115:WLZ131116 WVV131115:WVV131116 N196651:N196652 JJ196651:JJ196652 TF196651:TF196652 ADB196651:ADB196652 AMX196651:AMX196652 AWT196651:AWT196652 BGP196651:BGP196652 BQL196651:BQL196652 CAH196651:CAH196652 CKD196651:CKD196652 CTZ196651:CTZ196652 DDV196651:DDV196652 DNR196651:DNR196652 DXN196651:DXN196652 EHJ196651:EHJ196652 ERF196651:ERF196652 FBB196651:FBB196652 FKX196651:FKX196652 FUT196651:FUT196652 GEP196651:GEP196652 GOL196651:GOL196652 GYH196651:GYH196652 HID196651:HID196652 HRZ196651:HRZ196652 IBV196651:IBV196652 ILR196651:ILR196652 IVN196651:IVN196652 JFJ196651:JFJ196652 JPF196651:JPF196652 JZB196651:JZB196652 KIX196651:KIX196652 KST196651:KST196652 LCP196651:LCP196652 LML196651:LML196652 LWH196651:LWH196652 MGD196651:MGD196652 MPZ196651:MPZ196652 MZV196651:MZV196652 NJR196651:NJR196652 NTN196651:NTN196652 ODJ196651:ODJ196652 ONF196651:ONF196652 OXB196651:OXB196652 PGX196651:PGX196652 PQT196651:PQT196652 QAP196651:QAP196652 QKL196651:QKL196652 QUH196651:QUH196652 RED196651:RED196652 RNZ196651:RNZ196652 RXV196651:RXV196652 SHR196651:SHR196652 SRN196651:SRN196652 TBJ196651:TBJ196652 TLF196651:TLF196652 TVB196651:TVB196652 UEX196651:UEX196652 UOT196651:UOT196652 UYP196651:UYP196652 VIL196651:VIL196652 VSH196651:VSH196652 WCD196651:WCD196652 WLZ196651:WLZ196652 WVV196651:WVV196652 N262187:N262188 JJ262187:JJ262188 TF262187:TF262188 ADB262187:ADB262188 AMX262187:AMX262188 AWT262187:AWT262188 BGP262187:BGP262188 BQL262187:BQL262188 CAH262187:CAH262188 CKD262187:CKD262188 CTZ262187:CTZ262188 DDV262187:DDV262188 DNR262187:DNR262188 DXN262187:DXN262188 EHJ262187:EHJ262188 ERF262187:ERF262188 FBB262187:FBB262188 FKX262187:FKX262188 FUT262187:FUT262188 GEP262187:GEP262188 GOL262187:GOL262188 GYH262187:GYH262188 HID262187:HID262188 HRZ262187:HRZ262188 IBV262187:IBV262188 ILR262187:ILR262188 IVN262187:IVN262188 JFJ262187:JFJ262188 JPF262187:JPF262188 JZB262187:JZB262188 KIX262187:KIX262188 KST262187:KST262188 LCP262187:LCP262188 LML262187:LML262188 LWH262187:LWH262188 MGD262187:MGD262188 MPZ262187:MPZ262188 MZV262187:MZV262188 NJR262187:NJR262188 NTN262187:NTN262188 ODJ262187:ODJ262188 ONF262187:ONF262188 OXB262187:OXB262188 PGX262187:PGX262188 PQT262187:PQT262188 QAP262187:QAP262188 QKL262187:QKL262188 QUH262187:QUH262188 RED262187:RED262188 RNZ262187:RNZ262188 RXV262187:RXV262188 SHR262187:SHR262188 SRN262187:SRN262188 TBJ262187:TBJ262188 TLF262187:TLF262188 TVB262187:TVB262188 UEX262187:UEX262188 UOT262187:UOT262188 UYP262187:UYP262188 VIL262187:VIL262188 VSH262187:VSH262188 WCD262187:WCD262188 WLZ262187:WLZ262188 WVV262187:WVV262188 N327723:N327724 JJ327723:JJ327724 TF327723:TF327724 ADB327723:ADB327724 AMX327723:AMX327724 AWT327723:AWT327724 BGP327723:BGP327724 BQL327723:BQL327724 CAH327723:CAH327724 CKD327723:CKD327724 CTZ327723:CTZ327724 DDV327723:DDV327724 DNR327723:DNR327724 DXN327723:DXN327724 EHJ327723:EHJ327724 ERF327723:ERF327724 FBB327723:FBB327724 FKX327723:FKX327724 FUT327723:FUT327724 GEP327723:GEP327724 GOL327723:GOL327724 GYH327723:GYH327724 HID327723:HID327724 HRZ327723:HRZ327724 IBV327723:IBV327724 ILR327723:ILR327724 IVN327723:IVN327724 JFJ327723:JFJ327724 JPF327723:JPF327724 JZB327723:JZB327724 KIX327723:KIX327724 KST327723:KST327724 LCP327723:LCP327724 LML327723:LML327724 LWH327723:LWH327724 MGD327723:MGD327724 MPZ327723:MPZ327724 MZV327723:MZV327724 NJR327723:NJR327724 NTN327723:NTN327724 ODJ327723:ODJ327724 ONF327723:ONF327724 OXB327723:OXB327724 PGX327723:PGX327724 PQT327723:PQT327724 QAP327723:QAP327724 QKL327723:QKL327724 QUH327723:QUH327724 RED327723:RED327724 RNZ327723:RNZ327724 RXV327723:RXV327724 SHR327723:SHR327724 SRN327723:SRN327724 TBJ327723:TBJ327724 TLF327723:TLF327724 TVB327723:TVB327724 UEX327723:UEX327724 UOT327723:UOT327724 UYP327723:UYP327724 VIL327723:VIL327724 VSH327723:VSH327724 WCD327723:WCD327724 WLZ327723:WLZ327724 WVV327723:WVV327724 N393259:N393260 JJ393259:JJ393260 TF393259:TF393260 ADB393259:ADB393260 AMX393259:AMX393260 AWT393259:AWT393260 BGP393259:BGP393260 BQL393259:BQL393260 CAH393259:CAH393260 CKD393259:CKD393260 CTZ393259:CTZ393260 DDV393259:DDV393260 DNR393259:DNR393260 DXN393259:DXN393260 EHJ393259:EHJ393260 ERF393259:ERF393260 FBB393259:FBB393260 FKX393259:FKX393260 FUT393259:FUT393260 GEP393259:GEP393260 GOL393259:GOL393260 GYH393259:GYH393260 HID393259:HID393260 HRZ393259:HRZ393260 IBV393259:IBV393260 ILR393259:ILR393260 IVN393259:IVN393260 JFJ393259:JFJ393260 JPF393259:JPF393260 JZB393259:JZB393260 KIX393259:KIX393260 KST393259:KST393260 LCP393259:LCP393260 LML393259:LML393260 LWH393259:LWH393260 MGD393259:MGD393260 MPZ393259:MPZ393260 MZV393259:MZV393260 NJR393259:NJR393260 NTN393259:NTN393260 ODJ393259:ODJ393260 ONF393259:ONF393260 OXB393259:OXB393260 PGX393259:PGX393260 PQT393259:PQT393260 QAP393259:QAP393260 QKL393259:QKL393260 QUH393259:QUH393260 RED393259:RED393260 RNZ393259:RNZ393260 RXV393259:RXV393260 SHR393259:SHR393260 SRN393259:SRN393260 TBJ393259:TBJ393260 TLF393259:TLF393260 TVB393259:TVB393260 UEX393259:UEX393260 UOT393259:UOT393260 UYP393259:UYP393260 VIL393259:VIL393260 VSH393259:VSH393260 WCD393259:WCD393260 WLZ393259:WLZ393260 WVV393259:WVV393260 N458795:N458796 JJ458795:JJ458796 TF458795:TF458796 ADB458795:ADB458796 AMX458795:AMX458796 AWT458795:AWT458796 BGP458795:BGP458796 BQL458795:BQL458796 CAH458795:CAH458796 CKD458795:CKD458796 CTZ458795:CTZ458796 DDV458795:DDV458796 DNR458795:DNR458796 DXN458795:DXN458796 EHJ458795:EHJ458796 ERF458795:ERF458796 FBB458795:FBB458796 FKX458795:FKX458796 FUT458795:FUT458796 GEP458795:GEP458796 GOL458795:GOL458796 GYH458795:GYH458796 HID458795:HID458796 HRZ458795:HRZ458796 IBV458795:IBV458796 ILR458795:ILR458796 IVN458795:IVN458796 JFJ458795:JFJ458796 JPF458795:JPF458796 JZB458795:JZB458796 KIX458795:KIX458796 KST458795:KST458796 LCP458795:LCP458796 LML458795:LML458796 LWH458795:LWH458796 MGD458795:MGD458796 MPZ458795:MPZ458796 MZV458795:MZV458796 NJR458795:NJR458796 NTN458795:NTN458796 ODJ458795:ODJ458796 ONF458795:ONF458796 OXB458795:OXB458796 PGX458795:PGX458796 PQT458795:PQT458796 QAP458795:QAP458796 QKL458795:QKL458796 QUH458795:QUH458796 RED458795:RED458796 RNZ458795:RNZ458796 RXV458795:RXV458796 SHR458795:SHR458796 SRN458795:SRN458796 TBJ458795:TBJ458796 TLF458795:TLF458796 TVB458795:TVB458796 UEX458795:UEX458796 UOT458795:UOT458796 UYP458795:UYP458796 VIL458795:VIL458796 VSH458795:VSH458796 WCD458795:WCD458796 WLZ458795:WLZ458796 WVV458795:WVV458796 N524331:N524332 JJ524331:JJ524332 TF524331:TF524332 ADB524331:ADB524332 AMX524331:AMX524332 AWT524331:AWT524332 BGP524331:BGP524332 BQL524331:BQL524332 CAH524331:CAH524332 CKD524331:CKD524332 CTZ524331:CTZ524332 DDV524331:DDV524332 DNR524331:DNR524332 DXN524331:DXN524332 EHJ524331:EHJ524332 ERF524331:ERF524332 FBB524331:FBB524332 FKX524331:FKX524332 FUT524331:FUT524332 GEP524331:GEP524332 GOL524331:GOL524332 GYH524331:GYH524332 HID524331:HID524332 HRZ524331:HRZ524332 IBV524331:IBV524332 ILR524331:ILR524332 IVN524331:IVN524332 JFJ524331:JFJ524332 JPF524331:JPF524332 JZB524331:JZB524332 KIX524331:KIX524332 KST524331:KST524332 LCP524331:LCP524332 LML524331:LML524332 LWH524331:LWH524332 MGD524331:MGD524332 MPZ524331:MPZ524332 MZV524331:MZV524332 NJR524331:NJR524332 NTN524331:NTN524332 ODJ524331:ODJ524332 ONF524331:ONF524332 OXB524331:OXB524332 PGX524331:PGX524332 PQT524331:PQT524332 QAP524331:QAP524332 QKL524331:QKL524332 QUH524331:QUH524332 RED524331:RED524332 RNZ524331:RNZ524332 RXV524331:RXV524332 SHR524331:SHR524332 SRN524331:SRN524332 TBJ524331:TBJ524332 TLF524331:TLF524332 TVB524331:TVB524332 UEX524331:UEX524332 UOT524331:UOT524332 UYP524331:UYP524332 VIL524331:VIL524332 VSH524331:VSH524332 WCD524331:WCD524332 WLZ524331:WLZ524332 WVV524331:WVV524332 N589867:N589868 JJ589867:JJ589868 TF589867:TF589868 ADB589867:ADB589868 AMX589867:AMX589868 AWT589867:AWT589868 BGP589867:BGP589868 BQL589867:BQL589868 CAH589867:CAH589868 CKD589867:CKD589868 CTZ589867:CTZ589868 DDV589867:DDV589868 DNR589867:DNR589868 DXN589867:DXN589868 EHJ589867:EHJ589868 ERF589867:ERF589868 FBB589867:FBB589868 FKX589867:FKX589868 FUT589867:FUT589868 GEP589867:GEP589868 GOL589867:GOL589868 GYH589867:GYH589868 HID589867:HID589868 HRZ589867:HRZ589868 IBV589867:IBV589868 ILR589867:ILR589868 IVN589867:IVN589868 JFJ589867:JFJ589868 JPF589867:JPF589868 JZB589867:JZB589868 KIX589867:KIX589868 KST589867:KST589868 LCP589867:LCP589868 LML589867:LML589868 LWH589867:LWH589868 MGD589867:MGD589868 MPZ589867:MPZ589868 MZV589867:MZV589868 NJR589867:NJR589868 NTN589867:NTN589868 ODJ589867:ODJ589868 ONF589867:ONF589868 OXB589867:OXB589868 PGX589867:PGX589868 PQT589867:PQT589868 QAP589867:QAP589868 QKL589867:QKL589868 QUH589867:QUH589868 RED589867:RED589868 RNZ589867:RNZ589868 RXV589867:RXV589868 SHR589867:SHR589868 SRN589867:SRN589868 TBJ589867:TBJ589868 TLF589867:TLF589868 TVB589867:TVB589868 UEX589867:UEX589868 UOT589867:UOT589868 UYP589867:UYP589868 VIL589867:VIL589868 VSH589867:VSH589868 WCD589867:WCD589868 WLZ589867:WLZ589868 WVV589867:WVV589868 N655403:N655404 JJ655403:JJ655404 TF655403:TF655404 ADB655403:ADB655404 AMX655403:AMX655404 AWT655403:AWT655404 BGP655403:BGP655404 BQL655403:BQL655404 CAH655403:CAH655404 CKD655403:CKD655404 CTZ655403:CTZ655404 DDV655403:DDV655404 DNR655403:DNR655404 DXN655403:DXN655404 EHJ655403:EHJ655404 ERF655403:ERF655404 FBB655403:FBB655404 FKX655403:FKX655404 FUT655403:FUT655404 GEP655403:GEP655404 GOL655403:GOL655404 GYH655403:GYH655404 HID655403:HID655404 HRZ655403:HRZ655404 IBV655403:IBV655404 ILR655403:ILR655404 IVN655403:IVN655404 JFJ655403:JFJ655404 JPF655403:JPF655404 JZB655403:JZB655404 KIX655403:KIX655404 KST655403:KST655404 LCP655403:LCP655404 LML655403:LML655404 LWH655403:LWH655404 MGD655403:MGD655404 MPZ655403:MPZ655404 MZV655403:MZV655404 NJR655403:NJR655404 NTN655403:NTN655404 ODJ655403:ODJ655404 ONF655403:ONF655404 OXB655403:OXB655404 PGX655403:PGX655404 PQT655403:PQT655404 QAP655403:QAP655404 QKL655403:QKL655404 QUH655403:QUH655404 RED655403:RED655404 RNZ655403:RNZ655404 RXV655403:RXV655404 SHR655403:SHR655404 SRN655403:SRN655404 TBJ655403:TBJ655404 TLF655403:TLF655404 TVB655403:TVB655404 UEX655403:UEX655404 UOT655403:UOT655404 UYP655403:UYP655404 VIL655403:VIL655404 VSH655403:VSH655404 WCD655403:WCD655404 WLZ655403:WLZ655404 WVV655403:WVV655404 N720939:N720940 JJ720939:JJ720940 TF720939:TF720940 ADB720939:ADB720940 AMX720939:AMX720940 AWT720939:AWT720940 BGP720939:BGP720940 BQL720939:BQL720940 CAH720939:CAH720940 CKD720939:CKD720940 CTZ720939:CTZ720940 DDV720939:DDV720940 DNR720939:DNR720940 DXN720939:DXN720940 EHJ720939:EHJ720940 ERF720939:ERF720940 FBB720939:FBB720940 FKX720939:FKX720940 FUT720939:FUT720940 GEP720939:GEP720940 GOL720939:GOL720940 GYH720939:GYH720940 HID720939:HID720940 HRZ720939:HRZ720940 IBV720939:IBV720940 ILR720939:ILR720940 IVN720939:IVN720940 JFJ720939:JFJ720940 JPF720939:JPF720940 JZB720939:JZB720940 KIX720939:KIX720940 KST720939:KST720940 LCP720939:LCP720940 LML720939:LML720940 LWH720939:LWH720940 MGD720939:MGD720940 MPZ720939:MPZ720940 MZV720939:MZV720940 NJR720939:NJR720940 NTN720939:NTN720940 ODJ720939:ODJ720940 ONF720939:ONF720940 OXB720939:OXB720940 PGX720939:PGX720940 PQT720939:PQT720940 QAP720939:QAP720940 QKL720939:QKL720940 QUH720939:QUH720940 RED720939:RED720940 RNZ720939:RNZ720940 RXV720939:RXV720940 SHR720939:SHR720940 SRN720939:SRN720940 TBJ720939:TBJ720940 TLF720939:TLF720940 TVB720939:TVB720940 UEX720939:UEX720940 UOT720939:UOT720940 UYP720939:UYP720940 VIL720939:VIL720940 VSH720939:VSH720940 WCD720939:WCD720940 WLZ720939:WLZ720940 WVV720939:WVV720940 N786475:N786476 JJ786475:JJ786476 TF786475:TF786476 ADB786475:ADB786476 AMX786475:AMX786476 AWT786475:AWT786476 BGP786475:BGP786476 BQL786475:BQL786476 CAH786475:CAH786476 CKD786475:CKD786476 CTZ786475:CTZ786476 DDV786475:DDV786476 DNR786475:DNR786476 DXN786475:DXN786476 EHJ786475:EHJ786476 ERF786475:ERF786476 FBB786475:FBB786476 FKX786475:FKX786476 FUT786475:FUT786476 GEP786475:GEP786476 GOL786475:GOL786476 GYH786475:GYH786476 HID786475:HID786476 HRZ786475:HRZ786476 IBV786475:IBV786476 ILR786475:ILR786476 IVN786475:IVN786476 JFJ786475:JFJ786476 JPF786475:JPF786476 JZB786475:JZB786476 KIX786475:KIX786476 KST786475:KST786476 LCP786475:LCP786476 LML786475:LML786476 LWH786475:LWH786476 MGD786475:MGD786476 MPZ786475:MPZ786476 MZV786475:MZV786476 NJR786475:NJR786476 NTN786475:NTN786476 ODJ786475:ODJ786476 ONF786475:ONF786476 OXB786475:OXB786476 PGX786475:PGX786476 PQT786475:PQT786476 QAP786475:QAP786476 QKL786475:QKL786476 QUH786475:QUH786476 RED786475:RED786476 RNZ786475:RNZ786476 RXV786475:RXV786476 SHR786475:SHR786476 SRN786475:SRN786476 TBJ786475:TBJ786476 TLF786475:TLF786476 TVB786475:TVB786476 UEX786475:UEX786476 UOT786475:UOT786476 UYP786475:UYP786476 VIL786475:VIL786476 VSH786475:VSH786476 WCD786475:WCD786476 WLZ786475:WLZ786476 WVV786475:WVV786476 N852011:N852012 JJ852011:JJ852012 TF852011:TF852012 ADB852011:ADB852012 AMX852011:AMX852012 AWT852011:AWT852012 BGP852011:BGP852012 BQL852011:BQL852012 CAH852011:CAH852012 CKD852011:CKD852012 CTZ852011:CTZ852012 DDV852011:DDV852012 DNR852011:DNR852012 DXN852011:DXN852012 EHJ852011:EHJ852012 ERF852011:ERF852012 FBB852011:FBB852012 FKX852011:FKX852012 FUT852011:FUT852012 GEP852011:GEP852012 GOL852011:GOL852012 GYH852011:GYH852012 HID852011:HID852012 HRZ852011:HRZ852012 IBV852011:IBV852012 ILR852011:ILR852012 IVN852011:IVN852012 JFJ852011:JFJ852012 JPF852011:JPF852012 JZB852011:JZB852012 KIX852011:KIX852012 KST852011:KST852012 LCP852011:LCP852012 LML852011:LML852012 LWH852011:LWH852012 MGD852011:MGD852012 MPZ852011:MPZ852012 MZV852011:MZV852012 NJR852011:NJR852012 NTN852011:NTN852012 ODJ852011:ODJ852012 ONF852011:ONF852012 OXB852011:OXB852012 PGX852011:PGX852012 PQT852011:PQT852012 QAP852011:QAP852012 QKL852011:QKL852012 QUH852011:QUH852012 RED852011:RED852012 RNZ852011:RNZ852012 RXV852011:RXV852012 SHR852011:SHR852012 SRN852011:SRN852012 TBJ852011:TBJ852012 TLF852011:TLF852012 TVB852011:TVB852012 UEX852011:UEX852012 UOT852011:UOT852012 UYP852011:UYP852012 VIL852011:VIL852012 VSH852011:VSH852012 WCD852011:WCD852012 WLZ852011:WLZ852012 WVV852011:WVV852012 N917547:N917548 JJ917547:JJ917548 TF917547:TF917548 ADB917547:ADB917548 AMX917547:AMX917548 AWT917547:AWT917548 BGP917547:BGP917548 BQL917547:BQL917548 CAH917547:CAH917548 CKD917547:CKD917548 CTZ917547:CTZ917548 DDV917547:DDV917548 DNR917547:DNR917548 DXN917547:DXN917548 EHJ917547:EHJ917548 ERF917547:ERF917548 FBB917547:FBB917548 FKX917547:FKX917548 FUT917547:FUT917548 GEP917547:GEP917548 GOL917547:GOL917548 GYH917547:GYH917548 HID917547:HID917548 HRZ917547:HRZ917548 IBV917547:IBV917548 ILR917547:ILR917548 IVN917547:IVN917548 JFJ917547:JFJ917548 JPF917547:JPF917548 JZB917547:JZB917548 KIX917547:KIX917548 KST917547:KST917548 LCP917547:LCP917548 LML917547:LML917548 LWH917547:LWH917548 MGD917547:MGD917548 MPZ917547:MPZ917548 MZV917547:MZV917548 NJR917547:NJR917548 NTN917547:NTN917548 ODJ917547:ODJ917548 ONF917547:ONF917548 OXB917547:OXB917548 PGX917547:PGX917548 PQT917547:PQT917548 QAP917547:QAP917548 QKL917547:QKL917548 QUH917547:QUH917548 RED917547:RED917548 RNZ917547:RNZ917548 RXV917547:RXV917548 SHR917547:SHR917548 SRN917547:SRN917548 TBJ917547:TBJ917548 TLF917547:TLF917548 TVB917547:TVB917548 UEX917547:UEX917548 UOT917547:UOT917548 UYP917547:UYP917548 VIL917547:VIL917548 VSH917547:VSH917548 WCD917547:WCD917548 WLZ917547:WLZ917548 WVV917547:WVV917548 N983083:N983084 JJ983083:JJ983084 TF983083:TF983084 ADB983083:ADB983084 AMX983083:AMX983084 AWT983083:AWT983084 BGP983083:BGP983084 BQL983083:BQL983084 CAH983083:CAH983084 CKD983083:CKD983084 CTZ983083:CTZ983084 DDV983083:DDV983084 DNR983083:DNR983084 DXN983083:DXN983084 EHJ983083:EHJ983084 ERF983083:ERF983084 FBB983083:FBB983084 FKX983083:FKX983084 FUT983083:FUT983084 GEP983083:GEP983084 GOL983083:GOL983084 GYH983083:GYH983084 HID983083:HID983084 HRZ983083:HRZ983084 IBV983083:IBV983084 ILR983083:ILR983084 IVN983083:IVN983084 JFJ983083:JFJ983084 JPF983083:JPF983084 JZB983083:JZB983084 KIX983083:KIX983084 KST983083:KST983084 LCP983083:LCP983084 LML983083:LML983084 LWH983083:LWH983084 MGD983083:MGD983084 MPZ983083:MPZ983084 MZV983083:MZV983084 NJR983083:NJR983084 NTN983083:NTN983084 ODJ983083:ODJ983084 ONF983083:ONF983084 OXB983083:OXB983084 PGX983083:PGX983084 PQT983083:PQT983084 QAP983083:QAP983084 QKL983083:QKL983084 QUH983083:QUH983084 RED983083:RED983084 RNZ983083:RNZ983084 RXV983083:RXV983084 SHR983083:SHR983084 SRN983083:SRN983084 TBJ983083:TBJ983084 TLF983083:TLF983084 TVB983083:TVB983084 UEX983083:UEX983084 UOT983083:UOT983084 UYP983083:UYP983084 VIL983083:VIL983084 VSH983083:VSH983084 WCD983083:WCD983084 WLZ983083:WLZ983084 WVV983083:WVV983084 L43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L65579 JH65579 TD65579 ACZ65579 AMV65579 AWR65579 BGN65579 BQJ65579 CAF65579 CKB65579 CTX65579 DDT65579 DNP65579 DXL65579 EHH65579 ERD65579 FAZ65579 FKV65579 FUR65579 GEN65579 GOJ65579 GYF65579 HIB65579 HRX65579 IBT65579 ILP65579 IVL65579 JFH65579 JPD65579 JYZ65579 KIV65579 KSR65579 LCN65579 LMJ65579 LWF65579 MGB65579 MPX65579 MZT65579 NJP65579 NTL65579 ODH65579 OND65579 OWZ65579 PGV65579 PQR65579 QAN65579 QKJ65579 QUF65579 REB65579 RNX65579 RXT65579 SHP65579 SRL65579 TBH65579 TLD65579 TUZ65579 UEV65579 UOR65579 UYN65579 VIJ65579 VSF65579 WCB65579 WLX65579 WVT65579 L131115 JH131115 TD131115 ACZ131115 AMV131115 AWR131115 BGN131115 BQJ131115 CAF131115 CKB131115 CTX131115 DDT131115 DNP131115 DXL131115 EHH131115 ERD131115 FAZ131115 FKV131115 FUR131115 GEN131115 GOJ131115 GYF131115 HIB131115 HRX131115 IBT131115 ILP131115 IVL131115 JFH131115 JPD131115 JYZ131115 KIV131115 KSR131115 LCN131115 LMJ131115 LWF131115 MGB131115 MPX131115 MZT131115 NJP131115 NTL131115 ODH131115 OND131115 OWZ131115 PGV131115 PQR131115 QAN131115 QKJ131115 QUF131115 REB131115 RNX131115 RXT131115 SHP131115 SRL131115 TBH131115 TLD131115 TUZ131115 UEV131115 UOR131115 UYN131115 VIJ131115 VSF131115 WCB131115 WLX131115 WVT131115 L196651 JH196651 TD196651 ACZ196651 AMV196651 AWR196651 BGN196651 BQJ196651 CAF196651 CKB196651 CTX196651 DDT196651 DNP196651 DXL196651 EHH196651 ERD196651 FAZ196651 FKV196651 FUR196651 GEN196651 GOJ196651 GYF196651 HIB196651 HRX196651 IBT196651 ILP196651 IVL196651 JFH196651 JPD196651 JYZ196651 KIV196651 KSR196651 LCN196651 LMJ196651 LWF196651 MGB196651 MPX196651 MZT196651 NJP196651 NTL196651 ODH196651 OND196651 OWZ196651 PGV196651 PQR196651 QAN196651 QKJ196651 QUF196651 REB196651 RNX196651 RXT196651 SHP196651 SRL196651 TBH196651 TLD196651 TUZ196651 UEV196651 UOR196651 UYN196651 VIJ196651 VSF196651 WCB196651 WLX196651 WVT196651 L262187 JH262187 TD262187 ACZ262187 AMV262187 AWR262187 BGN262187 BQJ262187 CAF262187 CKB262187 CTX262187 DDT262187 DNP262187 DXL262187 EHH262187 ERD262187 FAZ262187 FKV262187 FUR262187 GEN262187 GOJ262187 GYF262187 HIB262187 HRX262187 IBT262187 ILP262187 IVL262187 JFH262187 JPD262187 JYZ262187 KIV262187 KSR262187 LCN262187 LMJ262187 LWF262187 MGB262187 MPX262187 MZT262187 NJP262187 NTL262187 ODH262187 OND262187 OWZ262187 PGV262187 PQR262187 QAN262187 QKJ262187 QUF262187 REB262187 RNX262187 RXT262187 SHP262187 SRL262187 TBH262187 TLD262187 TUZ262187 UEV262187 UOR262187 UYN262187 VIJ262187 VSF262187 WCB262187 WLX262187 WVT262187 L327723 JH327723 TD327723 ACZ327723 AMV327723 AWR327723 BGN327723 BQJ327723 CAF327723 CKB327723 CTX327723 DDT327723 DNP327723 DXL327723 EHH327723 ERD327723 FAZ327723 FKV327723 FUR327723 GEN327723 GOJ327723 GYF327723 HIB327723 HRX327723 IBT327723 ILP327723 IVL327723 JFH327723 JPD327723 JYZ327723 KIV327723 KSR327723 LCN327723 LMJ327723 LWF327723 MGB327723 MPX327723 MZT327723 NJP327723 NTL327723 ODH327723 OND327723 OWZ327723 PGV327723 PQR327723 QAN327723 QKJ327723 QUF327723 REB327723 RNX327723 RXT327723 SHP327723 SRL327723 TBH327723 TLD327723 TUZ327723 UEV327723 UOR327723 UYN327723 VIJ327723 VSF327723 WCB327723 WLX327723 WVT327723 L393259 JH393259 TD393259 ACZ393259 AMV393259 AWR393259 BGN393259 BQJ393259 CAF393259 CKB393259 CTX393259 DDT393259 DNP393259 DXL393259 EHH393259 ERD393259 FAZ393259 FKV393259 FUR393259 GEN393259 GOJ393259 GYF393259 HIB393259 HRX393259 IBT393259 ILP393259 IVL393259 JFH393259 JPD393259 JYZ393259 KIV393259 KSR393259 LCN393259 LMJ393259 LWF393259 MGB393259 MPX393259 MZT393259 NJP393259 NTL393259 ODH393259 OND393259 OWZ393259 PGV393259 PQR393259 QAN393259 QKJ393259 QUF393259 REB393259 RNX393259 RXT393259 SHP393259 SRL393259 TBH393259 TLD393259 TUZ393259 UEV393259 UOR393259 UYN393259 VIJ393259 VSF393259 WCB393259 WLX393259 WVT393259 L458795 JH458795 TD458795 ACZ458795 AMV458795 AWR458795 BGN458795 BQJ458795 CAF458795 CKB458795 CTX458795 DDT458795 DNP458795 DXL458795 EHH458795 ERD458795 FAZ458795 FKV458795 FUR458795 GEN458795 GOJ458795 GYF458795 HIB458795 HRX458795 IBT458795 ILP458795 IVL458795 JFH458795 JPD458795 JYZ458795 KIV458795 KSR458795 LCN458795 LMJ458795 LWF458795 MGB458795 MPX458795 MZT458795 NJP458795 NTL458795 ODH458795 OND458795 OWZ458795 PGV458795 PQR458795 QAN458795 QKJ458795 QUF458795 REB458795 RNX458795 RXT458795 SHP458795 SRL458795 TBH458795 TLD458795 TUZ458795 UEV458795 UOR458795 UYN458795 VIJ458795 VSF458795 WCB458795 WLX458795 WVT458795 L524331 JH524331 TD524331 ACZ524331 AMV524331 AWR524331 BGN524331 BQJ524331 CAF524331 CKB524331 CTX524331 DDT524331 DNP524331 DXL524331 EHH524331 ERD524331 FAZ524331 FKV524331 FUR524331 GEN524331 GOJ524331 GYF524331 HIB524331 HRX524331 IBT524331 ILP524331 IVL524331 JFH524331 JPD524331 JYZ524331 KIV524331 KSR524331 LCN524331 LMJ524331 LWF524331 MGB524331 MPX524331 MZT524331 NJP524331 NTL524331 ODH524331 OND524331 OWZ524331 PGV524331 PQR524331 QAN524331 QKJ524331 QUF524331 REB524331 RNX524331 RXT524331 SHP524331 SRL524331 TBH524331 TLD524331 TUZ524331 UEV524331 UOR524331 UYN524331 VIJ524331 VSF524331 WCB524331 WLX524331 WVT524331 L589867 JH589867 TD589867 ACZ589867 AMV589867 AWR589867 BGN589867 BQJ589867 CAF589867 CKB589867 CTX589867 DDT589867 DNP589867 DXL589867 EHH589867 ERD589867 FAZ589867 FKV589867 FUR589867 GEN589867 GOJ589867 GYF589867 HIB589867 HRX589867 IBT589867 ILP589867 IVL589867 JFH589867 JPD589867 JYZ589867 KIV589867 KSR589867 LCN589867 LMJ589867 LWF589867 MGB589867 MPX589867 MZT589867 NJP589867 NTL589867 ODH589867 OND589867 OWZ589867 PGV589867 PQR589867 QAN589867 QKJ589867 QUF589867 REB589867 RNX589867 RXT589867 SHP589867 SRL589867 TBH589867 TLD589867 TUZ589867 UEV589867 UOR589867 UYN589867 VIJ589867 VSF589867 WCB589867 WLX589867 WVT589867 L655403 JH655403 TD655403 ACZ655403 AMV655403 AWR655403 BGN655403 BQJ655403 CAF655403 CKB655403 CTX655403 DDT655403 DNP655403 DXL655403 EHH655403 ERD655403 FAZ655403 FKV655403 FUR655403 GEN655403 GOJ655403 GYF655403 HIB655403 HRX655403 IBT655403 ILP655403 IVL655403 JFH655403 JPD655403 JYZ655403 KIV655403 KSR655403 LCN655403 LMJ655403 LWF655403 MGB655403 MPX655403 MZT655403 NJP655403 NTL655403 ODH655403 OND655403 OWZ655403 PGV655403 PQR655403 QAN655403 QKJ655403 QUF655403 REB655403 RNX655403 RXT655403 SHP655403 SRL655403 TBH655403 TLD655403 TUZ655403 UEV655403 UOR655403 UYN655403 VIJ655403 VSF655403 WCB655403 WLX655403 WVT655403 L720939 JH720939 TD720939 ACZ720939 AMV720939 AWR720939 BGN720939 BQJ720939 CAF720939 CKB720939 CTX720939 DDT720939 DNP720939 DXL720939 EHH720939 ERD720939 FAZ720939 FKV720939 FUR720939 GEN720939 GOJ720939 GYF720939 HIB720939 HRX720939 IBT720939 ILP720939 IVL720939 JFH720939 JPD720939 JYZ720939 KIV720939 KSR720939 LCN720939 LMJ720939 LWF720939 MGB720939 MPX720939 MZT720939 NJP720939 NTL720939 ODH720939 OND720939 OWZ720939 PGV720939 PQR720939 QAN720939 QKJ720939 QUF720939 REB720939 RNX720939 RXT720939 SHP720939 SRL720939 TBH720939 TLD720939 TUZ720939 UEV720939 UOR720939 UYN720939 VIJ720939 VSF720939 WCB720939 WLX720939 WVT720939 L786475 JH786475 TD786475 ACZ786475 AMV786475 AWR786475 BGN786475 BQJ786475 CAF786475 CKB786475 CTX786475 DDT786475 DNP786475 DXL786475 EHH786475 ERD786475 FAZ786475 FKV786475 FUR786475 GEN786475 GOJ786475 GYF786475 HIB786475 HRX786475 IBT786475 ILP786475 IVL786475 JFH786475 JPD786475 JYZ786475 KIV786475 KSR786475 LCN786475 LMJ786475 LWF786475 MGB786475 MPX786475 MZT786475 NJP786475 NTL786475 ODH786475 OND786475 OWZ786475 PGV786475 PQR786475 QAN786475 QKJ786475 QUF786475 REB786475 RNX786475 RXT786475 SHP786475 SRL786475 TBH786475 TLD786475 TUZ786475 UEV786475 UOR786475 UYN786475 VIJ786475 VSF786475 WCB786475 WLX786475 WVT786475 L852011 JH852011 TD852011 ACZ852011 AMV852011 AWR852011 BGN852011 BQJ852011 CAF852011 CKB852011 CTX852011 DDT852011 DNP852011 DXL852011 EHH852011 ERD852011 FAZ852011 FKV852011 FUR852011 GEN852011 GOJ852011 GYF852011 HIB852011 HRX852011 IBT852011 ILP852011 IVL852011 JFH852011 JPD852011 JYZ852011 KIV852011 KSR852011 LCN852011 LMJ852011 LWF852011 MGB852011 MPX852011 MZT852011 NJP852011 NTL852011 ODH852011 OND852011 OWZ852011 PGV852011 PQR852011 QAN852011 QKJ852011 QUF852011 REB852011 RNX852011 RXT852011 SHP852011 SRL852011 TBH852011 TLD852011 TUZ852011 UEV852011 UOR852011 UYN852011 VIJ852011 VSF852011 WCB852011 WLX852011 WVT852011 L917547 JH917547 TD917547 ACZ917547 AMV917547 AWR917547 BGN917547 BQJ917547 CAF917547 CKB917547 CTX917547 DDT917547 DNP917547 DXL917547 EHH917547 ERD917547 FAZ917547 FKV917547 FUR917547 GEN917547 GOJ917547 GYF917547 HIB917547 HRX917547 IBT917547 ILP917547 IVL917547 JFH917547 JPD917547 JYZ917547 KIV917547 KSR917547 LCN917547 LMJ917547 LWF917547 MGB917547 MPX917547 MZT917547 NJP917547 NTL917547 ODH917547 OND917547 OWZ917547 PGV917547 PQR917547 QAN917547 QKJ917547 QUF917547 REB917547 RNX917547 RXT917547 SHP917547 SRL917547 TBH917547 TLD917547 TUZ917547 UEV917547 UOR917547 UYN917547 VIJ917547 VSF917547 WCB917547 WLX917547 WVT917547 L983083 JH983083 TD983083 ACZ983083 AMV983083 AWR983083 BGN983083 BQJ983083 CAF983083 CKB983083 CTX983083 DDT983083 DNP983083 DXL983083 EHH983083 ERD983083 FAZ983083 FKV983083 FUR983083 GEN983083 GOJ983083 GYF983083 HIB983083 HRX983083 IBT983083 ILP983083 IVL983083 JFH983083 JPD983083 JYZ983083 KIV983083 KSR983083 LCN983083 LMJ983083 LWF983083 MGB983083 MPX983083 MZT983083 NJP983083 NTL983083 ODH983083 OND983083 OWZ983083 PGV983083 PQR983083 QAN983083 QKJ983083 QUF983083 REB983083 RNX983083 RXT983083 SHP983083 SRL983083 TBH983083 TLD983083 TUZ983083 UEV983083 UOR983083 UYN983083 VIJ983083 VSF983083 WCB983083 WLX983083 WVT983083 J43 JF43 TB43 ACX43 AMT43 AWP43 BGL43 BQH43 CAD43 CJZ43 CTV43 DDR43 DNN43 DXJ43 EHF43 ERB43 FAX43 FKT43 FUP43 GEL43 GOH43 GYD43 HHZ43 HRV43 IBR43 ILN43 IVJ43 JFF43 JPB43 JYX43 KIT43 KSP43 LCL43 LMH43 LWD43 MFZ43 MPV43 MZR43 NJN43 NTJ43 ODF43 ONB43 OWX43 PGT43 PQP43 QAL43 QKH43 QUD43 RDZ43 RNV43 RXR43 SHN43 SRJ43 TBF43 TLB43 TUX43 UET43 UOP43 UYL43 VIH43 VSD43 WBZ43 WLV43 WVR43 J65579 JF65579 TB65579 ACX65579 AMT65579 AWP65579 BGL65579 BQH65579 CAD65579 CJZ65579 CTV65579 DDR65579 DNN65579 DXJ65579 EHF65579 ERB65579 FAX65579 FKT65579 FUP65579 GEL65579 GOH65579 GYD65579 HHZ65579 HRV65579 IBR65579 ILN65579 IVJ65579 JFF65579 JPB65579 JYX65579 KIT65579 KSP65579 LCL65579 LMH65579 LWD65579 MFZ65579 MPV65579 MZR65579 NJN65579 NTJ65579 ODF65579 ONB65579 OWX65579 PGT65579 PQP65579 QAL65579 QKH65579 QUD65579 RDZ65579 RNV65579 RXR65579 SHN65579 SRJ65579 TBF65579 TLB65579 TUX65579 UET65579 UOP65579 UYL65579 VIH65579 VSD65579 WBZ65579 WLV65579 WVR65579 J131115 JF131115 TB131115 ACX131115 AMT131115 AWP131115 BGL131115 BQH131115 CAD131115 CJZ131115 CTV131115 DDR131115 DNN131115 DXJ131115 EHF131115 ERB131115 FAX131115 FKT131115 FUP131115 GEL131115 GOH131115 GYD131115 HHZ131115 HRV131115 IBR131115 ILN131115 IVJ131115 JFF131115 JPB131115 JYX131115 KIT131115 KSP131115 LCL131115 LMH131115 LWD131115 MFZ131115 MPV131115 MZR131115 NJN131115 NTJ131115 ODF131115 ONB131115 OWX131115 PGT131115 PQP131115 QAL131115 QKH131115 QUD131115 RDZ131115 RNV131115 RXR131115 SHN131115 SRJ131115 TBF131115 TLB131115 TUX131115 UET131115 UOP131115 UYL131115 VIH131115 VSD131115 WBZ131115 WLV131115 WVR131115 J196651 JF196651 TB196651 ACX196651 AMT196651 AWP196651 BGL196651 BQH196651 CAD196651 CJZ196651 CTV196651 DDR196651 DNN196651 DXJ196651 EHF196651 ERB196651 FAX196651 FKT196651 FUP196651 GEL196651 GOH196651 GYD196651 HHZ196651 HRV196651 IBR196651 ILN196651 IVJ196651 JFF196651 JPB196651 JYX196651 KIT196651 KSP196651 LCL196651 LMH196651 LWD196651 MFZ196651 MPV196651 MZR196651 NJN196651 NTJ196651 ODF196651 ONB196651 OWX196651 PGT196651 PQP196651 QAL196651 QKH196651 QUD196651 RDZ196651 RNV196651 RXR196651 SHN196651 SRJ196651 TBF196651 TLB196651 TUX196651 UET196651 UOP196651 UYL196651 VIH196651 VSD196651 WBZ196651 WLV196651 WVR196651 J262187 JF262187 TB262187 ACX262187 AMT262187 AWP262187 BGL262187 BQH262187 CAD262187 CJZ262187 CTV262187 DDR262187 DNN262187 DXJ262187 EHF262187 ERB262187 FAX262187 FKT262187 FUP262187 GEL262187 GOH262187 GYD262187 HHZ262187 HRV262187 IBR262187 ILN262187 IVJ262187 JFF262187 JPB262187 JYX262187 KIT262187 KSP262187 LCL262187 LMH262187 LWD262187 MFZ262187 MPV262187 MZR262187 NJN262187 NTJ262187 ODF262187 ONB262187 OWX262187 PGT262187 PQP262187 QAL262187 QKH262187 QUD262187 RDZ262187 RNV262187 RXR262187 SHN262187 SRJ262187 TBF262187 TLB262187 TUX262187 UET262187 UOP262187 UYL262187 VIH262187 VSD262187 WBZ262187 WLV262187 WVR262187 J327723 JF327723 TB327723 ACX327723 AMT327723 AWP327723 BGL327723 BQH327723 CAD327723 CJZ327723 CTV327723 DDR327723 DNN327723 DXJ327723 EHF327723 ERB327723 FAX327723 FKT327723 FUP327723 GEL327723 GOH327723 GYD327723 HHZ327723 HRV327723 IBR327723 ILN327723 IVJ327723 JFF327723 JPB327723 JYX327723 KIT327723 KSP327723 LCL327723 LMH327723 LWD327723 MFZ327723 MPV327723 MZR327723 NJN327723 NTJ327723 ODF327723 ONB327723 OWX327723 PGT327723 PQP327723 QAL327723 QKH327723 QUD327723 RDZ327723 RNV327723 RXR327723 SHN327723 SRJ327723 TBF327723 TLB327723 TUX327723 UET327723 UOP327723 UYL327723 VIH327723 VSD327723 WBZ327723 WLV327723 WVR327723 J393259 JF393259 TB393259 ACX393259 AMT393259 AWP393259 BGL393259 BQH393259 CAD393259 CJZ393259 CTV393259 DDR393259 DNN393259 DXJ393259 EHF393259 ERB393259 FAX393259 FKT393259 FUP393259 GEL393259 GOH393259 GYD393259 HHZ393259 HRV393259 IBR393259 ILN393259 IVJ393259 JFF393259 JPB393259 JYX393259 KIT393259 KSP393259 LCL393259 LMH393259 LWD393259 MFZ393259 MPV393259 MZR393259 NJN393259 NTJ393259 ODF393259 ONB393259 OWX393259 PGT393259 PQP393259 QAL393259 QKH393259 QUD393259 RDZ393259 RNV393259 RXR393259 SHN393259 SRJ393259 TBF393259 TLB393259 TUX393259 UET393259 UOP393259 UYL393259 VIH393259 VSD393259 WBZ393259 WLV393259 WVR393259 J458795 JF458795 TB458795 ACX458795 AMT458795 AWP458795 BGL458795 BQH458795 CAD458795 CJZ458795 CTV458795 DDR458795 DNN458795 DXJ458795 EHF458795 ERB458795 FAX458795 FKT458795 FUP458795 GEL458795 GOH458795 GYD458795 HHZ458795 HRV458795 IBR458795 ILN458795 IVJ458795 JFF458795 JPB458795 JYX458795 KIT458795 KSP458795 LCL458795 LMH458795 LWD458795 MFZ458795 MPV458795 MZR458795 NJN458795 NTJ458795 ODF458795 ONB458795 OWX458795 PGT458795 PQP458795 QAL458795 QKH458795 QUD458795 RDZ458795 RNV458795 RXR458795 SHN458795 SRJ458795 TBF458795 TLB458795 TUX458795 UET458795 UOP458795 UYL458795 VIH458795 VSD458795 WBZ458795 WLV458795 WVR458795 J524331 JF524331 TB524331 ACX524331 AMT524331 AWP524331 BGL524331 BQH524331 CAD524331 CJZ524331 CTV524331 DDR524331 DNN524331 DXJ524331 EHF524331 ERB524331 FAX524331 FKT524331 FUP524331 GEL524331 GOH524331 GYD524331 HHZ524331 HRV524331 IBR524331 ILN524331 IVJ524331 JFF524331 JPB524331 JYX524331 KIT524331 KSP524331 LCL524331 LMH524331 LWD524331 MFZ524331 MPV524331 MZR524331 NJN524331 NTJ524331 ODF524331 ONB524331 OWX524331 PGT524331 PQP524331 QAL524331 QKH524331 QUD524331 RDZ524331 RNV524331 RXR524331 SHN524331 SRJ524331 TBF524331 TLB524331 TUX524331 UET524331 UOP524331 UYL524331 VIH524331 VSD524331 WBZ524331 WLV524331 WVR524331 J589867 JF589867 TB589867 ACX589867 AMT589867 AWP589867 BGL589867 BQH589867 CAD589867 CJZ589867 CTV589867 DDR589867 DNN589867 DXJ589867 EHF589867 ERB589867 FAX589867 FKT589867 FUP589867 GEL589867 GOH589867 GYD589867 HHZ589867 HRV589867 IBR589867 ILN589867 IVJ589867 JFF589867 JPB589867 JYX589867 KIT589867 KSP589867 LCL589867 LMH589867 LWD589867 MFZ589867 MPV589867 MZR589867 NJN589867 NTJ589867 ODF589867 ONB589867 OWX589867 PGT589867 PQP589867 QAL589867 QKH589867 QUD589867 RDZ589867 RNV589867 RXR589867 SHN589867 SRJ589867 TBF589867 TLB589867 TUX589867 UET589867 UOP589867 UYL589867 VIH589867 VSD589867 WBZ589867 WLV589867 WVR589867 J655403 JF655403 TB655403 ACX655403 AMT655403 AWP655403 BGL655403 BQH655403 CAD655403 CJZ655403 CTV655403 DDR655403 DNN655403 DXJ655403 EHF655403 ERB655403 FAX655403 FKT655403 FUP655403 GEL655403 GOH655403 GYD655403 HHZ655403 HRV655403 IBR655403 ILN655403 IVJ655403 JFF655403 JPB655403 JYX655403 KIT655403 KSP655403 LCL655403 LMH655403 LWD655403 MFZ655403 MPV655403 MZR655403 NJN655403 NTJ655403 ODF655403 ONB655403 OWX655403 PGT655403 PQP655403 QAL655403 QKH655403 QUD655403 RDZ655403 RNV655403 RXR655403 SHN655403 SRJ655403 TBF655403 TLB655403 TUX655403 UET655403 UOP655403 UYL655403 VIH655403 VSD655403 WBZ655403 WLV655403 WVR655403 J720939 JF720939 TB720939 ACX720939 AMT720939 AWP720939 BGL720939 BQH720939 CAD720939 CJZ720939 CTV720939 DDR720939 DNN720939 DXJ720939 EHF720939 ERB720939 FAX720939 FKT720939 FUP720939 GEL720939 GOH720939 GYD720939 HHZ720939 HRV720939 IBR720939 ILN720939 IVJ720939 JFF720939 JPB720939 JYX720939 KIT720939 KSP720939 LCL720939 LMH720939 LWD720939 MFZ720939 MPV720939 MZR720939 NJN720939 NTJ720939 ODF720939 ONB720939 OWX720939 PGT720939 PQP720939 QAL720939 QKH720939 QUD720939 RDZ720939 RNV720939 RXR720939 SHN720939 SRJ720939 TBF720939 TLB720939 TUX720939 UET720939 UOP720939 UYL720939 VIH720939 VSD720939 WBZ720939 WLV720939 WVR720939 J786475 JF786475 TB786475 ACX786475 AMT786475 AWP786475 BGL786475 BQH786475 CAD786475 CJZ786475 CTV786475 DDR786475 DNN786475 DXJ786475 EHF786475 ERB786475 FAX786475 FKT786475 FUP786475 GEL786475 GOH786475 GYD786475 HHZ786475 HRV786475 IBR786475 ILN786475 IVJ786475 JFF786475 JPB786475 JYX786475 KIT786475 KSP786475 LCL786475 LMH786475 LWD786475 MFZ786475 MPV786475 MZR786475 NJN786475 NTJ786475 ODF786475 ONB786475 OWX786475 PGT786475 PQP786475 QAL786475 QKH786475 QUD786475 RDZ786475 RNV786475 RXR786475 SHN786475 SRJ786475 TBF786475 TLB786475 TUX786475 UET786475 UOP786475 UYL786475 VIH786475 VSD786475 WBZ786475 WLV786475 WVR786475 J852011 JF852011 TB852011 ACX852011 AMT852011 AWP852011 BGL852011 BQH852011 CAD852011 CJZ852011 CTV852011 DDR852011 DNN852011 DXJ852011 EHF852011 ERB852011 FAX852011 FKT852011 FUP852011 GEL852011 GOH852011 GYD852011 HHZ852011 HRV852011 IBR852011 ILN852011 IVJ852011 JFF852011 JPB852011 JYX852011 KIT852011 KSP852011 LCL852011 LMH852011 LWD852011 MFZ852011 MPV852011 MZR852011 NJN852011 NTJ852011 ODF852011 ONB852011 OWX852011 PGT852011 PQP852011 QAL852011 QKH852011 QUD852011 RDZ852011 RNV852011 RXR852011 SHN852011 SRJ852011 TBF852011 TLB852011 TUX852011 UET852011 UOP852011 UYL852011 VIH852011 VSD852011 WBZ852011 WLV852011 WVR852011 J917547 JF917547 TB917547 ACX917547 AMT917547 AWP917547 BGL917547 BQH917547 CAD917547 CJZ917547 CTV917547 DDR917547 DNN917547 DXJ917547 EHF917547 ERB917547 FAX917547 FKT917547 FUP917547 GEL917547 GOH917547 GYD917547 HHZ917547 HRV917547 IBR917547 ILN917547 IVJ917547 JFF917547 JPB917547 JYX917547 KIT917547 KSP917547 LCL917547 LMH917547 LWD917547 MFZ917547 MPV917547 MZR917547 NJN917547 NTJ917547 ODF917547 ONB917547 OWX917547 PGT917547 PQP917547 QAL917547 QKH917547 QUD917547 RDZ917547 RNV917547 RXR917547 SHN917547 SRJ917547 TBF917547 TLB917547 TUX917547 UET917547 UOP917547 UYL917547 VIH917547 VSD917547 WBZ917547 WLV917547 WVR917547 J983083 JF983083 TB983083 ACX983083 AMT983083 AWP983083 BGL983083 BQH983083 CAD983083 CJZ983083 CTV983083 DDR983083 DNN983083 DXJ983083 EHF983083 ERB983083 FAX983083 FKT983083 FUP983083 GEL983083 GOH983083 GYD983083 HHZ983083 HRV983083 IBR983083 ILN983083 IVJ983083 JFF983083 JPB983083 JYX983083 KIT983083 KSP983083 LCL983083 LMH983083 LWD983083 MFZ983083 MPV983083 MZR983083 NJN983083 NTJ983083 ODF983083 ONB983083 OWX983083 PGT983083 PQP983083 QAL983083 QKH983083 QUD983083 RDZ983083 RNV983083 RXR983083 SHN983083 SRJ983083 TBF983083 TLB983083 TUX983083 UET983083 UOP983083 UYL983083 VIH983083 VSD983083 WBZ983083 WLV983083 WVR983083 J117 JF117 TB117 ACX117 AMT117 AWP117 BGL117 BQH117 CAD117 CJZ117 CTV117 DDR117 DNN117 DXJ117 EHF117 ERB117 FAX117 FKT117 FUP117 GEL117 GOH117 GYD117 HHZ117 HRV117 IBR117 ILN117 IVJ117 JFF117 JPB117 JYX117 KIT117 KSP117 LCL117 LMH117 LWD117 MFZ117 MPV117 MZR117 NJN117 NTJ117 ODF117 ONB117 OWX117 PGT117 PQP117 QAL117 QKH117 QUD117 RDZ117 RNV117 RXR117 SHN117 SRJ117 TBF117 TLB117 TUX117 UET117 UOP117 UYL117 VIH117 VSD117 WBZ117 WLV117 WVR117 J65653 JF65653 TB65653 ACX65653 AMT65653 AWP65653 BGL65653 BQH65653 CAD65653 CJZ65653 CTV65653 DDR65653 DNN65653 DXJ65653 EHF65653 ERB65653 FAX65653 FKT65653 FUP65653 GEL65653 GOH65653 GYD65653 HHZ65653 HRV65653 IBR65653 ILN65653 IVJ65653 JFF65653 JPB65653 JYX65653 KIT65653 KSP65653 LCL65653 LMH65653 LWD65653 MFZ65653 MPV65653 MZR65653 NJN65653 NTJ65653 ODF65653 ONB65653 OWX65653 PGT65653 PQP65653 QAL65653 QKH65653 QUD65653 RDZ65653 RNV65653 RXR65653 SHN65653 SRJ65653 TBF65653 TLB65653 TUX65653 UET65653 UOP65653 UYL65653 VIH65653 VSD65653 WBZ65653 WLV65653 WVR65653 J131189 JF131189 TB131189 ACX131189 AMT131189 AWP131189 BGL131189 BQH131189 CAD131189 CJZ131189 CTV131189 DDR131189 DNN131189 DXJ131189 EHF131189 ERB131189 FAX131189 FKT131189 FUP131189 GEL131189 GOH131189 GYD131189 HHZ131189 HRV131189 IBR131189 ILN131189 IVJ131189 JFF131189 JPB131189 JYX131189 KIT131189 KSP131189 LCL131189 LMH131189 LWD131189 MFZ131189 MPV131189 MZR131189 NJN131189 NTJ131189 ODF131189 ONB131189 OWX131189 PGT131189 PQP131189 QAL131189 QKH131189 QUD131189 RDZ131189 RNV131189 RXR131189 SHN131189 SRJ131189 TBF131189 TLB131189 TUX131189 UET131189 UOP131189 UYL131189 VIH131189 VSD131189 WBZ131189 WLV131189 WVR131189 J196725 JF196725 TB196725 ACX196725 AMT196725 AWP196725 BGL196725 BQH196725 CAD196725 CJZ196725 CTV196725 DDR196725 DNN196725 DXJ196725 EHF196725 ERB196725 FAX196725 FKT196725 FUP196725 GEL196725 GOH196725 GYD196725 HHZ196725 HRV196725 IBR196725 ILN196725 IVJ196725 JFF196725 JPB196725 JYX196725 KIT196725 KSP196725 LCL196725 LMH196725 LWD196725 MFZ196725 MPV196725 MZR196725 NJN196725 NTJ196725 ODF196725 ONB196725 OWX196725 PGT196725 PQP196725 QAL196725 QKH196725 QUD196725 RDZ196725 RNV196725 RXR196725 SHN196725 SRJ196725 TBF196725 TLB196725 TUX196725 UET196725 UOP196725 UYL196725 VIH196725 VSD196725 WBZ196725 WLV196725 WVR196725 J262261 JF262261 TB262261 ACX262261 AMT262261 AWP262261 BGL262261 BQH262261 CAD262261 CJZ262261 CTV262261 DDR262261 DNN262261 DXJ262261 EHF262261 ERB262261 FAX262261 FKT262261 FUP262261 GEL262261 GOH262261 GYD262261 HHZ262261 HRV262261 IBR262261 ILN262261 IVJ262261 JFF262261 JPB262261 JYX262261 KIT262261 KSP262261 LCL262261 LMH262261 LWD262261 MFZ262261 MPV262261 MZR262261 NJN262261 NTJ262261 ODF262261 ONB262261 OWX262261 PGT262261 PQP262261 QAL262261 QKH262261 QUD262261 RDZ262261 RNV262261 RXR262261 SHN262261 SRJ262261 TBF262261 TLB262261 TUX262261 UET262261 UOP262261 UYL262261 VIH262261 VSD262261 WBZ262261 WLV262261 WVR262261 J327797 JF327797 TB327797 ACX327797 AMT327797 AWP327797 BGL327797 BQH327797 CAD327797 CJZ327797 CTV327797 DDR327797 DNN327797 DXJ327797 EHF327797 ERB327797 FAX327797 FKT327797 FUP327797 GEL327797 GOH327797 GYD327797 HHZ327797 HRV327797 IBR327797 ILN327797 IVJ327797 JFF327797 JPB327797 JYX327797 KIT327797 KSP327797 LCL327797 LMH327797 LWD327797 MFZ327797 MPV327797 MZR327797 NJN327797 NTJ327797 ODF327797 ONB327797 OWX327797 PGT327797 PQP327797 QAL327797 QKH327797 QUD327797 RDZ327797 RNV327797 RXR327797 SHN327797 SRJ327797 TBF327797 TLB327797 TUX327797 UET327797 UOP327797 UYL327797 VIH327797 VSD327797 WBZ327797 WLV327797 WVR327797 J393333 JF393333 TB393333 ACX393333 AMT393333 AWP393333 BGL393333 BQH393333 CAD393333 CJZ393333 CTV393333 DDR393333 DNN393333 DXJ393333 EHF393333 ERB393333 FAX393333 FKT393333 FUP393333 GEL393333 GOH393333 GYD393333 HHZ393333 HRV393333 IBR393333 ILN393333 IVJ393333 JFF393333 JPB393333 JYX393333 KIT393333 KSP393333 LCL393333 LMH393333 LWD393333 MFZ393333 MPV393333 MZR393333 NJN393333 NTJ393333 ODF393333 ONB393333 OWX393333 PGT393333 PQP393333 QAL393333 QKH393333 QUD393333 RDZ393333 RNV393333 RXR393333 SHN393333 SRJ393333 TBF393333 TLB393333 TUX393333 UET393333 UOP393333 UYL393333 VIH393333 VSD393333 WBZ393333 WLV393333 WVR393333 J458869 JF458869 TB458869 ACX458869 AMT458869 AWP458869 BGL458869 BQH458869 CAD458869 CJZ458869 CTV458869 DDR458869 DNN458869 DXJ458869 EHF458869 ERB458869 FAX458869 FKT458869 FUP458869 GEL458869 GOH458869 GYD458869 HHZ458869 HRV458869 IBR458869 ILN458869 IVJ458869 JFF458869 JPB458869 JYX458869 KIT458869 KSP458869 LCL458869 LMH458869 LWD458869 MFZ458869 MPV458869 MZR458869 NJN458869 NTJ458869 ODF458869 ONB458869 OWX458869 PGT458869 PQP458869 QAL458869 QKH458869 QUD458869 RDZ458869 RNV458869 RXR458869 SHN458869 SRJ458869 TBF458869 TLB458869 TUX458869 UET458869 UOP458869 UYL458869 VIH458869 VSD458869 WBZ458869 WLV458869 WVR458869 J524405 JF524405 TB524405 ACX524405 AMT524405 AWP524405 BGL524405 BQH524405 CAD524405 CJZ524405 CTV524405 DDR524405 DNN524405 DXJ524405 EHF524405 ERB524405 FAX524405 FKT524405 FUP524405 GEL524405 GOH524405 GYD524405 HHZ524405 HRV524405 IBR524405 ILN524405 IVJ524405 JFF524405 JPB524405 JYX524405 KIT524405 KSP524405 LCL524405 LMH524405 LWD524405 MFZ524405 MPV524405 MZR524405 NJN524405 NTJ524405 ODF524405 ONB524405 OWX524405 PGT524405 PQP524405 QAL524405 QKH524405 QUD524405 RDZ524405 RNV524405 RXR524405 SHN524405 SRJ524405 TBF524405 TLB524405 TUX524405 UET524405 UOP524405 UYL524405 VIH524405 VSD524405 WBZ524405 WLV524405 WVR524405 J589941 JF589941 TB589941 ACX589941 AMT589941 AWP589941 BGL589941 BQH589941 CAD589941 CJZ589941 CTV589941 DDR589941 DNN589941 DXJ589941 EHF589941 ERB589941 FAX589941 FKT589941 FUP589941 GEL589941 GOH589941 GYD589941 HHZ589941 HRV589941 IBR589941 ILN589941 IVJ589941 JFF589941 JPB589941 JYX589941 KIT589941 KSP589941 LCL589941 LMH589941 LWD589941 MFZ589941 MPV589941 MZR589941 NJN589941 NTJ589941 ODF589941 ONB589941 OWX589941 PGT589941 PQP589941 QAL589941 QKH589941 QUD589941 RDZ589941 RNV589941 RXR589941 SHN589941 SRJ589941 TBF589941 TLB589941 TUX589941 UET589941 UOP589941 UYL589941 VIH589941 VSD589941 WBZ589941 WLV589941 WVR589941 J655477 JF655477 TB655477 ACX655477 AMT655477 AWP655477 BGL655477 BQH655477 CAD655477 CJZ655477 CTV655477 DDR655477 DNN655477 DXJ655477 EHF655477 ERB655477 FAX655477 FKT655477 FUP655477 GEL655477 GOH655477 GYD655477 HHZ655477 HRV655477 IBR655477 ILN655477 IVJ655477 JFF655477 JPB655477 JYX655477 KIT655477 KSP655477 LCL655477 LMH655477 LWD655477 MFZ655477 MPV655477 MZR655477 NJN655477 NTJ655477 ODF655477 ONB655477 OWX655477 PGT655477 PQP655477 QAL655477 QKH655477 QUD655477 RDZ655477 RNV655477 RXR655477 SHN655477 SRJ655477 TBF655477 TLB655477 TUX655477 UET655477 UOP655477 UYL655477 VIH655477 VSD655477 WBZ655477 WLV655477 WVR655477 J721013 JF721013 TB721013 ACX721013 AMT721013 AWP721013 BGL721013 BQH721013 CAD721013 CJZ721013 CTV721013 DDR721013 DNN721013 DXJ721013 EHF721013 ERB721013 FAX721013 FKT721013 FUP721013 GEL721013 GOH721013 GYD721013 HHZ721013 HRV721013 IBR721013 ILN721013 IVJ721013 JFF721013 JPB721013 JYX721013 KIT721013 KSP721013 LCL721013 LMH721013 LWD721013 MFZ721013 MPV721013 MZR721013 NJN721013 NTJ721013 ODF721013 ONB721013 OWX721013 PGT721013 PQP721013 QAL721013 QKH721013 QUD721013 RDZ721013 RNV721013 RXR721013 SHN721013 SRJ721013 TBF721013 TLB721013 TUX721013 UET721013 UOP721013 UYL721013 VIH721013 VSD721013 WBZ721013 WLV721013 WVR721013 J786549 JF786549 TB786549 ACX786549 AMT786549 AWP786549 BGL786549 BQH786549 CAD786549 CJZ786549 CTV786549 DDR786549 DNN786549 DXJ786549 EHF786549 ERB786549 FAX786549 FKT786549 FUP786549 GEL786549 GOH786549 GYD786549 HHZ786549 HRV786549 IBR786549 ILN786549 IVJ786549 JFF786549 JPB786549 JYX786549 KIT786549 KSP786549 LCL786549 LMH786549 LWD786549 MFZ786549 MPV786549 MZR786549 NJN786549 NTJ786549 ODF786549 ONB786549 OWX786549 PGT786549 PQP786549 QAL786549 QKH786549 QUD786549 RDZ786549 RNV786549 RXR786549 SHN786549 SRJ786549 TBF786549 TLB786549 TUX786549 UET786549 UOP786549 UYL786549 VIH786549 VSD786549 WBZ786549 WLV786549 WVR786549 J852085 JF852085 TB852085 ACX852085 AMT852085 AWP852085 BGL852085 BQH852085 CAD852085 CJZ852085 CTV852085 DDR852085 DNN852085 DXJ852085 EHF852085 ERB852085 FAX852085 FKT852085 FUP852085 GEL852085 GOH852085 GYD852085 HHZ852085 HRV852085 IBR852085 ILN852085 IVJ852085 JFF852085 JPB852085 JYX852085 KIT852085 KSP852085 LCL852085 LMH852085 LWD852085 MFZ852085 MPV852085 MZR852085 NJN852085 NTJ852085 ODF852085 ONB852085 OWX852085 PGT852085 PQP852085 QAL852085 QKH852085 QUD852085 RDZ852085 RNV852085 RXR852085 SHN852085 SRJ852085 TBF852085 TLB852085 TUX852085 UET852085 UOP852085 UYL852085 VIH852085 VSD852085 WBZ852085 WLV852085 WVR852085 J917621 JF917621 TB917621 ACX917621 AMT917621 AWP917621 BGL917621 BQH917621 CAD917621 CJZ917621 CTV917621 DDR917621 DNN917621 DXJ917621 EHF917621 ERB917621 FAX917621 FKT917621 FUP917621 GEL917621 GOH917621 GYD917621 HHZ917621 HRV917621 IBR917621 ILN917621 IVJ917621 JFF917621 JPB917621 JYX917621 KIT917621 KSP917621 LCL917621 LMH917621 LWD917621 MFZ917621 MPV917621 MZR917621 NJN917621 NTJ917621 ODF917621 ONB917621 OWX917621 PGT917621 PQP917621 QAL917621 QKH917621 QUD917621 RDZ917621 RNV917621 RXR917621 SHN917621 SRJ917621 TBF917621 TLB917621 TUX917621 UET917621 UOP917621 UYL917621 VIH917621 VSD917621 WBZ917621 WLV917621 WVR917621 J983157 JF983157 TB983157 ACX983157 AMT983157 AWP983157 BGL983157 BQH983157 CAD983157 CJZ983157 CTV983157 DDR983157 DNN983157 DXJ983157 EHF983157 ERB983157 FAX983157 FKT983157 FUP983157 GEL983157 GOH983157 GYD983157 HHZ983157 HRV983157 IBR983157 ILN983157 IVJ983157 JFF983157 JPB983157 JYX983157 KIT983157 KSP983157 LCL983157 LMH983157 LWD983157 MFZ983157 MPV983157 MZR983157 NJN983157 NTJ983157 ODF983157 ONB983157 OWX983157 PGT983157 PQP983157 QAL983157 QKH983157 QUD983157 RDZ983157 RNV983157 RXR983157 SHN983157 SRJ983157 TBF983157 TLB983157 TUX983157 UET983157 UOP983157 UYL983157 VIH983157 VSD983157 WBZ983157 WLV983157 WVR983157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E65700 JA65700 SW65700 ACS65700 AMO65700 AWK65700 BGG65700 BQC65700 BZY65700 CJU65700 CTQ65700 DDM65700 DNI65700 DXE65700 EHA65700 EQW65700 FAS65700 FKO65700 FUK65700 GEG65700 GOC65700 GXY65700 HHU65700 HRQ65700 IBM65700 ILI65700 IVE65700 JFA65700 JOW65700 JYS65700 KIO65700 KSK65700 LCG65700 LMC65700 LVY65700 MFU65700 MPQ65700 MZM65700 NJI65700 NTE65700 ODA65700 OMW65700 OWS65700 PGO65700 PQK65700 QAG65700 QKC65700 QTY65700 RDU65700 RNQ65700 RXM65700 SHI65700 SRE65700 TBA65700 TKW65700 TUS65700 UEO65700 UOK65700 UYG65700 VIC65700 VRY65700 WBU65700 WLQ65700 WVM65700 E131236 JA131236 SW131236 ACS131236 AMO131236 AWK131236 BGG131236 BQC131236 BZY131236 CJU131236 CTQ131236 DDM131236 DNI131236 DXE131236 EHA131236 EQW131236 FAS131236 FKO131236 FUK131236 GEG131236 GOC131236 GXY131236 HHU131236 HRQ131236 IBM131236 ILI131236 IVE131236 JFA131236 JOW131236 JYS131236 KIO131236 KSK131236 LCG131236 LMC131236 LVY131236 MFU131236 MPQ131236 MZM131236 NJI131236 NTE131236 ODA131236 OMW131236 OWS131236 PGO131236 PQK131236 QAG131236 QKC131236 QTY131236 RDU131236 RNQ131236 RXM131236 SHI131236 SRE131236 TBA131236 TKW131236 TUS131236 UEO131236 UOK131236 UYG131236 VIC131236 VRY131236 WBU131236 WLQ131236 WVM131236 E196772 JA196772 SW196772 ACS196772 AMO196772 AWK196772 BGG196772 BQC196772 BZY196772 CJU196772 CTQ196772 DDM196772 DNI196772 DXE196772 EHA196772 EQW196772 FAS196772 FKO196772 FUK196772 GEG196772 GOC196772 GXY196772 HHU196772 HRQ196772 IBM196772 ILI196772 IVE196772 JFA196772 JOW196772 JYS196772 KIO196772 KSK196772 LCG196772 LMC196772 LVY196772 MFU196772 MPQ196772 MZM196772 NJI196772 NTE196772 ODA196772 OMW196772 OWS196772 PGO196772 PQK196772 QAG196772 QKC196772 QTY196772 RDU196772 RNQ196772 RXM196772 SHI196772 SRE196772 TBA196772 TKW196772 TUS196772 UEO196772 UOK196772 UYG196772 VIC196772 VRY196772 WBU196772 WLQ196772 WVM196772 E262308 JA262308 SW262308 ACS262308 AMO262308 AWK262308 BGG262308 BQC262308 BZY262308 CJU262308 CTQ262308 DDM262308 DNI262308 DXE262308 EHA262308 EQW262308 FAS262308 FKO262308 FUK262308 GEG262308 GOC262308 GXY262308 HHU262308 HRQ262308 IBM262308 ILI262308 IVE262308 JFA262308 JOW262308 JYS262308 KIO262308 KSK262308 LCG262308 LMC262308 LVY262308 MFU262308 MPQ262308 MZM262308 NJI262308 NTE262308 ODA262308 OMW262308 OWS262308 PGO262308 PQK262308 QAG262308 QKC262308 QTY262308 RDU262308 RNQ262308 RXM262308 SHI262308 SRE262308 TBA262308 TKW262308 TUS262308 UEO262308 UOK262308 UYG262308 VIC262308 VRY262308 WBU262308 WLQ262308 WVM262308 E327844 JA327844 SW327844 ACS327844 AMO327844 AWK327844 BGG327844 BQC327844 BZY327844 CJU327844 CTQ327844 DDM327844 DNI327844 DXE327844 EHA327844 EQW327844 FAS327844 FKO327844 FUK327844 GEG327844 GOC327844 GXY327844 HHU327844 HRQ327844 IBM327844 ILI327844 IVE327844 JFA327844 JOW327844 JYS327844 KIO327844 KSK327844 LCG327844 LMC327844 LVY327844 MFU327844 MPQ327844 MZM327844 NJI327844 NTE327844 ODA327844 OMW327844 OWS327844 PGO327844 PQK327844 QAG327844 QKC327844 QTY327844 RDU327844 RNQ327844 RXM327844 SHI327844 SRE327844 TBA327844 TKW327844 TUS327844 UEO327844 UOK327844 UYG327844 VIC327844 VRY327844 WBU327844 WLQ327844 WVM327844 E393380 JA393380 SW393380 ACS393380 AMO393380 AWK393380 BGG393380 BQC393380 BZY393380 CJU393380 CTQ393380 DDM393380 DNI393380 DXE393380 EHA393380 EQW393380 FAS393380 FKO393380 FUK393380 GEG393380 GOC393380 GXY393380 HHU393380 HRQ393380 IBM393380 ILI393380 IVE393380 JFA393380 JOW393380 JYS393380 KIO393380 KSK393380 LCG393380 LMC393380 LVY393380 MFU393380 MPQ393380 MZM393380 NJI393380 NTE393380 ODA393380 OMW393380 OWS393380 PGO393380 PQK393380 QAG393380 QKC393380 QTY393380 RDU393380 RNQ393380 RXM393380 SHI393380 SRE393380 TBA393380 TKW393380 TUS393380 UEO393380 UOK393380 UYG393380 VIC393380 VRY393380 WBU393380 WLQ393380 WVM393380 E458916 JA458916 SW458916 ACS458916 AMO458916 AWK458916 BGG458916 BQC458916 BZY458916 CJU458916 CTQ458916 DDM458916 DNI458916 DXE458916 EHA458916 EQW458916 FAS458916 FKO458916 FUK458916 GEG458916 GOC458916 GXY458916 HHU458916 HRQ458916 IBM458916 ILI458916 IVE458916 JFA458916 JOW458916 JYS458916 KIO458916 KSK458916 LCG458916 LMC458916 LVY458916 MFU458916 MPQ458916 MZM458916 NJI458916 NTE458916 ODA458916 OMW458916 OWS458916 PGO458916 PQK458916 QAG458916 QKC458916 QTY458916 RDU458916 RNQ458916 RXM458916 SHI458916 SRE458916 TBA458916 TKW458916 TUS458916 UEO458916 UOK458916 UYG458916 VIC458916 VRY458916 WBU458916 WLQ458916 WVM458916 E524452 JA524452 SW524452 ACS524452 AMO524452 AWK524452 BGG524452 BQC524452 BZY524452 CJU524452 CTQ524452 DDM524452 DNI524452 DXE524452 EHA524452 EQW524452 FAS524452 FKO524452 FUK524452 GEG524452 GOC524452 GXY524452 HHU524452 HRQ524452 IBM524452 ILI524452 IVE524452 JFA524452 JOW524452 JYS524452 KIO524452 KSK524452 LCG524452 LMC524452 LVY524452 MFU524452 MPQ524452 MZM524452 NJI524452 NTE524452 ODA524452 OMW524452 OWS524452 PGO524452 PQK524452 QAG524452 QKC524452 QTY524452 RDU524452 RNQ524452 RXM524452 SHI524452 SRE524452 TBA524452 TKW524452 TUS524452 UEO524452 UOK524452 UYG524452 VIC524452 VRY524452 WBU524452 WLQ524452 WVM524452 E589988 JA589988 SW589988 ACS589988 AMO589988 AWK589988 BGG589988 BQC589988 BZY589988 CJU589988 CTQ589988 DDM589988 DNI589988 DXE589988 EHA589988 EQW589988 FAS589988 FKO589988 FUK589988 GEG589988 GOC589988 GXY589988 HHU589988 HRQ589988 IBM589988 ILI589988 IVE589988 JFA589988 JOW589988 JYS589988 KIO589988 KSK589988 LCG589988 LMC589988 LVY589988 MFU589988 MPQ589988 MZM589988 NJI589988 NTE589988 ODA589988 OMW589988 OWS589988 PGO589988 PQK589988 QAG589988 QKC589988 QTY589988 RDU589988 RNQ589988 RXM589988 SHI589988 SRE589988 TBA589988 TKW589988 TUS589988 UEO589988 UOK589988 UYG589988 VIC589988 VRY589988 WBU589988 WLQ589988 WVM589988 E655524 JA655524 SW655524 ACS655524 AMO655524 AWK655524 BGG655524 BQC655524 BZY655524 CJU655524 CTQ655524 DDM655524 DNI655524 DXE655524 EHA655524 EQW655524 FAS655524 FKO655524 FUK655524 GEG655524 GOC655524 GXY655524 HHU655524 HRQ655524 IBM655524 ILI655524 IVE655524 JFA655524 JOW655524 JYS655524 KIO655524 KSK655524 LCG655524 LMC655524 LVY655524 MFU655524 MPQ655524 MZM655524 NJI655524 NTE655524 ODA655524 OMW655524 OWS655524 PGO655524 PQK655524 QAG655524 QKC655524 QTY655524 RDU655524 RNQ655524 RXM655524 SHI655524 SRE655524 TBA655524 TKW655524 TUS655524 UEO655524 UOK655524 UYG655524 VIC655524 VRY655524 WBU655524 WLQ655524 WVM655524 E721060 JA721060 SW721060 ACS721060 AMO721060 AWK721060 BGG721060 BQC721060 BZY721060 CJU721060 CTQ721060 DDM721060 DNI721060 DXE721060 EHA721060 EQW721060 FAS721060 FKO721060 FUK721060 GEG721060 GOC721060 GXY721060 HHU721060 HRQ721060 IBM721060 ILI721060 IVE721060 JFA721060 JOW721060 JYS721060 KIO721060 KSK721060 LCG721060 LMC721060 LVY721060 MFU721060 MPQ721060 MZM721060 NJI721060 NTE721060 ODA721060 OMW721060 OWS721060 PGO721060 PQK721060 QAG721060 QKC721060 QTY721060 RDU721060 RNQ721060 RXM721060 SHI721060 SRE721060 TBA721060 TKW721060 TUS721060 UEO721060 UOK721060 UYG721060 VIC721060 VRY721060 WBU721060 WLQ721060 WVM721060 E786596 JA786596 SW786596 ACS786596 AMO786596 AWK786596 BGG786596 BQC786596 BZY786596 CJU786596 CTQ786596 DDM786596 DNI786596 DXE786596 EHA786596 EQW786596 FAS786596 FKO786596 FUK786596 GEG786596 GOC786596 GXY786596 HHU786596 HRQ786596 IBM786596 ILI786596 IVE786596 JFA786596 JOW786596 JYS786596 KIO786596 KSK786596 LCG786596 LMC786596 LVY786596 MFU786596 MPQ786596 MZM786596 NJI786596 NTE786596 ODA786596 OMW786596 OWS786596 PGO786596 PQK786596 QAG786596 QKC786596 QTY786596 RDU786596 RNQ786596 RXM786596 SHI786596 SRE786596 TBA786596 TKW786596 TUS786596 UEO786596 UOK786596 UYG786596 VIC786596 VRY786596 WBU786596 WLQ786596 WVM786596 E852132 JA852132 SW852132 ACS852132 AMO852132 AWK852132 BGG852132 BQC852132 BZY852132 CJU852132 CTQ852132 DDM852132 DNI852132 DXE852132 EHA852132 EQW852132 FAS852132 FKO852132 FUK852132 GEG852132 GOC852132 GXY852132 HHU852132 HRQ852132 IBM852132 ILI852132 IVE852132 JFA852132 JOW852132 JYS852132 KIO852132 KSK852132 LCG852132 LMC852132 LVY852132 MFU852132 MPQ852132 MZM852132 NJI852132 NTE852132 ODA852132 OMW852132 OWS852132 PGO852132 PQK852132 QAG852132 QKC852132 QTY852132 RDU852132 RNQ852132 RXM852132 SHI852132 SRE852132 TBA852132 TKW852132 TUS852132 UEO852132 UOK852132 UYG852132 VIC852132 VRY852132 WBU852132 WLQ852132 WVM852132 E917668 JA917668 SW917668 ACS917668 AMO917668 AWK917668 BGG917668 BQC917668 BZY917668 CJU917668 CTQ917668 DDM917668 DNI917668 DXE917668 EHA917668 EQW917668 FAS917668 FKO917668 FUK917668 GEG917668 GOC917668 GXY917668 HHU917668 HRQ917668 IBM917668 ILI917668 IVE917668 JFA917668 JOW917668 JYS917668 KIO917668 KSK917668 LCG917668 LMC917668 LVY917668 MFU917668 MPQ917668 MZM917668 NJI917668 NTE917668 ODA917668 OMW917668 OWS917668 PGO917668 PQK917668 QAG917668 QKC917668 QTY917668 RDU917668 RNQ917668 RXM917668 SHI917668 SRE917668 TBA917668 TKW917668 TUS917668 UEO917668 UOK917668 UYG917668 VIC917668 VRY917668 WBU917668 WLQ917668 WVM917668 E983204 JA983204 SW983204 ACS983204 AMO983204 AWK983204 BGG983204 BQC983204 BZY983204 CJU983204 CTQ983204 DDM983204 DNI983204 DXE983204 EHA983204 EQW983204 FAS983204 FKO983204 FUK983204 GEG983204 GOC983204 GXY983204 HHU983204 HRQ983204 IBM983204 ILI983204 IVE983204 JFA983204 JOW983204 JYS983204 KIO983204 KSK983204 LCG983204 LMC983204 LVY983204 MFU983204 MPQ983204 MZM983204 NJI983204 NTE983204 ODA983204 OMW983204 OWS983204 PGO983204 PQK983204 QAG983204 QKC983204 QTY983204 RDU983204 RNQ983204 RXM983204 SHI983204 SRE983204 TBA983204 TKW983204 TUS983204 UEO983204 UOK983204 UYG983204 VIC983204 VRY983204 WBU983204 WLQ983204 WVM983204 C85:C87 IY85:IY87 SU85:SU87 ACQ85:ACQ87 AMM85:AMM87 AWI85:AWI87 BGE85:BGE87 BQA85:BQA87 BZW85:BZW87 CJS85:CJS87 CTO85:CTO87 DDK85:DDK87 DNG85:DNG87 DXC85:DXC87 EGY85:EGY87 EQU85:EQU87 FAQ85:FAQ87 FKM85:FKM87 FUI85:FUI87 GEE85:GEE87 GOA85:GOA87 GXW85:GXW87 HHS85:HHS87 HRO85:HRO87 IBK85:IBK87 ILG85:ILG87 IVC85:IVC87 JEY85:JEY87 JOU85:JOU87 JYQ85:JYQ87 KIM85:KIM87 KSI85:KSI87 LCE85:LCE87 LMA85:LMA87 LVW85:LVW87 MFS85:MFS87 MPO85:MPO87 MZK85:MZK87 NJG85:NJG87 NTC85:NTC87 OCY85:OCY87 OMU85:OMU87 OWQ85:OWQ87 PGM85:PGM87 PQI85:PQI87 QAE85:QAE87 QKA85:QKA87 QTW85:QTW87 RDS85:RDS87 RNO85:RNO87 RXK85:RXK87 SHG85:SHG87 SRC85:SRC87 TAY85:TAY87 TKU85:TKU87 TUQ85:TUQ87 UEM85:UEM87 UOI85:UOI87 UYE85:UYE87 VIA85:VIA87 VRW85:VRW87 WBS85:WBS87 WLO85:WLO87 WVK85:WVK87 C65621:C65623 IY65621:IY65623 SU65621:SU65623 ACQ65621:ACQ65623 AMM65621:AMM65623 AWI65621:AWI65623 BGE65621:BGE65623 BQA65621:BQA65623 BZW65621:BZW65623 CJS65621:CJS65623 CTO65621:CTO65623 DDK65621:DDK65623 DNG65621:DNG65623 DXC65621:DXC65623 EGY65621:EGY65623 EQU65621:EQU65623 FAQ65621:FAQ65623 FKM65621:FKM65623 FUI65621:FUI65623 GEE65621:GEE65623 GOA65621:GOA65623 GXW65621:GXW65623 HHS65621:HHS65623 HRO65621:HRO65623 IBK65621:IBK65623 ILG65621:ILG65623 IVC65621:IVC65623 JEY65621:JEY65623 JOU65621:JOU65623 JYQ65621:JYQ65623 KIM65621:KIM65623 KSI65621:KSI65623 LCE65621:LCE65623 LMA65621:LMA65623 LVW65621:LVW65623 MFS65621:MFS65623 MPO65621:MPO65623 MZK65621:MZK65623 NJG65621:NJG65623 NTC65621:NTC65623 OCY65621:OCY65623 OMU65621:OMU65623 OWQ65621:OWQ65623 PGM65621:PGM65623 PQI65621:PQI65623 QAE65621:QAE65623 QKA65621:QKA65623 QTW65621:QTW65623 RDS65621:RDS65623 RNO65621:RNO65623 RXK65621:RXK65623 SHG65621:SHG65623 SRC65621:SRC65623 TAY65621:TAY65623 TKU65621:TKU65623 TUQ65621:TUQ65623 UEM65621:UEM65623 UOI65621:UOI65623 UYE65621:UYE65623 VIA65621:VIA65623 VRW65621:VRW65623 WBS65621:WBS65623 WLO65621:WLO65623 WVK65621:WVK65623 C131157:C131159 IY131157:IY131159 SU131157:SU131159 ACQ131157:ACQ131159 AMM131157:AMM131159 AWI131157:AWI131159 BGE131157:BGE131159 BQA131157:BQA131159 BZW131157:BZW131159 CJS131157:CJS131159 CTO131157:CTO131159 DDK131157:DDK131159 DNG131157:DNG131159 DXC131157:DXC131159 EGY131157:EGY131159 EQU131157:EQU131159 FAQ131157:FAQ131159 FKM131157:FKM131159 FUI131157:FUI131159 GEE131157:GEE131159 GOA131157:GOA131159 GXW131157:GXW131159 HHS131157:HHS131159 HRO131157:HRO131159 IBK131157:IBK131159 ILG131157:ILG131159 IVC131157:IVC131159 JEY131157:JEY131159 JOU131157:JOU131159 JYQ131157:JYQ131159 KIM131157:KIM131159 KSI131157:KSI131159 LCE131157:LCE131159 LMA131157:LMA131159 LVW131157:LVW131159 MFS131157:MFS131159 MPO131157:MPO131159 MZK131157:MZK131159 NJG131157:NJG131159 NTC131157:NTC131159 OCY131157:OCY131159 OMU131157:OMU131159 OWQ131157:OWQ131159 PGM131157:PGM131159 PQI131157:PQI131159 QAE131157:QAE131159 QKA131157:QKA131159 QTW131157:QTW131159 RDS131157:RDS131159 RNO131157:RNO131159 RXK131157:RXK131159 SHG131157:SHG131159 SRC131157:SRC131159 TAY131157:TAY131159 TKU131157:TKU131159 TUQ131157:TUQ131159 UEM131157:UEM131159 UOI131157:UOI131159 UYE131157:UYE131159 VIA131157:VIA131159 VRW131157:VRW131159 WBS131157:WBS131159 WLO131157:WLO131159 WVK131157:WVK131159 C196693:C196695 IY196693:IY196695 SU196693:SU196695 ACQ196693:ACQ196695 AMM196693:AMM196695 AWI196693:AWI196695 BGE196693:BGE196695 BQA196693:BQA196695 BZW196693:BZW196695 CJS196693:CJS196695 CTO196693:CTO196695 DDK196693:DDK196695 DNG196693:DNG196695 DXC196693:DXC196695 EGY196693:EGY196695 EQU196693:EQU196695 FAQ196693:FAQ196695 FKM196693:FKM196695 FUI196693:FUI196695 GEE196693:GEE196695 GOA196693:GOA196695 GXW196693:GXW196695 HHS196693:HHS196695 HRO196693:HRO196695 IBK196693:IBK196695 ILG196693:ILG196695 IVC196693:IVC196695 JEY196693:JEY196695 JOU196693:JOU196695 JYQ196693:JYQ196695 KIM196693:KIM196695 KSI196693:KSI196695 LCE196693:LCE196695 LMA196693:LMA196695 LVW196693:LVW196695 MFS196693:MFS196695 MPO196693:MPO196695 MZK196693:MZK196695 NJG196693:NJG196695 NTC196693:NTC196695 OCY196693:OCY196695 OMU196693:OMU196695 OWQ196693:OWQ196695 PGM196693:PGM196695 PQI196693:PQI196695 QAE196693:QAE196695 QKA196693:QKA196695 QTW196693:QTW196695 RDS196693:RDS196695 RNO196693:RNO196695 RXK196693:RXK196695 SHG196693:SHG196695 SRC196693:SRC196695 TAY196693:TAY196695 TKU196693:TKU196695 TUQ196693:TUQ196695 UEM196693:UEM196695 UOI196693:UOI196695 UYE196693:UYE196695 VIA196693:VIA196695 VRW196693:VRW196695 WBS196693:WBS196695 WLO196693:WLO196695 WVK196693:WVK196695 C262229:C262231 IY262229:IY262231 SU262229:SU262231 ACQ262229:ACQ262231 AMM262229:AMM262231 AWI262229:AWI262231 BGE262229:BGE262231 BQA262229:BQA262231 BZW262229:BZW262231 CJS262229:CJS262231 CTO262229:CTO262231 DDK262229:DDK262231 DNG262229:DNG262231 DXC262229:DXC262231 EGY262229:EGY262231 EQU262229:EQU262231 FAQ262229:FAQ262231 FKM262229:FKM262231 FUI262229:FUI262231 GEE262229:GEE262231 GOA262229:GOA262231 GXW262229:GXW262231 HHS262229:HHS262231 HRO262229:HRO262231 IBK262229:IBK262231 ILG262229:ILG262231 IVC262229:IVC262231 JEY262229:JEY262231 JOU262229:JOU262231 JYQ262229:JYQ262231 KIM262229:KIM262231 KSI262229:KSI262231 LCE262229:LCE262231 LMA262229:LMA262231 LVW262229:LVW262231 MFS262229:MFS262231 MPO262229:MPO262231 MZK262229:MZK262231 NJG262229:NJG262231 NTC262229:NTC262231 OCY262229:OCY262231 OMU262229:OMU262231 OWQ262229:OWQ262231 PGM262229:PGM262231 PQI262229:PQI262231 QAE262229:QAE262231 QKA262229:QKA262231 QTW262229:QTW262231 RDS262229:RDS262231 RNO262229:RNO262231 RXK262229:RXK262231 SHG262229:SHG262231 SRC262229:SRC262231 TAY262229:TAY262231 TKU262229:TKU262231 TUQ262229:TUQ262231 UEM262229:UEM262231 UOI262229:UOI262231 UYE262229:UYE262231 VIA262229:VIA262231 VRW262229:VRW262231 WBS262229:WBS262231 WLO262229:WLO262231 WVK262229:WVK262231 C327765:C327767 IY327765:IY327767 SU327765:SU327767 ACQ327765:ACQ327767 AMM327765:AMM327767 AWI327765:AWI327767 BGE327765:BGE327767 BQA327765:BQA327767 BZW327765:BZW327767 CJS327765:CJS327767 CTO327765:CTO327767 DDK327765:DDK327767 DNG327765:DNG327767 DXC327765:DXC327767 EGY327765:EGY327767 EQU327765:EQU327767 FAQ327765:FAQ327767 FKM327765:FKM327767 FUI327765:FUI327767 GEE327765:GEE327767 GOA327765:GOA327767 GXW327765:GXW327767 HHS327765:HHS327767 HRO327765:HRO327767 IBK327765:IBK327767 ILG327765:ILG327767 IVC327765:IVC327767 JEY327765:JEY327767 JOU327765:JOU327767 JYQ327765:JYQ327767 KIM327765:KIM327767 KSI327765:KSI327767 LCE327765:LCE327767 LMA327765:LMA327767 LVW327765:LVW327767 MFS327765:MFS327767 MPO327765:MPO327767 MZK327765:MZK327767 NJG327765:NJG327767 NTC327765:NTC327767 OCY327765:OCY327767 OMU327765:OMU327767 OWQ327765:OWQ327767 PGM327765:PGM327767 PQI327765:PQI327767 QAE327765:QAE327767 QKA327765:QKA327767 QTW327765:QTW327767 RDS327765:RDS327767 RNO327765:RNO327767 RXK327765:RXK327767 SHG327765:SHG327767 SRC327765:SRC327767 TAY327765:TAY327767 TKU327765:TKU327767 TUQ327765:TUQ327767 UEM327765:UEM327767 UOI327765:UOI327767 UYE327765:UYE327767 VIA327765:VIA327767 VRW327765:VRW327767 WBS327765:WBS327767 WLO327765:WLO327767 WVK327765:WVK327767 C393301:C393303 IY393301:IY393303 SU393301:SU393303 ACQ393301:ACQ393303 AMM393301:AMM393303 AWI393301:AWI393303 BGE393301:BGE393303 BQA393301:BQA393303 BZW393301:BZW393303 CJS393301:CJS393303 CTO393301:CTO393303 DDK393301:DDK393303 DNG393301:DNG393303 DXC393301:DXC393303 EGY393301:EGY393303 EQU393301:EQU393303 FAQ393301:FAQ393303 FKM393301:FKM393303 FUI393301:FUI393303 GEE393301:GEE393303 GOA393301:GOA393303 GXW393301:GXW393303 HHS393301:HHS393303 HRO393301:HRO393303 IBK393301:IBK393303 ILG393301:ILG393303 IVC393301:IVC393303 JEY393301:JEY393303 JOU393301:JOU393303 JYQ393301:JYQ393303 KIM393301:KIM393303 KSI393301:KSI393303 LCE393301:LCE393303 LMA393301:LMA393303 LVW393301:LVW393303 MFS393301:MFS393303 MPO393301:MPO393303 MZK393301:MZK393303 NJG393301:NJG393303 NTC393301:NTC393303 OCY393301:OCY393303 OMU393301:OMU393303 OWQ393301:OWQ393303 PGM393301:PGM393303 PQI393301:PQI393303 QAE393301:QAE393303 QKA393301:QKA393303 QTW393301:QTW393303 RDS393301:RDS393303 RNO393301:RNO393303 RXK393301:RXK393303 SHG393301:SHG393303 SRC393301:SRC393303 TAY393301:TAY393303 TKU393301:TKU393303 TUQ393301:TUQ393303 UEM393301:UEM393303 UOI393301:UOI393303 UYE393301:UYE393303 VIA393301:VIA393303 VRW393301:VRW393303 WBS393301:WBS393303 WLO393301:WLO393303 WVK393301:WVK393303 C458837:C458839 IY458837:IY458839 SU458837:SU458839 ACQ458837:ACQ458839 AMM458837:AMM458839 AWI458837:AWI458839 BGE458837:BGE458839 BQA458837:BQA458839 BZW458837:BZW458839 CJS458837:CJS458839 CTO458837:CTO458839 DDK458837:DDK458839 DNG458837:DNG458839 DXC458837:DXC458839 EGY458837:EGY458839 EQU458837:EQU458839 FAQ458837:FAQ458839 FKM458837:FKM458839 FUI458837:FUI458839 GEE458837:GEE458839 GOA458837:GOA458839 GXW458837:GXW458839 HHS458837:HHS458839 HRO458837:HRO458839 IBK458837:IBK458839 ILG458837:ILG458839 IVC458837:IVC458839 JEY458837:JEY458839 JOU458837:JOU458839 JYQ458837:JYQ458839 KIM458837:KIM458839 KSI458837:KSI458839 LCE458837:LCE458839 LMA458837:LMA458839 LVW458837:LVW458839 MFS458837:MFS458839 MPO458837:MPO458839 MZK458837:MZK458839 NJG458837:NJG458839 NTC458837:NTC458839 OCY458837:OCY458839 OMU458837:OMU458839 OWQ458837:OWQ458839 PGM458837:PGM458839 PQI458837:PQI458839 QAE458837:QAE458839 QKA458837:QKA458839 QTW458837:QTW458839 RDS458837:RDS458839 RNO458837:RNO458839 RXK458837:RXK458839 SHG458837:SHG458839 SRC458837:SRC458839 TAY458837:TAY458839 TKU458837:TKU458839 TUQ458837:TUQ458839 UEM458837:UEM458839 UOI458837:UOI458839 UYE458837:UYE458839 VIA458837:VIA458839 VRW458837:VRW458839 WBS458837:WBS458839 WLO458837:WLO458839 WVK458837:WVK458839 C524373:C524375 IY524373:IY524375 SU524373:SU524375 ACQ524373:ACQ524375 AMM524373:AMM524375 AWI524373:AWI524375 BGE524373:BGE524375 BQA524373:BQA524375 BZW524373:BZW524375 CJS524373:CJS524375 CTO524373:CTO524375 DDK524373:DDK524375 DNG524373:DNG524375 DXC524373:DXC524375 EGY524373:EGY524375 EQU524373:EQU524375 FAQ524373:FAQ524375 FKM524373:FKM524375 FUI524373:FUI524375 GEE524373:GEE524375 GOA524373:GOA524375 GXW524373:GXW524375 HHS524373:HHS524375 HRO524373:HRO524375 IBK524373:IBK524375 ILG524373:ILG524375 IVC524373:IVC524375 JEY524373:JEY524375 JOU524373:JOU524375 JYQ524373:JYQ524375 KIM524373:KIM524375 KSI524373:KSI524375 LCE524373:LCE524375 LMA524373:LMA524375 LVW524373:LVW524375 MFS524373:MFS524375 MPO524373:MPO524375 MZK524373:MZK524375 NJG524373:NJG524375 NTC524373:NTC524375 OCY524373:OCY524375 OMU524373:OMU524375 OWQ524373:OWQ524375 PGM524373:PGM524375 PQI524373:PQI524375 QAE524373:QAE524375 QKA524373:QKA524375 QTW524373:QTW524375 RDS524373:RDS524375 RNO524373:RNO524375 RXK524373:RXK524375 SHG524373:SHG524375 SRC524373:SRC524375 TAY524373:TAY524375 TKU524373:TKU524375 TUQ524373:TUQ524375 UEM524373:UEM524375 UOI524373:UOI524375 UYE524373:UYE524375 VIA524373:VIA524375 VRW524373:VRW524375 WBS524373:WBS524375 WLO524373:WLO524375 WVK524373:WVK524375 C589909:C589911 IY589909:IY589911 SU589909:SU589911 ACQ589909:ACQ589911 AMM589909:AMM589911 AWI589909:AWI589911 BGE589909:BGE589911 BQA589909:BQA589911 BZW589909:BZW589911 CJS589909:CJS589911 CTO589909:CTO589911 DDK589909:DDK589911 DNG589909:DNG589911 DXC589909:DXC589911 EGY589909:EGY589911 EQU589909:EQU589911 FAQ589909:FAQ589911 FKM589909:FKM589911 FUI589909:FUI589911 GEE589909:GEE589911 GOA589909:GOA589911 GXW589909:GXW589911 HHS589909:HHS589911 HRO589909:HRO589911 IBK589909:IBK589911 ILG589909:ILG589911 IVC589909:IVC589911 JEY589909:JEY589911 JOU589909:JOU589911 JYQ589909:JYQ589911 KIM589909:KIM589911 KSI589909:KSI589911 LCE589909:LCE589911 LMA589909:LMA589911 LVW589909:LVW589911 MFS589909:MFS589911 MPO589909:MPO589911 MZK589909:MZK589911 NJG589909:NJG589911 NTC589909:NTC589911 OCY589909:OCY589911 OMU589909:OMU589911 OWQ589909:OWQ589911 PGM589909:PGM589911 PQI589909:PQI589911 QAE589909:QAE589911 QKA589909:QKA589911 QTW589909:QTW589911 RDS589909:RDS589911 RNO589909:RNO589911 RXK589909:RXK589911 SHG589909:SHG589911 SRC589909:SRC589911 TAY589909:TAY589911 TKU589909:TKU589911 TUQ589909:TUQ589911 UEM589909:UEM589911 UOI589909:UOI589911 UYE589909:UYE589911 VIA589909:VIA589911 VRW589909:VRW589911 WBS589909:WBS589911 WLO589909:WLO589911 WVK589909:WVK589911 C655445:C655447 IY655445:IY655447 SU655445:SU655447 ACQ655445:ACQ655447 AMM655445:AMM655447 AWI655445:AWI655447 BGE655445:BGE655447 BQA655445:BQA655447 BZW655445:BZW655447 CJS655445:CJS655447 CTO655445:CTO655447 DDK655445:DDK655447 DNG655445:DNG655447 DXC655445:DXC655447 EGY655445:EGY655447 EQU655445:EQU655447 FAQ655445:FAQ655447 FKM655445:FKM655447 FUI655445:FUI655447 GEE655445:GEE655447 GOA655445:GOA655447 GXW655445:GXW655447 HHS655445:HHS655447 HRO655445:HRO655447 IBK655445:IBK655447 ILG655445:ILG655447 IVC655445:IVC655447 JEY655445:JEY655447 JOU655445:JOU655447 JYQ655445:JYQ655447 KIM655445:KIM655447 KSI655445:KSI655447 LCE655445:LCE655447 LMA655445:LMA655447 LVW655445:LVW655447 MFS655445:MFS655447 MPO655445:MPO655447 MZK655445:MZK655447 NJG655445:NJG655447 NTC655445:NTC655447 OCY655445:OCY655447 OMU655445:OMU655447 OWQ655445:OWQ655447 PGM655445:PGM655447 PQI655445:PQI655447 QAE655445:QAE655447 QKA655445:QKA655447 QTW655445:QTW655447 RDS655445:RDS655447 RNO655445:RNO655447 RXK655445:RXK655447 SHG655445:SHG655447 SRC655445:SRC655447 TAY655445:TAY655447 TKU655445:TKU655447 TUQ655445:TUQ655447 UEM655445:UEM655447 UOI655445:UOI655447 UYE655445:UYE655447 VIA655445:VIA655447 VRW655445:VRW655447 WBS655445:WBS655447 WLO655445:WLO655447 WVK655445:WVK655447 C720981:C720983 IY720981:IY720983 SU720981:SU720983 ACQ720981:ACQ720983 AMM720981:AMM720983 AWI720981:AWI720983 BGE720981:BGE720983 BQA720981:BQA720983 BZW720981:BZW720983 CJS720981:CJS720983 CTO720981:CTO720983 DDK720981:DDK720983 DNG720981:DNG720983 DXC720981:DXC720983 EGY720981:EGY720983 EQU720981:EQU720983 FAQ720981:FAQ720983 FKM720981:FKM720983 FUI720981:FUI720983 GEE720981:GEE720983 GOA720981:GOA720983 GXW720981:GXW720983 HHS720981:HHS720983 HRO720981:HRO720983 IBK720981:IBK720983 ILG720981:ILG720983 IVC720981:IVC720983 JEY720981:JEY720983 JOU720981:JOU720983 JYQ720981:JYQ720983 KIM720981:KIM720983 KSI720981:KSI720983 LCE720981:LCE720983 LMA720981:LMA720983 LVW720981:LVW720983 MFS720981:MFS720983 MPO720981:MPO720983 MZK720981:MZK720983 NJG720981:NJG720983 NTC720981:NTC720983 OCY720981:OCY720983 OMU720981:OMU720983 OWQ720981:OWQ720983 PGM720981:PGM720983 PQI720981:PQI720983 QAE720981:QAE720983 QKA720981:QKA720983 QTW720981:QTW720983 RDS720981:RDS720983 RNO720981:RNO720983 RXK720981:RXK720983 SHG720981:SHG720983 SRC720981:SRC720983 TAY720981:TAY720983 TKU720981:TKU720983 TUQ720981:TUQ720983 UEM720981:UEM720983 UOI720981:UOI720983 UYE720981:UYE720983 VIA720981:VIA720983 VRW720981:VRW720983 WBS720981:WBS720983 WLO720981:WLO720983 WVK720981:WVK720983 C786517:C786519 IY786517:IY786519 SU786517:SU786519 ACQ786517:ACQ786519 AMM786517:AMM786519 AWI786517:AWI786519 BGE786517:BGE786519 BQA786517:BQA786519 BZW786517:BZW786519 CJS786517:CJS786519 CTO786517:CTO786519 DDK786517:DDK786519 DNG786517:DNG786519 DXC786517:DXC786519 EGY786517:EGY786519 EQU786517:EQU786519 FAQ786517:FAQ786519 FKM786517:FKM786519 FUI786517:FUI786519 GEE786517:GEE786519 GOA786517:GOA786519 GXW786517:GXW786519 HHS786517:HHS786519 HRO786517:HRO786519 IBK786517:IBK786519 ILG786517:ILG786519 IVC786517:IVC786519 JEY786517:JEY786519 JOU786517:JOU786519 JYQ786517:JYQ786519 KIM786517:KIM786519 KSI786517:KSI786519 LCE786517:LCE786519 LMA786517:LMA786519 LVW786517:LVW786519 MFS786517:MFS786519 MPO786517:MPO786519 MZK786517:MZK786519 NJG786517:NJG786519 NTC786517:NTC786519 OCY786517:OCY786519 OMU786517:OMU786519 OWQ786517:OWQ786519 PGM786517:PGM786519 PQI786517:PQI786519 QAE786517:QAE786519 QKA786517:QKA786519 QTW786517:QTW786519 RDS786517:RDS786519 RNO786517:RNO786519 RXK786517:RXK786519 SHG786517:SHG786519 SRC786517:SRC786519 TAY786517:TAY786519 TKU786517:TKU786519 TUQ786517:TUQ786519 UEM786517:UEM786519 UOI786517:UOI786519 UYE786517:UYE786519 VIA786517:VIA786519 VRW786517:VRW786519 WBS786517:WBS786519 WLO786517:WLO786519 WVK786517:WVK786519 C852053:C852055 IY852053:IY852055 SU852053:SU852055 ACQ852053:ACQ852055 AMM852053:AMM852055 AWI852053:AWI852055 BGE852053:BGE852055 BQA852053:BQA852055 BZW852053:BZW852055 CJS852053:CJS852055 CTO852053:CTO852055 DDK852053:DDK852055 DNG852053:DNG852055 DXC852053:DXC852055 EGY852053:EGY852055 EQU852053:EQU852055 FAQ852053:FAQ852055 FKM852053:FKM852055 FUI852053:FUI852055 GEE852053:GEE852055 GOA852053:GOA852055 GXW852053:GXW852055 HHS852053:HHS852055 HRO852053:HRO852055 IBK852053:IBK852055 ILG852053:ILG852055 IVC852053:IVC852055 JEY852053:JEY852055 JOU852053:JOU852055 JYQ852053:JYQ852055 KIM852053:KIM852055 KSI852053:KSI852055 LCE852053:LCE852055 LMA852053:LMA852055 LVW852053:LVW852055 MFS852053:MFS852055 MPO852053:MPO852055 MZK852053:MZK852055 NJG852053:NJG852055 NTC852053:NTC852055 OCY852053:OCY852055 OMU852053:OMU852055 OWQ852053:OWQ852055 PGM852053:PGM852055 PQI852053:PQI852055 QAE852053:QAE852055 QKA852053:QKA852055 QTW852053:QTW852055 RDS852053:RDS852055 RNO852053:RNO852055 RXK852053:RXK852055 SHG852053:SHG852055 SRC852053:SRC852055 TAY852053:TAY852055 TKU852053:TKU852055 TUQ852053:TUQ852055 UEM852053:UEM852055 UOI852053:UOI852055 UYE852053:UYE852055 VIA852053:VIA852055 VRW852053:VRW852055 WBS852053:WBS852055 WLO852053:WLO852055 WVK852053:WVK852055 C917589:C917591 IY917589:IY917591 SU917589:SU917591 ACQ917589:ACQ917591 AMM917589:AMM917591 AWI917589:AWI917591 BGE917589:BGE917591 BQA917589:BQA917591 BZW917589:BZW917591 CJS917589:CJS917591 CTO917589:CTO917591 DDK917589:DDK917591 DNG917589:DNG917591 DXC917589:DXC917591 EGY917589:EGY917591 EQU917589:EQU917591 FAQ917589:FAQ917591 FKM917589:FKM917591 FUI917589:FUI917591 GEE917589:GEE917591 GOA917589:GOA917591 GXW917589:GXW917591 HHS917589:HHS917591 HRO917589:HRO917591 IBK917589:IBK917591 ILG917589:ILG917591 IVC917589:IVC917591 JEY917589:JEY917591 JOU917589:JOU917591 JYQ917589:JYQ917591 KIM917589:KIM917591 KSI917589:KSI917591 LCE917589:LCE917591 LMA917589:LMA917591 LVW917589:LVW917591 MFS917589:MFS917591 MPO917589:MPO917591 MZK917589:MZK917591 NJG917589:NJG917591 NTC917589:NTC917591 OCY917589:OCY917591 OMU917589:OMU917591 OWQ917589:OWQ917591 PGM917589:PGM917591 PQI917589:PQI917591 QAE917589:QAE917591 QKA917589:QKA917591 QTW917589:QTW917591 RDS917589:RDS917591 RNO917589:RNO917591 RXK917589:RXK917591 SHG917589:SHG917591 SRC917589:SRC917591 TAY917589:TAY917591 TKU917589:TKU917591 TUQ917589:TUQ917591 UEM917589:UEM917591 UOI917589:UOI917591 UYE917589:UYE917591 VIA917589:VIA917591 VRW917589:VRW917591 WBS917589:WBS917591 WLO917589:WLO917591 WVK917589:WVK917591 C983125:C983127 IY983125:IY983127 SU983125:SU983127 ACQ983125:ACQ983127 AMM983125:AMM983127 AWI983125:AWI983127 BGE983125:BGE983127 BQA983125:BQA983127 BZW983125:BZW983127 CJS983125:CJS983127 CTO983125:CTO983127 DDK983125:DDK983127 DNG983125:DNG983127 DXC983125:DXC983127 EGY983125:EGY983127 EQU983125:EQU983127 FAQ983125:FAQ983127 FKM983125:FKM983127 FUI983125:FUI983127 GEE983125:GEE983127 GOA983125:GOA983127 GXW983125:GXW983127 HHS983125:HHS983127 HRO983125:HRO983127 IBK983125:IBK983127 ILG983125:ILG983127 IVC983125:IVC983127 JEY983125:JEY983127 JOU983125:JOU983127 JYQ983125:JYQ983127 KIM983125:KIM983127 KSI983125:KSI983127 LCE983125:LCE983127 LMA983125:LMA983127 LVW983125:LVW983127 MFS983125:MFS983127 MPO983125:MPO983127 MZK983125:MZK983127 NJG983125:NJG983127 NTC983125:NTC983127 OCY983125:OCY983127 OMU983125:OMU983127 OWQ983125:OWQ983127 PGM983125:PGM983127 PQI983125:PQI983127 QAE983125:QAE983127 QKA983125:QKA983127 QTW983125:QTW983127 RDS983125:RDS983127 RNO983125:RNO983127 RXK983125:RXK983127 SHG983125:SHG983127 SRC983125:SRC983127 TAY983125:TAY983127 TKU983125:TKU983127 TUQ983125:TUQ983127 UEM983125:UEM983127 UOI983125:UOI983127 UYE983125:UYE983127 VIA983125:VIA983127 VRW983125:VRW983127 WBS983125:WBS983127 WLO983125:WLO983127 WVK983125:WVK983127 J123 JF123 TB123 ACX123 AMT123 AWP123 BGL123 BQH123 CAD123 CJZ123 CTV123 DDR123 DNN123 DXJ123 EHF123 ERB123 FAX123 FKT123 FUP123 GEL123 GOH123 GYD123 HHZ123 HRV123 IBR123 ILN123 IVJ123 JFF123 JPB123 JYX123 KIT123 KSP123 LCL123 LMH123 LWD123 MFZ123 MPV123 MZR123 NJN123 NTJ123 ODF123 ONB123 OWX123 PGT123 PQP123 QAL123 QKH123 QUD123 RDZ123 RNV123 RXR123 SHN123 SRJ123 TBF123 TLB123 TUX123 UET123 UOP123 UYL123 VIH123 VSD123 WBZ123 WLV123 WVR123 J65659 JF65659 TB65659 ACX65659 AMT65659 AWP65659 BGL65659 BQH65659 CAD65659 CJZ65659 CTV65659 DDR65659 DNN65659 DXJ65659 EHF65659 ERB65659 FAX65659 FKT65659 FUP65659 GEL65659 GOH65659 GYD65659 HHZ65659 HRV65659 IBR65659 ILN65659 IVJ65659 JFF65659 JPB65659 JYX65659 KIT65659 KSP65659 LCL65659 LMH65659 LWD65659 MFZ65659 MPV65659 MZR65659 NJN65659 NTJ65659 ODF65659 ONB65659 OWX65659 PGT65659 PQP65659 QAL65659 QKH65659 QUD65659 RDZ65659 RNV65659 RXR65659 SHN65659 SRJ65659 TBF65659 TLB65659 TUX65659 UET65659 UOP65659 UYL65659 VIH65659 VSD65659 WBZ65659 WLV65659 WVR65659 J131195 JF131195 TB131195 ACX131195 AMT131195 AWP131195 BGL131195 BQH131195 CAD131195 CJZ131195 CTV131195 DDR131195 DNN131195 DXJ131195 EHF131195 ERB131195 FAX131195 FKT131195 FUP131195 GEL131195 GOH131195 GYD131195 HHZ131195 HRV131195 IBR131195 ILN131195 IVJ131195 JFF131195 JPB131195 JYX131195 KIT131195 KSP131195 LCL131195 LMH131195 LWD131195 MFZ131195 MPV131195 MZR131195 NJN131195 NTJ131195 ODF131195 ONB131195 OWX131195 PGT131195 PQP131195 QAL131195 QKH131195 QUD131195 RDZ131195 RNV131195 RXR131195 SHN131195 SRJ131195 TBF131195 TLB131195 TUX131195 UET131195 UOP131195 UYL131195 VIH131195 VSD131195 WBZ131195 WLV131195 WVR131195 J196731 JF196731 TB196731 ACX196731 AMT196731 AWP196731 BGL196731 BQH196731 CAD196731 CJZ196731 CTV196731 DDR196731 DNN196731 DXJ196731 EHF196731 ERB196731 FAX196731 FKT196731 FUP196731 GEL196731 GOH196731 GYD196731 HHZ196731 HRV196731 IBR196731 ILN196731 IVJ196731 JFF196731 JPB196731 JYX196731 KIT196731 KSP196731 LCL196731 LMH196731 LWD196731 MFZ196731 MPV196731 MZR196731 NJN196731 NTJ196731 ODF196731 ONB196731 OWX196731 PGT196731 PQP196731 QAL196731 QKH196731 QUD196731 RDZ196731 RNV196731 RXR196731 SHN196731 SRJ196731 TBF196731 TLB196731 TUX196731 UET196731 UOP196731 UYL196731 VIH196731 VSD196731 WBZ196731 WLV196731 WVR196731 J262267 JF262267 TB262267 ACX262267 AMT262267 AWP262267 BGL262267 BQH262267 CAD262267 CJZ262267 CTV262267 DDR262267 DNN262267 DXJ262267 EHF262267 ERB262267 FAX262267 FKT262267 FUP262267 GEL262267 GOH262267 GYD262267 HHZ262267 HRV262267 IBR262267 ILN262267 IVJ262267 JFF262267 JPB262267 JYX262267 KIT262267 KSP262267 LCL262267 LMH262267 LWD262267 MFZ262267 MPV262267 MZR262267 NJN262267 NTJ262267 ODF262267 ONB262267 OWX262267 PGT262267 PQP262267 QAL262267 QKH262267 QUD262267 RDZ262267 RNV262267 RXR262267 SHN262267 SRJ262267 TBF262267 TLB262267 TUX262267 UET262267 UOP262267 UYL262267 VIH262267 VSD262267 WBZ262267 WLV262267 WVR262267 J327803 JF327803 TB327803 ACX327803 AMT327803 AWP327803 BGL327803 BQH327803 CAD327803 CJZ327803 CTV327803 DDR327803 DNN327803 DXJ327803 EHF327803 ERB327803 FAX327803 FKT327803 FUP327803 GEL327803 GOH327803 GYD327803 HHZ327803 HRV327803 IBR327803 ILN327803 IVJ327803 JFF327803 JPB327803 JYX327803 KIT327803 KSP327803 LCL327803 LMH327803 LWD327803 MFZ327803 MPV327803 MZR327803 NJN327803 NTJ327803 ODF327803 ONB327803 OWX327803 PGT327803 PQP327803 QAL327803 QKH327803 QUD327803 RDZ327803 RNV327803 RXR327803 SHN327803 SRJ327803 TBF327803 TLB327803 TUX327803 UET327803 UOP327803 UYL327803 VIH327803 VSD327803 WBZ327803 WLV327803 WVR327803 J393339 JF393339 TB393339 ACX393339 AMT393339 AWP393339 BGL393339 BQH393339 CAD393339 CJZ393339 CTV393339 DDR393339 DNN393339 DXJ393339 EHF393339 ERB393339 FAX393339 FKT393339 FUP393339 GEL393339 GOH393339 GYD393339 HHZ393339 HRV393339 IBR393339 ILN393339 IVJ393339 JFF393339 JPB393339 JYX393339 KIT393339 KSP393339 LCL393339 LMH393339 LWD393339 MFZ393339 MPV393339 MZR393339 NJN393339 NTJ393339 ODF393339 ONB393339 OWX393339 PGT393339 PQP393339 QAL393339 QKH393339 QUD393339 RDZ393339 RNV393339 RXR393339 SHN393339 SRJ393339 TBF393339 TLB393339 TUX393339 UET393339 UOP393339 UYL393339 VIH393339 VSD393339 WBZ393339 WLV393339 WVR393339 J458875 JF458875 TB458875 ACX458875 AMT458875 AWP458875 BGL458875 BQH458875 CAD458875 CJZ458875 CTV458875 DDR458875 DNN458875 DXJ458875 EHF458875 ERB458875 FAX458875 FKT458875 FUP458875 GEL458875 GOH458875 GYD458875 HHZ458875 HRV458875 IBR458875 ILN458875 IVJ458875 JFF458875 JPB458875 JYX458875 KIT458875 KSP458875 LCL458875 LMH458875 LWD458875 MFZ458875 MPV458875 MZR458875 NJN458875 NTJ458875 ODF458875 ONB458875 OWX458875 PGT458875 PQP458875 QAL458875 QKH458875 QUD458875 RDZ458875 RNV458875 RXR458875 SHN458875 SRJ458875 TBF458875 TLB458875 TUX458875 UET458875 UOP458875 UYL458875 VIH458875 VSD458875 WBZ458875 WLV458875 WVR458875 J524411 JF524411 TB524411 ACX524411 AMT524411 AWP524411 BGL524411 BQH524411 CAD524411 CJZ524411 CTV524411 DDR524411 DNN524411 DXJ524411 EHF524411 ERB524411 FAX524411 FKT524411 FUP524411 GEL524411 GOH524411 GYD524411 HHZ524411 HRV524411 IBR524411 ILN524411 IVJ524411 JFF524411 JPB524411 JYX524411 KIT524411 KSP524411 LCL524411 LMH524411 LWD524411 MFZ524411 MPV524411 MZR524411 NJN524411 NTJ524411 ODF524411 ONB524411 OWX524411 PGT524411 PQP524411 QAL524411 QKH524411 QUD524411 RDZ524411 RNV524411 RXR524411 SHN524411 SRJ524411 TBF524411 TLB524411 TUX524411 UET524411 UOP524411 UYL524411 VIH524411 VSD524411 WBZ524411 WLV524411 WVR524411 J589947 JF589947 TB589947 ACX589947 AMT589947 AWP589947 BGL589947 BQH589947 CAD589947 CJZ589947 CTV589947 DDR589947 DNN589947 DXJ589947 EHF589947 ERB589947 FAX589947 FKT589947 FUP589947 GEL589947 GOH589947 GYD589947 HHZ589947 HRV589947 IBR589947 ILN589947 IVJ589947 JFF589947 JPB589947 JYX589947 KIT589947 KSP589947 LCL589947 LMH589947 LWD589947 MFZ589947 MPV589947 MZR589947 NJN589947 NTJ589947 ODF589947 ONB589947 OWX589947 PGT589947 PQP589947 QAL589947 QKH589947 QUD589947 RDZ589947 RNV589947 RXR589947 SHN589947 SRJ589947 TBF589947 TLB589947 TUX589947 UET589947 UOP589947 UYL589947 VIH589947 VSD589947 WBZ589947 WLV589947 WVR589947 J655483 JF655483 TB655483 ACX655483 AMT655483 AWP655483 BGL655483 BQH655483 CAD655483 CJZ655483 CTV655483 DDR655483 DNN655483 DXJ655483 EHF655483 ERB655483 FAX655483 FKT655483 FUP655483 GEL655483 GOH655483 GYD655483 HHZ655483 HRV655483 IBR655483 ILN655483 IVJ655483 JFF655483 JPB655483 JYX655483 KIT655483 KSP655483 LCL655483 LMH655483 LWD655483 MFZ655483 MPV655483 MZR655483 NJN655483 NTJ655483 ODF655483 ONB655483 OWX655483 PGT655483 PQP655483 QAL655483 QKH655483 QUD655483 RDZ655483 RNV655483 RXR655483 SHN655483 SRJ655483 TBF655483 TLB655483 TUX655483 UET655483 UOP655483 UYL655483 VIH655483 VSD655483 WBZ655483 WLV655483 WVR655483 J721019 JF721019 TB721019 ACX721019 AMT721019 AWP721019 BGL721019 BQH721019 CAD721019 CJZ721019 CTV721019 DDR721019 DNN721019 DXJ721019 EHF721019 ERB721019 FAX721019 FKT721019 FUP721019 GEL721019 GOH721019 GYD721019 HHZ721019 HRV721019 IBR721019 ILN721019 IVJ721019 JFF721019 JPB721019 JYX721019 KIT721019 KSP721019 LCL721019 LMH721019 LWD721019 MFZ721019 MPV721019 MZR721019 NJN721019 NTJ721019 ODF721019 ONB721019 OWX721019 PGT721019 PQP721019 QAL721019 QKH721019 QUD721019 RDZ721019 RNV721019 RXR721019 SHN721019 SRJ721019 TBF721019 TLB721019 TUX721019 UET721019 UOP721019 UYL721019 VIH721019 VSD721019 WBZ721019 WLV721019 WVR721019 J786555 JF786555 TB786555 ACX786555 AMT786555 AWP786555 BGL786555 BQH786555 CAD786555 CJZ786555 CTV786555 DDR786555 DNN786555 DXJ786555 EHF786555 ERB786555 FAX786555 FKT786555 FUP786555 GEL786555 GOH786555 GYD786555 HHZ786555 HRV786555 IBR786555 ILN786555 IVJ786555 JFF786555 JPB786555 JYX786555 KIT786555 KSP786555 LCL786555 LMH786555 LWD786555 MFZ786555 MPV786555 MZR786555 NJN786555 NTJ786555 ODF786555 ONB786555 OWX786555 PGT786555 PQP786555 QAL786555 QKH786555 QUD786555 RDZ786555 RNV786555 RXR786555 SHN786555 SRJ786555 TBF786555 TLB786555 TUX786555 UET786555 UOP786555 UYL786555 VIH786555 VSD786555 WBZ786555 WLV786555 WVR786555 J852091 JF852091 TB852091 ACX852091 AMT852091 AWP852091 BGL852091 BQH852091 CAD852091 CJZ852091 CTV852091 DDR852091 DNN852091 DXJ852091 EHF852091 ERB852091 FAX852091 FKT852091 FUP852091 GEL852091 GOH852091 GYD852091 HHZ852091 HRV852091 IBR852091 ILN852091 IVJ852091 JFF852091 JPB852091 JYX852091 KIT852091 KSP852091 LCL852091 LMH852091 LWD852091 MFZ852091 MPV852091 MZR852091 NJN852091 NTJ852091 ODF852091 ONB852091 OWX852091 PGT852091 PQP852091 QAL852091 QKH852091 QUD852091 RDZ852091 RNV852091 RXR852091 SHN852091 SRJ852091 TBF852091 TLB852091 TUX852091 UET852091 UOP852091 UYL852091 VIH852091 VSD852091 WBZ852091 WLV852091 WVR852091 J917627 JF917627 TB917627 ACX917627 AMT917627 AWP917627 BGL917627 BQH917627 CAD917627 CJZ917627 CTV917627 DDR917627 DNN917627 DXJ917627 EHF917627 ERB917627 FAX917627 FKT917627 FUP917627 GEL917627 GOH917627 GYD917627 HHZ917627 HRV917627 IBR917627 ILN917627 IVJ917627 JFF917627 JPB917627 JYX917627 KIT917627 KSP917627 LCL917627 LMH917627 LWD917627 MFZ917627 MPV917627 MZR917627 NJN917627 NTJ917627 ODF917627 ONB917627 OWX917627 PGT917627 PQP917627 QAL917627 QKH917627 QUD917627 RDZ917627 RNV917627 RXR917627 SHN917627 SRJ917627 TBF917627 TLB917627 TUX917627 UET917627 UOP917627 UYL917627 VIH917627 VSD917627 WBZ917627 WLV917627 WVR917627 J983163 JF983163 TB983163 ACX983163 AMT983163 AWP983163 BGL983163 BQH983163 CAD983163 CJZ983163 CTV983163 DDR983163 DNN983163 DXJ983163 EHF983163 ERB983163 FAX983163 FKT983163 FUP983163 GEL983163 GOH983163 GYD983163 HHZ983163 HRV983163 IBR983163 ILN983163 IVJ983163 JFF983163 JPB983163 JYX983163 KIT983163 KSP983163 LCL983163 LMH983163 LWD983163 MFZ983163 MPV983163 MZR983163 NJN983163 NTJ983163 ODF983163 ONB983163 OWX983163 PGT983163 PQP983163 QAL983163 QKH983163 QUD983163 RDZ983163 RNV983163 RXR983163 SHN983163 SRJ983163 TBF983163 TLB983163 TUX983163 UET983163 UOP983163 UYL983163 VIH983163 VSD983163 WBZ983163 WLV983163 WVR983163 C81 IY81 SU81 ACQ81 AMM81 AWI81 BGE81 BQA81 BZW81 CJS81 CTO81 DDK81 DNG81 DXC81 EGY81 EQU81 FAQ81 FKM81 FUI81 GEE81 GOA81 GXW81 HHS81 HRO81 IBK81 ILG81 IVC81 JEY81 JOU81 JYQ81 KIM81 KSI81 LCE81 LMA81 LVW81 MFS81 MPO81 MZK81 NJG81 NTC81 OCY81 OMU81 OWQ81 PGM81 PQI81 QAE81 QKA81 QTW81 RDS81 RNO81 RXK81 SHG81 SRC81 TAY81 TKU81 TUQ81 UEM81 UOI81 UYE81 VIA81 VRW81 WBS81 WLO81 WVK81 C65617 IY65617 SU65617 ACQ65617 AMM65617 AWI65617 BGE65617 BQA65617 BZW65617 CJS65617 CTO65617 DDK65617 DNG65617 DXC65617 EGY65617 EQU65617 FAQ65617 FKM65617 FUI65617 GEE65617 GOA65617 GXW65617 HHS65617 HRO65617 IBK65617 ILG65617 IVC65617 JEY65617 JOU65617 JYQ65617 KIM65617 KSI65617 LCE65617 LMA65617 LVW65617 MFS65617 MPO65617 MZK65617 NJG65617 NTC65617 OCY65617 OMU65617 OWQ65617 PGM65617 PQI65617 QAE65617 QKA65617 QTW65617 RDS65617 RNO65617 RXK65617 SHG65617 SRC65617 TAY65617 TKU65617 TUQ65617 UEM65617 UOI65617 UYE65617 VIA65617 VRW65617 WBS65617 WLO65617 WVK65617 C131153 IY131153 SU131153 ACQ131153 AMM131153 AWI131153 BGE131153 BQA131153 BZW131153 CJS131153 CTO131153 DDK131153 DNG131153 DXC131153 EGY131153 EQU131153 FAQ131153 FKM131153 FUI131153 GEE131153 GOA131153 GXW131153 HHS131153 HRO131153 IBK131153 ILG131153 IVC131153 JEY131153 JOU131153 JYQ131153 KIM131153 KSI131153 LCE131153 LMA131153 LVW131153 MFS131153 MPO131153 MZK131153 NJG131153 NTC131153 OCY131153 OMU131153 OWQ131153 PGM131153 PQI131153 QAE131153 QKA131153 QTW131153 RDS131153 RNO131153 RXK131153 SHG131153 SRC131153 TAY131153 TKU131153 TUQ131153 UEM131153 UOI131153 UYE131153 VIA131153 VRW131153 WBS131153 WLO131153 WVK131153 C196689 IY196689 SU196689 ACQ196689 AMM196689 AWI196689 BGE196689 BQA196689 BZW196689 CJS196689 CTO196689 DDK196689 DNG196689 DXC196689 EGY196689 EQU196689 FAQ196689 FKM196689 FUI196689 GEE196689 GOA196689 GXW196689 HHS196689 HRO196689 IBK196689 ILG196689 IVC196689 JEY196689 JOU196689 JYQ196689 KIM196689 KSI196689 LCE196689 LMA196689 LVW196689 MFS196689 MPO196689 MZK196689 NJG196689 NTC196689 OCY196689 OMU196689 OWQ196689 PGM196689 PQI196689 QAE196689 QKA196689 QTW196689 RDS196689 RNO196689 RXK196689 SHG196689 SRC196689 TAY196689 TKU196689 TUQ196689 UEM196689 UOI196689 UYE196689 VIA196689 VRW196689 WBS196689 WLO196689 WVK196689 C262225 IY262225 SU262225 ACQ262225 AMM262225 AWI262225 BGE262225 BQA262225 BZW262225 CJS262225 CTO262225 DDK262225 DNG262225 DXC262225 EGY262225 EQU262225 FAQ262225 FKM262225 FUI262225 GEE262225 GOA262225 GXW262225 HHS262225 HRO262225 IBK262225 ILG262225 IVC262225 JEY262225 JOU262225 JYQ262225 KIM262225 KSI262225 LCE262225 LMA262225 LVW262225 MFS262225 MPO262225 MZK262225 NJG262225 NTC262225 OCY262225 OMU262225 OWQ262225 PGM262225 PQI262225 QAE262225 QKA262225 QTW262225 RDS262225 RNO262225 RXK262225 SHG262225 SRC262225 TAY262225 TKU262225 TUQ262225 UEM262225 UOI262225 UYE262225 VIA262225 VRW262225 WBS262225 WLO262225 WVK262225 C327761 IY327761 SU327761 ACQ327761 AMM327761 AWI327761 BGE327761 BQA327761 BZW327761 CJS327761 CTO327761 DDK327761 DNG327761 DXC327761 EGY327761 EQU327761 FAQ327761 FKM327761 FUI327761 GEE327761 GOA327761 GXW327761 HHS327761 HRO327761 IBK327761 ILG327761 IVC327761 JEY327761 JOU327761 JYQ327761 KIM327761 KSI327761 LCE327761 LMA327761 LVW327761 MFS327761 MPO327761 MZK327761 NJG327761 NTC327761 OCY327761 OMU327761 OWQ327761 PGM327761 PQI327761 QAE327761 QKA327761 QTW327761 RDS327761 RNO327761 RXK327761 SHG327761 SRC327761 TAY327761 TKU327761 TUQ327761 UEM327761 UOI327761 UYE327761 VIA327761 VRW327761 WBS327761 WLO327761 WVK327761 C393297 IY393297 SU393297 ACQ393297 AMM393297 AWI393297 BGE393297 BQA393297 BZW393297 CJS393297 CTO393297 DDK393297 DNG393297 DXC393297 EGY393297 EQU393297 FAQ393297 FKM393297 FUI393297 GEE393297 GOA393297 GXW393297 HHS393297 HRO393297 IBK393297 ILG393297 IVC393297 JEY393297 JOU393297 JYQ393297 KIM393297 KSI393297 LCE393297 LMA393297 LVW393297 MFS393297 MPO393297 MZK393297 NJG393297 NTC393297 OCY393297 OMU393297 OWQ393297 PGM393297 PQI393297 QAE393297 QKA393297 QTW393297 RDS393297 RNO393297 RXK393297 SHG393297 SRC393297 TAY393297 TKU393297 TUQ393297 UEM393297 UOI393297 UYE393297 VIA393297 VRW393297 WBS393297 WLO393297 WVK393297 C458833 IY458833 SU458833 ACQ458833 AMM458833 AWI458833 BGE458833 BQA458833 BZW458833 CJS458833 CTO458833 DDK458833 DNG458833 DXC458833 EGY458833 EQU458833 FAQ458833 FKM458833 FUI458833 GEE458833 GOA458833 GXW458833 HHS458833 HRO458833 IBK458833 ILG458833 IVC458833 JEY458833 JOU458833 JYQ458833 KIM458833 KSI458833 LCE458833 LMA458833 LVW458833 MFS458833 MPO458833 MZK458833 NJG458833 NTC458833 OCY458833 OMU458833 OWQ458833 PGM458833 PQI458833 QAE458833 QKA458833 QTW458833 RDS458833 RNO458833 RXK458833 SHG458833 SRC458833 TAY458833 TKU458833 TUQ458833 UEM458833 UOI458833 UYE458833 VIA458833 VRW458833 WBS458833 WLO458833 WVK458833 C524369 IY524369 SU524369 ACQ524369 AMM524369 AWI524369 BGE524369 BQA524369 BZW524369 CJS524369 CTO524369 DDK524369 DNG524369 DXC524369 EGY524369 EQU524369 FAQ524369 FKM524369 FUI524369 GEE524369 GOA524369 GXW524369 HHS524369 HRO524369 IBK524369 ILG524369 IVC524369 JEY524369 JOU524369 JYQ524369 KIM524369 KSI524369 LCE524369 LMA524369 LVW524369 MFS524369 MPO524369 MZK524369 NJG524369 NTC524369 OCY524369 OMU524369 OWQ524369 PGM524369 PQI524369 QAE524369 QKA524369 QTW524369 RDS524369 RNO524369 RXK524369 SHG524369 SRC524369 TAY524369 TKU524369 TUQ524369 UEM524369 UOI524369 UYE524369 VIA524369 VRW524369 WBS524369 WLO524369 WVK524369 C589905 IY589905 SU589905 ACQ589905 AMM589905 AWI589905 BGE589905 BQA589905 BZW589905 CJS589905 CTO589905 DDK589905 DNG589905 DXC589905 EGY589905 EQU589905 FAQ589905 FKM589905 FUI589905 GEE589905 GOA589905 GXW589905 HHS589905 HRO589905 IBK589905 ILG589905 IVC589905 JEY589905 JOU589905 JYQ589905 KIM589905 KSI589905 LCE589905 LMA589905 LVW589905 MFS589905 MPO589905 MZK589905 NJG589905 NTC589905 OCY589905 OMU589905 OWQ589905 PGM589905 PQI589905 QAE589905 QKA589905 QTW589905 RDS589905 RNO589905 RXK589905 SHG589905 SRC589905 TAY589905 TKU589905 TUQ589905 UEM589905 UOI589905 UYE589905 VIA589905 VRW589905 WBS589905 WLO589905 WVK589905 C655441 IY655441 SU655441 ACQ655441 AMM655441 AWI655441 BGE655441 BQA655441 BZW655441 CJS655441 CTO655441 DDK655441 DNG655441 DXC655441 EGY655441 EQU655441 FAQ655441 FKM655441 FUI655441 GEE655441 GOA655441 GXW655441 HHS655441 HRO655441 IBK655441 ILG655441 IVC655441 JEY655441 JOU655441 JYQ655441 KIM655441 KSI655441 LCE655441 LMA655441 LVW655441 MFS655441 MPO655441 MZK655441 NJG655441 NTC655441 OCY655441 OMU655441 OWQ655441 PGM655441 PQI655441 QAE655441 QKA655441 QTW655441 RDS655441 RNO655441 RXK655441 SHG655441 SRC655441 TAY655441 TKU655441 TUQ655441 UEM655441 UOI655441 UYE655441 VIA655441 VRW655441 WBS655441 WLO655441 WVK655441 C720977 IY720977 SU720977 ACQ720977 AMM720977 AWI720977 BGE720977 BQA720977 BZW720977 CJS720977 CTO720977 DDK720977 DNG720977 DXC720977 EGY720977 EQU720977 FAQ720977 FKM720977 FUI720977 GEE720977 GOA720977 GXW720977 HHS720977 HRO720977 IBK720977 ILG720977 IVC720977 JEY720977 JOU720977 JYQ720977 KIM720977 KSI720977 LCE720977 LMA720977 LVW720977 MFS720977 MPO720977 MZK720977 NJG720977 NTC720977 OCY720977 OMU720977 OWQ720977 PGM720977 PQI720977 QAE720977 QKA720977 QTW720977 RDS720977 RNO720977 RXK720977 SHG720977 SRC720977 TAY720977 TKU720977 TUQ720977 UEM720977 UOI720977 UYE720977 VIA720977 VRW720977 WBS720977 WLO720977 WVK720977 C786513 IY786513 SU786513 ACQ786513 AMM786513 AWI786513 BGE786513 BQA786513 BZW786513 CJS786513 CTO786513 DDK786513 DNG786513 DXC786513 EGY786513 EQU786513 FAQ786513 FKM786513 FUI786513 GEE786513 GOA786513 GXW786513 HHS786513 HRO786513 IBK786513 ILG786513 IVC786513 JEY786513 JOU786513 JYQ786513 KIM786513 KSI786513 LCE786513 LMA786513 LVW786513 MFS786513 MPO786513 MZK786513 NJG786513 NTC786513 OCY786513 OMU786513 OWQ786513 PGM786513 PQI786513 QAE786513 QKA786513 QTW786513 RDS786513 RNO786513 RXK786513 SHG786513 SRC786513 TAY786513 TKU786513 TUQ786513 UEM786513 UOI786513 UYE786513 VIA786513 VRW786513 WBS786513 WLO786513 WVK786513 C852049 IY852049 SU852049 ACQ852049 AMM852049 AWI852049 BGE852049 BQA852049 BZW852049 CJS852049 CTO852049 DDK852049 DNG852049 DXC852049 EGY852049 EQU852049 FAQ852049 FKM852049 FUI852049 GEE852049 GOA852049 GXW852049 HHS852049 HRO852049 IBK852049 ILG852049 IVC852049 JEY852049 JOU852049 JYQ852049 KIM852049 KSI852049 LCE852049 LMA852049 LVW852049 MFS852049 MPO852049 MZK852049 NJG852049 NTC852049 OCY852049 OMU852049 OWQ852049 PGM852049 PQI852049 QAE852049 QKA852049 QTW852049 RDS852049 RNO852049 RXK852049 SHG852049 SRC852049 TAY852049 TKU852049 TUQ852049 UEM852049 UOI852049 UYE852049 VIA852049 VRW852049 WBS852049 WLO852049 WVK852049 C917585 IY917585 SU917585 ACQ917585 AMM917585 AWI917585 BGE917585 BQA917585 BZW917585 CJS917585 CTO917585 DDK917585 DNG917585 DXC917585 EGY917585 EQU917585 FAQ917585 FKM917585 FUI917585 GEE917585 GOA917585 GXW917585 HHS917585 HRO917585 IBK917585 ILG917585 IVC917585 JEY917585 JOU917585 JYQ917585 KIM917585 KSI917585 LCE917585 LMA917585 LVW917585 MFS917585 MPO917585 MZK917585 NJG917585 NTC917585 OCY917585 OMU917585 OWQ917585 PGM917585 PQI917585 QAE917585 QKA917585 QTW917585 RDS917585 RNO917585 RXK917585 SHG917585 SRC917585 TAY917585 TKU917585 TUQ917585 UEM917585 UOI917585 UYE917585 VIA917585 VRW917585 WBS917585 WLO917585 WVK917585 C983121 IY983121 SU983121 ACQ983121 AMM983121 AWI983121 BGE983121 BQA983121 BZW983121 CJS983121 CTO983121 DDK983121 DNG983121 DXC983121 EGY983121 EQU983121 FAQ983121 FKM983121 FUI983121 GEE983121 GOA983121 GXW983121 HHS983121 HRO983121 IBK983121 ILG983121 IVC983121 JEY983121 JOU983121 JYQ983121 KIM983121 KSI983121 LCE983121 LMA983121 LVW983121 MFS983121 MPO983121 MZK983121 NJG983121 NTC983121 OCY983121 OMU983121 OWQ983121 PGM983121 PQI983121 QAE983121 QKA983121 QTW983121 RDS983121 RNO983121 RXK983121 SHG983121 SRC983121 TAY983121 TKU983121 TUQ983121 UEM983121 UOI983121 UYE983121 VIA983121 VRW983121 WBS983121 WLO983121 WVK983121 J114 JF114 TB114 ACX114 AMT114 AWP114 BGL114 BQH114 CAD114 CJZ114 CTV114 DDR114 DNN114 DXJ114 EHF114 ERB114 FAX114 FKT114 FUP114 GEL114 GOH114 GYD114 HHZ114 HRV114 IBR114 ILN114 IVJ114 JFF114 JPB114 JYX114 KIT114 KSP114 LCL114 LMH114 LWD114 MFZ114 MPV114 MZR114 NJN114 NTJ114 ODF114 ONB114 OWX114 PGT114 PQP114 QAL114 QKH114 QUD114 RDZ114 RNV114 RXR114 SHN114 SRJ114 TBF114 TLB114 TUX114 UET114 UOP114 UYL114 VIH114 VSD114 WBZ114 WLV114 WVR114 J65650 JF65650 TB65650 ACX65650 AMT65650 AWP65650 BGL65650 BQH65650 CAD65650 CJZ65650 CTV65650 DDR65650 DNN65650 DXJ65650 EHF65650 ERB65650 FAX65650 FKT65650 FUP65650 GEL65650 GOH65650 GYD65650 HHZ65650 HRV65650 IBR65650 ILN65650 IVJ65650 JFF65650 JPB65650 JYX65650 KIT65650 KSP65650 LCL65650 LMH65650 LWD65650 MFZ65650 MPV65650 MZR65650 NJN65650 NTJ65650 ODF65650 ONB65650 OWX65650 PGT65650 PQP65650 QAL65650 QKH65650 QUD65650 RDZ65650 RNV65650 RXR65650 SHN65650 SRJ65650 TBF65650 TLB65650 TUX65650 UET65650 UOP65650 UYL65650 VIH65650 VSD65650 WBZ65650 WLV65650 WVR65650 J131186 JF131186 TB131186 ACX131186 AMT131186 AWP131186 BGL131186 BQH131186 CAD131186 CJZ131186 CTV131186 DDR131186 DNN131186 DXJ131186 EHF131186 ERB131186 FAX131186 FKT131186 FUP131186 GEL131186 GOH131186 GYD131186 HHZ131186 HRV131186 IBR131186 ILN131186 IVJ131186 JFF131186 JPB131186 JYX131186 KIT131186 KSP131186 LCL131186 LMH131186 LWD131186 MFZ131186 MPV131186 MZR131186 NJN131186 NTJ131186 ODF131186 ONB131186 OWX131186 PGT131186 PQP131186 QAL131186 QKH131186 QUD131186 RDZ131186 RNV131186 RXR131186 SHN131186 SRJ131186 TBF131186 TLB131186 TUX131186 UET131186 UOP131186 UYL131186 VIH131186 VSD131186 WBZ131186 WLV131186 WVR131186 J196722 JF196722 TB196722 ACX196722 AMT196722 AWP196722 BGL196722 BQH196722 CAD196722 CJZ196722 CTV196722 DDR196722 DNN196722 DXJ196722 EHF196722 ERB196722 FAX196722 FKT196722 FUP196722 GEL196722 GOH196722 GYD196722 HHZ196722 HRV196722 IBR196722 ILN196722 IVJ196722 JFF196722 JPB196722 JYX196722 KIT196722 KSP196722 LCL196722 LMH196722 LWD196722 MFZ196722 MPV196722 MZR196722 NJN196722 NTJ196722 ODF196722 ONB196722 OWX196722 PGT196722 PQP196722 QAL196722 QKH196722 QUD196722 RDZ196722 RNV196722 RXR196722 SHN196722 SRJ196722 TBF196722 TLB196722 TUX196722 UET196722 UOP196722 UYL196722 VIH196722 VSD196722 WBZ196722 WLV196722 WVR196722 J262258 JF262258 TB262258 ACX262258 AMT262258 AWP262258 BGL262258 BQH262258 CAD262258 CJZ262258 CTV262258 DDR262258 DNN262258 DXJ262258 EHF262258 ERB262258 FAX262258 FKT262258 FUP262258 GEL262258 GOH262258 GYD262258 HHZ262258 HRV262258 IBR262258 ILN262258 IVJ262258 JFF262258 JPB262258 JYX262258 KIT262258 KSP262258 LCL262258 LMH262258 LWD262258 MFZ262258 MPV262258 MZR262258 NJN262258 NTJ262258 ODF262258 ONB262258 OWX262258 PGT262258 PQP262258 QAL262258 QKH262258 QUD262258 RDZ262258 RNV262258 RXR262258 SHN262258 SRJ262258 TBF262258 TLB262258 TUX262258 UET262258 UOP262258 UYL262258 VIH262258 VSD262258 WBZ262258 WLV262258 WVR262258 J327794 JF327794 TB327794 ACX327794 AMT327794 AWP327794 BGL327794 BQH327794 CAD327794 CJZ327794 CTV327794 DDR327794 DNN327794 DXJ327794 EHF327794 ERB327794 FAX327794 FKT327794 FUP327794 GEL327794 GOH327794 GYD327794 HHZ327794 HRV327794 IBR327794 ILN327794 IVJ327794 JFF327794 JPB327794 JYX327794 KIT327794 KSP327794 LCL327794 LMH327794 LWD327794 MFZ327794 MPV327794 MZR327794 NJN327794 NTJ327794 ODF327794 ONB327794 OWX327794 PGT327794 PQP327794 QAL327794 QKH327794 QUD327794 RDZ327794 RNV327794 RXR327794 SHN327794 SRJ327794 TBF327794 TLB327794 TUX327794 UET327794 UOP327794 UYL327794 VIH327794 VSD327794 WBZ327794 WLV327794 WVR327794 J393330 JF393330 TB393330 ACX393330 AMT393330 AWP393330 BGL393330 BQH393330 CAD393330 CJZ393330 CTV393330 DDR393330 DNN393330 DXJ393330 EHF393330 ERB393330 FAX393330 FKT393330 FUP393330 GEL393330 GOH393330 GYD393330 HHZ393330 HRV393330 IBR393330 ILN393330 IVJ393330 JFF393330 JPB393330 JYX393330 KIT393330 KSP393330 LCL393330 LMH393330 LWD393330 MFZ393330 MPV393330 MZR393330 NJN393330 NTJ393330 ODF393330 ONB393330 OWX393330 PGT393330 PQP393330 QAL393330 QKH393330 QUD393330 RDZ393330 RNV393330 RXR393330 SHN393330 SRJ393330 TBF393330 TLB393330 TUX393330 UET393330 UOP393330 UYL393330 VIH393330 VSD393330 WBZ393330 WLV393330 WVR393330 J458866 JF458866 TB458866 ACX458866 AMT458866 AWP458866 BGL458866 BQH458866 CAD458866 CJZ458866 CTV458866 DDR458866 DNN458866 DXJ458866 EHF458866 ERB458866 FAX458866 FKT458866 FUP458866 GEL458866 GOH458866 GYD458866 HHZ458866 HRV458866 IBR458866 ILN458866 IVJ458866 JFF458866 JPB458866 JYX458866 KIT458866 KSP458866 LCL458866 LMH458866 LWD458866 MFZ458866 MPV458866 MZR458866 NJN458866 NTJ458866 ODF458866 ONB458866 OWX458866 PGT458866 PQP458866 QAL458866 QKH458866 QUD458866 RDZ458866 RNV458866 RXR458866 SHN458866 SRJ458866 TBF458866 TLB458866 TUX458866 UET458866 UOP458866 UYL458866 VIH458866 VSD458866 WBZ458866 WLV458866 WVR458866 J524402 JF524402 TB524402 ACX524402 AMT524402 AWP524402 BGL524402 BQH524402 CAD524402 CJZ524402 CTV524402 DDR524402 DNN524402 DXJ524402 EHF524402 ERB524402 FAX524402 FKT524402 FUP524402 GEL524402 GOH524402 GYD524402 HHZ524402 HRV524402 IBR524402 ILN524402 IVJ524402 JFF524402 JPB524402 JYX524402 KIT524402 KSP524402 LCL524402 LMH524402 LWD524402 MFZ524402 MPV524402 MZR524402 NJN524402 NTJ524402 ODF524402 ONB524402 OWX524402 PGT524402 PQP524402 QAL524402 QKH524402 QUD524402 RDZ524402 RNV524402 RXR524402 SHN524402 SRJ524402 TBF524402 TLB524402 TUX524402 UET524402 UOP524402 UYL524402 VIH524402 VSD524402 WBZ524402 WLV524402 WVR524402 J589938 JF589938 TB589938 ACX589938 AMT589938 AWP589938 BGL589938 BQH589938 CAD589938 CJZ589938 CTV589938 DDR589938 DNN589938 DXJ589938 EHF589938 ERB589938 FAX589938 FKT589938 FUP589938 GEL589938 GOH589938 GYD589938 HHZ589938 HRV589938 IBR589938 ILN589938 IVJ589938 JFF589938 JPB589938 JYX589938 KIT589938 KSP589938 LCL589938 LMH589938 LWD589938 MFZ589938 MPV589938 MZR589938 NJN589938 NTJ589938 ODF589938 ONB589938 OWX589938 PGT589938 PQP589938 QAL589938 QKH589938 QUD589938 RDZ589938 RNV589938 RXR589938 SHN589938 SRJ589938 TBF589938 TLB589938 TUX589938 UET589938 UOP589938 UYL589938 VIH589938 VSD589938 WBZ589938 WLV589938 WVR589938 J655474 JF655474 TB655474 ACX655474 AMT655474 AWP655474 BGL655474 BQH655474 CAD655474 CJZ655474 CTV655474 DDR655474 DNN655474 DXJ655474 EHF655474 ERB655474 FAX655474 FKT655474 FUP655474 GEL655474 GOH655474 GYD655474 HHZ655474 HRV655474 IBR655474 ILN655474 IVJ655474 JFF655474 JPB655474 JYX655474 KIT655474 KSP655474 LCL655474 LMH655474 LWD655474 MFZ655474 MPV655474 MZR655474 NJN655474 NTJ655474 ODF655474 ONB655474 OWX655474 PGT655474 PQP655474 QAL655474 QKH655474 QUD655474 RDZ655474 RNV655474 RXR655474 SHN655474 SRJ655474 TBF655474 TLB655474 TUX655474 UET655474 UOP655474 UYL655474 VIH655474 VSD655474 WBZ655474 WLV655474 WVR655474 J721010 JF721010 TB721010 ACX721010 AMT721010 AWP721010 BGL721010 BQH721010 CAD721010 CJZ721010 CTV721010 DDR721010 DNN721010 DXJ721010 EHF721010 ERB721010 FAX721010 FKT721010 FUP721010 GEL721010 GOH721010 GYD721010 HHZ721010 HRV721010 IBR721010 ILN721010 IVJ721010 JFF721010 JPB721010 JYX721010 KIT721010 KSP721010 LCL721010 LMH721010 LWD721010 MFZ721010 MPV721010 MZR721010 NJN721010 NTJ721010 ODF721010 ONB721010 OWX721010 PGT721010 PQP721010 QAL721010 QKH721010 QUD721010 RDZ721010 RNV721010 RXR721010 SHN721010 SRJ721010 TBF721010 TLB721010 TUX721010 UET721010 UOP721010 UYL721010 VIH721010 VSD721010 WBZ721010 WLV721010 WVR721010 J786546 JF786546 TB786546 ACX786546 AMT786546 AWP786546 BGL786546 BQH786546 CAD786546 CJZ786546 CTV786546 DDR786546 DNN786546 DXJ786546 EHF786546 ERB786546 FAX786546 FKT786546 FUP786546 GEL786546 GOH786546 GYD786546 HHZ786546 HRV786546 IBR786546 ILN786546 IVJ786546 JFF786546 JPB786546 JYX786546 KIT786546 KSP786546 LCL786546 LMH786546 LWD786546 MFZ786546 MPV786546 MZR786546 NJN786546 NTJ786546 ODF786546 ONB786546 OWX786546 PGT786546 PQP786546 QAL786546 QKH786546 QUD786546 RDZ786546 RNV786546 RXR786546 SHN786546 SRJ786546 TBF786546 TLB786546 TUX786546 UET786546 UOP786546 UYL786546 VIH786546 VSD786546 WBZ786546 WLV786546 WVR786546 J852082 JF852082 TB852082 ACX852082 AMT852082 AWP852082 BGL852082 BQH852082 CAD852082 CJZ852082 CTV852082 DDR852082 DNN852082 DXJ852082 EHF852082 ERB852082 FAX852082 FKT852082 FUP852082 GEL852082 GOH852082 GYD852082 HHZ852082 HRV852082 IBR852082 ILN852082 IVJ852082 JFF852082 JPB852082 JYX852082 KIT852082 KSP852082 LCL852082 LMH852082 LWD852082 MFZ852082 MPV852082 MZR852082 NJN852082 NTJ852082 ODF852082 ONB852082 OWX852082 PGT852082 PQP852082 QAL852082 QKH852082 QUD852082 RDZ852082 RNV852082 RXR852082 SHN852082 SRJ852082 TBF852082 TLB852082 TUX852082 UET852082 UOP852082 UYL852082 VIH852082 VSD852082 WBZ852082 WLV852082 WVR852082 J917618 JF917618 TB917618 ACX917618 AMT917618 AWP917618 BGL917618 BQH917618 CAD917618 CJZ917618 CTV917618 DDR917618 DNN917618 DXJ917618 EHF917618 ERB917618 FAX917618 FKT917618 FUP917618 GEL917618 GOH917618 GYD917618 HHZ917618 HRV917618 IBR917618 ILN917618 IVJ917618 JFF917618 JPB917618 JYX917618 KIT917618 KSP917618 LCL917618 LMH917618 LWD917618 MFZ917618 MPV917618 MZR917618 NJN917618 NTJ917618 ODF917618 ONB917618 OWX917618 PGT917618 PQP917618 QAL917618 QKH917618 QUD917618 RDZ917618 RNV917618 RXR917618 SHN917618 SRJ917618 TBF917618 TLB917618 TUX917618 UET917618 UOP917618 UYL917618 VIH917618 VSD917618 WBZ917618 WLV917618 WVR917618 J983154 JF983154 TB983154 ACX983154 AMT983154 AWP983154 BGL983154 BQH983154 CAD983154 CJZ983154 CTV983154 DDR983154 DNN983154 DXJ983154 EHF983154 ERB983154 FAX983154 FKT983154 FUP983154 GEL983154 GOH983154 GYD983154 HHZ983154 HRV983154 IBR983154 ILN983154 IVJ983154 JFF983154 JPB983154 JYX983154 KIT983154 KSP983154 LCL983154 LMH983154 LWD983154 MFZ983154 MPV983154 MZR983154 NJN983154 NTJ983154 ODF983154 ONB983154 OWX983154 PGT983154 PQP983154 QAL983154 QKH983154 QUD983154 RDZ983154 RNV983154 RXR983154 SHN983154 SRJ983154 TBF983154 TLB983154 TUX983154 UET983154 UOP983154 UYL983154 VIH983154 VSD983154 WBZ983154 WLV983154 WVR983154 N72 JJ72 TF72 ADB72 AMX72 AWT72 BGP72 BQL72 CAH72 CKD72 CTZ72 DDV72 DNR72 DXN72 EHJ72 ERF72 FBB72 FKX72 FUT72 GEP72 GOL72 GYH72 HID72 HRZ72 IBV72 ILR72 IVN72 JFJ72 JPF72 JZB72 KIX72 KST72 LCP72 LML72 LWH72 MGD72 MPZ72 MZV72 NJR72 NTN72 ODJ72 ONF72 OXB72 PGX72 PQT72 QAP72 QKL72 QUH72 RED72 RNZ72 RXV72 SHR72 SRN72 TBJ72 TLF72 TVB72 UEX72 UOT72 UYP72 VIL72 VSH72 WCD72 WLZ72 WVV72 N65608 JJ65608 TF65608 ADB65608 AMX65608 AWT65608 BGP65608 BQL65608 CAH65608 CKD65608 CTZ65608 DDV65608 DNR65608 DXN65608 EHJ65608 ERF65608 FBB65608 FKX65608 FUT65608 GEP65608 GOL65608 GYH65608 HID65608 HRZ65608 IBV65608 ILR65608 IVN65608 JFJ65608 JPF65608 JZB65608 KIX65608 KST65608 LCP65608 LML65608 LWH65608 MGD65608 MPZ65608 MZV65608 NJR65608 NTN65608 ODJ65608 ONF65608 OXB65608 PGX65608 PQT65608 QAP65608 QKL65608 QUH65608 RED65608 RNZ65608 RXV65608 SHR65608 SRN65608 TBJ65608 TLF65608 TVB65608 UEX65608 UOT65608 UYP65608 VIL65608 VSH65608 WCD65608 WLZ65608 WVV65608 N131144 JJ131144 TF131144 ADB131144 AMX131144 AWT131144 BGP131144 BQL131144 CAH131144 CKD131144 CTZ131144 DDV131144 DNR131144 DXN131144 EHJ131144 ERF131144 FBB131144 FKX131144 FUT131144 GEP131144 GOL131144 GYH131144 HID131144 HRZ131144 IBV131144 ILR131144 IVN131144 JFJ131144 JPF131144 JZB131144 KIX131144 KST131144 LCP131144 LML131144 LWH131144 MGD131144 MPZ131144 MZV131144 NJR131144 NTN131144 ODJ131144 ONF131144 OXB131144 PGX131144 PQT131144 QAP131144 QKL131144 QUH131144 RED131144 RNZ131144 RXV131144 SHR131144 SRN131144 TBJ131144 TLF131144 TVB131144 UEX131144 UOT131144 UYP131144 VIL131144 VSH131144 WCD131144 WLZ131144 WVV131144 N196680 JJ196680 TF196680 ADB196680 AMX196680 AWT196680 BGP196680 BQL196680 CAH196680 CKD196680 CTZ196680 DDV196680 DNR196680 DXN196680 EHJ196680 ERF196680 FBB196680 FKX196680 FUT196680 GEP196680 GOL196680 GYH196680 HID196680 HRZ196680 IBV196680 ILR196680 IVN196680 JFJ196680 JPF196680 JZB196680 KIX196680 KST196680 LCP196680 LML196680 LWH196680 MGD196680 MPZ196680 MZV196680 NJR196680 NTN196680 ODJ196680 ONF196680 OXB196680 PGX196680 PQT196680 QAP196680 QKL196680 QUH196680 RED196680 RNZ196680 RXV196680 SHR196680 SRN196680 TBJ196680 TLF196680 TVB196680 UEX196680 UOT196680 UYP196680 VIL196680 VSH196680 WCD196680 WLZ196680 WVV196680 N262216 JJ262216 TF262216 ADB262216 AMX262216 AWT262216 BGP262216 BQL262216 CAH262216 CKD262216 CTZ262216 DDV262216 DNR262216 DXN262216 EHJ262216 ERF262216 FBB262216 FKX262216 FUT262216 GEP262216 GOL262216 GYH262216 HID262216 HRZ262216 IBV262216 ILR262216 IVN262216 JFJ262216 JPF262216 JZB262216 KIX262216 KST262216 LCP262216 LML262216 LWH262216 MGD262216 MPZ262216 MZV262216 NJR262216 NTN262216 ODJ262216 ONF262216 OXB262216 PGX262216 PQT262216 QAP262216 QKL262216 QUH262216 RED262216 RNZ262216 RXV262216 SHR262216 SRN262216 TBJ262216 TLF262216 TVB262216 UEX262216 UOT262216 UYP262216 VIL262216 VSH262216 WCD262216 WLZ262216 WVV262216 N327752 JJ327752 TF327752 ADB327752 AMX327752 AWT327752 BGP327752 BQL327752 CAH327752 CKD327752 CTZ327752 DDV327752 DNR327752 DXN327752 EHJ327752 ERF327752 FBB327752 FKX327752 FUT327752 GEP327752 GOL327752 GYH327752 HID327752 HRZ327752 IBV327752 ILR327752 IVN327752 JFJ327752 JPF327752 JZB327752 KIX327752 KST327752 LCP327752 LML327752 LWH327752 MGD327752 MPZ327752 MZV327752 NJR327752 NTN327752 ODJ327752 ONF327752 OXB327752 PGX327752 PQT327752 QAP327752 QKL327752 QUH327752 RED327752 RNZ327752 RXV327752 SHR327752 SRN327752 TBJ327752 TLF327752 TVB327752 UEX327752 UOT327752 UYP327752 VIL327752 VSH327752 WCD327752 WLZ327752 WVV327752 N393288 JJ393288 TF393288 ADB393288 AMX393288 AWT393288 BGP393288 BQL393288 CAH393288 CKD393288 CTZ393288 DDV393288 DNR393288 DXN393288 EHJ393288 ERF393288 FBB393288 FKX393288 FUT393288 GEP393288 GOL393288 GYH393288 HID393288 HRZ393288 IBV393288 ILR393288 IVN393288 JFJ393288 JPF393288 JZB393288 KIX393288 KST393288 LCP393288 LML393288 LWH393288 MGD393288 MPZ393288 MZV393288 NJR393288 NTN393288 ODJ393288 ONF393288 OXB393288 PGX393288 PQT393288 QAP393288 QKL393288 QUH393288 RED393288 RNZ393288 RXV393288 SHR393288 SRN393288 TBJ393288 TLF393288 TVB393288 UEX393288 UOT393288 UYP393288 VIL393288 VSH393288 WCD393288 WLZ393288 WVV393288 N458824 JJ458824 TF458824 ADB458824 AMX458824 AWT458824 BGP458824 BQL458824 CAH458824 CKD458824 CTZ458824 DDV458824 DNR458824 DXN458824 EHJ458824 ERF458824 FBB458824 FKX458824 FUT458824 GEP458824 GOL458824 GYH458824 HID458824 HRZ458824 IBV458824 ILR458824 IVN458824 JFJ458824 JPF458824 JZB458824 KIX458824 KST458824 LCP458824 LML458824 LWH458824 MGD458824 MPZ458824 MZV458824 NJR458824 NTN458824 ODJ458824 ONF458824 OXB458824 PGX458824 PQT458824 QAP458824 QKL458824 QUH458824 RED458824 RNZ458824 RXV458824 SHR458824 SRN458824 TBJ458824 TLF458824 TVB458824 UEX458824 UOT458824 UYP458824 VIL458824 VSH458824 WCD458824 WLZ458824 WVV458824 N524360 JJ524360 TF524360 ADB524360 AMX524360 AWT524360 BGP524360 BQL524360 CAH524360 CKD524360 CTZ524360 DDV524360 DNR524360 DXN524360 EHJ524360 ERF524360 FBB524360 FKX524360 FUT524360 GEP524360 GOL524360 GYH524360 HID524360 HRZ524360 IBV524360 ILR524360 IVN524360 JFJ524360 JPF524360 JZB524360 KIX524360 KST524360 LCP524360 LML524360 LWH524360 MGD524360 MPZ524360 MZV524360 NJR524360 NTN524360 ODJ524360 ONF524360 OXB524360 PGX524360 PQT524360 QAP524360 QKL524360 QUH524360 RED524360 RNZ524360 RXV524360 SHR524360 SRN524360 TBJ524360 TLF524360 TVB524360 UEX524360 UOT524360 UYP524360 VIL524360 VSH524360 WCD524360 WLZ524360 WVV524360 N589896 JJ589896 TF589896 ADB589896 AMX589896 AWT589896 BGP589896 BQL589896 CAH589896 CKD589896 CTZ589896 DDV589896 DNR589896 DXN589896 EHJ589896 ERF589896 FBB589896 FKX589896 FUT589896 GEP589896 GOL589896 GYH589896 HID589896 HRZ589896 IBV589896 ILR589896 IVN589896 JFJ589896 JPF589896 JZB589896 KIX589896 KST589896 LCP589896 LML589896 LWH589896 MGD589896 MPZ589896 MZV589896 NJR589896 NTN589896 ODJ589896 ONF589896 OXB589896 PGX589896 PQT589896 QAP589896 QKL589896 QUH589896 RED589896 RNZ589896 RXV589896 SHR589896 SRN589896 TBJ589896 TLF589896 TVB589896 UEX589896 UOT589896 UYP589896 VIL589896 VSH589896 WCD589896 WLZ589896 WVV589896 N655432 JJ655432 TF655432 ADB655432 AMX655432 AWT655432 BGP655432 BQL655432 CAH655432 CKD655432 CTZ655432 DDV655432 DNR655432 DXN655432 EHJ655432 ERF655432 FBB655432 FKX655432 FUT655432 GEP655432 GOL655432 GYH655432 HID655432 HRZ655432 IBV655432 ILR655432 IVN655432 JFJ655432 JPF655432 JZB655432 KIX655432 KST655432 LCP655432 LML655432 LWH655432 MGD655432 MPZ655432 MZV655432 NJR655432 NTN655432 ODJ655432 ONF655432 OXB655432 PGX655432 PQT655432 QAP655432 QKL655432 QUH655432 RED655432 RNZ655432 RXV655432 SHR655432 SRN655432 TBJ655432 TLF655432 TVB655432 UEX655432 UOT655432 UYP655432 VIL655432 VSH655432 WCD655432 WLZ655432 WVV655432 N720968 JJ720968 TF720968 ADB720968 AMX720968 AWT720968 BGP720968 BQL720968 CAH720968 CKD720968 CTZ720968 DDV720968 DNR720968 DXN720968 EHJ720968 ERF720968 FBB720968 FKX720968 FUT720968 GEP720968 GOL720968 GYH720968 HID720968 HRZ720968 IBV720968 ILR720968 IVN720968 JFJ720968 JPF720968 JZB720968 KIX720968 KST720968 LCP720968 LML720968 LWH720968 MGD720968 MPZ720968 MZV720968 NJR720968 NTN720968 ODJ720968 ONF720968 OXB720968 PGX720968 PQT720968 QAP720968 QKL720968 QUH720968 RED720968 RNZ720968 RXV720968 SHR720968 SRN720968 TBJ720968 TLF720968 TVB720968 UEX720968 UOT720968 UYP720968 VIL720968 VSH720968 WCD720968 WLZ720968 WVV720968 N786504 JJ786504 TF786504 ADB786504 AMX786504 AWT786504 BGP786504 BQL786504 CAH786504 CKD786504 CTZ786504 DDV786504 DNR786504 DXN786504 EHJ786504 ERF786504 FBB786504 FKX786504 FUT786504 GEP786504 GOL786504 GYH786504 HID786504 HRZ786504 IBV786504 ILR786504 IVN786504 JFJ786504 JPF786504 JZB786504 KIX786504 KST786504 LCP786504 LML786504 LWH786504 MGD786504 MPZ786504 MZV786504 NJR786504 NTN786504 ODJ786504 ONF786504 OXB786504 PGX786504 PQT786504 QAP786504 QKL786504 QUH786504 RED786504 RNZ786504 RXV786504 SHR786504 SRN786504 TBJ786504 TLF786504 TVB786504 UEX786504 UOT786504 UYP786504 VIL786504 VSH786504 WCD786504 WLZ786504 WVV786504 N852040 JJ852040 TF852040 ADB852040 AMX852040 AWT852040 BGP852040 BQL852040 CAH852040 CKD852040 CTZ852040 DDV852040 DNR852040 DXN852040 EHJ852040 ERF852040 FBB852040 FKX852040 FUT852040 GEP852040 GOL852040 GYH852040 HID852040 HRZ852040 IBV852040 ILR852040 IVN852040 JFJ852040 JPF852040 JZB852040 KIX852040 KST852040 LCP852040 LML852040 LWH852040 MGD852040 MPZ852040 MZV852040 NJR852040 NTN852040 ODJ852040 ONF852040 OXB852040 PGX852040 PQT852040 QAP852040 QKL852040 QUH852040 RED852040 RNZ852040 RXV852040 SHR852040 SRN852040 TBJ852040 TLF852040 TVB852040 UEX852040 UOT852040 UYP852040 VIL852040 VSH852040 WCD852040 WLZ852040 WVV852040 N917576 JJ917576 TF917576 ADB917576 AMX917576 AWT917576 BGP917576 BQL917576 CAH917576 CKD917576 CTZ917576 DDV917576 DNR917576 DXN917576 EHJ917576 ERF917576 FBB917576 FKX917576 FUT917576 GEP917576 GOL917576 GYH917576 HID917576 HRZ917576 IBV917576 ILR917576 IVN917576 JFJ917576 JPF917576 JZB917576 KIX917576 KST917576 LCP917576 LML917576 LWH917576 MGD917576 MPZ917576 MZV917576 NJR917576 NTN917576 ODJ917576 ONF917576 OXB917576 PGX917576 PQT917576 QAP917576 QKL917576 QUH917576 RED917576 RNZ917576 RXV917576 SHR917576 SRN917576 TBJ917576 TLF917576 TVB917576 UEX917576 UOT917576 UYP917576 VIL917576 VSH917576 WCD917576 WLZ917576 WVV917576 N983112 JJ983112 TF983112 ADB983112 AMX983112 AWT983112 BGP983112 BQL983112 CAH983112 CKD983112 CTZ983112 DDV983112 DNR983112 DXN983112 EHJ983112 ERF983112 FBB983112 FKX983112 FUT983112 GEP983112 GOL983112 GYH983112 HID983112 HRZ983112 IBV983112 ILR983112 IVN983112 JFJ983112 JPF983112 JZB983112 KIX983112 KST983112 LCP983112 LML983112 LWH983112 MGD983112 MPZ983112 MZV983112 NJR983112 NTN983112 ODJ983112 ONF983112 OXB983112 PGX983112 PQT983112 QAP983112 QKL983112 QUH983112 RED983112 RNZ983112 RXV983112 SHR983112 SRN983112 TBJ983112 TLF983112 TVB983112 UEX983112 UOT983112 UYP983112 VIL983112 VSH983112 WCD983112 WLZ983112 WVV983112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E65650 JA65650 SW65650 ACS65650 AMO65650 AWK65650 BGG65650 BQC65650 BZY65650 CJU65650 CTQ65650 DDM65650 DNI65650 DXE65650 EHA65650 EQW65650 FAS65650 FKO65650 FUK65650 GEG65650 GOC65650 GXY65650 HHU65650 HRQ65650 IBM65650 ILI65650 IVE65650 JFA65650 JOW65650 JYS65650 KIO65650 KSK65650 LCG65650 LMC65650 LVY65650 MFU65650 MPQ65650 MZM65650 NJI65650 NTE65650 ODA65650 OMW65650 OWS65650 PGO65650 PQK65650 QAG65650 QKC65650 QTY65650 RDU65650 RNQ65650 RXM65650 SHI65650 SRE65650 TBA65650 TKW65650 TUS65650 UEO65650 UOK65650 UYG65650 VIC65650 VRY65650 WBU65650 WLQ65650 WVM65650 E131186 JA131186 SW131186 ACS131186 AMO131186 AWK131186 BGG131186 BQC131186 BZY131186 CJU131186 CTQ131186 DDM131186 DNI131186 DXE131186 EHA131186 EQW131186 FAS131186 FKO131186 FUK131186 GEG131186 GOC131186 GXY131186 HHU131186 HRQ131186 IBM131186 ILI131186 IVE131186 JFA131186 JOW131186 JYS131186 KIO131186 KSK131186 LCG131186 LMC131186 LVY131186 MFU131186 MPQ131186 MZM131186 NJI131186 NTE131186 ODA131186 OMW131186 OWS131186 PGO131186 PQK131186 QAG131186 QKC131186 QTY131186 RDU131186 RNQ131186 RXM131186 SHI131186 SRE131186 TBA131186 TKW131186 TUS131186 UEO131186 UOK131186 UYG131186 VIC131186 VRY131186 WBU131186 WLQ131186 WVM131186 E196722 JA196722 SW196722 ACS196722 AMO196722 AWK196722 BGG196722 BQC196722 BZY196722 CJU196722 CTQ196722 DDM196722 DNI196722 DXE196722 EHA196722 EQW196722 FAS196722 FKO196722 FUK196722 GEG196722 GOC196722 GXY196722 HHU196722 HRQ196722 IBM196722 ILI196722 IVE196722 JFA196722 JOW196722 JYS196722 KIO196722 KSK196722 LCG196722 LMC196722 LVY196722 MFU196722 MPQ196722 MZM196722 NJI196722 NTE196722 ODA196722 OMW196722 OWS196722 PGO196722 PQK196722 QAG196722 QKC196722 QTY196722 RDU196722 RNQ196722 RXM196722 SHI196722 SRE196722 TBA196722 TKW196722 TUS196722 UEO196722 UOK196722 UYG196722 VIC196722 VRY196722 WBU196722 WLQ196722 WVM196722 E262258 JA262258 SW262258 ACS262258 AMO262258 AWK262258 BGG262258 BQC262258 BZY262258 CJU262258 CTQ262258 DDM262258 DNI262258 DXE262258 EHA262258 EQW262258 FAS262258 FKO262258 FUK262258 GEG262258 GOC262258 GXY262258 HHU262258 HRQ262258 IBM262258 ILI262258 IVE262258 JFA262258 JOW262258 JYS262258 KIO262258 KSK262258 LCG262258 LMC262258 LVY262258 MFU262258 MPQ262258 MZM262258 NJI262258 NTE262258 ODA262258 OMW262258 OWS262258 PGO262258 PQK262258 QAG262258 QKC262258 QTY262258 RDU262258 RNQ262258 RXM262258 SHI262258 SRE262258 TBA262258 TKW262258 TUS262258 UEO262258 UOK262258 UYG262258 VIC262258 VRY262258 WBU262258 WLQ262258 WVM262258 E327794 JA327794 SW327794 ACS327794 AMO327794 AWK327794 BGG327794 BQC327794 BZY327794 CJU327794 CTQ327794 DDM327794 DNI327794 DXE327794 EHA327794 EQW327794 FAS327794 FKO327794 FUK327794 GEG327794 GOC327794 GXY327794 HHU327794 HRQ327794 IBM327794 ILI327794 IVE327794 JFA327794 JOW327794 JYS327794 KIO327794 KSK327794 LCG327794 LMC327794 LVY327794 MFU327794 MPQ327794 MZM327794 NJI327794 NTE327794 ODA327794 OMW327794 OWS327794 PGO327794 PQK327794 QAG327794 QKC327794 QTY327794 RDU327794 RNQ327794 RXM327794 SHI327794 SRE327794 TBA327794 TKW327794 TUS327794 UEO327794 UOK327794 UYG327794 VIC327794 VRY327794 WBU327794 WLQ327794 WVM327794 E393330 JA393330 SW393330 ACS393330 AMO393330 AWK393330 BGG393330 BQC393330 BZY393330 CJU393330 CTQ393330 DDM393330 DNI393330 DXE393330 EHA393330 EQW393330 FAS393330 FKO393330 FUK393330 GEG393330 GOC393330 GXY393330 HHU393330 HRQ393330 IBM393330 ILI393330 IVE393330 JFA393330 JOW393330 JYS393330 KIO393330 KSK393330 LCG393330 LMC393330 LVY393330 MFU393330 MPQ393330 MZM393330 NJI393330 NTE393330 ODA393330 OMW393330 OWS393330 PGO393330 PQK393330 QAG393330 QKC393330 QTY393330 RDU393330 RNQ393330 RXM393330 SHI393330 SRE393330 TBA393330 TKW393330 TUS393330 UEO393330 UOK393330 UYG393330 VIC393330 VRY393330 WBU393330 WLQ393330 WVM393330 E458866 JA458866 SW458866 ACS458866 AMO458866 AWK458866 BGG458866 BQC458866 BZY458866 CJU458866 CTQ458866 DDM458866 DNI458866 DXE458866 EHA458866 EQW458866 FAS458866 FKO458866 FUK458866 GEG458866 GOC458866 GXY458866 HHU458866 HRQ458866 IBM458866 ILI458866 IVE458866 JFA458866 JOW458866 JYS458866 KIO458866 KSK458866 LCG458866 LMC458866 LVY458866 MFU458866 MPQ458866 MZM458866 NJI458866 NTE458866 ODA458866 OMW458866 OWS458866 PGO458866 PQK458866 QAG458866 QKC458866 QTY458866 RDU458866 RNQ458866 RXM458866 SHI458866 SRE458866 TBA458866 TKW458866 TUS458866 UEO458866 UOK458866 UYG458866 VIC458866 VRY458866 WBU458866 WLQ458866 WVM458866 E524402 JA524402 SW524402 ACS524402 AMO524402 AWK524402 BGG524402 BQC524402 BZY524402 CJU524402 CTQ524402 DDM524402 DNI524402 DXE524402 EHA524402 EQW524402 FAS524402 FKO524402 FUK524402 GEG524402 GOC524402 GXY524402 HHU524402 HRQ524402 IBM524402 ILI524402 IVE524402 JFA524402 JOW524402 JYS524402 KIO524402 KSK524402 LCG524402 LMC524402 LVY524402 MFU524402 MPQ524402 MZM524402 NJI524402 NTE524402 ODA524402 OMW524402 OWS524402 PGO524402 PQK524402 QAG524402 QKC524402 QTY524402 RDU524402 RNQ524402 RXM524402 SHI524402 SRE524402 TBA524402 TKW524402 TUS524402 UEO524402 UOK524402 UYG524402 VIC524402 VRY524402 WBU524402 WLQ524402 WVM524402 E589938 JA589938 SW589938 ACS589938 AMO589938 AWK589938 BGG589938 BQC589938 BZY589938 CJU589938 CTQ589938 DDM589938 DNI589938 DXE589938 EHA589938 EQW589938 FAS589938 FKO589938 FUK589938 GEG589938 GOC589938 GXY589938 HHU589938 HRQ589938 IBM589938 ILI589938 IVE589938 JFA589938 JOW589938 JYS589938 KIO589938 KSK589938 LCG589938 LMC589938 LVY589938 MFU589938 MPQ589938 MZM589938 NJI589938 NTE589938 ODA589938 OMW589938 OWS589938 PGO589938 PQK589938 QAG589938 QKC589938 QTY589938 RDU589938 RNQ589938 RXM589938 SHI589938 SRE589938 TBA589938 TKW589938 TUS589938 UEO589938 UOK589938 UYG589938 VIC589938 VRY589938 WBU589938 WLQ589938 WVM589938 E655474 JA655474 SW655474 ACS655474 AMO655474 AWK655474 BGG655474 BQC655474 BZY655474 CJU655474 CTQ655474 DDM655474 DNI655474 DXE655474 EHA655474 EQW655474 FAS655474 FKO655474 FUK655474 GEG655474 GOC655474 GXY655474 HHU655474 HRQ655474 IBM655474 ILI655474 IVE655474 JFA655474 JOW655474 JYS655474 KIO655474 KSK655474 LCG655474 LMC655474 LVY655474 MFU655474 MPQ655474 MZM655474 NJI655474 NTE655474 ODA655474 OMW655474 OWS655474 PGO655474 PQK655474 QAG655474 QKC655474 QTY655474 RDU655474 RNQ655474 RXM655474 SHI655474 SRE655474 TBA655474 TKW655474 TUS655474 UEO655474 UOK655474 UYG655474 VIC655474 VRY655474 WBU655474 WLQ655474 WVM655474 E721010 JA721010 SW721010 ACS721010 AMO721010 AWK721010 BGG721010 BQC721010 BZY721010 CJU721010 CTQ721010 DDM721010 DNI721010 DXE721010 EHA721010 EQW721010 FAS721010 FKO721010 FUK721010 GEG721010 GOC721010 GXY721010 HHU721010 HRQ721010 IBM721010 ILI721010 IVE721010 JFA721010 JOW721010 JYS721010 KIO721010 KSK721010 LCG721010 LMC721010 LVY721010 MFU721010 MPQ721010 MZM721010 NJI721010 NTE721010 ODA721010 OMW721010 OWS721010 PGO721010 PQK721010 QAG721010 QKC721010 QTY721010 RDU721010 RNQ721010 RXM721010 SHI721010 SRE721010 TBA721010 TKW721010 TUS721010 UEO721010 UOK721010 UYG721010 VIC721010 VRY721010 WBU721010 WLQ721010 WVM721010 E786546 JA786546 SW786546 ACS786546 AMO786546 AWK786546 BGG786546 BQC786546 BZY786546 CJU786546 CTQ786546 DDM786546 DNI786546 DXE786546 EHA786546 EQW786546 FAS786546 FKO786546 FUK786546 GEG786546 GOC786546 GXY786546 HHU786546 HRQ786546 IBM786546 ILI786546 IVE786546 JFA786546 JOW786546 JYS786546 KIO786546 KSK786546 LCG786546 LMC786546 LVY786546 MFU786546 MPQ786546 MZM786546 NJI786546 NTE786546 ODA786546 OMW786546 OWS786546 PGO786546 PQK786546 QAG786546 QKC786546 QTY786546 RDU786546 RNQ786546 RXM786546 SHI786546 SRE786546 TBA786546 TKW786546 TUS786546 UEO786546 UOK786546 UYG786546 VIC786546 VRY786546 WBU786546 WLQ786546 WVM786546 E852082 JA852082 SW852082 ACS852082 AMO852082 AWK852082 BGG852082 BQC852082 BZY852082 CJU852082 CTQ852082 DDM852082 DNI852082 DXE852082 EHA852082 EQW852082 FAS852082 FKO852082 FUK852082 GEG852082 GOC852082 GXY852082 HHU852082 HRQ852082 IBM852082 ILI852082 IVE852082 JFA852082 JOW852082 JYS852082 KIO852082 KSK852082 LCG852082 LMC852082 LVY852082 MFU852082 MPQ852082 MZM852082 NJI852082 NTE852082 ODA852082 OMW852082 OWS852082 PGO852082 PQK852082 QAG852082 QKC852082 QTY852082 RDU852082 RNQ852082 RXM852082 SHI852082 SRE852082 TBA852082 TKW852082 TUS852082 UEO852082 UOK852082 UYG852082 VIC852082 VRY852082 WBU852082 WLQ852082 WVM852082 E917618 JA917618 SW917618 ACS917618 AMO917618 AWK917618 BGG917618 BQC917618 BZY917618 CJU917618 CTQ917618 DDM917618 DNI917618 DXE917618 EHA917618 EQW917618 FAS917618 FKO917618 FUK917618 GEG917618 GOC917618 GXY917618 HHU917618 HRQ917618 IBM917618 ILI917618 IVE917618 JFA917618 JOW917618 JYS917618 KIO917618 KSK917618 LCG917618 LMC917618 LVY917618 MFU917618 MPQ917618 MZM917618 NJI917618 NTE917618 ODA917618 OMW917618 OWS917618 PGO917618 PQK917618 QAG917618 QKC917618 QTY917618 RDU917618 RNQ917618 RXM917618 SHI917618 SRE917618 TBA917618 TKW917618 TUS917618 UEO917618 UOK917618 UYG917618 VIC917618 VRY917618 WBU917618 WLQ917618 WVM917618 E983154 JA983154 SW983154 ACS983154 AMO983154 AWK983154 BGG983154 BQC983154 BZY983154 CJU983154 CTQ983154 DDM983154 DNI983154 DXE983154 EHA983154 EQW983154 FAS983154 FKO983154 FUK983154 GEG983154 GOC983154 GXY983154 HHU983154 HRQ983154 IBM983154 ILI983154 IVE983154 JFA983154 JOW983154 JYS983154 KIO983154 KSK983154 LCG983154 LMC983154 LVY983154 MFU983154 MPQ983154 MZM983154 NJI983154 NTE983154 ODA983154 OMW983154 OWS983154 PGO983154 PQK983154 QAG983154 QKC983154 QTY983154 RDU983154 RNQ983154 RXM983154 SHI983154 SRE983154 TBA983154 TKW983154 TUS983154 UEO983154 UOK983154 UYG983154 VIC983154 VRY983154 WBU983154 WLQ983154 WVM983154 E89:E90 JA89:JA90 SW89:SW90 ACS89:ACS90 AMO89:AMO90 AWK89:AWK90 BGG89:BGG90 BQC89:BQC90 BZY89:BZY90 CJU89:CJU90 CTQ89:CTQ90 DDM89:DDM90 DNI89:DNI90 DXE89:DXE90 EHA89:EHA90 EQW89:EQW90 FAS89:FAS90 FKO89:FKO90 FUK89:FUK90 GEG89:GEG90 GOC89:GOC90 GXY89:GXY90 HHU89:HHU90 HRQ89:HRQ90 IBM89:IBM90 ILI89:ILI90 IVE89:IVE90 JFA89:JFA90 JOW89:JOW90 JYS89:JYS90 KIO89:KIO90 KSK89:KSK90 LCG89:LCG90 LMC89:LMC90 LVY89:LVY90 MFU89:MFU90 MPQ89:MPQ90 MZM89:MZM90 NJI89:NJI90 NTE89:NTE90 ODA89:ODA90 OMW89:OMW90 OWS89:OWS90 PGO89:PGO90 PQK89:PQK90 QAG89:QAG90 QKC89:QKC90 QTY89:QTY90 RDU89:RDU90 RNQ89:RNQ90 RXM89:RXM90 SHI89:SHI90 SRE89:SRE90 TBA89:TBA90 TKW89:TKW90 TUS89:TUS90 UEO89:UEO90 UOK89:UOK90 UYG89:UYG90 VIC89:VIC90 VRY89:VRY90 WBU89:WBU90 WLQ89:WLQ90 WVM89:WVM90 E65625:E65626 JA65625:JA65626 SW65625:SW65626 ACS65625:ACS65626 AMO65625:AMO65626 AWK65625:AWK65626 BGG65625:BGG65626 BQC65625:BQC65626 BZY65625:BZY65626 CJU65625:CJU65626 CTQ65625:CTQ65626 DDM65625:DDM65626 DNI65625:DNI65626 DXE65625:DXE65626 EHA65625:EHA65626 EQW65625:EQW65626 FAS65625:FAS65626 FKO65625:FKO65626 FUK65625:FUK65626 GEG65625:GEG65626 GOC65625:GOC65626 GXY65625:GXY65626 HHU65625:HHU65626 HRQ65625:HRQ65626 IBM65625:IBM65626 ILI65625:ILI65626 IVE65625:IVE65626 JFA65625:JFA65626 JOW65625:JOW65626 JYS65625:JYS65626 KIO65625:KIO65626 KSK65625:KSK65626 LCG65625:LCG65626 LMC65625:LMC65626 LVY65625:LVY65626 MFU65625:MFU65626 MPQ65625:MPQ65626 MZM65625:MZM65626 NJI65625:NJI65626 NTE65625:NTE65626 ODA65625:ODA65626 OMW65625:OMW65626 OWS65625:OWS65626 PGO65625:PGO65626 PQK65625:PQK65626 QAG65625:QAG65626 QKC65625:QKC65626 QTY65625:QTY65626 RDU65625:RDU65626 RNQ65625:RNQ65626 RXM65625:RXM65626 SHI65625:SHI65626 SRE65625:SRE65626 TBA65625:TBA65626 TKW65625:TKW65626 TUS65625:TUS65626 UEO65625:UEO65626 UOK65625:UOK65626 UYG65625:UYG65626 VIC65625:VIC65626 VRY65625:VRY65626 WBU65625:WBU65626 WLQ65625:WLQ65626 WVM65625:WVM65626 E131161:E131162 JA131161:JA131162 SW131161:SW131162 ACS131161:ACS131162 AMO131161:AMO131162 AWK131161:AWK131162 BGG131161:BGG131162 BQC131161:BQC131162 BZY131161:BZY131162 CJU131161:CJU131162 CTQ131161:CTQ131162 DDM131161:DDM131162 DNI131161:DNI131162 DXE131161:DXE131162 EHA131161:EHA131162 EQW131161:EQW131162 FAS131161:FAS131162 FKO131161:FKO131162 FUK131161:FUK131162 GEG131161:GEG131162 GOC131161:GOC131162 GXY131161:GXY131162 HHU131161:HHU131162 HRQ131161:HRQ131162 IBM131161:IBM131162 ILI131161:ILI131162 IVE131161:IVE131162 JFA131161:JFA131162 JOW131161:JOW131162 JYS131161:JYS131162 KIO131161:KIO131162 KSK131161:KSK131162 LCG131161:LCG131162 LMC131161:LMC131162 LVY131161:LVY131162 MFU131161:MFU131162 MPQ131161:MPQ131162 MZM131161:MZM131162 NJI131161:NJI131162 NTE131161:NTE131162 ODA131161:ODA131162 OMW131161:OMW131162 OWS131161:OWS131162 PGO131161:PGO131162 PQK131161:PQK131162 QAG131161:QAG131162 QKC131161:QKC131162 QTY131161:QTY131162 RDU131161:RDU131162 RNQ131161:RNQ131162 RXM131161:RXM131162 SHI131161:SHI131162 SRE131161:SRE131162 TBA131161:TBA131162 TKW131161:TKW131162 TUS131161:TUS131162 UEO131161:UEO131162 UOK131161:UOK131162 UYG131161:UYG131162 VIC131161:VIC131162 VRY131161:VRY131162 WBU131161:WBU131162 WLQ131161:WLQ131162 WVM131161:WVM131162 E196697:E196698 JA196697:JA196698 SW196697:SW196698 ACS196697:ACS196698 AMO196697:AMO196698 AWK196697:AWK196698 BGG196697:BGG196698 BQC196697:BQC196698 BZY196697:BZY196698 CJU196697:CJU196698 CTQ196697:CTQ196698 DDM196697:DDM196698 DNI196697:DNI196698 DXE196697:DXE196698 EHA196697:EHA196698 EQW196697:EQW196698 FAS196697:FAS196698 FKO196697:FKO196698 FUK196697:FUK196698 GEG196697:GEG196698 GOC196697:GOC196698 GXY196697:GXY196698 HHU196697:HHU196698 HRQ196697:HRQ196698 IBM196697:IBM196698 ILI196697:ILI196698 IVE196697:IVE196698 JFA196697:JFA196698 JOW196697:JOW196698 JYS196697:JYS196698 KIO196697:KIO196698 KSK196697:KSK196698 LCG196697:LCG196698 LMC196697:LMC196698 LVY196697:LVY196698 MFU196697:MFU196698 MPQ196697:MPQ196698 MZM196697:MZM196698 NJI196697:NJI196698 NTE196697:NTE196698 ODA196697:ODA196698 OMW196697:OMW196698 OWS196697:OWS196698 PGO196697:PGO196698 PQK196697:PQK196698 QAG196697:QAG196698 QKC196697:QKC196698 QTY196697:QTY196698 RDU196697:RDU196698 RNQ196697:RNQ196698 RXM196697:RXM196698 SHI196697:SHI196698 SRE196697:SRE196698 TBA196697:TBA196698 TKW196697:TKW196698 TUS196697:TUS196698 UEO196697:UEO196698 UOK196697:UOK196698 UYG196697:UYG196698 VIC196697:VIC196698 VRY196697:VRY196698 WBU196697:WBU196698 WLQ196697:WLQ196698 WVM196697:WVM196698 E262233:E262234 JA262233:JA262234 SW262233:SW262234 ACS262233:ACS262234 AMO262233:AMO262234 AWK262233:AWK262234 BGG262233:BGG262234 BQC262233:BQC262234 BZY262233:BZY262234 CJU262233:CJU262234 CTQ262233:CTQ262234 DDM262233:DDM262234 DNI262233:DNI262234 DXE262233:DXE262234 EHA262233:EHA262234 EQW262233:EQW262234 FAS262233:FAS262234 FKO262233:FKO262234 FUK262233:FUK262234 GEG262233:GEG262234 GOC262233:GOC262234 GXY262233:GXY262234 HHU262233:HHU262234 HRQ262233:HRQ262234 IBM262233:IBM262234 ILI262233:ILI262234 IVE262233:IVE262234 JFA262233:JFA262234 JOW262233:JOW262234 JYS262233:JYS262234 KIO262233:KIO262234 KSK262233:KSK262234 LCG262233:LCG262234 LMC262233:LMC262234 LVY262233:LVY262234 MFU262233:MFU262234 MPQ262233:MPQ262234 MZM262233:MZM262234 NJI262233:NJI262234 NTE262233:NTE262234 ODA262233:ODA262234 OMW262233:OMW262234 OWS262233:OWS262234 PGO262233:PGO262234 PQK262233:PQK262234 QAG262233:QAG262234 QKC262233:QKC262234 QTY262233:QTY262234 RDU262233:RDU262234 RNQ262233:RNQ262234 RXM262233:RXM262234 SHI262233:SHI262234 SRE262233:SRE262234 TBA262233:TBA262234 TKW262233:TKW262234 TUS262233:TUS262234 UEO262233:UEO262234 UOK262233:UOK262234 UYG262233:UYG262234 VIC262233:VIC262234 VRY262233:VRY262234 WBU262233:WBU262234 WLQ262233:WLQ262234 WVM262233:WVM262234 E327769:E327770 JA327769:JA327770 SW327769:SW327770 ACS327769:ACS327770 AMO327769:AMO327770 AWK327769:AWK327770 BGG327769:BGG327770 BQC327769:BQC327770 BZY327769:BZY327770 CJU327769:CJU327770 CTQ327769:CTQ327770 DDM327769:DDM327770 DNI327769:DNI327770 DXE327769:DXE327770 EHA327769:EHA327770 EQW327769:EQW327770 FAS327769:FAS327770 FKO327769:FKO327770 FUK327769:FUK327770 GEG327769:GEG327770 GOC327769:GOC327770 GXY327769:GXY327770 HHU327769:HHU327770 HRQ327769:HRQ327770 IBM327769:IBM327770 ILI327769:ILI327770 IVE327769:IVE327770 JFA327769:JFA327770 JOW327769:JOW327770 JYS327769:JYS327770 KIO327769:KIO327770 KSK327769:KSK327770 LCG327769:LCG327770 LMC327769:LMC327770 LVY327769:LVY327770 MFU327769:MFU327770 MPQ327769:MPQ327770 MZM327769:MZM327770 NJI327769:NJI327770 NTE327769:NTE327770 ODA327769:ODA327770 OMW327769:OMW327770 OWS327769:OWS327770 PGO327769:PGO327770 PQK327769:PQK327770 QAG327769:QAG327770 QKC327769:QKC327770 QTY327769:QTY327770 RDU327769:RDU327770 RNQ327769:RNQ327770 RXM327769:RXM327770 SHI327769:SHI327770 SRE327769:SRE327770 TBA327769:TBA327770 TKW327769:TKW327770 TUS327769:TUS327770 UEO327769:UEO327770 UOK327769:UOK327770 UYG327769:UYG327770 VIC327769:VIC327770 VRY327769:VRY327770 WBU327769:WBU327770 WLQ327769:WLQ327770 WVM327769:WVM327770 E393305:E393306 JA393305:JA393306 SW393305:SW393306 ACS393305:ACS393306 AMO393305:AMO393306 AWK393305:AWK393306 BGG393305:BGG393306 BQC393305:BQC393306 BZY393305:BZY393306 CJU393305:CJU393306 CTQ393305:CTQ393306 DDM393305:DDM393306 DNI393305:DNI393306 DXE393305:DXE393306 EHA393305:EHA393306 EQW393305:EQW393306 FAS393305:FAS393306 FKO393305:FKO393306 FUK393305:FUK393306 GEG393305:GEG393306 GOC393305:GOC393306 GXY393305:GXY393306 HHU393305:HHU393306 HRQ393305:HRQ393306 IBM393305:IBM393306 ILI393305:ILI393306 IVE393305:IVE393306 JFA393305:JFA393306 JOW393305:JOW393306 JYS393305:JYS393306 KIO393305:KIO393306 KSK393305:KSK393306 LCG393305:LCG393306 LMC393305:LMC393306 LVY393305:LVY393306 MFU393305:MFU393306 MPQ393305:MPQ393306 MZM393305:MZM393306 NJI393305:NJI393306 NTE393305:NTE393306 ODA393305:ODA393306 OMW393305:OMW393306 OWS393305:OWS393306 PGO393305:PGO393306 PQK393305:PQK393306 QAG393305:QAG393306 QKC393305:QKC393306 QTY393305:QTY393306 RDU393305:RDU393306 RNQ393305:RNQ393306 RXM393305:RXM393306 SHI393305:SHI393306 SRE393305:SRE393306 TBA393305:TBA393306 TKW393305:TKW393306 TUS393305:TUS393306 UEO393305:UEO393306 UOK393305:UOK393306 UYG393305:UYG393306 VIC393305:VIC393306 VRY393305:VRY393306 WBU393305:WBU393306 WLQ393305:WLQ393306 WVM393305:WVM393306 E458841:E458842 JA458841:JA458842 SW458841:SW458842 ACS458841:ACS458842 AMO458841:AMO458842 AWK458841:AWK458842 BGG458841:BGG458842 BQC458841:BQC458842 BZY458841:BZY458842 CJU458841:CJU458842 CTQ458841:CTQ458842 DDM458841:DDM458842 DNI458841:DNI458842 DXE458841:DXE458842 EHA458841:EHA458842 EQW458841:EQW458842 FAS458841:FAS458842 FKO458841:FKO458842 FUK458841:FUK458842 GEG458841:GEG458842 GOC458841:GOC458842 GXY458841:GXY458842 HHU458841:HHU458842 HRQ458841:HRQ458842 IBM458841:IBM458842 ILI458841:ILI458842 IVE458841:IVE458842 JFA458841:JFA458842 JOW458841:JOW458842 JYS458841:JYS458842 KIO458841:KIO458842 KSK458841:KSK458842 LCG458841:LCG458842 LMC458841:LMC458842 LVY458841:LVY458842 MFU458841:MFU458842 MPQ458841:MPQ458842 MZM458841:MZM458842 NJI458841:NJI458842 NTE458841:NTE458842 ODA458841:ODA458842 OMW458841:OMW458842 OWS458841:OWS458842 PGO458841:PGO458842 PQK458841:PQK458842 QAG458841:QAG458842 QKC458841:QKC458842 QTY458841:QTY458842 RDU458841:RDU458842 RNQ458841:RNQ458842 RXM458841:RXM458842 SHI458841:SHI458842 SRE458841:SRE458842 TBA458841:TBA458842 TKW458841:TKW458842 TUS458841:TUS458842 UEO458841:UEO458842 UOK458841:UOK458842 UYG458841:UYG458842 VIC458841:VIC458842 VRY458841:VRY458842 WBU458841:WBU458842 WLQ458841:WLQ458842 WVM458841:WVM458842 E524377:E524378 JA524377:JA524378 SW524377:SW524378 ACS524377:ACS524378 AMO524377:AMO524378 AWK524377:AWK524378 BGG524377:BGG524378 BQC524377:BQC524378 BZY524377:BZY524378 CJU524377:CJU524378 CTQ524377:CTQ524378 DDM524377:DDM524378 DNI524377:DNI524378 DXE524377:DXE524378 EHA524377:EHA524378 EQW524377:EQW524378 FAS524377:FAS524378 FKO524377:FKO524378 FUK524377:FUK524378 GEG524377:GEG524378 GOC524377:GOC524378 GXY524377:GXY524378 HHU524377:HHU524378 HRQ524377:HRQ524378 IBM524377:IBM524378 ILI524377:ILI524378 IVE524377:IVE524378 JFA524377:JFA524378 JOW524377:JOW524378 JYS524377:JYS524378 KIO524377:KIO524378 KSK524377:KSK524378 LCG524377:LCG524378 LMC524377:LMC524378 LVY524377:LVY524378 MFU524377:MFU524378 MPQ524377:MPQ524378 MZM524377:MZM524378 NJI524377:NJI524378 NTE524377:NTE524378 ODA524377:ODA524378 OMW524377:OMW524378 OWS524377:OWS524378 PGO524377:PGO524378 PQK524377:PQK524378 QAG524377:QAG524378 QKC524377:QKC524378 QTY524377:QTY524378 RDU524377:RDU524378 RNQ524377:RNQ524378 RXM524377:RXM524378 SHI524377:SHI524378 SRE524377:SRE524378 TBA524377:TBA524378 TKW524377:TKW524378 TUS524377:TUS524378 UEO524377:UEO524378 UOK524377:UOK524378 UYG524377:UYG524378 VIC524377:VIC524378 VRY524377:VRY524378 WBU524377:WBU524378 WLQ524377:WLQ524378 WVM524377:WVM524378 E589913:E589914 JA589913:JA589914 SW589913:SW589914 ACS589913:ACS589914 AMO589913:AMO589914 AWK589913:AWK589914 BGG589913:BGG589914 BQC589913:BQC589914 BZY589913:BZY589914 CJU589913:CJU589914 CTQ589913:CTQ589914 DDM589913:DDM589914 DNI589913:DNI589914 DXE589913:DXE589914 EHA589913:EHA589914 EQW589913:EQW589914 FAS589913:FAS589914 FKO589913:FKO589914 FUK589913:FUK589914 GEG589913:GEG589914 GOC589913:GOC589914 GXY589913:GXY589914 HHU589913:HHU589914 HRQ589913:HRQ589914 IBM589913:IBM589914 ILI589913:ILI589914 IVE589913:IVE589914 JFA589913:JFA589914 JOW589913:JOW589914 JYS589913:JYS589914 KIO589913:KIO589914 KSK589913:KSK589914 LCG589913:LCG589914 LMC589913:LMC589914 LVY589913:LVY589914 MFU589913:MFU589914 MPQ589913:MPQ589914 MZM589913:MZM589914 NJI589913:NJI589914 NTE589913:NTE589914 ODA589913:ODA589914 OMW589913:OMW589914 OWS589913:OWS589914 PGO589913:PGO589914 PQK589913:PQK589914 QAG589913:QAG589914 QKC589913:QKC589914 QTY589913:QTY589914 RDU589913:RDU589914 RNQ589913:RNQ589914 RXM589913:RXM589914 SHI589913:SHI589914 SRE589913:SRE589914 TBA589913:TBA589914 TKW589913:TKW589914 TUS589913:TUS589914 UEO589913:UEO589914 UOK589913:UOK589914 UYG589913:UYG589914 VIC589913:VIC589914 VRY589913:VRY589914 WBU589913:WBU589914 WLQ589913:WLQ589914 WVM589913:WVM589914 E655449:E655450 JA655449:JA655450 SW655449:SW655450 ACS655449:ACS655450 AMO655449:AMO655450 AWK655449:AWK655450 BGG655449:BGG655450 BQC655449:BQC655450 BZY655449:BZY655450 CJU655449:CJU655450 CTQ655449:CTQ655450 DDM655449:DDM655450 DNI655449:DNI655450 DXE655449:DXE655450 EHA655449:EHA655450 EQW655449:EQW655450 FAS655449:FAS655450 FKO655449:FKO655450 FUK655449:FUK655450 GEG655449:GEG655450 GOC655449:GOC655450 GXY655449:GXY655450 HHU655449:HHU655450 HRQ655449:HRQ655450 IBM655449:IBM655450 ILI655449:ILI655450 IVE655449:IVE655450 JFA655449:JFA655450 JOW655449:JOW655450 JYS655449:JYS655450 KIO655449:KIO655450 KSK655449:KSK655450 LCG655449:LCG655450 LMC655449:LMC655450 LVY655449:LVY655450 MFU655449:MFU655450 MPQ655449:MPQ655450 MZM655449:MZM655450 NJI655449:NJI655450 NTE655449:NTE655450 ODA655449:ODA655450 OMW655449:OMW655450 OWS655449:OWS655450 PGO655449:PGO655450 PQK655449:PQK655450 QAG655449:QAG655450 QKC655449:QKC655450 QTY655449:QTY655450 RDU655449:RDU655450 RNQ655449:RNQ655450 RXM655449:RXM655450 SHI655449:SHI655450 SRE655449:SRE655450 TBA655449:TBA655450 TKW655449:TKW655450 TUS655449:TUS655450 UEO655449:UEO655450 UOK655449:UOK655450 UYG655449:UYG655450 VIC655449:VIC655450 VRY655449:VRY655450 WBU655449:WBU655450 WLQ655449:WLQ655450 WVM655449:WVM655450 E720985:E720986 JA720985:JA720986 SW720985:SW720986 ACS720985:ACS720986 AMO720985:AMO720986 AWK720985:AWK720986 BGG720985:BGG720986 BQC720985:BQC720986 BZY720985:BZY720986 CJU720985:CJU720986 CTQ720985:CTQ720986 DDM720985:DDM720986 DNI720985:DNI720986 DXE720985:DXE720986 EHA720985:EHA720986 EQW720985:EQW720986 FAS720985:FAS720986 FKO720985:FKO720986 FUK720985:FUK720986 GEG720985:GEG720986 GOC720985:GOC720986 GXY720985:GXY720986 HHU720985:HHU720986 HRQ720985:HRQ720986 IBM720985:IBM720986 ILI720985:ILI720986 IVE720985:IVE720986 JFA720985:JFA720986 JOW720985:JOW720986 JYS720985:JYS720986 KIO720985:KIO720986 KSK720985:KSK720986 LCG720985:LCG720986 LMC720985:LMC720986 LVY720985:LVY720986 MFU720985:MFU720986 MPQ720985:MPQ720986 MZM720985:MZM720986 NJI720985:NJI720986 NTE720985:NTE720986 ODA720985:ODA720986 OMW720985:OMW720986 OWS720985:OWS720986 PGO720985:PGO720986 PQK720985:PQK720986 QAG720985:QAG720986 QKC720985:QKC720986 QTY720985:QTY720986 RDU720985:RDU720986 RNQ720985:RNQ720986 RXM720985:RXM720986 SHI720985:SHI720986 SRE720985:SRE720986 TBA720985:TBA720986 TKW720985:TKW720986 TUS720985:TUS720986 UEO720985:UEO720986 UOK720985:UOK720986 UYG720985:UYG720986 VIC720985:VIC720986 VRY720985:VRY720986 WBU720985:WBU720986 WLQ720985:WLQ720986 WVM720985:WVM720986 E786521:E786522 JA786521:JA786522 SW786521:SW786522 ACS786521:ACS786522 AMO786521:AMO786522 AWK786521:AWK786522 BGG786521:BGG786522 BQC786521:BQC786522 BZY786521:BZY786522 CJU786521:CJU786522 CTQ786521:CTQ786522 DDM786521:DDM786522 DNI786521:DNI786522 DXE786521:DXE786522 EHA786521:EHA786522 EQW786521:EQW786522 FAS786521:FAS786522 FKO786521:FKO786522 FUK786521:FUK786522 GEG786521:GEG786522 GOC786521:GOC786522 GXY786521:GXY786522 HHU786521:HHU786522 HRQ786521:HRQ786522 IBM786521:IBM786522 ILI786521:ILI786522 IVE786521:IVE786522 JFA786521:JFA786522 JOW786521:JOW786522 JYS786521:JYS786522 KIO786521:KIO786522 KSK786521:KSK786522 LCG786521:LCG786522 LMC786521:LMC786522 LVY786521:LVY786522 MFU786521:MFU786522 MPQ786521:MPQ786522 MZM786521:MZM786522 NJI786521:NJI786522 NTE786521:NTE786522 ODA786521:ODA786522 OMW786521:OMW786522 OWS786521:OWS786522 PGO786521:PGO786522 PQK786521:PQK786522 QAG786521:QAG786522 QKC786521:QKC786522 QTY786521:QTY786522 RDU786521:RDU786522 RNQ786521:RNQ786522 RXM786521:RXM786522 SHI786521:SHI786522 SRE786521:SRE786522 TBA786521:TBA786522 TKW786521:TKW786522 TUS786521:TUS786522 UEO786521:UEO786522 UOK786521:UOK786522 UYG786521:UYG786522 VIC786521:VIC786522 VRY786521:VRY786522 WBU786521:WBU786522 WLQ786521:WLQ786522 WVM786521:WVM786522 E852057:E852058 JA852057:JA852058 SW852057:SW852058 ACS852057:ACS852058 AMO852057:AMO852058 AWK852057:AWK852058 BGG852057:BGG852058 BQC852057:BQC852058 BZY852057:BZY852058 CJU852057:CJU852058 CTQ852057:CTQ852058 DDM852057:DDM852058 DNI852057:DNI852058 DXE852057:DXE852058 EHA852057:EHA852058 EQW852057:EQW852058 FAS852057:FAS852058 FKO852057:FKO852058 FUK852057:FUK852058 GEG852057:GEG852058 GOC852057:GOC852058 GXY852057:GXY852058 HHU852057:HHU852058 HRQ852057:HRQ852058 IBM852057:IBM852058 ILI852057:ILI852058 IVE852057:IVE852058 JFA852057:JFA852058 JOW852057:JOW852058 JYS852057:JYS852058 KIO852057:KIO852058 KSK852057:KSK852058 LCG852057:LCG852058 LMC852057:LMC852058 LVY852057:LVY852058 MFU852057:MFU852058 MPQ852057:MPQ852058 MZM852057:MZM852058 NJI852057:NJI852058 NTE852057:NTE852058 ODA852057:ODA852058 OMW852057:OMW852058 OWS852057:OWS852058 PGO852057:PGO852058 PQK852057:PQK852058 QAG852057:QAG852058 QKC852057:QKC852058 QTY852057:QTY852058 RDU852057:RDU852058 RNQ852057:RNQ852058 RXM852057:RXM852058 SHI852057:SHI852058 SRE852057:SRE852058 TBA852057:TBA852058 TKW852057:TKW852058 TUS852057:TUS852058 UEO852057:UEO852058 UOK852057:UOK852058 UYG852057:UYG852058 VIC852057:VIC852058 VRY852057:VRY852058 WBU852057:WBU852058 WLQ852057:WLQ852058 WVM852057:WVM852058 E917593:E917594 JA917593:JA917594 SW917593:SW917594 ACS917593:ACS917594 AMO917593:AMO917594 AWK917593:AWK917594 BGG917593:BGG917594 BQC917593:BQC917594 BZY917593:BZY917594 CJU917593:CJU917594 CTQ917593:CTQ917594 DDM917593:DDM917594 DNI917593:DNI917594 DXE917593:DXE917594 EHA917593:EHA917594 EQW917593:EQW917594 FAS917593:FAS917594 FKO917593:FKO917594 FUK917593:FUK917594 GEG917593:GEG917594 GOC917593:GOC917594 GXY917593:GXY917594 HHU917593:HHU917594 HRQ917593:HRQ917594 IBM917593:IBM917594 ILI917593:ILI917594 IVE917593:IVE917594 JFA917593:JFA917594 JOW917593:JOW917594 JYS917593:JYS917594 KIO917593:KIO917594 KSK917593:KSK917594 LCG917593:LCG917594 LMC917593:LMC917594 LVY917593:LVY917594 MFU917593:MFU917594 MPQ917593:MPQ917594 MZM917593:MZM917594 NJI917593:NJI917594 NTE917593:NTE917594 ODA917593:ODA917594 OMW917593:OMW917594 OWS917593:OWS917594 PGO917593:PGO917594 PQK917593:PQK917594 QAG917593:QAG917594 QKC917593:QKC917594 QTY917593:QTY917594 RDU917593:RDU917594 RNQ917593:RNQ917594 RXM917593:RXM917594 SHI917593:SHI917594 SRE917593:SRE917594 TBA917593:TBA917594 TKW917593:TKW917594 TUS917593:TUS917594 UEO917593:UEO917594 UOK917593:UOK917594 UYG917593:UYG917594 VIC917593:VIC917594 VRY917593:VRY917594 WBU917593:WBU917594 WLQ917593:WLQ917594 WVM917593:WVM917594 E983129:E983130 JA983129:JA983130 SW983129:SW983130 ACS983129:ACS983130 AMO983129:AMO983130 AWK983129:AWK983130 BGG983129:BGG983130 BQC983129:BQC983130 BZY983129:BZY983130 CJU983129:CJU983130 CTQ983129:CTQ983130 DDM983129:DDM983130 DNI983129:DNI983130 DXE983129:DXE983130 EHA983129:EHA983130 EQW983129:EQW983130 FAS983129:FAS983130 FKO983129:FKO983130 FUK983129:FUK983130 GEG983129:GEG983130 GOC983129:GOC983130 GXY983129:GXY983130 HHU983129:HHU983130 HRQ983129:HRQ983130 IBM983129:IBM983130 ILI983129:ILI983130 IVE983129:IVE983130 JFA983129:JFA983130 JOW983129:JOW983130 JYS983129:JYS983130 KIO983129:KIO983130 KSK983129:KSK983130 LCG983129:LCG983130 LMC983129:LMC983130 LVY983129:LVY983130 MFU983129:MFU983130 MPQ983129:MPQ983130 MZM983129:MZM983130 NJI983129:NJI983130 NTE983129:NTE983130 ODA983129:ODA983130 OMW983129:OMW983130 OWS983129:OWS983130 PGO983129:PGO983130 PQK983129:PQK983130 QAG983129:QAG983130 QKC983129:QKC983130 QTY983129:QTY983130 RDU983129:RDU983130 RNQ983129:RNQ983130 RXM983129:RXM983130 SHI983129:SHI983130 SRE983129:SRE983130 TBA983129:TBA983130 TKW983129:TKW983130 TUS983129:TUS983130 UEO983129:UEO983130 UOK983129:UOK983130 UYG983129:UYG983130 VIC983129:VIC983130 VRY983129:VRY983130 WBU983129:WBU983130 WLQ983129:WLQ983130 WVM983129:WVM983130 N164 JJ164 TF164 ADB164 AMX164 AWT164 BGP164 BQL164 CAH164 CKD164 CTZ164 DDV164 DNR164 DXN164 EHJ164 ERF164 FBB164 FKX164 FUT164 GEP164 GOL164 GYH164 HID164 HRZ164 IBV164 ILR164 IVN164 JFJ164 JPF164 JZB164 KIX164 KST164 LCP164 LML164 LWH164 MGD164 MPZ164 MZV164 NJR164 NTN164 ODJ164 ONF164 OXB164 PGX164 PQT164 QAP164 QKL164 QUH164 RED164 RNZ164 RXV164 SHR164 SRN164 TBJ164 TLF164 TVB164 UEX164 UOT164 UYP164 VIL164 VSH164 WCD164 WLZ164 WVV164 N65700 JJ65700 TF65700 ADB65700 AMX65700 AWT65700 BGP65700 BQL65700 CAH65700 CKD65700 CTZ65700 DDV65700 DNR65700 DXN65700 EHJ65700 ERF65700 FBB65700 FKX65700 FUT65700 GEP65700 GOL65700 GYH65700 HID65700 HRZ65700 IBV65700 ILR65700 IVN65700 JFJ65700 JPF65700 JZB65700 KIX65700 KST65700 LCP65700 LML65700 LWH65700 MGD65700 MPZ65700 MZV65700 NJR65700 NTN65700 ODJ65700 ONF65700 OXB65700 PGX65700 PQT65700 QAP65700 QKL65700 QUH65700 RED65700 RNZ65700 RXV65700 SHR65700 SRN65700 TBJ65700 TLF65700 TVB65700 UEX65700 UOT65700 UYP65700 VIL65700 VSH65700 WCD65700 WLZ65700 WVV65700 N131236 JJ131236 TF131236 ADB131236 AMX131236 AWT131236 BGP131236 BQL131236 CAH131236 CKD131236 CTZ131236 DDV131236 DNR131236 DXN131236 EHJ131236 ERF131236 FBB131236 FKX131236 FUT131236 GEP131236 GOL131236 GYH131236 HID131236 HRZ131236 IBV131236 ILR131236 IVN131236 JFJ131236 JPF131236 JZB131236 KIX131236 KST131236 LCP131236 LML131236 LWH131236 MGD131236 MPZ131236 MZV131236 NJR131236 NTN131236 ODJ131236 ONF131236 OXB131236 PGX131236 PQT131236 QAP131236 QKL131236 QUH131236 RED131236 RNZ131236 RXV131236 SHR131236 SRN131236 TBJ131236 TLF131236 TVB131236 UEX131236 UOT131236 UYP131236 VIL131236 VSH131236 WCD131236 WLZ131236 WVV131236 N196772 JJ196772 TF196772 ADB196772 AMX196772 AWT196772 BGP196772 BQL196772 CAH196772 CKD196772 CTZ196772 DDV196772 DNR196772 DXN196772 EHJ196772 ERF196772 FBB196772 FKX196772 FUT196772 GEP196772 GOL196772 GYH196772 HID196772 HRZ196772 IBV196772 ILR196772 IVN196772 JFJ196772 JPF196772 JZB196772 KIX196772 KST196772 LCP196772 LML196772 LWH196772 MGD196772 MPZ196772 MZV196772 NJR196772 NTN196772 ODJ196772 ONF196772 OXB196772 PGX196772 PQT196772 QAP196772 QKL196772 QUH196772 RED196772 RNZ196772 RXV196772 SHR196772 SRN196772 TBJ196772 TLF196772 TVB196772 UEX196772 UOT196772 UYP196772 VIL196772 VSH196772 WCD196772 WLZ196772 WVV196772 N262308 JJ262308 TF262308 ADB262308 AMX262308 AWT262308 BGP262308 BQL262308 CAH262308 CKD262308 CTZ262308 DDV262308 DNR262308 DXN262308 EHJ262308 ERF262308 FBB262308 FKX262308 FUT262308 GEP262308 GOL262308 GYH262308 HID262308 HRZ262308 IBV262308 ILR262308 IVN262308 JFJ262308 JPF262308 JZB262308 KIX262308 KST262308 LCP262308 LML262308 LWH262308 MGD262308 MPZ262308 MZV262308 NJR262308 NTN262308 ODJ262308 ONF262308 OXB262308 PGX262308 PQT262308 QAP262308 QKL262308 QUH262308 RED262308 RNZ262308 RXV262308 SHR262308 SRN262308 TBJ262308 TLF262308 TVB262308 UEX262308 UOT262308 UYP262308 VIL262308 VSH262308 WCD262308 WLZ262308 WVV262308 N327844 JJ327844 TF327844 ADB327844 AMX327844 AWT327844 BGP327844 BQL327844 CAH327844 CKD327844 CTZ327844 DDV327844 DNR327844 DXN327844 EHJ327844 ERF327844 FBB327844 FKX327844 FUT327844 GEP327844 GOL327844 GYH327844 HID327844 HRZ327844 IBV327844 ILR327844 IVN327844 JFJ327844 JPF327844 JZB327844 KIX327844 KST327844 LCP327844 LML327844 LWH327844 MGD327844 MPZ327844 MZV327844 NJR327844 NTN327844 ODJ327844 ONF327844 OXB327844 PGX327844 PQT327844 QAP327844 QKL327844 QUH327844 RED327844 RNZ327844 RXV327844 SHR327844 SRN327844 TBJ327844 TLF327844 TVB327844 UEX327844 UOT327844 UYP327844 VIL327844 VSH327844 WCD327844 WLZ327844 WVV327844 N393380 JJ393380 TF393380 ADB393380 AMX393380 AWT393380 BGP393380 BQL393380 CAH393380 CKD393380 CTZ393380 DDV393380 DNR393380 DXN393380 EHJ393380 ERF393380 FBB393380 FKX393380 FUT393380 GEP393380 GOL393380 GYH393380 HID393380 HRZ393380 IBV393380 ILR393380 IVN393380 JFJ393380 JPF393380 JZB393380 KIX393380 KST393380 LCP393380 LML393380 LWH393380 MGD393380 MPZ393380 MZV393380 NJR393380 NTN393380 ODJ393380 ONF393380 OXB393380 PGX393380 PQT393380 QAP393380 QKL393380 QUH393380 RED393380 RNZ393380 RXV393380 SHR393380 SRN393380 TBJ393380 TLF393380 TVB393380 UEX393380 UOT393380 UYP393380 VIL393380 VSH393380 WCD393380 WLZ393380 WVV393380 N458916 JJ458916 TF458916 ADB458916 AMX458916 AWT458916 BGP458916 BQL458916 CAH458916 CKD458916 CTZ458916 DDV458916 DNR458916 DXN458916 EHJ458916 ERF458916 FBB458916 FKX458916 FUT458916 GEP458916 GOL458916 GYH458916 HID458916 HRZ458916 IBV458916 ILR458916 IVN458916 JFJ458916 JPF458916 JZB458916 KIX458916 KST458916 LCP458916 LML458916 LWH458916 MGD458916 MPZ458916 MZV458916 NJR458916 NTN458916 ODJ458916 ONF458916 OXB458916 PGX458916 PQT458916 QAP458916 QKL458916 QUH458916 RED458916 RNZ458916 RXV458916 SHR458916 SRN458916 TBJ458916 TLF458916 TVB458916 UEX458916 UOT458916 UYP458916 VIL458916 VSH458916 WCD458916 WLZ458916 WVV458916 N524452 JJ524452 TF524452 ADB524452 AMX524452 AWT524452 BGP524452 BQL524452 CAH524452 CKD524452 CTZ524452 DDV524452 DNR524452 DXN524452 EHJ524452 ERF524452 FBB524452 FKX524452 FUT524452 GEP524452 GOL524452 GYH524452 HID524452 HRZ524452 IBV524452 ILR524452 IVN524452 JFJ524452 JPF524452 JZB524452 KIX524452 KST524452 LCP524452 LML524452 LWH524452 MGD524452 MPZ524452 MZV524452 NJR524452 NTN524452 ODJ524452 ONF524452 OXB524452 PGX524452 PQT524452 QAP524452 QKL524452 QUH524452 RED524452 RNZ524452 RXV524452 SHR524452 SRN524452 TBJ524452 TLF524452 TVB524452 UEX524452 UOT524452 UYP524452 VIL524452 VSH524452 WCD524452 WLZ524452 WVV524452 N589988 JJ589988 TF589988 ADB589988 AMX589988 AWT589988 BGP589988 BQL589988 CAH589988 CKD589988 CTZ589988 DDV589988 DNR589988 DXN589988 EHJ589988 ERF589988 FBB589988 FKX589988 FUT589988 GEP589988 GOL589988 GYH589988 HID589988 HRZ589988 IBV589988 ILR589988 IVN589988 JFJ589988 JPF589988 JZB589988 KIX589988 KST589988 LCP589988 LML589988 LWH589988 MGD589988 MPZ589988 MZV589988 NJR589988 NTN589988 ODJ589988 ONF589988 OXB589988 PGX589988 PQT589988 QAP589988 QKL589988 QUH589988 RED589988 RNZ589988 RXV589988 SHR589988 SRN589988 TBJ589988 TLF589988 TVB589988 UEX589988 UOT589988 UYP589988 VIL589988 VSH589988 WCD589988 WLZ589988 WVV589988 N655524 JJ655524 TF655524 ADB655524 AMX655524 AWT655524 BGP655524 BQL655524 CAH655524 CKD655524 CTZ655524 DDV655524 DNR655524 DXN655524 EHJ655524 ERF655524 FBB655524 FKX655524 FUT655524 GEP655524 GOL655524 GYH655524 HID655524 HRZ655524 IBV655524 ILR655524 IVN655524 JFJ655524 JPF655524 JZB655524 KIX655524 KST655524 LCP655524 LML655524 LWH655524 MGD655524 MPZ655524 MZV655524 NJR655524 NTN655524 ODJ655524 ONF655524 OXB655524 PGX655524 PQT655524 QAP655524 QKL655524 QUH655524 RED655524 RNZ655524 RXV655524 SHR655524 SRN655524 TBJ655524 TLF655524 TVB655524 UEX655524 UOT655524 UYP655524 VIL655524 VSH655524 WCD655524 WLZ655524 WVV655524 N721060 JJ721060 TF721060 ADB721060 AMX721060 AWT721060 BGP721060 BQL721060 CAH721060 CKD721060 CTZ721060 DDV721060 DNR721060 DXN721060 EHJ721060 ERF721060 FBB721060 FKX721060 FUT721060 GEP721060 GOL721060 GYH721060 HID721060 HRZ721060 IBV721060 ILR721060 IVN721060 JFJ721060 JPF721060 JZB721060 KIX721060 KST721060 LCP721060 LML721060 LWH721060 MGD721060 MPZ721060 MZV721060 NJR721060 NTN721060 ODJ721060 ONF721060 OXB721060 PGX721060 PQT721060 QAP721060 QKL721060 QUH721060 RED721060 RNZ721060 RXV721060 SHR721060 SRN721060 TBJ721060 TLF721060 TVB721060 UEX721060 UOT721060 UYP721060 VIL721060 VSH721060 WCD721060 WLZ721060 WVV721060 N786596 JJ786596 TF786596 ADB786596 AMX786596 AWT786596 BGP786596 BQL786596 CAH786596 CKD786596 CTZ786596 DDV786596 DNR786596 DXN786596 EHJ786596 ERF786596 FBB786596 FKX786596 FUT786596 GEP786596 GOL786596 GYH786596 HID786596 HRZ786596 IBV786596 ILR786596 IVN786596 JFJ786596 JPF786596 JZB786596 KIX786596 KST786596 LCP786596 LML786596 LWH786596 MGD786596 MPZ786596 MZV786596 NJR786596 NTN786596 ODJ786596 ONF786596 OXB786596 PGX786596 PQT786596 QAP786596 QKL786596 QUH786596 RED786596 RNZ786596 RXV786596 SHR786596 SRN786596 TBJ786596 TLF786596 TVB786596 UEX786596 UOT786596 UYP786596 VIL786596 VSH786596 WCD786596 WLZ786596 WVV786596 N852132 JJ852132 TF852132 ADB852132 AMX852132 AWT852132 BGP852132 BQL852132 CAH852132 CKD852132 CTZ852132 DDV852132 DNR852132 DXN852132 EHJ852132 ERF852132 FBB852132 FKX852132 FUT852132 GEP852132 GOL852132 GYH852132 HID852132 HRZ852132 IBV852132 ILR852132 IVN852132 JFJ852132 JPF852132 JZB852132 KIX852132 KST852132 LCP852132 LML852132 LWH852132 MGD852132 MPZ852132 MZV852132 NJR852132 NTN852132 ODJ852132 ONF852132 OXB852132 PGX852132 PQT852132 QAP852132 QKL852132 QUH852132 RED852132 RNZ852132 RXV852132 SHR852132 SRN852132 TBJ852132 TLF852132 TVB852132 UEX852132 UOT852132 UYP852132 VIL852132 VSH852132 WCD852132 WLZ852132 WVV852132 N917668 JJ917668 TF917668 ADB917668 AMX917668 AWT917668 BGP917668 BQL917668 CAH917668 CKD917668 CTZ917668 DDV917668 DNR917668 DXN917668 EHJ917668 ERF917668 FBB917668 FKX917668 FUT917668 GEP917668 GOL917668 GYH917668 HID917668 HRZ917668 IBV917668 ILR917668 IVN917668 JFJ917668 JPF917668 JZB917668 KIX917668 KST917668 LCP917668 LML917668 LWH917668 MGD917668 MPZ917668 MZV917668 NJR917668 NTN917668 ODJ917668 ONF917668 OXB917668 PGX917668 PQT917668 QAP917668 QKL917668 QUH917668 RED917668 RNZ917668 RXV917668 SHR917668 SRN917668 TBJ917668 TLF917668 TVB917668 UEX917668 UOT917668 UYP917668 VIL917668 VSH917668 WCD917668 WLZ917668 WVV917668 N983204 JJ983204 TF983204 ADB983204 AMX983204 AWT983204 BGP983204 BQL983204 CAH983204 CKD983204 CTZ983204 DDV983204 DNR983204 DXN983204 EHJ983204 ERF983204 FBB983204 FKX983204 FUT983204 GEP983204 GOL983204 GYH983204 HID983204 HRZ983204 IBV983204 ILR983204 IVN983204 JFJ983204 JPF983204 JZB983204 KIX983204 KST983204 LCP983204 LML983204 LWH983204 MGD983204 MPZ983204 MZV983204 NJR983204 NTN983204 ODJ983204 ONF983204 OXB983204 PGX983204 PQT983204 QAP983204 QKL983204 QUH983204 RED983204 RNZ983204 RXV983204 SHR983204 SRN983204 TBJ983204 TLF983204 TVB983204 UEX983204 UOT983204 UYP983204 VIL983204 VSH983204 WCD983204 WLZ983204 WVV983204 N93:N95 JJ93:JJ95 TF93:TF95 ADB93:ADB95 AMX93:AMX95 AWT93:AWT95 BGP93:BGP95 BQL93:BQL95 CAH93:CAH95 CKD93:CKD95 CTZ93:CTZ95 DDV93:DDV95 DNR93:DNR95 DXN93:DXN95 EHJ93:EHJ95 ERF93:ERF95 FBB93:FBB95 FKX93:FKX95 FUT93:FUT95 GEP93:GEP95 GOL93:GOL95 GYH93:GYH95 HID93:HID95 HRZ93:HRZ95 IBV93:IBV95 ILR93:ILR95 IVN93:IVN95 JFJ93:JFJ95 JPF93:JPF95 JZB93:JZB95 KIX93:KIX95 KST93:KST95 LCP93:LCP95 LML93:LML95 LWH93:LWH95 MGD93:MGD95 MPZ93:MPZ95 MZV93:MZV95 NJR93:NJR95 NTN93:NTN95 ODJ93:ODJ95 ONF93:ONF95 OXB93:OXB95 PGX93:PGX95 PQT93:PQT95 QAP93:QAP95 QKL93:QKL95 QUH93:QUH95 RED93:RED95 RNZ93:RNZ95 RXV93:RXV95 SHR93:SHR95 SRN93:SRN95 TBJ93:TBJ95 TLF93:TLF95 TVB93:TVB95 UEX93:UEX95 UOT93:UOT95 UYP93:UYP95 VIL93:VIL95 VSH93:VSH95 WCD93:WCD95 WLZ93:WLZ95 WVV93:WVV95 N65629:N65631 JJ65629:JJ65631 TF65629:TF65631 ADB65629:ADB65631 AMX65629:AMX65631 AWT65629:AWT65631 BGP65629:BGP65631 BQL65629:BQL65631 CAH65629:CAH65631 CKD65629:CKD65631 CTZ65629:CTZ65631 DDV65629:DDV65631 DNR65629:DNR65631 DXN65629:DXN65631 EHJ65629:EHJ65631 ERF65629:ERF65631 FBB65629:FBB65631 FKX65629:FKX65631 FUT65629:FUT65631 GEP65629:GEP65631 GOL65629:GOL65631 GYH65629:GYH65631 HID65629:HID65631 HRZ65629:HRZ65631 IBV65629:IBV65631 ILR65629:ILR65631 IVN65629:IVN65631 JFJ65629:JFJ65631 JPF65629:JPF65631 JZB65629:JZB65631 KIX65629:KIX65631 KST65629:KST65631 LCP65629:LCP65631 LML65629:LML65631 LWH65629:LWH65631 MGD65629:MGD65631 MPZ65629:MPZ65631 MZV65629:MZV65631 NJR65629:NJR65631 NTN65629:NTN65631 ODJ65629:ODJ65631 ONF65629:ONF65631 OXB65629:OXB65631 PGX65629:PGX65631 PQT65629:PQT65631 QAP65629:QAP65631 QKL65629:QKL65631 QUH65629:QUH65631 RED65629:RED65631 RNZ65629:RNZ65631 RXV65629:RXV65631 SHR65629:SHR65631 SRN65629:SRN65631 TBJ65629:TBJ65631 TLF65629:TLF65631 TVB65629:TVB65631 UEX65629:UEX65631 UOT65629:UOT65631 UYP65629:UYP65631 VIL65629:VIL65631 VSH65629:VSH65631 WCD65629:WCD65631 WLZ65629:WLZ65631 WVV65629:WVV65631 N131165:N131167 JJ131165:JJ131167 TF131165:TF131167 ADB131165:ADB131167 AMX131165:AMX131167 AWT131165:AWT131167 BGP131165:BGP131167 BQL131165:BQL131167 CAH131165:CAH131167 CKD131165:CKD131167 CTZ131165:CTZ131167 DDV131165:DDV131167 DNR131165:DNR131167 DXN131165:DXN131167 EHJ131165:EHJ131167 ERF131165:ERF131167 FBB131165:FBB131167 FKX131165:FKX131167 FUT131165:FUT131167 GEP131165:GEP131167 GOL131165:GOL131167 GYH131165:GYH131167 HID131165:HID131167 HRZ131165:HRZ131167 IBV131165:IBV131167 ILR131165:ILR131167 IVN131165:IVN131167 JFJ131165:JFJ131167 JPF131165:JPF131167 JZB131165:JZB131167 KIX131165:KIX131167 KST131165:KST131167 LCP131165:LCP131167 LML131165:LML131167 LWH131165:LWH131167 MGD131165:MGD131167 MPZ131165:MPZ131167 MZV131165:MZV131167 NJR131165:NJR131167 NTN131165:NTN131167 ODJ131165:ODJ131167 ONF131165:ONF131167 OXB131165:OXB131167 PGX131165:PGX131167 PQT131165:PQT131167 QAP131165:QAP131167 QKL131165:QKL131167 QUH131165:QUH131167 RED131165:RED131167 RNZ131165:RNZ131167 RXV131165:RXV131167 SHR131165:SHR131167 SRN131165:SRN131167 TBJ131165:TBJ131167 TLF131165:TLF131167 TVB131165:TVB131167 UEX131165:UEX131167 UOT131165:UOT131167 UYP131165:UYP131167 VIL131165:VIL131167 VSH131165:VSH131167 WCD131165:WCD131167 WLZ131165:WLZ131167 WVV131165:WVV131167 N196701:N196703 JJ196701:JJ196703 TF196701:TF196703 ADB196701:ADB196703 AMX196701:AMX196703 AWT196701:AWT196703 BGP196701:BGP196703 BQL196701:BQL196703 CAH196701:CAH196703 CKD196701:CKD196703 CTZ196701:CTZ196703 DDV196701:DDV196703 DNR196701:DNR196703 DXN196701:DXN196703 EHJ196701:EHJ196703 ERF196701:ERF196703 FBB196701:FBB196703 FKX196701:FKX196703 FUT196701:FUT196703 GEP196701:GEP196703 GOL196701:GOL196703 GYH196701:GYH196703 HID196701:HID196703 HRZ196701:HRZ196703 IBV196701:IBV196703 ILR196701:ILR196703 IVN196701:IVN196703 JFJ196701:JFJ196703 JPF196701:JPF196703 JZB196701:JZB196703 KIX196701:KIX196703 KST196701:KST196703 LCP196701:LCP196703 LML196701:LML196703 LWH196701:LWH196703 MGD196701:MGD196703 MPZ196701:MPZ196703 MZV196701:MZV196703 NJR196701:NJR196703 NTN196701:NTN196703 ODJ196701:ODJ196703 ONF196701:ONF196703 OXB196701:OXB196703 PGX196701:PGX196703 PQT196701:PQT196703 QAP196701:QAP196703 QKL196701:QKL196703 QUH196701:QUH196703 RED196701:RED196703 RNZ196701:RNZ196703 RXV196701:RXV196703 SHR196701:SHR196703 SRN196701:SRN196703 TBJ196701:TBJ196703 TLF196701:TLF196703 TVB196701:TVB196703 UEX196701:UEX196703 UOT196701:UOT196703 UYP196701:UYP196703 VIL196701:VIL196703 VSH196701:VSH196703 WCD196701:WCD196703 WLZ196701:WLZ196703 WVV196701:WVV196703 N262237:N262239 JJ262237:JJ262239 TF262237:TF262239 ADB262237:ADB262239 AMX262237:AMX262239 AWT262237:AWT262239 BGP262237:BGP262239 BQL262237:BQL262239 CAH262237:CAH262239 CKD262237:CKD262239 CTZ262237:CTZ262239 DDV262237:DDV262239 DNR262237:DNR262239 DXN262237:DXN262239 EHJ262237:EHJ262239 ERF262237:ERF262239 FBB262237:FBB262239 FKX262237:FKX262239 FUT262237:FUT262239 GEP262237:GEP262239 GOL262237:GOL262239 GYH262237:GYH262239 HID262237:HID262239 HRZ262237:HRZ262239 IBV262237:IBV262239 ILR262237:ILR262239 IVN262237:IVN262239 JFJ262237:JFJ262239 JPF262237:JPF262239 JZB262237:JZB262239 KIX262237:KIX262239 KST262237:KST262239 LCP262237:LCP262239 LML262237:LML262239 LWH262237:LWH262239 MGD262237:MGD262239 MPZ262237:MPZ262239 MZV262237:MZV262239 NJR262237:NJR262239 NTN262237:NTN262239 ODJ262237:ODJ262239 ONF262237:ONF262239 OXB262237:OXB262239 PGX262237:PGX262239 PQT262237:PQT262239 QAP262237:QAP262239 QKL262237:QKL262239 QUH262237:QUH262239 RED262237:RED262239 RNZ262237:RNZ262239 RXV262237:RXV262239 SHR262237:SHR262239 SRN262237:SRN262239 TBJ262237:TBJ262239 TLF262237:TLF262239 TVB262237:TVB262239 UEX262237:UEX262239 UOT262237:UOT262239 UYP262237:UYP262239 VIL262237:VIL262239 VSH262237:VSH262239 WCD262237:WCD262239 WLZ262237:WLZ262239 WVV262237:WVV262239 N327773:N327775 JJ327773:JJ327775 TF327773:TF327775 ADB327773:ADB327775 AMX327773:AMX327775 AWT327773:AWT327775 BGP327773:BGP327775 BQL327773:BQL327775 CAH327773:CAH327775 CKD327773:CKD327775 CTZ327773:CTZ327775 DDV327773:DDV327775 DNR327773:DNR327775 DXN327773:DXN327775 EHJ327773:EHJ327775 ERF327773:ERF327775 FBB327773:FBB327775 FKX327773:FKX327775 FUT327773:FUT327775 GEP327773:GEP327775 GOL327773:GOL327775 GYH327773:GYH327775 HID327773:HID327775 HRZ327773:HRZ327775 IBV327773:IBV327775 ILR327773:ILR327775 IVN327773:IVN327775 JFJ327773:JFJ327775 JPF327773:JPF327775 JZB327773:JZB327775 KIX327773:KIX327775 KST327773:KST327775 LCP327773:LCP327775 LML327773:LML327775 LWH327773:LWH327775 MGD327773:MGD327775 MPZ327773:MPZ327775 MZV327773:MZV327775 NJR327773:NJR327775 NTN327773:NTN327775 ODJ327773:ODJ327775 ONF327773:ONF327775 OXB327773:OXB327775 PGX327773:PGX327775 PQT327773:PQT327775 QAP327773:QAP327775 QKL327773:QKL327775 QUH327773:QUH327775 RED327773:RED327775 RNZ327773:RNZ327775 RXV327773:RXV327775 SHR327773:SHR327775 SRN327773:SRN327775 TBJ327773:TBJ327775 TLF327773:TLF327775 TVB327773:TVB327775 UEX327773:UEX327775 UOT327773:UOT327775 UYP327773:UYP327775 VIL327773:VIL327775 VSH327773:VSH327775 WCD327773:WCD327775 WLZ327773:WLZ327775 WVV327773:WVV327775 N393309:N393311 JJ393309:JJ393311 TF393309:TF393311 ADB393309:ADB393311 AMX393309:AMX393311 AWT393309:AWT393311 BGP393309:BGP393311 BQL393309:BQL393311 CAH393309:CAH393311 CKD393309:CKD393311 CTZ393309:CTZ393311 DDV393309:DDV393311 DNR393309:DNR393311 DXN393309:DXN393311 EHJ393309:EHJ393311 ERF393309:ERF393311 FBB393309:FBB393311 FKX393309:FKX393311 FUT393309:FUT393311 GEP393309:GEP393311 GOL393309:GOL393311 GYH393309:GYH393311 HID393309:HID393311 HRZ393309:HRZ393311 IBV393309:IBV393311 ILR393309:ILR393311 IVN393309:IVN393311 JFJ393309:JFJ393311 JPF393309:JPF393311 JZB393309:JZB393311 KIX393309:KIX393311 KST393309:KST393311 LCP393309:LCP393311 LML393309:LML393311 LWH393309:LWH393311 MGD393309:MGD393311 MPZ393309:MPZ393311 MZV393309:MZV393311 NJR393309:NJR393311 NTN393309:NTN393311 ODJ393309:ODJ393311 ONF393309:ONF393311 OXB393309:OXB393311 PGX393309:PGX393311 PQT393309:PQT393311 QAP393309:QAP393311 QKL393309:QKL393311 QUH393309:QUH393311 RED393309:RED393311 RNZ393309:RNZ393311 RXV393309:RXV393311 SHR393309:SHR393311 SRN393309:SRN393311 TBJ393309:TBJ393311 TLF393309:TLF393311 TVB393309:TVB393311 UEX393309:UEX393311 UOT393309:UOT393311 UYP393309:UYP393311 VIL393309:VIL393311 VSH393309:VSH393311 WCD393309:WCD393311 WLZ393309:WLZ393311 WVV393309:WVV393311 N458845:N458847 JJ458845:JJ458847 TF458845:TF458847 ADB458845:ADB458847 AMX458845:AMX458847 AWT458845:AWT458847 BGP458845:BGP458847 BQL458845:BQL458847 CAH458845:CAH458847 CKD458845:CKD458847 CTZ458845:CTZ458847 DDV458845:DDV458847 DNR458845:DNR458847 DXN458845:DXN458847 EHJ458845:EHJ458847 ERF458845:ERF458847 FBB458845:FBB458847 FKX458845:FKX458847 FUT458845:FUT458847 GEP458845:GEP458847 GOL458845:GOL458847 GYH458845:GYH458847 HID458845:HID458847 HRZ458845:HRZ458847 IBV458845:IBV458847 ILR458845:ILR458847 IVN458845:IVN458847 JFJ458845:JFJ458847 JPF458845:JPF458847 JZB458845:JZB458847 KIX458845:KIX458847 KST458845:KST458847 LCP458845:LCP458847 LML458845:LML458847 LWH458845:LWH458847 MGD458845:MGD458847 MPZ458845:MPZ458847 MZV458845:MZV458847 NJR458845:NJR458847 NTN458845:NTN458847 ODJ458845:ODJ458847 ONF458845:ONF458847 OXB458845:OXB458847 PGX458845:PGX458847 PQT458845:PQT458847 QAP458845:QAP458847 QKL458845:QKL458847 QUH458845:QUH458847 RED458845:RED458847 RNZ458845:RNZ458847 RXV458845:RXV458847 SHR458845:SHR458847 SRN458845:SRN458847 TBJ458845:TBJ458847 TLF458845:TLF458847 TVB458845:TVB458847 UEX458845:UEX458847 UOT458845:UOT458847 UYP458845:UYP458847 VIL458845:VIL458847 VSH458845:VSH458847 WCD458845:WCD458847 WLZ458845:WLZ458847 WVV458845:WVV458847 N524381:N524383 JJ524381:JJ524383 TF524381:TF524383 ADB524381:ADB524383 AMX524381:AMX524383 AWT524381:AWT524383 BGP524381:BGP524383 BQL524381:BQL524383 CAH524381:CAH524383 CKD524381:CKD524383 CTZ524381:CTZ524383 DDV524381:DDV524383 DNR524381:DNR524383 DXN524381:DXN524383 EHJ524381:EHJ524383 ERF524381:ERF524383 FBB524381:FBB524383 FKX524381:FKX524383 FUT524381:FUT524383 GEP524381:GEP524383 GOL524381:GOL524383 GYH524381:GYH524383 HID524381:HID524383 HRZ524381:HRZ524383 IBV524381:IBV524383 ILR524381:ILR524383 IVN524381:IVN524383 JFJ524381:JFJ524383 JPF524381:JPF524383 JZB524381:JZB524383 KIX524381:KIX524383 KST524381:KST524383 LCP524381:LCP524383 LML524381:LML524383 LWH524381:LWH524383 MGD524381:MGD524383 MPZ524381:MPZ524383 MZV524381:MZV524383 NJR524381:NJR524383 NTN524381:NTN524383 ODJ524381:ODJ524383 ONF524381:ONF524383 OXB524381:OXB524383 PGX524381:PGX524383 PQT524381:PQT524383 QAP524381:QAP524383 QKL524381:QKL524383 QUH524381:QUH524383 RED524381:RED524383 RNZ524381:RNZ524383 RXV524381:RXV524383 SHR524381:SHR524383 SRN524381:SRN524383 TBJ524381:TBJ524383 TLF524381:TLF524383 TVB524381:TVB524383 UEX524381:UEX524383 UOT524381:UOT524383 UYP524381:UYP524383 VIL524381:VIL524383 VSH524381:VSH524383 WCD524381:WCD524383 WLZ524381:WLZ524383 WVV524381:WVV524383 N589917:N589919 JJ589917:JJ589919 TF589917:TF589919 ADB589917:ADB589919 AMX589917:AMX589919 AWT589917:AWT589919 BGP589917:BGP589919 BQL589917:BQL589919 CAH589917:CAH589919 CKD589917:CKD589919 CTZ589917:CTZ589919 DDV589917:DDV589919 DNR589917:DNR589919 DXN589917:DXN589919 EHJ589917:EHJ589919 ERF589917:ERF589919 FBB589917:FBB589919 FKX589917:FKX589919 FUT589917:FUT589919 GEP589917:GEP589919 GOL589917:GOL589919 GYH589917:GYH589919 HID589917:HID589919 HRZ589917:HRZ589919 IBV589917:IBV589919 ILR589917:ILR589919 IVN589917:IVN589919 JFJ589917:JFJ589919 JPF589917:JPF589919 JZB589917:JZB589919 KIX589917:KIX589919 KST589917:KST589919 LCP589917:LCP589919 LML589917:LML589919 LWH589917:LWH589919 MGD589917:MGD589919 MPZ589917:MPZ589919 MZV589917:MZV589919 NJR589917:NJR589919 NTN589917:NTN589919 ODJ589917:ODJ589919 ONF589917:ONF589919 OXB589917:OXB589919 PGX589917:PGX589919 PQT589917:PQT589919 QAP589917:QAP589919 QKL589917:QKL589919 QUH589917:QUH589919 RED589917:RED589919 RNZ589917:RNZ589919 RXV589917:RXV589919 SHR589917:SHR589919 SRN589917:SRN589919 TBJ589917:TBJ589919 TLF589917:TLF589919 TVB589917:TVB589919 UEX589917:UEX589919 UOT589917:UOT589919 UYP589917:UYP589919 VIL589917:VIL589919 VSH589917:VSH589919 WCD589917:WCD589919 WLZ589917:WLZ589919 WVV589917:WVV589919 N655453:N655455 JJ655453:JJ655455 TF655453:TF655455 ADB655453:ADB655455 AMX655453:AMX655455 AWT655453:AWT655455 BGP655453:BGP655455 BQL655453:BQL655455 CAH655453:CAH655455 CKD655453:CKD655455 CTZ655453:CTZ655455 DDV655453:DDV655455 DNR655453:DNR655455 DXN655453:DXN655455 EHJ655453:EHJ655455 ERF655453:ERF655455 FBB655453:FBB655455 FKX655453:FKX655455 FUT655453:FUT655455 GEP655453:GEP655455 GOL655453:GOL655455 GYH655453:GYH655455 HID655453:HID655455 HRZ655453:HRZ655455 IBV655453:IBV655455 ILR655453:ILR655455 IVN655453:IVN655455 JFJ655453:JFJ655455 JPF655453:JPF655455 JZB655453:JZB655455 KIX655453:KIX655455 KST655453:KST655455 LCP655453:LCP655455 LML655453:LML655455 LWH655453:LWH655455 MGD655453:MGD655455 MPZ655453:MPZ655455 MZV655453:MZV655455 NJR655453:NJR655455 NTN655453:NTN655455 ODJ655453:ODJ655455 ONF655453:ONF655455 OXB655453:OXB655455 PGX655453:PGX655455 PQT655453:PQT655455 QAP655453:QAP655455 QKL655453:QKL655455 QUH655453:QUH655455 RED655453:RED655455 RNZ655453:RNZ655455 RXV655453:RXV655455 SHR655453:SHR655455 SRN655453:SRN655455 TBJ655453:TBJ655455 TLF655453:TLF655455 TVB655453:TVB655455 UEX655453:UEX655455 UOT655453:UOT655455 UYP655453:UYP655455 VIL655453:VIL655455 VSH655453:VSH655455 WCD655453:WCD655455 WLZ655453:WLZ655455 WVV655453:WVV655455 N720989:N720991 JJ720989:JJ720991 TF720989:TF720991 ADB720989:ADB720991 AMX720989:AMX720991 AWT720989:AWT720991 BGP720989:BGP720991 BQL720989:BQL720991 CAH720989:CAH720991 CKD720989:CKD720991 CTZ720989:CTZ720991 DDV720989:DDV720991 DNR720989:DNR720991 DXN720989:DXN720991 EHJ720989:EHJ720991 ERF720989:ERF720991 FBB720989:FBB720991 FKX720989:FKX720991 FUT720989:FUT720991 GEP720989:GEP720991 GOL720989:GOL720991 GYH720989:GYH720991 HID720989:HID720991 HRZ720989:HRZ720991 IBV720989:IBV720991 ILR720989:ILR720991 IVN720989:IVN720991 JFJ720989:JFJ720991 JPF720989:JPF720991 JZB720989:JZB720991 KIX720989:KIX720991 KST720989:KST720991 LCP720989:LCP720991 LML720989:LML720991 LWH720989:LWH720991 MGD720989:MGD720991 MPZ720989:MPZ720991 MZV720989:MZV720991 NJR720989:NJR720991 NTN720989:NTN720991 ODJ720989:ODJ720991 ONF720989:ONF720991 OXB720989:OXB720991 PGX720989:PGX720991 PQT720989:PQT720991 QAP720989:QAP720991 QKL720989:QKL720991 QUH720989:QUH720991 RED720989:RED720991 RNZ720989:RNZ720991 RXV720989:RXV720991 SHR720989:SHR720991 SRN720989:SRN720991 TBJ720989:TBJ720991 TLF720989:TLF720991 TVB720989:TVB720991 UEX720989:UEX720991 UOT720989:UOT720991 UYP720989:UYP720991 VIL720989:VIL720991 VSH720989:VSH720991 WCD720989:WCD720991 WLZ720989:WLZ720991 WVV720989:WVV720991 N786525:N786527 JJ786525:JJ786527 TF786525:TF786527 ADB786525:ADB786527 AMX786525:AMX786527 AWT786525:AWT786527 BGP786525:BGP786527 BQL786525:BQL786527 CAH786525:CAH786527 CKD786525:CKD786527 CTZ786525:CTZ786527 DDV786525:DDV786527 DNR786525:DNR786527 DXN786525:DXN786527 EHJ786525:EHJ786527 ERF786525:ERF786527 FBB786525:FBB786527 FKX786525:FKX786527 FUT786525:FUT786527 GEP786525:GEP786527 GOL786525:GOL786527 GYH786525:GYH786527 HID786525:HID786527 HRZ786525:HRZ786527 IBV786525:IBV786527 ILR786525:ILR786527 IVN786525:IVN786527 JFJ786525:JFJ786527 JPF786525:JPF786527 JZB786525:JZB786527 KIX786525:KIX786527 KST786525:KST786527 LCP786525:LCP786527 LML786525:LML786527 LWH786525:LWH786527 MGD786525:MGD786527 MPZ786525:MPZ786527 MZV786525:MZV786527 NJR786525:NJR786527 NTN786525:NTN786527 ODJ786525:ODJ786527 ONF786525:ONF786527 OXB786525:OXB786527 PGX786525:PGX786527 PQT786525:PQT786527 QAP786525:QAP786527 QKL786525:QKL786527 QUH786525:QUH786527 RED786525:RED786527 RNZ786525:RNZ786527 RXV786525:RXV786527 SHR786525:SHR786527 SRN786525:SRN786527 TBJ786525:TBJ786527 TLF786525:TLF786527 TVB786525:TVB786527 UEX786525:UEX786527 UOT786525:UOT786527 UYP786525:UYP786527 VIL786525:VIL786527 VSH786525:VSH786527 WCD786525:WCD786527 WLZ786525:WLZ786527 WVV786525:WVV786527 N852061:N852063 JJ852061:JJ852063 TF852061:TF852063 ADB852061:ADB852063 AMX852061:AMX852063 AWT852061:AWT852063 BGP852061:BGP852063 BQL852061:BQL852063 CAH852061:CAH852063 CKD852061:CKD852063 CTZ852061:CTZ852063 DDV852061:DDV852063 DNR852061:DNR852063 DXN852061:DXN852063 EHJ852061:EHJ852063 ERF852061:ERF852063 FBB852061:FBB852063 FKX852061:FKX852063 FUT852061:FUT852063 GEP852061:GEP852063 GOL852061:GOL852063 GYH852061:GYH852063 HID852061:HID852063 HRZ852061:HRZ852063 IBV852061:IBV852063 ILR852061:ILR852063 IVN852061:IVN852063 JFJ852061:JFJ852063 JPF852061:JPF852063 JZB852061:JZB852063 KIX852061:KIX852063 KST852061:KST852063 LCP852061:LCP852063 LML852061:LML852063 LWH852061:LWH852063 MGD852061:MGD852063 MPZ852061:MPZ852063 MZV852061:MZV852063 NJR852061:NJR852063 NTN852061:NTN852063 ODJ852061:ODJ852063 ONF852061:ONF852063 OXB852061:OXB852063 PGX852061:PGX852063 PQT852061:PQT852063 QAP852061:QAP852063 QKL852061:QKL852063 QUH852061:QUH852063 RED852061:RED852063 RNZ852061:RNZ852063 RXV852061:RXV852063 SHR852061:SHR852063 SRN852061:SRN852063 TBJ852061:TBJ852063 TLF852061:TLF852063 TVB852061:TVB852063 UEX852061:UEX852063 UOT852061:UOT852063 UYP852061:UYP852063 VIL852061:VIL852063 VSH852061:VSH852063 WCD852061:WCD852063 WLZ852061:WLZ852063 WVV852061:WVV852063 N917597:N917599 JJ917597:JJ917599 TF917597:TF917599 ADB917597:ADB917599 AMX917597:AMX917599 AWT917597:AWT917599 BGP917597:BGP917599 BQL917597:BQL917599 CAH917597:CAH917599 CKD917597:CKD917599 CTZ917597:CTZ917599 DDV917597:DDV917599 DNR917597:DNR917599 DXN917597:DXN917599 EHJ917597:EHJ917599 ERF917597:ERF917599 FBB917597:FBB917599 FKX917597:FKX917599 FUT917597:FUT917599 GEP917597:GEP917599 GOL917597:GOL917599 GYH917597:GYH917599 HID917597:HID917599 HRZ917597:HRZ917599 IBV917597:IBV917599 ILR917597:ILR917599 IVN917597:IVN917599 JFJ917597:JFJ917599 JPF917597:JPF917599 JZB917597:JZB917599 KIX917597:KIX917599 KST917597:KST917599 LCP917597:LCP917599 LML917597:LML917599 LWH917597:LWH917599 MGD917597:MGD917599 MPZ917597:MPZ917599 MZV917597:MZV917599 NJR917597:NJR917599 NTN917597:NTN917599 ODJ917597:ODJ917599 ONF917597:ONF917599 OXB917597:OXB917599 PGX917597:PGX917599 PQT917597:PQT917599 QAP917597:QAP917599 QKL917597:QKL917599 QUH917597:QUH917599 RED917597:RED917599 RNZ917597:RNZ917599 RXV917597:RXV917599 SHR917597:SHR917599 SRN917597:SRN917599 TBJ917597:TBJ917599 TLF917597:TLF917599 TVB917597:TVB917599 UEX917597:UEX917599 UOT917597:UOT917599 UYP917597:UYP917599 VIL917597:VIL917599 VSH917597:VSH917599 WCD917597:WCD917599 WLZ917597:WLZ917599 WVV917597:WVV917599 N983133:N983135 JJ983133:JJ983135 TF983133:TF983135 ADB983133:ADB983135 AMX983133:AMX983135 AWT983133:AWT983135 BGP983133:BGP983135 BQL983133:BQL983135 CAH983133:CAH983135 CKD983133:CKD983135 CTZ983133:CTZ983135 DDV983133:DDV983135 DNR983133:DNR983135 DXN983133:DXN983135 EHJ983133:EHJ983135 ERF983133:ERF983135 FBB983133:FBB983135 FKX983133:FKX983135 FUT983133:FUT983135 GEP983133:GEP983135 GOL983133:GOL983135 GYH983133:GYH983135 HID983133:HID983135 HRZ983133:HRZ983135 IBV983133:IBV983135 ILR983133:ILR983135 IVN983133:IVN983135 JFJ983133:JFJ983135 JPF983133:JPF983135 JZB983133:JZB983135 KIX983133:KIX983135 KST983133:KST983135 LCP983133:LCP983135 LML983133:LML983135 LWH983133:LWH983135 MGD983133:MGD983135 MPZ983133:MPZ983135 MZV983133:MZV983135 NJR983133:NJR983135 NTN983133:NTN983135 ODJ983133:ODJ983135 ONF983133:ONF983135 OXB983133:OXB983135 PGX983133:PGX983135 PQT983133:PQT983135 QAP983133:QAP983135 QKL983133:QKL983135 QUH983133:QUH983135 RED983133:RED983135 RNZ983133:RNZ983135 RXV983133:RXV983135 SHR983133:SHR983135 SRN983133:SRN983135 TBJ983133:TBJ983135 TLF983133:TLF983135 TVB983133:TVB983135 UEX983133:UEX983135 UOT983133:UOT983135 UYP983133:UYP983135 VIL983133:VIL983135 VSH983133:VSH983135 WCD983133:WCD983135 WLZ983133:WLZ983135 WVV983133:WVV983135 C110 IY110 SU110 ACQ110 AMM110 AWI110 BGE110 BQA110 BZW110 CJS110 CTO110 DDK110 DNG110 DXC110 EGY110 EQU110 FAQ110 FKM110 FUI110 GEE110 GOA110 GXW110 HHS110 HRO110 IBK110 ILG110 IVC110 JEY110 JOU110 JYQ110 KIM110 KSI110 LCE110 LMA110 LVW110 MFS110 MPO110 MZK110 NJG110 NTC110 OCY110 OMU110 OWQ110 PGM110 PQI110 QAE110 QKA110 QTW110 RDS110 RNO110 RXK110 SHG110 SRC110 TAY110 TKU110 TUQ110 UEM110 UOI110 UYE110 VIA110 VRW110 WBS110 WLO110 WVK110 C65646 IY65646 SU65646 ACQ65646 AMM65646 AWI65646 BGE65646 BQA65646 BZW65646 CJS65646 CTO65646 DDK65646 DNG65646 DXC65646 EGY65646 EQU65646 FAQ65646 FKM65646 FUI65646 GEE65646 GOA65646 GXW65646 HHS65646 HRO65646 IBK65646 ILG65646 IVC65646 JEY65646 JOU65646 JYQ65646 KIM65646 KSI65646 LCE65646 LMA65646 LVW65646 MFS65646 MPO65646 MZK65646 NJG65646 NTC65646 OCY65646 OMU65646 OWQ65646 PGM65646 PQI65646 QAE65646 QKA65646 QTW65646 RDS65646 RNO65646 RXK65646 SHG65646 SRC65646 TAY65646 TKU65646 TUQ65646 UEM65646 UOI65646 UYE65646 VIA65646 VRW65646 WBS65646 WLO65646 WVK65646 C131182 IY131182 SU131182 ACQ131182 AMM131182 AWI131182 BGE131182 BQA131182 BZW131182 CJS131182 CTO131182 DDK131182 DNG131182 DXC131182 EGY131182 EQU131182 FAQ131182 FKM131182 FUI131182 GEE131182 GOA131182 GXW131182 HHS131182 HRO131182 IBK131182 ILG131182 IVC131182 JEY131182 JOU131182 JYQ131182 KIM131182 KSI131182 LCE131182 LMA131182 LVW131182 MFS131182 MPO131182 MZK131182 NJG131182 NTC131182 OCY131182 OMU131182 OWQ131182 PGM131182 PQI131182 QAE131182 QKA131182 QTW131182 RDS131182 RNO131182 RXK131182 SHG131182 SRC131182 TAY131182 TKU131182 TUQ131182 UEM131182 UOI131182 UYE131182 VIA131182 VRW131182 WBS131182 WLO131182 WVK131182 C196718 IY196718 SU196718 ACQ196718 AMM196718 AWI196718 BGE196718 BQA196718 BZW196718 CJS196718 CTO196718 DDK196718 DNG196718 DXC196718 EGY196718 EQU196718 FAQ196718 FKM196718 FUI196718 GEE196718 GOA196718 GXW196718 HHS196718 HRO196718 IBK196718 ILG196718 IVC196718 JEY196718 JOU196718 JYQ196718 KIM196718 KSI196718 LCE196718 LMA196718 LVW196718 MFS196718 MPO196718 MZK196718 NJG196718 NTC196718 OCY196718 OMU196718 OWQ196718 PGM196718 PQI196718 QAE196718 QKA196718 QTW196718 RDS196718 RNO196718 RXK196718 SHG196718 SRC196718 TAY196718 TKU196718 TUQ196718 UEM196718 UOI196718 UYE196718 VIA196718 VRW196718 WBS196718 WLO196718 WVK196718 C262254 IY262254 SU262254 ACQ262254 AMM262254 AWI262254 BGE262254 BQA262254 BZW262254 CJS262254 CTO262254 DDK262254 DNG262254 DXC262254 EGY262254 EQU262254 FAQ262254 FKM262254 FUI262254 GEE262254 GOA262254 GXW262254 HHS262254 HRO262254 IBK262254 ILG262254 IVC262254 JEY262254 JOU262254 JYQ262254 KIM262254 KSI262254 LCE262254 LMA262254 LVW262254 MFS262254 MPO262254 MZK262254 NJG262254 NTC262254 OCY262254 OMU262254 OWQ262254 PGM262254 PQI262254 QAE262254 QKA262254 QTW262254 RDS262254 RNO262254 RXK262254 SHG262254 SRC262254 TAY262254 TKU262254 TUQ262254 UEM262254 UOI262254 UYE262254 VIA262254 VRW262254 WBS262254 WLO262254 WVK262254 C327790 IY327790 SU327790 ACQ327790 AMM327790 AWI327790 BGE327790 BQA327790 BZW327790 CJS327790 CTO327790 DDK327790 DNG327790 DXC327790 EGY327790 EQU327790 FAQ327790 FKM327790 FUI327790 GEE327790 GOA327790 GXW327790 HHS327790 HRO327790 IBK327790 ILG327790 IVC327790 JEY327790 JOU327790 JYQ327790 KIM327790 KSI327790 LCE327790 LMA327790 LVW327790 MFS327790 MPO327790 MZK327790 NJG327790 NTC327790 OCY327790 OMU327790 OWQ327790 PGM327790 PQI327790 QAE327790 QKA327790 QTW327790 RDS327790 RNO327790 RXK327790 SHG327790 SRC327790 TAY327790 TKU327790 TUQ327790 UEM327790 UOI327790 UYE327790 VIA327790 VRW327790 WBS327790 WLO327790 WVK327790 C393326 IY393326 SU393326 ACQ393326 AMM393326 AWI393326 BGE393326 BQA393326 BZW393326 CJS393326 CTO393326 DDK393326 DNG393326 DXC393326 EGY393326 EQU393326 FAQ393326 FKM393326 FUI393326 GEE393326 GOA393326 GXW393326 HHS393326 HRO393326 IBK393326 ILG393326 IVC393326 JEY393326 JOU393326 JYQ393326 KIM393326 KSI393326 LCE393326 LMA393326 LVW393326 MFS393326 MPO393326 MZK393326 NJG393326 NTC393326 OCY393326 OMU393326 OWQ393326 PGM393326 PQI393326 QAE393326 QKA393326 QTW393326 RDS393326 RNO393326 RXK393326 SHG393326 SRC393326 TAY393326 TKU393326 TUQ393326 UEM393326 UOI393326 UYE393326 VIA393326 VRW393326 WBS393326 WLO393326 WVK393326 C458862 IY458862 SU458862 ACQ458862 AMM458862 AWI458862 BGE458862 BQA458862 BZW458862 CJS458862 CTO458862 DDK458862 DNG458862 DXC458862 EGY458862 EQU458862 FAQ458862 FKM458862 FUI458862 GEE458862 GOA458862 GXW458862 HHS458862 HRO458862 IBK458862 ILG458862 IVC458862 JEY458862 JOU458862 JYQ458862 KIM458862 KSI458862 LCE458862 LMA458862 LVW458862 MFS458862 MPO458862 MZK458862 NJG458862 NTC458862 OCY458862 OMU458862 OWQ458862 PGM458862 PQI458862 QAE458862 QKA458862 QTW458862 RDS458862 RNO458862 RXK458862 SHG458862 SRC458862 TAY458862 TKU458862 TUQ458862 UEM458862 UOI458862 UYE458862 VIA458862 VRW458862 WBS458862 WLO458862 WVK458862 C524398 IY524398 SU524398 ACQ524398 AMM524398 AWI524398 BGE524398 BQA524398 BZW524398 CJS524398 CTO524398 DDK524398 DNG524398 DXC524398 EGY524398 EQU524398 FAQ524398 FKM524398 FUI524398 GEE524398 GOA524398 GXW524398 HHS524398 HRO524398 IBK524398 ILG524398 IVC524398 JEY524398 JOU524398 JYQ524398 KIM524398 KSI524398 LCE524398 LMA524398 LVW524398 MFS524398 MPO524398 MZK524398 NJG524398 NTC524398 OCY524398 OMU524398 OWQ524398 PGM524398 PQI524398 QAE524398 QKA524398 QTW524398 RDS524398 RNO524398 RXK524398 SHG524398 SRC524398 TAY524398 TKU524398 TUQ524398 UEM524398 UOI524398 UYE524398 VIA524398 VRW524398 WBS524398 WLO524398 WVK524398 C589934 IY589934 SU589934 ACQ589934 AMM589934 AWI589934 BGE589934 BQA589934 BZW589934 CJS589934 CTO589934 DDK589934 DNG589934 DXC589934 EGY589934 EQU589934 FAQ589934 FKM589934 FUI589934 GEE589934 GOA589934 GXW589934 HHS589934 HRO589934 IBK589934 ILG589934 IVC589934 JEY589934 JOU589934 JYQ589934 KIM589934 KSI589934 LCE589934 LMA589934 LVW589934 MFS589934 MPO589934 MZK589934 NJG589934 NTC589934 OCY589934 OMU589934 OWQ589934 PGM589934 PQI589934 QAE589934 QKA589934 QTW589934 RDS589934 RNO589934 RXK589934 SHG589934 SRC589934 TAY589934 TKU589934 TUQ589934 UEM589934 UOI589934 UYE589934 VIA589934 VRW589934 WBS589934 WLO589934 WVK589934 C655470 IY655470 SU655470 ACQ655470 AMM655470 AWI655470 BGE655470 BQA655470 BZW655470 CJS655470 CTO655470 DDK655470 DNG655470 DXC655470 EGY655470 EQU655470 FAQ655470 FKM655470 FUI655470 GEE655470 GOA655470 GXW655470 HHS655470 HRO655470 IBK655470 ILG655470 IVC655470 JEY655470 JOU655470 JYQ655470 KIM655470 KSI655470 LCE655470 LMA655470 LVW655470 MFS655470 MPO655470 MZK655470 NJG655470 NTC655470 OCY655470 OMU655470 OWQ655470 PGM655470 PQI655470 QAE655470 QKA655470 QTW655470 RDS655470 RNO655470 RXK655470 SHG655470 SRC655470 TAY655470 TKU655470 TUQ655470 UEM655470 UOI655470 UYE655470 VIA655470 VRW655470 WBS655470 WLO655470 WVK655470 C721006 IY721006 SU721006 ACQ721006 AMM721006 AWI721006 BGE721006 BQA721006 BZW721006 CJS721006 CTO721006 DDK721006 DNG721006 DXC721006 EGY721006 EQU721006 FAQ721006 FKM721006 FUI721006 GEE721006 GOA721006 GXW721006 HHS721006 HRO721006 IBK721006 ILG721006 IVC721006 JEY721006 JOU721006 JYQ721006 KIM721006 KSI721006 LCE721006 LMA721006 LVW721006 MFS721006 MPO721006 MZK721006 NJG721006 NTC721006 OCY721006 OMU721006 OWQ721006 PGM721006 PQI721006 QAE721006 QKA721006 QTW721006 RDS721006 RNO721006 RXK721006 SHG721006 SRC721006 TAY721006 TKU721006 TUQ721006 UEM721006 UOI721006 UYE721006 VIA721006 VRW721006 WBS721006 WLO721006 WVK721006 C786542 IY786542 SU786542 ACQ786542 AMM786542 AWI786542 BGE786542 BQA786542 BZW786542 CJS786542 CTO786542 DDK786542 DNG786542 DXC786542 EGY786542 EQU786542 FAQ786542 FKM786542 FUI786542 GEE786542 GOA786542 GXW786542 HHS786542 HRO786542 IBK786542 ILG786542 IVC786542 JEY786542 JOU786542 JYQ786542 KIM786542 KSI786542 LCE786542 LMA786542 LVW786542 MFS786542 MPO786542 MZK786542 NJG786542 NTC786542 OCY786542 OMU786542 OWQ786542 PGM786542 PQI786542 QAE786542 QKA786542 QTW786542 RDS786542 RNO786542 RXK786542 SHG786542 SRC786542 TAY786542 TKU786542 TUQ786542 UEM786542 UOI786542 UYE786542 VIA786542 VRW786542 WBS786542 WLO786542 WVK786542 C852078 IY852078 SU852078 ACQ852078 AMM852078 AWI852078 BGE852078 BQA852078 BZW852078 CJS852078 CTO852078 DDK852078 DNG852078 DXC852078 EGY852078 EQU852078 FAQ852078 FKM852078 FUI852078 GEE852078 GOA852078 GXW852078 HHS852078 HRO852078 IBK852078 ILG852078 IVC852078 JEY852078 JOU852078 JYQ852078 KIM852078 KSI852078 LCE852078 LMA852078 LVW852078 MFS852078 MPO852078 MZK852078 NJG852078 NTC852078 OCY852078 OMU852078 OWQ852078 PGM852078 PQI852078 QAE852078 QKA852078 QTW852078 RDS852078 RNO852078 RXK852078 SHG852078 SRC852078 TAY852078 TKU852078 TUQ852078 UEM852078 UOI852078 UYE852078 VIA852078 VRW852078 WBS852078 WLO852078 WVK852078 C917614 IY917614 SU917614 ACQ917614 AMM917614 AWI917614 BGE917614 BQA917614 BZW917614 CJS917614 CTO917614 DDK917614 DNG917614 DXC917614 EGY917614 EQU917614 FAQ917614 FKM917614 FUI917614 GEE917614 GOA917614 GXW917614 HHS917614 HRO917614 IBK917614 ILG917614 IVC917614 JEY917614 JOU917614 JYQ917614 KIM917614 KSI917614 LCE917614 LMA917614 LVW917614 MFS917614 MPO917614 MZK917614 NJG917614 NTC917614 OCY917614 OMU917614 OWQ917614 PGM917614 PQI917614 QAE917614 QKA917614 QTW917614 RDS917614 RNO917614 RXK917614 SHG917614 SRC917614 TAY917614 TKU917614 TUQ917614 UEM917614 UOI917614 UYE917614 VIA917614 VRW917614 WBS917614 WLO917614 WVK917614 C983150 IY983150 SU983150 ACQ983150 AMM983150 AWI983150 BGE983150 BQA983150 BZW983150 CJS983150 CTO983150 DDK983150 DNG983150 DXC983150 EGY983150 EQU983150 FAQ983150 FKM983150 FUI983150 GEE983150 GOA983150 GXW983150 HHS983150 HRO983150 IBK983150 ILG983150 IVC983150 JEY983150 JOU983150 JYQ983150 KIM983150 KSI983150 LCE983150 LMA983150 LVW983150 MFS983150 MPO983150 MZK983150 NJG983150 NTC983150 OCY983150 OMU983150 OWQ983150 PGM983150 PQI983150 QAE983150 QKA983150 QTW983150 RDS983150 RNO983150 RXK983150 SHG983150 SRC983150 TAY983150 TKU983150 TUQ983150 UEM983150 UOI983150 UYE983150 VIA983150 VRW983150 WBS983150 WLO983150 WVK983150 L81 JH81 TD81 ACZ81 AMV81 AWR81 BGN81 BQJ81 CAF81 CKB81 CTX81 DDT81 DNP81 DXL81 EHH81 ERD81 FAZ81 FKV81 FUR81 GEN81 GOJ81 GYF81 HIB81 HRX81 IBT81 ILP81 IVL81 JFH81 JPD81 JYZ81 KIV81 KSR81 LCN81 LMJ81 LWF81 MGB81 MPX81 MZT81 NJP81 NTL81 ODH81 OND81 OWZ81 PGV81 PQR81 QAN81 QKJ81 QUF81 REB81 RNX81 RXT81 SHP81 SRL81 TBH81 TLD81 TUZ81 UEV81 UOR81 UYN81 VIJ81 VSF81 WCB81 WLX81 WVT81 L65617 JH65617 TD65617 ACZ65617 AMV65617 AWR65617 BGN65617 BQJ65617 CAF65617 CKB65617 CTX65617 DDT65617 DNP65617 DXL65617 EHH65617 ERD65617 FAZ65617 FKV65617 FUR65617 GEN65617 GOJ65617 GYF65617 HIB65617 HRX65617 IBT65617 ILP65617 IVL65617 JFH65617 JPD65617 JYZ65617 KIV65617 KSR65617 LCN65617 LMJ65617 LWF65617 MGB65617 MPX65617 MZT65617 NJP65617 NTL65617 ODH65617 OND65617 OWZ65617 PGV65617 PQR65617 QAN65617 QKJ65617 QUF65617 REB65617 RNX65617 RXT65617 SHP65617 SRL65617 TBH65617 TLD65617 TUZ65617 UEV65617 UOR65617 UYN65617 VIJ65617 VSF65617 WCB65617 WLX65617 WVT65617 L131153 JH131153 TD131153 ACZ131153 AMV131153 AWR131153 BGN131153 BQJ131153 CAF131153 CKB131153 CTX131153 DDT131153 DNP131153 DXL131153 EHH131153 ERD131153 FAZ131153 FKV131153 FUR131153 GEN131153 GOJ131153 GYF131153 HIB131153 HRX131153 IBT131153 ILP131153 IVL131153 JFH131153 JPD131153 JYZ131153 KIV131153 KSR131153 LCN131153 LMJ131153 LWF131153 MGB131153 MPX131153 MZT131153 NJP131153 NTL131153 ODH131153 OND131153 OWZ131153 PGV131153 PQR131153 QAN131153 QKJ131153 QUF131153 REB131153 RNX131153 RXT131153 SHP131153 SRL131153 TBH131153 TLD131153 TUZ131153 UEV131153 UOR131153 UYN131153 VIJ131153 VSF131153 WCB131153 WLX131153 WVT131153 L196689 JH196689 TD196689 ACZ196689 AMV196689 AWR196689 BGN196689 BQJ196689 CAF196689 CKB196689 CTX196689 DDT196689 DNP196689 DXL196689 EHH196689 ERD196689 FAZ196689 FKV196689 FUR196689 GEN196689 GOJ196689 GYF196689 HIB196689 HRX196689 IBT196689 ILP196689 IVL196689 JFH196689 JPD196689 JYZ196689 KIV196689 KSR196689 LCN196689 LMJ196689 LWF196689 MGB196689 MPX196689 MZT196689 NJP196689 NTL196689 ODH196689 OND196689 OWZ196689 PGV196689 PQR196689 QAN196689 QKJ196689 QUF196689 REB196689 RNX196689 RXT196689 SHP196689 SRL196689 TBH196689 TLD196689 TUZ196689 UEV196689 UOR196689 UYN196689 VIJ196689 VSF196689 WCB196689 WLX196689 WVT196689 L262225 JH262225 TD262225 ACZ262225 AMV262225 AWR262225 BGN262225 BQJ262225 CAF262225 CKB262225 CTX262225 DDT262225 DNP262225 DXL262225 EHH262225 ERD262225 FAZ262225 FKV262225 FUR262225 GEN262225 GOJ262225 GYF262225 HIB262225 HRX262225 IBT262225 ILP262225 IVL262225 JFH262225 JPD262225 JYZ262225 KIV262225 KSR262225 LCN262225 LMJ262225 LWF262225 MGB262225 MPX262225 MZT262225 NJP262225 NTL262225 ODH262225 OND262225 OWZ262225 PGV262225 PQR262225 QAN262225 QKJ262225 QUF262225 REB262225 RNX262225 RXT262225 SHP262225 SRL262225 TBH262225 TLD262225 TUZ262225 UEV262225 UOR262225 UYN262225 VIJ262225 VSF262225 WCB262225 WLX262225 WVT262225 L327761 JH327761 TD327761 ACZ327761 AMV327761 AWR327761 BGN327761 BQJ327761 CAF327761 CKB327761 CTX327761 DDT327761 DNP327761 DXL327761 EHH327761 ERD327761 FAZ327761 FKV327761 FUR327761 GEN327761 GOJ327761 GYF327761 HIB327761 HRX327761 IBT327761 ILP327761 IVL327761 JFH327761 JPD327761 JYZ327761 KIV327761 KSR327761 LCN327761 LMJ327761 LWF327761 MGB327761 MPX327761 MZT327761 NJP327761 NTL327761 ODH327761 OND327761 OWZ327761 PGV327761 PQR327761 QAN327761 QKJ327761 QUF327761 REB327761 RNX327761 RXT327761 SHP327761 SRL327761 TBH327761 TLD327761 TUZ327761 UEV327761 UOR327761 UYN327761 VIJ327761 VSF327761 WCB327761 WLX327761 WVT327761 L393297 JH393297 TD393297 ACZ393297 AMV393297 AWR393297 BGN393297 BQJ393297 CAF393297 CKB393297 CTX393297 DDT393297 DNP393297 DXL393297 EHH393297 ERD393297 FAZ393297 FKV393297 FUR393297 GEN393297 GOJ393297 GYF393297 HIB393297 HRX393297 IBT393297 ILP393297 IVL393297 JFH393297 JPD393297 JYZ393297 KIV393297 KSR393297 LCN393297 LMJ393297 LWF393297 MGB393297 MPX393297 MZT393297 NJP393297 NTL393297 ODH393297 OND393297 OWZ393297 PGV393297 PQR393297 QAN393297 QKJ393297 QUF393297 REB393297 RNX393297 RXT393297 SHP393297 SRL393297 TBH393297 TLD393297 TUZ393297 UEV393297 UOR393297 UYN393297 VIJ393297 VSF393297 WCB393297 WLX393297 WVT393297 L458833 JH458833 TD458833 ACZ458833 AMV458833 AWR458833 BGN458833 BQJ458833 CAF458833 CKB458833 CTX458833 DDT458833 DNP458833 DXL458833 EHH458833 ERD458833 FAZ458833 FKV458833 FUR458833 GEN458833 GOJ458833 GYF458833 HIB458833 HRX458833 IBT458833 ILP458833 IVL458833 JFH458833 JPD458833 JYZ458833 KIV458833 KSR458833 LCN458833 LMJ458833 LWF458833 MGB458833 MPX458833 MZT458833 NJP458833 NTL458833 ODH458833 OND458833 OWZ458833 PGV458833 PQR458833 QAN458833 QKJ458833 QUF458833 REB458833 RNX458833 RXT458833 SHP458833 SRL458833 TBH458833 TLD458833 TUZ458833 UEV458833 UOR458833 UYN458833 VIJ458833 VSF458833 WCB458833 WLX458833 WVT458833 L524369 JH524369 TD524369 ACZ524369 AMV524369 AWR524369 BGN524369 BQJ524369 CAF524369 CKB524369 CTX524369 DDT524369 DNP524369 DXL524369 EHH524369 ERD524369 FAZ524369 FKV524369 FUR524369 GEN524369 GOJ524369 GYF524369 HIB524369 HRX524369 IBT524369 ILP524369 IVL524369 JFH524369 JPD524369 JYZ524369 KIV524369 KSR524369 LCN524369 LMJ524369 LWF524369 MGB524369 MPX524369 MZT524369 NJP524369 NTL524369 ODH524369 OND524369 OWZ524369 PGV524369 PQR524369 QAN524369 QKJ524369 QUF524369 REB524369 RNX524369 RXT524369 SHP524369 SRL524369 TBH524369 TLD524369 TUZ524369 UEV524369 UOR524369 UYN524369 VIJ524369 VSF524369 WCB524369 WLX524369 WVT524369 L589905 JH589905 TD589905 ACZ589905 AMV589905 AWR589905 BGN589905 BQJ589905 CAF589905 CKB589905 CTX589905 DDT589905 DNP589905 DXL589905 EHH589905 ERD589905 FAZ589905 FKV589905 FUR589905 GEN589905 GOJ589905 GYF589905 HIB589905 HRX589905 IBT589905 ILP589905 IVL589905 JFH589905 JPD589905 JYZ589905 KIV589905 KSR589905 LCN589905 LMJ589905 LWF589905 MGB589905 MPX589905 MZT589905 NJP589905 NTL589905 ODH589905 OND589905 OWZ589905 PGV589905 PQR589905 QAN589905 QKJ589905 QUF589905 REB589905 RNX589905 RXT589905 SHP589905 SRL589905 TBH589905 TLD589905 TUZ589905 UEV589905 UOR589905 UYN589905 VIJ589905 VSF589905 WCB589905 WLX589905 WVT589905 L655441 JH655441 TD655441 ACZ655441 AMV655441 AWR655441 BGN655441 BQJ655441 CAF655441 CKB655441 CTX655441 DDT655441 DNP655441 DXL655441 EHH655441 ERD655441 FAZ655441 FKV655441 FUR655441 GEN655441 GOJ655441 GYF655441 HIB655441 HRX655441 IBT655441 ILP655441 IVL655441 JFH655441 JPD655441 JYZ655441 KIV655441 KSR655441 LCN655441 LMJ655441 LWF655441 MGB655441 MPX655441 MZT655441 NJP655441 NTL655441 ODH655441 OND655441 OWZ655441 PGV655441 PQR655441 QAN655441 QKJ655441 QUF655441 REB655441 RNX655441 RXT655441 SHP655441 SRL655441 TBH655441 TLD655441 TUZ655441 UEV655441 UOR655441 UYN655441 VIJ655441 VSF655441 WCB655441 WLX655441 WVT655441 L720977 JH720977 TD720977 ACZ720977 AMV720977 AWR720977 BGN720977 BQJ720977 CAF720977 CKB720977 CTX720977 DDT720977 DNP720977 DXL720977 EHH720977 ERD720977 FAZ720977 FKV720977 FUR720977 GEN720977 GOJ720977 GYF720977 HIB720977 HRX720977 IBT720977 ILP720977 IVL720977 JFH720977 JPD720977 JYZ720977 KIV720977 KSR720977 LCN720977 LMJ720977 LWF720977 MGB720977 MPX720977 MZT720977 NJP720977 NTL720977 ODH720977 OND720977 OWZ720977 PGV720977 PQR720977 QAN720977 QKJ720977 QUF720977 REB720977 RNX720977 RXT720977 SHP720977 SRL720977 TBH720977 TLD720977 TUZ720977 UEV720977 UOR720977 UYN720977 VIJ720977 VSF720977 WCB720977 WLX720977 WVT720977 L786513 JH786513 TD786513 ACZ786513 AMV786513 AWR786513 BGN786513 BQJ786513 CAF786513 CKB786513 CTX786513 DDT786513 DNP786513 DXL786513 EHH786513 ERD786513 FAZ786513 FKV786513 FUR786513 GEN786513 GOJ786513 GYF786513 HIB786513 HRX786513 IBT786513 ILP786513 IVL786513 JFH786513 JPD786513 JYZ786513 KIV786513 KSR786513 LCN786513 LMJ786513 LWF786513 MGB786513 MPX786513 MZT786513 NJP786513 NTL786513 ODH786513 OND786513 OWZ786513 PGV786513 PQR786513 QAN786513 QKJ786513 QUF786513 REB786513 RNX786513 RXT786513 SHP786513 SRL786513 TBH786513 TLD786513 TUZ786513 UEV786513 UOR786513 UYN786513 VIJ786513 VSF786513 WCB786513 WLX786513 WVT786513 L852049 JH852049 TD852049 ACZ852049 AMV852049 AWR852049 BGN852049 BQJ852049 CAF852049 CKB852049 CTX852049 DDT852049 DNP852049 DXL852049 EHH852049 ERD852049 FAZ852049 FKV852049 FUR852049 GEN852049 GOJ852049 GYF852049 HIB852049 HRX852049 IBT852049 ILP852049 IVL852049 JFH852049 JPD852049 JYZ852049 KIV852049 KSR852049 LCN852049 LMJ852049 LWF852049 MGB852049 MPX852049 MZT852049 NJP852049 NTL852049 ODH852049 OND852049 OWZ852049 PGV852049 PQR852049 QAN852049 QKJ852049 QUF852049 REB852049 RNX852049 RXT852049 SHP852049 SRL852049 TBH852049 TLD852049 TUZ852049 UEV852049 UOR852049 UYN852049 VIJ852049 VSF852049 WCB852049 WLX852049 WVT852049 L917585 JH917585 TD917585 ACZ917585 AMV917585 AWR917585 BGN917585 BQJ917585 CAF917585 CKB917585 CTX917585 DDT917585 DNP917585 DXL917585 EHH917585 ERD917585 FAZ917585 FKV917585 FUR917585 GEN917585 GOJ917585 GYF917585 HIB917585 HRX917585 IBT917585 ILP917585 IVL917585 JFH917585 JPD917585 JYZ917585 KIV917585 KSR917585 LCN917585 LMJ917585 LWF917585 MGB917585 MPX917585 MZT917585 NJP917585 NTL917585 ODH917585 OND917585 OWZ917585 PGV917585 PQR917585 QAN917585 QKJ917585 QUF917585 REB917585 RNX917585 RXT917585 SHP917585 SRL917585 TBH917585 TLD917585 TUZ917585 UEV917585 UOR917585 UYN917585 VIJ917585 VSF917585 WCB917585 WLX917585 WVT917585 L983121 JH983121 TD983121 ACZ983121 AMV983121 AWR983121 BGN983121 BQJ983121 CAF983121 CKB983121 CTX983121 DDT983121 DNP983121 DXL983121 EHH983121 ERD983121 FAZ983121 FKV983121 FUR983121 GEN983121 GOJ983121 GYF983121 HIB983121 HRX983121 IBT983121 ILP983121 IVL983121 JFH983121 JPD983121 JYZ983121 KIV983121 KSR983121 LCN983121 LMJ983121 LWF983121 MGB983121 MPX983121 MZT983121 NJP983121 NTL983121 ODH983121 OND983121 OWZ983121 PGV983121 PQR983121 QAN983121 QKJ983121 QUF983121 REB983121 RNX983121 RXT983121 SHP983121 SRL983121 TBH983121 TLD983121 TUZ983121 UEV983121 UOR983121 UYN983121 VIJ983121 VSF983121 WCB983121 WLX983121 WVT983121 N101:N102 JJ101:JJ102 TF101:TF102 ADB101:ADB102 AMX101:AMX102 AWT101:AWT102 BGP101:BGP102 BQL101:BQL102 CAH101:CAH102 CKD101:CKD102 CTZ101:CTZ102 DDV101:DDV102 DNR101:DNR102 DXN101:DXN102 EHJ101:EHJ102 ERF101:ERF102 FBB101:FBB102 FKX101:FKX102 FUT101:FUT102 GEP101:GEP102 GOL101:GOL102 GYH101:GYH102 HID101:HID102 HRZ101:HRZ102 IBV101:IBV102 ILR101:ILR102 IVN101:IVN102 JFJ101:JFJ102 JPF101:JPF102 JZB101:JZB102 KIX101:KIX102 KST101:KST102 LCP101:LCP102 LML101:LML102 LWH101:LWH102 MGD101:MGD102 MPZ101:MPZ102 MZV101:MZV102 NJR101:NJR102 NTN101:NTN102 ODJ101:ODJ102 ONF101:ONF102 OXB101:OXB102 PGX101:PGX102 PQT101:PQT102 QAP101:QAP102 QKL101:QKL102 QUH101:QUH102 RED101:RED102 RNZ101:RNZ102 RXV101:RXV102 SHR101:SHR102 SRN101:SRN102 TBJ101:TBJ102 TLF101:TLF102 TVB101:TVB102 UEX101:UEX102 UOT101:UOT102 UYP101:UYP102 VIL101:VIL102 VSH101:VSH102 WCD101:WCD102 WLZ101:WLZ102 WVV101:WVV102 N65637:N65638 JJ65637:JJ65638 TF65637:TF65638 ADB65637:ADB65638 AMX65637:AMX65638 AWT65637:AWT65638 BGP65637:BGP65638 BQL65637:BQL65638 CAH65637:CAH65638 CKD65637:CKD65638 CTZ65637:CTZ65638 DDV65637:DDV65638 DNR65637:DNR65638 DXN65637:DXN65638 EHJ65637:EHJ65638 ERF65637:ERF65638 FBB65637:FBB65638 FKX65637:FKX65638 FUT65637:FUT65638 GEP65637:GEP65638 GOL65637:GOL65638 GYH65637:GYH65638 HID65637:HID65638 HRZ65637:HRZ65638 IBV65637:IBV65638 ILR65637:ILR65638 IVN65637:IVN65638 JFJ65637:JFJ65638 JPF65637:JPF65638 JZB65637:JZB65638 KIX65637:KIX65638 KST65637:KST65638 LCP65637:LCP65638 LML65637:LML65638 LWH65637:LWH65638 MGD65637:MGD65638 MPZ65637:MPZ65638 MZV65637:MZV65638 NJR65637:NJR65638 NTN65637:NTN65638 ODJ65637:ODJ65638 ONF65637:ONF65638 OXB65637:OXB65638 PGX65637:PGX65638 PQT65637:PQT65638 QAP65637:QAP65638 QKL65637:QKL65638 QUH65637:QUH65638 RED65637:RED65638 RNZ65637:RNZ65638 RXV65637:RXV65638 SHR65637:SHR65638 SRN65637:SRN65638 TBJ65637:TBJ65638 TLF65637:TLF65638 TVB65637:TVB65638 UEX65637:UEX65638 UOT65637:UOT65638 UYP65637:UYP65638 VIL65637:VIL65638 VSH65637:VSH65638 WCD65637:WCD65638 WLZ65637:WLZ65638 WVV65637:WVV65638 N131173:N131174 JJ131173:JJ131174 TF131173:TF131174 ADB131173:ADB131174 AMX131173:AMX131174 AWT131173:AWT131174 BGP131173:BGP131174 BQL131173:BQL131174 CAH131173:CAH131174 CKD131173:CKD131174 CTZ131173:CTZ131174 DDV131173:DDV131174 DNR131173:DNR131174 DXN131173:DXN131174 EHJ131173:EHJ131174 ERF131173:ERF131174 FBB131173:FBB131174 FKX131173:FKX131174 FUT131173:FUT131174 GEP131173:GEP131174 GOL131173:GOL131174 GYH131173:GYH131174 HID131173:HID131174 HRZ131173:HRZ131174 IBV131173:IBV131174 ILR131173:ILR131174 IVN131173:IVN131174 JFJ131173:JFJ131174 JPF131173:JPF131174 JZB131173:JZB131174 KIX131173:KIX131174 KST131173:KST131174 LCP131173:LCP131174 LML131173:LML131174 LWH131173:LWH131174 MGD131173:MGD131174 MPZ131173:MPZ131174 MZV131173:MZV131174 NJR131173:NJR131174 NTN131173:NTN131174 ODJ131173:ODJ131174 ONF131173:ONF131174 OXB131173:OXB131174 PGX131173:PGX131174 PQT131173:PQT131174 QAP131173:QAP131174 QKL131173:QKL131174 QUH131173:QUH131174 RED131173:RED131174 RNZ131173:RNZ131174 RXV131173:RXV131174 SHR131173:SHR131174 SRN131173:SRN131174 TBJ131173:TBJ131174 TLF131173:TLF131174 TVB131173:TVB131174 UEX131173:UEX131174 UOT131173:UOT131174 UYP131173:UYP131174 VIL131173:VIL131174 VSH131173:VSH131174 WCD131173:WCD131174 WLZ131173:WLZ131174 WVV131173:WVV131174 N196709:N196710 JJ196709:JJ196710 TF196709:TF196710 ADB196709:ADB196710 AMX196709:AMX196710 AWT196709:AWT196710 BGP196709:BGP196710 BQL196709:BQL196710 CAH196709:CAH196710 CKD196709:CKD196710 CTZ196709:CTZ196710 DDV196709:DDV196710 DNR196709:DNR196710 DXN196709:DXN196710 EHJ196709:EHJ196710 ERF196709:ERF196710 FBB196709:FBB196710 FKX196709:FKX196710 FUT196709:FUT196710 GEP196709:GEP196710 GOL196709:GOL196710 GYH196709:GYH196710 HID196709:HID196710 HRZ196709:HRZ196710 IBV196709:IBV196710 ILR196709:ILR196710 IVN196709:IVN196710 JFJ196709:JFJ196710 JPF196709:JPF196710 JZB196709:JZB196710 KIX196709:KIX196710 KST196709:KST196710 LCP196709:LCP196710 LML196709:LML196710 LWH196709:LWH196710 MGD196709:MGD196710 MPZ196709:MPZ196710 MZV196709:MZV196710 NJR196709:NJR196710 NTN196709:NTN196710 ODJ196709:ODJ196710 ONF196709:ONF196710 OXB196709:OXB196710 PGX196709:PGX196710 PQT196709:PQT196710 QAP196709:QAP196710 QKL196709:QKL196710 QUH196709:QUH196710 RED196709:RED196710 RNZ196709:RNZ196710 RXV196709:RXV196710 SHR196709:SHR196710 SRN196709:SRN196710 TBJ196709:TBJ196710 TLF196709:TLF196710 TVB196709:TVB196710 UEX196709:UEX196710 UOT196709:UOT196710 UYP196709:UYP196710 VIL196709:VIL196710 VSH196709:VSH196710 WCD196709:WCD196710 WLZ196709:WLZ196710 WVV196709:WVV196710 N262245:N262246 JJ262245:JJ262246 TF262245:TF262246 ADB262245:ADB262246 AMX262245:AMX262246 AWT262245:AWT262246 BGP262245:BGP262246 BQL262245:BQL262246 CAH262245:CAH262246 CKD262245:CKD262246 CTZ262245:CTZ262246 DDV262245:DDV262246 DNR262245:DNR262246 DXN262245:DXN262246 EHJ262245:EHJ262246 ERF262245:ERF262246 FBB262245:FBB262246 FKX262245:FKX262246 FUT262245:FUT262246 GEP262245:GEP262246 GOL262245:GOL262246 GYH262245:GYH262246 HID262245:HID262246 HRZ262245:HRZ262246 IBV262245:IBV262246 ILR262245:ILR262246 IVN262245:IVN262246 JFJ262245:JFJ262246 JPF262245:JPF262246 JZB262245:JZB262246 KIX262245:KIX262246 KST262245:KST262246 LCP262245:LCP262246 LML262245:LML262246 LWH262245:LWH262246 MGD262245:MGD262246 MPZ262245:MPZ262246 MZV262245:MZV262246 NJR262245:NJR262246 NTN262245:NTN262246 ODJ262245:ODJ262246 ONF262245:ONF262246 OXB262245:OXB262246 PGX262245:PGX262246 PQT262245:PQT262246 QAP262245:QAP262246 QKL262245:QKL262246 QUH262245:QUH262246 RED262245:RED262246 RNZ262245:RNZ262246 RXV262245:RXV262246 SHR262245:SHR262246 SRN262245:SRN262246 TBJ262245:TBJ262246 TLF262245:TLF262246 TVB262245:TVB262246 UEX262245:UEX262246 UOT262245:UOT262246 UYP262245:UYP262246 VIL262245:VIL262246 VSH262245:VSH262246 WCD262245:WCD262246 WLZ262245:WLZ262246 WVV262245:WVV262246 N327781:N327782 JJ327781:JJ327782 TF327781:TF327782 ADB327781:ADB327782 AMX327781:AMX327782 AWT327781:AWT327782 BGP327781:BGP327782 BQL327781:BQL327782 CAH327781:CAH327782 CKD327781:CKD327782 CTZ327781:CTZ327782 DDV327781:DDV327782 DNR327781:DNR327782 DXN327781:DXN327782 EHJ327781:EHJ327782 ERF327781:ERF327782 FBB327781:FBB327782 FKX327781:FKX327782 FUT327781:FUT327782 GEP327781:GEP327782 GOL327781:GOL327782 GYH327781:GYH327782 HID327781:HID327782 HRZ327781:HRZ327782 IBV327781:IBV327782 ILR327781:ILR327782 IVN327781:IVN327782 JFJ327781:JFJ327782 JPF327781:JPF327782 JZB327781:JZB327782 KIX327781:KIX327782 KST327781:KST327782 LCP327781:LCP327782 LML327781:LML327782 LWH327781:LWH327782 MGD327781:MGD327782 MPZ327781:MPZ327782 MZV327781:MZV327782 NJR327781:NJR327782 NTN327781:NTN327782 ODJ327781:ODJ327782 ONF327781:ONF327782 OXB327781:OXB327782 PGX327781:PGX327782 PQT327781:PQT327782 QAP327781:QAP327782 QKL327781:QKL327782 QUH327781:QUH327782 RED327781:RED327782 RNZ327781:RNZ327782 RXV327781:RXV327782 SHR327781:SHR327782 SRN327781:SRN327782 TBJ327781:TBJ327782 TLF327781:TLF327782 TVB327781:TVB327782 UEX327781:UEX327782 UOT327781:UOT327782 UYP327781:UYP327782 VIL327781:VIL327782 VSH327781:VSH327782 WCD327781:WCD327782 WLZ327781:WLZ327782 WVV327781:WVV327782 N393317:N393318 JJ393317:JJ393318 TF393317:TF393318 ADB393317:ADB393318 AMX393317:AMX393318 AWT393317:AWT393318 BGP393317:BGP393318 BQL393317:BQL393318 CAH393317:CAH393318 CKD393317:CKD393318 CTZ393317:CTZ393318 DDV393317:DDV393318 DNR393317:DNR393318 DXN393317:DXN393318 EHJ393317:EHJ393318 ERF393317:ERF393318 FBB393317:FBB393318 FKX393317:FKX393318 FUT393317:FUT393318 GEP393317:GEP393318 GOL393317:GOL393318 GYH393317:GYH393318 HID393317:HID393318 HRZ393317:HRZ393318 IBV393317:IBV393318 ILR393317:ILR393318 IVN393317:IVN393318 JFJ393317:JFJ393318 JPF393317:JPF393318 JZB393317:JZB393318 KIX393317:KIX393318 KST393317:KST393318 LCP393317:LCP393318 LML393317:LML393318 LWH393317:LWH393318 MGD393317:MGD393318 MPZ393317:MPZ393318 MZV393317:MZV393318 NJR393317:NJR393318 NTN393317:NTN393318 ODJ393317:ODJ393318 ONF393317:ONF393318 OXB393317:OXB393318 PGX393317:PGX393318 PQT393317:PQT393318 QAP393317:QAP393318 QKL393317:QKL393318 QUH393317:QUH393318 RED393317:RED393318 RNZ393317:RNZ393318 RXV393317:RXV393318 SHR393317:SHR393318 SRN393317:SRN393318 TBJ393317:TBJ393318 TLF393317:TLF393318 TVB393317:TVB393318 UEX393317:UEX393318 UOT393317:UOT393318 UYP393317:UYP393318 VIL393317:VIL393318 VSH393317:VSH393318 WCD393317:WCD393318 WLZ393317:WLZ393318 WVV393317:WVV393318 N458853:N458854 JJ458853:JJ458854 TF458853:TF458854 ADB458853:ADB458854 AMX458853:AMX458854 AWT458853:AWT458854 BGP458853:BGP458854 BQL458853:BQL458854 CAH458853:CAH458854 CKD458853:CKD458854 CTZ458853:CTZ458854 DDV458853:DDV458854 DNR458853:DNR458854 DXN458853:DXN458854 EHJ458853:EHJ458854 ERF458853:ERF458854 FBB458853:FBB458854 FKX458853:FKX458854 FUT458853:FUT458854 GEP458853:GEP458854 GOL458853:GOL458854 GYH458853:GYH458854 HID458853:HID458854 HRZ458853:HRZ458854 IBV458853:IBV458854 ILR458853:ILR458854 IVN458853:IVN458854 JFJ458853:JFJ458854 JPF458853:JPF458854 JZB458853:JZB458854 KIX458853:KIX458854 KST458853:KST458854 LCP458853:LCP458854 LML458853:LML458854 LWH458853:LWH458854 MGD458853:MGD458854 MPZ458853:MPZ458854 MZV458853:MZV458854 NJR458853:NJR458854 NTN458853:NTN458854 ODJ458853:ODJ458854 ONF458853:ONF458854 OXB458853:OXB458854 PGX458853:PGX458854 PQT458853:PQT458854 QAP458853:QAP458854 QKL458853:QKL458854 QUH458853:QUH458854 RED458853:RED458854 RNZ458853:RNZ458854 RXV458853:RXV458854 SHR458853:SHR458854 SRN458853:SRN458854 TBJ458853:TBJ458854 TLF458853:TLF458854 TVB458853:TVB458854 UEX458853:UEX458854 UOT458853:UOT458854 UYP458853:UYP458854 VIL458853:VIL458854 VSH458853:VSH458854 WCD458853:WCD458854 WLZ458853:WLZ458854 WVV458853:WVV458854 N524389:N524390 JJ524389:JJ524390 TF524389:TF524390 ADB524389:ADB524390 AMX524389:AMX524390 AWT524389:AWT524390 BGP524389:BGP524390 BQL524389:BQL524390 CAH524389:CAH524390 CKD524389:CKD524390 CTZ524389:CTZ524390 DDV524389:DDV524390 DNR524389:DNR524390 DXN524389:DXN524390 EHJ524389:EHJ524390 ERF524389:ERF524390 FBB524389:FBB524390 FKX524389:FKX524390 FUT524389:FUT524390 GEP524389:GEP524390 GOL524389:GOL524390 GYH524389:GYH524390 HID524389:HID524390 HRZ524389:HRZ524390 IBV524389:IBV524390 ILR524389:ILR524390 IVN524389:IVN524390 JFJ524389:JFJ524390 JPF524389:JPF524390 JZB524389:JZB524390 KIX524389:KIX524390 KST524389:KST524390 LCP524389:LCP524390 LML524389:LML524390 LWH524389:LWH524390 MGD524389:MGD524390 MPZ524389:MPZ524390 MZV524389:MZV524390 NJR524389:NJR524390 NTN524389:NTN524390 ODJ524389:ODJ524390 ONF524389:ONF524390 OXB524389:OXB524390 PGX524389:PGX524390 PQT524389:PQT524390 QAP524389:QAP524390 QKL524389:QKL524390 QUH524389:QUH524390 RED524389:RED524390 RNZ524389:RNZ524390 RXV524389:RXV524390 SHR524389:SHR524390 SRN524389:SRN524390 TBJ524389:TBJ524390 TLF524389:TLF524390 TVB524389:TVB524390 UEX524389:UEX524390 UOT524389:UOT524390 UYP524389:UYP524390 VIL524389:VIL524390 VSH524389:VSH524390 WCD524389:WCD524390 WLZ524389:WLZ524390 WVV524389:WVV524390 N589925:N589926 JJ589925:JJ589926 TF589925:TF589926 ADB589925:ADB589926 AMX589925:AMX589926 AWT589925:AWT589926 BGP589925:BGP589926 BQL589925:BQL589926 CAH589925:CAH589926 CKD589925:CKD589926 CTZ589925:CTZ589926 DDV589925:DDV589926 DNR589925:DNR589926 DXN589925:DXN589926 EHJ589925:EHJ589926 ERF589925:ERF589926 FBB589925:FBB589926 FKX589925:FKX589926 FUT589925:FUT589926 GEP589925:GEP589926 GOL589925:GOL589926 GYH589925:GYH589926 HID589925:HID589926 HRZ589925:HRZ589926 IBV589925:IBV589926 ILR589925:ILR589926 IVN589925:IVN589926 JFJ589925:JFJ589926 JPF589925:JPF589926 JZB589925:JZB589926 KIX589925:KIX589926 KST589925:KST589926 LCP589925:LCP589926 LML589925:LML589926 LWH589925:LWH589926 MGD589925:MGD589926 MPZ589925:MPZ589926 MZV589925:MZV589926 NJR589925:NJR589926 NTN589925:NTN589926 ODJ589925:ODJ589926 ONF589925:ONF589926 OXB589925:OXB589926 PGX589925:PGX589926 PQT589925:PQT589926 QAP589925:QAP589926 QKL589925:QKL589926 QUH589925:QUH589926 RED589925:RED589926 RNZ589925:RNZ589926 RXV589925:RXV589926 SHR589925:SHR589926 SRN589925:SRN589926 TBJ589925:TBJ589926 TLF589925:TLF589926 TVB589925:TVB589926 UEX589925:UEX589926 UOT589925:UOT589926 UYP589925:UYP589926 VIL589925:VIL589926 VSH589925:VSH589926 WCD589925:WCD589926 WLZ589925:WLZ589926 WVV589925:WVV589926 N655461:N655462 JJ655461:JJ655462 TF655461:TF655462 ADB655461:ADB655462 AMX655461:AMX655462 AWT655461:AWT655462 BGP655461:BGP655462 BQL655461:BQL655462 CAH655461:CAH655462 CKD655461:CKD655462 CTZ655461:CTZ655462 DDV655461:DDV655462 DNR655461:DNR655462 DXN655461:DXN655462 EHJ655461:EHJ655462 ERF655461:ERF655462 FBB655461:FBB655462 FKX655461:FKX655462 FUT655461:FUT655462 GEP655461:GEP655462 GOL655461:GOL655462 GYH655461:GYH655462 HID655461:HID655462 HRZ655461:HRZ655462 IBV655461:IBV655462 ILR655461:ILR655462 IVN655461:IVN655462 JFJ655461:JFJ655462 JPF655461:JPF655462 JZB655461:JZB655462 KIX655461:KIX655462 KST655461:KST655462 LCP655461:LCP655462 LML655461:LML655462 LWH655461:LWH655462 MGD655461:MGD655462 MPZ655461:MPZ655462 MZV655461:MZV655462 NJR655461:NJR655462 NTN655461:NTN655462 ODJ655461:ODJ655462 ONF655461:ONF655462 OXB655461:OXB655462 PGX655461:PGX655462 PQT655461:PQT655462 QAP655461:QAP655462 QKL655461:QKL655462 QUH655461:QUH655462 RED655461:RED655462 RNZ655461:RNZ655462 RXV655461:RXV655462 SHR655461:SHR655462 SRN655461:SRN655462 TBJ655461:TBJ655462 TLF655461:TLF655462 TVB655461:TVB655462 UEX655461:UEX655462 UOT655461:UOT655462 UYP655461:UYP655462 VIL655461:VIL655462 VSH655461:VSH655462 WCD655461:WCD655462 WLZ655461:WLZ655462 WVV655461:WVV655462 N720997:N720998 JJ720997:JJ720998 TF720997:TF720998 ADB720997:ADB720998 AMX720997:AMX720998 AWT720997:AWT720998 BGP720997:BGP720998 BQL720997:BQL720998 CAH720997:CAH720998 CKD720997:CKD720998 CTZ720997:CTZ720998 DDV720997:DDV720998 DNR720997:DNR720998 DXN720997:DXN720998 EHJ720997:EHJ720998 ERF720997:ERF720998 FBB720997:FBB720998 FKX720997:FKX720998 FUT720997:FUT720998 GEP720997:GEP720998 GOL720997:GOL720998 GYH720997:GYH720998 HID720997:HID720998 HRZ720997:HRZ720998 IBV720997:IBV720998 ILR720997:ILR720998 IVN720997:IVN720998 JFJ720997:JFJ720998 JPF720997:JPF720998 JZB720997:JZB720998 KIX720997:KIX720998 KST720997:KST720998 LCP720997:LCP720998 LML720997:LML720998 LWH720997:LWH720998 MGD720997:MGD720998 MPZ720997:MPZ720998 MZV720997:MZV720998 NJR720997:NJR720998 NTN720997:NTN720998 ODJ720997:ODJ720998 ONF720997:ONF720998 OXB720997:OXB720998 PGX720997:PGX720998 PQT720997:PQT720998 QAP720997:QAP720998 QKL720997:QKL720998 QUH720997:QUH720998 RED720997:RED720998 RNZ720997:RNZ720998 RXV720997:RXV720998 SHR720997:SHR720998 SRN720997:SRN720998 TBJ720997:TBJ720998 TLF720997:TLF720998 TVB720997:TVB720998 UEX720997:UEX720998 UOT720997:UOT720998 UYP720997:UYP720998 VIL720997:VIL720998 VSH720997:VSH720998 WCD720997:WCD720998 WLZ720997:WLZ720998 WVV720997:WVV720998 N786533:N786534 JJ786533:JJ786534 TF786533:TF786534 ADB786533:ADB786534 AMX786533:AMX786534 AWT786533:AWT786534 BGP786533:BGP786534 BQL786533:BQL786534 CAH786533:CAH786534 CKD786533:CKD786534 CTZ786533:CTZ786534 DDV786533:DDV786534 DNR786533:DNR786534 DXN786533:DXN786534 EHJ786533:EHJ786534 ERF786533:ERF786534 FBB786533:FBB786534 FKX786533:FKX786534 FUT786533:FUT786534 GEP786533:GEP786534 GOL786533:GOL786534 GYH786533:GYH786534 HID786533:HID786534 HRZ786533:HRZ786534 IBV786533:IBV786534 ILR786533:ILR786534 IVN786533:IVN786534 JFJ786533:JFJ786534 JPF786533:JPF786534 JZB786533:JZB786534 KIX786533:KIX786534 KST786533:KST786534 LCP786533:LCP786534 LML786533:LML786534 LWH786533:LWH786534 MGD786533:MGD786534 MPZ786533:MPZ786534 MZV786533:MZV786534 NJR786533:NJR786534 NTN786533:NTN786534 ODJ786533:ODJ786534 ONF786533:ONF786534 OXB786533:OXB786534 PGX786533:PGX786534 PQT786533:PQT786534 QAP786533:QAP786534 QKL786533:QKL786534 QUH786533:QUH786534 RED786533:RED786534 RNZ786533:RNZ786534 RXV786533:RXV786534 SHR786533:SHR786534 SRN786533:SRN786534 TBJ786533:TBJ786534 TLF786533:TLF786534 TVB786533:TVB786534 UEX786533:UEX786534 UOT786533:UOT786534 UYP786533:UYP786534 VIL786533:VIL786534 VSH786533:VSH786534 WCD786533:WCD786534 WLZ786533:WLZ786534 WVV786533:WVV786534 N852069:N852070 JJ852069:JJ852070 TF852069:TF852070 ADB852069:ADB852070 AMX852069:AMX852070 AWT852069:AWT852070 BGP852069:BGP852070 BQL852069:BQL852070 CAH852069:CAH852070 CKD852069:CKD852070 CTZ852069:CTZ852070 DDV852069:DDV852070 DNR852069:DNR852070 DXN852069:DXN852070 EHJ852069:EHJ852070 ERF852069:ERF852070 FBB852069:FBB852070 FKX852069:FKX852070 FUT852069:FUT852070 GEP852069:GEP852070 GOL852069:GOL852070 GYH852069:GYH852070 HID852069:HID852070 HRZ852069:HRZ852070 IBV852069:IBV852070 ILR852069:ILR852070 IVN852069:IVN852070 JFJ852069:JFJ852070 JPF852069:JPF852070 JZB852069:JZB852070 KIX852069:KIX852070 KST852069:KST852070 LCP852069:LCP852070 LML852069:LML852070 LWH852069:LWH852070 MGD852069:MGD852070 MPZ852069:MPZ852070 MZV852069:MZV852070 NJR852069:NJR852070 NTN852069:NTN852070 ODJ852069:ODJ852070 ONF852069:ONF852070 OXB852069:OXB852070 PGX852069:PGX852070 PQT852069:PQT852070 QAP852069:QAP852070 QKL852069:QKL852070 QUH852069:QUH852070 RED852069:RED852070 RNZ852069:RNZ852070 RXV852069:RXV852070 SHR852069:SHR852070 SRN852069:SRN852070 TBJ852069:TBJ852070 TLF852069:TLF852070 TVB852069:TVB852070 UEX852069:UEX852070 UOT852069:UOT852070 UYP852069:UYP852070 VIL852069:VIL852070 VSH852069:VSH852070 WCD852069:WCD852070 WLZ852069:WLZ852070 WVV852069:WVV852070 N917605:N917606 JJ917605:JJ917606 TF917605:TF917606 ADB917605:ADB917606 AMX917605:AMX917606 AWT917605:AWT917606 BGP917605:BGP917606 BQL917605:BQL917606 CAH917605:CAH917606 CKD917605:CKD917606 CTZ917605:CTZ917606 DDV917605:DDV917606 DNR917605:DNR917606 DXN917605:DXN917606 EHJ917605:EHJ917606 ERF917605:ERF917606 FBB917605:FBB917606 FKX917605:FKX917606 FUT917605:FUT917606 GEP917605:GEP917606 GOL917605:GOL917606 GYH917605:GYH917606 HID917605:HID917606 HRZ917605:HRZ917606 IBV917605:IBV917606 ILR917605:ILR917606 IVN917605:IVN917606 JFJ917605:JFJ917606 JPF917605:JPF917606 JZB917605:JZB917606 KIX917605:KIX917606 KST917605:KST917606 LCP917605:LCP917606 LML917605:LML917606 LWH917605:LWH917606 MGD917605:MGD917606 MPZ917605:MPZ917606 MZV917605:MZV917606 NJR917605:NJR917606 NTN917605:NTN917606 ODJ917605:ODJ917606 ONF917605:ONF917606 OXB917605:OXB917606 PGX917605:PGX917606 PQT917605:PQT917606 QAP917605:QAP917606 QKL917605:QKL917606 QUH917605:QUH917606 RED917605:RED917606 RNZ917605:RNZ917606 RXV917605:RXV917606 SHR917605:SHR917606 SRN917605:SRN917606 TBJ917605:TBJ917606 TLF917605:TLF917606 TVB917605:TVB917606 UEX917605:UEX917606 UOT917605:UOT917606 UYP917605:UYP917606 VIL917605:VIL917606 VSH917605:VSH917606 WCD917605:WCD917606 WLZ917605:WLZ917606 WVV917605:WVV917606 N983141:N983142 JJ983141:JJ983142 TF983141:TF983142 ADB983141:ADB983142 AMX983141:AMX983142 AWT983141:AWT983142 BGP983141:BGP983142 BQL983141:BQL983142 CAH983141:CAH983142 CKD983141:CKD983142 CTZ983141:CTZ983142 DDV983141:DDV983142 DNR983141:DNR983142 DXN983141:DXN983142 EHJ983141:EHJ983142 ERF983141:ERF983142 FBB983141:FBB983142 FKX983141:FKX983142 FUT983141:FUT983142 GEP983141:GEP983142 GOL983141:GOL983142 GYH983141:GYH983142 HID983141:HID983142 HRZ983141:HRZ983142 IBV983141:IBV983142 ILR983141:ILR983142 IVN983141:IVN983142 JFJ983141:JFJ983142 JPF983141:JPF983142 JZB983141:JZB983142 KIX983141:KIX983142 KST983141:KST983142 LCP983141:LCP983142 LML983141:LML983142 LWH983141:LWH983142 MGD983141:MGD983142 MPZ983141:MPZ983142 MZV983141:MZV983142 NJR983141:NJR983142 NTN983141:NTN983142 ODJ983141:ODJ983142 ONF983141:ONF983142 OXB983141:OXB983142 PGX983141:PGX983142 PQT983141:PQT983142 QAP983141:QAP983142 QKL983141:QKL983142 QUH983141:QUH983142 RED983141:RED983142 RNZ983141:RNZ983142 RXV983141:RXV983142 SHR983141:SHR983142 SRN983141:SRN983142 TBJ983141:TBJ983142 TLF983141:TLF983142 TVB983141:TVB983142 UEX983141:UEX983142 UOT983141:UOT983142 UYP983141:UYP983142 VIL983141:VIL983142 VSH983141:VSH983142 WCD983141:WCD983142 WLZ983141:WLZ983142 WVV983141:WVV983142 C123 IY123 SU123 ACQ123 AMM123 AWI123 BGE123 BQA123 BZW123 CJS123 CTO123 DDK123 DNG123 DXC123 EGY123 EQU123 FAQ123 FKM123 FUI123 GEE123 GOA123 GXW123 HHS123 HRO123 IBK123 ILG123 IVC123 JEY123 JOU123 JYQ123 KIM123 KSI123 LCE123 LMA123 LVW123 MFS123 MPO123 MZK123 NJG123 NTC123 OCY123 OMU123 OWQ123 PGM123 PQI123 QAE123 QKA123 QTW123 RDS123 RNO123 RXK123 SHG123 SRC123 TAY123 TKU123 TUQ123 UEM123 UOI123 UYE123 VIA123 VRW123 WBS123 WLO123 WVK123 C65659 IY65659 SU65659 ACQ65659 AMM65659 AWI65659 BGE65659 BQA65659 BZW65659 CJS65659 CTO65659 DDK65659 DNG65659 DXC65659 EGY65659 EQU65659 FAQ65659 FKM65659 FUI65659 GEE65659 GOA65659 GXW65659 HHS65659 HRO65659 IBK65659 ILG65659 IVC65659 JEY65659 JOU65659 JYQ65659 KIM65659 KSI65659 LCE65659 LMA65659 LVW65659 MFS65659 MPO65659 MZK65659 NJG65659 NTC65659 OCY65659 OMU65659 OWQ65659 PGM65659 PQI65659 QAE65659 QKA65659 QTW65659 RDS65659 RNO65659 RXK65659 SHG65659 SRC65659 TAY65659 TKU65659 TUQ65659 UEM65659 UOI65659 UYE65659 VIA65659 VRW65659 WBS65659 WLO65659 WVK65659 C131195 IY131195 SU131195 ACQ131195 AMM131195 AWI131195 BGE131195 BQA131195 BZW131195 CJS131195 CTO131195 DDK131195 DNG131195 DXC131195 EGY131195 EQU131195 FAQ131195 FKM131195 FUI131195 GEE131195 GOA131195 GXW131195 HHS131195 HRO131195 IBK131195 ILG131195 IVC131195 JEY131195 JOU131195 JYQ131195 KIM131195 KSI131195 LCE131195 LMA131195 LVW131195 MFS131195 MPO131195 MZK131195 NJG131195 NTC131195 OCY131195 OMU131195 OWQ131195 PGM131195 PQI131195 QAE131195 QKA131195 QTW131195 RDS131195 RNO131195 RXK131195 SHG131195 SRC131195 TAY131195 TKU131195 TUQ131195 UEM131195 UOI131195 UYE131195 VIA131195 VRW131195 WBS131195 WLO131195 WVK131195 C196731 IY196731 SU196731 ACQ196731 AMM196731 AWI196731 BGE196731 BQA196731 BZW196731 CJS196731 CTO196731 DDK196731 DNG196731 DXC196731 EGY196731 EQU196731 FAQ196731 FKM196731 FUI196731 GEE196731 GOA196731 GXW196731 HHS196731 HRO196731 IBK196731 ILG196731 IVC196731 JEY196731 JOU196731 JYQ196731 KIM196731 KSI196731 LCE196731 LMA196731 LVW196731 MFS196731 MPO196731 MZK196731 NJG196731 NTC196731 OCY196731 OMU196731 OWQ196731 PGM196731 PQI196731 QAE196731 QKA196731 QTW196731 RDS196731 RNO196731 RXK196731 SHG196731 SRC196731 TAY196731 TKU196731 TUQ196731 UEM196731 UOI196731 UYE196731 VIA196731 VRW196731 WBS196731 WLO196731 WVK196731 C262267 IY262267 SU262267 ACQ262267 AMM262267 AWI262267 BGE262267 BQA262267 BZW262267 CJS262267 CTO262267 DDK262267 DNG262267 DXC262267 EGY262267 EQU262267 FAQ262267 FKM262267 FUI262267 GEE262267 GOA262267 GXW262267 HHS262267 HRO262267 IBK262267 ILG262267 IVC262267 JEY262267 JOU262267 JYQ262267 KIM262267 KSI262267 LCE262267 LMA262267 LVW262267 MFS262267 MPO262267 MZK262267 NJG262267 NTC262267 OCY262267 OMU262267 OWQ262267 PGM262267 PQI262267 QAE262267 QKA262267 QTW262267 RDS262267 RNO262267 RXK262267 SHG262267 SRC262267 TAY262267 TKU262267 TUQ262267 UEM262267 UOI262267 UYE262267 VIA262267 VRW262267 WBS262267 WLO262267 WVK262267 C327803 IY327803 SU327803 ACQ327803 AMM327803 AWI327803 BGE327803 BQA327803 BZW327803 CJS327803 CTO327803 DDK327803 DNG327803 DXC327803 EGY327803 EQU327803 FAQ327803 FKM327803 FUI327803 GEE327803 GOA327803 GXW327803 HHS327803 HRO327803 IBK327803 ILG327803 IVC327803 JEY327803 JOU327803 JYQ327803 KIM327803 KSI327803 LCE327803 LMA327803 LVW327803 MFS327803 MPO327803 MZK327803 NJG327803 NTC327803 OCY327803 OMU327803 OWQ327803 PGM327803 PQI327803 QAE327803 QKA327803 QTW327803 RDS327803 RNO327803 RXK327803 SHG327803 SRC327803 TAY327803 TKU327803 TUQ327803 UEM327803 UOI327803 UYE327803 VIA327803 VRW327803 WBS327803 WLO327803 WVK327803 C393339 IY393339 SU393339 ACQ393339 AMM393339 AWI393339 BGE393339 BQA393339 BZW393339 CJS393339 CTO393339 DDK393339 DNG393339 DXC393339 EGY393339 EQU393339 FAQ393339 FKM393339 FUI393339 GEE393339 GOA393339 GXW393339 HHS393339 HRO393339 IBK393339 ILG393339 IVC393339 JEY393339 JOU393339 JYQ393339 KIM393339 KSI393339 LCE393339 LMA393339 LVW393339 MFS393339 MPO393339 MZK393339 NJG393339 NTC393339 OCY393339 OMU393339 OWQ393339 PGM393339 PQI393339 QAE393339 QKA393339 QTW393339 RDS393339 RNO393339 RXK393339 SHG393339 SRC393339 TAY393339 TKU393339 TUQ393339 UEM393339 UOI393339 UYE393339 VIA393339 VRW393339 WBS393339 WLO393339 WVK393339 C458875 IY458875 SU458875 ACQ458875 AMM458875 AWI458875 BGE458875 BQA458875 BZW458875 CJS458875 CTO458875 DDK458875 DNG458875 DXC458875 EGY458875 EQU458875 FAQ458875 FKM458875 FUI458875 GEE458875 GOA458875 GXW458875 HHS458875 HRO458875 IBK458875 ILG458875 IVC458875 JEY458875 JOU458875 JYQ458875 KIM458875 KSI458875 LCE458875 LMA458875 LVW458875 MFS458875 MPO458875 MZK458875 NJG458875 NTC458875 OCY458875 OMU458875 OWQ458875 PGM458875 PQI458875 QAE458875 QKA458875 QTW458875 RDS458875 RNO458875 RXK458875 SHG458875 SRC458875 TAY458875 TKU458875 TUQ458875 UEM458875 UOI458875 UYE458875 VIA458875 VRW458875 WBS458875 WLO458875 WVK458875 C524411 IY524411 SU524411 ACQ524411 AMM524411 AWI524411 BGE524411 BQA524411 BZW524411 CJS524411 CTO524411 DDK524411 DNG524411 DXC524411 EGY524411 EQU524411 FAQ524411 FKM524411 FUI524411 GEE524411 GOA524411 GXW524411 HHS524411 HRO524411 IBK524411 ILG524411 IVC524411 JEY524411 JOU524411 JYQ524411 KIM524411 KSI524411 LCE524411 LMA524411 LVW524411 MFS524411 MPO524411 MZK524411 NJG524411 NTC524411 OCY524411 OMU524411 OWQ524411 PGM524411 PQI524411 QAE524411 QKA524411 QTW524411 RDS524411 RNO524411 RXK524411 SHG524411 SRC524411 TAY524411 TKU524411 TUQ524411 UEM524411 UOI524411 UYE524411 VIA524411 VRW524411 WBS524411 WLO524411 WVK524411 C589947 IY589947 SU589947 ACQ589947 AMM589947 AWI589947 BGE589947 BQA589947 BZW589947 CJS589947 CTO589947 DDK589947 DNG589947 DXC589947 EGY589947 EQU589947 FAQ589947 FKM589947 FUI589947 GEE589947 GOA589947 GXW589947 HHS589947 HRO589947 IBK589947 ILG589947 IVC589947 JEY589947 JOU589947 JYQ589947 KIM589947 KSI589947 LCE589947 LMA589947 LVW589947 MFS589947 MPO589947 MZK589947 NJG589947 NTC589947 OCY589947 OMU589947 OWQ589947 PGM589947 PQI589947 QAE589947 QKA589947 QTW589947 RDS589947 RNO589947 RXK589947 SHG589947 SRC589947 TAY589947 TKU589947 TUQ589947 UEM589947 UOI589947 UYE589947 VIA589947 VRW589947 WBS589947 WLO589947 WVK589947 C655483 IY655483 SU655483 ACQ655483 AMM655483 AWI655483 BGE655483 BQA655483 BZW655483 CJS655483 CTO655483 DDK655483 DNG655483 DXC655483 EGY655483 EQU655483 FAQ655483 FKM655483 FUI655483 GEE655483 GOA655483 GXW655483 HHS655483 HRO655483 IBK655483 ILG655483 IVC655483 JEY655483 JOU655483 JYQ655483 KIM655483 KSI655483 LCE655483 LMA655483 LVW655483 MFS655483 MPO655483 MZK655483 NJG655483 NTC655483 OCY655483 OMU655483 OWQ655483 PGM655483 PQI655483 QAE655483 QKA655483 QTW655483 RDS655483 RNO655483 RXK655483 SHG655483 SRC655483 TAY655483 TKU655483 TUQ655483 UEM655483 UOI655483 UYE655483 VIA655483 VRW655483 WBS655483 WLO655483 WVK655483 C721019 IY721019 SU721019 ACQ721019 AMM721019 AWI721019 BGE721019 BQA721019 BZW721019 CJS721019 CTO721019 DDK721019 DNG721019 DXC721019 EGY721019 EQU721019 FAQ721019 FKM721019 FUI721019 GEE721019 GOA721019 GXW721019 HHS721019 HRO721019 IBK721019 ILG721019 IVC721019 JEY721019 JOU721019 JYQ721019 KIM721019 KSI721019 LCE721019 LMA721019 LVW721019 MFS721019 MPO721019 MZK721019 NJG721019 NTC721019 OCY721019 OMU721019 OWQ721019 PGM721019 PQI721019 QAE721019 QKA721019 QTW721019 RDS721019 RNO721019 RXK721019 SHG721019 SRC721019 TAY721019 TKU721019 TUQ721019 UEM721019 UOI721019 UYE721019 VIA721019 VRW721019 WBS721019 WLO721019 WVK721019 C786555 IY786555 SU786555 ACQ786555 AMM786555 AWI786555 BGE786555 BQA786555 BZW786555 CJS786555 CTO786555 DDK786555 DNG786555 DXC786555 EGY786555 EQU786555 FAQ786555 FKM786555 FUI786555 GEE786555 GOA786555 GXW786555 HHS786555 HRO786555 IBK786555 ILG786555 IVC786555 JEY786555 JOU786555 JYQ786555 KIM786555 KSI786555 LCE786555 LMA786555 LVW786555 MFS786555 MPO786555 MZK786555 NJG786555 NTC786555 OCY786555 OMU786555 OWQ786555 PGM786555 PQI786555 QAE786555 QKA786555 QTW786555 RDS786555 RNO786555 RXK786555 SHG786555 SRC786555 TAY786555 TKU786555 TUQ786555 UEM786555 UOI786555 UYE786555 VIA786555 VRW786555 WBS786555 WLO786555 WVK786555 C852091 IY852091 SU852091 ACQ852091 AMM852091 AWI852091 BGE852091 BQA852091 BZW852091 CJS852091 CTO852091 DDK852091 DNG852091 DXC852091 EGY852091 EQU852091 FAQ852091 FKM852091 FUI852091 GEE852091 GOA852091 GXW852091 HHS852091 HRO852091 IBK852091 ILG852091 IVC852091 JEY852091 JOU852091 JYQ852091 KIM852091 KSI852091 LCE852091 LMA852091 LVW852091 MFS852091 MPO852091 MZK852091 NJG852091 NTC852091 OCY852091 OMU852091 OWQ852091 PGM852091 PQI852091 QAE852091 QKA852091 QTW852091 RDS852091 RNO852091 RXK852091 SHG852091 SRC852091 TAY852091 TKU852091 TUQ852091 UEM852091 UOI852091 UYE852091 VIA852091 VRW852091 WBS852091 WLO852091 WVK852091 C917627 IY917627 SU917627 ACQ917627 AMM917627 AWI917627 BGE917627 BQA917627 BZW917627 CJS917627 CTO917627 DDK917627 DNG917627 DXC917627 EGY917627 EQU917627 FAQ917627 FKM917627 FUI917627 GEE917627 GOA917627 GXW917627 HHS917627 HRO917627 IBK917627 ILG917627 IVC917627 JEY917627 JOU917627 JYQ917627 KIM917627 KSI917627 LCE917627 LMA917627 LVW917627 MFS917627 MPO917627 MZK917627 NJG917627 NTC917627 OCY917627 OMU917627 OWQ917627 PGM917627 PQI917627 QAE917627 QKA917627 QTW917627 RDS917627 RNO917627 RXK917627 SHG917627 SRC917627 TAY917627 TKU917627 TUQ917627 UEM917627 UOI917627 UYE917627 VIA917627 VRW917627 WBS917627 WLO917627 WVK917627 C983163 IY983163 SU983163 ACQ983163 AMM983163 AWI983163 BGE983163 BQA983163 BZW983163 CJS983163 CTO983163 DDK983163 DNG983163 DXC983163 EGY983163 EQU983163 FAQ983163 FKM983163 FUI983163 GEE983163 GOA983163 GXW983163 HHS983163 HRO983163 IBK983163 ILG983163 IVC983163 JEY983163 JOU983163 JYQ983163 KIM983163 KSI983163 LCE983163 LMA983163 LVW983163 MFS983163 MPO983163 MZK983163 NJG983163 NTC983163 OCY983163 OMU983163 OWQ983163 PGM983163 PQI983163 QAE983163 QKA983163 QTW983163 RDS983163 RNO983163 RXK983163 SHG983163 SRC983163 TAY983163 TKU983163 TUQ983163 UEM983163 UOI983163 UYE983163 VIA983163 VRW983163 WBS983163 WLO983163 WVK983163 L123 JH123 TD123 ACZ123 AMV123 AWR123 BGN123 BQJ123 CAF123 CKB123 CTX123 DDT123 DNP123 DXL123 EHH123 ERD123 FAZ123 FKV123 FUR123 GEN123 GOJ123 GYF123 HIB123 HRX123 IBT123 ILP123 IVL123 JFH123 JPD123 JYZ123 KIV123 KSR123 LCN123 LMJ123 LWF123 MGB123 MPX123 MZT123 NJP123 NTL123 ODH123 OND123 OWZ123 PGV123 PQR123 QAN123 QKJ123 QUF123 REB123 RNX123 RXT123 SHP123 SRL123 TBH123 TLD123 TUZ123 UEV123 UOR123 UYN123 VIJ123 VSF123 WCB123 WLX123 WVT123 L65659 JH65659 TD65659 ACZ65659 AMV65659 AWR65659 BGN65659 BQJ65659 CAF65659 CKB65659 CTX65659 DDT65659 DNP65659 DXL65659 EHH65659 ERD65659 FAZ65659 FKV65659 FUR65659 GEN65659 GOJ65659 GYF65659 HIB65659 HRX65659 IBT65659 ILP65659 IVL65659 JFH65659 JPD65659 JYZ65659 KIV65659 KSR65659 LCN65659 LMJ65659 LWF65659 MGB65659 MPX65659 MZT65659 NJP65659 NTL65659 ODH65659 OND65659 OWZ65659 PGV65659 PQR65659 QAN65659 QKJ65659 QUF65659 REB65659 RNX65659 RXT65659 SHP65659 SRL65659 TBH65659 TLD65659 TUZ65659 UEV65659 UOR65659 UYN65659 VIJ65659 VSF65659 WCB65659 WLX65659 WVT65659 L131195 JH131195 TD131195 ACZ131195 AMV131195 AWR131195 BGN131195 BQJ131195 CAF131195 CKB131195 CTX131195 DDT131195 DNP131195 DXL131195 EHH131195 ERD131195 FAZ131195 FKV131195 FUR131195 GEN131195 GOJ131195 GYF131195 HIB131195 HRX131195 IBT131195 ILP131195 IVL131195 JFH131195 JPD131195 JYZ131195 KIV131195 KSR131195 LCN131195 LMJ131195 LWF131195 MGB131195 MPX131195 MZT131195 NJP131195 NTL131195 ODH131195 OND131195 OWZ131195 PGV131195 PQR131195 QAN131195 QKJ131195 QUF131195 REB131195 RNX131195 RXT131195 SHP131195 SRL131195 TBH131195 TLD131195 TUZ131195 UEV131195 UOR131195 UYN131195 VIJ131195 VSF131195 WCB131195 WLX131195 WVT131195 L196731 JH196731 TD196731 ACZ196731 AMV196731 AWR196731 BGN196731 BQJ196731 CAF196731 CKB196731 CTX196731 DDT196731 DNP196731 DXL196731 EHH196731 ERD196731 FAZ196731 FKV196731 FUR196731 GEN196731 GOJ196731 GYF196731 HIB196731 HRX196731 IBT196731 ILP196731 IVL196731 JFH196731 JPD196731 JYZ196731 KIV196731 KSR196731 LCN196731 LMJ196731 LWF196731 MGB196731 MPX196731 MZT196731 NJP196731 NTL196731 ODH196731 OND196731 OWZ196731 PGV196731 PQR196731 QAN196731 QKJ196731 QUF196731 REB196731 RNX196731 RXT196731 SHP196731 SRL196731 TBH196731 TLD196731 TUZ196731 UEV196731 UOR196731 UYN196731 VIJ196731 VSF196731 WCB196731 WLX196731 WVT196731 L262267 JH262267 TD262267 ACZ262267 AMV262267 AWR262267 BGN262267 BQJ262267 CAF262267 CKB262267 CTX262267 DDT262267 DNP262267 DXL262267 EHH262267 ERD262267 FAZ262267 FKV262267 FUR262267 GEN262267 GOJ262267 GYF262267 HIB262267 HRX262267 IBT262267 ILP262267 IVL262267 JFH262267 JPD262267 JYZ262267 KIV262267 KSR262267 LCN262267 LMJ262267 LWF262267 MGB262267 MPX262267 MZT262267 NJP262267 NTL262267 ODH262267 OND262267 OWZ262267 PGV262267 PQR262267 QAN262267 QKJ262267 QUF262267 REB262267 RNX262267 RXT262267 SHP262267 SRL262267 TBH262267 TLD262267 TUZ262267 UEV262267 UOR262267 UYN262267 VIJ262267 VSF262267 WCB262267 WLX262267 WVT262267 L327803 JH327803 TD327803 ACZ327803 AMV327803 AWR327803 BGN327803 BQJ327803 CAF327803 CKB327803 CTX327803 DDT327803 DNP327803 DXL327803 EHH327803 ERD327803 FAZ327803 FKV327803 FUR327803 GEN327803 GOJ327803 GYF327803 HIB327803 HRX327803 IBT327803 ILP327803 IVL327803 JFH327803 JPD327803 JYZ327803 KIV327803 KSR327803 LCN327803 LMJ327803 LWF327803 MGB327803 MPX327803 MZT327803 NJP327803 NTL327803 ODH327803 OND327803 OWZ327803 PGV327803 PQR327803 QAN327803 QKJ327803 QUF327803 REB327803 RNX327803 RXT327803 SHP327803 SRL327803 TBH327803 TLD327803 TUZ327803 UEV327803 UOR327803 UYN327803 VIJ327803 VSF327803 WCB327803 WLX327803 WVT327803 L393339 JH393339 TD393339 ACZ393339 AMV393339 AWR393339 BGN393339 BQJ393339 CAF393339 CKB393339 CTX393339 DDT393339 DNP393339 DXL393339 EHH393339 ERD393339 FAZ393339 FKV393339 FUR393339 GEN393339 GOJ393339 GYF393339 HIB393339 HRX393339 IBT393339 ILP393339 IVL393339 JFH393339 JPD393339 JYZ393339 KIV393339 KSR393339 LCN393339 LMJ393339 LWF393339 MGB393339 MPX393339 MZT393339 NJP393339 NTL393339 ODH393339 OND393339 OWZ393339 PGV393339 PQR393339 QAN393339 QKJ393339 QUF393339 REB393339 RNX393339 RXT393339 SHP393339 SRL393339 TBH393339 TLD393339 TUZ393339 UEV393339 UOR393339 UYN393339 VIJ393339 VSF393339 WCB393339 WLX393339 WVT393339 L458875 JH458875 TD458875 ACZ458875 AMV458875 AWR458875 BGN458875 BQJ458875 CAF458875 CKB458875 CTX458875 DDT458875 DNP458875 DXL458875 EHH458875 ERD458875 FAZ458875 FKV458875 FUR458875 GEN458875 GOJ458875 GYF458875 HIB458875 HRX458875 IBT458875 ILP458875 IVL458875 JFH458875 JPD458875 JYZ458875 KIV458875 KSR458875 LCN458875 LMJ458875 LWF458875 MGB458875 MPX458875 MZT458875 NJP458875 NTL458875 ODH458875 OND458875 OWZ458875 PGV458875 PQR458875 QAN458875 QKJ458875 QUF458875 REB458875 RNX458875 RXT458875 SHP458875 SRL458875 TBH458875 TLD458875 TUZ458875 UEV458875 UOR458875 UYN458875 VIJ458875 VSF458875 WCB458875 WLX458875 WVT458875 L524411 JH524411 TD524411 ACZ524411 AMV524411 AWR524411 BGN524411 BQJ524411 CAF524411 CKB524411 CTX524411 DDT524411 DNP524411 DXL524411 EHH524411 ERD524411 FAZ524411 FKV524411 FUR524411 GEN524411 GOJ524411 GYF524411 HIB524411 HRX524411 IBT524411 ILP524411 IVL524411 JFH524411 JPD524411 JYZ524411 KIV524411 KSR524411 LCN524411 LMJ524411 LWF524411 MGB524411 MPX524411 MZT524411 NJP524411 NTL524411 ODH524411 OND524411 OWZ524411 PGV524411 PQR524411 QAN524411 QKJ524411 QUF524411 REB524411 RNX524411 RXT524411 SHP524411 SRL524411 TBH524411 TLD524411 TUZ524411 UEV524411 UOR524411 UYN524411 VIJ524411 VSF524411 WCB524411 WLX524411 WVT524411 L589947 JH589947 TD589947 ACZ589947 AMV589947 AWR589947 BGN589947 BQJ589947 CAF589947 CKB589947 CTX589947 DDT589947 DNP589947 DXL589947 EHH589947 ERD589947 FAZ589947 FKV589947 FUR589947 GEN589947 GOJ589947 GYF589947 HIB589947 HRX589947 IBT589947 ILP589947 IVL589947 JFH589947 JPD589947 JYZ589947 KIV589947 KSR589947 LCN589947 LMJ589947 LWF589947 MGB589947 MPX589947 MZT589947 NJP589947 NTL589947 ODH589947 OND589947 OWZ589947 PGV589947 PQR589947 QAN589947 QKJ589947 QUF589947 REB589947 RNX589947 RXT589947 SHP589947 SRL589947 TBH589947 TLD589947 TUZ589947 UEV589947 UOR589947 UYN589947 VIJ589947 VSF589947 WCB589947 WLX589947 WVT589947 L655483 JH655483 TD655483 ACZ655483 AMV655483 AWR655483 BGN655483 BQJ655483 CAF655483 CKB655483 CTX655483 DDT655483 DNP655483 DXL655483 EHH655483 ERD655483 FAZ655483 FKV655483 FUR655483 GEN655483 GOJ655483 GYF655483 HIB655483 HRX655483 IBT655483 ILP655483 IVL655483 JFH655483 JPD655483 JYZ655483 KIV655483 KSR655483 LCN655483 LMJ655483 LWF655483 MGB655483 MPX655483 MZT655483 NJP655483 NTL655483 ODH655483 OND655483 OWZ655483 PGV655483 PQR655483 QAN655483 QKJ655483 QUF655483 REB655483 RNX655483 RXT655483 SHP655483 SRL655483 TBH655483 TLD655483 TUZ655483 UEV655483 UOR655483 UYN655483 VIJ655483 VSF655483 WCB655483 WLX655483 WVT655483 L721019 JH721019 TD721019 ACZ721019 AMV721019 AWR721019 BGN721019 BQJ721019 CAF721019 CKB721019 CTX721019 DDT721019 DNP721019 DXL721019 EHH721019 ERD721019 FAZ721019 FKV721019 FUR721019 GEN721019 GOJ721019 GYF721019 HIB721019 HRX721019 IBT721019 ILP721019 IVL721019 JFH721019 JPD721019 JYZ721019 KIV721019 KSR721019 LCN721019 LMJ721019 LWF721019 MGB721019 MPX721019 MZT721019 NJP721019 NTL721019 ODH721019 OND721019 OWZ721019 PGV721019 PQR721019 QAN721019 QKJ721019 QUF721019 REB721019 RNX721019 RXT721019 SHP721019 SRL721019 TBH721019 TLD721019 TUZ721019 UEV721019 UOR721019 UYN721019 VIJ721019 VSF721019 WCB721019 WLX721019 WVT721019 L786555 JH786555 TD786555 ACZ786555 AMV786555 AWR786555 BGN786555 BQJ786555 CAF786555 CKB786555 CTX786555 DDT786555 DNP786555 DXL786555 EHH786555 ERD786555 FAZ786555 FKV786555 FUR786555 GEN786555 GOJ786555 GYF786555 HIB786555 HRX786555 IBT786555 ILP786555 IVL786555 JFH786555 JPD786555 JYZ786555 KIV786555 KSR786555 LCN786555 LMJ786555 LWF786555 MGB786555 MPX786555 MZT786555 NJP786555 NTL786555 ODH786555 OND786555 OWZ786555 PGV786555 PQR786555 QAN786555 QKJ786555 QUF786555 REB786555 RNX786555 RXT786555 SHP786555 SRL786555 TBH786555 TLD786555 TUZ786555 UEV786555 UOR786555 UYN786555 VIJ786555 VSF786555 WCB786555 WLX786555 WVT786555 L852091 JH852091 TD852091 ACZ852091 AMV852091 AWR852091 BGN852091 BQJ852091 CAF852091 CKB852091 CTX852091 DDT852091 DNP852091 DXL852091 EHH852091 ERD852091 FAZ852091 FKV852091 FUR852091 GEN852091 GOJ852091 GYF852091 HIB852091 HRX852091 IBT852091 ILP852091 IVL852091 JFH852091 JPD852091 JYZ852091 KIV852091 KSR852091 LCN852091 LMJ852091 LWF852091 MGB852091 MPX852091 MZT852091 NJP852091 NTL852091 ODH852091 OND852091 OWZ852091 PGV852091 PQR852091 QAN852091 QKJ852091 QUF852091 REB852091 RNX852091 RXT852091 SHP852091 SRL852091 TBH852091 TLD852091 TUZ852091 UEV852091 UOR852091 UYN852091 VIJ852091 VSF852091 WCB852091 WLX852091 WVT852091 L917627 JH917627 TD917627 ACZ917627 AMV917627 AWR917627 BGN917627 BQJ917627 CAF917627 CKB917627 CTX917627 DDT917627 DNP917627 DXL917627 EHH917627 ERD917627 FAZ917627 FKV917627 FUR917627 GEN917627 GOJ917627 GYF917627 HIB917627 HRX917627 IBT917627 ILP917627 IVL917627 JFH917627 JPD917627 JYZ917627 KIV917627 KSR917627 LCN917627 LMJ917627 LWF917627 MGB917627 MPX917627 MZT917627 NJP917627 NTL917627 ODH917627 OND917627 OWZ917627 PGV917627 PQR917627 QAN917627 QKJ917627 QUF917627 REB917627 RNX917627 RXT917627 SHP917627 SRL917627 TBH917627 TLD917627 TUZ917627 UEV917627 UOR917627 UYN917627 VIJ917627 VSF917627 WCB917627 WLX917627 WVT917627 L983163 JH983163 TD983163 ACZ983163 AMV983163 AWR983163 BGN983163 BQJ983163 CAF983163 CKB983163 CTX983163 DDT983163 DNP983163 DXL983163 EHH983163 ERD983163 FAZ983163 FKV983163 FUR983163 GEN983163 GOJ983163 GYF983163 HIB983163 HRX983163 IBT983163 ILP983163 IVL983163 JFH983163 JPD983163 JYZ983163 KIV983163 KSR983163 LCN983163 LMJ983163 LWF983163 MGB983163 MPX983163 MZT983163 NJP983163 NTL983163 ODH983163 OND983163 OWZ983163 PGV983163 PQR983163 QAN983163 QKJ983163 QUF983163 REB983163 RNX983163 RXT983163 SHP983163 SRL983163 TBH983163 TLD983163 TUZ983163 UEV983163 UOR983163 UYN983163 VIJ983163 VSF983163 WCB983163 WLX983163 WVT983163 E85:E87 JA85:JA87 SW85:SW87 ACS85:ACS87 AMO85:AMO87 AWK85:AWK87 BGG85:BGG87 BQC85:BQC87 BZY85:BZY87 CJU85:CJU87 CTQ85:CTQ87 DDM85:DDM87 DNI85:DNI87 DXE85:DXE87 EHA85:EHA87 EQW85:EQW87 FAS85:FAS87 FKO85:FKO87 FUK85:FUK87 GEG85:GEG87 GOC85:GOC87 GXY85:GXY87 HHU85:HHU87 HRQ85:HRQ87 IBM85:IBM87 ILI85:ILI87 IVE85:IVE87 JFA85:JFA87 JOW85:JOW87 JYS85:JYS87 KIO85:KIO87 KSK85:KSK87 LCG85:LCG87 LMC85:LMC87 LVY85:LVY87 MFU85:MFU87 MPQ85:MPQ87 MZM85:MZM87 NJI85:NJI87 NTE85:NTE87 ODA85:ODA87 OMW85:OMW87 OWS85:OWS87 PGO85:PGO87 PQK85:PQK87 QAG85:QAG87 QKC85:QKC87 QTY85:QTY87 RDU85:RDU87 RNQ85:RNQ87 RXM85:RXM87 SHI85:SHI87 SRE85:SRE87 TBA85:TBA87 TKW85:TKW87 TUS85:TUS87 UEO85:UEO87 UOK85:UOK87 UYG85:UYG87 VIC85:VIC87 VRY85:VRY87 WBU85:WBU87 WLQ85:WLQ87 WVM85:WVM87 E65621:E65623 JA65621:JA65623 SW65621:SW65623 ACS65621:ACS65623 AMO65621:AMO65623 AWK65621:AWK65623 BGG65621:BGG65623 BQC65621:BQC65623 BZY65621:BZY65623 CJU65621:CJU65623 CTQ65621:CTQ65623 DDM65621:DDM65623 DNI65621:DNI65623 DXE65621:DXE65623 EHA65621:EHA65623 EQW65621:EQW65623 FAS65621:FAS65623 FKO65621:FKO65623 FUK65621:FUK65623 GEG65621:GEG65623 GOC65621:GOC65623 GXY65621:GXY65623 HHU65621:HHU65623 HRQ65621:HRQ65623 IBM65621:IBM65623 ILI65621:ILI65623 IVE65621:IVE65623 JFA65621:JFA65623 JOW65621:JOW65623 JYS65621:JYS65623 KIO65621:KIO65623 KSK65621:KSK65623 LCG65621:LCG65623 LMC65621:LMC65623 LVY65621:LVY65623 MFU65621:MFU65623 MPQ65621:MPQ65623 MZM65621:MZM65623 NJI65621:NJI65623 NTE65621:NTE65623 ODA65621:ODA65623 OMW65621:OMW65623 OWS65621:OWS65623 PGO65621:PGO65623 PQK65621:PQK65623 QAG65621:QAG65623 QKC65621:QKC65623 QTY65621:QTY65623 RDU65621:RDU65623 RNQ65621:RNQ65623 RXM65621:RXM65623 SHI65621:SHI65623 SRE65621:SRE65623 TBA65621:TBA65623 TKW65621:TKW65623 TUS65621:TUS65623 UEO65621:UEO65623 UOK65621:UOK65623 UYG65621:UYG65623 VIC65621:VIC65623 VRY65621:VRY65623 WBU65621:WBU65623 WLQ65621:WLQ65623 WVM65621:WVM65623 E131157:E131159 JA131157:JA131159 SW131157:SW131159 ACS131157:ACS131159 AMO131157:AMO131159 AWK131157:AWK131159 BGG131157:BGG131159 BQC131157:BQC131159 BZY131157:BZY131159 CJU131157:CJU131159 CTQ131157:CTQ131159 DDM131157:DDM131159 DNI131157:DNI131159 DXE131157:DXE131159 EHA131157:EHA131159 EQW131157:EQW131159 FAS131157:FAS131159 FKO131157:FKO131159 FUK131157:FUK131159 GEG131157:GEG131159 GOC131157:GOC131159 GXY131157:GXY131159 HHU131157:HHU131159 HRQ131157:HRQ131159 IBM131157:IBM131159 ILI131157:ILI131159 IVE131157:IVE131159 JFA131157:JFA131159 JOW131157:JOW131159 JYS131157:JYS131159 KIO131157:KIO131159 KSK131157:KSK131159 LCG131157:LCG131159 LMC131157:LMC131159 LVY131157:LVY131159 MFU131157:MFU131159 MPQ131157:MPQ131159 MZM131157:MZM131159 NJI131157:NJI131159 NTE131157:NTE131159 ODA131157:ODA131159 OMW131157:OMW131159 OWS131157:OWS131159 PGO131157:PGO131159 PQK131157:PQK131159 QAG131157:QAG131159 QKC131157:QKC131159 QTY131157:QTY131159 RDU131157:RDU131159 RNQ131157:RNQ131159 RXM131157:RXM131159 SHI131157:SHI131159 SRE131157:SRE131159 TBA131157:TBA131159 TKW131157:TKW131159 TUS131157:TUS131159 UEO131157:UEO131159 UOK131157:UOK131159 UYG131157:UYG131159 VIC131157:VIC131159 VRY131157:VRY131159 WBU131157:WBU131159 WLQ131157:WLQ131159 WVM131157:WVM131159 E196693:E196695 JA196693:JA196695 SW196693:SW196695 ACS196693:ACS196695 AMO196693:AMO196695 AWK196693:AWK196695 BGG196693:BGG196695 BQC196693:BQC196695 BZY196693:BZY196695 CJU196693:CJU196695 CTQ196693:CTQ196695 DDM196693:DDM196695 DNI196693:DNI196695 DXE196693:DXE196695 EHA196693:EHA196695 EQW196693:EQW196695 FAS196693:FAS196695 FKO196693:FKO196695 FUK196693:FUK196695 GEG196693:GEG196695 GOC196693:GOC196695 GXY196693:GXY196695 HHU196693:HHU196695 HRQ196693:HRQ196695 IBM196693:IBM196695 ILI196693:ILI196695 IVE196693:IVE196695 JFA196693:JFA196695 JOW196693:JOW196695 JYS196693:JYS196695 KIO196693:KIO196695 KSK196693:KSK196695 LCG196693:LCG196695 LMC196693:LMC196695 LVY196693:LVY196695 MFU196693:MFU196695 MPQ196693:MPQ196695 MZM196693:MZM196695 NJI196693:NJI196695 NTE196693:NTE196695 ODA196693:ODA196695 OMW196693:OMW196695 OWS196693:OWS196695 PGO196693:PGO196695 PQK196693:PQK196695 QAG196693:QAG196695 QKC196693:QKC196695 QTY196693:QTY196695 RDU196693:RDU196695 RNQ196693:RNQ196695 RXM196693:RXM196695 SHI196693:SHI196695 SRE196693:SRE196695 TBA196693:TBA196695 TKW196693:TKW196695 TUS196693:TUS196695 UEO196693:UEO196695 UOK196693:UOK196695 UYG196693:UYG196695 VIC196693:VIC196695 VRY196693:VRY196695 WBU196693:WBU196695 WLQ196693:WLQ196695 WVM196693:WVM196695 E262229:E262231 JA262229:JA262231 SW262229:SW262231 ACS262229:ACS262231 AMO262229:AMO262231 AWK262229:AWK262231 BGG262229:BGG262231 BQC262229:BQC262231 BZY262229:BZY262231 CJU262229:CJU262231 CTQ262229:CTQ262231 DDM262229:DDM262231 DNI262229:DNI262231 DXE262229:DXE262231 EHA262229:EHA262231 EQW262229:EQW262231 FAS262229:FAS262231 FKO262229:FKO262231 FUK262229:FUK262231 GEG262229:GEG262231 GOC262229:GOC262231 GXY262229:GXY262231 HHU262229:HHU262231 HRQ262229:HRQ262231 IBM262229:IBM262231 ILI262229:ILI262231 IVE262229:IVE262231 JFA262229:JFA262231 JOW262229:JOW262231 JYS262229:JYS262231 KIO262229:KIO262231 KSK262229:KSK262231 LCG262229:LCG262231 LMC262229:LMC262231 LVY262229:LVY262231 MFU262229:MFU262231 MPQ262229:MPQ262231 MZM262229:MZM262231 NJI262229:NJI262231 NTE262229:NTE262231 ODA262229:ODA262231 OMW262229:OMW262231 OWS262229:OWS262231 PGO262229:PGO262231 PQK262229:PQK262231 QAG262229:QAG262231 QKC262229:QKC262231 QTY262229:QTY262231 RDU262229:RDU262231 RNQ262229:RNQ262231 RXM262229:RXM262231 SHI262229:SHI262231 SRE262229:SRE262231 TBA262229:TBA262231 TKW262229:TKW262231 TUS262229:TUS262231 UEO262229:UEO262231 UOK262229:UOK262231 UYG262229:UYG262231 VIC262229:VIC262231 VRY262229:VRY262231 WBU262229:WBU262231 WLQ262229:WLQ262231 WVM262229:WVM262231 E327765:E327767 JA327765:JA327767 SW327765:SW327767 ACS327765:ACS327767 AMO327765:AMO327767 AWK327765:AWK327767 BGG327765:BGG327767 BQC327765:BQC327767 BZY327765:BZY327767 CJU327765:CJU327767 CTQ327765:CTQ327767 DDM327765:DDM327767 DNI327765:DNI327767 DXE327765:DXE327767 EHA327765:EHA327767 EQW327765:EQW327767 FAS327765:FAS327767 FKO327765:FKO327767 FUK327765:FUK327767 GEG327765:GEG327767 GOC327765:GOC327767 GXY327765:GXY327767 HHU327765:HHU327767 HRQ327765:HRQ327767 IBM327765:IBM327767 ILI327765:ILI327767 IVE327765:IVE327767 JFA327765:JFA327767 JOW327765:JOW327767 JYS327765:JYS327767 KIO327765:KIO327767 KSK327765:KSK327767 LCG327765:LCG327767 LMC327765:LMC327767 LVY327765:LVY327767 MFU327765:MFU327767 MPQ327765:MPQ327767 MZM327765:MZM327767 NJI327765:NJI327767 NTE327765:NTE327767 ODA327765:ODA327767 OMW327765:OMW327767 OWS327765:OWS327767 PGO327765:PGO327767 PQK327765:PQK327767 QAG327765:QAG327767 QKC327765:QKC327767 QTY327765:QTY327767 RDU327765:RDU327767 RNQ327765:RNQ327767 RXM327765:RXM327767 SHI327765:SHI327767 SRE327765:SRE327767 TBA327765:TBA327767 TKW327765:TKW327767 TUS327765:TUS327767 UEO327765:UEO327767 UOK327765:UOK327767 UYG327765:UYG327767 VIC327765:VIC327767 VRY327765:VRY327767 WBU327765:WBU327767 WLQ327765:WLQ327767 WVM327765:WVM327767 E393301:E393303 JA393301:JA393303 SW393301:SW393303 ACS393301:ACS393303 AMO393301:AMO393303 AWK393301:AWK393303 BGG393301:BGG393303 BQC393301:BQC393303 BZY393301:BZY393303 CJU393301:CJU393303 CTQ393301:CTQ393303 DDM393301:DDM393303 DNI393301:DNI393303 DXE393301:DXE393303 EHA393301:EHA393303 EQW393301:EQW393303 FAS393301:FAS393303 FKO393301:FKO393303 FUK393301:FUK393303 GEG393301:GEG393303 GOC393301:GOC393303 GXY393301:GXY393303 HHU393301:HHU393303 HRQ393301:HRQ393303 IBM393301:IBM393303 ILI393301:ILI393303 IVE393301:IVE393303 JFA393301:JFA393303 JOW393301:JOW393303 JYS393301:JYS393303 KIO393301:KIO393303 KSK393301:KSK393303 LCG393301:LCG393303 LMC393301:LMC393303 LVY393301:LVY393303 MFU393301:MFU393303 MPQ393301:MPQ393303 MZM393301:MZM393303 NJI393301:NJI393303 NTE393301:NTE393303 ODA393301:ODA393303 OMW393301:OMW393303 OWS393301:OWS393303 PGO393301:PGO393303 PQK393301:PQK393303 QAG393301:QAG393303 QKC393301:QKC393303 QTY393301:QTY393303 RDU393301:RDU393303 RNQ393301:RNQ393303 RXM393301:RXM393303 SHI393301:SHI393303 SRE393301:SRE393303 TBA393301:TBA393303 TKW393301:TKW393303 TUS393301:TUS393303 UEO393301:UEO393303 UOK393301:UOK393303 UYG393301:UYG393303 VIC393301:VIC393303 VRY393301:VRY393303 WBU393301:WBU393303 WLQ393301:WLQ393303 WVM393301:WVM393303 E458837:E458839 JA458837:JA458839 SW458837:SW458839 ACS458837:ACS458839 AMO458837:AMO458839 AWK458837:AWK458839 BGG458837:BGG458839 BQC458837:BQC458839 BZY458837:BZY458839 CJU458837:CJU458839 CTQ458837:CTQ458839 DDM458837:DDM458839 DNI458837:DNI458839 DXE458837:DXE458839 EHA458837:EHA458839 EQW458837:EQW458839 FAS458837:FAS458839 FKO458837:FKO458839 FUK458837:FUK458839 GEG458837:GEG458839 GOC458837:GOC458839 GXY458837:GXY458839 HHU458837:HHU458839 HRQ458837:HRQ458839 IBM458837:IBM458839 ILI458837:ILI458839 IVE458837:IVE458839 JFA458837:JFA458839 JOW458837:JOW458839 JYS458837:JYS458839 KIO458837:KIO458839 KSK458837:KSK458839 LCG458837:LCG458839 LMC458837:LMC458839 LVY458837:LVY458839 MFU458837:MFU458839 MPQ458837:MPQ458839 MZM458837:MZM458839 NJI458837:NJI458839 NTE458837:NTE458839 ODA458837:ODA458839 OMW458837:OMW458839 OWS458837:OWS458839 PGO458837:PGO458839 PQK458837:PQK458839 QAG458837:QAG458839 QKC458837:QKC458839 QTY458837:QTY458839 RDU458837:RDU458839 RNQ458837:RNQ458839 RXM458837:RXM458839 SHI458837:SHI458839 SRE458837:SRE458839 TBA458837:TBA458839 TKW458837:TKW458839 TUS458837:TUS458839 UEO458837:UEO458839 UOK458837:UOK458839 UYG458837:UYG458839 VIC458837:VIC458839 VRY458837:VRY458839 WBU458837:WBU458839 WLQ458837:WLQ458839 WVM458837:WVM458839 E524373:E524375 JA524373:JA524375 SW524373:SW524375 ACS524373:ACS524375 AMO524373:AMO524375 AWK524373:AWK524375 BGG524373:BGG524375 BQC524373:BQC524375 BZY524373:BZY524375 CJU524373:CJU524375 CTQ524373:CTQ524375 DDM524373:DDM524375 DNI524373:DNI524375 DXE524373:DXE524375 EHA524373:EHA524375 EQW524373:EQW524375 FAS524373:FAS524375 FKO524373:FKO524375 FUK524373:FUK524375 GEG524373:GEG524375 GOC524373:GOC524375 GXY524373:GXY524375 HHU524373:HHU524375 HRQ524373:HRQ524375 IBM524373:IBM524375 ILI524373:ILI524375 IVE524373:IVE524375 JFA524373:JFA524375 JOW524373:JOW524375 JYS524373:JYS524375 KIO524373:KIO524375 KSK524373:KSK524375 LCG524373:LCG524375 LMC524373:LMC524375 LVY524373:LVY524375 MFU524373:MFU524375 MPQ524373:MPQ524375 MZM524373:MZM524375 NJI524373:NJI524375 NTE524373:NTE524375 ODA524373:ODA524375 OMW524373:OMW524375 OWS524373:OWS524375 PGO524373:PGO524375 PQK524373:PQK524375 QAG524373:QAG524375 QKC524373:QKC524375 QTY524373:QTY524375 RDU524373:RDU524375 RNQ524373:RNQ524375 RXM524373:RXM524375 SHI524373:SHI524375 SRE524373:SRE524375 TBA524373:TBA524375 TKW524373:TKW524375 TUS524373:TUS524375 UEO524373:UEO524375 UOK524373:UOK524375 UYG524373:UYG524375 VIC524373:VIC524375 VRY524373:VRY524375 WBU524373:WBU524375 WLQ524373:WLQ524375 WVM524373:WVM524375 E589909:E589911 JA589909:JA589911 SW589909:SW589911 ACS589909:ACS589911 AMO589909:AMO589911 AWK589909:AWK589911 BGG589909:BGG589911 BQC589909:BQC589911 BZY589909:BZY589911 CJU589909:CJU589911 CTQ589909:CTQ589911 DDM589909:DDM589911 DNI589909:DNI589911 DXE589909:DXE589911 EHA589909:EHA589911 EQW589909:EQW589911 FAS589909:FAS589911 FKO589909:FKO589911 FUK589909:FUK589911 GEG589909:GEG589911 GOC589909:GOC589911 GXY589909:GXY589911 HHU589909:HHU589911 HRQ589909:HRQ589911 IBM589909:IBM589911 ILI589909:ILI589911 IVE589909:IVE589911 JFA589909:JFA589911 JOW589909:JOW589911 JYS589909:JYS589911 KIO589909:KIO589911 KSK589909:KSK589911 LCG589909:LCG589911 LMC589909:LMC589911 LVY589909:LVY589911 MFU589909:MFU589911 MPQ589909:MPQ589911 MZM589909:MZM589911 NJI589909:NJI589911 NTE589909:NTE589911 ODA589909:ODA589911 OMW589909:OMW589911 OWS589909:OWS589911 PGO589909:PGO589911 PQK589909:PQK589911 QAG589909:QAG589911 QKC589909:QKC589911 QTY589909:QTY589911 RDU589909:RDU589911 RNQ589909:RNQ589911 RXM589909:RXM589911 SHI589909:SHI589911 SRE589909:SRE589911 TBA589909:TBA589911 TKW589909:TKW589911 TUS589909:TUS589911 UEO589909:UEO589911 UOK589909:UOK589911 UYG589909:UYG589911 VIC589909:VIC589911 VRY589909:VRY589911 WBU589909:WBU589911 WLQ589909:WLQ589911 WVM589909:WVM589911 E655445:E655447 JA655445:JA655447 SW655445:SW655447 ACS655445:ACS655447 AMO655445:AMO655447 AWK655445:AWK655447 BGG655445:BGG655447 BQC655445:BQC655447 BZY655445:BZY655447 CJU655445:CJU655447 CTQ655445:CTQ655447 DDM655445:DDM655447 DNI655445:DNI655447 DXE655445:DXE655447 EHA655445:EHA655447 EQW655445:EQW655447 FAS655445:FAS655447 FKO655445:FKO655447 FUK655445:FUK655447 GEG655445:GEG655447 GOC655445:GOC655447 GXY655445:GXY655447 HHU655445:HHU655447 HRQ655445:HRQ655447 IBM655445:IBM655447 ILI655445:ILI655447 IVE655445:IVE655447 JFA655445:JFA655447 JOW655445:JOW655447 JYS655445:JYS655447 KIO655445:KIO655447 KSK655445:KSK655447 LCG655445:LCG655447 LMC655445:LMC655447 LVY655445:LVY655447 MFU655445:MFU655447 MPQ655445:MPQ655447 MZM655445:MZM655447 NJI655445:NJI655447 NTE655445:NTE655447 ODA655445:ODA655447 OMW655445:OMW655447 OWS655445:OWS655447 PGO655445:PGO655447 PQK655445:PQK655447 QAG655445:QAG655447 QKC655445:QKC655447 QTY655445:QTY655447 RDU655445:RDU655447 RNQ655445:RNQ655447 RXM655445:RXM655447 SHI655445:SHI655447 SRE655445:SRE655447 TBA655445:TBA655447 TKW655445:TKW655447 TUS655445:TUS655447 UEO655445:UEO655447 UOK655445:UOK655447 UYG655445:UYG655447 VIC655445:VIC655447 VRY655445:VRY655447 WBU655445:WBU655447 WLQ655445:WLQ655447 WVM655445:WVM655447 E720981:E720983 JA720981:JA720983 SW720981:SW720983 ACS720981:ACS720983 AMO720981:AMO720983 AWK720981:AWK720983 BGG720981:BGG720983 BQC720981:BQC720983 BZY720981:BZY720983 CJU720981:CJU720983 CTQ720981:CTQ720983 DDM720981:DDM720983 DNI720981:DNI720983 DXE720981:DXE720983 EHA720981:EHA720983 EQW720981:EQW720983 FAS720981:FAS720983 FKO720981:FKO720983 FUK720981:FUK720983 GEG720981:GEG720983 GOC720981:GOC720983 GXY720981:GXY720983 HHU720981:HHU720983 HRQ720981:HRQ720983 IBM720981:IBM720983 ILI720981:ILI720983 IVE720981:IVE720983 JFA720981:JFA720983 JOW720981:JOW720983 JYS720981:JYS720983 KIO720981:KIO720983 KSK720981:KSK720983 LCG720981:LCG720983 LMC720981:LMC720983 LVY720981:LVY720983 MFU720981:MFU720983 MPQ720981:MPQ720983 MZM720981:MZM720983 NJI720981:NJI720983 NTE720981:NTE720983 ODA720981:ODA720983 OMW720981:OMW720983 OWS720981:OWS720983 PGO720981:PGO720983 PQK720981:PQK720983 QAG720981:QAG720983 QKC720981:QKC720983 QTY720981:QTY720983 RDU720981:RDU720983 RNQ720981:RNQ720983 RXM720981:RXM720983 SHI720981:SHI720983 SRE720981:SRE720983 TBA720981:TBA720983 TKW720981:TKW720983 TUS720981:TUS720983 UEO720981:UEO720983 UOK720981:UOK720983 UYG720981:UYG720983 VIC720981:VIC720983 VRY720981:VRY720983 WBU720981:WBU720983 WLQ720981:WLQ720983 WVM720981:WVM720983 E786517:E786519 JA786517:JA786519 SW786517:SW786519 ACS786517:ACS786519 AMO786517:AMO786519 AWK786517:AWK786519 BGG786517:BGG786519 BQC786517:BQC786519 BZY786517:BZY786519 CJU786517:CJU786519 CTQ786517:CTQ786519 DDM786517:DDM786519 DNI786517:DNI786519 DXE786517:DXE786519 EHA786517:EHA786519 EQW786517:EQW786519 FAS786517:FAS786519 FKO786517:FKO786519 FUK786517:FUK786519 GEG786517:GEG786519 GOC786517:GOC786519 GXY786517:GXY786519 HHU786517:HHU786519 HRQ786517:HRQ786519 IBM786517:IBM786519 ILI786517:ILI786519 IVE786517:IVE786519 JFA786517:JFA786519 JOW786517:JOW786519 JYS786517:JYS786519 KIO786517:KIO786519 KSK786517:KSK786519 LCG786517:LCG786519 LMC786517:LMC786519 LVY786517:LVY786519 MFU786517:MFU786519 MPQ786517:MPQ786519 MZM786517:MZM786519 NJI786517:NJI786519 NTE786517:NTE786519 ODA786517:ODA786519 OMW786517:OMW786519 OWS786517:OWS786519 PGO786517:PGO786519 PQK786517:PQK786519 QAG786517:QAG786519 QKC786517:QKC786519 QTY786517:QTY786519 RDU786517:RDU786519 RNQ786517:RNQ786519 RXM786517:RXM786519 SHI786517:SHI786519 SRE786517:SRE786519 TBA786517:TBA786519 TKW786517:TKW786519 TUS786517:TUS786519 UEO786517:UEO786519 UOK786517:UOK786519 UYG786517:UYG786519 VIC786517:VIC786519 VRY786517:VRY786519 WBU786517:WBU786519 WLQ786517:WLQ786519 WVM786517:WVM786519 E852053:E852055 JA852053:JA852055 SW852053:SW852055 ACS852053:ACS852055 AMO852053:AMO852055 AWK852053:AWK852055 BGG852053:BGG852055 BQC852053:BQC852055 BZY852053:BZY852055 CJU852053:CJU852055 CTQ852053:CTQ852055 DDM852053:DDM852055 DNI852053:DNI852055 DXE852053:DXE852055 EHA852053:EHA852055 EQW852053:EQW852055 FAS852053:FAS852055 FKO852053:FKO852055 FUK852053:FUK852055 GEG852053:GEG852055 GOC852053:GOC852055 GXY852053:GXY852055 HHU852053:HHU852055 HRQ852053:HRQ852055 IBM852053:IBM852055 ILI852053:ILI852055 IVE852053:IVE852055 JFA852053:JFA852055 JOW852053:JOW852055 JYS852053:JYS852055 KIO852053:KIO852055 KSK852053:KSK852055 LCG852053:LCG852055 LMC852053:LMC852055 LVY852053:LVY852055 MFU852053:MFU852055 MPQ852053:MPQ852055 MZM852053:MZM852055 NJI852053:NJI852055 NTE852053:NTE852055 ODA852053:ODA852055 OMW852053:OMW852055 OWS852053:OWS852055 PGO852053:PGO852055 PQK852053:PQK852055 QAG852053:QAG852055 QKC852053:QKC852055 QTY852053:QTY852055 RDU852053:RDU852055 RNQ852053:RNQ852055 RXM852053:RXM852055 SHI852053:SHI852055 SRE852053:SRE852055 TBA852053:TBA852055 TKW852053:TKW852055 TUS852053:TUS852055 UEO852053:UEO852055 UOK852053:UOK852055 UYG852053:UYG852055 VIC852053:VIC852055 VRY852053:VRY852055 WBU852053:WBU852055 WLQ852053:WLQ852055 WVM852053:WVM852055 E917589:E917591 JA917589:JA917591 SW917589:SW917591 ACS917589:ACS917591 AMO917589:AMO917591 AWK917589:AWK917591 BGG917589:BGG917591 BQC917589:BQC917591 BZY917589:BZY917591 CJU917589:CJU917591 CTQ917589:CTQ917591 DDM917589:DDM917591 DNI917589:DNI917591 DXE917589:DXE917591 EHA917589:EHA917591 EQW917589:EQW917591 FAS917589:FAS917591 FKO917589:FKO917591 FUK917589:FUK917591 GEG917589:GEG917591 GOC917589:GOC917591 GXY917589:GXY917591 HHU917589:HHU917591 HRQ917589:HRQ917591 IBM917589:IBM917591 ILI917589:ILI917591 IVE917589:IVE917591 JFA917589:JFA917591 JOW917589:JOW917591 JYS917589:JYS917591 KIO917589:KIO917591 KSK917589:KSK917591 LCG917589:LCG917591 LMC917589:LMC917591 LVY917589:LVY917591 MFU917589:MFU917591 MPQ917589:MPQ917591 MZM917589:MZM917591 NJI917589:NJI917591 NTE917589:NTE917591 ODA917589:ODA917591 OMW917589:OMW917591 OWS917589:OWS917591 PGO917589:PGO917591 PQK917589:PQK917591 QAG917589:QAG917591 QKC917589:QKC917591 QTY917589:QTY917591 RDU917589:RDU917591 RNQ917589:RNQ917591 RXM917589:RXM917591 SHI917589:SHI917591 SRE917589:SRE917591 TBA917589:TBA917591 TKW917589:TKW917591 TUS917589:TUS917591 UEO917589:UEO917591 UOK917589:UOK917591 UYG917589:UYG917591 VIC917589:VIC917591 VRY917589:VRY917591 WBU917589:WBU917591 WLQ917589:WLQ917591 WVM917589:WVM917591 E983125:E983127 JA983125:JA983127 SW983125:SW983127 ACS983125:ACS983127 AMO983125:AMO983127 AWK983125:AWK983127 BGG983125:BGG983127 BQC983125:BQC983127 BZY983125:BZY983127 CJU983125:CJU983127 CTQ983125:CTQ983127 DDM983125:DDM983127 DNI983125:DNI983127 DXE983125:DXE983127 EHA983125:EHA983127 EQW983125:EQW983127 FAS983125:FAS983127 FKO983125:FKO983127 FUK983125:FUK983127 GEG983125:GEG983127 GOC983125:GOC983127 GXY983125:GXY983127 HHU983125:HHU983127 HRQ983125:HRQ983127 IBM983125:IBM983127 ILI983125:ILI983127 IVE983125:IVE983127 JFA983125:JFA983127 JOW983125:JOW983127 JYS983125:JYS983127 KIO983125:KIO983127 KSK983125:KSK983127 LCG983125:LCG983127 LMC983125:LMC983127 LVY983125:LVY983127 MFU983125:MFU983127 MPQ983125:MPQ983127 MZM983125:MZM983127 NJI983125:NJI983127 NTE983125:NTE983127 ODA983125:ODA983127 OMW983125:OMW983127 OWS983125:OWS983127 PGO983125:PGO983127 PQK983125:PQK983127 QAG983125:QAG983127 QKC983125:QKC983127 QTY983125:QTY983127 RDU983125:RDU983127 RNQ983125:RNQ983127 RXM983125:RXM983127 SHI983125:SHI983127 SRE983125:SRE983127 TBA983125:TBA983127 TKW983125:TKW983127 TUS983125:TUS983127 UEO983125:UEO983127 UOK983125:UOK983127 UYG983125:UYG983127 VIC983125:VIC983127 VRY983125:VRY983127 WBU983125:WBU983127 WLQ983125:WLQ983127 WVM983125:WVM983127 E101:E102 JA101:JA102 SW101:SW102 ACS101:ACS102 AMO101:AMO102 AWK101:AWK102 BGG101:BGG102 BQC101:BQC102 BZY101:BZY102 CJU101:CJU102 CTQ101:CTQ102 DDM101:DDM102 DNI101:DNI102 DXE101:DXE102 EHA101:EHA102 EQW101:EQW102 FAS101:FAS102 FKO101:FKO102 FUK101:FUK102 GEG101:GEG102 GOC101:GOC102 GXY101:GXY102 HHU101:HHU102 HRQ101:HRQ102 IBM101:IBM102 ILI101:ILI102 IVE101:IVE102 JFA101:JFA102 JOW101:JOW102 JYS101:JYS102 KIO101:KIO102 KSK101:KSK102 LCG101:LCG102 LMC101:LMC102 LVY101:LVY102 MFU101:MFU102 MPQ101:MPQ102 MZM101:MZM102 NJI101:NJI102 NTE101:NTE102 ODA101:ODA102 OMW101:OMW102 OWS101:OWS102 PGO101:PGO102 PQK101:PQK102 QAG101:QAG102 QKC101:QKC102 QTY101:QTY102 RDU101:RDU102 RNQ101:RNQ102 RXM101:RXM102 SHI101:SHI102 SRE101:SRE102 TBA101:TBA102 TKW101:TKW102 TUS101:TUS102 UEO101:UEO102 UOK101:UOK102 UYG101:UYG102 VIC101:VIC102 VRY101:VRY102 WBU101:WBU102 WLQ101:WLQ102 WVM101:WVM102 E65637:E65638 JA65637:JA65638 SW65637:SW65638 ACS65637:ACS65638 AMO65637:AMO65638 AWK65637:AWK65638 BGG65637:BGG65638 BQC65637:BQC65638 BZY65637:BZY65638 CJU65637:CJU65638 CTQ65637:CTQ65638 DDM65637:DDM65638 DNI65637:DNI65638 DXE65637:DXE65638 EHA65637:EHA65638 EQW65637:EQW65638 FAS65637:FAS65638 FKO65637:FKO65638 FUK65637:FUK65638 GEG65637:GEG65638 GOC65637:GOC65638 GXY65637:GXY65638 HHU65637:HHU65638 HRQ65637:HRQ65638 IBM65637:IBM65638 ILI65637:ILI65638 IVE65637:IVE65638 JFA65637:JFA65638 JOW65637:JOW65638 JYS65637:JYS65638 KIO65637:KIO65638 KSK65637:KSK65638 LCG65637:LCG65638 LMC65637:LMC65638 LVY65637:LVY65638 MFU65637:MFU65638 MPQ65637:MPQ65638 MZM65637:MZM65638 NJI65637:NJI65638 NTE65637:NTE65638 ODA65637:ODA65638 OMW65637:OMW65638 OWS65637:OWS65638 PGO65637:PGO65638 PQK65637:PQK65638 QAG65637:QAG65638 QKC65637:QKC65638 QTY65637:QTY65638 RDU65637:RDU65638 RNQ65637:RNQ65638 RXM65637:RXM65638 SHI65637:SHI65638 SRE65637:SRE65638 TBA65637:TBA65638 TKW65637:TKW65638 TUS65637:TUS65638 UEO65637:UEO65638 UOK65637:UOK65638 UYG65637:UYG65638 VIC65637:VIC65638 VRY65637:VRY65638 WBU65637:WBU65638 WLQ65637:WLQ65638 WVM65637:WVM65638 E131173:E131174 JA131173:JA131174 SW131173:SW131174 ACS131173:ACS131174 AMO131173:AMO131174 AWK131173:AWK131174 BGG131173:BGG131174 BQC131173:BQC131174 BZY131173:BZY131174 CJU131173:CJU131174 CTQ131173:CTQ131174 DDM131173:DDM131174 DNI131173:DNI131174 DXE131173:DXE131174 EHA131173:EHA131174 EQW131173:EQW131174 FAS131173:FAS131174 FKO131173:FKO131174 FUK131173:FUK131174 GEG131173:GEG131174 GOC131173:GOC131174 GXY131173:GXY131174 HHU131173:HHU131174 HRQ131173:HRQ131174 IBM131173:IBM131174 ILI131173:ILI131174 IVE131173:IVE131174 JFA131173:JFA131174 JOW131173:JOW131174 JYS131173:JYS131174 KIO131173:KIO131174 KSK131173:KSK131174 LCG131173:LCG131174 LMC131173:LMC131174 LVY131173:LVY131174 MFU131173:MFU131174 MPQ131173:MPQ131174 MZM131173:MZM131174 NJI131173:NJI131174 NTE131173:NTE131174 ODA131173:ODA131174 OMW131173:OMW131174 OWS131173:OWS131174 PGO131173:PGO131174 PQK131173:PQK131174 QAG131173:QAG131174 QKC131173:QKC131174 QTY131173:QTY131174 RDU131173:RDU131174 RNQ131173:RNQ131174 RXM131173:RXM131174 SHI131173:SHI131174 SRE131173:SRE131174 TBA131173:TBA131174 TKW131173:TKW131174 TUS131173:TUS131174 UEO131173:UEO131174 UOK131173:UOK131174 UYG131173:UYG131174 VIC131173:VIC131174 VRY131173:VRY131174 WBU131173:WBU131174 WLQ131173:WLQ131174 WVM131173:WVM131174 E196709:E196710 JA196709:JA196710 SW196709:SW196710 ACS196709:ACS196710 AMO196709:AMO196710 AWK196709:AWK196710 BGG196709:BGG196710 BQC196709:BQC196710 BZY196709:BZY196710 CJU196709:CJU196710 CTQ196709:CTQ196710 DDM196709:DDM196710 DNI196709:DNI196710 DXE196709:DXE196710 EHA196709:EHA196710 EQW196709:EQW196710 FAS196709:FAS196710 FKO196709:FKO196710 FUK196709:FUK196710 GEG196709:GEG196710 GOC196709:GOC196710 GXY196709:GXY196710 HHU196709:HHU196710 HRQ196709:HRQ196710 IBM196709:IBM196710 ILI196709:ILI196710 IVE196709:IVE196710 JFA196709:JFA196710 JOW196709:JOW196710 JYS196709:JYS196710 KIO196709:KIO196710 KSK196709:KSK196710 LCG196709:LCG196710 LMC196709:LMC196710 LVY196709:LVY196710 MFU196709:MFU196710 MPQ196709:MPQ196710 MZM196709:MZM196710 NJI196709:NJI196710 NTE196709:NTE196710 ODA196709:ODA196710 OMW196709:OMW196710 OWS196709:OWS196710 PGO196709:PGO196710 PQK196709:PQK196710 QAG196709:QAG196710 QKC196709:QKC196710 QTY196709:QTY196710 RDU196709:RDU196710 RNQ196709:RNQ196710 RXM196709:RXM196710 SHI196709:SHI196710 SRE196709:SRE196710 TBA196709:TBA196710 TKW196709:TKW196710 TUS196709:TUS196710 UEO196709:UEO196710 UOK196709:UOK196710 UYG196709:UYG196710 VIC196709:VIC196710 VRY196709:VRY196710 WBU196709:WBU196710 WLQ196709:WLQ196710 WVM196709:WVM196710 E262245:E262246 JA262245:JA262246 SW262245:SW262246 ACS262245:ACS262246 AMO262245:AMO262246 AWK262245:AWK262246 BGG262245:BGG262246 BQC262245:BQC262246 BZY262245:BZY262246 CJU262245:CJU262246 CTQ262245:CTQ262246 DDM262245:DDM262246 DNI262245:DNI262246 DXE262245:DXE262246 EHA262245:EHA262246 EQW262245:EQW262246 FAS262245:FAS262246 FKO262245:FKO262246 FUK262245:FUK262246 GEG262245:GEG262246 GOC262245:GOC262246 GXY262245:GXY262246 HHU262245:HHU262246 HRQ262245:HRQ262246 IBM262245:IBM262246 ILI262245:ILI262246 IVE262245:IVE262246 JFA262245:JFA262246 JOW262245:JOW262246 JYS262245:JYS262246 KIO262245:KIO262246 KSK262245:KSK262246 LCG262245:LCG262246 LMC262245:LMC262246 LVY262245:LVY262246 MFU262245:MFU262246 MPQ262245:MPQ262246 MZM262245:MZM262246 NJI262245:NJI262246 NTE262245:NTE262246 ODA262245:ODA262246 OMW262245:OMW262246 OWS262245:OWS262246 PGO262245:PGO262246 PQK262245:PQK262246 QAG262245:QAG262246 QKC262245:QKC262246 QTY262245:QTY262246 RDU262245:RDU262246 RNQ262245:RNQ262246 RXM262245:RXM262246 SHI262245:SHI262246 SRE262245:SRE262246 TBA262245:TBA262246 TKW262245:TKW262246 TUS262245:TUS262246 UEO262245:UEO262246 UOK262245:UOK262246 UYG262245:UYG262246 VIC262245:VIC262246 VRY262245:VRY262246 WBU262245:WBU262246 WLQ262245:WLQ262246 WVM262245:WVM262246 E327781:E327782 JA327781:JA327782 SW327781:SW327782 ACS327781:ACS327782 AMO327781:AMO327782 AWK327781:AWK327782 BGG327781:BGG327782 BQC327781:BQC327782 BZY327781:BZY327782 CJU327781:CJU327782 CTQ327781:CTQ327782 DDM327781:DDM327782 DNI327781:DNI327782 DXE327781:DXE327782 EHA327781:EHA327782 EQW327781:EQW327782 FAS327781:FAS327782 FKO327781:FKO327782 FUK327781:FUK327782 GEG327781:GEG327782 GOC327781:GOC327782 GXY327781:GXY327782 HHU327781:HHU327782 HRQ327781:HRQ327782 IBM327781:IBM327782 ILI327781:ILI327782 IVE327781:IVE327782 JFA327781:JFA327782 JOW327781:JOW327782 JYS327781:JYS327782 KIO327781:KIO327782 KSK327781:KSK327782 LCG327781:LCG327782 LMC327781:LMC327782 LVY327781:LVY327782 MFU327781:MFU327782 MPQ327781:MPQ327782 MZM327781:MZM327782 NJI327781:NJI327782 NTE327781:NTE327782 ODA327781:ODA327782 OMW327781:OMW327782 OWS327781:OWS327782 PGO327781:PGO327782 PQK327781:PQK327782 QAG327781:QAG327782 QKC327781:QKC327782 QTY327781:QTY327782 RDU327781:RDU327782 RNQ327781:RNQ327782 RXM327781:RXM327782 SHI327781:SHI327782 SRE327781:SRE327782 TBA327781:TBA327782 TKW327781:TKW327782 TUS327781:TUS327782 UEO327781:UEO327782 UOK327781:UOK327782 UYG327781:UYG327782 VIC327781:VIC327782 VRY327781:VRY327782 WBU327781:WBU327782 WLQ327781:WLQ327782 WVM327781:WVM327782 E393317:E393318 JA393317:JA393318 SW393317:SW393318 ACS393317:ACS393318 AMO393317:AMO393318 AWK393317:AWK393318 BGG393317:BGG393318 BQC393317:BQC393318 BZY393317:BZY393318 CJU393317:CJU393318 CTQ393317:CTQ393318 DDM393317:DDM393318 DNI393317:DNI393318 DXE393317:DXE393318 EHA393317:EHA393318 EQW393317:EQW393318 FAS393317:FAS393318 FKO393317:FKO393318 FUK393317:FUK393318 GEG393317:GEG393318 GOC393317:GOC393318 GXY393317:GXY393318 HHU393317:HHU393318 HRQ393317:HRQ393318 IBM393317:IBM393318 ILI393317:ILI393318 IVE393317:IVE393318 JFA393317:JFA393318 JOW393317:JOW393318 JYS393317:JYS393318 KIO393317:KIO393318 KSK393317:KSK393318 LCG393317:LCG393318 LMC393317:LMC393318 LVY393317:LVY393318 MFU393317:MFU393318 MPQ393317:MPQ393318 MZM393317:MZM393318 NJI393317:NJI393318 NTE393317:NTE393318 ODA393317:ODA393318 OMW393317:OMW393318 OWS393317:OWS393318 PGO393317:PGO393318 PQK393317:PQK393318 QAG393317:QAG393318 QKC393317:QKC393318 QTY393317:QTY393318 RDU393317:RDU393318 RNQ393317:RNQ393318 RXM393317:RXM393318 SHI393317:SHI393318 SRE393317:SRE393318 TBA393317:TBA393318 TKW393317:TKW393318 TUS393317:TUS393318 UEO393317:UEO393318 UOK393317:UOK393318 UYG393317:UYG393318 VIC393317:VIC393318 VRY393317:VRY393318 WBU393317:WBU393318 WLQ393317:WLQ393318 WVM393317:WVM393318 E458853:E458854 JA458853:JA458854 SW458853:SW458854 ACS458853:ACS458854 AMO458853:AMO458854 AWK458853:AWK458854 BGG458853:BGG458854 BQC458853:BQC458854 BZY458853:BZY458854 CJU458853:CJU458854 CTQ458853:CTQ458854 DDM458853:DDM458854 DNI458853:DNI458854 DXE458853:DXE458854 EHA458853:EHA458854 EQW458853:EQW458854 FAS458853:FAS458854 FKO458853:FKO458854 FUK458853:FUK458854 GEG458853:GEG458854 GOC458853:GOC458854 GXY458853:GXY458854 HHU458853:HHU458854 HRQ458853:HRQ458854 IBM458853:IBM458854 ILI458853:ILI458854 IVE458853:IVE458854 JFA458853:JFA458854 JOW458853:JOW458854 JYS458853:JYS458854 KIO458853:KIO458854 KSK458853:KSK458854 LCG458853:LCG458854 LMC458853:LMC458854 LVY458853:LVY458854 MFU458853:MFU458854 MPQ458853:MPQ458854 MZM458853:MZM458854 NJI458853:NJI458854 NTE458853:NTE458854 ODA458853:ODA458854 OMW458853:OMW458854 OWS458853:OWS458854 PGO458853:PGO458854 PQK458853:PQK458854 QAG458853:QAG458854 QKC458853:QKC458854 QTY458853:QTY458854 RDU458853:RDU458854 RNQ458853:RNQ458854 RXM458853:RXM458854 SHI458853:SHI458854 SRE458853:SRE458854 TBA458853:TBA458854 TKW458853:TKW458854 TUS458853:TUS458854 UEO458853:UEO458854 UOK458853:UOK458854 UYG458853:UYG458854 VIC458853:VIC458854 VRY458853:VRY458854 WBU458853:WBU458854 WLQ458853:WLQ458854 WVM458853:WVM458854 E524389:E524390 JA524389:JA524390 SW524389:SW524390 ACS524389:ACS524390 AMO524389:AMO524390 AWK524389:AWK524390 BGG524389:BGG524390 BQC524389:BQC524390 BZY524389:BZY524390 CJU524389:CJU524390 CTQ524389:CTQ524390 DDM524389:DDM524390 DNI524389:DNI524390 DXE524389:DXE524390 EHA524389:EHA524390 EQW524389:EQW524390 FAS524389:FAS524390 FKO524389:FKO524390 FUK524389:FUK524390 GEG524389:GEG524390 GOC524389:GOC524390 GXY524389:GXY524390 HHU524389:HHU524390 HRQ524389:HRQ524390 IBM524389:IBM524390 ILI524389:ILI524390 IVE524389:IVE524390 JFA524389:JFA524390 JOW524389:JOW524390 JYS524389:JYS524390 KIO524389:KIO524390 KSK524389:KSK524390 LCG524389:LCG524390 LMC524389:LMC524390 LVY524389:LVY524390 MFU524389:MFU524390 MPQ524389:MPQ524390 MZM524389:MZM524390 NJI524389:NJI524390 NTE524389:NTE524390 ODA524389:ODA524390 OMW524389:OMW524390 OWS524389:OWS524390 PGO524389:PGO524390 PQK524389:PQK524390 QAG524389:QAG524390 QKC524389:QKC524390 QTY524389:QTY524390 RDU524389:RDU524390 RNQ524389:RNQ524390 RXM524389:RXM524390 SHI524389:SHI524390 SRE524389:SRE524390 TBA524389:TBA524390 TKW524389:TKW524390 TUS524389:TUS524390 UEO524389:UEO524390 UOK524389:UOK524390 UYG524389:UYG524390 VIC524389:VIC524390 VRY524389:VRY524390 WBU524389:WBU524390 WLQ524389:WLQ524390 WVM524389:WVM524390 E589925:E589926 JA589925:JA589926 SW589925:SW589926 ACS589925:ACS589926 AMO589925:AMO589926 AWK589925:AWK589926 BGG589925:BGG589926 BQC589925:BQC589926 BZY589925:BZY589926 CJU589925:CJU589926 CTQ589925:CTQ589926 DDM589925:DDM589926 DNI589925:DNI589926 DXE589925:DXE589926 EHA589925:EHA589926 EQW589925:EQW589926 FAS589925:FAS589926 FKO589925:FKO589926 FUK589925:FUK589926 GEG589925:GEG589926 GOC589925:GOC589926 GXY589925:GXY589926 HHU589925:HHU589926 HRQ589925:HRQ589926 IBM589925:IBM589926 ILI589925:ILI589926 IVE589925:IVE589926 JFA589925:JFA589926 JOW589925:JOW589926 JYS589925:JYS589926 KIO589925:KIO589926 KSK589925:KSK589926 LCG589925:LCG589926 LMC589925:LMC589926 LVY589925:LVY589926 MFU589925:MFU589926 MPQ589925:MPQ589926 MZM589925:MZM589926 NJI589925:NJI589926 NTE589925:NTE589926 ODA589925:ODA589926 OMW589925:OMW589926 OWS589925:OWS589926 PGO589925:PGO589926 PQK589925:PQK589926 QAG589925:QAG589926 QKC589925:QKC589926 QTY589925:QTY589926 RDU589925:RDU589926 RNQ589925:RNQ589926 RXM589925:RXM589926 SHI589925:SHI589926 SRE589925:SRE589926 TBA589925:TBA589926 TKW589925:TKW589926 TUS589925:TUS589926 UEO589925:UEO589926 UOK589925:UOK589926 UYG589925:UYG589926 VIC589925:VIC589926 VRY589925:VRY589926 WBU589925:WBU589926 WLQ589925:WLQ589926 WVM589925:WVM589926 E655461:E655462 JA655461:JA655462 SW655461:SW655462 ACS655461:ACS655462 AMO655461:AMO655462 AWK655461:AWK655462 BGG655461:BGG655462 BQC655461:BQC655462 BZY655461:BZY655462 CJU655461:CJU655462 CTQ655461:CTQ655462 DDM655461:DDM655462 DNI655461:DNI655462 DXE655461:DXE655462 EHA655461:EHA655462 EQW655461:EQW655462 FAS655461:FAS655462 FKO655461:FKO655462 FUK655461:FUK655462 GEG655461:GEG655462 GOC655461:GOC655462 GXY655461:GXY655462 HHU655461:HHU655462 HRQ655461:HRQ655462 IBM655461:IBM655462 ILI655461:ILI655462 IVE655461:IVE655462 JFA655461:JFA655462 JOW655461:JOW655462 JYS655461:JYS655462 KIO655461:KIO655462 KSK655461:KSK655462 LCG655461:LCG655462 LMC655461:LMC655462 LVY655461:LVY655462 MFU655461:MFU655462 MPQ655461:MPQ655462 MZM655461:MZM655462 NJI655461:NJI655462 NTE655461:NTE655462 ODA655461:ODA655462 OMW655461:OMW655462 OWS655461:OWS655462 PGO655461:PGO655462 PQK655461:PQK655462 QAG655461:QAG655462 QKC655461:QKC655462 QTY655461:QTY655462 RDU655461:RDU655462 RNQ655461:RNQ655462 RXM655461:RXM655462 SHI655461:SHI655462 SRE655461:SRE655462 TBA655461:TBA655462 TKW655461:TKW655462 TUS655461:TUS655462 UEO655461:UEO655462 UOK655461:UOK655462 UYG655461:UYG655462 VIC655461:VIC655462 VRY655461:VRY655462 WBU655461:WBU655462 WLQ655461:WLQ655462 WVM655461:WVM655462 E720997:E720998 JA720997:JA720998 SW720997:SW720998 ACS720997:ACS720998 AMO720997:AMO720998 AWK720997:AWK720998 BGG720997:BGG720998 BQC720997:BQC720998 BZY720997:BZY720998 CJU720997:CJU720998 CTQ720997:CTQ720998 DDM720997:DDM720998 DNI720997:DNI720998 DXE720997:DXE720998 EHA720997:EHA720998 EQW720997:EQW720998 FAS720997:FAS720998 FKO720997:FKO720998 FUK720997:FUK720998 GEG720997:GEG720998 GOC720997:GOC720998 GXY720997:GXY720998 HHU720997:HHU720998 HRQ720997:HRQ720998 IBM720997:IBM720998 ILI720997:ILI720998 IVE720997:IVE720998 JFA720997:JFA720998 JOW720997:JOW720998 JYS720997:JYS720998 KIO720997:KIO720998 KSK720997:KSK720998 LCG720997:LCG720998 LMC720997:LMC720998 LVY720997:LVY720998 MFU720997:MFU720998 MPQ720997:MPQ720998 MZM720997:MZM720998 NJI720997:NJI720998 NTE720997:NTE720998 ODA720997:ODA720998 OMW720997:OMW720998 OWS720997:OWS720998 PGO720997:PGO720998 PQK720997:PQK720998 QAG720997:QAG720998 QKC720997:QKC720998 QTY720997:QTY720998 RDU720997:RDU720998 RNQ720997:RNQ720998 RXM720997:RXM720998 SHI720997:SHI720998 SRE720997:SRE720998 TBA720997:TBA720998 TKW720997:TKW720998 TUS720997:TUS720998 UEO720997:UEO720998 UOK720997:UOK720998 UYG720997:UYG720998 VIC720997:VIC720998 VRY720997:VRY720998 WBU720997:WBU720998 WLQ720997:WLQ720998 WVM720997:WVM720998 E786533:E786534 JA786533:JA786534 SW786533:SW786534 ACS786533:ACS786534 AMO786533:AMO786534 AWK786533:AWK786534 BGG786533:BGG786534 BQC786533:BQC786534 BZY786533:BZY786534 CJU786533:CJU786534 CTQ786533:CTQ786534 DDM786533:DDM786534 DNI786533:DNI786534 DXE786533:DXE786534 EHA786533:EHA786534 EQW786533:EQW786534 FAS786533:FAS786534 FKO786533:FKO786534 FUK786533:FUK786534 GEG786533:GEG786534 GOC786533:GOC786534 GXY786533:GXY786534 HHU786533:HHU786534 HRQ786533:HRQ786534 IBM786533:IBM786534 ILI786533:ILI786534 IVE786533:IVE786534 JFA786533:JFA786534 JOW786533:JOW786534 JYS786533:JYS786534 KIO786533:KIO786534 KSK786533:KSK786534 LCG786533:LCG786534 LMC786533:LMC786534 LVY786533:LVY786534 MFU786533:MFU786534 MPQ786533:MPQ786534 MZM786533:MZM786534 NJI786533:NJI786534 NTE786533:NTE786534 ODA786533:ODA786534 OMW786533:OMW786534 OWS786533:OWS786534 PGO786533:PGO786534 PQK786533:PQK786534 QAG786533:QAG786534 QKC786533:QKC786534 QTY786533:QTY786534 RDU786533:RDU786534 RNQ786533:RNQ786534 RXM786533:RXM786534 SHI786533:SHI786534 SRE786533:SRE786534 TBA786533:TBA786534 TKW786533:TKW786534 TUS786533:TUS786534 UEO786533:UEO786534 UOK786533:UOK786534 UYG786533:UYG786534 VIC786533:VIC786534 VRY786533:VRY786534 WBU786533:WBU786534 WLQ786533:WLQ786534 WVM786533:WVM786534 E852069:E852070 JA852069:JA852070 SW852069:SW852070 ACS852069:ACS852070 AMO852069:AMO852070 AWK852069:AWK852070 BGG852069:BGG852070 BQC852069:BQC852070 BZY852069:BZY852070 CJU852069:CJU852070 CTQ852069:CTQ852070 DDM852069:DDM852070 DNI852069:DNI852070 DXE852069:DXE852070 EHA852069:EHA852070 EQW852069:EQW852070 FAS852069:FAS852070 FKO852069:FKO852070 FUK852069:FUK852070 GEG852069:GEG852070 GOC852069:GOC852070 GXY852069:GXY852070 HHU852069:HHU852070 HRQ852069:HRQ852070 IBM852069:IBM852070 ILI852069:ILI852070 IVE852069:IVE852070 JFA852069:JFA852070 JOW852069:JOW852070 JYS852069:JYS852070 KIO852069:KIO852070 KSK852069:KSK852070 LCG852069:LCG852070 LMC852069:LMC852070 LVY852069:LVY852070 MFU852069:MFU852070 MPQ852069:MPQ852070 MZM852069:MZM852070 NJI852069:NJI852070 NTE852069:NTE852070 ODA852069:ODA852070 OMW852069:OMW852070 OWS852069:OWS852070 PGO852069:PGO852070 PQK852069:PQK852070 QAG852069:QAG852070 QKC852069:QKC852070 QTY852069:QTY852070 RDU852069:RDU852070 RNQ852069:RNQ852070 RXM852069:RXM852070 SHI852069:SHI852070 SRE852069:SRE852070 TBA852069:TBA852070 TKW852069:TKW852070 TUS852069:TUS852070 UEO852069:UEO852070 UOK852069:UOK852070 UYG852069:UYG852070 VIC852069:VIC852070 VRY852069:VRY852070 WBU852069:WBU852070 WLQ852069:WLQ852070 WVM852069:WVM852070 E917605:E917606 JA917605:JA917606 SW917605:SW917606 ACS917605:ACS917606 AMO917605:AMO917606 AWK917605:AWK917606 BGG917605:BGG917606 BQC917605:BQC917606 BZY917605:BZY917606 CJU917605:CJU917606 CTQ917605:CTQ917606 DDM917605:DDM917606 DNI917605:DNI917606 DXE917605:DXE917606 EHA917605:EHA917606 EQW917605:EQW917606 FAS917605:FAS917606 FKO917605:FKO917606 FUK917605:FUK917606 GEG917605:GEG917606 GOC917605:GOC917606 GXY917605:GXY917606 HHU917605:HHU917606 HRQ917605:HRQ917606 IBM917605:IBM917606 ILI917605:ILI917606 IVE917605:IVE917606 JFA917605:JFA917606 JOW917605:JOW917606 JYS917605:JYS917606 KIO917605:KIO917606 KSK917605:KSK917606 LCG917605:LCG917606 LMC917605:LMC917606 LVY917605:LVY917606 MFU917605:MFU917606 MPQ917605:MPQ917606 MZM917605:MZM917606 NJI917605:NJI917606 NTE917605:NTE917606 ODA917605:ODA917606 OMW917605:OMW917606 OWS917605:OWS917606 PGO917605:PGO917606 PQK917605:PQK917606 QAG917605:QAG917606 QKC917605:QKC917606 QTY917605:QTY917606 RDU917605:RDU917606 RNQ917605:RNQ917606 RXM917605:RXM917606 SHI917605:SHI917606 SRE917605:SRE917606 TBA917605:TBA917606 TKW917605:TKW917606 TUS917605:TUS917606 UEO917605:UEO917606 UOK917605:UOK917606 UYG917605:UYG917606 VIC917605:VIC917606 VRY917605:VRY917606 WBU917605:WBU917606 WLQ917605:WLQ917606 WVM917605:WVM917606 E983141:E983142 JA983141:JA983142 SW983141:SW983142 ACS983141:ACS983142 AMO983141:AMO983142 AWK983141:AWK983142 BGG983141:BGG983142 BQC983141:BQC983142 BZY983141:BZY983142 CJU983141:CJU983142 CTQ983141:CTQ983142 DDM983141:DDM983142 DNI983141:DNI983142 DXE983141:DXE983142 EHA983141:EHA983142 EQW983141:EQW983142 FAS983141:FAS983142 FKO983141:FKO983142 FUK983141:FUK983142 GEG983141:GEG983142 GOC983141:GOC983142 GXY983141:GXY983142 HHU983141:HHU983142 HRQ983141:HRQ983142 IBM983141:IBM983142 ILI983141:ILI983142 IVE983141:IVE983142 JFA983141:JFA983142 JOW983141:JOW983142 JYS983141:JYS983142 KIO983141:KIO983142 KSK983141:KSK983142 LCG983141:LCG983142 LMC983141:LMC983142 LVY983141:LVY983142 MFU983141:MFU983142 MPQ983141:MPQ983142 MZM983141:MZM983142 NJI983141:NJI983142 NTE983141:NTE983142 ODA983141:ODA983142 OMW983141:OMW983142 OWS983141:OWS983142 PGO983141:PGO983142 PQK983141:PQK983142 QAG983141:QAG983142 QKC983141:QKC983142 QTY983141:QTY983142 RDU983141:RDU983142 RNQ983141:RNQ983142 RXM983141:RXM983142 SHI983141:SHI983142 SRE983141:SRE983142 TBA983141:TBA983142 TKW983141:TKW983142 TUS983141:TUS983142 UEO983141:UEO983142 UOK983141:UOK983142 UYG983141:UYG983142 VIC983141:VIC983142 VRY983141:VRY983142 WBU983141:WBU983142 WLQ983141:WLQ983142 WVM983141:WVM983142 E110 JA110 SW110 ACS110 AMO110 AWK110 BGG110 BQC110 BZY110 CJU110 CTQ110 DDM110 DNI110 DXE110 EHA110 EQW110 FAS110 FKO110 FUK110 GEG110 GOC110 GXY110 HHU110 HRQ110 IBM110 ILI110 IVE110 JFA110 JOW110 JYS110 KIO110 KSK110 LCG110 LMC110 LVY110 MFU110 MPQ110 MZM110 NJI110 NTE110 ODA110 OMW110 OWS110 PGO110 PQK110 QAG110 QKC110 QTY110 RDU110 RNQ110 RXM110 SHI110 SRE110 TBA110 TKW110 TUS110 UEO110 UOK110 UYG110 VIC110 VRY110 WBU110 WLQ110 WVM110 E65646 JA65646 SW65646 ACS65646 AMO65646 AWK65646 BGG65646 BQC65646 BZY65646 CJU65646 CTQ65646 DDM65646 DNI65646 DXE65646 EHA65646 EQW65646 FAS65646 FKO65646 FUK65646 GEG65646 GOC65646 GXY65646 HHU65646 HRQ65646 IBM65646 ILI65646 IVE65646 JFA65646 JOW65646 JYS65646 KIO65646 KSK65646 LCG65646 LMC65646 LVY65646 MFU65646 MPQ65646 MZM65646 NJI65646 NTE65646 ODA65646 OMW65646 OWS65646 PGO65646 PQK65646 QAG65646 QKC65646 QTY65646 RDU65646 RNQ65646 RXM65646 SHI65646 SRE65646 TBA65646 TKW65646 TUS65646 UEO65646 UOK65646 UYG65646 VIC65646 VRY65646 WBU65646 WLQ65646 WVM65646 E131182 JA131182 SW131182 ACS131182 AMO131182 AWK131182 BGG131182 BQC131182 BZY131182 CJU131182 CTQ131182 DDM131182 DNI131182 DXE131182 EHA131182 EQW131182 FAS131182 FKO131182 FUK131182 GEG131182 GOC131182 GXY131182 HHU131182 HRQ131182 IBM131182 ILI131182 IVE131182 JFA131182 JOW131182 JYS131182 KIO131182 KSK131182 LCG131182 LMC131182 LVY131182 MFU131182 MPQ131182 MZM131182 NJI131182 NTE131182 ODA131182 OMW131182 OWS131182 PGO131182 PQK131182 QAG131182 QKC131182 QTY131182 RDU131182 RNQ131182 RXM131182 SHI131182 SRE131182 TBA131182 TKW131182 TUS131182 UEO131182 UOK131182 UYG131182 VIC131182 VRY131182 WBU131182 WLQ131182 WVM131182 E196718 JA196718 SW196718 ACS196718 AMO196718 AWK196718 BGG196718 BQC196718 BZY196718 CJU196718 CTQ196718 DDM196718 DNI196718 DXE196718 EHA196718 EQW196718 FAS196718 FKO196718 FUK196718 GEG196718 GOC196718 GXY196718 HHU196718 HRQ196718 IBM196718 ILI196718 IVE196718 JFA196718 JOW196718 JYS196718 KIO196718 KSK196718 LCG196718 LMC196718 LVY196718 MFU196718 MPQ196718 MZM196718 NJI196718 NTE196718 ODA196718 OMW196718 OWS196718 PGO196718 PQK196718 QAG196718 QKC196718 QTY196718 RDU196718 RNQ196718 RXM196718 SHI196718 SRE196718 TBA196718 TKW196718 TUS196718 UEO196718 UOK196718 UYG196718 VIC196718 VRY196718 WBU196718 WLQ196718 WVM196718 E262254 JA262254 SW262254 ACS262254 AMO262254 AWK262254 BGG262254 BQC262254 BZY262254 CJU262254 CTQ262254 DDM262254 DNI262254 DXE262254 EHA262254 EQW262254 FAS262254 FKO262254 FUK262254 GEG262254 GOC262254 GXY262254 HHU262254 HRQ262254 IBM262254 ILI262254 IVE262254 JFA262254 JOW262254 JYS262254 KIO262254 KSK262254 LCG262254 LMC262254 LVY262254 MFU262254 MPQ262254 MZM262254 NJI262254 NTE262254 ODA262254 OMW262254 OWS262254 PGO262254 PQK262254 QAG262254 QKC262254 QTY262254 RDU262254 RNQ262254 RXM262254 SHI262254 SRE262254 TBA262254 TKW262254 TUS262254 UEO262254 UOK262254 UYG262254 VIC262254 VRY262254 WBU262254 WLQ262254 WVM262254 E327790 JA327790 SW327790 ACS327790 AMO327790 AWK327790 BGG327790 BQC327790 BZY327790 CJU327790 CTQ327790 DDM327790 DNI327790 DXE327790 EHA327790 EQW327790 FAS327790 FKO327790 FUK327790 GEG327790 GOC327790 GXY327790 HHU327790 HRQ327790 IBM327790 ILI327790 IVE327790 JFA327790 JOW327790 JYS327790 KIO327790 KSK327790 LCG327790 LMC327790 LVY327790 MFU327790 MPQ327790 MZM327790 NJI327790 NTE327790 ODA327790 OMW327790 OWS327790 PGO327790 PQK327790 QAG327790 QKC327790 QTY327790 RDU327790 RNQ327790 RXM327790 SHI327790 SRE327790 TBA327790 TKW327790 TUS327790 UEO327790 UOK327790 UYG327790 VIC327790 VRY327790 WBU327790 WLQ327790 WVM327790 E393326 JA393326 SW393326 ACS393326 AMO393326 AWK393326 BGG393326 BQC393326 BZY393326 CJU393326 CTQ393326 DDM393326 DNI393326 DXE393326 EHA393326 EQW393326 FAS393326 FKO393326 FUK393326 GEG393326 GOC393326 GXY393326 HHU393326 HRQ393326 IBM393326 ILI393326 IVE393326 JFA393326 JOW393326 JYS393326 KIO393326 KSK393326 LCG393326 LMC393326 LVY393326 MFU393326 MPQ393326 MZM393326 NJI393326 NTE393326 ODA393326 OMW393326 OWS393326 PGO393326 PQK393326 QAG393326 QKC393326 QTY393326 RDU393326 RNQ393326 RXM393326 SHI393326 SRE393326 TBA393326 TKW393326 TUS393326 UEO393326 UOK393326 UYG393326 VIC393326 VRY393326 WBU393326 WLQ393326 WVM393326 E458862 JA458862 SW458862 ACS458862 AMO458862 AWK458862 BGG458862 BQC458862 BZY458862 CJU458862 CTQ458862 DDM458862 DNI458862 DXE458862 EHA458862 EQW458862 FAS458862 FKO458862 FUK458862 GEG458862 GOC458862 GXY458862 HHU458862 HRQ458862 IBM458862 ILI458862 IVE458862 JFA458862 JOW458862 JYS458862 KIO458862 KSK458862 LCG458862 LMC458862 LVY458862 MFU458862 MPQ458862 MZM458862 NJI458862 NTE458862 ODA458862 OMW458862 OWS458862 PGO458862 PQK458862 QAG458862 QKC458862 QTY458862 RDU458862 RNQ458862 RXM458862 SHI458862 SRE458862 TBA458862 TKW458862 TUS458862 UEO458862 UOK458862 UYG458862 VIC458862 VRY458862 WBU458862 WLQ458862 WVM458862 E524398 JA524398 SW524398 ACS524398 AMO524398 AWK524398 BGG524398 BQC524398 BZY524398 CJU524398 CTQ524398 DDM524398 DNI524398 DXE524398 EHA524398 EQW524398 FAS524398 FKO524398 FUK524398 GEG524398 GOC524398 GXY524398 HHU524398 HRQ524398 IBM524398 ILI524398 IVE524398 JFA524398 JOW524398 JYS524398 KIO524398 KSK524398 LCG524398 LMC524398 LVY524398 MFU524398 MPQ524398 MZM524398 NJI524398 NTE524398 ODA524398 OMW524398 OWS524398 PGO524398 PQK524398 QAG524398 QKC524398 QTY524398 RDU524398 RNQ524398 RXM524398 SHI524398 SRE524398 TBA524398 TKW524398 TUS524398 UEO524398 UOK524398 UYG524398 VIC524398 VRY524398 WBU524398 WLQ524398 WVM524398 E589934 JA589934 SW589934 ACS589934 AMO589934 AWK589934 BGG589934 BQC589934 BZY589934 CJU589934 CTQ589934 DDM589934 DNI589934 DXE589934 EHA589934 EQW589934 FAS589934 FKO589934 FUK589934 GEG589934 GOC589934 GXY589934 HHU589934 HRQ589934 IBM589934 ILI589934 IVE589934 JFA589934 JOW589934 JYS589934 KIO589934 KSK589934 LCG589934 LMC589934 LVY589934 MFU589934 MPQ589934 MZM589934 NJI589934 NTE589934 ODA589934 OMW589934 OWS589934 PGO589934 PQK589934 QAG589934 QKC589934 QTY589934 RDU589934 RNQ589934 RXM589934 SHI589934 SRE589934 TBA589934 TKW589934 TUS589934 UEO589934 UOK589934 UYG589934 VIC589934 VRY589934 WBU589934 WLQ589934 WVM589934 E655470 JA655470 SW655470 ACS655470 AMO655470 AWK655470 BGG655470 BQC655470 BZY655470 CJU655470 CTQ655470 DDM655470 DNI655470 DXE655470 EHA655470 EQW655470 FAS655470 FKO655470 FUK655470 GEG655470 GOC655470 GXY655470 HHU655470 HRQ655470 IBM655470 ILI655470 IVE655470 JFA655470 JOW655470 JYS655470 KIO655470 KSK655470 LCG655470 LMC655470 LVY655470 MFU655470 MPQ655470 MZM655470 NJI655470 NTE655470 ODA655470 OMW655470 OWS655470 PGO655470 PQK655470 QAG655470 QKC655470 QTY655470 RDU655470 RNQ655470 RXM655470 SHI655470 SRE655470 TBA655470 TKW655470 TUS655470 UEO655470 UOK655470 UYG655470 VIC655470 VRY655470 WBU655470 WLQ655470 WVM655470 E721006 JA721006 SW721006 ACS721006 AMO721006 AWK721006 BGG721006 BQC721006 BZY721006 CJU721006 CTQ721006 DDM721006 DNI721006 DXE721006 EHA721006 EQW721006 FAS721006 FKO721006 FUK721006 GEG721006 GOC721006 GXY721006 HHU721006 HRQ721006 IBM721006 ILI721006 IVE721006 JFA721006 JOW721006 JYS721006 KIO721006 KSK721006 LCG721006 LMC721006 LVY721006 MFU721006 MPQ721006 MZM721006 NJI721006 NTE721006 ODA721006 OMW721006 OWS721006 PGO721006 PQK721006 QAG721006 QKC721006 QTY721006 RDU721006 RNQ721006 RXM721006 SHI721006 SRE721006 TBA721006 TKW721006 TUS721006 UEO721006 UOK721006 UYG721006 VIC721006 VRY721006 WBU721006 WLQ721006 WVM721006 E786542 JA786542 SW786542 ACS786542 AMO786542 AWK786542 BGG786542 BQC786542 BZY786542 CJU786542 CTQ786542 DDM786542 DNI786542 DXE786542 EHA786542 EQW786542 FAS786542 FKO786542 FUK786542 GEG786542 GOC786542 GXY786542 HHU786542 HRQ786542 IBM786542 ILI786542 IVE786542 JFA786542 JOW786542 JYS786542 KIO786542 KSK786542 LCG786542 LMC786542 LVY786542 MFU786542 MPQ786542 MZM786542 NJI786542 NTE786542 ODA786542 OMW786542 OWS786542 PGO786542 PQK786542 QAG786542 QKC786542 QTY786542 RDU786542 RNQ786542 RXM786542 SHI786542 SRE786542 TBA786542 TKW786542 TUS786542 UEO786542 UOK786542 UYG786542 VIC786542 VRY786542 WBU786542 WLQ786542 WVM786542 E852078 JA852078 SW852078 ACS852078 AMO852078 AWK852078 BGG852078 BQC852078 BZY852078 CJU852078 CTQ852078 DDM852078 DNI852078 DXE852078 EHA852078 EQW852078 FAS852078 FKO852078 FUK852078 GEG852078 GOC852078 GXY852078 HHU852078 HRQ852078 IBM852078 ILI852078 IVE852078 JFA852078 JOW852078 JYS852078 KIO852078 KSK852078 LCG852078 LMC852078 LVY852078 MFU852078 MPQ852078 MZM852078 NJI852078 NTE852078 ODA852078 OMW852078 OWS852078 PGO852078 PQK852078 QAG852078 QKC852078 QTY852078 RDU852078 RNQ852078 RXM852078 SHI852078 SRE852078 TBA852078 TKW852078 TUS852078 UEO852078 UOK852078 UYG852078 VIC852078 VRY852078 WBU852078 WLQ852078 WVM852078 E917614 JA917614 SW917614 ACS917614 AMO917614 AWK917614 BGG917614 BQC917614 BZY917614 CJU917614 CTQ917614 DDM917614 DNI917614 DXE917614 EHA917614 EQW917614 FAS917614 FKO917614 FUK917614 GEG917614 GOC917614 GXY917614 HHU917614 HRQ917614 IBM917614 ILI917614 IVE917614 JFA917614 JOW917614 JYS917614 KIO917614 KSK917614 LCG917614 LMC917614 LVY917614 MFU917614 MPQ917614 MZM917614 NJI917614 NTE917614 ODA917614 OMW917614 OWS917614 PGO917614 PQK917614 QAG917614 QKC917614 QTY917614 RDU917614 RNQ917614 RXM917614 SHI917614 SRE917614 TBA917614 TKW917614 TUS917614 UEO917614 UOK917614 UYG917614 VIC917614 VRY917614 WBU917614 WLQ917614 WVM917614 E983150 JA983150 SW983150 ACS983150 AMO983150 AWK983150 BGG983150 BQC983150 BZY983150 CJU983150 CTQ983150 DDM983150 DNI983150 DXE983150 EHA983150 EQW983150 FAS983150 FKO983150 FUK983150 GEG983150 GOC983150 GXY983150 HHU983150 HRQ983150 IBM983150 ILI983150 IVE983150 JFA983150 JOW983150 JYS983150 KIO983150 KSK983150 LCG983150 LMC983150 LVY983150 MFU983150 MPQ983150 MZM983150 NJI983150 NTE983150 ODA983150 OMW983150 OWS983150 PGO983150 PQK983150 QAG983150 QKC983150 QTY983150 RDU983150 RNQ983150 RXM983150 SHI983150 SRE983150 TBA983150 TKW983150 TUS983150 UEO983150 UOK983150 UYG983150 VIC983150 VRY983150 WBU983150 WLQ983150 WVM983150 C97 IY97 SU97 ACQ97 AMM97 AWI97 BGE97 BQA97 BZW97 CJS97 CTO97 DDK97 DNG97 DXC97 EGY97 EQU97 FAQ97 FKM97 FUI97 GEE97 GOA97 GXW97 HHS97 HRO97 IBK97 ILG97 IVC97 JEY97 JOU97 JYQ97 KIM97 KSI97 LCE97 LMA97 LVW97 MFS97 MPO97 MZK97 NJG97 NTC97 OCY97 OMU97 OWQ97 PGM97 PQI97 QAE97 QKA97 QTW97 RDS97 RNO97 RXK97 SHG97 SRC97 TAY97 TKU97 TUQ97 UEM97 UOI97 UYE97 VIA97 VRW97 WBS97 WLO97 WVK97 C65633 IY65633 SU65633 ACQ65633 AMM65633 AWI65633 BGE65633 BQA65633 BZW65633 CJS65633 CTO65633 DDK65633 DNG65633 DXC65633 EGY65633 EQU65633 FAQ65633 FKM65633 FUI65633 GEE65633 GOA65633 GXW65633 HHS65633 HRO65633 IBK65633 ILG65633 IVC65633 JEY65633 JOU65633 JYQ65633 KIM65633 KSI65633 LCE65633 LMA65633 LVW65633 MFS65633 MPO65633 MZK65633 NJG65633 NTC65633 OCY65633 OMU65633 OWQ65633 PGM65633 PQI65633 QAE65633 QKA65633 QTW65633 RDS65633 RNO65633 RXK65633 SHG65633 SRC65633 TAY65633 TKU65633 TUQ65633 UEM65633 UOI65633 UYE65633 VIA65633 VRW65633 WBS65633 WLO65633 WVK65633 C131169 IY131169 SU131169 ACQ131169 AMM131169 AWI131169 BGE131169 BQA131169 BZW131169 CJS131169 CTO131169 DDK131169 DNG131169 DXC131169 EGY131169 EQU131169 FAQ131169 FKM131169 FUI131169 GEE131169 GOA131169 GXW131169 HHS131169 HRO131169 IBK131169 ILG131169 IVC131169 JEY131169 JOU131169 JYQ131169 KIM131169 KSI131169 LCE131169 LMA131169 LVW131169 MFS131169 MPO131169 MZK131169 NJG131169 NTC131169 OCY131169 OMU131169 OWQ131169 PGM131169 PQI131169 QAE131169 QKA131169 QTW131169 RDS131169 RNO131169 RXK131169 SHG131169 SRC131169 TAY131169 TKU131169 TUQ131169 UEM131169 UOI131169 UYE131169 VIA131169 VRW131169 WBS131169 WLO131169 WVK131169 C196705 IY196705 SU196705 ACQ196705 AMM196705 AWI196705 BGE196705 BQA196705 BZW196705 CJS196705 CTO196705 DDK196705 DNG196705 DXC196705 EGY196705 EQU196705 FAQ196705 FKM196705 FUI196705 GEE196705 GOA196705 GXW196705 HHS196705 HRO196705 IBK196705 ILG196705 IVC196705 JEY196705 JOU196705 JYQ196705 KIM196705 KSI196705 LCE196705 LMA196705 LVW196705 MFS196705 MPO196705 MZK196705 NJG196705 NTC196705 OCY196705 OMU196705 OWQ196705 PGM196705 PQI196705 QAE196705 QKA196705 QTW196705 RDS196705 RNO196705 RXK196705 SHG196705 SRC196705 TAY196705 TKU196705 TUQ196705 UEM196705 UOI196705 UYE196705 VIA196705 VRW196705 WBS196705 WLO196705 WVK196705 C262241 IY262241 SU262241 ACQ262241 AMM262241 AWI262241 BGE262241 BQA262241 BZW262241 CJS262241 CTO262241 DDK262241 DNG262241 DXC262241 EGY262241 EQU262241 FAQ262241 FKM262241 FUI262241 GEE262241 GOA262241 GXW262241 HHS262241 HRO262241 IBK262241 ILG262241 IVC262241 JEY262241 JOU262241 JYQ262241 KIM262241 KSI262241 LCE262241 LMA262241 LVW262241 MFS262241 MPO262241 MZK262241 NJG262241 NTC262241 OCY262241 OMU262241 OWQ262241 PGM262241 PQI262241 QAE262241 QKA262241 QTW262241 RDS262241 RNO262241 RXK262241 SHG262241 SRC262241 TAY262241 TKU262241 TUQ262241 UEM262241 UOI262241 UYE262241 VIA262241 VRW262241 WBS262241 WLO262241 WVK262241 C327777 IY327777 SU327777 ACQ327777 AMM327777 AWI327777 BGE327777 BQA327777 BZW327777 CJS327777 CTO327777 DDK327777 DNG327777 DXC327777 EGY327777 EQU327777 FAQ327777 FKM327777 FUI327777 GEE327777 GOA327777 GXW327777 HHS327777 HRO327777 IBK327777 ILG327777 IVC327777 JEY327777 JOU327777 JYQ327777 KIM327777 KSI327777 LCE327777 LMA327777 LVW327777 MFS327777 MPO327777 MZK327777 NJG327777 NTC327777 OCY327777 OMU327777 OWQ327777 PGM327777 PQI327777 QAE327777 QKA327777 QTW327777 RDS327777 RNO327777 RXK327777 SHG327777 SRC327777 TAY327777 TKU327777 TUQ327777 UEM327777 UOI327777 UYE327777 VIA327777 VRW327777 WBS327777 WLO327777 WVK327777 C393313 IY393313 SU393313 ACQ393313 AMM393313 AWI393313 BGE393313 BQA393313 BZW393313 CJS393313 CTO393313 DDK393313 DNG393313 DXC393313 EGY393313 EQU393313 FAQ393313 FKM393313 FUI393313 GEE393313 GOA393313 GXW393313 HHS393313 HRO393313 IBK393313 ILG393313 IVC393313 JEY393313 JOU393313 JYQ393313 KIM393313 KSI393313 LCE393313 LMA393313 LVW393313 MFS393313 MPO393313 MZK393313 NJG393313 NTC393313 OCY393313 OMU393313 OWQ393313 PGM393313 PQI393313 QAE393313 QKA393313 QTW393313 RDS393313 RNO393313 RXK393313 SHG393313 SRC393313 TAY393313 TKU393313 TUQ393313 UEM393313 UOI393313 UYE393313 VIA393313 VRW393313 WBS393313 WLO393313 WVK393313 C458849 IY458849 SU458849 ACQ458849 AMM458849 AWI458849 BGE458849 BQA458849 BZW458849 CJS458849 CTO458849 DDK458849 DNG458849 DXC458849 EGY458849 EQU458849 FAQ458849 FKM458849 FUI458849 GEE458849 GOA458849 GXW458849 HHS458849 HRO458849 IBK458849 ILG458849 IVC458849 JEY458849 JOU458849 JYQ458849 KIM458849 KSI458849 LCE458849 LMA458849 LVW458849 MFS458849 MPO458849 MZK458849 NJG458849 NTC458849 OCY458849 OMU458849 OWQ458849 PGM458849 PQI458849 QAE458849 QKA458849 QTW458849 RDS458849 RNO458849 RXK458849 SHG458849 SRC458849 TAY458849 TKU458849 TUQ458849 UEM458849 UOI458849 UYE458849 VIA458849 VRW458849 WBS458849 WLO458849 WVK458849 C524385 IY524385 SU524385 ACQ524385 AMM524385 AWI524385 BGE524385 BQA524385 BZW524385 CJS524385 CTO524385 DDK524385 DNG524385 DXC524385 EGY524385 EQU524385 FAQ524385 FKM524385 FUI524385 GEE524385 GOA524385 GXW524385 HHS524385 HRO524385 IBK524385 ILG524385 IVC524385 JEY524385 JOU524385 JYQ524385 KIM524385 KSI524385 LCE524385 LMA524385 LVW524385 MFS524385 MPO524385 MZK524385 NJG524385 NTC524385 OCY524385 OMU524385 OWQ524385 PGM524385 PQI524385 QAE524385 QKA524385 QTW524385 RDS524385 RNO524385 RXK524385 SHG524385 SRC524385 TAY524385 TKU524385 TUQ524385 UEM524385 UOI524385 UYE524385 VIA524385 VRW524385 WBS524385 WLO524385 WVK524385 C589921 IY589921 SU589921 ACQ589921 AMM589921 AWI589921 BGE589921 BQA589921 BZW589921 CJS589921 CTO589921 DDK589921 DNG589921 DXC589921 EGY589921 EQU589921 FAQ589921 FKM589921 FUI589921 GEE589921 GOA589921 GXW589921 HHS589921 HRO589921 IBK589921 ILG589921 IVC589921 JEY589921 JOU589921 JYQ589921 KIM589921 KSI589921 LCE589921 LMA589921 LVW589921 MFS589921 MPO589921 MZK589921 NJG589921 NTC589921 OCY589921 OMU589921 OWQ589921 PGM589921 PQI589921 QAE589921 QKA589921 QTW589921 RDS589921 RNO589921 RXK589921 SHG589921 SRC589921 TAY589921 TKU589921 TUQ589921 UEM589921 UOI589921 UYE589921 VIA589921 VRW589921 WBS589921 WLO589921 WVK589921 C655457 IY655457 SU655457 ACQ655457 AMM655457 AWI655457 BGE655457 BQA655457 BZW655457 CJS655457 CTO655457 DDK655457 DNG655457 DXC655457 EGY655457 EQU655457 FAQ655457 FKM655457 FUI655457 GEE655457 GOA655457 GXW655457 HHS655457 HRO655457 IBK655457 ILG655457 IVC655457 JEY655457 JOU655457 JYQ655457 KIM655457 KSI655457 LCE655457 LMA655457 LVW655457 MFS655457 MPO655457 MZK655457 NJG655457 NTC655457 OCY655457 OMU655457 OWQ655457 PGM655457 PQI655457 QAE655457 QKA655457 QTW655457 RDS655457 RNO655457 RXK655457 SHG655457 SRC655457 TAY655457 TKU655457 TUQ655457 UEM655457 UOI655457 UYE655457 VIA655457 VRW655457 WBS655457 WLO655457 WVK655457 C720993 IY720993 SU720993 ACQ720993 AMM720993 AWI720993 BGE720993 BQA720993 BZW720993 CJS720993 CTO720993 DDK720993 DNG720993 DXC720993 EGY720993 EQU720993 FAQ720993 FKM720993 FUI720993 GEE720993 GOA720993 GXW720993 HHS720993 HRO720993 IBK720993 ILG720993 IVC720993 JEY720993 JOU720993 JYQ720993 KIM720993 KSI720993 LCE720993 LMA720993 LVW720993 MFS720993 MPO720993 MZK720993 NJG720993 NTC720993 OCY720993 OMU720993 OWQ720993 PGM720993 PQI720993 QAE720993 QKA720993 QTW720993 RDS720993 RNO720993 RXK720993 SHG720993 SRC720993 TAY720993 TKU720993 TUQ720993 UEM720993 UOI720993 UYE720993 VIA720993 VRW720993 WBS720993 WLO720993 WVK720993 C786529 IY786529 SU786529 ACQ786529 AMM786529 AWI786529 BGE786529 BQA786529 BZW786529 CJS786529 CTO786529 DDK786529 DNG786529 DXC786529 EGY786529 EQU786529 FAQ786529 FKM786529 FUI786529 GEE786529 GOA786529 GXW786529 HHS786529 HRO786529 IBK786529 ILG786529 IVC786529 JEY786529 JOU786529 JYQ786529 KIM786529 KSI786529 LCE786529 LMA786529 LVW786529 MFS786529 MPO786529 MZK786529 NJG786529 NTC786529 OCY786529 OMU786529 OWQ786529 PGM786529 PQI786529 QAE786529 QKA786529 QTW786529 RDS786529 RNO786529 RXK786529 SHG786529 SRC786529 TAY786529 TKU786529 TUQ786529 UEM786529 UOI786529 UYE786529 VIA786529 VRW786529 WBS786529 WLO786529 WVK786529 C852065 IY852065 SU852065 ACQ852065 AMM852065 AWI852065 BGE852065 BQA852065 BZW852065 CJS852065 CTO852065 DDK852065 DNG852065 DXC852065 EGY852065 EQU852065 FAQ852065 FKM852065 FUI852065 GEE852065 GOA852065 GXW852065 HHS852065 HRO852065 IBK852065 ILG852065 IVC852065 JEY852065 JOU852065 JYQ852065 KIM852065 KSI852065 LCE852065 LMA852065 LVW852065 MFS852065 MPO852065 MZK852065 NJG852065 NTC852065 OCY852065 OMU852065 OWQ852065 PGM852065 PQI852065 QAE852065 QKA852065 QTW852065 RDS852065 RNO852065 RXK852065 SHG852065 SRC852065 TAY852065 TKU852065 TUQ852065 UEM852065 UOI852065 UYE852065 VIA852065 VRW852065 WBS852065 WLO852065 WVK852065 C917601 IY917601 SU917601 ACQ917601 AMM917601 AWI917601 BGE917601 BQA917601 BZW917601 CJS917601 CTO917601 DDK917601 DNG917601 DXC917601 EGY917601 EQU917601 FAQ917601 FKM917601 FUI917601 GEE917601 GOA917601 GXW917601 HHS917601 HRO917601 IBK917601 ILG917601 IVC917601 JEY917601 JOU917601 JYQ917601 KIM917601 KSI917601 LCE917601 LMA917601 LVW917601 MFS917601 MPO917601 MZK917601 NJG917601 NTC917601 OCY917601 OMU917601 OWQ917601 PGM917601 PQI917601 QAE917601 QKA917601 QTW917601 RDS917601 RNO917601 RXK917601 SHG917601 SRC917601 TAY917601 TKU917601 TUQ917601 UEM917601 UOI917601 UYE917601 VIA917601 VRW917601 WBS917601 WLO917601 WVK917601 C983137 IY983137 SU983137 ACQ983137 AMM983137 AWI983137 BGE983137 BQA983137 BZW983137 CJS983137 CTO983137 DDK983137 DNG983137 DXC983137 EGY983137 EQU983137 FAQ983137 FKM983137 FUI983137 GEE983137 GOA983137 GXW983137 HHS983137 HRO983137 IBK983137 ILG983137 IVC983137 JEY983137 JOU983137 JYQ983137 KIM983137 KSI983137 LCE983137 LMA983137 LVW983137 MFS983137 MPO983137 MZK983137 NJG983137 NTC983137 OCY983137 OMU983137 OWQ983137 PGM983137 PQI983137 QAE983137 QKA983137 QTW983137 RDS983137 RNO983137 RXK983137 SHG983137 SRC983137 TAY983137 TKU983137 TUQ983137 UEM983137 UOI983137 UYE983137 VIA983137 VRW983137 WBS983137 WLO983137 WVK983137 L89:L90 JH89:JH90 TD89:TD90 ACZ89:ACZ90 AMV89:AMV90 AWR89:AWR90 BGN89:BGN90 BQJ89:BQJ90 CAF89:CAF90 CKB89:CKB90 CTX89:CTX90 DDT89:DDT90 DNP89:DNP90 DXL89:DXL90 EHH89:EHH90 ERD89:ERD90 FAZ89:FAZ90 FKV89:FKV90 FUR89:FUR90 GEN89:GEN90 GOJ89:GOJ90 GYF89:GYF90 HIB89:HIB90 HRX89:HRX90 IBT89:IBT90 ILP89:ILP90 IVL89:IVL90 JFH89:JFH90 JPD89:JPD90 JYZ89:JYZ90 KIV89:KIV90 KSR89:KSR90 LCN89:LCN90 LMJ89:LMJ90 LWF89:LWF90 MGB89:MGB90 MPX89:MPX90 MZT89:MZT90 NJP89:NJP90 NTL89:NTL90 ODH89:ODH90 OND89:OND90 OWZ89:OWZ90 PGV89:PGV90 PQR89:PQR90 QAN89:QAN90 QKJ89:QKJ90 QUF89:QUF90 REB89:REB90 RNX89:RNX90 RXT89:RXT90 SHP89:SHP90 SRL89:SRL90 TBH89:TBH90 TLD89:TLD90 TUZ89:TUZ90 UEV89:UEV90 UOR89:UOR90 UYN89:UYN90 VIJ89:VIJ90 VSF89:VSF90 WCB89:WCB90 WLX89:WLX90 WVT89:WVT90 L65625:L65626 JH65625:JH65626 TD65625:TD65626 ACZ65625:ACZ65626 AMV65625:AMV65626 AWR65625:AWR65626 BGN65625:BGN65626 BQJ65625:BQJ65626 CAF65625:CAF65626 CKB65625:CKB65626 CTX65625:CTX65626 DDT65625:DDT65626 DNP65625:DNP65626 DXL65625:DXL65626 EHH65625:EHH65626 ERD65625:ERD65626 FAZ65625:FAZ65626 FKV65625:FKV65626 FUR65625:FUR65626 GEN65625:GEN65626 GOJ65625:GOJ65626 GYF65625:GYF65626 HIB65625:HIB65626 HRX65625:HRX65626 IBT65625:IBT65626 ILP65625:ILP65626 IVL65625:IVL65626 JFH65625:JFH65626 JPD65625:JPD65626 JYZ65625:JYZ65626 KIV65625:KIV65626 KSR65625:KSR65626 LCN65625:LCN65626 LMJ65625:LMJ65626 LWF65625:LWF65626 MGB65625:MGB65626 MPX65625:MPX65626 MZT65625:MZT65626 NJP65625:NJP65626 NTL65625:NTL65626 ODH65625:ODH65626 OND65625:OND65626 OWZ65625:OWZ65626 PGV65625:PGV65626 PQR65625:PQR65626 QAN65625:QAN65626 QKJ65625:QKJ65626 QUF65625:QUF65626 REB65625:REB65626 RNX65625:RNX65626 RXT65625:RXT65626 SHP65625:SHP65626 SRL65625:SRL65626 TBH65625:TBH65626 TLD65625:TLD65626 TUZ65625:TUZ65626 UEV65625:UEV65626 UOR65625:UOR65626 UYN65625:UYN65626 VIJ65625:VIJ65626 VSF65625:VSF65626 WCB65625:WCB65626 WLX65625:WLX65626 WVT65625:WVT65626 L131161:L131162 JH131161:JH131162 TD131161:TD131162 ACZ131161:ACZ131162 AMV131161:AMV131162 AWR131161:AWR131162 BGN131161:BGN131162 BQJ131161:BQJ131162 CAF131161:CAF131162 CKB131161:CKB131162 CTX131161:CTX131162 DDT131161:DDT131162 DNP131161:DNP131162 DXL131161:DXL131162 EHH131161:EHH131162 ERD131161:ERD131162 FAZ131161:FAZ131162 FKV131161:FKV131162 FUR131161:FUR131162 GEN131161:GEN131162 GOJ131161:GOJ131162 GYF131161:GYF131162 HIB131161:HIB131162 HRX131161:HRX131162 IBT131161:IBT131162 ILP131161:ILP131162 IVL131161:IVL131162 JFH131161:JFH131162 JPD131161:JPD131162 JYZ131161:JYZ131162 KIV131161:KIV131162 KSR131161:KSR131162 LCN131161:LCN131162 LMJ131161:LMJ131162 LWF131161:LWF131162 MGB131161:MGB131162 MPX131161:MPX131162 MZT131161:MZT131162 NJP131161:NJP131162 NTL131161:NTL131162 ODH131161:ODH131162 OND131161:OND131162 OWZ131161:OWZ131162 PGV131161:PGV131162 PQR131161:PQR131162 QAN131161:QAN131162 QKJ131161:QKJ131162 QUF131161:QUF131162 REB131161:REB131162 RNX131161:RNX131162 RXT131161:RXT131162 SHP131161:SHP131162 SRL131161:SRL131162 TBH131161:TBH131162 TLD131161:TLD131162 TUZ131161:TUZ131162 UEV131161:UEV131162 UOR131161:UOR131162 UYN131161:UYN131162 VIJ131161:VIJ131162 VSF131161:VSF131162 WCB131161:WCB131162 WLX131161:WLX131162 WVT131161:WVT131162 L196697:L196698 JH196697:JH196698 TD196697:TD196698 ACZ196697:ACZ196698 AMV196697:AMV196698 AWR196697:AWR196698 BGN196697:BGN196698 BQJ196697:BQJ196698 CAF196697:CAF196698 CKB196697:CKB196698 CTX196697:CTX196698 DDT196697:DDT196698 DNP196697:DNP196698 DXL196697:DXL196698 EHH196697:EHH196698 ERD196697:ERD196698 FAZ196697:FAZ196698 FKV196697:FKV196698 FUR196697:FUR196698 GEN196697:GEN196698 GOJ196697:GOJ196698 GYF196697:GYF196698 HIB196697:HIB196698 HRX196697:HRX196698 IBT196697:IBT196698 ILP196697:ILP196698 IVL196697:IVL196698 JFH196697:JFH196698 JPD196697:JPD196698 JYZ196697:JYZ196698 KIV196697:KIV196698 KSR196697:KSR196698 LCN196697:LCN196698 LMJ196697:LMJ196698 LWF196697:LWF196698 MGB196697:MGB196698 MPX196697:MPX196698 MZT196697:MZT196698 NJP196697:NJP196698 NTL196697:NTL196698 ODH196697:ODH196698 OND196697:OND196698 OWZ196697:OWZ196698 PGV196697:PGV196698 PQR196697:PQR196698 QAN196697:QAN196698 QKJ196697:QKJ196698 QUF196697:QUF196698 REB196697:REB196698 RNX196697:RNX196698 RXT196697:RXT196698 SHP196697:SHP196698 SRL196697:SRL196698 TBH196697:TBH196698 TLD196697:TLD196698 TUZ196697:TUZ196698 UEV196697:UEV196698 UOR196697:UOR196698 UYN196697:UYN196698 VIJ196697:VIJ196698 VSF196697:VSF196698 WCB196697:WCB196698 WLX196697:WLX196698 WVT196697:WVT196698 L262233:L262234 JH262233:JH262234 TD262233:TD262234 ACZ262233:ACZ262234 AMV262233:AMV262234 AWR262233:AWR262234 BGN262233:BGN262234 BQJ262233:BQJ262234 CAF262233:CAF262234 CKB262233:CKB262234 CTX262233:CTX262234 DDT262233:DDT262234 DNP262233:DNP262234 DXL262233:DXL262234 EHH262233:EHH262234 ERD262233:ERD262234 FAZ262233:FAZ262234 FKV262233:FKV262234 FUR262233:FUR262234 GEN262233:GEN262234 GOJ262233:GOJ262234 GYF262233:GYF262234 HIB262233:HIB262234 HRX262233:HRX262234 IBT262233:IBT262234 ILP262233:ILP262234 IVL262233:IVL262234 JFH262233:JFH262234 JPD262233:JPD262234 JYZ262233:JYZ262234 KIV262233:KIV262234 KSR262233:KSR262234 LCN262233:LCN262234 LMJ262233:LMJ262234 LWF262233:LWF262234 MGB262233:MGB262234 MPX262233:MPX262234 MZT262233:MZT262234 NJP262233:NJP262234 NTL262233:NTL262234 ODH262233:ODH262234 OND262233:OND262234 OWZ262233:OWZ262234 PGV262233:PGV262234 PQR262233:PQR262234 QAN262233:QAN262234 QKJ262233:QKJ262234 QUF262233:QUF262234 REB262233:REB262234 RNX262233:RNX262234 RXT262233:RXT262234 SHP262233:SHP262234 SRL262233:SRL262234 TBH262233:TBH262234 TLD262233:TLD262234 TUZ262233:TUZ262234 UEV262233:UEV262234 UOR262233:UOR262234 UYN262233:UYN262234 VIJ262233:VIJ262234 VSF262233:VSF262234 WCB262233:WCB262234 WLX262233:WLX262234 WVT262233:WVT262234 L327769:L327770 JH327769:JH327770 TD327769:TD327770 ACZ327769:ACZ327770 AMV327769:AMV327770 AWR327769:AWR327770 BGN327769:BGN327770 BQJ327769:BQJ327770 CAF327769:CAF327770 CKB327769:CKB327770 CTX327769:CTX327770 DDT327769:DDT327770 DNP327769:DNP327770 DXL327769:DXL327770 EHH327769:EHH327770 ERD327769:ERD327770 FAZ327769:FAZ327770 FKV327769:FKV327770 FUR327769:FUR327770 GEN327769:GEN327770 GOJ327769:GOJ327770 GYF327769:GYF327770 HIB327769:HIB327770 HRX327769:HRX327770 IBT327769:IBT327770 ILP327769:ILP327770 IVL327769:IVL327770 JFH327769:JFH327770 JPD327769:JPD327770 JYZ327769:JYZ327770 KIV327769:KIV327770 KSR327769:KSR327770 LCN327769:LCN327770 LMJ327769:LMJ327770 LWF327769:LWF327770 MGB327769:MGB327770 MPX327769:MPX327770 MZT327769:MZT327770 NJP327769:NJP327770 NTL327769:NTL327770 ODH327769:ODH327770 OND327769:OND327770 OWZ327769:OWZ327770 PGV327769:PGV327770 PQR327769:PQR327770 QAN327769:QAN327770 QKJ327769:QKJ327770 QUF327769:QUF327770 REB327769:REB327770 RNX327769:RNX327770 RXT327769:RXT327770 SHP327769:SHP327770 SRL327769:SRL327770 TBH327769:TBH327770 TLD327769:TLD327770 TUZ327769:TUZ327770 UEV327769:UEV327770 UOR327769:UOR327770 UYN327769:UYN327770 VIJ327769:VIJ327770 VSF327769:VSF327770 WCB327769:WCB327770 WLX327769:WLX327770 WVT327769:WVT327770 L393305:L393306 JH393305:JH393306 TD393305:TD393306 ACZ393305:ACZ393306 AMV393305:AMV393306 AWR393305:AWR393306 BGN393305:BGN393306 BQJ393305:BQJ393306 CAF393305:CAF393306 CKB393305:CKB393306 CTX393305:CTX393306 DDT393305:DDT393306 DNP393305:DNP393306 DXL393305:DXL393306 EHH393305:EHH393306 ERD393305:ERD393306 FAZ393305:FAZ393306 FKV393305:FKV393306 FUR393305:FUR393306 GEN393305:GEN393306 GOJ393305:GOJ393306 GYF393305:GYF393306 HIB393305:HIB393306 HRX393305:HRX393306 IBT393305:IBT393306 ILP393305:ILP393306 IVL393305:IVL393306 JFH393305:JFH393306 JPD393305:JPD393306 JYZ393305:JYZ393306 KIV393305:KIV393306 KSR393305:KSR393306 LCN393305:LCN393306 LMJ393305:LMJ393306 LWF393305:LWF393306 MGB393305:MGB393306 MPX393305:MPX393306 MZT393305:MZT393306 NJP393305:NJP393306 NTL393305:NTL393306 ODH393305:ODH393306 OND393305:OND393306 OWZ393305:OWZ393306 PGV393305:PGV393306 PQR393305:PQR393306 QAN393305:QAN393306 QKJ393305:QKJ393306 QUF393305:QUF393306 REB393305:REB393306 RNX393305:RNX393306 RXT393305:RXT393306 SHP393305:SHP393306 SRL393305:SRL393306 TBH393305:TBH393306 TLD393305:TLD393306 TUZ393305:TUZ393306 UEV393305:UEV393306 UOR393305:UOR393306 UYN393305:UYN393306 VIJ393305:VIJ393306 VSF393305:VSF393306 WCB393305:WCB393306 WLX393305:WLX393306 WVT393305:WVT393306 L458841:L458842 JH458841:JH458842 TD458841:TD458842 ACZ458841:ACZ458842 AMV458841:AMV458842 AWR458841:AWR458842 BGN458841:BGN458842 BQJ458841:BQJ458842 CAF458841:CAF458842 CKB458841:CKB458842 CTX458841:CTX458842 DDT458841:DDT458842 DNP458841:DNP458842 DXL458841:DXL458842 EHH458841:EHH458842 ERD458841:ERD458842 FAZ458841:FAZ458842 FKV458841:FKV458842 FUR458841:FUR458842 GEN458841:GEN458842 GOJ458841:GOJ458842 GYF458841:GYF458842 HIB458841:HIB458842 HRX458841:HRX458842 IBT458841:IBT458842 ILP458841:ILP458842 IVL458841:IVL458842 JFH458841:JFH458842 JPD458841:JPD458842 JYZ458841:JYZ458842 KIV458841:KIV458842 KSR458841:KSR458842 LCN458841:LCN458842 LMJ458841:LMJ458842 LWF458841:LWF458842 MGB458841:MGB458842 MPX458841:MPX458842 MZT458841:MZT458842 NJP458841:NJP458842 NTL458841:NTL458842 ODH458841:ODH458842 OND458841:OND458842 OWZ458841:OWZ458842 PGV458841:PGV458842 PQR458841:PQR458842 QAN458841:QAN458842 QKJ458841:QKJ458842 QUF458841:QUF458842 REB458841:REB458842 RNX458841:RNX458842 RXT458841:RXT458842 SHP458841:SHP458842 SRL458841:SRL458842 TBH458841:TBH458842 TLD458841:TLD458842 TUZ458841:TUZ458842 UEV458841:UEV458842 UOR458841:UOR458842 UYN458841:UYN458842 VIJ458841:VIJ458842 VSF458841:VSF458842 WCB458841:WCB458842 WLX458841:WLX458842 WVT458841:WVT458842 L524377:L524378 JH524377:JH524378 TD524377:TD524378 ACZ524377:ACZ524378 AMV524377:AMV524378 AWR524377:AWR524378 BGN524377:BGN524378 BQJ524377:BQJ524378 CAF524377:CAF524378 CKB524377:CKB524378 CTX524377:CTX524378 DDT524377:DDT524378 DNP524377:DNP524378 DXL524377:DXL524378 EHH524377:EHH524378 ERD524377:ERD524378 FAZ524377:FAZ524378 FKV524377:FKV524378 FUR524377:FUR524378 GEN524377:GEN524378 GOJ524377:GOJ524378 GYF524377:GYF524378 HIB524377:HIB524378 HRX524377:HRX524378 IBT524377:IBT524378 ILP524377:ILP524378 IVL524377:IVL524378 JFH524377:JFH524378 JPD524377:JPD524378 JYZ524377:JYZ524378 KIV524377:KIV524378 KSR524377:KSR524378 LCN524377:LCN524378 LMJ524377:LMJ524378 LWF524377:LWF524378 MGB524377:MGB524378 MPX524377:MPX524378 MZT524377:MZT524378 NJP524377:NJP524378 NTL524377:NTL524378 ODH524377:ODH524378 OND524377:OND524378 OWZ524377:OWZ524378 PGV524377:PGV524378 PQR524377:PQR524378 QAN524377:QAN524378 QKJ524377:QKJ524378 QUF524377:QUF524378 REB524377:REB524378 RNX524377:RNX524378 RXT524377:RXT524378 SHP524377:SHP524378 SRL524377:SRL524378 TBH524377:TBH524378 TLD524377:TLD524378 TUZ524377:TUZ524378 UEV524377:UEV524378 UOR524377:UOR524378 UYN524377:UYN524378 VIJ524377:VIJ524378 VSF524377:VSF524378 WCB524377:WCB524378 WLX524377:WLX524378 WVT524377:WVT524378 L589913:L589914 JH589913:JH589914 TD589913:TD589914 ACZ589913:ACZ589914 AMV589913:AMV589914 AWR589913:AWR589914 BGN589913:BGN589914 BQJ589913:BQJ589914 CAF589913:CAF589914 CKB589913:CKB589914 CTX589913:CTX589914 DDT589913:DDT589914 DNP589913:DNP589914 DXL589913:DXL589914 EHH589913:EHH589914 ERD589913:ERD589914 FAZ589913:FAZ589914 FKV589913:FKV589914 FUR589913:FUR589914 GEN589913:GEN589914 GOJ589913:GOJ589914 GYF589913:GYF589914 HIB589913:HIB589914 HRX589913:HRX589914 IBT589913:IBT589914 ILP589913:ILP589914 IVL589913:IVL589914 JFH589913:JFH589914 JPD589913:JPD589914 JYZ589913:JYZ589914 KIV589913:KIV589914 KSR589913:KSR589914 LCN589913:LCN589914 LMJ589913:LMJ589914 LWF589913:LWF589914 MGB589913:MGB589914 MPX589913:MPX589914 MZT589913:MZT589914 NJP589913:NJP589914 NTL589913:NTL589914 ODH589913:ODH589914 OND589913:OND589914 OWZ589913:OWZ589914 PGV589913:PGV589914 PQR589913:PQR589914 QAN589913:QAN589914 QKJ589913:QKJ589914 QUF589913:QUF589914 REB589913:REB589914 RNX589913:RNX589914 RXT589913:RXT589914 SHP589913:SHP589914 SRL589913:SRL589914 TBH589913:TBH589914 TLD589913:TLD589914 TUZ589913:TUZ589914 UEV589913:UEV589914 UOR589913:UOR589914 UYN589913:UYN589914 VIJ589913:VIJ589914 VSF589913:VSF589914 WCB589913:WCB589914 WLX589913:WLX589914 WVT589913:WVT589914 L655449:L655450 JH655449:JH655450 TD655449:TD655450 ACZ655449:ACZ655450 AMV655449:AMV655450 AWR655449:AWR655450 BGN655449:BGN655450 BQJ655449:BQJ655450 CAF655449:CAF655450 CKB655449:CKB655450 CTX655449:CTX655450 DDT655449:DDT655450 DNP655449:DNP655450 DXL655449:DXL655450 EHH655449:EHH655450 ERD655449:ERD655450 FAZ655449:FAZ655450 FKV655449:FKV655450 FUR655449:FUR655450 GEN655449:GEN655450 GOJ655449:GOJ655450 GYF655449:GYF655450 HIB655449:HIB655450 HRX655449:HRX655450 IBT655449:IBT655450 ILP655449:ILP655450 IVL655449:IVL655450 JFH655449:JFH655450 JPD655449:JPD655450 JYZ655449:JYZ655450 KIV655449:KIV655450 KSR655449:KSR655450 LCN655449:LCN655450 LMJ655449:LMJ655450 LWF655449:LWF655450 MGB655449:MGB655450 MPX655449:MPX655450 MZT655449:MZT655450 NJP655449:NJP655450 NTL655449:NTL655450 ODH655449:ODH655450 OND655449:OND655450 OWZ655449:OWZ655450 PGV655449:PGV655450 PQR655449:PQR655450 QAN655449:QAN655450 QKJ655449:QKJ655450 QUF655449:QUF655450 REB655449:REB655450 RNX655449:RNX655450 RXT655449:RXT655450 SHP655449:SHP655450 SRL655449:SRL655450 TBH655449:TBH655450 TLD655449:TLD655450 TUZ655449:TUZ655450 UEV655449:UEV655450 UOR655449:UOR655450 UYN655449:UYN655450 VIJ655449:VIJ655450 VSF655449:VSF655450 WCB655449:WCB655450 WLX655449:WLX655450 WVT655449:WVT655450 L720985:L720986 JH720985:JH720986 TD720985:TD720986 ACZ720985:ACZ720986 AMV720985:AMV720986 AWR720985:AWR720986 BGN720985:BGN720986 BQJ720985:BQJ720986 CAF720985:CAF720986 CKB720985:CKB720986 CTX720985:CTX720986 DDT720985:DDT720986 DNP720985:DNP720986 DXL720985:DXL720986 EHH720985:EHH720986 ERD720985:ERD720986 FAZ720985:FAZ720986 FKV720985:FKV720986 FUR720985:FUR720986 GEN720985:GEN720986 GOJ720985:GOJ720986 GYF720985:GYF720986 HIB720985:HIB720986 HRX720985:HRX720986 IBT720985:IBT720986 ILP720985:ILP720986 IVL720985:IVL720986 JFH720985:JFH720986 JPD720985:JPD720986 JYZ720985:JYZ720986 KIV720985:KIV720986 KSR720985:KSR720986 LCN720985:LCN720986 LMJ720985:LMJ720986 LWF720985:LWF720986 MGB720985:MGB720986 MPX720985:MPX720986 MZT720985:MZT720986 NJP720985:NJP720986 NTL720985:NTL720986 ODH720985:ODH720986 OND720985:OND720986 OWZ720985:OWZ720986 PGV720985:PGV720986 PQR720985:PQR720986 QAN720985:QAN720986 QKJ720985:QKJ720986 QUF720985:QUF720986 REB720985:REB720986 RNX720985:RNX720986 RXT720985:RXT720986 SHP720985:SHP720986 SRL720985:SRL720986 TBH720985:TBH720986 TLD720985:TLD720986 TUZ720985:TUZ720986 UEV720985:UEV720986 UOR720985:UOR720986 UYN720985:UYN720986 VIJ720985:VIJ720986 VSF720985:VSF720986 WCB720985:WCB720986 WLX720985:WLX720986 WVT720985:WVT720986 L786521:L786522 JH786521:JH786522 TD786521:TD786522 ACZ786521:ACZ786522 AMV786521:AMV786522 AWR786521:AWR786522 BGN786521:BGN786522 BQJ786521:BQJ786522 CAF786521:CAF786522 CKB786521:CKB786522 CTX786521:CTX786522 DDT786521:DDT786522 DNP786521:DNP786522 DXL786521:DXL786522 EHH786521:EHH786522 ERD786521:ERD786522 FAZ786521:FAZ786522 FKV786521:FKV786522 FUR786521:FUR786522 GEN786521:GEN786522 GOJ786521:GOJ786522 GYF786521:GYF786522 HIB786521:HIB786522 HRX786521:HRX786522 IBT786521:IBT786522 ILP786521:ILP786522 IVL786521:IVL786522 JFH786521:JFH786522 JPD786521:JPD786522 JYZ786521:JYZ786522 KIV786521:KIV786522 KSR786521:KSR786522 LCN786521:LCN786522 LMJ786521:LMJ786522 LWF786521:LWF786522 MGB786521:MGB786522 MPX786521:MPX786522 MZT786521:MZT786522 NJP786521:NJP786522 NTL786521:NTL786522 ODH786521:ODH786522 OND786521:OND786522 OWZ786521:OWZ786522 PGV786521:PGV786522 PQR786521:PQR786522 QAN786521:QAN786522 QKJ786521:QKJ786522 QUF786521:QUF786522 REB786521:REB786522 RNX786521:RNX786522 RXT786521:RXT786522 SHP786521:SHP786522 SRL786521:SRL786522 TBH786521:TBH786522 TLD786521:TLD786522 TUZ786521:TUZ786522 UEV786521:UEV786522 UOR786521:UOR786522 UYN786521:UYN786522 VIJ786521:VIJ786522 VSF786521:VSF786522 WCB786521:WCB786522 WLX786521:WLX786522 WVT786521:WVT786522 L852057:L852058 JH852057:JH852058 TD852057:TD852058 ACZ852057:ACZ852058 AMV852057:AMV852058 AWR852057:AWR852058 BGN852057:BGN852058 BQJ852057:BQJ852058 CAF852057:CAF852058 CKB852057:CKB852058 CTX852057:CTX852058 DDT852057:DDT852058 DNP852057:DNP852058 DXL852057:DXL852058 EHH852057:EHH852058 ERD852057:ERD852058 FAZ852057:FAZ852058 FKV852057:FKV852058 FUR852057:FUR852058 GEN852057:GEN852058 GOJ852057:GOJ852058 GYF852057:GYF852058 HIB852057:HIB852058 HRX852057:HRX852058 IBT852057:IBT852058 ILP852057:ILP852058 IVL852057:IVL852058 JFH852057:JFH852058 JPD852057:JPD852058 JYZ852057:JYZ852058 KIV852057:KIV852058 KSR852057:KSR852058 LCN852057:LCN852058 LMJ852057:LMJ852058 LWF852057:LWF852058 MGB852057:MGB852058 MPX852057:MPX852058 MZT852057:MZT852058 NJP852057:NJP852058 NTL852057:NTL852058 ODH852057:ODH852058 OND852057:OND852058 OWZ852057:OWZ852058 PGV852057:PGV852058 PQR852057:PQR852058 QAN852057:QAN852058 QKJ852057:QKJ852058 QUF852057:QUF852058 REB852057:REB852058 RNX852057:RNX852058 RXT852057:RXT852058 SHP852057:SHP852058 SRL852057:SRL852058 TBH852057:TBH852058 TLD852057:TLD852058 TUZ852057:TUZ852058 UEV852057:UEV852058 UOR852057:UOR852058 UYN852057:UYN852058 VIJ852057:VIJ852058 VSF852057:VSF852058 WCB852057:WCB852058 WLX852057:WLX852058 WVT852057:WVT852058 L917593:L917594 JH917593:JH917594 TD917593:TD917594 ACZ917593:ACZ917594 AMV917593:AMV917594 AWR917593:AWR917594 BGN917593:BGN917594 BQJ917593:BQJ917594 CAF917593:CAF917594 CKB917593:CKB917594 CTX917593:CTX917594 DDT917593:DDT917594 DNP917593:DNP917594 DXL917593:DXL917594 EHH917593:EHH917594 ERD917593:ERD917594 FAZ917593:FAZ917594 FKV917593:FKV917594 FUR917593:FUR917594 GEN917593:GEN917594 GOJ917593:GOJ917594 GYF917593:GYF917594 HIB917593:HIB917594 HRX917593:HRX917594 IBT917593:IBT917594 ILP917593:ILP917594 IVL917593:IVL917594 JFH917593:JFH917594 JPD917593:JPD917594 JYZ917593:JYZ917594 KIV917593:KIV917594 KSR917593:KSR917594 LCN917593:LCN917594 LMJ917593:LMJ917594 LWF917593:LWF917594 MGB917593:MGB917594 MPX917593:MPX917594 MZT917593:MZT917594 NJP917593:NJP917594 NTL917593:NTL917594 ODH917593:ODH917594 OND917593:OND917594 OWZ917593:OWZ917594 PGV917593:PGV917594 PQR917593:PQR917594 QAN917593:QAN917594 QKJ917593:QKJ917594 QUF917593:QUF917594 REB917593:REB917594 RNX917593:RNX917594 RXT917593:RXT917594 SHP917593:SHP917594 SRL917593:SRL917594 TBH917593:TBH917594 TLD917593:TLD917594 TUZ917593:TUZ917594 UEV917593:UEV917594 UOR917593:UOR917594 UYN917593:UYN917594 VIJ917593:VIJ917594 VSF917593:VSF917594 WCB917593:WCB917594 WLX917593:WLX917594 WVT917593:WVT917594 L983129:L983130 JH983129:JH983130 TD983129:TD983130 ACZ983129:ACZ983130 AMV983129:AMV983130 AWR983129:AWR983130 BGN983129:BGN983130 BQJ983129:BQJ983130 CAF983129:CAF983130 CKB983129:CKB983130 CTX983129:CTX983130 DDT983129:DDT983130 DNP983129:DNP983130 DXL983129:DXL983130 EHH983129:EHH983130 ERD983129:ERD983130 FAZ983129:FAZ983130 FKV983129:FKV983130 FUR983129:FUR983130 GEN983129:GEN983130 GOJ983129:GOJ983130 GYF983129:GYF983130 HIB983129:HIB983130 HRX983129:HRX983130 IBT983129:IBT983130 ILP983129:ILP983130 IVL983129:IVL983130 JFH983129:JFH983130 JPD983129:JPD983130 JYZ983129:JYZ983130 KIV983129:KIV983130 KSR983129:KSR983130 LCN983129:LCN983130 LMJ983129:LMJ983130 LWF983129:LWF983130 MGB983129:MGB983130 MPX983129:MPX983130 MZT983129:MZT983130 NJP983129:NJP983130 NTL983129:NTL983130 ODH983129:ODH983130 OND983129:OND983130 OWZ983129:OWZ983130 PGV983129:PGV983130 PQR983129:PQR983130 QAN983129:QAN983130 QKJ983129:QKJ983130 QUF983129:QUF983130 REB983129:REB983130 RNX983129:RNX983130 RXT983129:RXT983130 SHP983129:SHP983130 SRL983129:SRL983130 TBH983129:TBH983130 TLD983129:TLD983130 TUZ983129:TUZ983130 UEV983129:UEV983130 UOR983129:UOR983130 UYN983129:UYN983130 VIJ983129:VIJ983130 VSF983129:VSF983130 WCB983129:WCB983130 WLX983129:WLX983130 WVT983129:WVT983130 L72 JH72 TD72 ACZ72 AMV72 AWR72 BGN72 BQJ72 CAF72 CKB72 CTX72 DDT72 DNP72 DXL72 EHH72 ERD72 FAZ72 FKV72 FUR72 GEN72 GOJ72 GYF72 HIB72 HRX72 IBT72 ILP72 IVL72 JFH72 JPD72 JYZ72 KIV72 KSR72 LCN72 LMJ72 LWF72 MGB72 MPX72 MZT72 NJP72 NTL72 ODH72 OND72 OWZ72 PGV72 PQR72 QAN72 QKJ72 QUF72 REB72 RNX72 RXT72 SHP72 SRL72 TBH72 TLD72 TUZ72 UEV72 UOR72 UYN72 VIJ72 VSF72 WCB72 WLX72 WVT72 L65608 JH65608 TD65608 ACZ65608 AMV65608 AWR65608 BGN65608 BQJ65608 CAF65608 CKB65608 CTX65608 DDT65608 DNP65608 DXL65608 EHH65608 ERD65608 FAZ65608 FKV65608 FUR65608 GEN65608 GOJ65608 GYF65608 HIB65608 HRX65608 IBT65608 ILP65608 IVL65608 JFH65608 JPD65608 JYZ65608 KIV65608 KSR65608 LCN65608 LMJ65608 LWF65608 MGB65608 MPX65608 MZT65608 NJP65608 NTL65608 ODH65608 OND65608 OWZ65608 PGV65608 PQR65608 QAN65608 QKJ65608 QUF65608 REB65608 RNX65608 RXT65608 SHP65608 SRL65608 TBH65608 TLD65608 TUZ65608 UEV65608 UOR65608 UYN65608 VIJ65608 VSF65608 WCB65608 WLX65608 WVT65608 L131144 JH131144 TD131144 ACZ131144 AMV131144 AWR131144 BGN131144 BQJ131144 CAF131144 CKB131144 CTX131144 DDT131144 DNP131144 DXL131144 EHH131144 ERD131144 FAZ131144 FKV131144 FUR131144 GEN131144 GOJ131144 GYF131144 HIB131144 HRX131144 IBT131144 ILP131144 IVL131144 JFH131144 JPD131144 JYZ131144 KIV131144 KSR131144 LCN131144 LMJ131144 LWF131144 MGB131144 MPX131144 MZT131144 NJP131144 NTL131144 ODH131144 OND131144 OWZ131144 PGV131144 PQR131144 QAN131144 QKJ131144 QUF131144 REB131144 RNX131144 RXT131144 SHP131144 SRL131144 TBH131144 TLD131144 TUZ131144 UEV131144 UOR131144 UYN131144 VIJ131144 VSF131144 WCB131144 WLX131144 WVT131144 L196680 JH196680 TD196680 ACZ196680 AMV196680 AWR196680 BGN196680 BQJ196680 CAF196680 CKB196680 CTX196680 DDT196680 DNP196680 DXL196680 EHH196680 ERD196680 FAZ196680 FKV196680 FUR196680 GEN196680 GOJ196680 GYF196680 HIB196680 HRX196680 IBT196680 ILP196680 IVL196680 JFH196680 JPD196680 JYZ196680 KIV196680 KSR196680 LCN196680 LMJ196680 LWF196680 MGB196680 MPX196680 MZT196680 NJP196680 NTL196680 ODH196680 OND196680 OWZ196680 PGV196680 PQR196680 QAN196680 QKJ196680 QUF196680 REB196680 RNX196680 RXT196680 SHP196680 SRL196680 TBH196680 TLD196680 TUZ196680 UEV196680 UOR196680 UYN196680 VIJ196680 VSF196680 WCB196680 WLX196680 WVT196680 L262216 JH262216 TD262216 ACZ262216 AMV262216 AWR262216 BGN262216 BQJ262216 CAF262216 CKB262216 CTX262216 DDT262216 DNP262216 DXL262216 EHH262216 ERD262216 FAZ262216 FKV262216 FUR262216 GEN262216 GOJ262216 GYF262216 HIB262216 HRX262216 IBT262216 ILP262216 IVL262216 JFH262216 JPD262216 JYZ262216 KIV262216 KSR262216 LCN262216 LMJ262216 LWF262216 MGB262216 MPX262216 MZT262216 NJP262216 NTL262216 ODH262216 OND262216 OWZ262216 PGV262216 PQR262216 QAN262216 QKJ262216 QUF262216 REB262216 RNX262216 RXT262216 SHP262216 SRL262216 TBH262216 TLD262216 TUZ262216 UEV262216 UOR262216 UYN262216 VIJ262216 VSF262216 WCB262216 WLX262216 WVT262216 L327752 JH327752 TD327752 ACZ327752 AMV327752 AWR327752 BGN327752 BQJ327752 CAF327752 CKB327752 CTX327752 DDT327752 DNP327752 DXL327752 EHH327752 ERD327752 FAZ327752 FKV327752 FUR327752 GEN327752 GOJ327752 GYF327752 HIB327752 HRX327752 IBT327752 ILP327752 IVL327752 JFH327752 JPD327752 JYZ327752 KIV327752 KSR327752 LCN327752 LMJ327752 LWF327752 MGB327752 MPX327752 MZT327752 NJP327752 NTL327752 ODH327752 OND327752 OWZ327752 PGV327752 PQR327752 QAN327752 QKJ327752 QUF327752 REB327752 RNX327752 RXT327752 SHP327752 SRL327752 TBH327752 TLD327752 TUZ327752 UEV327752 UOR327752 UYN327752 VIJ327752 VSF327752 WCB327752 WLX327752 WVT327752 L393288 JH393288 TD393288 ACZ393288 AMV393288 AWR393288 BGN393288 BQJ393288 CAF393288 CKB393288 CTX393288 DDT393288 DNP393288 DXL393288 EHH393288 ERD393288 FAZ393288 FKV393288 FUR393288 GEN393288 GOJ393288 GYF393288 HIB393288 HRX393288 IBT393288 ILP393288 IVL393288 JFH393288 JPD393288 JYZ393288 KIV393288 KSR393288 LCN393288 LMJ393288 LWF393288 MGB393288 MPX393288 MZT393288 NJP393288 NTL393288 ODH393288 OND393288 OWZ393288 PGV393288 PQR393288 QAN393288 QKJ393288 QUF393288 REB393288 RNX393288 RXT393288 SHP393288 SRL393288 TBH393288 TLD393288 TUZ393288 UEV393288 UOR393288 UYN393288 VIJ393288 VSF393288 WCB393288 WLX393288 WVT393288 L458824 JH458824 TD458824 ACZ458824 AMV458824 AWR458824 BGN458824 BQJ458824 CAF458824 CKB458824 CTX458824 DDT458824 DNP458824 DXL458824 EHH458824 ERD458824 FAZ458824 FKV458824 FUR458824 GEN458824 GOJ458824 GYF458824 HIB458824 HRX458824 IBT458824 ILP458824 IVL458824 JFH458824 JPD458824 JYZ458824 KIV458824 KSR458824 LCN458824 LMJ458824 LWF458824 MGB458824 MPX458824 MZT458824 NJP458824 NTL458824 ODH458824 OND458824 OWZ458824 PGV458824 PQR458824 QAN458824 QKJ458824 QUF458824 REB458824 RNX458824 RXT458824 SHP458824 SRL458824 TBH458824 TLD458824 TUZ458824 UEV458824 UOR458824 UYN458824 VIJ458824 VSF458824 WCB458824 WLX458824 WVT458824 L524360 JH524360 TD524360 ACZ524360 AMV524360 AWR524360 BGN524360 BQJ524360 CAF524360 CKB524360 CTX524360 DDT524360 DNP524360 DXL524360 EHH524360 ERD524360 FAZ524360 FKV524360 FUR524360 GEN524360 GOJ524360 GYF524360 HIB524360 HRX524360 IBT524360 ILP524360 IVL524360 JFH524360 JPD524360 JYZ524360 KIV524360 KSR524360 LCN524360 LMJ524360 LWF524360 MGB524360 MPX524360 MZT524360 NJP524360 NTL524360 ODH524360 OND524360 OWZ524360 PGV524360 PQR524360 QAN524360 QKJ524360 QUF524360 REB524360 RNX524360 RXT524360 SHP524360 SRL524360 TBH524360 TLD524360 TUZ524360 UEV524360 UOR524360 UYN524360 VIJ524360 VSF524360 WCB524360 WLX524360 WVT524360 L589896 JH589896 TD589896 ACZ589896 AMV589896 AWR589896 BGN589896 BQJ589896 CAF589896 CKB589896 CTX589896 DDT589896 DNP589896 DXL589896 EHH589896 ERD589896 FAZ589896 FKV589896 FUR589896 GEN589896 GOJ589896 GYF589896 HIB589896 HRX589896 IBT589896 ILP589896 IVL589896 JFH589896 JPD589896 JYZ589896 KIV589896 KSR589896 LCN589896 LMJ589896 LWF589896 MGB589896 MPX589896 MZT589896 NJP589896 NTL589896 ODH589896 OND589896 OWZ589896 PGV589896 PQR589896 QAN589896 QKJ589896 QUF589896 REB589896 RNX589896 RXT589896 SHP589896 SRL589896 TBH589896 TLD589896 TUZ589896 UEV589896 UOR589896 UYN589896 VIJ589896 VSF589896 WCB589896 WLX589896 WVT589896 L655432 JH655432 TD655432 ACZ655432 AMV655432 AWR655432 BGN655432 BQJ655432 CAF655432 CKB655432 CTX655432 DDT655432 DNP655432 DXL655432 EHH655432 ERD655432 FAZ655432 FKV655432 FUR655432 GEN655432 GOJ655432 GYF655432 HIB655432 HRX655432 IBT655432 ILP655432 IVL655432 JFH655432 JPD655432 JYZ655432 KIV655432 KSR655432 LCN655432 LMJ655432 LWF655432 MGB655432 MPX655432 MZT655432 NJP655432 NTL655432 ODH655432 OND655432 OWZ655432 PGV655432 PQR655432 QAN655432 QKJ655432 QUF655432 REB655432 RNX655432 RXT655432 SHP655432 SRL655432 TBH655432 TLD655432 TUZ655432 UEV655432 UOR655432 UYN655432 VIJ655432 VSF655432 WCB655432 WLX655432 WVT655432 L720968 JH720968 TD720968 ACZ720968 AMV720968 AWR720968 BGN720968 BQJ720968 CAF720968 CKB720968 CTX720968 DDT720968 DNP720968 DXL720968 EHH720968 ERD720968 FAZ720968 FKV720968 FUR720968 GEN720968 GOJ720968 GYF720968 HIB720968 HRX720968 IBT720968 ILP720968 IVL720968 JFH720968 JPD720968 JYZ720968 KIV720968 KSR720968 LCN720968 LMJ720968 LWF720968 MGB720968 MPX720968 MZT720968 NJP720968 NTL720968 ODH720968 OND720968 OWZ720968 PGV720968 PQR720968 QAN720968 QKJ720968 QUF720968 REB720968 RNX720968 RXT720968 SHP720968 SRL720968 TBH720968 TLD720968 TUZ720968 UEV720968 UOR720968 UYN720968 VIJ720968 VSF720968 WCB720968 WLX720968 WVT720968 L786504 JH786504 TD786504 ACZ786504 AMV786504 AWR786504 BGN786504 BQJ786504 CAF786504 CKB786504 CTX786504 DDT786504 DNP786504 DXL786504 EHH786504 ERD786504 FAZ786504 FKV786504 FUR786504 GEN786504 GOJ786504 GYF786504 HIB786504 HRX786504 IBT786504 ILP786504 IVL786504 JFH786504 JPD786504 JYZ786504 KIV786504 KSR786504 LCN786504 LMJ786504 LWF786504 MGB786504 MPX786504 MZT786504 NJP786504 NTL786504 ODH786504 OND786504 OWZ786504 PGV786504 PQR786504 QAN786504 QKJ786504 QUF786504 REB786504 RNX786504 RXT786504 SHP786504 SRL786504 TBH786504 TLD786504 TUZ786504 UEV786504 UOR786504 UYN786504 VIJ786504 VSF786504 WCB786504 WLX786504 WVT786504 L852040 JH852040 TD852040 ACZ852040 AMV852040 AWR852040 BGN852040 BQJ852040 CAF852040 CKB852040 CTX852040 DDT852040 DNP852040 DXL852040 EHH852040 ERD852040 FAZ852040 FKV852040 FUR852040 GEN852040 GOJ852040 GYF852040 HIB852040 HRX852040 IBT852040 ILP852040 IVL852040 JFH852040 JPD852040 JYZ852040 KIV852040 KSR852040 LCN852040 LMJ852040 LWF852040 MGB852040 MPX852040 MZT852040 NJP852040 NTL852040 ODH852040 OND852040 OWZ852040 PGV852040 PQR852040 QAN852040 QKJ852040 QUF852040 REB852040 RNX852040 RXT852040 SHP852040 SRL852040 TBH852040 TLD852040 TUZ852040 UEV852040 UOR852040 UYN852040 VIJ852040 VSF852040 WCB852040 WLX852040 WVT852040 L917576 JH917576 TD917576 ACZ917576 AMV917576 AWR917576 BGN917576 BQJ917576 CAF917576 CKB917576 CTX917576 DDT917576 DNP917576 DXL917576 EHH917576 ERD917576 FAZ917576 FKV917576 FUR917576 GEN917576 GOJ917576 GYF917576 HIB917576 HRX917576 IBT917576 ILP917576 IVL917576 JFH917576 JPD917576 JYZ917576 KIV917576 KSR917576 LCN917576 LMJ917576 LWF917576 MGB917576 MPX917576 MZT917576 NJP917576 NTL917576 ODH917576 OND917576 OWZ917576 PGV917576 PQR917576 QAN917576 QKJ917576 QUF917576 REB917576 RNX917576 RXT917576 SHP917576 SRL917576 TBH917576 TLD917576 TUZ917576 UEV917576 UOR917576 UYN917576 VIJ917576 VSF917576 WCB917576 WLX917576 WVT917576 L983112 JH983112 TD983112 ACZ983112 AMV983112 AWR983112 BGN983112 BQJ983112 CAF983112 CKB983112 CTX983112 DDT983112 DNP983112 DXL983112 EHH983112 ERD983112 FAZ983112 FKV983112 FUR983112 GEN983112 GOJ983112 GYF983112 HIB983112 HRX983112 IBT983112 ILP983112 IVL983112 JFH983112 JPD983112 JYZ983112 KIV983112 KSR983112 LCN983112 LMJ983112 LWF983112 MGB983112 MPX983112 MZT983112 NJP983112 NTL983112 ODH983112 OND983112 OWZ983112 PGV983112 PQR983112 QAN983112 QKJ983112 QUF983112 REB983112 RNX983112 RXT983112 SHP983112 SRL983112 TBH983112 TLD983112 TUZ983112 UEV983112 UOR983112 UYN983112 VIJ983112 VSF983112 WCB983112 WLX983112 WVT983112 L85:L87 JH85:JH87 TD85:TD87 ACZ85:ACZ87 AMV85:AMV87 AWR85:AWR87 BGN85:BGN87 BQJ85:BQJ87 CAF85:CAF87 CKB85:CKB87 CTX85:CTX87 DDT85:DDT87 DNP85:DNP87 DXL85:DXL87 EHH85:EHH87 ERD85:ERD87 FAZ85:FAZ87 FKV85:FKV87 FUR85:FUR87 GEN85:GEN87 GOJ85:GOJ87 GYF85:GYF87 HIB85:HIB87 HRX85:HRX87 IBT85:IBT87 ILP85:ILP87 IVL85:IVL87 JFH85:JFH87 JPD85:JPD87 JYZ85:JYZ87 KIV85:KIV87 KSR85:KSR87 LCN85:LCN87 LMJ85:LMJ87 LWF85:LWF87 MGB85:MGB87 MPX85:MPX87 MZT85:MZT87 NJP85:NJP87 NTL85:NTL87 ODH85:ODH87 OND85:OND87 OWZ85:OWZ87 PGV85:PGV87 PQR85:PQR87 QAN85:QAN87 QKJ85:QKJ87 QUF85:QUF87 REB85:REB87 RNX85:RNX87 RXT85:RXT87 SHP85:SHP87 SRL85:SRL87 TBH85:TBH87 TLD85:TLD87 TUZ85:TUZ87 UEV85:UEV87 UOR85:UOR87 UYN85:UYN87 VIJ85:VIJ87 VSF85:VSF87 WCB85:WCB87 WLX85:WLX87 WVT85:WVT87 L65621:L65623 JH65621:JH65623 TD65621:TD65623 ACZ65621:ACZ65623 AMV65621:AMV65623 AWR65621:AWR65623 BGN65621:BGN65623 BQJ65621:BQJ65623 CAF65621:CAF65623 CKB65621:CKB65623 CTX65621:CTX65623 DDT65621:DDT65623 DNP65621:DNP65623 DXL65621:DXL65623 EHH65621:EHH65623 ERD65621:ERD65623 FAZ65621:FAZ65623 FKV65621:FKV65623 FUR65621:FUR65623 GEN65621:GEN65623 GOJ65621:GOJ65623 GYF65621:GYF65623 HIB65621:HIB65623 HRX65621:HRX65623 IBT65621:IBT65623 ILP65621:ILP65623 IVL65621:IVL65623 JFH65621:JFH65623 JPD65621:JPD65623 JYZ65621:JYZ65623 KIV65621:KIV65623 KSR65621:KSR65623 LCN65621:LCN65623 LMJ65621:LMJ65623 LWF65621:LWF65623 MGB65621:MGB65623 MPX65621:MPX65623 MZT65621:MZT65623 NJP65621:NJP65623 NTL65621:NTL65623 ODH65621:ODH65623 OND65621:OND65623 OWZ65621:OWZ65623 PGV65621:PGV65623 PQR65621:PQR65623 QAN65621:QAN65623 QKJ65621:QKJ65623 QUF65621:QUF65623 REB65621:REB65623 RNX65621:RNX65623 RXT65621:RXT65623 SHP65621:SHP65623 SRL65621:SRL65623 TBH65621:TBH65623 TLD65621:TLD65623 TUZ65621:TUZ65623 UEV65621:UEV65623 UOR65621:UOR65623 UYN65621:UYN65623 VIJ65621:VIJ65623 VSF65621:VSF65623 WCB65621:WCB65623 WLX65621:WLX65623 WVT65621:WVT65623 L131157:L131159 JH131157:JH131159 TD131157:TD131159 ACZ131157:ACZ131159 AMV131157:AMV131159 AWR131157:AWR131159 BGN131157:BGN131159 BQJ131157:BQJ131159 CAF131157:CAF131159 CKB131157:CKB131159 CTX131157:CTX131159 DDT131157:DDT131159 DNP131157:DNP131159 DXL131157:DXL131159 EHH131157:EHH131159 ERD131157:ERD131159 FAZ131157:FAZ131159 FKV131157:FKV131159 FUR131157:FUR131159 GEN131157:GEN131159 GOJ131157:GOJ131159 GYF131157:GYF131159 HIB131157:HIB131159 HRX131157:HRX131159 IBT131157:IBT131159 ILP131157:ILP131159 IVL131157:IVL131159 JFH131157:JFH131159 JPD131157:JPD131159 JYZ131157:JYZ131159 KIV131157:KIV131159 KSR131157:KSR131159 LCN131157:LCN131159 LMJ131157:LMJ131159 LWF131157:LWF131159 MGB131157:MGB131159 MPX131157:MPX131159 MZT131157:MZT131159 NJP131157:NJP131159 NTL131157:NTL131159 ODH131157:ODH131159 OND131157:OND131159 OWZ131157:OWZ131159 PGV131157:PGV131159 PQR131157:PQR131159 QAN131157:QAN131159 QKJ131157:QKJ131159 QUF131157:QUF131159 REB131157:REB131159 RNX131157:RNX131159 RXT131157:RXT131159 SHP131157:SHP131159 SRL131157:SRL131159 TBH131157:TBH131159 TLD131157:TLD131159 TUZ131157:TUZ131159 UEV131157:UEV131159 UOR131157:UOR131159 UYN131157:UYN131159 VIJ131157:VIJ131159 VSF131157:VSF131159 WCB131157:WCB131159 WLX131157:WLX131159 WVT131157:WVT131159 L196693:L196695 JH196693:JH196695 TD196693:TD196695 ACZ196693:ACZ196695 AMV196693:AMV196695 AWR196693:AWR196695 BGN196693:BGN196695 BQJ196693:BQJ196695 CAF196693:CAF196695 CKB196693:CKB196695 CTX196693:CTX196695 DDT196693:DDT196695 DNP196693:DNP196695 DXL196693:DXL196695 EHH196693:EHH196695 ERD196693:ERD196695 FAZ196693:FAZ196695 FKV196693:FKV196695 FUR196693:FUR196695 GEN196693:GEN196695 GOJ196693:GOJ196695 GYF196693:GYF196695 HIB196693:HIB196695 HRX196693:HRX196695 IBT196693:IBT196695 ILP196693:ILP196695 IVL196693:IVL196695 JFH196693:JFH196695 JPD196693:JPD196695 JYZ196693:JYZ196695 KIV196693:KIV196695 KSR196693:KSR196695 LCN196693:LCN196695 LMJ196693:LMJ196695 LWF196693:LWF196695 MGB196693:MGB196695 MPX196693:MPX196695 MZT196693:MZT196695 NJP196693:NJP196695 NTL196693:NTL196695 ODH196693:ODH196695 OND196693:OND196695 OWZ196693:OWZ196695 PGV196693:PGV196695 PQR196693:PQR196695 QAN196693:QAN196695 QKJ196693:QKJ196695 QUF196693:QUF196695 REB196693:REB196695 RNX196693:RNX196695 RXT196693:RXT196695 SHP196693:SHP196695 SRL196693:SRL196695 TBH196693:TBH196695 TLD196693:TLD196695 TUZ196693:TUZ196695 UEV196693:UEV196695 UOR196693:UOR196695 UYN196693:UYN196695 VIJ196693:VIJ196695 VSF196693:VSF196695 WCB196693:WCB196695 WLX196693:WLX196695 WVT196693:WVT196695 L262229:L262231 JH262229:JH262231 TD262229:TD262231 ACZ262229:ACZ262231 AMV262229:AMV262231 AWR262229:AWR262231 BGN262229:BGN262231 BQJ262229:BQJ262231 CAF262229:CAF262231 CKB262229:CKB262231 CTX262229:CTX262231 DDT262229:DDT262231 DNP262229:DNP262231 DXL262229:DXL262231 EHH262229:EHH262231 ERD262229:ERD262231 FAZ262229:FAZ262231 FKV262229:FKV262231 FUR262229:FUR262231 GEN262229:GEN262231 GOJ262229:GOJ262231 GYF262229:GYF262231 HIB262229:HIB262231 HRX262229:HRX262231 IBT262229:IBT262231 ILP262229:ILP262231 IVL262229:IVL262231 JFH262229:JFH262231 JPD262229:JPD262231 JYZ262229:JYZ262231 KIV262229:KIV262231 KSR262229:KSR262231 LCN262229:LCN262231 LMJ262229:LMJ262231 LWF262229:LWF262231 MGB262229:MGB262231 MPX262229:MPX262231 MZT262229:MZT262231 NJP262229:NJP262231 NTL262229:NTL262231 ODH262229:ODH262231 OND262229:OND262231 OWZ262229:OWZ262231 PGV262229:PGV262231 PQR262229:PQR262231 QAN262229:QAN262231 QKJ262229:QKJ262231 QUF262229:QUF262231 REB262229:REB262231 RNX262229:RNX262231 RXT262229:RXT262231 SHP262229:SHP262231 SRL262229:SRL262231 TBH262229:TBH262231 TLD262229:TLD262231 TUZ262229:TUZ262231 UEV262229:UEV262231 UOR262229:UOR262231 UYN262229:UYN262231 VIJ262229:VIJ262231 VSF262229:VSF262231 WCB262229:WCB262231 WLX262229:WLX262231 WVT262229:WVT262231 L327765:L327767 JH327765:JH327767 TD327765:TD327767 ACZ327765:ACZ327767 AMV327765:AMV327767 AWR327765:AWR327767 BGN327765:BGN327767 BQJ327765:BQJ327767 CAF327765:CAF327767 CKB327765:CKB327767 CTX327765:CTX327767 DDT327765:DDT327767 DNP327765:DNP327767 DXL327765:DXL327767 EHH327765:EHH327767 ERD327765:ERD327767 FAZ327765:FAZ327767 FKV327765:FKV327767 FUR327765:FUR327767 GEN327765:GEN327767 GOJ327765:GOJ327767 GYF327765:GYF327767 HIB327765:HIB327767 HRX327765:HRX327767 IBT327765:IBT327767 ILP327765:ILP327767 IVL327765:IVL327767 JFH327765:JFH327767 JPD327765:JPD327767 JYZ327765:JYZ327767 KIV327765:KIV327767 KSR327765:KSR327767 LCN327765:LCN327767 LMJ327765:LMJ327767 LWF327765:LWF327767 MGB327765:MGB327767 MPX327765:MPX327767 MZT327765:MZT327767 NJP327765:NJP327767 NTL327765:NTL327767 ODH327765:ODH327767 OND327765:OND327767 OWZ327765:OWZ327767 PGV327765:PGV327767 PQR327765:PQR327767 QAN327765:QAN327767 QKJ327765:QKJ327767 QUF327765:QUF327767 REB327765:REB327767 RNX327765:RNX327767 RXT327765:RXT327767 SHP327765:SHP327767 SRL327765:SRL327767 TBH327765:TBH327767 TLD327765:TLD327767 TUZ327765:TUZ327767 UEV327765:UEV327767 UOR327765:UOR327767 UYN327765:UYN327767 VIJ327765:VIJ327767 VSF327765:VSF327767 WCB327765:WCB327767 WLX327765:WLX327767 WVT327765:WVT327767 L393301:L393303 JH393301:JH393303 TD393301:TD393303 ACZ393301:ACZ393303 AMV393301:AMV393303 AWR393301:AWR393303 BGN393301:BGN393303 BQJ393301:BQJ393303 CAF393301:CAF393303 CKB393301:CKB393303 CTX393301:CTX393303 DDT393301:DDT393303 DNP393301:DNP393303 DXL393301:DXL393303 EHH393301:EHH393303 ERD393301:ERD393303 FAZ393301:FAZ393303 FKV393301:FKV393303 FUR393301:FUR393303 GEN393301:GEN393303 GOJ393301:GOJ393303 GYF393301:GYF393303 HIB393301:HIB393303 HRX393301:HRX393303 IBT393301:IBT393303 ILP393301:ILP393303 IVL393301:IVL393303 JFH393301:JFH393303 JPD393301:JPD393303 JYZ393301:JYZ393303 KIV393301:KIV393303 KSR393301:KSR393303 LCN393301:LCN393303 LMJ393301:LMJ393303 LWF393301:LWF393303 MGB393301:MGB393303 MPX393301:MPX393303 MZT393301:MZT393303 NJP393301:NJP393303 NTL393301:NTL393303 ODH393301:ODH393303 OND393301:OND393303 OWZ393301:OWZ393303 PGV393301:PGV393303 PQR393301:PQR393303 QAN393301:QAN393303 QKJ393301:QKJ393303 QUF393301:QUF393303 REB393301:REB393303 RNX393301:RNX393303 RXT393301:RXT393303 SHP393301:SHP393303 SRL393301:SRL393303 TBH393301:TBH393303 TLD393301:TLD393303 TUZ393301:TUZ393303 UEV393301:UEV393303 UOR393301:UOR393303 UYN393301:UYN393303 VIJ393301:VIJ393303 VSF393301:VSF393303 WCB393301:WCB393303 WLX393301:WLX393303 WVT393301:WVT393303 L458837:L458839 JH458837:JH458839 TD458837:TD458839 ACZ458837:ACZ458839 AMV458837:AMV458839 AWR458837:AWR458839 BGN458837:BGN458839 BQJ458837:BQJ458839 CAF458837:CAF458839 CKB458837:CKB458839 CTX458837:CTX458839 DDT458837:DDT458839 DNP458837:DNP458839 DXL458837:DXL458839 EHH458837:EHH458839 ERD458837:ERD458839 FAZ458837:FAZ458839 FKV458837:FKV458839 FUR458837:FUR458839 GEN458837:GEN458839 GOJ458837:GOJ458839 GYF458837:GYF458839 HIB458837:HIB458839 HRX458837:HRX458839 IBT458837:IBT458839 ILP458837:ILP458839 IVL458837:IVL458839 JFH458837:JFH458839 JPD458837:JPD458839 JYZ458837:JYZ458839 KIV458837:KIV458839 KSR458837:KSR458839 LCN458837:LCN458839 LMJ458837:LMJ458839 LWF458837:LWF458839 MGB458837:MGB458839 MPX458837:MPX458839 MZT458837:MZT458839 NJP458837:NJP458839 NTL458837:NTL458839 ODH458837:ODH458839 OND458837:OND458839 OWZ458837:OWZ458839 PGV458837:PGV458839 PQR458837:PQR458839 QAN458837:QAN458839 QKJ458837:QKJ458839 QUF458837:QUF458839 REB458837:REB458839 RNX458837:RNX458839 RXT458837:RXT458839 SHP458837:SHP458839 SRL458837:SRL458839 TBH458837:TBH458839 TLD458837:TLD458839 TUZ458837:TUZ458839 UEV458837:UEV458839 UOR458837:UOR458839 UYN458837:UYN458839 VIJ458837:VIJ458839 VSF458837:VSF458839 WCB458837:WCB458839 WLX458837:WLX458839 WVT458837:WVT458839 L524373:L524375 JH524373:JH524375 TD524373:TD524375 ACZ524373:ACZ524375 AMV524373:AMV524375 AWR524373:AWR524375 BGN524373:BGN524375 BQJ524373:BQJ524375 CAF524373:CAF524375 CKB524373:CKB524375 CTX524373:CTX524375 DDT524373:DDT524375 DNP524373:DNP524375 DXL524373:DXL524375 EHH524373:EHH524375 ERD524373:ERD524375 FAZ524373:FAZ524375 FKV524373:FKV524375 FUR524373:FUR524375 GEN524373:GEN524375 GOJ524373:GOJ524375 GYF524373:GYF524375 HIB524373:HIB524375 HRX524373:HRX524375 IBT524373:IBT524375 ILP524373:ILP524375 IVL524373:IVL524375 JFH524373:JFH524375 JPD524373:JPD524375 JYZ524373:JYZ524375 KIV524373:KIV524375 KSR524373:KSR524375 LCN524373:LCN524375 LMJ524373:LMJ524375 LWF524373:LWF524375 MGB524373:MGB524375 MPX524373:MPX524375 MZT524373:MZT524375 NJP524373:NJP524375 NTL524373:NTL524375 ODH524373:ODH524375 OND524373:OND524375 OWZ524373:OWZ524375 PGV524373:PGV524375 PQR524373:PQR524375 QAN524373:QAN524375 QKJ524373:QKJ524375 QUF524373:QUF524375 REB524373:REB524375 RNX524373:RNX524375 RXT524373:RXT524375 SHP524373:SHP524375 SRL524373:SRL524375 TBH524373:TBH524375 TLD524373:TLD524375 TUZ524373:TUZ524375 UEV524373:UEV524375 UOR524373:UOR524375 UYN524373:UYN524375 VIJ524373:VIJ524375 VSF524373:VSF524375 WCB524373:WCB524375 WLX524373:WLX524375 WVT524373:WVT524375 L589909:L589911 JH589909:JH589911 TD589909:TD589911 ACZ589909:ACZ589911 AMV589909:AMV589911 AWR589909:AWR589911 BGN589909:BGN589911 BQJ589909:BQJ589911 CAF589909:CAF589911 CKB589909:CKB589911 CTX589909:CTX589911 DDT589909:DDT589911 DNP589909:DNP589911 DXL589909:DXL589911 EHH589909:EHH589911 ERD589909:ERD589911 FAZ589909:FAZ589911 FKV589909:FKV589911 FUR589909:FUR589911 GEN589909:GEN589911 GOJ589909:GOJ589911 GYF589909:GYF589911 HIB589909:HIB589911 HRX589909:HRX589911 IBT589909:IBT589911 ILP589909:ILP589911 IVL589909:IVL589911 JFH589909:JFH589911 JPD589909:JPD589911 JYZ589909:JYZ589911 KIV589909:KIV589911 KSR589909:KSR589911 LCN589909:LCN589911 LMJ589909:LMJ589911 LWF589909:LWF589911 MGB589909:MGB589911 MPX589909:MPX589911 MZT589909:MZT589911 NJP589909:NJP589911 NTL589909:NTL589911 ODH589909:ODH589911 OND589909:OND589911 OWZ589909:OWZ589911 PGV589909:PGV589911 PQR589909:PQR589911 QAN589909:QAN589911 QKJ589909:QKJ589911 QUF589909:QUF589911 REB589909:REB589911 RNX589909:RNX589911 RXT589909:RXT589911 SHP589909:SHP589911 SRL589909:SRL589911 TBH589909:TBH589911 TLD589909:TLD589911 TUZ589909:TUZ589911 UEV589909:UEV589911 UOR589909:UOR589911 UYN589909:UYN589911 VIJ589909:VIJ589911 VSF589909:VSF589911 WCB589909:WCB589911 WLX589909:WLX589911 WVT589909:WVT589911 L655445:L655447 JH655445:JH655447 TD655445:TD655447 ACZ655445:ACZ655447 AMV655445:AMV655447 AWR655445:AWR655447 BGN655445:BGN655447 BQJ655445:BQJ655447 CAF655445:CAF655447 CKB655445:CKB655447 CTX655445:CTX655447 DDT655445:DDT655447 DNP655445:DNP655447 DXL655445:DXL655447 EHH655445:EHH655447 ERD655445:ERD655447 FAZ655445:FAZ655447 FKV655445:FKV655447 FUR655445:FUR655447 GEN655445:GEN655447 GOJ655445:GOJ655447 GYF655445:GYF655447 HIB655445:HIB655447 HRX655445:HRX655447 IBT655445:IBT655447 ILP655445:ILP655447 IVL655445:IVL655447 JFH655445:JFH655447 JPD655445:JPD655447 JYZ655445:JYZ655447 KIV655445:KIV655447 KSR655445:KSR655447 LCN655445:LCN655447 LMJ655445:LMJ655447 LWF655445:LWF655447 MGB655445:MGB655447 MPX655445:MPX655447 MZT655445:MZT655447 NJP655445:NJP655447 NTL655445:NTL655447 ODH655445:ODH655447 OND655445:OND655447 OWZ655445:OWZ655447 PGV655445:PGV655447 PQR655445:PQR655447 QAN655445:QAN655447 QKJ655445:QKJ655447 QUF655445:QUF655447 REB655445:REB655447 RNX655445:RNX655447 RXT655445:RXT655447 SHP655445:SHP655447 SRL655445:SRL655447 TBH655445:TBH655447 TLD655445:TLD655447 TUZ655445:TUZ655447 UEV655445:UEV655447 UOR655445:UOR655447 UYN655445:UYN655447 VIJ655445:VIJ655447 VSF655445:VSF655447 WCB655445:WCB655447 WLX655445:WLX655447 WVT655445:WVT655447 L720981:L720983 JH720981:JH720983 TD720981:TD720983 ACZ720981:ACZ720983 AMV720981:AMV720983 AWR720981:AWR720983 BGN720981:BGN720983 BQJ720981:BQJ720983 CAF720981:CAF720983 CKB720981:CKB720983 CTX720981:CTX720983 DDT720981:DDT720983 DNP720981:DNP720983 DXL720981:DXL720983 EHH720981:EHH720983 ERD720981:ERD720983 FAZ720981:FAZ720983 FKV720981:FKV720983 FUR720981:FUR720983 GEN720981:GEN720983 GOJ720981:GOJ720983 GYF720981:GYF720983 HIB720981:HIB720983 HRX720981:HRX720983 IBT720981:IBT720983 ILP720981:ILP720983 IVL720981:IVL720983 JFH720981:JFH720983 JPD720981:JPD720983 JYZ720981:JYZ720983 KIV720981:KIV720983 KSR720981:KSR720983 LCN720981:LCN720983 LMJ720981:LMJ720983 LWF720981:LWF720983 MGB720981:MGB720983 MPX720981:MPX720983 MZT720981:MZT720983 NJP720981:NJP720983 NTL720981:NTL720983 ODH720981:ODH720983 OND720981:OND720983 OWZ720981:OWZ720983 PGV720981:PGV720983 PQR720981:PQR720983 QAN720981:QAN720983 QKJ720981:QKJ720983 QUF720981:QUF720983 REB720981:REB720983 RNX720981:RNX720983 RXT720981:RXT720983 SHP720981:SHP720983 SRL720981:SRL720983 TBH720981:TBH720983 TLD720981:TLD720983 TUZ720981:TUZ720983 UEV720981:UEV720983 UOR720981:UOR720983 UYN720981:UYN720983 VIJ720981:VIJ720983 VSF720981:VSF720983 WCB720981:WCB720983 WLX720981:WLX720983 WVT720981:WVT720983 L786517:L786519 JH786517:JH786519 TD786517:TD786519 ACZ786517:ACZ786519 AMV786517:AMV786519 AWR786517:AWR786519 BGN786517:BGN786519 BQJ786517:BQJ786519 CAF786517:CAF786519 CKB786517:CKB786519 CTX786517:CTX786519 DDT786517:DDT786519 DNP786517:DNP786519 DXL786517:DXL786519 EHH786517:EHH786519 ERD786517:ERD786519 FAZ786517:FAZ786519 FKV786517:FKV786519 FUR786517:FUR786519 GEN786517:GEN786519 GOJ786517:GOJ786519 GYF786517:GYF786519 HIB786517:HIB786519 HRX786517:HRX786519 IBT786517:IBT786519 ILP786517:ILP786519 IVL786517:IVL786519 JFH786517:JFH786519 JPD786517:JPD786519 JYZ786517:JYZ786519 KIV786517:KIV786519 KSR786517:KSR786519 LCN786517:LCN786519 LMJ786517:LMJ786519 LWF786517:LWF786519 MGB786517:MGB786519 MPX786517:MPX786519 MZT786517:MZT786519 NJP786517:NJP786519 NTL786517:NTL786519 ODH786517:ODH786519 OND786517:OND786519 OWZ786517:OWZ786519 PGV786517:PGV786519 PQR786517:PQR786519 QAN786517:QAN786519 QKJ786517:QKJ786519 QUF786517:QUF786519 REB786517:REB786519 RNX786517:RNX786519 RXT786517:RXT786519 SHP786517:SHP786519 SRL786517:SRL786519 TBH786517:TBH786519 TLD786517:TLD786519 TUZ786517:TUZ786519 UEV786517:UEV786519 UOR786517:UOR786519 UYN786517:UYN786519 VIJ786517:VIJ786519 VSF786517:VSF786519 WCB786517:WCB786519 WLX786517:WLX786519 WVT786517:WVT786519 L852053:L852055 JH852053:JH852055 TD852053:TD852055 ACZ852053:ACZ852055 AMV852053:AMV852055 AWR852053:AWR852055 BGN852053:BGN852055 BQJ852053:BQJ852055 CAF852053:CAF852055 CKB852053:CKB852055 CTX852053:CTX852055 DDT852053:DDT852055 DNP852053:DNP852055 DXL852053:DXL852055 EHH852053:EHH852055 ERD852053:ERD852055 FAZ852053:FAZ852055 FKV852053:FKV852055 FUR852053:FUR852055 GEN852053:GEN852055 GOJ852053:GOJ852055 GYF852053:GYF852055 HIB852053:HIB852055 HRX852053:HRX852055 IBT852053:IBT852055 ILP852053:ILP852055 IVL852053:IVL852055 JFH852053:JFH852055 JPD852053:JPD852055 JYZ852053:JYZ852055 KIV852053:KIV852055 KSR852053:KSR852055 LCN852053:LCN852055 LMJ852053:LMJ852055 LWF852053:LWF852055 MGB852053:MGB852055 MPX852053:MPX852055 MZT852053:MZT852055 NJP852053:NJP852055 NTL852053:NTL852055 ODH852053:ODH852055 OND852053:OND852055 OWZ852053:OWZ852055 PGV852053:PGV852055 PQR852053:PQR852055 QAN852053:QAN852055 QKJ852053:QKJ852055 QUF852053:QUF852055 REB852053:REB852055 RNX852053:RNX852055 RXT852053:RXT852055 SHP852053:SHP852055 SRL852053:SRL852055 TBH852053:TBH852055 TLD852053:TLD852055 TUZ852053:TUZ852055 UEV852053:UEV852055 UOR852053:UOR852055 UYN852053:UYN852055 VIJ852053:VIJ852055 VSF852053:VSF852055 WCB852053:WCB852055 WLX852053:WLX852055 WVT852053:WVT852055 L917589:L917591 JH917589:JH917591 TD917589:TD917591 ACZ917589:ACZ917591 AMV917589:AMV917591 AWR917589:AWR917591 BGN917589:BGN917591 BQJ917589:BQJ917591 CAF917589:CAF917591 CKB917589:CKB917591 CTX917589:CTX917591 DDT917589:DDT917591 DNP917589:DNP917591 DXL917589:DXL917591 EHH917589:EHH917591 ERD917589:ERD917591 FAZ917589:FAZ917591 FKV917589:FKV917591 FUR917589:FUR917591 GEN917589:GEN917591 GOJ917589:GOJ917591 GYF917589:GYF917591 HIB917589:HIB917591 HRX917589:HRX917591 IBT917589:IBT917591 ILP917589:ILP917591 IVL917589:IVL917591 JFH917589:JFH917591 JPD917589:JPD917591 JYZ917589:JYZ917591 KIV917589:KIV917591 KSR917589:KSR917591 LCN917589:LCN917591 LMJ917589:LMJ917591 LWF917589:LWF917591 MGB917589:MGB917591 MPX917589:MPX917591 MZT917589:MZT917591 NJP917589:NJP917591 NTL917589:NTL917591 ODH917589:ODH917591 OND917589:OND917591 OWZ917589:OWZ917591 PGV917589:PGV917591 PQR917589:PQR917591 QAN917589:QAN917591 QKJ917589:QKJ917591 QUF917589:QUF917591 REB917589:REB917591 RNX917589:RNX917591 RXT917589:RXT917591 SHP917589:SHP917591 SRL917589:SRL917591 TBH917589:TBH917591 TLD917589:TLD917591 TUZ917589:TUZ917591 UEV917589:UEV917591 UOR917589:UOR917591 UYN917589:UYN917591 VIJ917589:VIJ917591 VSF917589:VSF917591 WCB917589:WCB917591 WLX917589:WLX917591 WVT917589:WVT917591 L983125:L983127 JH983125:JH983127 TD983125:TD983127 ACZ983125:ACZ983127 AMV983125:AMV983127 AWR983125:AWR983127 BGN983125:BGN983127 BQJ983125:BQJ983127 CAF983125:CAF983127 CKB983125:CKB983127 CTX983125:CTX983127 DDT983125:DDT983127 DNP983125:DNP983127 DXL983125:DXL983127 EHH983125:EHH983127 ERD983125:ERD983127 FAZ983125:FAZ983127 FKV983125:FKV983127 FUR983125:FUR983127 GEN983125:GEN983127 GOJ983125:GOJ983127 GYF983125:GYF983127 HIB983125:HIB983127 HRX983125:HRX983127 IBT983125:IBT983127 ILP983125:ILP983127 IVL983125:IVL983127 JFH983125:JFH983127 JPD983125:JPD983127 JYZ983125:JYZ983127 KIV983125:KIV983127 KSR983125:KSR983127 LCN983125:LCN983127 LMJ983125:LMJ983127 LWF983125:LWF983127 MGB983125:MGB983127 MPX983125:MPX983127 MZT983125:MZT983127 NJP983125:NJP983127 NTL983125:NTL983127 ODH983125:ODH983127 OND983125:OND983127 OWZ983125:OWZ983127 PGV983125:PGV983127 PQR983125:PQR983127 QAN983125:QAN983127 QKJ983125:QKJ983127 QUF983125:QUF983127 REB983125:REB983127 RNX983125:RNX983127 RXT983125:RXT983127 SHP983125:SHP983127 SRL983125:SRL983127 TBH983125:TBH983127 TLD983125:TLD983127 TUZ983125:TUZ983127 UEV983125:UEV983127 UOR983125:UOR983127 UYN983125:UYN983127 VIJ983125:VIJ983127 VSF983125:VSF983127 WCB983125:WCB983127 WLX983125:WLX983127 WVT983125:WVT983127 L93:L95 JH93:JH95 TD93:TD95 ACZ93:ACZ95 AMV93:AMV95 AWR93:AWR95 BGN93:BGN95 BQJ93:BQJ95 CAF93:CAF95 CKB93:CKB95 CTX93:CTX95 DDT93:DDT95 DNP93:DNP95 DXL93:DXL95 EHH93:EHH95 ERD93:ERD95 FAZ93:FAZ95 FKV93:FKV95 FUR93:FUR95 GEN93:GEN95 GOJ93:GOJ95 GYF93:GYF95 HIB93:HIB95 HRX93:HRX95 IBT93:IBT95 ILP93:ILP95 IVL93:IVL95 JFH93:JFH95 JPD93:JPD95 JYZ93:JYZ95 KIV93:KIV95 KSR93:KSR95 LCN93:LCN95 LMJ93:LMJ95 LWF93:LWF95 MGB93:MGB95 MPX93:MPX95 MZT93:MZT95 NJP93:NJP95 NTL93:NTL95 ODH93:ODH95 OND93:OND95 OWZ93:OWZ95 PGV93:PGV95 PQR93:PQR95 QAN93:QAN95 QKJ93:QKJ95 QUF93:QUF95 REB93:REB95 RNX93:RNX95 RXT93:RXT95 SHP93:SHP95 SRL93:SRL95 TBH93:TBH95 TLD93:TLD95 TUZ93:TUZ95 UEV93:UEV95 UOR93:UOR95 UYN93:UYN95 VIJ93:VIJ95 VSF93:VSF95 WCB93:WCB95 WLX93:WLX95 WVT93:WVT95 L65629:L65631 JH65629:JH65631 TD65629:TD65631 ACZ65629:ACZ65631 AMV65629:AMV65631 AWR65629:AWR65631 BGN65629:BGN65631 BQJ65629:BQJ65631 CAF65629:CAF65631 CKB65629:CKB65631 CTX65629:CTX65631 DDT65629:DDT65631 DNP65629:DNP65631 DXL65629:DXL65631 EHH65629:EHH65631 ERD65629:ERD65631 FAZ65629:FAZ65631 FKV65629:FKV65631 FUR65629:FUR65631 GEN65629:GEN65631 GOJ65629:GOJ65631 GYF65629:GYF65631 HIB65629:HIB65631 HRX65629:HRX65631 IBT65629:IBT65631 ILP65629:ILP65631 IVL65629:IVL65631 JFH65629:JFH65631 JPD65629:JPD65631 JYZ65629:JYZ65631 KIV65629:KIV65631 KSR65629:KSR65631 LCN65629:LCN65631 LMJ65629:LMJ65631 LWF65629:LWF65631 MGB65629:MGB65631 MPX65629:MPX65631 MZT65629:MZT65631 NJP65629:NJP65631 NTL65629:NTL65631 ODH65629:ODH65631 OND65629:OND65631 OWZ65629:OWZ65631 PGV65629:PGV65631 PQR65629:PQR65631 QAN65629:QAN65631 QKJ65629:QKJ65631 QUF65629:QUF65631 REB65629:REB65631 RNX65629:RNX65631 RXT65629:RXT65631 SHP65629:SHP65631 SRL65629:SRL65631 TBH65629:TBH65631 TLD65629:TLD65631 TUZ65629:TUZ65631 UEV65629:UEV65631 UOR65629:UOR65631 UYN65629:UYN65631 VIJ65629:VIJ65631 VSF65629:VSF65631 WCB65629:WCB65631 WLX65629:WLX65631 WVT65629:WVT65631 L131165:L131167 JH131165:JH131167 TD131165:TD131167 ACZ131165:ACZ131167 AMV131165:AMV131167 AWR131165:AWR131167 BGN131165:BGN131167 BQJ131165:BQJ131167 CAF131165:CAF131167 CKB131165:CKB131167 CTX131165:CTX131167 DDT131165:DDT131167 DNP131165:DNP131167 DXL131165:DXL131167 EHH131165:EHH131167 ERD131165:ERD131167 FAZ131165:FAZ131167 FKV131165:FKV131167 FUR131165:FUR131167 GEN131165:GEN131167 GOJ131165:GOJ131167 GYF131165:GYF131167 HIB131165:HIB131167 HRX131165:HRX131167 IBT131165:IBT131167 ILP131165:ILP131167 IVL131165:IVL131167 JFH131165:JFH131167 JPD131165:JPD131167 JYZ131165:JYZ131167 KIV131165:KIV131167 KSR131165:KSR131167 LCN131165:LCN131167 LMJ131165:LMJ131167 LWF131165:LWF131167 MGB131165:MGB131167 MPX131165:MPX131167 MZT131165:MZT131167 NJP131165:NJP131167 NTL131165:NTL131167 ODH131165:ODH131167 OND131165:OND131167 OWZ131165:OWZ131167 PGV131165:PGV131167 PQR131165:PQR131167 QAN131165:QAN131167 QKJ131165:QKJ131167 QUF131165:QUF131167 REB131165:REB131167 RNX131165:RNX131167 RXT131165:RXT131167 SHP131165:SHP131167 SRL131165:SRL131167 TBH131165:TBH131167 TLD131165:TLD131167 TUZ131165:TUZ131167 UEV131165:UEV131167 UOR131165:UOR131167 UYN131165:UYN131167 VIJ131165:VIJ131167 VSF131165:VSF131167 WCB131165:WCB131167 WLX131165:WLX131167 WVT131165:WVT131167 L196701:L196703 JH196701:JH196703 TD196701:TD196703 ACZ196701:ACZ196703 AMV196701:AMV196703 AWR196701:AWR196703 BGN196701:BGN196703 BQJ196701:BQJ196703 CAF196701:CAF196703 CKB196701:CKB196703 CTX196701:CTX196703 DDT196701:DDT196703 DNP196701:DNP196703 DXL196701:DXL196703 EHH196701:EHH196703 ERD196701:ERD196703 FAZ196701:FAZ196703 FKV196701:FKV196703 FUR196701:FUR196703 GEN196701:GEN196703 GOJ196701:GOJ196703 GYF196701:GYF196703 HIB196701:HIB196703 HRX196701:HRX196703 IBT196701:IBT196703 ILP196701:ILP196703 IVL196701:IVL196703 JFH196701:JFH196703 JPD196701:JPD196703 JYZ196701:JYZ196703 KIV196701:KIV196703 KSR196701:KSR196703 LCN196701:LCN196703 LMJ196701:LMJ196703 LWF196701:LWF196703 MGB196701:MGB196703 MPX196701:MPX196703 MZT196701:MZT196703 NJP196701:NJP196703 NTL196701:NTL196703 ODH196701:ODH196703 OND196701:OND196703 OWZ196701:OWZ196703 PGV196701:PGV196703 PQR196701:PQR196703 QAN196701:QAN196703 QKJ196701:QKJ196703 QUF196701:QUF196703 REB196701:REB196703 RNX196701:RNX196703 RXT196701:RXT196703 SHP196701:SHP196703 SRL196701:SRL196703 TBH196701:TBH196703 TLD196701:TLD196703 TUZ196701:TUZ196703 UEV196701:UEV196703 UOR196701:UOR196703 UYN196701:UYN196703 VIJ196701:VIJ196703 VSF196701:VSF196703 WCB196701:WCB196703 WLX196701:WLX196703 WVT196701:WVT196703 L262237:L262239 JH262237:JH262239 TD262237:TD262239 ACZ262237:ACZ262239 AMV262237:AMV262239 AWR262237:AWR262239 BGN262237:BGN262239 BQJ262237:BQJ262239 CAF262237:CAF262239 CKB262237:CKB262239 CTX262237:CTX262239 DDT262237:DDT262239 DNP262237:DNP262239 DXL262237:DXL262239 EHH262237:EHH262239 ERD262237:ERD262239 FAZ262237:FAZ262239 FKV262237:FKV262239 FUR262237:FUR262239 GEN262237:GEN262239 GOJ262237:GOJ262239 GYF262237:GYF262239 HIB262237:HIB262239 HRX262237:HRX262239 IBT262237:IBT262239 ILP262237:ILP262239 IVL262237:IVL262239 JFH262237:JFH262239 JPD262237:JPD262239 JYZ262237:JYZ262239 KIV262237:KIV262239 KSR262237:KSR262239 LCN262237:LCN262239 LMJ262237:LMJ262239 LWF262237:LWF262239 MGB262237:MGB262239 MPX262237:MPX262239 MZT262237:MZT262239 NJP262237:NJP262239 NTL262237:NTL262239 ODH262237:ODH262239 OND262237:OND262239 OWZ262237:OWZ262239 PGV262237:PGV262239 PQR262237:PQR262239 QAN262237:QAN262239 QKJ262237:QKJ262239 QUF262237:QUF262239 REB262237:REB262239 RNX262237:RNX262239 RXT262237:RXT262239 SHP262237:SHP262239 SRL262237:SRL262239 TBH262237:TBH262239 TLD262237:TLD262239 TUZ262237:TUZ262239 UEV262237:UEV262239 UOR262237:UOR262239 UYN262237:UYN262239 VIJ262237:VIJ262239 VSF262237:VSF262239 WCB262237:WCB262239 WLX262237:WLX262239 WVT262237:WVT262239 L327773:L327775 JH327773:JH327775 TD327773:TD327775 ACZ327773:ACZ327775 AMV327773:AMV327775 AWR327773:AWR327775 BGN327773:BGN327775 BQJ327773:BQJ327775 CAF327773:CAF327775 CKB327773:CKB327775 CTX327773:CTX327775 DDT327773:DDT327775 DNP327773:DNP327775 DXL327773:DXL327775 EHH327773:EHH327775 ERD327773:ERD327775 FAZ327773:FAZ327775 FKV327773:FKV327775 FUR327773:FUR327775 GEN327773:GEN327775 GOJ327773:GOJ327775 GYF327773:GYF327775 HIB327773:HIB327775 HRX327773:HRX327775 IBT327773:IBT327775 ILP327773:ILP327775 IVL327773:IVL327775 JFH327773:JFH327775 JPD327773:JPD327775 JYZ327773:JYZ327775 KIV327773:KIV327775 KSR327773:KSR327775 LCN327773:LCN327775 LMJ327773:LMJ327775 LWF327773:LWF327775 MGB327773:MGB327775 MPX327773:MPX327775 MZT327773:MZT327775 NJP327773:NJP327775 NTL327773:NTL327775 ODH327773:ODH327775 OND327773:OND327775 OWZ327773:OWZ327775 PGV327773:PGV327775 PQR327773:PQR327775 QAN327773:QAN327775 QKJ327773:QKJ327775 QUF327773:QUF327775 REB327773:REB327775 RNX327773:RNX327775 RXT327773:RXT327775 SHP327773:SHP327775 SRL327773:SRL327775 TBH327773:TBH327775 TLD327773:TLD327775 TUZ327773:TUZ327775 UEV327773:UEV327775 UOR327773:UOR327775 UYN327773:UYN327775 VIJ327773:VIJ327775 VSF327773:VSF327775 WCB327773:WCB327775 WLX327773:WLX327775 WVT327773:WVT327775 L393309:L393311 JH393309:JH393311 TD393309:TD393311 ACZ393309:ACZ393311 AMV393309:AMV393311 AWR393309:AWR393311 BGN393309:BGN393311 BQJ393309:BQJ393311 CAF393309:CAF393311 CKB393309:CKB393311 CTX393309:CTX393311 DDT393309:DDT393311 DNP393309:DNP393311 DXL393309:DXL393311 EHH393309:EHH393311 ERD393309:ERD393311 FAZ393309:FAZ393311 FKV393309:FKV393311 FUR393309:FUR393311 GEN393309:GEN393311 GOJ393309:GOJ393311 GYF393309:GYF393311 HIB393309:HIB393311 HRX393309:HRX393311 IBT393309:IBT393311 ILP393309:ILP393311 IVL393309:IVL393311 JFH393309:JFH393311 JPD393309:JPD393311 JYZ393309:JYZ393311 KIV393309:KIV393311 KSR393309:KSR393311 LCN393309:LCN393311 LMJ393309:LMJ393311 LWF393309:LWF393311 MGB393309:MGB393311 MPX393309:MPX393311 MZT393309:MZT393311 NJP393309:NJP393311 NTL393309:NTL393311 ODH393309:ODH393311 OND393309:OND393311 OWZ393309:OWZ393311 PGV393309:PGV393311 PQR393309:PQR393311 QAN393309:QAN393311 QKJ393309:QKJ393311 QUF393309:QUF393311 REB393309:REB393311 RNX393309:RNX393311 RXT393309:RXT393311 SHP393309:SHP393311 SRL393309:SRL393311 TBH393309:TBH393311 TLD393309:TLD393311 TUZ393309:TUZ393311 UEV393309:UEV393311 UOR393309:UOR393311 UYN393309:UYN393311 VIJ393309:VIJ393311 VSF393309:VSF393311 WCB393309:WCB393311 WLX393309:WLX393311 WVT393309:WVT393311 L458845:L458847 JH458845:JH458847 TD458845:TD458847 ACZ458845:ACZ458847 AMV458845:AMV458847 AWR458845:AWR458847 BGN458845:BGN458847 BQJ458845:BQJ458847 CAF458845:CAF458847 CKB458845:CKB458847 CTX458845:CTX458847 DDT458845:DDT458847 DNP458845:DNP458847 DXL458845:DXL458847 EHH458845:EHH458847 ERD458845:ERD458847 FAZ458845:FAZ458847 FKV458845:FKV458847 FUR458845:FUR458847 GEN458845:GEN458847 GOJ458845:GOJ458847 GYF458845:GYF458847 HIB458845:HIB458847 HRX458845:HRX458847 IBT458845:IBT458847 ILP458845:ILP458847 IVL458845:IVL458847 JFH458845:JFH458847 JPD458845:JPD458847 JYZ458845:JYZ458847 KIV458845:KIV458847 KSR458845:KSR458847 LCN458845:LCN458847 LMJ458845:LMJ458847 LWF458845:LWF458847 MGB458845:MGB458847 MPX458845:MPX458847 MZT458845:MZT458847 NJP458845:NJP458847 NTL458845:NTL458847 ODH458845:ODH458847 OND458845:OND458847 OWZ458845:OWZ458847 PGV458845:PGV458847 PQR458845:PQR458847 QAN458845:QAN458847 QKJ458845:QKJ458847 QUF458845:QUF458847 REB458845:REB458847 RNX458845:RNX458847 RXT458845:RXT458847 SHP458845:SHP458847 SRL458845:SRL458847 TBH458845:TBH458847 TLD458845:TLD458847 TUZ458845:TUZ458847 UEV458845:UEV458847 UOR458845:UOR458847 UYN458845:UYN458847 VIJ458845:VIJ458847 VSF458845:VSF458847 WCB458845:WCB458847 WLX458845:WLX458847 WVT458845:WVT458847 L524381:L524383 JH524381:JH524383 TD524381:TD524383 ACZ524381:ACZ524383 AMV524381:AMV524383 AWR524381:AWR524383 BGN524381:BGN524383 BQJ524381:BQJ524383 CAF524381:CAF524383 CKB524381:CKB524383 CTX524381:CTX524383 DDT524381:DDT524383 DNP524381:DNP524383 DXL524381:DXL524383 EHH524381:EHH524383 ERD524381:ERD524383 FAZ524381:FAZ524383 FKV524381:FKV524383 FUR524381:FUR524383 GEN524381:GEN524383 GOJ524381:GOJ524383 GYF524381:GYF524383 HIB524381:HIB524383 HRX524381:HRX524383 IBT524381:IBT524383 ILP524381:ILP524383 IVL524381:IVL524383 JFH524381:JFH524383 JPD524381:JPD524383 JYZ524381:JYZ524383 KIV524381:KIV524383 KSR524381:KSR524383 LCN524381:LCN524383 LMJ524381:LMJ524383 LWF524381:LWF524383 MGB524381:MGB524383 MPX524381:MPX524383 MZT524381:MZT524383 NJP524381:NJP524383 NTL524381:NTL524383 ODH524381:ODH524383 OND524381:OND524383 OWZ524381:OWZ524383 PGV524381:PGV524383 PQR524381:PQR524383 QAN524381:QAN524383 QKJ524381:QKJ524383 QUF524381:QUF524383 REB524381:REB524383 RNX524381:RNX524383 RXT524381:RXT524383 SHP524381:SHP524383 SRL524381:SRL524383 TBH524381:TBH524383 TLD524381:TLD524383 TUZ524381:TUZ524383 UEV524381:UEV524383 UOR524381:UOR524383 UYN524381:UYN524383 VIJ524381:VIJ524383 VSF524381:VSF524383 WCB524381:WCB524383 WLX524381:WLX524383 WVT524381:WVT524383 L589917:L589919 JH589917:JH589919 TD589917:TD589919 ACZ589917:ACZ589919 AMV589917:AMV589919 AWR589917:AWR589919 BGN589917:BGN589919 BQJ589917:BQJ589919 CAF589917:CAF589919 CKB589917:CKB589919 CTX589917:CTX589919 DDT589917:DDT589919 DNP589917:DNP589919 DXL589917:DXL589919 EHH589917:EHH589919 ERD589917:ERD589919 FAZ589917:FAZ589919 FKV589917:FKV589919 FUR589917:FUR589919 GEN589917:GEN589919 GOJ589917:GOJ589919 GYF589917:GYF589919 HIB589917:HIB589919 HRX589917:HRX589919 IBT589917:IBT589919 ILP589917:ILP589919 IVL589917:IVL589919 JFH589917:JFH589919 JPD589917:JPD589919 JYZ589917:JYZ589919 KIV589917:KIV589919 KSR589917:KSR589919 LCN589917:LCN589919 LMJ589917:LMJ589919 LWF589917:LWF589919 MGB589917:MGB589919 MPX589917:MPX589919 MZT589917:MZT589919 NJP589917:NJP589919 NTL589917:NTL589919 ODH589917:ODH589919 OND589917:OND589919 OWZ589917:OWZ589919 PGV589917:PGV589919 PQR589917:PQR589919 QAN589917:QAN589919 QKJ589917:QKJ589919 QUF589917:QUF589919 REB589917:REB589919 RNX589917:RNX589919 RXT589917:RXT589919 SHP589917:SHP589919 SRL589917:SRL589919 TBH589917:TBH589919 TLD589917:TLD589919 TUZ589917:TUZ589919 UEV589917:UEV589919 UOR589917:UOR589919 UYN589917:UYN589919 VIJ589917:VIJ589919 VSF589917:VSF589919 WCB589917:WCB589919 WLX589917:WLX589919 WVT589917:WVT589919 L655453:L655455 JH655453:JH655455 TD655453:TD655455 ACZ655453:ACZ655455 AMV655453:AMV655455 AWR655453:AWR655455 BGN655453:BGN655455 BQJ655453:BQJ655455 CAF655453:CAF655455 CKB655453:CKB655455 CTX655453:CTX655455 DDT655453:DDT655455 DNP655453:DNP655455 DXL655453:DXL655455 EHH655453:EHH655455 ERD655453:ERD655455 FAZ655453:FAZ655455 FKV655453:FKV655455 FUR655453:FUR655455 GEN655453:GEN655455 GOJ655453:GOJ655455 GYF655453:GYF655455 HIB655453:HIB655455 HRX655453:HRX655455 IBT655453:IBT655455 ILP655453:ILP655455 IVL655453:IVL655455 JFH655453:JFH655455 JPD655453:JPD655455 JYZ655453:JYZ655455 KIV655453:KIV655455 KSR655453:KSR655455 LCN655453:LCN655455 LMJ655453:LMJ655455 LWF655453:LWF655455 MGB655453:MGB655455 MPX655453:MPX655455 MZT655453:MZT655455 NJP655453:NJP655455 NTL655453:NTL655455 ODH655453:ODH655455 OND655453:OND655455 OWZ655453:OWZ655455 PGV655453:PGV655455 PQR655453:PQR655455 QAN655453:QAN655455 QKJ655453:QKJ655455 QUF655453:QUF655455 REB655453:REB655455 RNX655453:RNX655455 RXT655453:RXT655455 SHP655453:SHP655455 SRL655453:SRL655455 TBH655453:TBH655455 TLD655453:TLD655455 TUZ655453:TUZ655455 UEV655453:UEV655455 UOR655453:UOR655455 UYN655453:UYN655455 VIJ655453:VIJ655455 VSF655453:VSF655455 WCB655453:WCB655455 WLX655453:WLX655455 WVT655453:WVT655455 L720989:L720991 JH720989:JH720991 TD720989:TD720991 ACZ720989:ACZ720991 AMV720989:AMV720991 AWR720989:AWR720991 BGN720989:BGN720991 BQJ720989:BQJ720991 CAF720989:CAF720991 CKB720989:CKB720991 CTX720989:CTX720991 DDT720989:DDT720991 DNP720989:DNP720991 DXL720989:DXL720991 EHH720989:EHH720991 ERD720989:ERD720991 FAZ720989:FAZ720991 FKV720989:FKV720991 FUR720989:FUR720991 GEN720989:GEN720991 GOJ720989:GOJ720991 GYF720989:GYF720991 HIB720989:HIB720991 HRX720989:HRX720991 IBT720989:IBT720991 ILP720989:ILP720991 IVL720989:IVL720991 JFH720989:JFH720991 JPD720989:JPD720991 JYZ720989:JYZ720991 KIV720989:KIV720991 KSR720989:KSR720991 LCN720989:LCN720991 LMJ720989:LMJ720991 LWF720989:LWF720991 MGB720989:MGB720991 MPX720989:MPX720991 MZT720989:MZT720991 NJP720989:NJP720991 NTL720989:NTL720991 ODH720989:ODH720991 OND720989:OND720991 OWZ720989:OWZ720991 PGV720989:PGV720991 PQR720989:PQR720991 QAN720989:QAN720991 QKJ720989:QKJ720991 QUF720989:QUF720991 REB720989:REB720991 RNX720989:RNX720991 RXT720989:RXT720991 SHP720989:SHP720991 SRL720989:SRL720991 TBH720989:TBH720991 TLD720989:TLD720991 TUZ720989:TUZ720991 UEV720989:UEV720991 UOR720989:UOR720991 UYN720989:UYN720991 VIJ720989:VIJ720991 VSF720989:VSF720991 WCB720989:WCB720991 WLX720989:WLX720991 WVT720989:WVT720991 L786525:L786527 JH786525:JH786527 TD786525:TD786527 ACZ786525:ACZ786527 AMV786525:AMV786527 AWR786525:AWR786527 BGN786525:BGN786527 BQJ786525:BQJ786527 CAF786525:CAF786527 CKB786525:CKB786527 CTX786525:CTX786527 DDT786525:DDT786527 DNP786525:DNP786527 DXL786525:DXL786527 EHH786525:EHH786527 ERD786525:ERD786527 FAZ786525:FAZ786527 FKV786525:FKV786527 FUR786525:FUR786527 GEN786525:GEN786527 GOJ786525:GOJ786527 GYF786525:GYF786527 HIB786525:HIB786527 HRX786525:HRX786527 IBT786525:IBT786527 ILP786525:ILP786527 IVL786525:IVL786527 JFH786525:JFH786527 JPD786525:JPD786527 JYZ786525:JYZ786527 KIV786525:KIV786527 KSR786525:KSR786527 LCN786525:LCN786527 LMJ786525:LMJ786527 LWF786525:LWF786527 MGB786525:MGB786527 MPX786525:MPX786527 MZT786525:MZT786527 NJP786525:NJP786527 NTL786525:NTL786527 ODH786525:ODH786527 OND786525:OND786527 OWZ786525:OWZ786527 PGV786525:PGV786527 PQR786525:PQR786527 QAN786525:QAN786527 QKJ786525:QKJ786527 QUF786525:QUF786527 REB786525:REB786527 RNX786525:RNX786527 RXT786525:RXT786527 SHP786525:SHP786527 SRL786525:SRL786527 TBH786525:TBH786527 TLD786525:TLD786527 TUZ786525:TUZ786527 UEV786525:UEV786527 UOR786525:UOR786527 UYN786525:UYN786527 VIJ786525:VIJ786527 VSF786525:VSF786527 WCB786525:WCB786527 WLX786525:WLX786527 WVT786525:WVT786527 L852061:L852063 JH852061:JH852063 TD852061:TD852063 ACZ852061:ACZ852063 AMV852061:AMV852063 AWR852061:AWR852063 BGN852061:BGN852063 BQJ852061:BQJ852063 CAF852061:CAF852063 CKB852061:CKB852063 CTX852061:CTX852063 DDT852061:DDT852063 DNP852061:DNP852063 DXL852061:DXL852063 EHH852061:EHH852063 ERD852061:ERD852063 FAZ852061:FAZ852063 FKV852061:FKV852063 FUR852061:FUR852063 GEN852061:GEN852063 GOJ852061:GOJ852063 GYF852061:GYF852063 HIB852061:HIB852063 HRX852061:HRX852063 IBT852061:IBT852063 ILP852061:ILP852063 IVL852061:IVL852063 JFH852061:JFH852063 JPD852061:JPD852063 JYZ852061:JYZ852063 KIV852061:KIV852063 KSR852061:KSR852063 LCN852061:LCN852063 LMJ852061:LMJ852063 LWF852061:LWF852063 MGB852061:MGB852063 MPX852061:MPX852063 MZT852061:MZT852063 NJP852061:NJP852063 NTL852061:NTL852063 ODH852061:ODH852063 OND852061:OND852063 OWZ852061:OWZ852063 PGV852061:PGV852063 PQR852061:PQR852063 QAN852061:QAN852063 QKJ852061:QKJ852063 QUF852061:QUF852063 REB852061:REB852063 RNX852061:RNX852063 RXT852061:RXT852063 SHP852061:SHP852063 SRL852061:SRL852063 TBH852061:TBH852063 TLD852061:TLD852063 TUZ852061:TUZ852063 UEV852061:UEV852063 UOR852061:UOR852063 UYN852061:UYN852063 VIJ852061:VIJ852063 VSF852061:VSF852063 WCB852061:WCB852063 WLX852061:WLX852063 WVT852061:WVT852063 L917597:L917599 JH917597:JH917599 TD917597:TD917599 ACZ917597:ACZ917599 AMV917597:AMV917599 AWR917597:AWR917599 BGN917597:BGN917599 BQJ917597:BQJ917599 CAF917597:CAF917599 CKB917597:CKB917599 CTX917597:CTX917599 DDT917597:DDT917599 DNP917597:DNP917599 DXL917597:DXL917599 EHH917597:EHH917599 ERD917597:ERD917599 FAZ917597:FAZ917599 FKV917597:FKV917599 FUR917597:FUR917599 GEN917597:GEN917599 GOJ917597:GOJ917599 GYF917597:GYF917599 HIB917597:HIB917599 HRX917597:HRX917599 IBT917597:IBT917599 ILP917597:ILP917599 IVL917597:IVL917599 JFH917597:JFH917599 JPD917597:JPD917599 JYZ917597:JYZ917599 KIV917597:KIV917599 KSR917597:KSR917599 LCN917597:LCN917599 LMJ917597:LMJ917599 LWF917597:LWF917599 MGB917597:MGB917599 MPX917597:MPX917599 MZT917597:MZT917599 NJP917597:NJP917599 NTL917597:NTL917599 ODH917597:ODH917599 OND917597:OND917599 OWZ917597:OWZ917599 PGV917597:PGV917599 PQR917597:PQR917599 QAN917597:QAN917599 QKJ917597:QKJ917599 QUF917597:QUF917599 REB917597:REB917599 RNX917597:RNX917599 RXT917597:RXT917599 SHP917597:SHP917599 SRL917597:SRL917599 TBH917597:TBH917599 TLD917597:TLD917599 TUZ917597:TUZ917599 UEV917597:UEV917599 UOR917597:UOR917599 UYN917597:UYN917599 VIJ917597:VIJ917599 VSF917597:VSF917599 WCB917597:WCB917599 WLX917597:WLX917599 WVT917597:WVT917599 L983133:L983135 JH983133:JH983135 TD983133:TD983135 ACZ983133:ACZ983135 AMV983133:AMV983135 AWR983133:AWR983135 BGN983133:BGN983135 BQJ983133:BQJ983135 CAF983133:CAF983135 CKB983133:CKB983135 CTX983133:CTX983135 DDT983133:DDT983135 DNP983133:DNP983135 DXL983133:DXL983135 EHH983133:EHH983135 ERD983133:ERD983135 FAZ983133:FAZ983135 FKV983133:FKV983135 FUR983133:FUR983135 GEN983133:GEN983135 GOJ983133:GOJ983135 GYF983133:GYF983135 HIB983133:HIB983135 HRX983133:HRX983135 IBT983133:IBT983135 ILP983133:ILP983135 IVL983133:IVL983135 JFH983133:JFH983135 JPD983133:JPD983135 JYZ983133:JYZ983135 KIV983133:KIV983135 KSR983133:KSR983135 LCN983133:LCN983135 LMJ983133:LMJ983135 LWF983133:LWF983135 MGB983133:MGB983135 MPX983133:MPX983135 MZT983133:MZT983135 NJP983133:NJP983135 NTL983133:NTL983135 ODH983133:ODH983135 OND983133:OND983135 OWZ983133:OWZ983135 PGV983133:PGV983135 PQR983133:PQR983135 QAN983133:QAN983135 QKJ983133:QKJ983135 QUF983133:QUF983135 REB983133:REB983135 RNX983133:RNX983135 RXT983133:RXT983135 SHP983133:SHP983135 SRL983133:SRL983135 TBH983133:TBH983135 TLD983133:TLD983135 TUZ983133:TUZ983135 UEV983133:UEV983135 UOR983133:UOR983135 UYN983133:UYN983135 VIJ983133:VIJ983135 VSF983133:VSF983135 WCB983133:WCB983135 WLX983133:WLX983135 WVT983133:WVT983135 A114 IW114 SS114 ACO114 AMK114 AWG114 BGC114 BPY114 BZU114 CJQ114 CTM114 DDI114 DNE114 DXA114 EGW114 EQS114 FAO114 FKK114 FUG114 GEC114 GNY114 GXU114 HHQ114 HRM114 IBI114 ILE114 IVA114 JEW114 JOS114 JYO114 KIK114 KSG114 LCC114 LLY114 LVU114 MFQ114 MPM114 MZI114 NJE114 NTA114 OCW114 OMS114 OWO114 PGK114 PQG114 QAC114 QJY114 QTU114 RDQ114 RNM114 RXI114 SHE114 SRA114 TAW114 TKS114 TUO114 UEK114 UOG114 UYC114 VHY114 VRU114 WBQ114 WLM114 WVI114 A65650 IW65650 SS65650 ACO65650 AMK65650 AWG65650 BGC65650 BPY65650 BZU65650 CJQ65650 CTM65650 DDI65650 DNE65650 DXA65650 EGW65650 EQS65650 FAO65650 FKK65650 FUG65650 GEC65650 GNY65650 GXU65650 HHQ65650 HRM65650 IBI65650 ILE65650 IVA65650 JEW65650 JOS65650 JYO65650 KIK65650 KSG65650 LCC65650 LLY65650 LVU65650 MFQ65650 MPM65650 MZI65650 NJE65650 NTA65650 OCW65650 OMS65650 OWO65650 PGK65650 PQG65650 QAC65650 QJY65650 QTU65650 RDQ65650 RNM65650 RXI65650 SHE65650 SRA65650 TAW65650 TKS65650 TUO65650 UEK65650 UOG65650 UYC65650 VHY65650 VRU65650 WBQ65650 WLM65650 WVI65650 A131186 IW131186 SS131186 ACO131186 AMK131186 AWG131186 BGC131186 BPY131186 BZU131186 CJQ131186 CTM131186 DDI131186 DNE131186 DXA131186 EGW131186 EQS131186 FAO131186 FKK131186 FUG131186 GEC131186 GNY131186 GXU131186 HHQ131186 HRM131186 IBI131186 ILE131186 IVA131186 JEW131186 JOS131186 JYO131186 KIK131186 KSG131186 LCC131186 LLY131186 LVU131186 MFQ131186 MPM131186 MZI131186 NJE131186 NTA131186 OCW131186 OMS131186 OWO131186 PGK131186 PQG131186 QAC131186 QJY131186 QTU131186 RDQ131186 RNM131186 RXI131186 SHE131186 SRA131186 TAW131186 TKS131186 TUO131186 UEK131186 UOG131186 UYC131186 VHY131186 VRU131186 WBQ131186 WLM131186 WVI131186 A196722 IW196722 SS196722 ACO196722 AMK196722 AWG196722 BGC196722 BPY196722 BZU196722 CJQ196722 CTM196722 DDI196722 DNE196722 DXA196722 EGW196722 EQS196722 FAO196722 FKK196722 FUG196722 GEC196722 GNY196722 GXU196722 HHQ196722 HRM196722 IBI196722 ILE196722 IVA196722 JEW196722 JOS196722 JYO196722 KIK196722 KSG196722 LCC196722 LLY196722 LVU196722 MFQ196722 MPM196722 MZI196722 NJE196722 NTA196722 OCW196722 OMS196722 OWO196722 PGK196722 PQG196722 QAC196722 QJY196722 QTU196722 RDQ196722 RNM196722 RXI196722 SHE196722 SRA196722 TAW196722 TKS196722 TUO196722 UEK196722 UOG196722 UYC196722 VHY196722 VRU196722 WBQ196722 WLM196722 WVI196722 A262258 IW262258 SS262258 ACO262258 AMK262258 AWG262258 BGC262258 BPY262258 BZU262258 CJQ262258 CTM262258 DDI262258 DNE262258 DXA262258 EGW262258 EQS262258 FAO262258 FKK262258 FUG262258 GEC262258 GNY262258 GXU262258 HHQ262258 HRM262258 IBI262258 ILE262258 IVA262258 JEW262258 JOS262258 JYO262258 KIK262258 KSG262258 LCC262258 LLY262258 LVU262258 MFQ262258 MPM262258 MZI262258 NJE262258 NTA262258 OCW262258 OMS262258 OWO262258 PGK262258 PQG262258 QAC262258 QJY262258 QTU262258 RDQ262258 RNM262258 RXI262258 SHE262258 SRA262258 TAW262258 TKS262258 TUO262258 UEK262258 UOG262258 UYC262258 VHY262258 VRU262258 WBQ262258 WLM262258 WVI262258 A327794 IW327794 SS327794 ACO327794 AMK327794 AWG327794 BGC327794 BPY327794 BZU327794 CJQ327794 CTM327794 DDI327794 DNE327794 DXA327794 EGW327794 EQS327794 FAO327794 FKK327794 FUG327794 GEC327794 GNY327794 GXU327794 HHQ327794 HRM327794 IBI327794 ILE327794 IVA327794 JEW327794 JOS327794 JYO327794 KIK327794 KSG327794 LCC327794 LLY327794 LVU327794 MFQ327794 MPM327794 MZI327794 NJE327794 NTA327794 OCW327794 OMS327794 OWO327794 PGK327794 PQG327794 QAC327794 QJY327794 QTU327794 RDQ327794 RNM327794 RXI327794 SHE327794 SRA327794 TAW327794 TKS327794 TUO327794 UEK327794 UOG327794 UYC327794 VHY327794 VRU327794 WBQ327794 WLM327794 WVI327794 A393330 IW393330 SS393330 ACO393330 AMK393330 AWG393330 BGC393330 BPY393330 BZU393330 CJQ393330 CTM393330 DDI393330 DNE393330 DXA393330 EGW393330 EQS393330 FAO393330 FKK393330 FUG393330 GEC393330 GNY393330 GXU393330 HHQ393330 HRM393330 IBI393330 ILE393330 IVA393330 JEW393330 JOS393330 JYO393330 KIK393330 KSG393330 LCC393330 LLY393330 LVU393330 MFQ393330 MPM393330 MZI393330 NJE393330 NTA393330 OCW393330 OMS393330 OWO393330 PGK393330 PQG393330 QAC393330 QJY393330 QTU393330 RDQ393330 RNM393330 RXI393330 SHE393330 SRA393330 TAW393330 TKS393330 TUO393330 UEK393330 UOG393330 UYC393330 VHY393330 VRU393330 WBQ393330 WLM393330 WVI393330 A458866 IW458866 SS458866 ACO458866 AMK458866 AWG458866 BGC458866 BPY458866 BZU458866 CJQ458866 CTM458866 DDI458866 DNE458866 DXA458866 EGW458866 EQS458866 FAO458866 FKK458866 FUG458866 GEC458866 GNY458866 GXU458866 HHQ458866 HRM458866 IBI458866 ILE458866 IVA458866 JEW458866 JOS458866 JYO458866 KIK458866 KSG458866 LCC458866 LLY458866 LVU458866 MFQ458866 MPM458866 MZI458866 NJE458866 NTA458866 OCW458866 OMS458866 OWO458866 PGK458866 PQG458866 QAC458866 QJY458866 QTU458866 RDQ458866 RNM458866 RXI458866 SHE458866 SRA458866 TAW458866 TKS458866 TUO458866 UEK458866 UOG458866 UYC458866 VHY458866 VRU458866 WBQ458866 WLM458866 WVI458866 A524402 IW524402 SS524402 ACO524402 AMK524402 AWG524402 BGC524402 BPY524402 BZU524402 CJQ524402 CTM524402 DDI524402 DNE524402 DXA524402 EGW524402 EQS524402 FAO524402 FKK524402 FUG524402 GEC524402 GNY524402 GXU524402 HHQ524402 HRM524402 IBI524402 ILE524402 IVA524402 JEW524402 JOS524402 JYO524402 KIK524402 KSG524402 LCC524402 LLY524402 LVU524402 MFQ524402 MPM524402 MZI524402 NJE524402 NTA524402 OCW524402 OMS524402 OWO524402 PGK524402 PQG524402 QAC524402 QJY524402 QTU524402 RDQ524402 RNM524402 RXI524402 SHE524402 SRA524402 TAW524402 TKS524402 TUO524402 UEK524402 UOG524402 UYC524402 VHY524402 VRU524402 WBQ524402 WLM524402 WVI524402 A589938 IW589938 SS589938 ACO589938 AMK589938 AWG589938 BGC589938 BPY589938 BZU589938 CJQ589938 CTM589938 DDI589938 DNE589938 DXA589938 EGW589938 EQS589938 FAO589938 FKK589938 FUG589938 GEC589938 GNY589938 GXU589938 HHQ589938 HRM589938 IBI589938 ILE589938 IVA589938 JEW589938 JOS589938 JYO589938 KIK589938 KSG589938 LCC589938 LLY589938 LVU589938 MFQ589938 MPM589938 MZI589938 NJE589938 NTA589938 OCW589938 OMS589938 OWO589938 PGK589938 PQG589938 QAC589938 QJY589938 QTU589938 RDQ589938 RNM589938 RXI589938 SHE589938 SRA589938 TAW589938 TKS589938 TUO589938 UEK589938 UOG589938 UYC589938 VHY589938 VRU589938 WBQ589938 WLM589938 WVI589938 A655474 IW655474 SS655474 ACO655474 AMK655474 AWG655474 BGC655474 BPY655474 BZU655474 CJQ655474 CTM655474 DDI655474 DNE655474 DXA655474 EGW655474 EQS655474 FAO655474 FKK655474 FUG655474 GEC655474 GNY655474 GXU655474 HHQ655474 HRM655474 IBI655474 ILE655474 IVA655474 JEW655474 JOS655474 JYO655474 KIK655474 KSG655474 LCC655474 LLY655474 LVU655474 MFQ655474 MPM655474 MZI655474 NJE655474 NTA655474 OCW655474 OMS655474 OWO655474 PGK655474 PQG655474 QAC655474 QJY655474 QTU655474 RDQ655474 RNM655474 RXI655474 SHE655474 SRA655474 TAW655474 TKS655474 TUO655474 UEK655474 UOG655474 UYC655474 VHY655474 VRU655474 WBQ655474 WLM655474 WVI655474 A721010 IW721010 SS721010 ACO721010 AMK721010 AWG721010 BGC721010 BPY721010 BZU721010 CJQ721010 CTM721010 DDI721010 DNE721010 DXA721010 EGW721010 EQS721010 FAO721010 FKK721010 FUG721010 GEC721010 GNY721010 GXU721010 HHQ721010 HRM721010 IBI721010 ILE721010 IVA721010 JEW721010 JOS721010 JYO721010 KIK721010 KSG721010 LCC721010 LLY721010 LVU721010 MFQ721010 MPM721010 MZI721010 NJE721010 NTA721010 OCW721010 OMS721010 OWO721010 PGK721010 PQG721010 QAC721010 QJY721010 QTU721010 RDQ721010 RNM721010 RXI721010 SHE721010 SRA721010 TAW721010 TKS721010 TUO721010 UEK721010 UOG721010 UYC721010 VHY721010 VRU721010 WBQ721010 WLM721010 WVI721010 A786546 IW786546 SS786546 ACO786546 AMK786546 AWG786546 BGC786546 BPY786546 BZU786546 CJQ786546 CTM786546 DDI786546 DNE786546 DXA786546 EGW786546 EQS786546 FAO786546 FKK786546 FUG786546 GEC786546 GNY786546 GXU786546 HHQ786546 HRM786546 IBI786546 ILE786546 IVA786546 JEW786546 JOS786546 JYO786546 KIK786546 KSG786546 LCC786546 LLY786546 LVU786546 MFQ786546 MPM786546 MZI786546 NJE786546 NTA786546 OCW786546 OMS786546 OWO786546 PGK786546 PQG786546 QAC786546 QJY786546 QTU786546 RDQ786546 RNM786546 RXI786546 SHE786546 SRA786546 TAW786546 TKS786546 TUO786546 UEK786546 UOG786546 UYC786546 VHY786546 VRU786546 WBQ786546 WLM786546 WVI786546 A852082 IW852082 SS852082 ACO852082 AMK852082 AWG852082 BGC852082 BPY852082 BZU852082 CJQ852082 CTM852082 DDI852082 DNE852082 DXA852082 EGW852082 EQS852082 FAO852082 FKK852082 FUG852082 GEC852082 GNY852082 GXU852082 HHQ852082 HRM852082 IBI852082 ILE852082 IVA852082 JEW852082 JOS852082 JYO852082 KIK852082 KSG852082 LCC852082 LLY852082 LVU852082 MFQ852082 MPM852082 MZI852082 NJE852082 NTA852082 OCW852082 OMS852082 OWO852082 PGK852082 PQG852082 QAC852082 QJY852082 QTU852082 RDQ852082 RNM852082 RXI852082 SHE852082 SRA852082 TAW852082 TKS852082 TUO852082 UEK852082 UOG852082 UYC852082 VHY852082 VRU852082 WBQ852082 WLM852082 WVI852082 A917618 IW917618 SS917618 ACO917618 AMK917618 AWG917618 BGC917618 BPY917618 BZU917618 CJQ917618 CTM917618 DDI917618 DNE917618 DXA917618 EGW917618 EQS917618 FAO917618 FKK917618 FUG917618 GEC917618 GNY917618 GXU917618 HHQ917618 HRM917618 IBI917618 ILE917618 IVA917618 JEW917618 JOS917618 JYO917618 KIK917618 KSG917618 LCC917618 LLY917618 LVU917618 MFQ917618 MPM917618 MZI917618 NJE917618 NTA917618 OCW917618 OMS917618 OWO917618 PGK917618 PQG917618 QAC917618 QJY917618 QTU917618 RDQ917618 RNM917618 RXI917618 SHE917618 SRA917618 TAW917618 TKS917618 TUO917618 UEK917618 UOG917618 UYC917618 VHY917618 VRU917618 WBQ917618 WLM917618 WVI917618 A983154 IW983154 SS983154 ACO983154 AMK983154 AWG983154 BGC983154 BPY983154 BZU983154 CJQ983154 CTM983154 DDI983154 DNE983154 DXA983154 EGW983154 EQS983154 FAO983154 FKK983154 FUG983154 GEC983154 GNY983154 GXU983154 HHQ983154 HRM983154 IBI983154 ILE983154 IVA983154 JEW983154 JOS983154 JYO983154 KIK983154 KSG983154 LCC983154 LLY983154 LVU983154 MFQ983154 MPM983154 MZI983154 NJE983154 NTA983154 OCW983154 OMS983154 OWO983154 PGK983154 PQG983154 QAC983154 QJY983154 QTU983154 RDQ983154 RNM983154 RXI983154 SHE983154 SRA983154 TAW983154 TKS983154 TUO983154 UEK983154 UOG983154 UYC983154 VHY983154 VRU983154 WBQ983154 WLM983154 WVI983154 E93:E95 JA93:JA95 SW93:SW95 ACS93:ACS95 AMO93:AMO95 AWK93:AWK95 BGG93:BGG95 BQC93:BQC95 BZY93:BZY95 CJU93:CJU95 CTQ93:CTQ95 DDM93:DDM95 DNI93:DNI95 DXE93:DXE95 EHA93:EHA95 EQW93:EQW95 FAS93:FAS95 FKO93:FKO95 FUK93:FUK95 GEG93:GEG95 GOC93:GOC95 GXY93:GXY95 HHU93:HHU95 HRQ93:HRQ95 IBM93:IBM95 ILI93:ILI95 IVE93:IVE95 JFA93:JFA95 JOW93:JOW95 JYS93:JYS95 KIO93:KIO95 KSK93:KSK95 LCG93:LCG95 LMC93:LMC95 LVY93:LVY95 MFU93:MFU95 MPQ93:MPQ95 MZM93:MZM95 NJI93:NJI95 NTE93:NTE95 ODA93:ODA95 OMW93:OMW95 OWS93:OWS95 PGO93:PGO95 PQK93:PQK95 QAG93:QAG95 QKC93:QKC95 QTY93:QTY95 RDU93:RDU95 RNQ93:RNQ95 RXM93:RXM95 SHI93:SHI95 SRE93:SRE95 TBA93:TBA95 TKW93:TKW95 TUS93:TUS95 UEO93:UEO95 UOK93:UOK95 UYG93:UYG95 VIC93:VIC95 VRY93:VRY95 WBU93:WBU95 WLQ93:WLQ95 WVM93:WVM95 E65629:E65631 JA65629:JA65631 SW65629:SW65631 ACS65629:ACS65631 AMO65629:AMO65631 AWK65629:AWK65631 BGG65629:BGG65631 BQC65629:BQC65631 BZY65629:BZY65631 CJU65629:CJU65631 CTQ65629:CTQ65631 DDM65629:DDM65631 DNI65629:DNI65631 DXE65629:DXE65631 EHA65629:EHA65631 EQW65629:EQW65631 FAS65629:FAS65631 FKO65629:FKO65631 FUK65629:FUK65631 GEG65629:GEG65631 GOC65629:GOC65631 GXY65629:GXY65631 HHU65629:HHU65631 HRQ65629:HRQ65631 IBM65629:IBM65631 ILI65629:ILI65631 IVE65629:IVE65631 JFA65629:JFA65631 JOW65629:JOW65631 JYS65629:JYS65631 KIO65629:KIO65631 KSK65629:KSK65631 LCG65629:LCG65631 LMC65629:LMC65631 LVY65629:LVY65631 MFU65629:MFU65631 MPQ65629:MPQ65631 MZM65629:MZM65631 NJI65629:NJI65631 NTE65629:NTE65631 ODA65629:ODA65631 OMW65629:OMW65631 OWS65629:OWS65631 PGO65629:PGO65631 PQK65629:PQK65631 QAG65629:QAG65631 QKC65629:QKC65631 QTY65629:QTY65631 RDU65629:RDU65631 RNQ65629:RNQ65631 RXM65629:RXM65631 SHI65629:SHI65631 SRE65629:SRE65631 TBA65629:TBA65631 TKW65629:TKW65631 TUS65629:TUS65631 UEO65629:UEO65631 UOK65629:UOK65631 UYG65629:UYG65631 VIC65629:VIC65631 VRY65629:VRY65631 WBU65629:WBU65631 WLQ65629:WLQ65631 WVM65629:WVM65631 E131165:E131167 JA131165:JA131167 SW131165:SW131167 ACS131165:ACS131167 AMO131165:AMO131167 AWK131165:AWK131167 BGG131165:BGG131167 BQC131165:BQC131167 BZY131165:BZY131167 CJU131165:CJU131167 CTQ131165:CTQ131167 DDM131165:DDM131167 DNI131165:DNI131167 DXE131165:DXE131167 EHA131165:EHA131167 EQW131165:EQW131167 FAS131165:FAS131167 FKO131165:FKO131167 FUK131165:FUK131167 GEG131165:GEG131167 GOC131165:GOC131167 GXY131165:GXY131167 HHU131165:HHU131167 HRQ131165:HRQ131167 IBM131165:IBM131167 ILI131165:ILI131167 IVE131165:IVE131167 JFA131165:JFA131167 JOW131165:JOW131167 JYS131165:JYS131167 KIO131165:KIO131167 KSK131165:KSK131167 LCG131165:LCG131167 LMC131165:LMC131167 LVY131165:LVY131167 MFU131165:MFU131167 MPQ131165:MPQ131167 MZM131165:MZM131167 NJI131165:NJI131167 NTE131165:NTE131167 ODA131165:ODA131167 OMW131165:OMW131167 OWS131165:OWS131167 PGO131165:PGO131167 PQK131165:PQK131167 QAG131165:QAG131167 QKC131165:QKC131167 QTY131165:QTY131167 RDU131165:RDU131167 RNQ131165:RNQ131167 RXM131165:RXM131167 SHI131165:SHI131167 SRE131165:SRE131167 TBA131165:TBA131167 TKW131165:TKW131167 TUS131165:TUS131167 UEO131165:UEO131167 UOK131165:UOK131167 UYG131165:UYG131167 VIC131165:VIC131167 VRY131165:VRY131167 WBU131165:WBU131167 WLQ131165:WLQ131167 WVM131165:WVM131167 E196701:E196703 JA196701:JA196703 SW196701:SW196703 ACS196701:ACS196703 AMO196701:AMO196703 AWK196701:AWK196703 BGG196701:BGG196703 BQC196701:BQC196703 BZY196701:BZY196703 CJU196701:CJU196703 CTQ196701:CTQ196703 DDM196701:DDM196703 DNI196701:DNI196703 DXE196701:DXE196703 EHA196701:EHA196703 EQW196701:EQW196703 FAS196701:FAS196703 FKO196701:FKO196703 FUK196701:FUK196703 GEG196701:GEG196703 GOC196701:GOC196703 GXY196701:GXY196703 HHU196701:HHU196703 HRQ196701:HRQ196703 IBM196701:IBM196703 ILI196701:ILI196703 IVE196701:IVE196703 JFA196701:JFA196703 JOW196701:JOW196703 JYS196701:JYS196703 KIO196701:KIO196703 KSK196701:KSK196703 LCG196701:LCG196703 LMC196701:LMC196703 LVY196701:LVY196703 MFU196701:MFU196703 MPQ196701:MPQ196703 MZM196701:MZM196703 NJI196701:NJI196703 NTE196701:NTE196703 ODA196701:ODA196703 OMW196701:OMW196703 OWS196701:OWS196703 PGO196701:PGO196703 PQK196701:PQK196703 QAG196701:QAG196703 QKC196701:QKC196703 QTY196701:QTY196703 RDU196701:RDU196703 RNQ196701:RNQ196703 RXM196701:RXM196703 SHI196701:SHI196703 SRE196701:SRE196703 TBA196701:TBA196703 TKW196701:TKW196703 TUS196701:TUS196703 UEO196701:UEO196703 UOK196701:UOK196703 UYG196701:UYG196703 VIC196701:VIC196703 VRY196701:VRY196703 WBU196701:WBU196703 WLQ196701:WLQ196703 WVM196701:WVM196703 E262237:E262239 JA262237:JA262239 SW262237:SW262239 ACS262237:ACS262239 AMO262237:AMO262239 AWK262237:AWK262239 BGG262237:BGG262239 BQC262237:BQC262239 BZY262237:BZY262239 CJU262237:CJU262239 CTQ262237:CTQ262239 DDM262237:DDM262239 DNI262237:DNI262239 DXE262237:DXE262239 EHA262237:EHA262239 EQW262237:EQW262239 FAS262237:FAS262239 FKO262237:FKO262239 FUK262237:FUK262239 GEG262237:GEG262239 GOC262237:GOC262239 GXY262237:GXY262239 HHU262237:HHU262239 HRQ262237:HRQ262239 IBM262237:IBM262239 ILI262237:ILI262239 IVE262237:IVE262239 JFA262237:JFA262239 JOW262237:JOW262239 JYS262237:JYS262239 KIO262237:KIO262239 KSK262237:KSK262239 LCG262237:LCG262239 LMC262237:LMC262239 LVY262237:LVY262239 MFU262237:MFU262239 MPQ262237:MPQ262239 MZM262237:MZM262239 NJI262237:NJI262239 NTE262237:NTE262239 ODA262237:ODA262239 OMW262237:OMW262239 OWS262237:OWS262239 PGO262237:PGO262239 PQK262237:PQK262239 QAG262237:QAG262239 QKC262237:QKC262239 QTY262237:QTY262239 RDU262237:RDU262239 RNQ262237:RNQ262239 RXM262237:RXM262239 SHI262237:SHI262239 SRE262237:SRE262239 TBA262237:TBA262239 TKW262237:TKW262239 TUS262237:TUS262239 UEO262237:UEO262239 UOK262237:UOK262239 UYG262237:UYG262239 VIC262237:VIC262239 VRY262237:VRY262239 WBU262237:WBU262239 WLQ262237:WLQ262239 WVM262237:WVM262239 E327773:E327775 JA327773:JA327775 SW327773:SW327775 ACS327773:ACS327775 AMO327773:AMO327775 AWK327773:AWK327775 BGG327773:BGG327775 BQC327773:BQC327775 BZY327773:BZY327775 CJU327773:CJU327775 CTQ327773:CTQ327775 DDM327773:DDM327775 DNI327773:DNI327775 DXE327773:DXE327775 EHA327773:EHA327775 EQW327773:EQW327775 FAS327773:FAS327775 FKO327773:FKO327775 FUK327773:FUK327775 GEG327773:GEG327775 GOC327773:GOC327775 GXY327773:GXY327775 HHU327773:HHU327775 HRQ327773:HRQ327775 IBM327773:IBM327775 ILI327773:ILI327775 IVE327773:IVE327775 JFA327773:JFA327775 JOW327773:JOW327775 JYS327773:JYS327775 KIO327773:KIO327775 KSK327773:KSK327775 LCG327773:LCG327775 LMC327773:LMC327775 LVY327773:LVY327775 MFU327773:MFU327775 MPQ327773:MPQ327775 MZM327773:MZM327775 NJI327773:NJI327775 NTE327773:NTE327775 ODA327773:ODA327775 OMW327773:OMW327775 OWS327773:OWS327775 PGO327773:PGO327775 PQK327773:PQK327775 QAG327773:QAG327775 QKC327773:QKC327775 QTY327773:QTY327775 RDU327773:RDU327775 RNQ327773:RNQ327775 RXM327773:RXM327775 SHI327773:SHI327775 SRE327773:SRE327775 TBA327773:TBA327775 TKW327773:TKW327775 TUS327773:TUS327775 UEO327773:UEO327775 UOK327773:UOK327775 UYG327773:UYG327775 VIC327773:VIC327775 VRY327773:VRY327775 WBU327773:WBU327775 WLQ327773:WLQ327775 WVM327773:WVM327775 E393309:E393311 JA393309:JA393311 SW393309:SW393311 ACS393309:ACS393311 AMO393309:AMO393311 AWK393309:AWK393311 BGG393309:BGG393311 BQC393309:BQC393311 BZY393309:BZY393311 CJU393309:CJU393311 CTQ393309:CTQ393311 DDM393309:DDM393311 DNI393309:DNI393311 DXE393309:DXE393311 EHA393309:EHA393311 EQW393309:EQW393311 FAS393309:FAS393311 FKO393309:FKO393311 FUK393309:FUK393311 GEG393309:GEG393311 GOC393309:GOC393311 GXY393309:GXY393311 HHU393309:HHU393311 HRQ393309:HRQ393311 IBM393309:IBM393311 ILI393309:ILI393311 IVE393309:IVE393311 JFA393309:JFA393311 JOW393309:JOW393311 JYS393309:JYS393311 KIO393309:KIO393311 KSK393309:KSK393311 LCG393309:LCG393311 LMC393309:LMC393311 LVY393309:LVY393311 MFU393309:MFU393311 MPQ393309:MPQ393311 MZM393309:MZM393311 NJI393309:NJI393311 NTE393309:NTE393311 ODA393309:ODA393311 OMW393309:OMW393311 OWS393309:OWS393311 PGO393309:PGO393311 PQK393309:PQK393311 QAG393309:QAG393311 QKC393309:QKC393311 QTY393309:QTY393311 RDU393309:RDU393311 RNQ393309:RNQ393311 RXM393309:RXM393311 SHI393309:SHI393311 SRE393309:SRE393311 TBA393309:TBA393311 TKW393309:TKW393311 TUS393309:TUS393311 UEO393309:UEO393311 UOK393309:UOK393311 UYG393309:UYG393311 VIC393309:VIC393311 VRY393309:VRY393311 WBU393309:WBU393311 WLQ393309:WLQ393311 WVM393309:WVM393311 E458845:E458847 JA458845:JA458847 SW458845:SW458847 ACS458845:ACS458847 AMO458845:AMO458847 AWK458845:AWK458847 BGG458845:BGG458847 BQC458845:BQC458847 BZY458845:BZY458847 CJU458845:CJU458847 CTQ458845:CTQ458847 DDM458845:DDM458847 DNI458845:DNI458847 DXE458845:DXE458847 EHA458845:EHA458847 EQW458845:EQW458847 FAS458845:FAS458847 FKO458845:FKO458847 FUK458845:FUK458847 GEG458845:GEG458847 GOC458845:GOC458847 GXY458845:GXY458847 HHU458845:HHU458847 HRQ458845:HRQ458847 IBM458845:IBM458847 ILI458845:ILI458847 IVE458845:IVE458847 JFA458845:JFA458847 JOW458845:JOW458847 JYS458845:JYS458847 KIO458845:KIO458847 KSK458845:KSK458847 LCG458845:LCG458847 LMC458845:LMC458847 LVY458845:LVY458847 MFU458845:MFU458847 MPQ458845:MPQ458847 MZM458845:MZM458847 NJI458845:NJI458847 NTE458845:NTE458847 ODA458845:ODA458847 OMW458845:OMW458847 OWS458845:OWS458847 PGO458845:PGO458847 PQK458845:PQK458847 QAG458845:QAG458847 QKC458845:QKC458847 QTY458845:QTY458847 RDU458845:RDU458847 RNQ458845:RNQ458847 RXM458845:RXM458847 SHI458845:SHI458847 SRE458845:SRE458847 TBA458845:TBA458847 TKW458845:TKW458847 TUS458845:TUS458847 UEO458845:UEO458847 UOK458845:UOK458847 UYG458845:UYG458847 VIC458845:VIC458847 VRY458845:VRY458847 WBU458845:WBU458847 WLQ458845:WLQ458847 WVM458845:WVM458847 E524381:E524383 JA524381:JA524383 SW524381:SW524383 ACS524381:ACS524383 AMO524381:AMO524383 AWK524381:AWK524383 BGG524381:BGG524383 BQC524381:BQC524383 BZY524381:BZY524383 CJU524381:CJU524383 CTQ524381:CTQ524383 DDM524381:DDM524383 DNI524381:DNI524383 DXE524381:DXE524383 EHA524381:EHA524383 EQW524381:EQW524383 FAS524381:FAS524383 FKO524381:FKO524383 FUK524381:FUK524383 GEG524381:GEG524383 GOC524381:GOC524383 GXY524381:GXY524383 HHU524381:HHU524383 HRQ524381:HRQ524383 IBM524381:IBM524383 ILI524381:ILI524383 IVE524381:IVE524383 JFA524381:JFA524383 JOW524381:JOW524383 JYS524381:JYS524383 KIO524381:KIO524383 KSK524381:KSK524383 LCG524381:LCG524383 LMC524381:LMC524383 LVY524381:LVY524383 MFU524381:MFU524383 MPQ524381:MPQ524383 MZM524381:MZM524383 NJI524381:NJI524383 NTE524381:NTE524383 ODA524381:ODA524383 OMW524381:OMW524383 OWS524381:OWS524383 PGO524381:PGO524383 PQK524381:PQK524383 QAG524381:QAG524383 QKC524381:QKC524383 QTY524381:QTY524383 RDU524381:RDU524383 RNQ524381:RNQ524383 RXM524381:RXM524383 SHI524381:SHI524383 SRE524381:SRE524383 TBA524381:TBA524383 TKW524381:TKW524383 TUS524381:TUS524383 UEO524381:UEO524383 UOK524381:UOK524383 UYG524381:UYG524383 VIC524381:VIC524383 VRY524381:VRY524383 WBU524381:WBU524383 WLQ524381:WLQ524383 WVM524381:WVM524383 E589917:E589919 JA589917:JA589919 SW589917:SW589919 ACS589917:ACS589919 AMO589917:AMO589919 AWK589917:AWK589919 BGG589917:BGG589919 BQC589917:BQC589919 BZY589917:BZY589919 CJU589917:CJU589919 CTQ589917:CTQ589919 DDM589917:DDM589919 DNI589917:DNI589919 DXE589917:DXE589919 EHA589917:EHA589919 EQW589917:EQW589919 FAS589917:FAS589919 FKO589917:FKO589919 FUK589917:FUK589919 GEG589917:GEG589919 GOC589917:GOC589919 GXY589917:GXY589919 HHU589917:HHU589919 HRQ589917:HRQ589919 IBM589917:IBM589919 ILI589917:ILI589919 IVE589917:IVE589919 JFA589917:JFA589919 JOW589917:JOW589919 JYS589917:JYS589919 KIO589917:KIO589919 KSK589917:KSK589919 LCG589917:LCG589919 LMC589917:LMC589919 LVY589917:LVY589919 MFU589917:MFU589919 MPQ589917:MPQ589919 MZM589917:MZM589919 NJI589917:NJI589919 NTE589917:NTE589919 ODA589917:ODA589919 OMW589917:OMW589919 OWS589917:OWS589919 PGO589917:PGO589919 PQK589917:PQK589919 QAG589917:QAG589919 QKC589917:QKC589919 QTY589917:QTY589919 RDU589917:RDU589919 RNQ589917:RNQ589919 RXM589917:RXM589919 SHI589917:SHI589919 SRE589917:SRE589919 TBA589917:TBA589919 TKW589917:TKW589919 TUS589917:TUS589919 UEO589917:UEO589919 UOK589917:UOK589919 UYG589917:UYG589919 VIC589917:VIC589919 VRY589917:VRY589919 WBU589917:WBU589919 WLQ589917:WLQ589919 WVM589917:WVM589919 E655453:E655455 JA655453:JA655455 SW655453:SW655455 ACS655453:ACS655455 AMO655453:AMO655455 AWK655453:AWK655455 BGG655453:BGG655455 BQC655453:BQC655455 BZY655453:BZY655455 CJU655453:CJU655455 CTQ655453:CTQ655455 DDM655453:DDM655455 DNI655453:DNI655455 DXE655453:DXE655455 EHA655453:EHA655455 EQW655453:EQW655455 FAS655453:FAS655455 FKO655453:FKO655455 FUK655453:FUK655455 GEG655453:GEG655455 GOC655453:GOC655455 GXY655453:GXY655455 HHU655453:HHU655455 HRQ655453:HRQ655455 IBM655453:IBM655455 ILI655453:ILI655455 IVE655453:IVE655455 JFA655453:JFA655455 JOW655453:JOW655455 JYS655453:JYS655455 KIO655453:KIO655455 KSK655453:KSK655455 LCG655453:LCG655455 LMC655453:LMC655455 LVY655453:LVY655455 MFU655453:MFU655455 MPQ655453:MPQ655455 MZM655453:MZM655455 NJI655453:NJI655455 NTE655453:NTE655455 ODA655453:ODA655455 OMW655453:OMW655455 OWS655453:OWS655455 PGO655453:PGO655455 PQK655453:PQK655455 QAG655453:QAG655455 QKC655453:QKC655455 QTY655453:QTY655455 RDU655453:RDU655455 RNQ655453:RNQ655455 RXM655453:RXM655455 SHI655453:SHI655455 SRE655453:SRE655455 TBA655453:TBA655455 TKW655453:TKW655455 TUS655453:TUS655455 UEO655453:UEO655455 UOK655453:UOK655455 UYG655453:UYG655455 VIC655453:VIC655455 VRY655453:VRY655455 WBU655453:WBU655455 WLQ655453:WLQ655455 WVM655453:WVM655455 E720989:E720991 JA720989:JA720991 SW720989:SW720991 ACS720989:ACS720991 AMO720989:AMO720991 AWK720989:AWK720991 BGG720989:BGG720991 BQC720989:BQC720991 BZY720989:BZY720991 CJU720989:CJU720991 CTQ720989:CTQ720991 DDM720989:DDM720991 DNI720989:DNI720991 DXE720989:DXE720991 EHA720989:EHA720991 EQW720989:EQW720991 FAS720989:FAS720991 FKO720989:FKO720991 FUK720989:FUK720991 GEG720989:GEG720991 GOC720989:GOC720991 GXY720989:GXY720991 HHU720989:HHU720991 HRQ720989:HRQ720991 IBM720989:IBM720991 ILI720989:ILI720991 IVE720989:IVE720991 JFA720989:JFA720991 JOW720989:JOW720991 JYS720989:JYS720991 KIO720989:KIO720991 KSK720989:KSK720991 LCG720989:LCG720991 LMC720989:LMC720991 LVY720989:LVY720991 MFU720989:MFU720991 MPQ720989:MPQ720991 MZM720989:MZM720991 NJI720989:NJI720991 NTE720989:NTE720991 ODA720989:ODA720991 OMW720989:OMW720991 OWS720989:OWS720991 PGO720989:PGO720991 PQK720989:PQK720991 QAG720989:QAG720991 QKC720989:QKC720991 QTY720989:QTY720991 RDU720989:RDU720991 RNQ720989:RNQ720991 RXM720989:RXM720991 SHI720989:SHI720991 SRE720989:SRE720991 TBA720989:TBA720991 TKW720989:TKW720991 TUS720989:TUS720991 UEO720989:UEO720991 UOK720989:UOK720991 UYG720989:UYG720991 VIC720989:VIC720991 VRY720989:VRY720991 WBU720989:WBU720991 WLQ720989:WLQ720991 WVM720989:WVM720991 E786525:E786527 JA786525:JA786527 SW786525:SW786527 ACS786525:ACS786527 AMO786525:AMO786527 AWK786525:AWK786527 BGG786525:BGG786527 BQC786525:BQC786527 BZY786525:BZY786527 CJU786525:CJU786527 CTQ786525:CTQ786527 DDM786525:DDM786527 DNI786525:DNI786527 DXE786525:DXE786527 EHA786525:EHA786527 EQW786525:EQW786527 FAS786525:FAS786527 FKO786525:FKO786527 FUK786525:FUK786527 GEG786525:GEG786527 GOC786525:GOC786527 GXY786525:GXY786527 HHU786525:HHU786527 HRQ786525:HRQ786527 IBM786525:IBM786527 ILI786525:ILI786527 IVE786525:IVE786527 JFA786525:JFA786527 JOW786525:JOW786527 JYS786525:JYS786527 KIO786525:KIO786527 KSK786525:KSK786527 LCG786525:LCG786527 LMC786525:LMC786527 LVY786525:LVY786527 MFU786525:MFU786527 MPQ786525:MPQ786527 MZM786525:MZM786527 NJI786525:NJI786527 NTE786525:NTE786527 ODA786525:ODA786527 OMW786525:OMW786527 OWS786525:OWS786527 PGO786525:PGO786527 PQK786525:PQK786527 QAG786525:QAG786527 QKC786525:QKC786527 QTY786525:QTY786527 RDU786525:RDU786527 RNQ786525:RNQ786527 RXM786525:RXM786527 SHI786525:SHI786527 SRE786525:SRE786527 TBA786525:TBA786527 TKW786525:TKW786527 TUS786525:TUS786527 UEO786525:UEO786527 UOK786525:UOK786527 UYG786525:UYG786527 VIC786525:VIC786527 VRY786525:VRY786527 WBU786525:WBU786527 WLQ786525:WLQ786527 WVM786525:WVM786527 E852061:E852063 JA852061:JA852063 SW852061:SW852063 ACS852061:ACS852063 AMO852061:AMO852063 AWK852061:AWK852063 BGG852061:BGG852063 BQC852061:BQC852063 BZY852061:BZY852063 CJU852061:CJU852063 CTQ852061:CTQ852063 DDM852061:DDM852063 DNI852061:DNI852063 DXE852061:DXE852063 EHA852061:EHA852063 EQW852061:EQW852063 FAS852061:FAS852063 FKO852061:FKO852063 FUK852061:FUK852063 GEG852061:GEG852063 GOC852061:GOC852063 GXY852061:GXY852063 HHU852061:HHU852063 HRQ852061:HRQ852063 IBM852061:IBM852063 ILI852061:ILI852063 IVE852061:IVE852063 JFA852061:JFA852063 JOW852061:JOW852063 JYS852061:JYS852063 KIO852061:KIO852063 KSK852061:KSK852063 LCG852061:LCG852063 LMC852061:LMC852063 LVY852061:LVY852063 MFU852061:MFU852063 MPQ852061:MPQ852063 MZM852061:MZM852063 NJI852061:NJI852063 NTE852061:NTE852063 ODA852061:ODA852063 OMW852061:OMW852063 OWS852061:OWS852063 PGO852061:PGO852063 PQK852061:PQK852063 QAG852061:QAG852063 QKC852061:QKC852063 QTY852061:QTY852063 RDU852061:RDU852063 RNQ852061:RNQ852063 RXM852061:RXM852063 SHI852061:SHI852063 SRE852061:SRE852063 TBA852061:TBA852063 TKW852061:TKW852063 TUS852061:TUS852063 UEO852061:UEO852063 UOK852061:UOK852063 UYG852061:UYG852063 VIC852061:VIC852063 VRY852061:VRY852063 WBU852061:WBU852063 WLQ852061:WLQ852063 WVM852061:WVM852063 E917597:E917599 JA917597:JA917599 SW917597:SW917599 ACS917597:ACS917599 AMO917597:AMO917599 AWK917597:AWK917599 BGG917597:BGG917599 BQC917597:BQC917599 BZY917597:BZY917599 CJU917597:CJU917599 CTQ917597:CTQ917599 DDM917597:DDM917599 DNI917597:DNI917599 DXE917597:DXE917599 EHA917597:EHA917599 EQW917597:EQW917599 FAS917597:FAS917599 FKO917597:FKO917599 FUK917597:FUK917599 GEG917597:GEG917599 GOC917597:GOC917599 GXY917597:GXY917599 HHU917597:HHU917599 HRQ917597:HRQ917599 IBM917597:IBM917599 ILI917597:ILI917599 IVE917597:IVE917599 JFA917597:JFA917599 JOW917597:JOW917599 JYS917597:JYS917599 KIO917597:KIO917599 KSK917597:KSK917599 LCG917597:LCG917599 LMC917597:LMC917599 LVY917597:LVY917599 MFU917597:MFU917599 MPQ917597:MPQ917599 MZM917597:MZM917599 NJI917597:NJI917599 NTE917597:NTE917599 ODA917597:ODA917599 OMW917597:OMW917599 OWS917597:OWS917599 PGO917597:PGO917599 PQK917597:PQK917599 QAG917597:QAG917599 QKC917597:QKC917599 QTY917597:QTY917599 RDU917597:RDU917599 RNQ917597:RNQ917599 RXM917597:RXM917599 SHI917597:SHI917599 SRE917597:SRE917599 TBA917597:TBA917599 TKW917597:TKW917599 TUS917597:TUS917599 UEO917597:UEO917599 UOK917597:UOK917599 UYG917597:UYG917599 VIC917597:VIC917599 VRY917597:VRY917599 WBU917597:WBU917599 WLQ917597:WLQ917599 WVM917597:WVM917599 E983133:E983135 JA983133:JA983135 SW983133:SW983135 ACS983133:ACS983135 AMO983133:AMO983135 AWK983133:AWK983135 BGG983133:BGG983135 BQC983133:BQC983135 BZY983133:BZY983135 CJU983133:CJU983135 CTQ983133:CTQ983135 DDM983133:DDM983135 DNI983133:DNI983135 DXE983133:DXE983135 EHA983133:EHA983135 EQW983133:EQW983135 FAS983133:FAS983135 FKO983133:FKO983135 FUK983133:FUK983135 GEG983133:GEG983135 GOC983133:GOC983135 GXY983133:GXY983135 HHU983133:HHU983135 HRQ983133:HRQ983135 IBM983133:IBM983135 ILI983133:ILI983135 IVE983133:IVE983135 JFA983133:JFA983135 JOW983133:JOW983135 JYS983133:JYS983135 KIO983133:KIO983135 KSK983133:KSK983135 LCG983133:LCG983135 LMC983133:LMC983135 LVY983133:LVY983135 MFU983133:MFU983135 MPQ983133:MPQ983135 MZM983133:MZM983135 NJI983133:NJI983135 NTE983133:NTE983135 ODA983133:ODA983135 OMW983133:OMW983135 OWS983133:OWS983135 PGO983133:PGO983135 PQK983133:PQK983135 QAG983133:QAG983135 QKC983133:QKC983135 QTY983133:QTY983135 RDU983133:RDU983135 RNQ983133:RNQ983135 RXM983133:RXM983135 SHI983133:SHI983135 SRE983133:SRE983135 TBA983133:TBA983135 TKW983133:TKW983135 TUS983133:TUS983135 UEO983133:UEO983135 UOK983133:UOK983135 UYG983133:UYG983135 VIC983133:VIC983135 VRY983133:VRY983135 WBU983133:WBU983135 WLQ983133:WLQ983135 WVM983133:WVM983135 L110 JH110 TD110 ACZ110 AMV110 AWR110 BGN110 BQJ110 CAF110 CKB110 CTX110 DDT110 DNP110 DXL110 EHH110 ERD110 FAZ110 FKV110 FUR110 GEN110 GOJ110 GYF110 HIB110 HRX110 IBT110 ILP110 IVL110 JFH110 JPD110 JYZ110 KIV110 KSR110 LCN110 LMJ110 LWF110 MGB110 MPX110 MZT110 NJP110 NTL110 ODH110 OND110 OWZ110 PGV110 PQR110 QAN110 QKJ110 QUF110 REB110 RNX110 RXT110 SHP110 SRL110 TBH110 TLD110 TUZ110 UEV110 UOR110 UYN110 VIJ110 VSF110 WCB110 WLX110 WVT110 L65646 JH65646 TD65646 ACZ65646 AMV65646 AWR65646 BGN65646 BQJ65646 CAF65646 CKB65646 CTX65646 DDT65646 DNP65646 DXL65646 EHH65646 ERD65646 FAZ65646 FKV65646 FUR65646 GEN65646 GOJ65646 GYF65646 HIB65646 HRX65646 IBT65646 ILP65646 IVL65646 JFH65646 JPD65646 JYZ65646 KIV65646 KSR65646 LCN65646 LMJ65646 LWF65646 MGB65646 MPX65646 MZT65646 NJP65646 NTL65646 ODH65646 OND65646 OWZ65646 PGV65646 PQR65646 QAN65646 QKJ65646 QUF65646 REB65646 RNX65646 RXT65646 SHP65646 SRL65646 TBH65646 TLD65646 TUZ65646 UEV65646 UOR65646 UYN65646 VIJ65646 VSF65646 WCB65646 WLX65646 WVT65646 L131182 JH131182 TD131182 ACZ131182 AMV131182 AWR131182 BGN131182 BQJ131182 CAF131182 CKB131182 CTX131182 DDT131182 DNP131182 DXL131182 EHH131182 ERD131182 FAZ131182 FKV131182 FUR131182 GEN131182 GOJ131182 GYF131182 HIB131182 HRX131182 IBT131182 ILP131182 IVL131182 JFH131182 JPD131182 JYZ131182 KIV131182 KSR131182 LCN131182 LMJ131182 LWF131182 MGB131182 MPX131182 MZT131182 NJP131182 NTL131182 ODH131182 OND131182 OWZ131182 PGV131182 PQR131182 QAN131182 QKJ131182 QUF131182 REB131182 RNX131182 RXT131182 SHP131182 SRL131182 TBH131182 TLD131182 TUZ131182 UEV131182 UOR131182 UYN131182 VIJ131182 VSF131182 WCB131182 WLX131182 WVT131182 L196718 JH196718 TD196718 ACZ196718 AMV196718 AWR196718 BGN196718 BQJ196718 CAF196718 CKB196718 CTX196718 DDT196718 DNP196718 DXL196718 EHH196718 ERD196718 FAZ196718 FKV196718 FUR196718 GEN196718 GOJ196718 GYF196718 HIB196718 HRX196718 IBT196718 ILP196718 IVL196718 JFH196718 JPD196718 JYZ196718 KIV196718 KSR196718 LCN196718 LMJ196718 LWF196718 MGB196718 MPX196718 MZT196718 NJP196718 NTL196718 ODH196718 OND196718 OWZ196718 PGV196718 PQR196718 QAN196718 QKJ196718 QUF196718 REB196718 RNX196718 RXT196718 SHP196718 SRL196718 TBH196718 TLD196718 TUZ196718 UEV196718 UOR196718 UYN196718 VIJ196718 VSF196718 WCB196718 WLX196718 WVT196718 L262254 JH262254 TD262254 ACZ262254 AMV262254 AWR262254 BGN262254 BQJ262254 CAF262254 CKB262254 CTX262254 DDT262254 DNP262254 DXL262254 EHH262254 ERD262254 FAZ262254 FKV262254 FUR262254 GEN262254 GOJ262254 GYF262254 HIB262254 HRX262254 IBT262254 ILP262254 IVL262254 JFH262254 JPD262254 JYZ262254 KIV262254 KSR262254 LCN262254 LMJ262254 LWF262254 MGB262254 MPX262254 MZT262254 NJP262254 NTL262254 ODH262254 OND262254 OWZ262254 PGV262254 PQR262254 QAN262254 QKJ262254 QUF262254 REB262254 RNX262254 RXT262254 SHP262254 SRL262254 TBH262254 TLD262254 TUZ262254 UEV262254 UOR262254 UYN262254 VIJ262254 VSF262254 WCB262254 WLX262254 WVT262254 L327790 JH327790 TD327790 ACZ327790 AMV327790 AWR327790 BGN327790 BQJ327790 CAF327790 CKB327790 CTX327790 DDT327790 DNP327790 DXL327790 EHH327790 ERD327790 FAZ327790 FKV327790 FUR327790 GEN327790 GOJ327790 GYF327790 HIB327790 HRX327790 IBT327790 ILP327790 IVL327790 JFH327790 JPD327790 JYZ327790 KIV327790 KSR327790 LCN327790 LMJ327790 LWF327790 MGB327790 MPX327790 MZT327790 NJP327790 NTL327790 ODH327790 OND327790 OWZ327790 PGV327790 PQR327790 QAN327790 QKJ327790 QUF327790 REB327790 RNX327790 RXT327790 SHP327790 SRL327790 TBH327790 TLD327790 TUZ327790 UEV327790 UOR327790 UYN327790 VIJ327790 VSF327790 WCB327790 WLX327790 WVT327790 L393326 JH393326 TD393326 ACZ393326 AMV393326 AWR393326 BGN393326 BQJ393326 CAF393326 CKB393326 CTX393326 DDT393326 DNP393326 DXL393326 EHH393326 ERD393326 FAZ393326 FKV393326 FUR393326 GEN393326 GOJ393326 GYF393326 HIB393326 HRX393326 IBT393326 ILP393326 IVL393326 JFH393326 JPD393326 JYZ393326 KIV393326 KSR393326 LCN393326 LMJ393326 LWF393326 MGB393326 MPX393326 MZT393326 NJP393326 NTL393326 ODH393326 OND393326 OWZ393326 PGV393326 PQR393326 QAN393326 QKJ393326 QUF393326 REB393326 RNX393326 RXT393326 SHP393326 SRL393326 TBH393326 TLD393326 TUZ393326 UEV393326 UOR393326 UYN393326 VIJ393326 VSF393326 WCB393326 WLX393326 WVT393326 L458862 JH458862 TD458862 ACZ458862 AMV458862 AWR458862 BGN458862 BQJ458862 CAF458862 CKB458862 CTX458862 DDT458862 DNP458862 DXL458862 EHH458862 ERD458862 FAZ458862 FKV458862 FUR458862 GEN458862 GOJ458862 GYF458862 HIB458862 HRX458862 IBT458862 ILP458862 IVL458862 JFH458862 JPD458862 JYZ458862 KIV458862 KSR458862 LCN458862 LMJ458862 LWF458862 MGB458862 MPX458862 MZT458862 NJP458862 NTL458862 ODH458862 OND458862 OWZ458862 PGV458862 PQR458862 QAN458862 QKJ458862 QUF458862 REB458862 RNX458862 RXT458862 SHP458862 SRL458862 TBH458862 TLD458862 TUZ458862 UEV458862 UOR458862 UYN458862 VIJ458862 VSF458862 WCB458862 WLX458862 WVT458862 L524398 JH524398 TD524398 ACZ524398 AMV524398 AWR524398 BGN524398 BQJ524398 CAF524398 CKB524398 CTX524398 DDT524398 DNP524398 DXL524398 EHH524398 ERD524398 FAZ524398 FKV524398 FUR524398 GEN524398 GOJ524398 GYF524398 HIB524398 HRX524398 IBT524398 ILP524398 IVL524398 JFH524398 JPD524398 JYZ524398 KIV524398 KSR524398 LCN524398 LMJ524398 LWF524398 MGB524398 MPX524398 MZT524398 NJP524398 NTL524398 ODH524398 OND524398 OWZ524398 PGV524398 PQR524398 QAN524398 QKJ524398 QUF524398 REB524398 RNX524398 RXT524398 SHP524398 SRL524398 TBH524398 TLD524398 TUZ524398 UEV524398 UOR524398 UYN524398 VIJ524398 VSF524398 WCB524398 WLX524398 WVT524398 L589934 JH589934 TD589934 ACZ589934 AMV589934 AWR589934 BGN589934 BQJ589934 CAF589934 CKB589934 CTX589934 DDT589934 DNP589934 DXL589934 EHH589934 ERD589934 FAZ589934 FKV589934 FUR589934 GEN589934 GOJ589934 GYF589934 HIB589934 HRX589934 IBT589934 ILP589934 IVL589934 JFH589934 JPD589934 JYZ589934 KIV589934 KSR589934 LCN589934 LMJ589934 LWF589934 MGB589934 MPX589934 MZT589934 NJP589934 NTL589934 ODH589934 OND589934 OWZ589934 PGV589934 PQR589934 QAN589934 QKJ589934 QUF589934 REB589934 RNX589934 RXT589934 SHP589934 SRL589934 TBH589934 TLD589934 TUZ589934 UEV589934 UOR589934 UYN589934 VIJ589934 VSF589934 WCB589934 WLX589934 WVT589934 L655470 JH655470 TD655470 ACZ655470 AMV655470 AWR655470 BGN655470 BQJ655470 CAF655470 CKB655470 CTX655470 DDT655470 DNP655470 DXL655470 EHH655470 ERD655470 FAZ655470 FKV655470 FUR655470 GEN655470 GOJ655470 GYF655470 HIB655470 HRX655470 IBT655470 ILP655470 IVL655470 JFH655470 JPD655470 JYZ655470 KIV655470 KSR655470 LCN655470 LMJ655470 LWF655470 MGB655470 MPX655470 MZT655470 NJP655470 NTL655470 ODH655470 OND655470 OWZ655470 PGV655470 PQR655470 QAN655470 QKJ655470 QUF655470 REB655470 RNX655470 RXT655470 SHP655470 SRL655470 TBH655470 TLD655470 TUZ655470 UEV655470 UOR655470 UYN655470 VIJ655470 VSF655470 WCB655470 WLX655470 WVT655470 L721006 JH721006 TD721006 ACZ721006 AMV721006 AWR721006 BGN721006 BQJ721006 CAF721006 CKB721006 CTX721006 DDT721006 DNP721006 DXL721006 EHH721006 ERD721006 FAZ721006 FKV721006 FUR721006 GEN721006 GOJ721006 GYF721006 HIB721006 HRX721006 IBT721006 ILP721006 IVL721006 JFH721006 JPD721006 JYZ721006 KIV721006 KSR721006 LCN721006 LMJ721006 LWF721006 MGB721006 MPX721006 MZT721006 NJP721006 NTL721006 ODH721006 OND721006 OWZ721006 PGV721006 PQR721006 QAN721006 QKJ721006 QUF721006 REB721006 RNX721006 RXT721006 SHP721006 SRL721006 TBH721006 TLD721006 TUZ721006 UEV721006 UOR721006 UYN721006 VIJ721006 VSF721006 WCB721006 WLX721006 WVT721006 L786542 JH786542 TD786542 ACZ786542 AMV786542 AWR786542 BGN786542 BQJ786542 CAF786542 CKB786542 CTX786542 DDT786542 DNP786542 DXL786542 EHH786542 ERD786542 FAZ786542 FKV786542 FUR786542 GEN786542 GOJ786542 GYF786542 HIB786542 HRX786542 IBT786542 ILP786542 IVL786542 JFH786542 JPD786542 JYZ786542 KIV786542 KSR786542 LCN786542 LMJ786542 LWF786542 MGB786542 MPX786542 MZT786542 NJP786542 NTL786542 ODH786542 OND786542 OWZ786542 PGV786542 PQR786542 QAN786542 QKJ786542 QUF786542 REB786542 RNX786542 RXT786542 SHP786542 SRL786542 TBH786542 TLD786542 TUZ786542 UEV786542 UOR786542 UYN786542 VIJ786542 VSF786542 WCB786542 WLX786542 WVT786542 L852078 JH852078 TD852078 ACZ852078 AMV852078 AWR852078 BGN852078 BQJ852078 CAF852078 CKB852078 CTX852078 DDT852078 DNP852078 DXL852078 EHH852078 ERD852078 FAZ852078 FKV852078 FUR852078 GEN852078 GOJ852078 GYF852078 HIB852078 HRX852078 IBT852078 ILP852078 IVL852078 JFH852078 JPD852078 JYZ852078 KIV852078 KSR852078 LCN852078 LMJ852078 LWF852078 MGB852078 MPX852078 MZT852078 NJP852078 NTL852078 ODH852078 OND852078 OWZ852078 PGV852078 PQR852078 QAN852078 QKJ852078 QUF852078 REB852078 RNX852078 RXT852078 SHP852078 SRL852078 TBH852078 TLD852078 TUZ852078 UEV852078 UOR852078 UYN852078 VIJ852078 VSF852078 WCB852078 WLX852078 WVT852078 L917614 JH917614 TD917614 ACZ917614 AMV917614 AWR917614 BGN917614 BQJ917614 CAF917614 CKB917614 CTX917614 DDT917614 DNP917614 DXL917614 EHH917614 ERD917614 FAZ917614 FKV917614 FUR917614 GEN917614 GOJ917614 GYF917614 HIB917614 HRX917614 IBT917614 ILP917614 IVL917614 JFH917614 JPD917614 JYZ917614 KIV917614 KSR917614 LCN917614 LMJ917614 LWF917614 MGB917614 MPX917614 MZT917614 NJP917614 NTL917614 ODH917614 OND917614 OWZ917614 PGV917614 PQR917614 QAN917614 QKJ917614 QUF917614 REB917614 RNX917614 RXT917614 SHP917614 SRL917614 TBH917614 TLD917614 TUZ917614 UEV917614 UOR917614 UYN917614 VIJ917614 VSF917614 WCB917614 WLX917614 WVT917614 L983150 JH983150 TD983150 ACZ983150 AMV983150 AWR983150 BGN983150 BQJ983150 CAF983150 CKB983150 CTX983150 DDT983150 DNP983150 DXL983150 EHH983150 ERD983150 FAZ983150 FKV983150 FUR983150 GEN983150 GOJ983150 GYF983150 HIB983150 HRX983150 IBT983150 ILP983150 IVL983150 JFH983150 JPD983150 JYZ983150 KIV983150 KSR983150 LCN983150 LMJ983150 LWF983150 MGB983150 MPX983150 MZT983150 NJP983150 NTL983150 ODH983150 OND983150 OWZ983150 PGV983150 PQR983150 QAN983150 QKJ983150 QUF983150 REB983150 RNX983150 RXT983150 SHP983150 SRL983150 TBH983150 TLD983150 TUZ983150 UEV983150 UOR983150 UYN983150 VIJ983150 VSF983150 WCB983150 WLX983150 WVT983150 N110 JJ110 TF110 ADB110 AMX110 AWT110 BGP110 BQL110 CAH110 CKD110 CTZ110 DDV110 DNR110 DXN110 EHJ110 ERF110 FBB110 FKX110 FUT110 GEP110 GOL110 GYH110 HID110 HRZ110 IBV110 ILR110 IVN110 JFJ110 JPF110 JZB110 KIX110 KST110 LCP110 LML110 LWH110 MGD110 MPZ110 MZV110 NJR110 NTN110 ODJ110 ONF110 OXB110 PGX110 PQT110 QAP110 QKL110 QUH110 RED110 RNZ110 RXV110 SHR110 SRN110 TBJ110 TLF110 TVB110 UEX110 UOT110 UYP110 VIL110 VSH110 WCD110 WLZ110 WVV110 N65646 JJ65646 TF65646 ADB65646 AMX65646 AWT65646 BGP65646 BQL65646 CAH65646 CKD65646 CTZ65646 DDV65646 DNR65646 DXN65646 EHJ65646 ERF65646 FBB65646 FKX65646 FUT65646 GEP65646 GOL65646 GYH65646 HID65646 HRZ65646 IBV65646 ILR65646 IVN65646 JFJ65646 JPF65646 JZB65646 KIX65646 KST65646 LCP65646 LML65646 LWH65646 MGD65646 MPZ65646 MZV65646 NJR65646 NTN65646 ODJ65646 ONF65646 OXB65646 PGX65646 PQT65646 QAP65646 QKL65646 QUH65646 RED65646 RNZ65646 RXV65646 SHR65646 SRN65646 TBJ65646 TLF65646 TVB65646 UEX65646 UOT65646 UYP65646 VIL65646 VSH65646 WCD65646 WLZ65646 WVV65646 N131182 JJ131182 TF131182 ADB131182 AMX131182 AWT131182 BGP131182 BQL131182 CAH131182 CKD131182 CTZ131182 DDV131182 DNR131182 DXN131182 EHJ131182 ERF131182 FBB131182 FKX131182 FUT131182 GEP131182 GOL131182 GYH131182 HID131182 HRZ131182 IBV131182 ILR131182 IVN131182 JFJ131182 JPF131182 JZB131182 KIX131182 KST131182 LCP131182 LML131182 LWH131182 MGD131182 MPZ131182 MZV131182 NJR131182 NTN131182 ODJ131182 ONF131182 OXB131182 PGX131182 PQT131182 QAP131182 QKL131182 QUH131182 RED131182 RNZ131182 RXV131182 SHR131182 SRN131182 TBJ131182 TLF131182 TVB131182 UEX131182 UOT131182 UYP131182 VIL131182 VSH131182 WCD131182 WLZ131182 WVV131182 N196718 JJ196718 TF196718 ADB196718 AMX196718 AWT196718 BGP196718 BQL196718 CAH196718 CKD196718 CTZ196718 DDV196718 DNR196718 DXN196718 EHJ196718 ERF196718 FBB196718 FKX196718 FUT196718 GEP196718 GOL196718 GYH196718 HID196718 HRZ196718 IBV196718 ILR196718 IVN196718 JFJ196718 JPF196718 JZB196718 KIX196718 KST196718 LCP196718 LML196718 LWH196718 MGD196718 MPZ196718 MZV196718 NJR196718 NTN196718 ODJ196718 ONF196718 OXB196718 PGX196718 PQT196718 QAP196718 QKL196718 QUH196718 RED196718 RNZ196718 RXV196718 SHR196718 SRN196718 TBJ196718 TLF196718 TVB196718 UEX196718 UOT196718 UYP196718 VIL196718 VSH196718 WCD196718 WLZ196718 WVV196718 N262254 JJ262254 TF262254 ADB262254 AMX262254 AWT262254 BGP262254 BQL262254 CAH262254 CKD262254 CTZ262254 DDV262254 DNR262254 DXN262254 EHJ262254 ERF262254 FBB262254 FKX262254 FUT262254 GEP262254 GOL262254 GYH262254 HID262254 HRZ262254 IBV262254 ILR262254 IVN262254 JFJ262254 JPF262254 JZB262254 KIX262254 KST262254 LCP262254 LML262254 LWH262254 MGD262254 MPZ262254 MZV262254 NJR262254 NTN262254 ODJ262254 ONF262254 OXB262254 PGX262254 PQT262254 QAP262254 QKL262254 QUH262254 RED262254 RNZ262254 RXV262254 SHR262254 SRN262254 TBJ262254 TLF262254 TVB262254 UEX262254 UOT262254 UYP262254 VIL262254 VSH262254 WCD262254 WLZ262254 WVV262254 N327790 JJ327790 TF327790 ADB327790 AMX327790 AWT327790 BGP327790 BQL327790 CAH327790 CKD327790 CTZ327790 DDV327790 DNR327790 DXN327790 EHJ327790 ERF327790 FBB327790 FKX327790 FUT327790 GEP327790 GOL327790 GYH327790 HID327790 HRZ327790 IBV327790 ILR327790 IVN327790 JFJ327790 JPF327790 JZB327790 KIX327790 KST327790 LCP327790 LML327790 LWH327790 MGD327790 MPZ327790 MZV327790 NJR327790 NTN327790 ODJ327790 ONF327790 OXB327790 PGX327790 PQT327790 QAP327790 QKL327790 QUH327790 RED327790 RNZ327790 RXV327790 SHR327790 SRN327790 TBJ327790 TLF327790 TVB327790 UEX327790 UOT327790 UYP327790 VIL327790 VSH327790 WCD327790 WLZ327790 WVV327790 N393326 JJ393326 TF393326 ADB393326 AMX393326 AWT393326 BGP393326 BQL393326 CAH393326 CKD393326 CTZ393326 DDV393326 DNR393326 DXN393326 EHJ393326 ERF393326 FBB393326 FKX393326 FUT393326 GEP393326 GOL393326 GYH393326 HID393326 HRZ393326 IBV393326 ILR393326 IVN393326 JFJ393326 JPF393326 JZB393326 KIX393326 KST393326 LCP393326 LML393326 LWH393326 MGD393326 MPZ393326 MZV393326 NJR393326 NTN393326 ODJ393326 ONF393326 OXB393326 PGX393326 PQT393326 QAP393326 QKL393326 QUH393326 RED393326 RNZ393326 RXV393326 SHR393326 SRN393326 TBJ393326 TLF393326 TVB393326 UEX393326 UOT393326 UYP393326 VIL393326 VSH393326 WCD393326 WLZ393326 WVV393326 N458862 JJ458862 TF458862 ADB458862 AMX458862 AWT458862 BGP458862 BQL458862 CAH458862 CKD458862 CTZ458862 DDV458862 DNR458862 DXN458862 EHJ458862 ERF458862 FBB458862 FKX458862 FUT458862 GEP458862 GOL458862 GYH458862 HID458862 HRZ458862 IBV458862 ILR458862 IVN458862 JFJ458862 JPF458862 JZB458862 KIX458862 KST458862 LCP458862 LML458862 LWH458862 MGD458862 MPZ458862 MZV458862 NJR458862 NTN458862 ODJ458862 ONF458862 OXB458862 PGX458862 PQT458862 QAP458862 QKL458862 QUH458862 RED458862 RNZ458862 RXV458862 SHR458862 SRN458862 TBJ458862 TLF458862 TVB458862 UEX458862 UOT458862 UYP458862 VIL458862 VSH458862 WCD458862 WLZ458862 WVV458862 N524398 JJ524398 TF524398 ADB524398 AMX524398 AWT524398 BGP524398 BQL524398 CAH524398 CKD524398 CTZ524398 DDV524398 DNR524398 DXN524398 EHJ524398 ERF524398 FBB524398 FKX524398 FUT524398 GEP524398 GOL524398 GYH524398 HID524398 HRZ524398 IBV524398 ILR524398 IVN524398 JFJ524398 JPF524398 JZB524398 KIX524398 KST524398 LCP524398 LML524398 LWH524398 MGD524398 MPZ524398 MZV524398 NJR524398 NTN524398 ODJ524398 ONF524398 OXB524398 PGX524398 PQT524398 QAP524398 QKL524398 QUH524398 RED524398 RNZ524398 RXV524398 SHR524398 SRN524398 TBJ524398 TLF524398 TVB524398 UEX524398 UOT524398 UYP524398 VIL524398 VSH524398 WCD524398 WLZ524398 WVV524398 N589934 JJ589934 TF589934 ADB589934 AMX589934 AWT589934 BGP589934 BQL589934 CAH589934 CKD589934 CTZ589934 DDV589934 DNR589934 DXN589934 EHJ589934 ERF589934 FBB589934 FKX589934 FUT589934 GEP589934 GOL589934 GYH589934 HID589934 HRZ589934 IBV589934 ILR589934 IVN589934 JFJ589934 JPF589934 JZB589934 KIX589934 KST589934 LCP589934 LML589934 LWH589934 MGD589934 MPZ589934 MZV589934 NJR589934 NTN589934 ODJ589934 ONF589934 OXB589934 PGX589934 PQT589934 QAP589934 QKL589934 QUH589934 RED589934 RNZ589934 RXV589934 SHR589934 SRN589934 TBJ589934 TLF589934 TVB589934 UEX589934 UOT589934 UYP589934 VIL589934 VSH589934 WCD589934 WLZ589934 WVV589934 N655470 JJ655470 TF655470 ADB655470 AMX655470 AWT655470 BGP655470 BQL655470 CAH655470 CKD655470 CTZ655470 DDV655470 DNR655470 DXN655470 EHJ655470 ERF655470 FBB655470 FKX655470 FUT655470 GEP655470 GOL655470 GYH655470 HID655470 HRZ655470 IBV655470 ILR655470 IVN655470 JFJ655470 JPF655470 JZB655470 KIX655470 KST655470 LCP655470 LML655470 LWH655470 MGD655470 MPZ655470 MZV655470 NJR655470 NTN655470 ODJ655470 ONF655470 OXB655470 PGX655470 PQT655470 QAP655470 QKL655470 QUH655470 RED655470 RNZ655470 RXV655470 SHR655470 SRN655470 TBJ655470 TLF655470 TVB655470 UEX655470 UOT655470 UYP655470 VIL655470 VSH655470 WCD655470 WLZ655470 WVV655470 N721006 JJ721006 TF721006 ADB721006 AMX721006 AWT721006 BGP721006 BQL721006 CAH721006 CKD721006 CTZ721006 DDV721006 DNR721006 DXN721006 EHJ721006 ERF721006 FBB721006 FKX721006 FUT721006 GEP721006 GOL721006 GYH721006 HID721006 HRZ721006 IBV721006 ILR721006 IVN721006 JFJ721006 JPF721006 JZB721006 KIX721006 KST721006 LCP721006 LML721006 LWH721006 MGD721006 MPZ721006 MZV721006 NJR721006 NTN721006 ODJ721006 ONF721006 OXB721006 PGX721006 PQT721006 QAP721006 QKL721006 QUH721006 RED721006 RNZ721006 RXV721006 SHR721006 SRN721006 TBJ721006 TLF721006 TVB721006 UEX721006 UOT721006 UYP721006 VIL721006 VSH721006 WCD721006 WLZ721006 WVV721006 N786542 JJ786542 TF786542 ADB786542 AMX786542 AWT786542 BGP786542 BQL786542 CAH786542 CKD786542 CTZ786542 DDV786542 DNR786542 DXN786542 EHJ786542 ERF786542 FBB786542 FKX786542 FUT786542 GEP786542 GOL786542 GYH786542 HID786542 HRZ786542 IBV786542 ILR786542 IVN786542 JFJ786542 JPF786542 JZB786542 KIX786542 KST786542 LCP786542 LML786542 LWH786542 MGD786542 MPZ786542 MZV786542 NJR786542 NTN786542 ODJ786542 ONF786542 OXB786542 PGX786542 PQT786542 QAP786542 QKL786542 QUH786542 RED786542 RNZ786542 RXV786542 SHR786542 SRN786542 TBJ786542 TLF786542 TVB786542 UEX786542 UOT786542 UYP786542 VIL786542 VSH786542 WCD786542 WLZ786542 WVV786542 N852078 JJ852078 TF852078 ADB852078 AMX852078 AWT852078 BGP852078 BQL852078 CAH852078 CKD852078 CTZ852078 DDV852078 DNR852078 DXN852078 EHJ852078 ERF852078 FBB852078 FKX852078 FUT852078 GEP852078 GOL852078 GYH852078 HID852078 HRZ852078 IBV852078 ILR852078 IVN852078 JFJ852078 JPF852078 JZB852078 KIX852078 KST852078 LCP852078 LML852078 LWH852078 MGD852078 MPZ852078 MZV852078 NJR852078 NTN852078 ODJ852078 ONF852078 OXB852078 PGX852078 PQT852078 QAP852078 QKL852078 QUH852078 RED852078 RNZ852078 RXV852078 SHR852078 SRN852078 TBJ852078 TLF852078 TVB852078 UEX852078 UOT852078 UYP852078 VIL852078 VSH852078 WCD852078 WLZ852078 WVV852078 N917614 JJ917614 TF917614 ADB917614 AMX917614 AWT917614 BGP917614 BQL917614 CAH917614 CKD917614 CTZ917614 DDV917614 DNR917614 DXN917614 EHJ917614 ERF917614 FBB917614 FKX917614 FUT917614 GEP917614 GOL917614 GYH917614 HID917614 HRZ917614 IBV917614 ILR917614 IVN917614 JFJ917614 JPF917614 JZB917614 KIX917614 KST917614 LCP917614 LML917614 LWH917614 MGD917614 MPZ917614 MZV917614 NJR917614 NTN917614 ODJ917614 ONF917614 OXB917614 PGX917614 PQT917614 QAP917614 QKL917614 QUH917614 RED917614 RNZ917614 RXV917614 SHR917614 SRN917614 TBJ917614 TLF917614 TVB917614 UEX917614 UOT917614 UYP917614 VIL917614 VSH917614 WCD917614 WLZ917614 WVV917614 N983150 JJ983150 TF983150 ADB983150 AMX983150 AWT983150 BGP983150 BQL983150 CAH983150 CKD983150 CTZ983150 DDV983150 DNR983150 DXN983150 EHJ983150 ERF983150 FBB983150 FKX983150 FUT983150 GEP983150 GOL983150 GYH983150 HID983150 HRZ983150 IBV983150 ILR983150 IVN983150 JFJ983150 JPF983150 JZB983150 KIX983150 KST983150 LCP983150 LML983150 LWH983150 MGD983150 MPZ983150 MZV983150 NJR983150 NTN983150 ODJ983150 ONF983150 OXB983150 PGX983150 PQT983150 QAP983150 QKL983150 QUH983150 RED983150 RNZ983150 RXV983150 SHR983150 SRN983150 TBJ983150 TLF983150 TVB983150 UEX983150 UOT983150 UYP983150 VIL983150 VSH983150 WCD983150 WLZ983150 WVV983150 L101:L102 JH101:JH102 TD101:TD102 ACZ101:ACZ102 AMV101:AMV102 AWR101:AWR102 BGN101:BGN102 BQJ101:BQJ102 CAF101:CAF102 CKB101:CKB102 CTX101:CTX102 DDT101:DDT102 DNP101:DNP102 DXL101:DXL102 EHH101:EHH102 ERD101:ERD102 FAZ101:FAZ102 FKV101:FKV102 FUR101:FUR102 GEN101:GEN102 GOJ101:GOJ102 GYF101:GYF102 HIB101:HIB102 HRX101:HRX102 IBT101:IBT102 ILP101:ILP102 IVL101:IVL102 JFH101:JFH102 JPD101:JPD102 JYZ101:JYZ102 KIV101:KIV102 KSR101:KSR102 LCN101:LCN102 LMJ101:LMJ102 LWF101:LWF102 MGB101:MGB102 MPX101:MPX102 MZT101:MZT102 NJP101:NJP102 NTL101:NTL102 ODH101:ODH102 OND101:OND102 OWZ101:OWZ102 PGV101:PGV102 PQR101:PQR102 QAN101:QAN102 QKJ101:QKJ102 QUF101:QUF102 REB101:REB102 RNX101:RNX102 RXT101:RXT102 SHP101:SHP102 SRL101:SRL102 TBH101:TBH102 TLD101:TLD102 TUZ101:TUZ102 UEV101:UEV102 UOR101:UOR102 UYN101:UYN102 VIJ101:VIJ102 VSF101:VSF102 WCB101:WCB102 WLX101:WLX102 WVT101:WVT102 L65637:L65638 JH65637:JH65638 TD65637:TD65638 ACZ65637:ACZ65638 AMV65637:AMV65638 AWR65637:AWR65638 BGN65637:BGN65638 BQJ65637:BQJ65638 CAF65637:CAF65638 CKB65637:CKB65638 CTX65637:CTX65638 DDT65637:DDT65638 DNP65637:DNP65638 DXL65637:DXL65638 EHH65637:EHH65638 ERD65637:ERD65638 FAZ65637:FAZ65638 FKV65637:FKV65638 FUR65637:FUR65638 GEN65637:GEN65638 GOJ65637:GOJ65638 GYF65637:GYF65638 HIB65637:HIB65638 HRX65637:HRX65638 IBT65637:IBT65638 ILP65637:ILP65638 IVL65637:IVL65638 JFH65637:JFH65638 JPD65637:JPD65638 JYZ65637:JYZ65638 KIV65637:KIV65638 KSR65637:KSR65638 LCN65637:LCN65638 LMJ65637:LMJ65638 LWF65637:LWF65638 MGB65637:MGB65638 MPX65637:MPX65638 MZT65637:MZT65638 NJP65637:NJP65638 NTL65637:NTL65638 ODH65637:ODH65638 OND65637:OND65638 OWZ65637:OWZ65638 PGV65637:PGV65638 PQR65637:PQR65638 QAN65637:QAN65638 QKJ65637:QKJ65638 QUF65637:QUF65638 REB65637:REB65638 RNX65637:RNX65638 RXT65637:RXT65638 SHP65637:SHP65638 SRL65637:SRL65638 TBH65637:TBH65638 TLD65637:TLD65638 TUZ65637:TUZ65638 UEV65637:UEV65638 UOR65637:UOR65638 UYN65637:UYN65638 VIJ65637:VIJ65638 VSF65637:VSF65638 WCB65637:WCB65638 WLX65637:WLX65638 WVT65637:WVT65638 L131173:L131174 JH131173:JH131174 TD131173:TD131174 ACZ131173:ACZ131174 AMV131173:AMV131174 AWR131173:AWR131174 BGN131173:BGN131174 BQJ131173:BQJ131174 CAF131173:CAF131174 CKB131173:CKB131174 CTX131173:CTX131174 DDT131173:DDT131174 DNP131173:DNP131174 DXL131173:DXL131174 EHH131173:EHH131174 ERD131173:ERD131174 FAZ131173:FAZ131174 FKV131173:FKV131174 FUR131173:FUR131174 GEN131173:GEN131174 GOJ131173:GOJ131174 GYF131173:GYF131174 HIB131173:HIB131174 HRX131173:HRX131174 IBT131173:IBT131174 ILP131173:ILP131174 IVL131173:IVL131174 JFH131173:JFH131174 JPD131173:JPD131174 JYZ131173:JYZ131174 KIV131173:KIV131174 KSR131173:KSR131174 LCN131173:LCN131174 LMJ131173:LMJ131174 LWF131173:LWF131174 MGB131173:MGB131174 MPX131173:MPX131174 MZT131173:MZT131174 NJP131173:NJP131174 NTL131173:NTL131174 ODH131173:ODH131174 OND131173:OND131174 OWZ131173:OWZ131174 PGV131173:PGV131174 PQR131173:PQR131174 QAN131173:QAN131174 QKJ131173:QKJ131174 QUF131173:QUF131174 REB131173:REB131174 RNX131173:RNX131174 RXT131173:RXT131174 SHP131173:SHP131174 SRL131173:SRL131174 TBH131173:TBH131174 TLD131173:TLD131174 TUZ131173:TUZ131174 UEV131173:UEV131174 UOR131173:UOR131174 UYN131173:UYN131174 VIJ131173:VIJ131174 VSF131173:VSF131174 WCB131173:WCB131174 WLX131173:WLX131174 WVT131173:WVT131174 L196709:L196710 JH196709:JH196710 TD196709:TD196710 ACZ196709:ACZ196710 AMV196709:AMV196710 AWR196709:AWR196710 BGN196709:BGN196710 BQJ196709:BQJ196710 CAF196709:CAF196710 CKB196709:CKB196710 CTX196709:CTX196710 DDT196709:DDT196710 DNP196709:DNP196710 DXL196709:DXL196710 EHH196709:EHH196710 ERD196709:ERD196710 FAZ196709:FAZ196710 FKV196709:FKV196710 FUR196709:FUR196710 GEN196709:GEN196710 GOJ196709:GOJ196710 GYF196709:GYF196710 HIB196709:HIB196710 HRX196709:HRX196710 IBT196709:IBT196710 ILP196709:ILP196710 IVL196709:IVL196710 JFH196709:JFH196710 JPD196709:JPD196710 JYZ196709:JYZ196710 KIV196709:KIV196710 KSR196709:KSR196710 LCN196709:LCN196710 LMJ196709:LMJ196710 LWF196709:LWF196710 MGB196709:MGB196710 MPX196709:MPX196710 MZT196709:MZT196710 NJP196709:NJP196710 NTL196709:NTL196710 ODH196709:ODH196710 OND196709:OND196710 OWZ196709:OWZ196710 PGV196709:PGV196710 PQR196709:PQR196710 QAN196709:QAN196710 QKJ196709:QKJ196710 QUF196709:QUF196710 REB196709:REB196710 RNX196709:RNX196710 RXT196709:RXT196710 SHP196709:SHP196710 SRL196709:SRL196710 TBH196709:TBH196710 TLD196709:TLD196710 TUZ196709:TUZ196710 UEV196709:UEV196710 UOR196709:UOR196710 UYN196709:UYN196710 VIJ196709:VIJ196710 VSF196709:VSF196710 WCB196709:WCB196710 WLX196709:WLX196710 WVT196709:WVT196710 L262245:L262246 JH262245:JH262246 TD262245:TD262246 ACZ262245:ACZ262246 AMV262245:AMV262246 AWR262245:AWR262246 BGN262245:BGN262246 BQJ262245:BQJ262246 CAF262245:CAF262246 CKB262245:CKB262246 CTX262245:CTX262246 DDT262245:DDT262246 DNP262245:DNP262246 DXL262245:DXL262246 EHH262245:EHH262246 ERD262245:ERD262246 FAZ262245:FAZ262246 FKV262245:FKV262246 FUR262245:FUR262246 GEN262245:GEN262246 GOJ262245:GOJ262246 GYF262245:GYF262246 HIB262245:HIB262246 HRX262245:HRX262246 IBT262245:IBT262246 ILP262245:ILP262246 IVL262245:IVL262246 JFH262245:JFH262246 JPD262245:JPD262246 JYZ262245:JYZ262246 KIV262245:KIV262246 KSR262245:KSR262246 LCN262245:LCN262246 LMJ262245:LMJ262246 LWF262245:LWF262246 MGB262245:MGB262246 MPX262245:MPX262246 MZT262245:MZT262246 NJP262245:NJP262246 NTL262245:NTL262246 ODH262245:ODH262246 OND262245:OND262246 OWZ262245:OWZ262246 PGV262245:PGV262246 PQR262245:PQR262246 QAN262245:QAN262246 QKJ262245:QKJ262246 QUF262245:QUF262246 REB262245:REB262246 RNX262245:RNX262246 RXT262245:RXT262246 SHP262245:SHP262246 SRL262245:SRL262246 TBH262245:TBH262246 TLD262245:TLD262246 TUZ262245:TUZ262246 UEV262245:UEV262246 UOR262245:UOR262246 UYN262245:UYN262246 VIJ262245:VIJ262246 VSF262245:VSF262246 WCB262245:WCB262246 WLX262245:WLX262246 WVT262245:WVT262246 L327781:L327782 JH327781:JH327782 TD327781:TD327782 ACZ327781:ACZ327782 AMV327781:AMV327782 AWR327781:AWR327782 BGN327781:BGN327782 BQJ327781:BQJ327782 CAF327781:CAF327782 CKB327781:CKB327782 CTX327781:CTX327782 DDT327781:DDT327782 DNP327781:DNP327782 DXL327781:DXL327782 EHH327781:EHH327782 ERD327781:ERD327782 FAZ327781:FAZ327782 FKV327781:FKV327782 FUR327781:FUR327782 GEN327781:GEN327782 GOJ327781:GOJ327782 GYF327781:GYF327782 HIB327781:HIB327782 HRX327781:HRX327782 IBT327781:IBT327782 ILP327781:ILP327782 IVL327781:IVL327782 JFH327781:JFH327782 JPD327781:JPD327782 JYZ327781:JYZ327782 KIV327781:KIV327782 KSR327781:KSR327782 LCN327781:LCN327782 LMJ327781:LMJ327782 LWF327781:LWF327782 MGB327781:MGB327782 MPX327781:MPX327782 MZT327781:MZT327782 NJP327781:NJP327782 NTL327781:NTL327782 ODH327781:ODH327782 OND327781:OND327782 OWZ327781:OWZ327782 PGV327781:PGV327782 PQR327781:PQR327782 QAN327781:QAN327782 QKJ327781:QKJ327782 QUF327781:QUF327782 REB327781:REB327782 RNX327781:RNX327782 RXT327781:RXT327782 SHP327781:SHP327782 SRL327781:SRL327782 TBH327781:TBH327782 TLD327781:TLD327782 TUZ327781:TUZ327782 UEV327781:UEV327782 UOR327781:UOR327782 UYN327781:UYN327782 VIJ327781:VIJ327782 VSF327781:VSF327782 WCB327781:WCB327782 WLX327781:WLX327782 WVT327781:WVT327782 L393317:L393318 JH393317:JH393318 TD393317:TD393318 ACZ393317:ACZ393318 AMV393317:AMV393318 AWR393317:AWR393318 BGN393317:BGN393318 BQJ393317:BQJ393318 CAF393317:CAF393318 CKB393317:CKB393318 CTX393317:CTX393318 DDT393317:DDT393318 DNP393317:DNP393318 DXL393317:DXL393318 EHH393317:EHH393318 ERD393317:ERD393318 FAZ393317:FAZ393318 FKV393317:FKV393318 FUR393317:FUR393318 GEN393317:GEN393318 GOJ393317:GOJ393318 GYF393317:GYF393318 HIB393317:HIB393318 HRX393317:HRX393318 IBT393317:IBT393318 ILP393317:ILP393318 IVL393317:IVL393318 JFH393317:JFH393318 JPD393317:JPD393318 JYZ393317:JYZ393318 KIV393317:KIV393318 KSR393317:KSR393318 LCN393317:LCN393318 LMJ393317:LMJ393318 LWF393317:LWF393318 MGB393317:MGB393318 MPX393317:MPX393318 MZT393317:MZT393318 NJP393317:NJP393318 NTL393317:NTL393318 ODH393317:ODH393318 OND393317:OND393318 OWZ393317:OWZ393318 PGV393317:PGV393318 PQR393317:PQR393318 QAN393317:QAN393318 QKJ393317:QKJ393318 QUF393317:QUF393318 REB393317:REB393318 RNX393317:RNX393318 RXT393317:RXT393318 SHP393317:SHP393318 SRL393317:SRL393318 TBH393317:TBH393318 TLD393317:TLD393318 TUZ393317:TUZ393318 UEV393317:UEV393318 UOR393317:UOR393318 UYN393317:UYN393318 VIJ393317:VIJ393318 VSF393317:VSF393318 WCB393317:WCB393318 WLX393317:WLX393318 WVT393317:WVT393318 L458853:L458854 JH458853:JH458854 TD458853:TD458854 ACZ458853:ACZ458854 AMV458853:AMV458854 AWR458853:AWR458854 BGN458853:BGN458854 BQJ458853:BQJ458854 CAF458853:CAF458854 CKB458853:CKB458854 CTX458853:CTX458854 DDT458853:DDT458854 DNP458853:DNP458854 DXL458853:DXL458854 EHH458853:EHH458854 ERD458853:ERD458854 FAZ458853:FAZ458854 FKV458853:FKV458854 FUR458853:FUR458854 GEN458853:GEN458854 GOJ458853:GOJ458854 GYF458853:GYF458854 HIB458853:HIB458854 HRX458853:HRX458854 IBT458853:IBT458854 ILP458853:ILP458854 IVL458853:IVL458854 JFH458853:JFH458854 JPD458853:JPD458854 JYZ458853:JYZ458854 KIV458853:KIV458854 KSR458853:KSR458854 LCN458853:LCN458854 LMJ458853:LMJ458854 LWF458853:LWF458854 MGB458853:MGB458854 MPX458853:MPX458854 MZT458853:MZT458854 NJP458853:NJP458854 NTL458853:NTL458854 ODH458853:ODH458854 OND458853:OND458854 OWZ458853:OWZ458854 PGV458853:PGV458854 PQR458853:PQR458854 QAN458853:QAN458854 QKJ458853:QKJ458854 QUF458853:QUF458854 REB458853:REB458854 RNX458853:RNX458854 RXT458853:RXT458854 SHP458853:SHP458854 SRL458853:SRL458854 TBH458853:TBH458854 TLD458853:TLD458854 TUZ458853:TUZ458854 UEV458853:UEV458854 UOR458853:UOR458854 UYN458853:UYN458854 VIJ458853:VIJ458854 VSF458853:VSF458854 WCB458853:WCB458854 WLX458853:WLX458854 WVT458853:WVT458854 L524389:L524390 JH524389:JH524390 TD524389:TD524390 ACZ524389:ACZ524390 AMV524389:AMV524390 AWR524389:AWR524390 BGN524389:BGN524390 BQJ524389:BQJ524390 CAF524389:CAF524390 CKB524389:CKB524390 CTX524389:CTX524390 DDT524389:DDT524390 DNP524389:DNP524390 DXL524389:DXL524390 EHH524389:EHH524390 ERD524389:ERD524390 FAZ524389:FAZ524390 FKV524389:FKV524390 FUR524389:FUR524390 GEN524389:GEN524390 GOJ524389:GOJ524390 GYF524389:GYF524390 HIB524389:HIB524390 HRX524389:HRX524390 IBT524389:IBT524390 ILP524389:ILP524390 IVL524389:IVL524390 JFH524389:JFH524390 JPD524389:JPD524390 JYZ524389:JYZ524390 KIV524389:KIV524390 KSR524389:KSR524390 LCN524389:LCN524390 LMJ524389:LMJ524390 LWF524389:LWF524390 MGB524389:MGB524390 MPX524389:MPX524390 MZT524389:MZT524390 NJP524389:NJP524390 NTL524389:NTL524390 ODH524389:ODH524390 OND524389:OND524390 OWZ524389:OWZ524390 PGV524389:PGV524390 PQR524389:PQR524390 QAN524389:QAN524390 QKJ524389:QKJ524390 QUF524389:QUF524390 REB524389:REB524390 RNX524389:RNX524390 RXT524389:RXT524390 SHP524389:SHP524390 SRL524389:SRL524390 TBH524389:TBH524390 TLD524389:TLD524390 TUZ524389:TUZ524390 UEV524389:UEV524390 UOR524389:UOR524390 UYN524389:UYN524390 VIJ524389:VIJ524390 VSF524389:VSF524390 WCB524389:WCB524390 WLX524389:WLX524390 WVT524389:WVT524390 L589925:L589926 JH589925:JH589926 TD589925:TD589926 ACZ589925:ACZ589926 AMV589925:AMV589926 AWR589925:AWR589926 BGN589925:BGN589926 BQJ589925:BQJ589926 CAF589925:CAF589926 CKB589925:CKB589926 CTX589925:CTX589926 DDT589925:DDT589926 DNP589925:DNP589926 DXL589925:DXL589926 EHH589925:EHH589926 ERD589925:ERD589926 FAZ589925:FAZ589926 FKV589925:FKV589926 FUR589925:FUR589926 GEN589925:GEN589926 GOJ589925:GOJ589926 GYF589925:GYF589926 HIB589925:HIB589926 HRX589925:HRX589926 IBT589925:IBT589926 ILP589925:ILP589926 IVL589925:IVL589926 JFH589925:JFH589926 JPD589925:JPD589926 JYZ589925:JYZ589926 KIV589925:KIV589926 KSR589925:KSR589926 LCN589925:LCN589926 LMJ589925:LMJ589926 LWF589925:LWF589926 MGB589925:MGB589926 MPX589925:MPX589926 MZT589925:MZT589926 NJP589925:NJP589926 NTL589925:NTL589926 ODH589925:ODH589926 OND589925:OND589926 OWZ589925:OWZ589926 PGV589925:PGV589926 PQR589925:PQR589926 QAN589925:QAN589926 QKJ589925:QKJ589926 QUF589925:QUF589926 REB589925:REB589926 RNX589925:RNX589926 RXT589925:RXT589926 SHP589925:SHP589926 SRL589925:SRL589926 TBH589925:TBH589926 TLD589925:TLD589926 TUZ589925:TUZ589926 UEV589925:UEV589926 UOR589925:UOR589926 UYN589925:UYN589926 VIJ589925:VIJ589926 VSF589925:VSF589926 WCB589925:WCB589926 WLX589925:WLX589926 WVT589925:WVT589926 L655461:L655462 JH655461:JH655462 TD655461:TD655462 ACZ655461:ACZ655462 AMV655461:AMV655462 AWR655461:AWR655462 BGN655461:BGN655462 BQJ655461:BQJ655462 CAF655461:CAF655462 CKB655461:CKB655462 CTX655461:CTX655462 DDT655461:DDT655462 DNP655461:DNP655462 DXL655461:DXL655462 EHH655461:EHH655462 ERD655461:ERD655462 FAZ655461:FAZ655462 FKV655461:FKV655462 FUR655461:FUR655462 GEN655461:GEN655462 GOJ655461:GOJ655462 GYF655461:GYF655462 HIB655461:HIB655462 HRX655461:HRX655462 IBT655461:IBT655462 ILP655461:ILP655462 IVL655461:IVL655462 JFH655461:JFH655462 JPD655461:JPD655462 JYZ655461:JYZ655462 KIV655461:KIV655462 KSR655461:KSR655462 LCN655461:LCN655462 LMJ655461:LMJ655462 LWF655461:LWF655462 MGB655461:MGB655462 MPX655461:MPX655462 MZT655461:MZT655462 NJP655461:NJP655462 NTL655461:NTL655462 ODH655461:ODH655462 OND655461:OND655462 OWZ655461:OWZ655462 PGV655461:PGV655462 PQR655461:PQR655462 QAN655461:QAN655462 QKJ655461:QKJ655462 QUF655461:QUF655462 REB655461:REB655462 RNX655461:RNX655462 RXT655461:RXT655462 SHP655461:SHP655462 SRL655461:SRL655462 TBH655461:TBH655462 TLD655461:TLD655462 TUZ655461:TUZ655462 UEV655461:UEV655462 UOR655461:UOR655462 UYN655461:UYN655462 VIJ655461:VIJ655462 VSF655461:VSF655462 WCB655461:WCB655462 WLX655461:WLX655462 WVT655461:WVT655462 L720997:L720998 JH720997:JH720998 TD720997:TD720998 ACZ720997:ACZ720998 AMV720997:AMV720998 AWR720997:AWR720998 BGN720997:BGN720998 BQJ720997:BQJ720998 CAF720997:CAF720998 CKB720997:CKB720998 CTX720997:CTX720998 DDT720997:DDT720998 DNP720997:DNP720998 DXL720997:DXL720998 EHH720997:EHH720998 ERD720997:ERD720998 FAZ720997:FAZ720998 FKV720997:FKV720998 FUR720997:FUR720998 GEN720997:GEN720998 GOJ720997:GOJ720998 GYF720997:GYF720998 HIB720997:HIB720998 HRX720997:HRX720998 IBT720997:IBT720998 ILP720997:ILP720998 IVL720997:IVL720998 JFH720997:JFH720998 JPD720997:JPD720998 JYZ720997:JYZ720998 KIV720997:KIV720998 KSR720997:KSR720998 LCN720997:LCN720998 LMJ720997:LMJ720998 LWF720997:LWF720998 MGB720997:MGB720998 MPX720997:MPX720998 MZT720997:MZT720998 NJP720997:NJP720998 NTL720997:NTL720998 ODH720997:ODH720998 OND720997:OND720998 OWZ720997:OWZ720998 PGV720997:PGV720998 PQR720997:PQR720998 QAN720997:QAN720998 QKJ720997:QKJ720998 QUF720997:QUF720998 REB720997:REB720998 RNX720997:RNX720998 RXT720997:RXT720998 SHP720997:SHP720998 SRL720997:SRL720998 TBH720997:TBH720998 TLD720997:TLD720998 TUZ720997:TUZ720998 UEV720997:UEV720998 UOR720997:UOR720998 UYN720997:UYN720998 VIJ720997:VIJ720998 VSF720997:VSF720998 WCB720997:WCB720998 WLX720997:WLX720998 WVT720997:WVT720998 L786533:L786534 JH786533:JH786534 TD786533:TD786534 ACZ786533:ACZ786534 AMV786533:AMV786534 AWR786533:AWR786534 BGN786533:BGN786534 BQJ786533:BQJ786534 CAF786533:CAF786534 CKB786533:CKB786534 CTX786533:CTX786534 DDT786533:DDT786534 DNP786533:DNP786534 DXL786533:DXL786534 EHH786533:EHH786534 ERD786533:ERD786534 FAZ786533:FAZ786534 FKV786533:FKV786534 FUR786533:FUR786534 GEN786533:GEN786534 GOJ786533:GOJ786534 GYF786533:GYF786534 HIB786533:HIB786534 HRX786533:HRX786534 IBT786533:IBT786534 ILP786533:ILP786534 IVL786533:IVL786534 JFH786533:JFH786534 JPD786533:JPD786534 JYZ786533:JYZ786534 KIV786533:KIV786534 KSR786533:KSR786534 LCN786533:LCN786534 LMJ786533:LMJ786534 LWF786533:LWF786534 MGB786533:MGB786534 MPX786533:MPX786534 MZT786533:MZT786534 NJP786533:NJP786534 NTL786533:NTL786534 ODH786533:ODH786534 OND786533:OND786534 OWZ786533:OWZ786534 PGV786533:PGV786534 PQR786533:PQR786534 QAN786533:QAN786534 QKJ786533:QKJ786534 QUF786533:QUF786534 REB786533:REB786534 RNX786533:RNX786534 RXT786533:RXT786534 SHP786533:SHP786534 SRL786533:SRL786534 TBH786533:TBH786534 TLD786533:TLD786534 TUZ786533:TUZ786534 UEV786533:UEV786534 UOR786533:UOR786534 UYN786533:UYN786534 VIJ786533:VIJ786534 VSF786533:VSF786534 WCB786533:WCB786534 WLX786533:WLX786534 WVT786533:WVT786534 L852069:L852070 JH852069:JH852070 TD852069:TD852070 ACZ852069:ACZ852070 AMV852069:AMV852070 AWR852069:AWR852070 BGN852069:BGN852070 BQJ852069:BQJ852070 CAF852069:CAF852070 CKB852069:CKB852070 CTX852069:CTX852070 DDT852069:DDT852070 DNP852069:DNP852070 DXL852069:DXL852070 EHH852069:EHH852070 ERD852069:ERD852070 FAZ852069:FAZ852070 FKV852069:FKV852070 FUR852069:FUR852070 GEN852069:GEN852070 GOJ852069:GOJ852070 GYF852069:GYF852070 HIB852069:HIB852070 HRX852069:HRX852070 IBT852069:IBT852070 ILP852069:ILP852070 IVL852069:IVL852070 JFH852069:JFH852070 JPD852069:JPD852070 JYZ852069:JYZ852070 KIV852069:KIV852070 KSR852069:KSR852070 LCN852069:LCN852070 LMJ852069:LMJ852070 LWF852069:LWF852070 MGB852069:MGB852070 MPX852069:MPX852070 MZT852069:MZT852070 NJP852069:NJP852070 NTL852069:NTL852070 ODH852069:ODH852070 OND852069:OND852070 OWZ852069:OWZ852070 PGV852069:PGV852070 PQR852069:PQR852070 QAN852069:QAN852070 QKJ852069:QKJ852070 QUF852069:QUF852070 REB852069:REB852070 RNX852069:RNX852070 RXT852069:RXT852070 SHP852069:SHP852070 SRL852069:SRL852070 TBH852069:TBH852070 TLD852069:TLD852070 TUZ852069:TUZ852070 UEV852069:UEV852070 UOR852069:UOR852070 UYN852069:UYN852070 VIJ852069:VIJ852070 VSF852069:VSF852070 WCB852069:WCB852070 WLX852069:WLX852070 WVT852069:WVT852070 L917605:L917606 JH917605:JH917606 TD917605:TD917606 ACZ917605:ACZ917606 AMV917605:AMV917606 AWR917605:AWR917606 BGN917605:BGN917606 BQJ917605:BQJ917606 CAF917605:CAF917606 CKB917605:CKB917606 CTX917605:CTX917606 DDT917605:DDT917606 DNP917605:DNP917606 DXL917605:DXL917606 EHH917605:EHH917606 ERD917605:ERD917606 FAZ917605:FAZ917606 FKV917605:FKV917606 FUR917605:FUR917606 GEN917605:GEN917606 GOJ917605:GOJ917606 GYF917605:GYF917606 HIB917605:HIB917606 HRX917605:HRX917606 IBT917605:IBT917606 ILP917605:ILP917606 IVL917605:IVL917606 JFH917605:JFH917606 JPD917605:JPD917606 JYZ917605:JYZ917606 KIV917605:KIV917606 KSR917605:KSR917606 LCN917605:LCN917606 LMJ917605:LMJ917606 LWF917605:LWF917606 MGB917605:MGB917606 MPX917605:MPX917606 MZT917605:MZT917606 NJP917605:NJP917606 NTL917605:NTL917606 ODH917605:ODH917606 OND917605:OND917606 OWZ917605:OWZ917606 PGV917605:PGV917606 PQR917605:PQR917606 QAN917605:QAN917606 QKJ917605:QKJ917606 QUF917605:QUF917606 REB917605:REB917606 RNX917605:RNX917606 RXT917605:RXT917606 SHP917605:SHP917606 SRL917605:SRL917606 TBH917605:TBH917606 TLD917605:TLD917606 TUZ917605:TUZ917606 UEV917605:UEV917606 UOR917605:UOR917606 UYN917605:UYN917606 VIJ917605:VIJ917606 VSF917605:VSF917606 WCB917605:WCB917606 WLX917605:WLX917606 WVT917605:WVT917606 L983141:L983142 JH983141:JH983142 TD983141:TD983142 ACZ983141:ACZ983142 AMV983141:AMV983142 AWR983141:AWR983142 BGN983141:BGN983142 BQJ983141:BQJ983142 CAF983141:CAF983142 CKB983141:CKB983142 CTX983141:CTX983142 DDT983141:DDT983142 DNP983141:DNP983142 DXL983141:DXL983142 EHH983141:EHH983142 ERD983141:ERD983142 FAZ983141:FAZ983142 FKV983141:FKV983142 FUR983141:FUR983142 GEN983141:GEN983142 GOJ983141:GOJ983142 GYF983141:GYF983142 HIB983141:HIB983142 HRX983141:HRX983142 IBT983141:IBT983142 ILP983141:ILP983142 IVL983141:IVL983142 JFH983141:JFH983142 JPD983141:JPD983142 JYZ983141:JYZ983142 KIV983141:KIV983142 KSR983141:KSR983142 LCN983141:LCN983142 LMJ983141:LMJ983142 LWF983141:LWF983142 MGB983141:MGB983142 MPX983141:MPX983142 MZT983141:MZT983142 NJP983141:NJP983142 NTL983141:NTL983142 ODH983141:ODH983142 OND983141:OND983142 OWZ983141:OWZ983142 PGV983141:PGV983142 PQR983141:PQR983142 QAN983141:QAN983142 QKJ983141:QKJ983142 QUF983141:QUF983142 REB983141:REB983142 RNX983141:RNX983142 RXT983141:RXT983142 SHP983141:SHP983142 SRL983141:SRL983142 TBH983141:TBH983142 TLD983141:TLD983142 TUZ983141:TUZ983142 UEV983141:UEV983142 UOR983141:UOR983142 UYN983141:UYN983142 VIJ983141:VIJ983142 VSF983141:VSF983142 WCB983141:WCB983142 WLX983141:WLX983142 WVT983141:WVT983142 J72 JF72 TB72 ACX72 AMT72 AWP72 BGL72 BQH72 CAD72 CJZ72 CTV72 DDR72 DNN72 DXJ72 EHF72 ERB72 FAX72 FKT72 FUP72 GEL72 GOH72 GYD72 HHZ72 HRV72 IBR72 ILN72 IVJ72 JFF72 JPB72 JYX72 KIT72 KSP72 LCL72 LMH72 LWD72 MFZ72 MPV72 MZR72 NJN72 NTJ72 ODF72 ONB72 OWX72 PGT72 PQP72 QAL72 QKH72 QUD72 RDZ72 RNV72 RXR72 SHN72 SRJ72 TBF72 TLB72 TUX72 UET72 UOP72 UYL72 VIH72 VSD72 WBZ72 WLV72 WVR72 J65608 JF65608 TB65608 ACX65608 AMT65608 AWP65608 BGL65608 BQH65608 CAD65608 CJZ65608 CTV65608 DDR65608 DNN65608 DXJ65608 EHF65608 ERB65608 FAX65608 FKT65608 FUP65608 GEL65608 GOH65608 GYD65608 HHZ65608 HRV65608 IBR65608 ILN65608 IVJ65608 JFF65608 JPB65608 JYX65608 KIT65608 KSP65608 LCL65608 LMH65608 LWD65608 MFZ65608 MPV65608 MZR65608 NJN65608 NTJ65608 ODF65608 ONB65608 OWX65608 PGT65608 PQP65608 QAL65608 QKH65608 QUD65608 RDZ65608 RNV65608 RXR65608 SHN65608 SRJ65608 TBF65608 TLB65608 TUX65608 UET65608 UOP65608 UYL65608 VIH65608 VSD65608 WBZ65608 WLV65608 WVR65608 J131144 JF131144 TB131144 ACX131144 AMT131144 AWP131144 BGL131144 BQH131144 CAD131144 CJZ131144 CTV131144 DDR131144 DNN131144 DXJ131144 EHF131144 ERB131144 FAX131144 FKT131144 FUP131144 GEL131144 GOH131144 GYD131144 HHZ131144 HRV131144 IBR131144 ILN131144 IVJ131144 JFF131144 JPB131144 JYX131144 KIT131144 KSP131144 LCL131144 LMH131144 LWD131144 MFZ131144 MPV131144 MZR131144 NJN131144 NTJ131144 ODF131144 ONB131144 OWX131144 PGT131144 PQP131144 QAL131144 QKH131144 QUD131144 RDZ131144 RNV131144 RXR131144 SHN131144 SRJ131144 TBF131144 TLB131144 TUX131144 UET131144 UOP131144 UYL131144 VIH131144 VSD131144 WBZ131144 WLV131144 WVR131144 J196680 JF196680 TB196680 ACX196680 AMT196680 AWP196680 BGL196680 BQH196680 CAD196680 CJZ196680 CTV196680 DDR196680 DNN196680 DXJ196680 EHF196680 ERB196680 FAX196680 FKT196680 FUP196680 GEL196680 GOH196680 GYD196680 HHZ196680 HRV196680 IBR196680 ILN196680 IVJ196680 JFF196680 JPB196680 JYX196680 KIT196680 KSP196680 LCL196680 LMH196680 LWD196680 MFZ196680 MPV196680 MZR196680 NJN196680 NTJ196680 ODF196680 ONB196680 OWX196680 PGT196680 PQP196680 QAL196680 QKH196680 QUD196680 RDZ196680 RNV196680 RXR196680 SHN196680 SRJ196680 TBF196680 TLB196680 TUX196680 UET196680 UOP196680 UYL196680 VIH196680 VSD196680 WBZ196680 WLV196680 WVR196680 J262216 JF262216 TB262216 ACX262216 AMT262216 AWP262216 BGL262216 BQH262216 CAD262216 CJZ262216 CTV262216 DDR262216 DNN262216 DXJ262216 EHF262216 ERB262216 FAX262216 FKT262216 FUP262216 GEL262216 GOH262216 GYD262216 HHZ262216 HRV262216 IBR262216 ILN262216 IVJ262216 JFF262216 JPB262216 JYX262216 KIT262216 KSP262216 LCL262216 LMH262216 LWD262216 MFZ262216 MPV262216 MZR262216 NJN262216 NTJ262216 ODF262216 ONB262216 OWX262216 PGT262216 PQP262216 QAL262216 QKH262216 QUD262216 RDZ262216 RNV262216 RXR262216 SHN262216 SRJ262216 TBF262216 TLB262216 TUX262216 UET262216 UOP262216 UYL262216 VIH262216 VSD262216 WBZ262216 WLV262216 WVR262216 J327752 JF327752 TB327752 ACX327752 AMT327752 AWP327752 BGL327752 BQH327752 CAD327752 CJZ327752 CTV327752 DDR327752 DNN327752 DXJ327752 EHF327752 ERB327752 FAX327752 FKT327752 FUP327752 GEL327752 GOH327752 GYD327752 HHZ327752 HRV327752 IBR327752 ILN327752 IVJ327752 JFF327752 JPB327752 JYX327752 KIT327752 KSP327752 LCL327752 LMH327752 LWD327752 MFZ327752 MPV327752 MZR327752 NJN327752 NTJ327752 ODF327752 ONB327752 OWX327752 PGT327752 PQP327752 QAL327752 QKH327752 QUD327752 RDZ327752 RNV327752 RXR327752 SHN327752 SRJ327752 TBF327752 TLB327752 TUX327752 UET327752 UOP327752 UYL327752 VIH327752 VSD327752 WBZ327752 WLV327752 WVR327752 J393288 JF393288 TB393288 ACX393288 AMT393288 AWP393288 BGL393288 BQH393288 CAD393288 CJZ393288 CTV393288 DDR393288 DNN393288 DXJ393288 EHF393288 ERB393288 FAX393288 FKT393288 FUP393288 GEL393288 GOH393288 GYD393288 HHZ393288 HRV393288 IBR393288 ILN393288 IVJ393288 JFF393288 JPB393288 JYX393288 KIT393288 KSP393288 LCL393288 LMH393288 LWD393288 MFZ393288 MPV393288 MZR393288 NJN393288 NTJ393288 ODF393288 ONB393288 OWX393288 PGT393288 PQP393288 QAL393288 QKH393288 QUD393288 RDZ393288 RNV393288 RXR393288 SHN393288 SRJ393288 TBF393288 TLB393288 TUX393288 UET393288 UOP393288 UYL393288 VIH393288 VSD393288 WBZ393288 WLV393288 WVR393288 J458824 JF458824 TB458824 ACX458824 AMT458824 AWP458824 BGL458824 BQH458824 CAD458824 CJZ458824 CTV458824 DDR458824 DNN458824 DXJ458824 EHF458824 ERB458824 FAX458824 FKT458824 FUP458824 GEL458824 GOH458824 GYD458824 HHZ458824 HRV458824 IBR458824 ILN458824 IVJ458824 JFF458824 JPB458824 JYX458824 KIT458824 KSP458824 LCL458824 LMH458824 LWD458824 MFZ458824 MPV458824 MZR458824 NJN458824 NTJ458824 ODF458824 ONB458824 OWX458824 PGT458824 PQP458824 QAL458824 QKH458824 QUD458824 RDZ458824 RNV458824 RXR458824 SHN458824 SRJ458824 TBF458824 TLB458824 TUX458824 UET458824 UOP458824 UYL458824 VIH458824 VSD458824 WBZ458824 WLV458824 WVR458824 J524360 JF524360 TB524360 ACX524360 AMT524360 AWP524360 BGL524360 BQH524360 CAD524360 CJZ524360 CTV524360 DDR524360 DNN524360 DXJ524360 EHF524360 ERB524360 FAX524360 FKT524360 FUP524360 GEL524360 GOH524360 GYD524360 HHZ524360 HRV524360 IBR524360 ILN524360 IVJ524360 JFF524360 JPB524360 JYX524360 KIT524360 KSP524360 LCL524360 LMH524360 LWD524360 MFZ524360 MPV524360 MZR524360 NJN524360 NTJ524360 ODF524360 ONB524360 OWX524360 PGT524360 PQP524360 QAL524360 QKH524360 QUD524360 RDZ524360 RNV524360 RXR524360 SHN524360 SRJ524360 TBF524360 TLB524360 TUX524360 UET524360 UOP524360 UYL524360 VIH524360 VSD524360 WBZ524360 WLV524360 WVR524360 J589896 JF589896 TB589896 ACX589896 AMT589896 AWP589896 BGL589896 BQH589896 CAD589896 CJZ589896 CTV589896 DDR589896 DNN589896 DXJ589896 EHF589896 ERB589896 FAX589896 FKT589896 FUP589896 GEL589896 GOH589896 GYD589896 HHZ589896 HRV589896 IBR589896 ILN589896 IVJ589896 JFF589896 JPB589896 JYX589896 KIT589896 KSP589896 LCL589896 LMH589896 LWD589896 MFZ589896 MPV589896 MZR589896 NJN589896 NTJ589896 ODF589896 ONB589896 OWX589896 PGT589896 PQP589896 QAL589896 QKH589896 QUD589896 RDZ589896 RNV589896 RXR589896 SHN589896 SRJ589896 TBF589896 TLB589896 TUX589896 UET589896 UOP589896 UYL589896 VIH589896 VSD589896 WBZ589896 WLV589896 WVR589896 J655432 JF655432 TB655432 ACX655432 AMT655432 AWP655432 BGL655432 BQH655432 CAD655432 CJZ655432 CTV655432 DDR655432 DNN655432 DXJ655432 EHF655432 ERB655432 FAX655432 FKT655432 FUP655432 GEL655432 GOH655432 GYD655432 HHZ655432 HRV655432 IBR655432 ILN655432 IVJ655432 JFF655432 JPB655432 JYX655432 KIT655432 KSP655432 LCL655432 LMH655432 LWD655432 MFZ655432 MPV655432 MZR655432 NJN655432 NTJ655432 ODF655432 ONB655432 OWX655432 PGT655432 PQP655432 QAL655432 QKH655432 QUD655432 RDZ655432 RNV655432 RXR655432 SHN655432 SRJ655432 TBF655432 TLB655432 TUX655432 UET655432 UOP655432 UYL655432 VIH655432 VSD655432 WBZ655432 WLV655432 WVR655432 J720968 JF720968 TB720968 ACX720968 AMT720968 AWP720968 BGL720968 BQH720968 CAD720968 CJZ720968 CTV720968 DDR720968 DNN720968 DXJ720968 EHF720968 ERB720968 FAX720968 FKT720968 FUP720968 GEL720968 GOH720968 GYD720968 HHZ720968 HRV720968 IBR720968 ILN720968 IVJ720968 JFF720968 JPB720968 JYX720968 KIT720968 KSP720968 LCL720968 LMH720968 LWD720968 MFZ720968 MPV720968 MZR720968 NJN720968 NTJ720968 ODF720968 ONB720968 OWX720968 PGT720968 PQP720968 QAL720968 QKH720968 QUD720968 RDZ720968 RNV720968 RXR720968 SHN720968 SRJ720968 TBF720968 TLB720968 TUX720968 UET720968 UOP720968 UYL720968 VIH720968 VSD720968 WBZ720968 WLV720968 WVR720968 J786504 JF786504 TB786504 ACX786504 AMT786504 AWP786504 BGL786504 BQH786504 CAD786504 CJZ786504 CTV786504 DDR786504 DNN786504 DXJ786504 EHF786504 ERB786504 FAX786504 FKT786504 FUP786504 GEL786504 GOH786504 GYD786504 HHZ786504 HRV786504 IBR786504 ILN786504 IVJ786504 JFF786504 JPB786504 JYX786504 KIT786504 KSP786504 LCL786504 LMH786504 LWD786504 MFZ786504 MPV786504 MZR786504 NJN786504 NTJ786504 ODF786504 ONB786504 OWX786504 PGT786504 PQP786504 QAL786504 QKH786504 QUD786504 RDZ786504 RNV786504 RXR786504 SHN786504 SRJ786504 TBF786504 TLB786504 TUX786504 UET786504 UOP786504 UYL786504 VIH786504 VSD786504 WBZ786504 WLV786504 WVR786504 J852040 JF852040 TB852040 ACX852040 AMT852040 AWP852040 BGL852040 BQH852040 CAD852040 CJZ852040 CTV852040 DDR852040 DNN852040 DXJ852040 EHF852040 ERB852040 FAX852040 FKT852040 FUP852040 GEL852040 GOH852040 GYD852040 HHZ852040 HRV852040 IBR852040 ILN852040 IVJ852040 JFF852040 JPB852040 JYX852040 KIT852040 KSP852040 LCL852040 LMH852040 LWD852040 MFZ852040 MPV852040 MZR852040 NJN852040 NTJ852040 ODF852040 ONB852040 OWX852040 PGT852040 PQP852040 QAL852040 QKH852040 QUD852040 RDZ852040 RNV852040 RXR852040 SHN852040 SRJ852040 TBF852040 TLB852040 TUX852040 UET852040 UOP852040 UYL852040 VIH852040 VSD852040 WBZ852040 WLV852040 WVR852040 J917576 JF917576 TB917576 ACX917576 AMT917576 AWP917576 BGL917576 BQH917576 CAD917576 CJZ917576 CTV917576 DDR917576 DNN917576 DXJ917576 EHF917576 ERB917576 FAX917576 FKT917576 FUP917576 GEL917576 GOH917576 GYD917576 HHZ917576 HRV917576 IBR917576 ILN917576 IVJ917576 JFF917576 JPB917576 JYX917576 KIT917576 KSP917576 LCL917576 LMH917576 LWD917576 MFZ917576 MPV917576 MZR917576 NJN917576 NTJ917576 ODF917576 ONB917576 OWX917576 PGT917576 PQP917576 QAL917576 QKH917576 QUD917576 RDZ917576 RNV917576 RXR917576 SHN917576 SRJ917576 TBF917576 TLB917576 TUX917576 UET917576 UOP917576 UYL917576 VIH917576 VSD917576 WBZ917576 WLV917576 WVR917576 J983112 JF983112 TB983112 ACX983112 AMT983112 AWP983112 BGL983112 BQH983112 CAD983112 CJZ983112 CTV983112 DDR983112 DNN983112 DXJ983112 EHF983112 ERB983112 FAX983112 FKT983112 FUP983112 GEL983112 GOH983112 GYD983112 HHZ983112 HRV983112 IBR983112 ILN983112 IVJ983112 JFF983112 JPB983112 JYX983112 KIT983112 KSP983112 LCL983112 LMH983112 LWD983112 MFZ983112 MPV983112 MZR983112 NJN983112 NTJ983112 ODF983112 ONB983112 OWX983112 PGT983112 PQP983112 QAL983112 QKH983112 QUD983112 RDZ983112 RNV983112 RXR983112 SHN983112 SRJ983112 TBF983112 TLB983112 TUX983112 UET983112 UOP983112 UYL983112 VIH983112 VSD983112 WBZ983112 WLV983112 WVR983112 A72 IW72 SS72 ACO72 AMK72 AWG72 BGC72 BPY72 BZU72 CJQ72 CTM72 DDI72 DNE72 DXA72 EGW72 EQS72 FAO72 FKK72 FUG72 GEC72 GNY72 GXU72 HHQ72 HRM72 IBI72 ILE72 IVA72 JEW72 JOS72 JYO72 KIK72 KSG72 LCC72 LLY72 LVU72 MFQ72 MPM72 MZI72 NJE72 NTA72 OCW72 OMS72 OWO72 PGK72 PQG72 QAC72 QJY72 QTU72 RDQ72 RNM72 RXI72 SHE72 SRA72 TAW72 TKS72 TUO72 UEK72 UOG72 UYC72 VHY72 VRU72 WBQ72 WLM72 WVI72 A65608 IW65608 SS65608 ACO65608 AMK65608 AWG65608 BGC65608 BPY65608 BZU65608 CJQ65608 CTM65608 DDI65608 DNE65608 DXA65608 EGW65608 EQS65608 FAO65608 FKK65608 FUG65608 GEC65608 GNY65608 GXU65608 HHQ65608 HRM65608 IBI65608 ILE65608 IVA65608 JEW65608 JOS65608 JYO65608 KIK65608 KSG65608 LCC65608 LLY65608 LVU65608 MFQ65608 MPM65608 MZI65608 NJE65608 NTA65608 OCW65608 OMS65608 OWO65608 PGK65608 PQG65608 QAC65608 QJY65608 QTU65608 RDQ65608 RNM65608 RXI65608 SHE65608 SRA65608 TAW65608 TKS65608 TUO65608 UEK65608 UOG65608 UYC65608 VHY65608 VRU65608 WBQ65608 WLM65608 WVI65608 A131144 IW131144 SS131144 ACO131144 AMK131144 AWG131144 BGC131144 BPY131144 BZU131144 CJQ131144 CTM131144 DDI131144 DNE131144 DXA131144 EGW131144 EQS131144 FAO131144 FKK131144 FUG131144 GEC131144 GNY131144 GXU131144 HHQ131144 HRM131144 IBI131144 ILE131144 IVA131144 JEW131144 JOS131144 JYO131144 KIK131144 KSG131144 LCC131144 LLY131144 LVU131144 MFQ131144 MPM131144 MZI131144 NJE131144 NTA131144 OCW131144 OMS131144 OWO131144 PGK131144 PQG131144 QAC131144 QJY131144 QTU131144 RDQ131144 RNM131144 RXI131144 SHE131144 SRA131144 TAW131144 TKS131144 TUO131144 UEK131144 UOG131144 UYC131144 VHY131144 VRU131144 WBQ131144 WLM131144 WVI131144 A196680 IW196680 SS196680 ACO196680 AMK196680 AWG196680 BGC196680 BPY196680 BZU196680 CJQ196680 CTM196680 DDI196680 DNE196680 DXA196680 EGW196680 EQS196680 FAO196680 FKK196680 FUG196680 GEC196680 GNY196680 GXU196680 HHQ196680 HRM196680 IBI196680 ILE196680 IVA196680 JEW196680 JOS196680 JYO196680 KIK196680 KSG196680 LCC196680 LLY196680 LVU196680 MFQ196680 MPM196680 MZI196680 NJE196680 NTA196680 OCW196680 OMS196680 OWO196680 PGK196680 PQG196680 QAC196680 QJY196680 QTU196680 RDQ196680 RNM196680 RXI196680 SHE196680 SRA196680 TAW196680 TKS196680 TUO196680 UEK196680 UOG196680 UYC196680 VHY196680 VRU196680 WBQ196680 WLM196680 WVI196680 A262216 IW262216 SS262216 ACO262216 AMK262216 AWG262216 BGC262216 BPY262216 BZU262216 CJQ262216 CTM262216 DDI262216 DNE262216 DXA262216 EGW262216 EQS262216 FAO262216 FKK262216 FUG262216 GEC262216 GNY262216 GXU262216 HHQ262216 HRM262216 IBI262216 ILE262216 IVA262216 JEW262216 JOS262216 JYO262216 KIK262216 KSG262216 LCC262216 LLY262216 LVU262216 MFQ262216 MPM262216 MZI262216 NJE262216 NTA262216 OCW262216 OMS262216 OWO262216 PGK262216 PQG262216 QAC262216 QJY262216 QTU262216 RDQ262216 RNM262216 RXI262216 SHE262216 SRA262216 TAW262216 TKS262216 TUO262216 UEK262216 UOG262216 UYC262216 VHY262216 VRU262216 WBQ262216 WLM262216 WVI262216 A327752 IW327752 SS327752 ACO327752 AMK327752 AWG327752 BGC327752 BPY327752 BZU327752 CJQ327752 CTM327752 DDI327752 DNE327752 DXA327752 EGW327752 EQS327752 FAO327752 FKK327752 FUG327752 GEC327752 GNY327752 GXU327752 HHQ327752 HRM327752 IBI327752 ILE327752 IVA327752 JEW327752 JOS327752 JYO327752 KIK327752 KSG327752 LCC327752 LLY327752 LVU327752 MFQ327752 MPM327752 MZI327752 NJE327752 NTA327752 OCW327752 OMS327752 OWO327752 PGK327752 PQG327752 QAC327752 QJY327752 QTU327752 RDQ327752 RNM327752 RXI327752 SHE327752 SRA327752 TAW327752 TKS327752 TUO327752 UEK327752 UOG327752 UYC327752 VHY327752 VRU327752 WBQ327752 WLM327752 WVI327752 A393288 IW393288 SS393288 ACO393288 AMK393288 AWG393288 BGC393288 BPY393288 BZU393288 CJQ393288 CTM393288 DDI393288 DNE393288 DXA393288 EGW393288 EQS393288 FAO393288 FKK393288 FUG393288 GEC393288 GNY393288 GXU393288 HHQ393288 HRM393288 IBI393288 ILE393288 IVA393288 JEW393288 JOS393288 JYO393288 KIK393288 KSG393288 LCC393288 LLY393288 LVU393288 MFQ393288 MPM393288 MZI393288 NJE393288 NTA393288 OCW393288 OMS393288 OWO393288 PGK393288 PQG393288 QAC393288 QJY393288 QTU393288 RDQ393288 RNM393288 RXI393288 SHE393288 SRA393288 TAW393288 TKS393288 TUO393288 UEK393288 UOG393288 UYC393288 VHY393288 VRU393288 WBQ393288 WLM393288 WVI393288 A458824 IW458824 SS458824 ACO458824 AMK458824 AWG458824 BGC458824 BPY458824 BZU458824 CJQ458824 CTM458824 DDI458824 DNE458824 DXA458824 EGW458824 EQS458824 FAO458824 FKK458824 FUG458824 GEC458824 GNY458824 GXU458824 HHQ458824 HRM458824 IBI458824 ILE458824 IVA458824 JEW458824 JOS458824 JYO458824 KIK458824 KSG458824 LCC458824 LLY458824 LVU458824 MFQ458824 MPM458824 MZI458824 NJE458824 NTA458824 OCW458824 OMS458824 OWO458824 PGK458824 PQG458824 QAC458824 QJY458824 QTU458824 RDQ458824 RNM458824 RXI458824 SHE458824 SRA458824 TAW458824 TKS458824 TUO458824 UEK458824 UOG458824 UYC458824 VHY458824 VRU458824 WBQ458824 WLM458824 WVI458824 A524360 IW524360 SS524360 ACO524360 AMK524360 AWG524360 BGC524360 BPY524360 BZU524360 CJQ524360 CTM524360 DDI524360 DNE524360 DXA524360 EGW524360 EQS524360 FAO524360 FKK524360 FUG524360 GEC524360 GNY524360 GXU524360 HHQ524360 HRM524360 IBI524360 ILE524360 IVA524360 JEW524360 JOS524360 JYO524360 KIK524360 KSG524360 LCC524360 LLY524360 LVU524360 MFQ524360 MPM524360 MZI524360 NJE524360 NTA524360 OCW524360 OMS524360 OWO524360 PGK524360 PQG524360 QAC524360 QJY524360 QTU524360 RDQ524360 RNM524360 RXI524360 SHE524360 SRA524360 TAW524360 TKS524360 TUO524360 UEK524360 UOG524360 UYC524360 VHY524360 VRU524360 WBQ524360 WLM524360 WVI524360 A589896 IW589896 SS589896 ACO589896 AMK589896 AWG589896 BGC589896 BPY589896 BZU589896 CJQ589896 CTM589896 DDI589896 DNE589896 DXA589896 EGW589896 EQS589896 FAO589896 FKK589896 FUG589896 GEC589896 GNY589896 GXU589896 HHQ589896 HRM589896 IBI589896 ILE589896 IVA589896 JEW589896 JOS589896 JYO589896 KIK589896 KSG589896 LCC589896 LLY589896 LVU589896 MFQ589896 MPM589896 MZI589896 NJE589896 NTA589896 OCW589896 OMS589896 OWO589896 PGK589896 PQG589896 QAC589896 QJY589896 QTU589896 RDQ589896 RNM589896 RXI589896 SHE589896 SRA589896 TAW589896 TKS589896 TUO589896 UEK589896 UOG589896 UYC589896 VHY589896 VRU589896 WBQ589896 WLM589896 WVI589896 A655432 IW655432 SS655432 ACO655432 AMK655432 AWG655432 BGC655432 BPY655432 BZU655432 CJQ655432 CTM655432 DDI655432 DNE655432 DXA655432 EGW655432 EQS655432 FAO655432 FKK655432 FUG655432 GEC655432 GNY655432 GXU655432 HHQ655432 HRM655432 IBI655432 ILE655432 IVA655432 JEW655432 JOS655432 JYO655432 KIK655432 KSG655432 LCC655432 LLY655432 LVU655432 MFQ655432 MPM655432 MZI655432 NJE655432 NTA655432 OCW655432 OMS655432 OWO655432 PGK655432 PQG655432 QAC655432 QJY655432 QTU655432 RDQ655432 RNM655432 RXI655432 SHE655432 SRA655432 TAW655432 TKS655432 TUO655432 UEK655432 UOG655432 UYC655432 VHY655432 VRU655432 WBQ655432 WLM655432 WVI655432 A720968 IW720968 SS720968 ACO720968 AMK720968 AWG720968 BGC720968 BPY720968 BZU720968 CJQ720968 CTM720968 DDI720968 DNE720968 DXA720968 EGW720968 EQS720968 FAO720968 FKK720968 FUG720968 GEC720968 GNY720968 GXU720968 HHQ720968 HRM720968 IBI720968 ILE720968 IVA720968 JEW720968 JOS720968 JYO720968 KIK720968 KSG720968 LCC720968 LLY720968 LVU720968 MFQ720968 MPM720968 MZI720968 NJE720968 NTA720968 OCW720968 OMS720968 OWO720968 PGK720968 PQG720968 QAC720968 QJY720968 QTU720968 RDQ720968 RNM720968 RXI720968 SHE720968 SRA720968 TAW720968 TKS720968 TUO720968 UEK720968 UOG720968 UYC720968 VHY720968 VRU720968 WBQ720968 WLM720968 WVI720968 A786504 IW786504 SS786504 ACO786504 AMK786504 AWG786504 BGC786504 BPY786504 BZU786504 CJQ786504 CTM786504 DDI786504 DNE786504 DXA786504 EGW786504 EQS786504 FAO786504 FKK786504 FUG786504 GEC786504 GNY786504 GXU786504 HHQ786504 HRM786504 IBI786504 ILE786504 IVA786504 JEW786504 JOS786504 JYO786504 KIK786504 KSG786504 LCC786504 LLY786504 LVU786504 MFQ786504 MPM786504 MZI786504 NJE786504 NTA786504 OCW786504 OMS786504 OWO786504 PGK786504 PQG786504 QAC786504 QJY786504 QTU786504 RDQ786504 RNM786504 RXI786504 SHE786504 SRA786504 TAW786504 TKS786504 TUO786504 UEK786504 UOG786504 UYC786504 VHY786504 VRU786504 WBQ786504 WLM786504 WVI786504 A852040 IW852040 SS852040 ACO852040 AMK852040 AWG852040 BGC852040 BPY852040 BZU852040 CJQ852040 CTM852040 DDI852040 DNE852040 DXA852040 EGW852040 EQS852040 FAO852040 FKK852040 FUG852040 GEC852040 GNY852040 GXU852040 HHQ852040 HRM852040 IBI852040 ILE852040 IVA852040 JEW852040 JOS852040 JYO852040 KIK852040 KSG852040 LCC852040 LLY852040 LVU852040 MFQ852040 MPM852040 MZI852040 NJE852040 NTA852040 OCW852040 OMS852040 OWO852040 PGK852040 PQG852040 QAC852040 QJY852040 QTU852040 RDQ852040 RNM852040 RXI852040 SHE852040 SRA852040 TAW852040 TKS852040 TUO852040 UEK852040 UOG852040 UYC852040 VHY852040 VRU852040 WBQ852040 WLM852040 WVI852040 A917576 IW917576 SS917576 ACO917576 AMK917576 AWG917576 BGC917576 BPY917576 BZU917576 CJQ917576 CTM917576 DDI917576 DNE917576 DXA917576 EGW917576 EQS917576 FAO917576 FKK917576 FUG917576 GEC917576 GNY917576 GXU917576 HHQ917576 HRM917576 IBI917576 ILE917576 IVA917576 JEW917576 JOS917576 JYO917576 KIK917576 KSG917576 LCC917576 LLY917576 LVU917576 MFQ917576 MPM917576 MZI917576 NJE917576 NTA917576 OCW917576 OMS917576 OWO917576 PGK917576 PQG917576 QAC917576 QJY917576 QTU917576 RDQ917576 RNM917576 RXI917576 SHE917576 SRA917576 TAW917576 TKS917576 TUO917576 UEK917576 UOG917576 UYC917576 VHY917576 VRU917576 WBQ917576 WLM917576 WVI917576 A983112 IW983112 SS983112 ACO983112 AMK983112 AWG983112 BGC983112 BPY983112 BZU983112 CJQ983112 CTM983112 DDI983112 DNE983112 DXA983112 EGW983112 EQS983112 FAO983112 FKK983112 FUG983112 GEC983112 GNY983112 GXU983112 HHQ983112 HRM983112 IBI983112 ILE983112 IVA983112 JEW983112 JOS983112 JYO983112 KIK983112 KSG983112 LCC983112 LLY983112 LVU983112 MFQ983112 MPM983112 MZI983112 NJE983112 NTA983112 OCW983112 OMS983112 OWO983112 PGK983112 PQG983112 QAC983112 QJY983112 QTU983112 RDQ983112 RNM983112 RXI983112 SHE983112 SRA983112 TAW983112 TKS983112 TUO983112 UEK983112 UOG983112 UYC983112 VHY983112 VRU983112 WBQ983112 WLM983112 WVI983112 L114 JH114 TD114 ACZ114 AMV114 AWR114 BGN114 BQJ114 CAF114 CKB114 CTX114 DDT114 DNP114 DXL114 EHH114 ERD114 FAZ114 FKV114 FUR114 GEN114 GOJ114 GYF114 HIB114 HRX114 IBT114 ILP114 IVL114 JFH114 JPD114 JYZ114 KIV114 KSR114 LCN114 LMJ114 LWF114 MGB114 MPX114 MZT114 NJP114 NTL114 ODH114 OND114 OWZ114 PGV114 PQR114 QAN114 QKJ114 QUF114 REB114 RNX114 RXT114 SHP114 SRL114 TBH114 TLD114 TUZ114 UEV114 UOR114 UYN114 VIJ114 VSF114 WCB114 WLX114 WVT114 L65650 JH65650 TD65650 ACZ65650 AMV65650 AWR65650 BGN65650 BQJ65650 CAF65650 CKB65650 CTX65650 DDT65650 DNP65650 DXL65650 EHH65650 ERD65650 FAZ65650 FKV65650 FUR65650 GEN65650 GOJ65650 GYF65650 HIB65650 HRX65650 IBT65650 ILP65650 IVL65650 JFH65650 JPD65650 JYZ65650 KIV65650 KSR65650 LCN65650 LMJ65650 LWF65650 MGB65650 MPX65650 MZT65650 NJP65650 NTL65650 ODH65650 OND65650 OWZ65650 PGV65650 PQR65650 QAN65650 QKJ65650 QUF65650 REB65650 RNX65650 RXT65650 SHP65650 SRL65650 TBH65650 TLD65650 TUZ65650 UEV65650 UOR65650 UYN65650 VIJ65650 VSF65650 WCB65650 WLX65650 WVT65650 L131186 JH131186 TD131186 ACZ131186 AMV131186 AWR131186 BGN131186 BQJ131186 CAF131186 CKB131186 CTX131186 DDT131186 DNP131186 DXL131186 EHH131186 ERD131186 FAZ131186 FKV131186 FUR131186 GEN131186 GOJ131186 GYF131186 HIB131186 HRX131186 IBT131186 ILP131186 IVL131186 JFH131186 JPD131186 JYZ131186 KIV131186 KSR131186 LCN131186 LMJ131186 LWF131186 MGB131186 MPX131186 MZT131186 NJP131186 NTL131186 ODH131186 OND131186 OWZ131186 PGV131186 PQR131186 QAN131186 QKJ131186 QUF131186 REB131186 RNX131186 RXT131186 SHP131186 SRL131186 TBH131186 TLD131186 TUZ131186 UEV131186 UOR131186 UYN131186 VIJ131186 VSF131186 WCB131186 WLX131186 WVT131186 L196722 JH196722 TD196722 ACZ196722 AMV196722 AWR196722 BGN196722 BQJ196722 CAF196722 CKB196722 CTX196722 DDT196722 DNP196722 DXL196722 EHH196722 ERD196722 FAZ196722 FKV196722 FUR196722 GEN196722 GOJ196722 GYF196722 HIB196722 HRX196722 IBT196722 ILP196722 IVL196722 JFH196722 JPD196722 JYZ196722 KIV196722 KSR196722 LCN196722 LMJ196722 LWF196722 MGB196722 MPX196722 MZT196722 NJP196722 NTL196722 ODH196722 OND196722 OWZ196722 PGV196722 PQR196722 QAN196722 QKJ196722 QUF196722 REB196722 RNX196722 RXT196722 SHP196722 SRL196722 TBH196722 TLD196722 TUZ196722 UEV196722 UOR196722 UYN196722 VIJ196722 VSF196722 WCB196722 WLX196722 WVT196722 L262258 JH262258 TD262258 ACZ262258 AMV262258 AWR262258 BGN262258 BQJ262258 CAF262258 CKB262258 CTX262258 DDT262258 DNP262258 DXL262258 EHH262258 ERD262258 FAZ262258 FKV262258 FUR262258 GEN262258 GOJ262258 GYF262258 HIB262258 HRX262258 IBT262258 ILP262258 IVL262258 JFH262258 JPD262258 JYZ262258 KIV262258 KSR262258 LCN262258 LMJ262258 LWF262258 MGB262258 MPX262258 MZT262258 NJP262258 NTL262258 ODH262258 OND262258 OWZ262258 PGV262258 PQR262258 QAN262258 QKJ262258 QUF262258 REB262258 RNX262258 RXT262258 SHP262258 SRL262258 TBH262258 TLD262258 TUZ262258 UEV262258 UOR262258 UYN262258 VIJ262258 VSF262258 WCB262258 WLX262258 WVT262258 L327794 JH327794 TD327794 ACZ327794 AMV327794 AWR327794 BGN327794 BQJ327794 CAF327794 CKB327794 CTX327794 DDT327794 DNP327794 DXL327794 EHH327794 ERD327794 FAZ327794 FKV327794 FUR327794 GEN327794 GOJ327794 GYF327794 HIB327794 HRX327794 IBT327794 ILP327794 IVL327794 JFH327794 JPD327794 JYZ327794 KIV327794 KSR327794 LCN327794 LMJ327794 LWF327794 MGB327794 MPX327794 MZT327794 NJP327794 NTL327794 ODH327794 OND327794 OWZ327794 PGV327794 PQR327794 QAN327794 QKJ327794 QUF327794 REB327794 RNX327794 RXT327794 SHP327794 SRL327794 TBH327794 TLD327794 TUZ327794 UEV327794 UOR327794 UYN327794 VIJ327794 VSF327794 WCB327794 WLX327794 WVT327794 L393330 JH393330 TD393330 ACZ393330 AMV393330 AWR393330 BGN393330 BQJ393330 CAF393330 CKB393330 CTX393330 DDT393330 DNP393330 DXL393330 EHH393330 ERD393330 FAZ393330 FKV393330 FUR393330 GEN393330 GOJ393330 GYF393330 HIB393330 HRX393330 IBT393330 ILP393330 IVL393330 JFH393330 JPD393330 JYZ393330 KIV393330 KSR393330 LCN393330 LMJ393330 LWF393330 MGB393330 MPX393330 MZT393330 NJP393330 NTL393330 ODH393330 OND393330 OWZ393330 PGV393330 PQR393330 QAN393330 QKJ393330 QUF393330 REB393330 RNX393330 RXT393330 SHP393330 SRL393330 TBH393330 TLD393330 TUZ393330 UEV393330 UOR393330 UYN393330 VIJ393330 VSF393330 WCB393330 WLX393330 WVT393330 L458866 JH458866 TD458866 ACZ458866 AMV458866 AWR458866 BGN458866 BQJ458866 CAF458866 CKB458866 CTX458866 DDT458866 DNP458866 DXL458866 EHH458866 ERD458866 FAZ458866 FKV458866 FUR458866 GEN458866 GOJ458866 GYF458866 HIB458866 HRX458866 IBT458866 ILP458866 IVL458866 JFH458866 JPD458866 JYZ458866 KIV458866 KSR458866 LCN458866 LMJ458866 LWF458866 MGB458866 MPX458866 MZT458866 NJP458866 NTL458866 ODH458866 OND458866 OWZ458866 PGV458866 PQR458866 QAN458866 QKJ458866 QUF458866 REB458866 RNX458866 RXT458866 SHP458866 SRL458866 TBH458866 TLD458866 TUZ458866 UEV458866 UOR458866 UYN458866 VIJ458866 VSF458866 WCB458866 WLX458866 WVT458866 L524402 JH524402 TD524402 ACZ524402 AMV524402 AWR524402 BGN524402 BQJ524402 CAF524402 CKB524402 CTX524402 DDT524402 DNP524402 DXL524402 EHH524402 ERD524402 FAZ524402 FKV524402 FUR524402 GEN524402 GOJ524402 GYF524402 HIB524402 HRX524402 IBT524402 ILP524402 IVL524402 JFH524402 JPD524402 JYZ524402 KIV524402 KSR524402 LCN524402 LMJ524402 LWF524402 MGB524402 MPX524402 MZT524402 NJP524402 NTL524402 ODH524402 OND524402 OWZ524402 PGV524402 PQR524402 QAN524402 QKJ524402 QUF524402 REB524402 RNX524402 RXT524402 SHP524402 SRL524402 TBH524402 TLD524402 TUZ524402 UEV524402 UOR524402 UYN524402 VIJ524402 VSF524402 WCB524402 WLX524402 WVT524402 L589938 JH589938 TD589938 ACZ589938 AMV589938 AWR589938 BGN589938 BQJ589938 CAF589938 CKB589938 CTX589938 DDT589938 DNP589938 DXL589938 EHH589938 ERD589938 FAZ589938 FKV589938 FUR589938 GEN589938 GOJ589938 GYF589938 HIB589938 HRX589938 IBT589938 ILP589938 IVL589938 JFH589938 JPD589938 JYZ589938 KIV589938 KSR589938 LCN589938 LMJ589938 LWF589938 MGB589938 MPX589938 MZT589938 NJP589938 NTL589938 ODH589938 OND589938 OWZ589938 PGV589938 PQR589938 QAN589938 QKJ589938 QUF589938 REB589938 RNX589938 RXT589938 SHP589938 SRL589938 TBH589938 TLD589938 TUZ589938 UEV589938 UOR589938 UYN589938 VIJ589938 VSF589938 WCB589938 WLX589938 WVT589938 L655474 JH655474 TD655474 ACZ655474 AMV655474 AWR655474 BGN655474 BQJ655474 CAF655474 CKB655474 CTX655474 DDT655474 DNP655474 DXL655474 EHH655474 ERD655474 FAZ655474 FKV655474 FUR655474 GEN655474 GOJ655474 GYF655474 HIB655474 HRX655474 IBT655474 ILP655474 IVL655474 JFH655474 JPD655474 JYZ655474 KIV655474 KSR655474 LCN655474 LMJ655474 LWF655474 MGB655474 MPX655474 MZT655474 NJP655474 NTL655474 ODH655474 OND655474 OWZ655474 PGV655474 PQR655474 QAN655474 QKJ655474 QUF655474 REB655474 RNX655474 RXT655474 SHP655474 SRL655474 TBH655474 TLD655474 TUZ655474 UEV655474 UOR655474 UYN655474 VIJ655474 VSF655474 WCB655474 WLX655474 WVT655474 L721010 JH721010 TD721010 ACZ721010 AMV721010 AWR721010 BGN721010 BQJ721010 CAF721010 CKB721010 CTX721010 DDT721010 DNP721010 DXL721010 EHH721010 ERD721010 FAZ721010 FKV721010 FUR721010 GEN721010 GOJ721010 GYF721010 HIB721010 HRX721010 IBT721010 ILP721010 IVL721010 JFH721010 JPD721010 JYZ721010 KIV721010 KSR721010 LCN721010 LMJ721010 LWF721010 MGB721010 MPX721010 MZT721010 NJP721010 NTL721010 ODH721010 OND721010 OWZ721010 PGV721010 PQR721010 QAN721010 QKJ721010 QUF721010 REB721010 RNX721010 RXT721010 SHP721010 SRL721010 TBH721010 TLD721010 TUZ721010 UEV721010 UOR721010 UYN721010 VIJ721010 VSF721010 WCB721010 WLX721010 WVT721010 L786546 JH786546 TD786546 ACZ786546 AMV786546 AWR786546 BGN786546 BQJ786546 CAF786546 CKB786546 CTX786546 DDT786546 DNP786546 DXL786546 EHH786546 ERD786546 FAZ786546 FKV786546 FUR786546 GEN786546 GOJ786546 GYF786546 HIB786546 HRX786546 IBT786546 ILP786546 IVL786546 JFH786546 JPD786546 JYZ786546 KIV786546 KSR786546 LCN786546 LMJ786546 LWF786546 MGB786546 MPX786546 MZT786546 NJP786546 NTL786546 ODH786546 OND786546 OWZ786546 PGV786546 PQR786546 QAN786546 QKJ786546 QUF786546 REB786546 RNX786546 RXT786546 SHP786546 SRL786546 TBH786546 TLD786546 TUZ786546 UEV786546 UOR786546 UYN786546 VIJ786546 VSF786546 WCB786546 WLX786546 WVT786546 L852082 JH852082 TD852082 ACZ852082 AMV852082 AWR852082 BGN852082 BQJ852082 CAF852082 CKB852082 CTX852082 DDT852082 DNP852082 DXL852082 EHH852082 ERD852082 FAZ852082 FKV852082 FUR852082 GEN852082 GOJ852082 GYF852082 HIB852082 HRX852082 IBT852082 ILP852082 IVL852082 JFH852082 JPD852082 JYZ852082 KIV852082 KSR852082 LCN852082 LMJ852082 LWF852082 MGB852082 MPX852082 MZT852082 NJP852082 NTL852082 ODH852082 OND852082 OWZ852082 PGV852082 PQR852082 QAN852082 QKJ852082 QUF852082 REB852082 RNX852082 RXT852082 SHP852082 SRL852082 TBH852082 TLD852082 TUZ852082 UEV852082 UOR852082 UYN852082 VIJ852082 VSF852082 WCB852082 WLX852082 WVT852082 L917618 JH917618 TD917618 ACZ917618 AMV917618 AWR917618 BGN917618 BQJ917618 CAF917618 CKB917618 CTX917618 DDT917618 DNP917618 DXL917618 EHH917618 ERD917618 FAZ917618 FKV917618 FUR917618 GEN917618 GOJ917618 GYF917618 HIB917618 HRX917618 IBT917618 ILP917618 IVL917618 JFH917618 JPD917618 JYZ917618 KIV917618 KSR917618 LCN917618 LMJ917618 LWF917618 MGB917618 MPX917618 MZT917618 NJP917618 NTL917618 ODH917618 OND917618 OWZ917618 PGV917618 PQR917618 QAN917618 QKJ917618 QUF917618 REB917618 RNX917618 RXT917618 SHP917618 SRL917618 TBH917618 TLD917618 TUZ917618 UEV917618 UOR917618 UYN917618 VIJ917618 VSF917618 WCB917618 WLX917618 WVT917618 L983154 JH983154 TD983154 ACZ983154 AMV983154 AWR983154 BGN983154 BQJ983154 CAF983154 CKB983154 CTX983154 DDT983154 DNP983154 DXL983154 EHH983154 ERD983154 FAZ983154 FKV983154 FUR983154 GEN983154 GOJ983154 GYF983154 HIB983154 HRX983154 IBT983154 ILP983154 IVL983154 JFH983154 JPD983154 JYZ983154 KIV983154 KSR983154 LCN983154 LMJ983154 LWF983154 MGB983154 MPX983154 MZT983154 NJP983154 NTL983154 ODH983154 OND983154 OWZ983154 PGV983154 PQR983154 QAN983154 QKJ983154 QUF983154 REB983154 RNX983154 RXT983154 SHP983154 SRL983154 TBH983154 TLD983154 TUZ983154 UEV983154 UOR983154 UYN983154 VIJ983154 VSF983154 WCB983154 WLX983154 WVT983154 N85:N87 JJ85:JJ87 TF85:TF87 ADB85:ADB87 AMX85:AMX87 AWT85:AWT87 BGP85:BGP87 BQL85:BQL87 CAH85:CAH87 CKD85:CKD87 CTZ85:CTZ87 DDV85:DDV87 DNR85:DNR87 DXN85:DXN87 EHJ85:EHJ87 ERF85:ERF87 FBB85:FBB87 FKX85:FKX87 FUT85:FUT87 GEP85:GEP87 GOL85:GOL87 GYH85:GYH87 HID85:HID87 HRZ85:HRZ87 IBV85:IBV87 ILR85:ILR87 IVN85:IVN87 JFJ85:JFJ87 JPF85:JPF87 JZB85:JZB87 KIX85:KIX87 KST85:KST87 LCP85:LCP87 LML85:LML87 LWH85:LWH87 MGD85:MGD87 MPZ85:MPZ87 MZV85:MZV87 NJR85:NJR87 NTN85:NTN87 ODJ85:ODJ87 ONF85:ONF87 OXB85:OXB87 PGX85:PGX87 PQT85:PQT87 QAP85:QAP87 QKL85:QKL87 QUH85:QUH87 RED85:RED87 RNZ85:RNZ87 RXV85:RXV87 SHR85:SHR87 SRN85:SRN87 TBJ85:TBJ87 TLF85:TLF87 TVB85:TVB87 UEX85:UEX87 UOT85:UOT87 UYP85:UYP87 VIL85:VIL87 VSH85:VSH87 WCD85:WCD87 WLZ85:WLZ87 WVV85:WVV87 N65621:N65623 JJ65621:JJ65623 TF65621:TF65623 ADB65621:ADB65623 AMX65621:AMX65623 AWT65621:AWT65623 BGP65621:BGP65623 BQL65621:BQL65623 CAH65621:CAH65623 CKD65621:CKD65623 CTZ65621:CTZ65623 DDV65621:DDV65623 DNR65621:DNR65623 DXN65621:DXN65623 EHJ65621:EHJ65623 ERF65621:ERF65623 FBB65621:FBB65623 FKX65621:FKX65623 FUT65621:FUT65623 GEP65621:GEP65623 GOL65621:GOL65623 GYH65621:GYH65623 HID65621:HID65623 HRZ65621:HRZ65623 IBV65621:IBV65623 ILR65621:ILR65623 IVN65621:IVN65623 JFJ65621:JFJ65623 JPF65621:JPF65623 JZB65621:JZB65623 KIX65621:KIX65623 KST65621:KST65623 LCP65621:LCP65623 LML65621:LML65623 LWH65621:LWH65623 MGD65621:MGD65623 MPZ65621:MPZ65623 MZV65621:MZV65623 NJR65621:NJR65623 NTN65621:NTN65623 ODJ65621:ODJ65623 ONF65621:ONF65623 OXB65621:OXB65623 PGX65621:PGX65623 PQT65621:PQT65623 QAP65621:QAP65623 QKL65621:QKL65623 QUH65621:QUH65623 RED65621:RED65623 RNZ65621:RNZ65623 RXV65621:RXV65623 SHR65621:SHR65623 SRN65621:SRN65623 TBJ65621:TBJ65623 TLF65621:TLF65623 TVB65621:TVB65623 UEX65621:UEX65623 UOT65621:UOT65623 UYP65621:UYP65623 VIL65621:VIL65623 VSH65621:VSH65623 WCD65621:WCD65623 WLZ65621:WLZ65623 WVV65621:WVV65623 N131157:N131159 JJ131157:JJ131159 TF131157:TF131159 ADB131157:ADB131159 AMX131157:AMX131159 AWT131157:AWT131159 BGP131157:BGP131159 BQL131157:BQL131159 CAH131157:CAH131159 CKD131157:CKD131159 CTZ131157:CTZ131159 DDV131157:DDV131159 DNR131157:DNR131159 DXN131157:DXN131159 EHJ131157:EHJ131159 ERF131157:ERF131159 FBB131157:FBB131159 FKX131157:FKX131159 FUT131157:FUT131159 GEP131157:GEP131159 GOL131157:GOL131159 GYH131157:GYH131159 HID131157:HID131159 HRZ131157:HRZ131159 IBV131157:IBV131159 ILR131157:ILR131159 IVN131157:IVN131159 JFJ131157:JFJ131159 JPF131157:JPF131159 JZB131157:JZB131159 KIX131157:KIX131159 KST131157:KST131159 LCP131157:LCP131159 LML131157:LML131159 LWH131157:LWH131159 MGD131157:MGD131159 MPZ131157:MPZ131159 MZV131157:MZV131159 NJR131157:NJR131159 NTN131157:NTN131159 ODJ131157:ODJ131159 ONF131157:ONF131159 OXB131157:OXB131159 PGX131157:PGX131159 PQT131157:PQT131159 QAP131157:QAP131159 QKL131157:QKL131159 QUH131157:QUH131159 RED131157:RED131159 RNZ131157:RNZ131159 RXV131157:RXV131159 SHR131157:SHR131159 SRN131157:SRN131159 TBJ131157:TBJ131159 TLF131157:TLF131159 TVB131157:TVB131159 UEX131157:UEX131159 UOT131157:UOT131159 UYP131157:UYP131159 VIL131157:VIL131159 VSH131157:VSH131159 WCD131157:WCD131159 WLZ131157:WLZ131159 WVV131157:WVV131159 N196693:N196695 JJ196693:JJ196695 TF196693:TF196695 ADB196693:ADB196695 AMX196693:AMX196695 AWT196693:AWT196695 BGP196693:BGP196695 BQL196693:BQL196695 CAH196693:CAH196695 CKD196693:CKD196695 CTZ196693:CTZ196695 DDV196693:DDV196695 DNR196693:DNR196695 DXN196693:DXN196695 EHJ196693:EHJ196695 ERF196693:ERF196695 FBB196693:FBB196695 FKX196693:FKX196695 FUT196693:FUT196695 GEP196693:GEP196695 GOL196693:GOL196695 GYH196693:GYH196695 HID196693:HID196695 HRZ196693:HRZ196695 IBV196693:IBV196695 ILR196693:ILR196695 IVN196693:IVN196695 JFJ196693:JFJ196695 JPF196693:JPF196695 JZB196693:JZB196695 KIX196693:KIX196695 KST196693:KST196695 LCP196693:LCP196695 LML196693:LML196695 LWH196693:LWH196695 MGD196693:MGD196695 MPZ196693:MPZ196695 MZV196693:MZV196695 NJR196693:NJR196695 NTN196693:NTN196695 ODJ196693:ODJ196695 ONF196693:ONF196695 OXB196693:OXB196695 PGX196693:PGX196695 PQT196693:PQT196695 QAP196693:QAP196695 QKL196693:QKL196695 QUH196693:QUH196695 RED196693:RED196695 RNZ196693:RNZ196695 RXV196693:RXV196695 SHR196693:SHR196695 SRN196693:SRN196695 TBJ196693:TBJ196695 TLF196693:TLF196695 TVB196693:TVB196695 UEX196693:UEX196695 UOT196693:UOT196695 UYP196693:UYP196695 VIL196693:VIL196695 VSH196693:VSH196695 WCD196693:WCD196695 WLZ196693:WLZ196695 WVV196693:WVV196695 N262229:N262231 JJ262229:JJ262231 TF262229:TF262231 ADB262229:ADB262231 AMX262229:AMX262231 AWT262229:AWT262231 BGP262229:BGP262231 BQL262229:BQL262231 CAH262229:CAH262231 CKD262229:CKD262231 CTZ262229:CTZ262231 DDV262229:DDV262231 DNR262229:DNR262231 DXN262229:DXN262231 EHJ262229:EHJ262231 ERF262229:ERF262231 FBB262229:FBB262231 FKX262229:FKX262231 FUT262229:FUT262231 GEP262229:GEP262231 GOL262229:GOL262231 GYH262229:GYH262231 HID262229:HID262231 HRZ262229:HRZ262231 IBV262229:IBV262231 ILR262229:ILR262231 IVN262229:IVN262231 JFJ262229:JFJ262231 JPF262229:JPF262231 JZB262229:JZB262231 KIX262229:KIX262231 KST262229:KST262231 LCP262229:LCP262231 LML262229:LML262231 LWH262229:LWH262231 MGD262229:MGD262231 MPZ262229:MPZ262231 MZV262229:MZV262231 NJR262229:NJR262231 NTN262229:NTN262231 ODJ262229:ODJ262231 ONF262229:ONF262231 OXB262229:OXB262231 PGX262229:PGX262231 PQT262229:PQT262231 QAP262229:QAP262231 QKL262229:QKL262231 QUH262229:QUH262231 RED262229:RED262231 RNZ262229:RNZ262231 RXV262229:RXV262231 SHR262229:SHR262231 SRN262229:SRN262231 TBJ262229:TBJ262231 TLF262229:TLF262231 TVB262229:TVB262231 UEX262229:UEX262231 UOT262229:UOT262231 UYP262229:UYP262231 VIL262229:VIL262231 VSH262229:VSH262231 WCD262229:WCD262231 WLZ262229:WLZ262231 WVV262229:WVV262231 N327765:N327767 JJ327765:JJ327767 TF327765:TF327767 ADB327765:ADB327767 AMX327765:AMX327767 AWT327765:AWT327767 BGP327765:BGP327767 BQL327765:BQL327767 CAH327765:CAH327767 CKD327765:CKD327767 CTZ327765:CTZ327767 DDV327765:DDV327767 DNR327765:DNR327767 DXN327765:DXN327767 EHJ327765:EHJ327767 ERF327765:ERF327767 FBB327765:FBB327767 FKX327765:FKX327767 FUT327765:FUT327767 GEP327765:GEP327767 GOL327765:GOL327767 GYH327765:GYH327767 HID327765:HID327767 HRZ327765:HRZ327767 IBV327765:IBV327767 ILR327765:ILR327767 IVN327765:IVN327767 JFJ327765:JFJ327767 JPF327765:JPF327767 JZB327765:JZB327767 KIX327765:KIX327767 KST327765:KST327767 LCP327765:LCP327767 LML327765:LML327767 LWH327765:LWH327767 MGD327765:MGD327767 MPZ327765:MPZ327767 MZV327765:MZV327767 NJR327765:NJR327767 NTN327765:NTN327767 ODJ327765:ODJ327767 ONF327765:ONF327767 OXB327765:OXB327767 PGX327765:PGX327767 PQT327765:PQT327767 QAP327765:QAP327767 QKL327765:QKL327767 QUH327765:QUH327767 RED327765:RED327767 RNZ327765:RNZ327767 RXV327765:RXV327767 SHR327765:SHR327767 SRN327765:SRN327767 TBJ327765:TBJ327767 TLF327765:TLF327767 TVB327765:TVB327767 UEX327765:UEX327767 UOT327765:UOT327767 UYP327765:UYP327767 VIL327765:VIL327767 VSH327765:VSH327767 WCD327765:WCD327767 WLZ327765:WLZ327767 WVV327765:WVV327767 N393301:N393303 JJ393301:JJ393303 TF393301:TF393303 ADB393301:ADB393303 AMX393301:AMX393303 AWT393301:AWT393303 BGP393301:BGP393303 BQL393301:BQL393303 CAH393301:CAH393303 CKD393301:CKD393303 CTZ393301:CTZ393303 DDV393301:DDV393303 DNR393301:DNR393303 DXN393301:DXN393303 EHJ393301:EHJ393303 ERF393301:ERF393303 FBB393301:FBB393303 FKX393301:FKX393303 FUT393301:FUT393303 GEP393301:GEP393303 GOL393301:GOL393303 GYH393301:GYH393303 HID393301:HID393303 HRZ393301:HRZ393303 IBV393301:IBV393303 ILR393301:ILR393303 IVN393301:IVN393303 JFJ393301:JFJ393303 JPF393301:JPF393303 JZB393301:JZB393303 KIX393301:KIX393303 KST393301:KST393303 LCP393301:LCP393303 LML393301:LML393303 LWH393301:LWH393303 MGD393301:MGD393303 MPZ393301:MPZ393303 MZV393301:MZV393303 NJR393301:NJR393303 NTN393301:NTN393303 ODJ393301:ODJ393303 ONF393301:ONF393303 OXB393301:OXB393303 PGX393301:PGX393303 PQT393301:PQT393303 QAP393301:QAP393303 QKL393301:QKL393303 QUH393301:QUH393303 RED393301:RED393303 RNZ393301:RNZ393303 RXV393301:RXV393303 SHR393301:SHR393303 SRN393301:SRN393303 TBJ393301:TBJ393303 TLF393301:TLF393303 TVB393301:TVB393303 UEX393301:UEX393303 UOT393301:UOT393303 UYP393301:UYP393303 VIL393301:VIL393303 VSH393301:VSH393303 WCD393301:WCD393303 WLZ393301:WLZ393303 WVV393301:WVV393303 N458837:N458839 JJ458837:JJ458839 TF458837:TF458839 ADB458837:ADB458839 AMX458837:AMX458839 AWT458837:AWT458839 BGP458837:BGP458839 BQL458837:BQL458839 CAH458837:CAH458839 CKD458837:CKD458839 CTZ458837:CTZ458839 DDV458837:DDV458839 DNR458837:DNR458839 DXN458837:DXN458839 EHJ458837:EHJ458839 ERF458837:ERF458839 FBB458837:FBB458839 FKX458837:FKX458839 FUT458837:FUT458839 GEP458837:GEP458839 GOL458837:GOL458839 GYH458837:GYH458839 HID458837:HID458839 HRZ458837:HRZ458839 IBV458837:IBV458839 ILR458837:ILR458839 IVN458837:IVN458839 JFJ458837:JFJ458839 JPF458837:JPF458839 JZB458837:JZB458839 KIX458837:KIX458839 KST458837:KST458839 LCP458837:LCP458839 LML458837:LML458839 LWH458837:LWH458839 MGD458837:MGD458839 MPZ458837:MPZ458839 MZV458837:MZV458839 NJR458837:NJR458839 NTN458837:NTN458839 ODJ458837:ODJ458839 ONF458837:ONF458839 OXB458837:OXB458839 PGX458837:PGX458839 PQT458837:PQT458839 QAP458837:QAP458839 QKL458837:QKL458839 QUH458837:QUH458839 RED458837:RED458839 RNZ458837:RNZ458839 RXV458837:RXV458839 SHR458837:SHR458839 SRN458837:SRN458839 TBJ458837:TBJ458839 TLF458837:TLF458839 TVB458837:TVB458839 UEX458837:UEX458839 UOT458837:UOT458839 UYP458837:UYP458839 VIL458837:VIL458839 VSH458837:VSH458839 WCD458837:WCD458839 WLZ458837:WLZ458839 WVV458837:WVV458839 N524373:N524375 JJ524373:JJ524375 TF524373:TF524375 ADB524373:ADB524375 AMX524373:AMX524375 AWT524373:AWT524375 BGP524373:BGP524375 BQL524373:BQL524375 CAH524373:CAH524375 CKD524373:CKD524375 CTZ524373:CTZ524375 DDV524373:DDV524375 DNR524373:DNR524375 DXN524373:DXN524375 EHJ524373:EHJ524375 ERF524373:ERF524375 FBB524373:FBB524375 FKX524373:FKX524375 FUT524373:FUT524375 GEP524373:GEP524375 GOL524373:GOL524375 GYH524373:GYH524375 HID524373:HID524375 HRZ524373:HRZ524375 IBV524373:IBV524375 ILR524373:ILR524375 IVN524373:IVN524375 JFJ524373:JFJ524375 JPF524373:JPF524375 JZB524373:JZB524375 KIX524373:KIX524375 KST524373:KST524375 LCP524373:LCP524375 LML524373:LML524375 LWH524373:LWH524375 MGD524373:MGD524375 MPZ524373:MPZ524375 MZV524373:MZV524375 NJR524373:NJR524375 NTN524373:NTN524375 ODJ524373:ODJ524375 ONF524373:ONF524375 OXB524373:OXB524375 PGX524373:PGX524375 PQT524373:PQT524375 QAP524373:QAP524375 QKL524373:QKL524375 QUH524373:QUH524375 RED524373:RED524375 RNZ524373:RNZ524375 RXV524373:RXV524375 SHR524373:SHR524375 SRN524373:SRN524375 TBJ524373:TBJ524375 TLF524373:TLF524375 TVB524373:TVB524375 UEX524373:UEX524375 UOT524373:UOT524375 UYP524373:UYP524375 VIL524373:VIL524375 VSH524373:VSH524375 WCD524373:WCD524375 WLZ524373:WLZ524375 WVV524373:WVV524375 N589909:N589911 JJ589909:JJ589911 TF589909:TF589911 ADB589909:ADB589911 AMX589909:AMX589911 AWT589909:AWT589911 BGP589909:BGP589911 BQL589909:BQL589911 CAH589909:CAH589911 CKD589909:CKD589911 CTZ589909:CTZ589911 DDV589909:DDV589911 DNR589909:DNR589911 DXN589909:DXN589911 EHJ589909:EHJ589911 ERF589909:ERF589911 FBB589909:FBB589911 FKX589909:FKX589911 FUT589909:FUT589911 GEP589909:GEP589911 GOL589909:GOL589911 GYH589909:GYH589911 HID589909:HID589911 HRZ589909:HRZ589911 IBV589909:IBV589911 ILR589909:ILR589911 IVN589909:IVN589911 JFJ589909:JFJ589911 JPF589909:JPF589911 JZB589909:JZB589911 KIX589909:KIX589911 KST589909:KST589911 LCP589909:LCP589911 LML589909:LML589911 LWH589909:LWH589911 MGD589909:MGD589911 MPZ589909:MPZ589911 MZV589909:MZV589911 NJR589909:NJR589911 NTN589909:NTN589911 ODJ589909:ODJ589911 ONF589909:ONF589911 OXB589909:OXB589911 PGX589909:PGX589911 PQT589909:PQT589911 QAP589909:QAP589911 QKL589909:QKL589911 QUH589909:QUH589911 RED589909:RED589911 RNZ589909:RNZ589911 RXV589909:RXV589911 SHR589909:SHR589911 SRN589909:SRN589911 TBJ589909:TBJ589911 TLF589909:TLF589911 TVB589909:TVB589911 UEX589909:UEX589911 UOT589909:UOT589911 UYP589909:UYP589911 VIL589909:VIL589911 VSH589909:VSH589911 WCD589909:WCD589911 WLZ589909:WLZ589911 WVV589909:WVV589911 N655445:N655447 JJ655445:JJ655447 TF655445:TF655447 ADB655445:ADB655447 AMX655445:AMX655447 AWT655445:AWT655447 BGP655445:BGP655447 BQL655445:BQL655447 CAH655445:CAH655447 CKD655445:CKD655447 CTZ655445:CTZ655447 DDV655445:DDV655447 DNR655445:DNR655447 DXN655445:DXN655447 EHJ655445:EHJ655447 ERF655445:ERF655447 FBB655445:FBB655447 FKX655445:FKX655447 FUT655445:FUT655447 GEP655445:GEP655447 GOL655445:GOL655447 GYH655445:GYH655447 HID655445:HID655447 HRZ655445:HRZ655447 IBV655445:IBV655447 ILR655445:ILR655447 IVN655445:IVN655447 JFJ655445:JFJ655447 JPF655445:JPF655447 JZB655445:JZB655447 KIX655445:KIX655447 KST655445:KST655447 LCP655445:LCP655447 LML655445:LML655447 LWH655445:LWH655447 MGD655445:MGD655447 MPZ655445:MPZ655447 MZV655445:MZV655447 NJR655445:NJR655447 NTN655445:NTN655447 ODJ655445:ODJ655447 ONF655445:ONF655447 OXB655445:OXB655447 PGX655445:PGX655447 PQT655445:PQT655447 QAP655445:QAP655447 QKL655445:QKL655447 QUH655445:QUH655447 RED655445:RED655447 RNZ655445:RNZ655447 RXV655445:RXV655447 SHR655445:SHR655447 SRN655445:SRN655447 TBJ655445:TBJ655447 TLF655445:TLF655447 TVB655445:TVB655447 UEX655445:UEX655447 UOT655445:UOT655447 UYP655445:UYP655447 VIL655445:VIL655447 VSH655445:VSH655447 WCD655445:WCD655447 WLZ655445:WLZ655447 WVV655445:WVV655447 N720981:N720983 JJ720981:JJ720983 TF720981:TF720983 ADB720981:ADB720983 AMX720981:AMX720983 AWT720981:AWT720983 BGP720981:BGP720983 BQL720981:BQL720983 CAH720981:CAH720983 CKD720981:CKD720983 CTZ720981:CTZ720983 DDV720981:DDV720983 DNR720981:DNR720983 DXN720981:DXN720983 EHJ720981:EHJ720983 ERF720981:ERF720983 FBB720981:FBB720983 FKX720981:FKX720983 FUT720981:FUT720983 GEP720981:GEP720983 GOL720981:GOL720983 GYH720981:GYH720983 HID720981:HID720983 HRZ720981:HRZ720983 IBV720981:IBV720983 ILR720981:ILR720983 IVN720981:IVN720983 JFJ720981:JFJ720983 JPF720981:JPF720983 JZB720981:JZB720983 KIX720981:KIX720983 KST720981:KST720983 LCP720981:LCP720983 LML720981:LML720983 LWH720981:LWH720983 MGD720981:MGD720983 MPZ720981:MPZ720983 MZV720981:MZV720983 NJR720981:NJR720983 NTN720981:NTN720983 ODJ720981:ODJ720983 ONF720981:ONF720983 OXB720981:OXB720983 PGX720981:PGX720983 PQT720981:PQT720983 QAP720981:QAP720983 QKL720981:QKL720983 QUH720981:QUH720983 RED720981:RED720983 RNZ720981:RNZ720983 RXV720981:RXV720983 SHR720981:SHR720983 SRN720981:SRN720983 TBJ720981:TBJ720983 TLF720981:TLF720983 TVB720981:TVB720983 UEX720981:UEX720983 UOT720981:UOT720983 UYP720981:UYP720983 VIL720981:VIL720983 VSH720981:VSH720983 WCD720981:WCD720983 WLZ720981:WLZ720983 WVV720981:WVV720983 N786517:N786519 JJ786517:JJ786519 TF786517:TF786519 ADB786517:ADB786519 AMX786517:AMX786519 AWT786517:AWT786519 BGP786517:BGP786519 BQL786517:BQL786519 CAH786517:CAH786519 CKD786517:CKD786519 CTZ786517:CTZ786519 DDV786517:DDV786519 DNR786517:DNR786519 DXN786517:DXN786519 EHJ786517:EHJ786519 ERF786517:ERF786519 FBB786517:FBB786519 FKX786517:FKX786519 FUT786517:FUT786519 GEP786517:GEP786519 GOL786517:GOL786519 GYH786517:GYH786519 HID786517:HID786519 HRZ786517:HRZ786519 IBV786517:IBV786519 ILR786517:ILR786519 IVN786517:IVN786519 JFJ786517:JFJ786519 JPF786517:JPF786519 JZB786517:JZB786519 KIX786517:KIX786519 KST786517:KST786519 LCP786517:LCP786519 LML786517:LML786519 LWH786517:LWH786519 MGD786517:MGD786519 MPZ786517:MPZ786519 MZV786517:MZV786519 NJR786517:NJR786519 NTN786517:NTN786519 ODJ786517:ODJ786519 ONF786517:ONF786519 OXB786517:OXB786519 PGX786517:PGX786519 PQT786517:PQT786519 QAP786517:QAP786519 QKL786517:QKL786519 QUH786517:QUH786519 RED786517:RED786519 RNZ786517:RNZ786519 RXV786517:RXV786519 SHR786517:SHR786519 SRN786517:SRN786519 TBJ786517:TBJ786519 TLF786517:TLF786519 TVB786517:TVB786519 UEX786517:UEX786519 UOT786517:UOT786519 UYP786517:UYP786519 VIL786517:VIL786519 VSH786517:VSH786519 WCD786517:WCD786519 WLZ786517:WLZ786519 WVV786517:WVV786519 N852053:N852055 JJ852053:JJ852055 TF852053:TF852055 ADB852053:ADB852055 AMX852053:AMX852055 AWT852053:AWT852055 BGP852053:BGP852055 BQL852053:BQL852055 CAH852053:CAH852055 CKD852053:CKD852055 CTZ852053:CTZ852055 DDV852053:DDV852055 DNR852053:DNR852055 DXN852053:DXN852055 EHJ852053:EHJ852055 ERF852053:ERF852055 FBB852053:FBB852055 FKX852053:FKX852055 FUT852053:FUT852055 GEP852053:GEP852055 GOL852053:GOL852055 GYH852053:GYH852055 HID852053:HID852055 HRZ852053:HRZ852055 IBV852053:IBV852055 ILR852053:ILR852055 IVN852053:IVN852055 JFJ852053:JFJ852055 JPF852053:JPF852055 JZB852053:JZB852055 KIX852053:KIX852055 KST852053:KST852055 LCP852053:LCP852055 LML852053:LML852055 LWH852053:LWH852055 MGD852053:MGD852055 MPZ852053:MPZ852055 MZV852053:MZV852055 NJR852053:NJR852055 NTN852053:NTN852055 ODJ852053:ODJ852055 ONF852053:ONF852055 OXB852053:OXB852055 PGX852053:PGX852055 PQT852053:PQT852055 QAP852053:QAP852055 QKL852053:QKL852055 QUH852053:QUH852055 RED852053:RED852055 RNZ852053:RNZ852055 RXV852053:RXV852055 SHR852053:SHR852055 SRN852053:SRN852055 TBJ852053:TBJ852055 TLF852053:TLF852055 TVB852053:TVB852055 UEX852053:UEX852055 UOT852053:UOT852055 UYP852053:UYP852055 VIL852053:VIL852055 VSH852053:VSH852055 WCD852053:WCD852055 WLZ852053:WLZ852055 WVV852053:WVV852055 N917589:N917591 JJ917589:JJ917591 TF917589:TF917591 ADB917589:ADB917591 AMX917589:AMX917591 AWT917589:AWT917591 BGP917589:BGP917591 BQL917589:BQL917591 CAH917589:CAH917591 CKD917589:CKD917591 CTZ917589:CTZ917591 DDV917589:DDV917591 DNR917589:DNR917591 DXN917589:DXN917591 EHJ917589:EHJ917591 ERF917589:ERF917591 FBB917589:FBB917591 FKX917589:FKX917591 FUT917589:FUT917591 GEP917589:GEP917591 GOL917589:GOL917591 GYH917589:GYH917591 HID917589:HID917591 HRZ917589:HRZ917591 IBV917589:IBV917591 ILR917589:ILR917591 IVN917589:IVN917591 JFJ917589:JFJ917591 JPF917589:JPF917591 JZB917589:JZB917591 KIX917589:KIX917591 KST917589:KST917591 LCP917589:LCP917591 LML917589:LML917591 LWH917589:LWH917591 MGD917589:MGD917591 MPZ917589:MPZ917591 MZV917589:MZV917591 NJR917589:NJR917591 NTN917589:NTN917591 ODJ917589:ODJ917591 ONF917589:ONF917591 OXB917589:OXB917591 PGX917589:PGX917591 PQT917589:PQT917591 QAP917589:QAP917591 QKL917589:QKL917591 QUH917589:QUH917591 RED917589:RED917591 RNZ917589:RNZ917591 RXV917589:RXV917591 SHR917589:SHR917591 SRN917589:SRN917591 TBJ917589:TBJ917591 TLF917589:TLF917591 TVB917589:TVB917591 UEX917589:UEX917591 UOT917589:UOT917591 UYP917589:UYP917591 VIL917589:VIL917591 VSH917589:VSH917591 WCD917589:WCD917591 WLZ917589:WLZ917591 WVV917589:WVV917591 N983125:N983127 JJ983125:JJ983127 TF983125:TF983127 ADB983125:ADB983127 AMX983125:AMX983127 AWT983125:AWT983127 BGP983125:BGP983127 BQL983125:BQL983127 CAH983125:CAH983127 CKD983125:CKD983127 CTZ983125:CTZ983127 DDV983125:DDV983127 DNR983125:DNR983127 DXN983125:DXN983127 EHJ983125:EHJ983127 ERF983125:ERF983127 FBB983125:FBB983127 FKX983125:FKX983127 FUT983125:FUT983127 GEP983125:GEP983127 GOL983125:GOL983127 GYH983125:GYH983127 HID983125:HID983127 HRZ983125:HRZ983127 IBV983125:IBV983127 ILR983125:ILR983127 IVN983125:IVN983127 JFJ983125:JFJ983127 JPF983125:JPF983127 JZB983125:JZB983127 KIX983125:KIX983127 KST983125:KST983127 LCP983125:LCP983127 LML983125:LML983127 LWH983125:LWH983127 MGD983125:MGD983127 MPZ983125:MPZ983127 MZV983125:MZV983127 NJR983125:NJR983127 NTN983125:NTN983127 ODJ983125:ODJ983127 ONF983125:ONF983127 OXB983125:OXB983127 PGX983125:PGX983127 PQT983125:PQT983127 QAP983125:QAP983127 QKL983125:QKL983127 QUH983125:QUH983127 RED983125:RED983127 RNZ983125:RNZ983127 RXV983125:RXV983127 SHR983125:SHR983127 SRN983125:SRN983127 TBJ983125:TBJ983127 TLF983125:TLF983127 TVB983125:TVB983127 UEX983125:UEX983127 UOT983125:UOT983127 UYP983125:UYP983127 VIL983125:VIL983127 VSH983125:VSH983127 WCD983125:WCD983127 WLZ983125:WLZ983127 WVV983125:WVV983127 C93:C95 IY93:IY95 SU93:SU95 ACQ93:ACQ95 AMM93:AMM95 AWI93:AWI95 BGE93:BGE95 BQA93:BQA95 BZW93:BZW95 CJS93:CJS95 CTO93:CTO95 DDK93:DDK95 DNG93:DNG95 DXC93:DXC95 EGY93:EGY95 EQU93:EQU95 FAQ93:FAQ95 FKM93:FKM95 FUI93:FUI95 GEE93:GEE95 GOA93:GOA95 GXW93:GXW95 HHS93:HHS95 HRO93:HRO95 IBK93:IBK95 ILG93:ILG95 IVC93:IVC95 JEY93:JEY95 JOU93:JOU95 JYQ93:JYQ95 KIM93:KIM95 KSI93:KSI95 LCE93:LCE95 LMA93:LMA95 LVW93:LVW95 MFS93:MFS95 MPO93:MPO95 MZK93:MZK95 NJG93:NJG95 NTC93:NTC95 OCY93:OCY95 OMU93:OMU95 OWQ93:OWQ95 PGM93:PGM95 PQI93:PQI95 QAE93:QAE95 QKA93:QKA95 QTW93:QTW95 RDS93:RDS95 RNO93:RNO95 RXK93:RXK95 SHG93:SHG95 SRC93:SRC95 TAY93:TAY95 TKU93:TKU95 TUQ93:TUQ95 UEM93:UEM95 UOI93:UOI95 UYE93:UYE95 VIA93:VIA95 VRW93:VRW95 WBS93:WBS95 WLO93:WLO95 WVK93:WVK95 C65629:C65631 IY65629:IY65631 SU65629:SU65631 ACQ65629:ACQ65631 AMM65629:AMM65631 AWI65629:AWI65631 BGE65629:BGE65631 BQA65629:BQA65631 BZW65629:BZW65631 CJS65629:CJS65631 CTO65629:CTO65631 DDK65629:DDK65631 DNG65629:DNG65631 DXC65629:DXC65631 EGY65629:EGY65631 EQU65629:EQU65631 FAQ65629:FAQ65631 FKM65629:FKM65631 FUI65629:FUI65631 GEE65629:GEE65631 GOA65629:GOA65631 GXW65629:GXW65631 HHS65629:HHS65631 HRO65629:HRO65631 IBK65629:IBK65631 ILG65629:ILG65631 IVC65629:IVC65631 JEY65629:JEY65631 JOU65629:JOU65631 JYQ65629:JYQ65631 KIM65629:KIM65631 KSI65629:KSI65631 LCE65629:LCE65631 LMA65629:LMA65631 LVW65629:LVW65631 MFS65629:MFS65631 MPO65629:MPO65631 MZK65629:MZK65631 NJG65629:NJG65631 NTC65629:NTC65631 OCY65629:OCY65631 OMU65629:OMU65631 OWQ65629:OWQ65631 PGM65629:PGM65631 PQI65629:PQI65631 QAE65629:QAE65631 QKA65629:QKA65631 QTW65629:QTW65631 RDS65629:RDS65631 RNO65629:RNO65631 RXK65629:RXK65631 SHG65629:SHG65631 SRC65629:SRC65631 TAY65629:TAY65631 TKU65629:TKU65631 TUQ65629:TUQ65631 UEM65629:UEM65631 UOI65629:UOI65631 UYE65629:UYE65631 VIA65629:VIA65631 VRW65629:VRW65631 WBS65629:WBS65631 WLO65629:WLO65631 WVK65629:WVK65631 C131165:C131167 IY131165:IY131167 SU131165:SU131167 ACQ131165:ACQ131167 AMM131165:AMM131167 AWI131165:AWI131167 BGE131165:BGE131167 BQA131165:BQA131167 BZW131165:BZW131167 CJS131165:CJS131167 CTO131165:CTO131167 DDK131165:DDK131167 DNG131165:DNG131167 DXC131165:DXC131167 EGY131165:EGY131167 EQU131165:EQU131167 FAQ131165:FAQ131167 FKM131165:FKM131167 FUI131165:FUI131167 GEE131165:GEE131167 GOA131165:GOA131167 GXW131165:GXW131167 HHS131165:HHS131167 HRO131165:HRO131167 IBK131165:IBK131167 ILG131165:ILG131167 IVC131165:IVC131167 JEY131165:JEY131167 JOU131165:JOU131167 JYQ131165:JYQ131167 KIM131165:KIM131167 KSI131165:KSI131167 LCE131165:LCE131167 LMA131165:LMA131167 LVW131165:LVW131167 MFS131165:MFS131167 MPO131165:MPO131167 MZK131165:MZK131167 NJG131165:NJG131167 NTC131165:NTC131167 OCY131165:OCY131167 OMU131165:OMU131167 OWQ131165:OWQ131167 PGM131165:PGM131167 PQI131165:PQI131167 QAE131165:QAE131167 QKA131165:QKA131167 QTW131165:QTW131167 RDS131165:RDS131167 RNO131165:RNO131167 RXK131165:RXK131167 SHG131165:SHG131167 SRC131165:SRC131167 TAY131165:TAY131167 TKU131165:TKU131167 TUQ131165:TUQ131167 UEM131165:UEM131167 UOI131165:UOI131167 UYE131165:UYE131167 VIA131165:VIA131167 VRW131165:VRW131167 WBS131165:WBS131167 WLO131165:WLO131167 WVK131165:WVK131167 C196701:C196703 IY196701:IY196703 SU196701:SU196703 ACQ196701:ACQ196703 AMM196701:AMM196703 AWI196701:AWI196703 BGE196701:BGE196703 BQA196701:BQA196703 BZW196701:BZW196703 CJS196701:CJS196703 CTO196701:CTO196703 DDK196701:DDK196703 DNG196701:DNG196703 DXC196701:DXC196703 EGY196701:EGY196703 EQU196701:EQU196703 FAQ196701:FAQ196703 FKM196701:FKM196703 FUI196701:FUI196703 GEE196701:GEE196703 GOA196701:GOA196703 GXW196701:GXW196703 HHS196701:HHS196703 HRO196701:HRO196703 IBK196701:IBK196703 ILG196701:ILG196703 IVC196701:IVC196703 JEY196701:JEY196703 JOU196701:JOU196703 JYQ196701:JYQ196703 KIM196701:KIM196703 KSI196701:KSI196703 LCE196701:LCE196703 LMA196701:LMA196703 LVW196701:LVW196703 MFS196701:MFS196703 MPO196701:MPO196703 MZK196701:MZK196703 NJG196701:NJG196703 NTC196701:NTC196703 OCY196701:OCY196703 OMU196701:OMU196703 OWQ196701:OWQ196703 PGM196701:PGM196703 PQI196701:PQI196703 QAE196701:QAE196703 QKA196701:QKA196703 QTW196701:QTW196703 RDS196701:RDS196703 RNO196701:RNO196703 RXK196701:RXK196703 SHG196701:SHG196703 SRC196701:SRC196703 TAY196701:TAY196703 TKU196701:TKU196703 TUQ196701:TUQ196703 UEM196701:UEM196703 UOI196701:UOI196703 UYE196701:UYE196703 VIA196701:VIA196703 VRW196701:VRW196703 WBS196701:WBS196703 WLO196701:WLO196703 WVK196701:WVK196703 C262237:C262239 IY262237:IY262239 SU262237:SU262239 ACQ262237:ACQ262239 AMM262237:AMM262239 AWI262237:AWI262239 BGE262237:BGE262239 BQA262237:BQA262239 BZW262237:BZW262239 CJS262237:CJS262239 CTO262237:CTO262239 DDK262237:DDK262239 DNG262237:DNG262239 DXC262237:DXC262239 EGY262237:EGY262239 EQU262237:EQU262239 FAQ262237:FAQ262239 FKM262237:FKM262239 FUI262237:FUI262239 GEE262237:GEE262239 GOA262237:GOA262239 GXW262237:GXW262239 HHS262237:HHS262239 HRO262237:HRO262239 IBK262237:IBK262239 ILG262237:ILG262239 IVC262237:IVC262239 JEY262237:JEY262239 JOU262237:JOU262239 JYQ262237:JYQ262239 KIM262237:KIM262239 KSI262237:KSI262239 LCE262237:LCE262239 LMA262237:LMA262239 LVW262237:LVW262239 MFS262237:MFS262239 MPO262237:MPO262239 MZK262237:MZK262239 NJG262237:NJG262239 NTC262237:NTC262239 OCY262237:OCY262239 OMU262237:OMU262239 OWQ262237:OWQ262239 PGM262237:PGM262239 PQI262237:PQI262239 QAE262237:QAE262239 QKA262237:QKA262239 QTW262237:QTW262239 RDS262237:RDS262239 RNO262237:RNO262239 RXK262237:RXK262239 SHG262237:SHG262239 SRC262237:SRC262239 TAY262237:TAY262239 TKU262237:TKU262239 TUQ262237:TUQ262239 UEM262237:UEM262239 UOI262237:UOI262239 UYE262237:UYE262239 VIA262237:VIA262239 VRW262237:VRW262239 WBS262237:WBS262239 WLO262237:WLO262239 WVK262237:WVK262239 C327773:C327775 IY327773:IY327775 SU327773:SU327775 ACQ327773:ACQ327775 AMM327773:AMM327775 AWI327773:AWI327775 BGE327773:BGE327775 BQA327773:BQA327775 BZW327773:BZW327775 CJS327773:CJS327775 CTO327773:CTO327775 DDK327773:DDK327775 DNG327773:DNG327775 DXC327773:DXC327775 EGY327773:EGY327775 EQU327773:EQU327775 FAQ327773:FAQ327775 FKM327773:FKM327775 FUI327773:FUI327775 GEE327773:GEE327775 GOA327773:GOA327775 GXW327773:GXW327775 HHS327773:HHS327775 HRO327773:HRO327775 IBK327773:IBK327775 ILG327773:ILG327775 IVC327773:IVC327775 JEY327773:JEY327775 JOU327773:JOU327775 JYQ327773:JYQ327775 KIM327773:KIM327775 KSI327773:KSI327775 LCE327773:LCE327775 LMA327773:LMA327775 LVW327773:LVW327775 MFS327773:MFS327775 MPO327773:MPO327775 MZK327773:MZK327775 NJG327773:NJG327775 NTC327773:NTC327775 OCY327773:OCY327775 OMU327773:OMU327775 OWQ327773:OWQ327775 PGM327773:PGM327775 PQI327773:PQI327775 QAE327773:QAE327775 QKA327773:QKA327775 QTW327773:QTW327775 RDS327773:RDS327775 RNO327773:RNO327775 RXK327773:RXK327775 SHG327773:SHG327775 SRC327773:SRC327775 TAY327773:TAY327775 TKU327773:TKU327775 TUQ327773:TUQ327775 UEM327773:UEM327775 UOI327773:UOI327775 UYE327773:UYE327775 VIA327773:VIA327775 VRW327773:VRW327775 WBS327773:WBS327775 WLO327773:WLO327775 WVK327773:WVK327775 C393309:C393311 IY393309:IY393311 SU393309:SU393311 ACQ393309:ACQ393311 AMM393309:AMM393311 AWI393309:AWI393311 BGE393309:BGE393311 BQA393309:BQA393311 BZW393309:BZW393311 CJS393309:CJS393311 CTO393309:CTO393311 DDK393309:DDK393311 DNG393309:DNG393311 DXC393309:DXC393311 EGY393309:EGY393311 EQU393309:EQU393311 FAQ393309:FAQ393311 FKM393309:FKM393311 FUI393309:FUI393311 GEE393309:GEE393311 GOA393309:GOA393311 GXW393309:GXW393311 HHS393309:HHS393311 HRO393309:HRO393311 IBK393309:IBK393311 ILG393309:ILG393311 IVC393309:IVC393311 JEY393309:JEY393311 JOU393309:JOU393311 JYQ393309:JYQ393311 KIM393309:KIM393311 KSI393309:KSI393311 LCE393309:LCE393311 LMA393309:LMA393311 LVW393309:LVW393311 MFS393309:MFS393311 MPO393309:MPO393311 MZK393309:MZK393311 NJG393309:NJG393311 NTC393309:NTC393311 OCY393309:OCY393311 OMU393309:OMU393311 OWQ393309:OWQ393311 PGM393309:PGM393311 PQI393309:PQI393311 QAE393309:QAE393311 QKA393309:QKA393311 QTW393309:QTW393311 RDS393309:RDS393311 RNO393309:RNO393311 RXK393309:RXK393311 SHG393309:SHG393311 SRC393309:SRC393311 TAY393309:TAY393311 TKU393309:TKU393311 TUQ393309:TUQ393311 UEM393309:UEM393311 UOI393309:UOI393311 UYE393309:UYE393311 VIA393309:VIA393311 VRW393309:VRW393311 WBS393309:WBS393311 WLO393309:WLO393311 WVK393309:WVK393311 C458845:C458847 IY458845:IY458847 SU458845:SU458847 ACQ458845:ACQ458847 AMM458845:AMM458847 AWI458845:AWI458847 BGE458845:BGE458847 BQA458845:BQA458847 BZW458845:BZW458847 CJS458845:CJS458847 CTO458845:CTO458847 DDK458845:DDK458847 DNG458845:DNG458847 DXC458845:DXC458847 EGY458845:EGY458847 EQU458845:EQU458847 FAQ458845:FAQ458847 FKM458845:FKM458847 FUI458845:FUI458847 GEE458845:GEE458847 GOA458845:GOA458847 GXW458845:GXW458847 HHS458845:HHS458847 HRO458845:HRO458847 IBK458845:IBK458847 ILG458845:ILG458847 IVC458845:IVC458847 JEY458845:JEY458847 JOU458845:JOU458847 JYQ458845:JYQ458847 KIM458845:KIM458847 KSI458845:KSI458847 LCE458845:LCE458847 LMA458845:LMA458847 LVW458845:LVW458847 MFS458845:MFS458847 MPO458845:MPO458847 MZK458845:MZK458847 NJG458845:NJG458847 NTC458845:NTC458847 OCY458845:OCY458847 OMU458845:OMU458847 OWQ458845:OWQ458847 PGM458845:PGM458847 PQI458845:PQI458847 QAE458845:QAE458847 QKA458845:QKA458847 QTW458845:QTW458847 RDS458845:RDS458847 RNO458845:RNO458847 RXK458845:RXK458847 SHG458845:SHG458847 SRC458845:SRC458847 TAY458845:TAY458847 TKU458845:TKU458847 TUQ458845:TUQ458847 UEM458845:UEM458847 UOI458845:UOI458847 UYE458845:UYE458847 VIA458845:VIA458847 VRW458845:VRW458847 WBS458845:WBS458847 WLO458845:WLO458847 WVK458845:WVK458847 C524381:C524383 IY524381:IY524383 SU524381:SU524383 ACQ524381:ACQ524383 AMM524381:AMM524383 AWI524381:AWI524383 BGE524381:BGE524383 BQA524381:BQA524383 BZW524381:BZW524383 CJS524381:CJS524383 CTO524381:CTO524383 DDK524381:DDK524383 DNG524381:DNG524383 DXC524381:DXC524383 EGY524381:EGY524383 EQU524381:EQU524383 FAQ524381:FAQ524383 FKM524381:FKM524383 FUI524381:FUI524383 GEE524381:GEE524383 GOA524381:GOA524383 GXW524381:GXW524383 HHS524381:HHS524383 HRO524381:HRO524383 IBK524381:IBK524383 ILG524381:ILG524383 IVC524381:IVC524383 JEY524381:JEY524383 JOU524381:JOU524383 JYQ524381:JYQ524383 KIM524381:KIM524383 KSI524381:KSI524383 LCE524381:LCE524383 LMA524381:LMA524383 LVW524381:LVW524383 MFS524381:MFS524383 MPO524381:MPO524383 MZK524381:MZK524383 NJG524381:NJG524383 NTC524381:NTC524383 OCY524381:OCY524383 OMU524381:OMU524383 OWQ524381:OWQ524383 PGM524381:PGM524383 PQI524381:PQI524383 QAE524381:QAE524383 QKA524381:QKA524383 QTW524381:QTW524383 RDS524381:RDS524383 RNO524381:RNO524383 RXK524381:RXK524383 SHG524381:SHG524383 SRC524381:SRC524383 TAY524381:TAY524383 TKU524381:TKU524383 TUQ524381:TUQ524383 UEM524381:UEM524383 UOI524381:UOI524383 UYE524381:UYE524383 VIA524381:VIA524383 VRW524381:VRW524383 WBS524381:WBS524383 WLO524381:WLO524383 WVK524381:WVK524383 C589917:C589919 IY589917:IY589919 SU589917:SU589919 ACQ589917:ACQ589919 AMM589917:AMM589919 AWI589917:AWI589919 BGE589917:BGE589919 BQA589917:BQA589919 BZW589917:BZW589919 CJS589917:CJS589919 CTO589917:CTO589919 DDK589917:DDK589919 DNG589917:DNG589919 DXC589917:DXC589919 EGY589917:EGY589919 EQU589917:EQU589919 FAQ589917:FAQ589919 FKM589917:FKM589919 FUI589917:FUI589919 GEE589917:GEE589919 GOA589917:GOA589919 GXW589917:GXW589919 HHS589917:HHS589919 HRO589917:HRO589919 IBK589917:IBK589919 ILG589917:ILG589919 IVC589917:IVC589919 JEY589917:JEY589919 JOU589917:JOU589919 JYQ589917:JYQ589919 KIM589917:KIM589919 KSI589917:KSI589919 LCE589917:LCE589919 LMA589917:LMA589919 LVW589917:LVW589919 MFS589917:MFS589919 MPO589917:MPO589919 MZK589917:MZK589919 NJG589917:NJG589919 NTC589917:NTC589919 OCY589917:OCY589919 OMU589917:OMU589919 OWQ589917:OWQ589919 PGM589917:PGM589919 PQI589917:PQI589919 QAE589917:QAE589919 QKA589917:QKA589919 QTW589917:QTW589919 RDS589917:RDS589919 RNO589917:RNO589919 RXK589917:RXK589919 SHG589917:SHG589919 SRC589917:SRC589919 TAY589917:TAY589919 TKU589917:TKU589919 TUQ589917:TUQ589919 UEM589917:UEM589919 UOI589917:UOI589919 UYE589917:UYE589919 VIA589917:VIA589919 VRW589917:VRW589919 WBS589917:WBS589919 WLO589917:WLO589919 WVK589917:WVK589919 C655453:C655455 IY655453:IY655455 SU655453:SU655455 ACQ655453:ACQ655455 AMM655453:AMM655455 AWI655453:AWI655455 BGE655453:BGE655455 BQA655453:BQA655455 BZW655453:BZW655455 CJS655453:CJS655455 CTO655453:CTO655455 DDK655453:DDK655455 DNG655453:DNG655455 DXC655453:DXC655455 EGY655453:EGY655455 EQU655453:EQU655455 FAQ655453:FAQ655455 FKM655453:FKM655455 FUI655453:FUI655455 GEE655453:GEE655455 GOA655453:GOA655455 GXW655453:GXW655455 HHS655453:HHS655455 HRO655453:HRO655455 IBK655453:IBK655455 ILG655453:ILG655455 IVC655453:IVC655455 JEY655453:JEY655455 JOU655453:JOU655455 JYQ655453:JYQ655455 KIM655453:KIM655455 KSI655453:KSI655455 LCE655453:LCE655455 LMA655453:LMA655455 LVW655453:LVW655455 MFS655453:MFS655455 MPO655453:MPO655455 MZK655453:MZK655455 NJG655453:NJG655455 NTC655453:NTC655455 OCY655453:OCY655455 OMU655453:OMU655455 OWQ655453:OWQ655455 PGM655453:PGM655455 PQI655453:PQI655455 QAE655453:QAE655455 QKA655453:QKA655455 QTW655453:QTW655455 RDS655453:RDS655455 RNO655453:RNO655455 RXK655453:RXK655455 SHG655453:SHG655455 SRC655453:SRC655455 TAY655453:TAY655455 TKU655453:TKU655455 TUQ655453:TUQ655455 UEM655453:UEM655455 UOI655453:UOI655455 UYE655453:UYE655455 VIA655453:VIA655455 VRW655453:VRW655455 WBS655453:WBS655455 WLO655453:WLO655455 WVK655453:WVK655455 C720989:C720991 IY720989:IY720991 SU720989:SU720991 ACQ720989:ACQ720991 AMM720989:AMM720991 AWI720989:AWI720991 BGE720989:BGE720991 BQA720989:BQA720991 BZW720989:BZW720991 CJS720989:CJS720991 CTO720989:CTO720991 DDK720989:DDK720991 DNG720989:DNG720991 DXC720989:DXC720991 EGY720989:EGY720991 EQU720989:EQU720991 FAQ720989:FAQ720991 FKM720989:FKM720991 FUI720989:FUI720991 GEE720989:GEE720991 GOA720989:GOA720991 GXW720989:GXW720991 HHS720989:HHS720991 HRO720989:HRO720991 IBK720989:IBK720991 ILG720989:ILG720991 IVC720989:IVC720991 JEY720989:JEY720991 JOU720989:JOU720991 JYQ720989:JYQ720991 KIM720989:KIM720991 KSI720989:KSI720991 LCE720989:LCE720991 LMA720989:LMA720991 LVW720989:LVW720991 MFS720989:MFS720991 MPO720989:MPO720991 MZK720989:MZK720991 NJG720989:NJG720991 NTC720989:NTC720991 OCY720989:OCY720991 OMU720989:OMU720991 OWQ720989:OWQ720991 PGM720989:PGM720991 PQI720989:PQI720991 QAE720989:QAE720991 QKA720989:QKA720991 QTW720989:QTW720991 RDS720989:RDS720991 RNO720989:RNO720991 RXK720989:RXK720991 SHG720989:SHG720991 SRC720989:SRC720991 TAY720989:TAY720991 TKU720989:TKU720991 TUQ720989:TUQ720991 UEM720989:UEM720991 UOI720989:UOI720991 UYE720989:UYE720991 VIA720989:VIA720991 VRW720989:VRW720991 WBS720989:WBS720991 WLO720989:WLO720991 WVK720989:WVK720991 C786525:C786527 IY786525:IY786527 SU786525:SU786527 ACQ786525:ACQ786527 AMM786525:AMM786527 AWI786525:AWI786527 BGE786525:BGE786527 BQA786525:BQA786527 BZW786525:BZW786527 CJS786525:CJS786527 CTO786525:CTO786527 DDK786525:DDK786527 DNG786525:DNG786527 DXC786525:DXC786527 EGY786525:EGY786527 EQU786525:EQU786527 FAQ786525:FAQ786527 FKM786525:FKM786527 FUI786525:FUI786527 GEE786525:GEE786527 GOA786525:GOA786527 GXW786525:GXW786527 HHS786525:HHS786527 HRO786525:HRO786527 IBK786525:IBK786527 ILG786525:ILG786527 IVC786525:IVC786527 JEY786525:JEY786527 JOU786525:JOU786527 JYQ786525:JYQ786527 KIM786525:KIM786527 KSI786525:KSI786527 LCE786525:LCE786527 LMA786525:LMA786527 LVW786525:LVW786527 MFS786525:MFS786527 MPO786525:MPO786527 MZK786525:MZK786527 NJG786525:NJG786527 NTC786525:NTC786527 OCY786525:OCY786527 OMU786525:OMU786527 OWQ786525:OWQ786527 PGM786525:PGM786527 PQI786525:PQI786527 QAE786525:QAE786527 QKA786525:QKA786527 QTW786525:QTW786527 RDS786525:RDS786527 RNO786525:RNO786527 RXK786525:RXK786527 SHG786525:SHG786527 SRC786525:SRC786527 TAY786525:TAY786527 TKU786525:TKU786527 TUQ786525:TUQ786527 UEM786525:UEM786527 UOI786525:UOI786527 UYE786525:UYE786527 VIA786525:VIA786527 VRW786525:VRW786527 WBS786525:WBS786527 WLO786525:WLO786527 WVK786525:WVK786527 C852061:C852063 IY852061:IY852063 SU852061:SU852063 ACQ852061:ACQ852063 AMM852061:AMM852063 AWI852061:AWI852063 BGE852061:BGE852063 BQA852061:BQA852063 BZW852061:BZW852063 CJS852061:CJS852063 CTO852061:CTO852063 DDK852061:DDK852063 DNG852061:DNG852063 DXC852061:DXC852063 EGY852061:EGY852063 EQU852061:EQU852063 FAQ852061:FAQ852063 FKM852061:FKM852063 FUI852061:FUI852063 GEE852061:GEE852063 GOA852061:GOA852063 GXW852061:GXW852063 HHS852061:HHS852063 HRO852061:HRO852063 IBK852061:IBK852063 ILG852061:ILG852063 IVC852061:IVC852063 JEY852061:JEY852063 JOU852061:JOU852063 JYQ852061:JYQ852063 KIM852061:KIM852063 KSI852061:KSI852063 LCE852061:LCE852063 LMA852061:LMA852063 LVW852061:LVW852063 MFS852061:MFS852063 MPO852061:MPO852063 MZK852061:MZK852063 NJG852061:NJG852063 NTC852061:NTC852063 OCY852061:OCY852063 OMU852061:OMU852063 OWQ852061:OWQ852063 PGM852061:PGM852063 PQI852061:PQI852063 QAE852061:QAE852063 QKA852061:QKA852063 QTW852061:QTW852063 RDS852061:RDS852063 RNO852061:RNO852063 RXK852061:RXK852063 SHG852061:SHG852063 SRC852061:SRC852063 TAY852061:TAY852063 TKU852061:TKU852063 TUQ852061:TUQ852063 UEM852061:UEM852063 UOI852061:UOI852063 UYE852061:UYE852063 VIA852061:VIA852063 VRW852061:VRW852063 WBS852061:WBS852063 WLO852061:WLO852063 WVK852061:WVK852063 C917597:C917599 IY917597:IY917599 SU917597:SU917599 ACQ917597:ACQ917599 AMM917597:AMM917599 AWI917597:AWI917599 BGE917597:BGE917599 BQA917597:BQA917599 BZW917597:BZW917599 CJS917597:CJS917599 CTO917597:CTO917599 DDK917597:DDK917599 DNG917597:DNG917599 DXC917597:DXC917599 EGY917597:EGY917599 EQU917597:EQU917599 FAQ917597:FAQ917599 FKM917597:FKM917599 FUI917597:FUI917599 GEE917597:GEE917599 GOA917597:GOA917599 GXW917597:GXW917599 HHS917597:HHS917599 HRO917597:HRO917599 IBK917597:IBK917599 ILG917597:ILG917599 IVC917597:IVC917599 JEY917597:JEY917599 JOU917597:JOU917599 JYQ917597:JYQ917599 KIM917597:KIM917599 KSI917597:KSI917599 LCE917597:LCE917599 LMA917597:LMA917599 LVW917597:LVW917599 MFS917597:MFS917599 MPO917597:MPO917599 MZK917597:MZK917599 NJG917597:NJG917599 NTC917597:NTC917599 OCY917597:OCY917599 OMU917597:OMU917599 OWQ917597:OWQ917599 PGM917597:PGM917599 PQI917597:PQI917599 QAE917597:QAE917599 QKA917597:QKA917599 QTW917597:QTW917599 RDS917597:RDS917599 RNO917597:RNO917599 RXK917597:RXK917599 SHG917597:SHG917599 SRC917597:SRC917599 TAY917597:TAY917599 TKU917597:TKU917599 TUQ917597:TUQ917599 UEM917597:UEM917599 UOI917597:UOI917599 UYE917597:UYE917599 VIA917597:VIA917599 VRW917597:VRW917599 WBS917597:WBS917599 WLO917597:WLO917599 WVK917597:WVK917599 C983133:C983135 IY983133:IY983135 SU983133:SU983135 ACQ983133:ACQ983135 AMM983133:AMM983135 AWI983133:AWI983135 BGE983133:BGE983135 BQA983133:BQA983135 BZW983133:BZW983135 CJS983133:CJS983135 CTO983133:CTO983135 DDK983133:DDK983135 DNG983133:DNG983135 DXC983133:DXC983135 EGY983133:EGY983135 EQU983133:EQU983135 FAQ983133:FAQ983135 FKM983133:FKM983135 FUI983133:FUI983135 GEE983133:GEE983135 GOA983133:GOA983135 GXW983133:GXW983135 HHS983133:HHS983135 HRO983133:HRO983135 IBK983133:IBK983135 ILG983133:ILG983135 IVC983133:IVC983135 JEY983133:JEY983135 JOU983133:JOU983135 JYQ983133:JYQ983135 KIM983133:KIM983135 KSI983133:KSI983135 LCE983133:LCE983135 LMA983133:LMA983135 LVW983133:LVW983135 MFS983133:MFS983135 MPO983133:MPO983135 MZK983133:MZK983135 NJG983133:NJG983135 NTC983133:NTC983135 OCY983133:OCY983135 OMU983133:OMU983135 OWQ983133:OWQ983135 PGM983133:PGM983135 PQI983133:PQI983135 QAE983133:QAE983135 QKA983133:QKA983135 QTW983133:QTW983135 RDS983133:RDS983135 RNO983133:RNO983135 RXK983133:RXK983135 SHG983133:SHG983135 SRC983133:SRC983135 TAY983133:TAY983135 TKU983133:TKU983135 TUQ983133:TUQ983135 UEM983133:UEM983135 UOI983133:UOI983135 UYE983133:UYE983135 VIA983133:VIA983135 VRW983133:VRW983135 WBS983133:WBS983135 WLO983133:WLO983135 WVK983133:WVK983135 C114 IY114 SU114 ACQ114 AMM114 AWI114 BGE114 BQA114 BZW114 CJS114 CTO114 DDK114 DNG114 DXC114 EGY114 EQU114 FAQ114 FKM114 FUI114 GEE114 GOA114 GXW114 HHS114 HRO114 IBK114 ILG114 IVC114 JEY114 JOU114 JYQ114 KIM114 KSI114 LCE114 LMA114 LVW114 MFS114 MPO114 MZK114 NJG114 NTC114 OCY114 OMU114 OWQ114 PGM114 PQI114 QAE114 QKA114 QTW114 RDS114 RNO114 RXK114 SHG114 SRC114 TAY114 TKU114 TUQ114 UEM114 UOI114 UYE114 VIA114 VRW114 WBS114 WLO114 WVK114 C65650 IY65650 SU65650 ACQ65650 AMM65650 AWI65650 BGE65650 BQA65650 BZW65650 CJS65650 CTO65650 DDK65650 DNG65650 DXC65650 EGY65650 EQU65650 FAQ65650 FKM65650 FUI65650 GEE65650 GOA65650 GXW65650 HHS65650 HRO65650 IBK65650 ILG65650 IVC65650 JEY65650 JOU65650 JYQ65650 KIM65650 KSI65650 LCE65650 LMA65650 LVW65650 MFS65650 MPO65650 MZK65650 NJG65650 NTC65650 OCY65650 OMU65650 OWQ65650 PGM65650 PQI65650 QAE65650 QKA65650 QTW65650 RDS65650 RNO65650 RXK65650 SHG65650 SRC65650 TAY65650 TKU65650 TUQ65650 UEM65650 UOI65650 UYE65650 VIA65650 VRW65650 WBS65650 WLO65650 WVK65650 C131186 IY131186 SU131186 ACQ131186 AMM131186 AWI131186 BGE131186 BQA131186 BZW131186 CJS131186 CTO131186 DDK131186 DNG131186 DXC131186 EGY131186 EQU131186 FAQ131186 FKM131186 FUI131186 GEE131186 GOA131186 GXW131186 HHS131186 HRO131186 IBK131186 ILG131186 IVC131186 JEY131186 JOU131186 JYQ131186 KIM131186 KSI131186 LCE131186 LMA131186 LVW131186 MFS131186 MPO131186 MZK131186 NJG131186 NTC131186 OCY131186 OMU131186 OWQ131186 PGM131186 PQI131186 QAE131186 QKA131186 QTW131186 RDS131186 RNO131186 RXK131186 SHG131186 SRC131186 TAY131186 TKU131186 TUQ131186 UEM131186 UOI131186 UYE131186 VIA131186 VRW131186 WBS131186 WLO131186 WVK131186 C196722 IY196722 SU196722 ACQ196722 AMM196722 AWI196722 BGE196722 BQA196722 BZW196722 CJS196722 CTO196722 DDK196722 DNG196722 DXC196722 EGY196722 EQU196722 FAQ196722 FKM196722 FUI196722 GEE196722 GOA196722 GXW196722 HHS196722 HRO196722 IBK196722 ILG196722 IVC196722 JEY196722 JOU196722 JYQ196722 KIM196722 KSI196722 LCE196722 LMA196722 LVW196722 MFS196722 MPO196722 MZK196722 NJG196722 NTC196722 OCY196722 OMU196722 OWQ196722 PGM196722 PQI196722 QAE196722 QKA196722 QTW196722 RDS196722 RNO196722 RXK196722 SHG196722 SRC196722 TAY196722 TKU196722 TUQ196722 UEM196722 UOI196722 UYE196722 VIA196722 VRW196722 WBS196722 WLO196722 WVK196722 C262258 IY262258 SU262258 ACQ262258 AMM262258 AWI262258 BGE262258 BQA262258 BZW262258 CJS262258 CTO262258 DDK262258 DNG262258 DXC262258 EGY262258 EQU262258 FAQ262258 FKM262258 FUI262258 GEE262258 GOA262258 GXW262258 HHS262258 HRO262258 IBK262258 ILG262258 IVC262258 JEY262258 JOU262258 JYQ262258 KIM262258 KSI262258 LCE262258 LMA262258 LVW262258 MFS262258 MPO262258 MZK262258 NJG262258 NTC262258 OCY262258 OMU262258 OWQ262258 PGM262258 PQI262258 QAE262258 QKA262258 QTW262258 RDS262258 RNO262258 RXK262258 SHG262258 SRC262258 TAY262258 TKU262258 TUQ262258 UEM262258 UOI262258 UYE262258 VIA262258 VRW262258 WBS262258 WLO262258 WVK262258 C327794 IY327794 SU327794 ACQ327794 AMM327794 AWI327794 BGE327794 BQA327794 BZW327794 CJS327794 CTO327794 DDK327794 DNG327794 DXC327794 EGY327794 EQU327794 FAQ327794 FKM327794 FUI327794 GEE327794 GOA327794 GXW327794 HHS327794 HRO327794 IBK327794 ILG327794 IVC327794 JEY327794 JOU327794 JYQ327794 KIM327794 KSI327794 LCE327794 LMA327794 LVW327794 MFS327794 MPO327794 MZK327794 NJG327794 NTC327794 OCY327794 OMU327794 OWQ327794 PGM327794 PQI327794 QAE327794 QKA327794 QTW327794 RDS327794 RNO327794 RXK327794 SHG327794 SRC327794 TAY327794 TKU327794 TUQ327794 UEM327794 UOI327794 UYE327794 VIA327794 VRW327794 WBS327794 WLO327794 WVK327794 C393330 IY393330 SU393330 ACQ393330 AMM393330 AWI393330 BGE393330 BQA393330 BZW393330 CJS393330 CTO393330 DDK393330 DNG393330 DXC393330 EGY393330 EQU393330 FAQ393330 FKM393330 FUI393330 GEE393330 GOA393330 GXW393330 HHS393330 HRO393330 IBK393330 ILG393330 IVC393330 JEY393330 JOU393330 JYQ393330 KIM393330 KSI393330 LCE393330 LMA393330 LVW393330 MFS393330 MPO393330 MZK393330 NJG393330 NTC393330 OCY393330 OMU393330 OWQ393330 PGM393330 PQI393330 QAE393330 QKA393330 QTW393330 RDS393330 RNO393330 RXK393330 SHG393330 SRC393330 TAY393330 TKU393330 TUQ393330 UEM393330 UOI393330 UYE393330 VIA393330 VRW393330 WBS393330 WLO393330 WVK393330 C458866 IY458866 SU458866 ACQ458866 AMM458866 AWI458866 BGE458866 BQA458866 BZW458866 CJS458866 CTO458866 DDK458866 DNG458866 DXC458866 EGY458866 EQU458866 FAQ458866 FKM458866 FUI458866 GEE458866 GOA458866 GXW458866 HHS458866 HRO458866 IBK458866 ILG458866 IVC458866 JEY458866 JOU458866 JYQ458866 KIM458866 KSI458866 LCE458866 LMA458866 LVW458866 MFS458866 MPO458866 MZK458866 NJG458866 NTC458866 OCY458866 OMU458866 OWQ458866 PGM458866 PQI458866 QAE458866 QKA458866 QTW458866 RDS458866 RNO458866 RXK458866 SHG458866 SRC458866 TAY458866 TKU458866 TUQ458866 UEM458866 UOI458866 UYE458866 VIA458866 VRW458866 WBS458866 WLO458866 WVK458866 C524402 IY524402 SU524402 ACQ524402 AMM524402 AWI524402 BGE524402 BQA524402 BZW524402 CJS524402 CTO524402 DDK524402 DNG524402 DXC524402 EGY524402 EQU524402 FAQ524402 FKM524402 FUI524402 GEE524402 GOA524402 GXW524402 HHS524402 HRO524402 IBK524402 ILG524402 IVC524402 JEY524402 JOU524402 JYQ524402 KIM524402 KSI524402 LCE524402 LMA524402 LVW524402 MFS524402 MPO524402 MZK524402 NJG524402 NTC524402 OCY524402 OMU524402 OWQ524402 PGM524402 PQI524402 QAE524402 QKA524402 QTW524402 RDS524402 RNO524402 RXK524402 SHG524402 SRC524402 TAY524402 TKU524402 TUQ524402 UEM524402 UOI524402 UYE524402 VIA524402 VRW524402 WBS524402 WLO524402 WVK524402 C589938 IY589938 SU589938 ACQ589938 AMM589938 AWI589938 BGE589938 BQA589938 BZW589938 CJS589938 CTO589938 DDK589938 DNG589938 DXC589938 EGY589938 EQU589938 FAQ589938 FKM589938 FUI589938 GEE589938 GOA589938 GXW589938 HHS589938 HRO589938 IBK589938 ILG589938 IVC589938 JEY589938 JOU589938 JYQ589938 KIM589938 KSI589938 LCE589938 LMA589938 LVW589938 MFS589938 MPO589938 MZK589938 NJG589938 NTC589938 OCY589938 OMU589938 OWQ589938 PGM589938 PQI589938 QAE589938 QKA589938 QTW589938 RDS589938 RNO589938 RXK589938 SHG589938 SRC589938 TAY589938 TKU589938 TUQ589938 UEM589938 UOI589938 UYE589938 VIA589938 VRW589938 WBS589938 WLO589938 WVK589938 C655474 IY655474 SU655474 ACQ655474 AMM655474 AWI655474 BGE655474 BQA655474 BZW655474 CJS655474 CTO655474 DDK655474 DNG655474 DXC655474 EGY655474 EQU655474 FAQ655474 FKM655474 FUI655474 GEE655474 GOA655474 GXW655474 HHS655474 HRO655474 IBK655474 ILG655474 IVC655474 JEY655474 JOU655474 JYQ655474 KIM655474 KSI655474 LCE655474 LMA655474 LVW655474 MFS655474 MPO655474 MZK655474 NJG655474 NTC655474 OCY655474 OMU655474 OWQ655474 PGM655474 PQI655474 QAE655474 QKA655474 QTW655474 RDS655474 RNO655474 RXK655474 SHG655474 SRC655474 TAY655474 TKU655474 TUQ655474 UEM655474 UOI655474 UYE655474 VIA655474 VRW655474 WBS655474 WLO655474 WVK655474 C721010 IY721010 SU721010 ACQ721010 AMM721010 AWI721010 BGE721010 BQA721010 BZW721010 CJS721010 CTO721010 DDK721010 DNG721010 DXC721010 EGY721010 EQU721010 FAQ721010 FKM721010 FUI721010 GEE721010 GOA721010 GXW721010 HHS721010 HRO721010 IBK721010 ILG721010 IVC721010 JEY721010 JOU721010 JYQ721010 KIM721010 KSI721010 LCE721010 LMA721010 LVW721010 MFS721010 MPO721010 MZK721010 NJG721010 NTC721010 OCY721010 OMU721010 OWQ721010 PGM721010 PQI721010 QAE721010 QKA721010 QTW721010 RDS721010 RNO721010 RXK721010 SHG721010 SRC721010 TAY721010 TKU721010 TUQ721010 UEM721010 UOI721010 UYE721010 VIA721010 VRW721010 WBS721010 WLO721010 WVK721010 C786546 IY786546 SU786546 ACQ786546 AMM786546 AWI786546 BGE786546 BQA786546 BZW786546 CJS786546 CTO786546 DDK786546 DNG786546 DXC786546 EGY786546 EQU786546 FAQ786546 FKM786546 FUI786546 GEE786546 GOA786546 GXW786546 HHS786546 HRO786546 IBK786546 ILG786546 IVC786546 JEY786546 JOU786546 JYQ786546 KIM786546 KSI786546 LCE786546 LMA786546 LVW786546 MFS786546 MPO786546 MZK786546 NJG786546 NTC786546 OCY786546 OMU786546 OWQ786546 PGM786546 PQI786546 QAE786546 QKA786546 QTW786546 RDS786546 RNO786546 RXK786546 SHG786546 SRC786546 TAY786546 TKU786546 TUQ786546 UEM786546 UOI786546 UYE786546 VIA786546 VRW786546 WBS786546 WLO786546 WVK786546 C852082 IY852082 SU852082 ACQ852082 AMM852082 AWI852082 BGE852082 BQA852082 BZW852082 CJS852082 CTO852082 DDK852082 DNG852082 DXC852082 EGY852082 EQU852082 FAQ852082 FKM852082 FUI852082 GEE852082 GOA852082 GXW852082 HHS852082 HRO852082 IBK852082 ILG852082 IVC852082 JEY852082 JOU852082 JYQ852082 KIM852082 KSI852082 LCE852082 LMA852082 LVW852082 MFS852082 MPO852082 MZK852082 NJG852082 NTC852082 OCY852082 OMU852082 OWQ852082 PGM852082 PQI852082 QAE852082 QKA852082 QTW852082 RDS852082 RNO852082 RXK852082 SHG852082 SRC852082 TAY852082 TKU852082 TUQ852082 UEM852082 UOI852082 UYE852082 VIA852082 VRW852082 WBS852082 WLO852082 WVK852082 C917618 IY917618 SU917618 ACQ917618 AMM917618 AWI917618 BGE917618 BQA917618 BZW917618 CJS917618 CTO917618 DDK917618 DNG917618 DXC917618 EGY917618 EQU917618 FAQ917618 FKM917618 FUI917618 GEE917618 GOA917618 GXW917618 HHS917618 HRO917618 IBK917618 ILG917618 IVC917618 JEY917618 JOU917618 JYQ917618 KIM917618 KSI917618 LCE917618 LMA917618 LVW917618 MFS917618 MPO917618 MZK917618 NJG917618 NTC917618 OCY917618 OMU917618 OWQ917618 PGM917618 PQI917618 QAE917618 QKA917618 QTW917618 RDS917618 RNO917618 RXK917618 SHG917618 SRC917618 TAY917618 TKU917618 TUQ917618 UEM917618 UOI917618 UYE917618 VIA917618 VRW917618 WBS917618 WLO917618 WVK917618 C983154 IY983154 SU983154 ACQ983154 AMM983154 AWI983154 BGE983154 BQA983154 BZW983154 CJS983154 CTO983154 DDK983154 DNG983154 DXC983154 EGY983154 EQU983154 FAQ983154 FKM983154 FUI983154 GEE983154 GOA983154 GXW983154 HHS983154 HRO983154 IBK983154 ILG983154 IVC983154 JEY983154 JOU983154 JYQ983154 KIM983154 KSI983154 LCE983154 LMA983154 LVW983154 MFS983154 MPO983154 MZK983154 NJG983154 NTC983154 OCY983154 OMU983154 OWQ983154 PGM983154 PQI983154 QAE983154 QKA983154 QTW983154 RDS983154 RNO983154 RXK983154 SHG983154 SRC983154 TAY983154 TKU983154 TUQ983154 UEM983154 UOI983154 UYE983154 VIA983154 VRW983154 WBS983154 WLO983154 WVK983154 L164 JH164 TD164 ACZ164 AMV164 AWR164 BGN164 BQJ164 CAF164 CKB164 CTX164 DDT164 DNP164 DXL164 EHH164 ERD164 FAZ164 FKV164 FUR164 GEN164 GOJ164 GYF164 HIB164 HRX164 IBT164 ILP164 IVL164 JFH164 JPD164 JYZ164 KIV164 KSR164 LCN164 LMJ164 LWF164 MGB164 MPX164 MZT164 NJP164 NTL164 ODH164 OND164 OWZ164 PGV164 PQR164 QAN164 QKJ164 QUF164 REB164 RNX164 RXT164 SHP164 SRL164 TBH164 TLD164 TUZ164 UEV164 UOR164 UYN164 VIJ164 VSF164 WCB164 WLX164 WVT164 L65700 JH65700 TD65700 ACZ65700 AMV65700 AWR65700 BGN65700 BQJ65700 CAF65700 CKB65700 CTX65700 DDT65700 DNP65700 DXL65700 EHH65700 ERD65700 FAZ65700 FKV65700 FUR65700 GEN65700 GOJ65700 GYF65700 HIB65700 HRX65700 IBT65700 ILP65700 IVL65700 JFH65700 JPD65700 JYZ65700 KIV65700 KSR65700 LCN65700 LMJ65700 LWF65700 MGB65700 MPX65700 MZT65700 NJP65700 NTL65700 ODH65700 OND65700 OWZ65700 PGV65700 PQR65700 QAN65700 QKJ65700 QUF65700 REB65700 RNX65700 RXT65700 SHP65700 SRL65700 TBH65700 TLD65700 TUZ65700 UEV65700 UOR65700 UYN65700 VIJ65700 VSF65700 WCB65700 WLX65700 WVT65700 L131236 JH131236 TD131236 ACZ131236 AMV131236 AWR131236 BGN131236 BQJ131236 CAF131236 CKB131236 CTX131236 DDT131236 DNP131236 DXL131236 EHH131236 ERD131236 FAZ131236 FKV131236 FUR131236 GEN131236 GOJ131236 GYF131236 HIB131236 HRX131236 IBT131236 ILP131236 IVL131236 JFH131236 JPD131236 JYZ131236 KIV131236 KSR131236 LCN131236 LMJ131236 LWF131236 MGB131236 MPX131236 MZT131236 NJP131236 NTL131236 ODH131236 OND131236 OWZ131236 PGV131236 PQR131236 QAN131236 QKJ131236 QUF131236 REB131236 RNX131236 RXT131236 SHP131236 SRL131236 TBH131236 TLD131236 TUZ131236 UEV131236 UOR131236 UYN131236 VIJ131236 VSF131236 WCB131236 WLX131236 WVT131236 L196772 JH196772 TD196772 ACZ196772 AMV196772 AWR196772 BGN196772 BQJ196772 CAF196772 CKB196772 CTX196772 DDT196772 DNP196772 DXL196772 EHH196772 ERD196772 FAZ196772 FKV196772 FUR196772 GEN196772 GOJ196772 GYF196772 HIB196772 HRX196772 IBT196772 ILP196772 IVL196772 JFH196772 JPD196772 JYZ196772 KIV196772 KSR196772 LCN196772 LMJ196772 LWF196772 MGB196772 MPX196772 MZT196772 NJP196772 NTL196772 ODH196772 OND196772 OWZ196772 PGV196772 PQR196772 QAN196772 QKJ196772 QUF196772 REB196772 RNX196772 RXT196772 SHP196772 SRL196772 TBH196772 TLD196772 TUZ196772 UEV196772 UOR196772 UYN196772 VIJ196772 VSF196772 WCB196772 WLX196772 WVT196772 L262308 JH262308 TD262308 ACZ262308 AMV262308 AWR262308 BGN262308 BQJ262308 CAF262308 CKB262308 CTX262308 DDT262308 DNP262308 DXL262308 EHH262308 ERD262308 FAZ262308 FKV262308 FUR262308 GEN262308 GOJ262308 GYF262308 HIB262308 HRX262308 IBT262308 ILP262308 IVL262308 JFH262308 JPD262308 JYZ262308 KIV262308 KSR262308 LCN262308 LMJ262308 LWF262308 MGB262308 MPX262308 MZT262308 NJP262308 NTL262308 ODH262308 OND262308 OWZ262308 PGV262308 PQR262308 QAN262308 QKJ262308 QUF262308 REB262308 RNX262308 RXT262308 SHP262308 SRL262308 TBH262308 TLD262308 TUZ262308 UEV262308 UOR262308 UYN262308 VIJ262308 VSF262308 WCB262308 WLX262308 WVT262308 L327844 JH327844 TD327844 ACZ327844 AMV327844 AWR327844 BGN327844 BQJ327844 CAF327844 CKB327844 CTX327844 DDT327844 DNP327844 DXL327844 EHH327844 ERD327844 FAZ327844 FKV327844 FUR327844 GEN327844 GOJ327844 GYF327844 HIB327844 HRX327844 IBT327844 ILP327844 IVL327844 JFH327844 JPD327844 JYZ327844 KIV327844 KSR327844 LCN327844 LMJ327844 LWF327844 MGB327844 MPX327844 MZT327844 NJP327844 NTL327844 ODH327844 OND327844 OWZ327844 PGV327844 PQR327844 QAN327844 QKJ327844 QUF327844 REB327844 RNX327844 RXT327844 SHP327844 SRL327844 TBH327844 TLD327844 TUZ327844 UEV327844 UOR327844 UYN327844 VIJ327844 VSF327844 WCB327844 WLX327844 WVT327844 L393380 JH393380 TD393380 ACZ393380 AMV393380 AWR393380 BGN393380 BQJ393380 CAF393380 CKB393380 CTX393380 DDT393380 DNP393380 DXL393380 EHH393380 ERD393380 FAZ393380 FKV393380 FUR393380 GEN393380 GOJ393380 GYF393380 HIB393380 HRX393380 IBT393380 ILP393380 IVL393380 JFH393380 JPD393380 JYZ393380 KIV393380 KSR393380 LCN393380 LMJ393380 LWF393380 MGB393380 MPX393380 MZT393380 NJP393380 NTL393380 ODH393380 OND393380 OWZ393380 PGV393380 PQR393380 QAN393380 QKJ393380 QUF393380 REB393380 RNX393380 RXT393380 SHP393380 SRL393380 TBH393380 TLD393380 TUZ393380 UEV393380 UOR393380 UYN393380 VIJ393380 VSF393380 WCB393380 WLX393380 WVT393380 L458916 JH458916 TD458916 ACZ458916 AMV458916 AWR458916 BGN458916 BQJ458916 CAF458916 CKB458916 CTX458916 DDT458916 DNP458916 DXL458916 EHH458916 ERD458916 FAZ458916 FKV458916 FUR458916 GEN458916 GOJ458916 GYF458916 HIB458916 HRX458916 IBT458916 ILP458916 IVL458916 JFH458916 JPD458916 JYZ458916 KIV458916 KSR458916 LCN458916 LMJ458916 LWF458916 MGB458916 MPX458916 MZT458916 NJP458916 NTL458916 ODH458916 OND458916 OWZ458916 PGV458916 PQR458916 QAN458916 QKJ458916 QUF458916 REB458916 RNX458916 RXT458916 SHP458916 SRL458916 TBH458916 TLD458916 TUZ458916 UEV458916 UOR458916 UYN458916 VIJ458916 VSF458916 WCB458916 WLX458916 WVT458916 L524452 JH524452 TD524452 ACZ524452 AMV524452 AWR524452 BGN524452 BQJ524452 CAF524452 CKB524452 CTX524452 DDT524452 DNP524452 DXL524452 EHH524452 ERD524452 FAZ524452 FKV524452 FUR524452 GEN524452 GOJ524452 GYF524452 HIB524452 HRX524452 IBT524452 ILP524452 IVL524452 JFH524452 JPD524452 JYZ524452 KIV524452 KSR524452 LCN524452 LMJ524452 LWF524452 MGB524452 MPX524452 MZT524452 NJP524452 NTL524452 ODH524452 OND524452 OWZ524452 PGV524452 PQR524452 QAN524452 QKJ524452 QUF524452 REB524452 RNX524452 RXT524452 SHP524452 SRL524452 TBH524452 TLD524452 TUZ524452 UEV524452 UOR524452 UYN524452 VIJ524452 VSF524452 WCB524452 WLX524452 WVT524452 L589988 JH589988 TD589988 ACZ589988 AMV589988 AWR589988 BGN589988 BQJ589988 CAF589988 CKB589988 CTX589988 DDT589988 DNP589988 DXL589988 EHH589988 ERD589988 FAZ589988 FKV589988 FUR589988 GEN589988 GOJ589988 GYF589988 HIB589988 HRX589988 IBT589988 ILP589988 IVL589988 JFH589988 JPD589988 JYZ589988 KIV589988 KSR589988 LCN589988 LMJ589988 LWF589988 MGB589988 MPX589988 MZT589988 NJP589988 NTL589988 ODH589988 OND589988 OWZ589988 PGV589988 PQR589988 QAN589988 QKJ589988 QUF589988 REB589988 RNX589988 RXT589988 SHP589988 SRL589988 TBH589988 TLD589988 TUZ589988 UEV589988 UOR589988 UYN589988 VIJ589988 VSF589988 WCB589988 WLX589988 WVT589988 L655524 JH655524 TD655524 ACZ655524 AMV655524 AWR655524 BGN655524 BQJ655524 CAF655524 CKB655524 CTX655524 DDT655524 DNP655524 DXL655524 EHH655524 ERD655524 FAZ655524 FKV655524 FUR655524 GEN655524 GOJ655524 GYF655524 HIB655524 HRX655524 IBT655524 ILP655524 IVL655524 JFH655524 JPD655524 JYZ655524 KIV655524 KSR655524 LCN655524 LMJ655524 LWF655524 MGB655524 MPX655524 MZT655524 NJP655524 NTL655524 ODH655524 OND655524 OWZ655524 PGV655524 PQR655524 QAN655524 QKJ655524 QUF655524 REB655524 RNX655524 RXT655524 SHP655524 SRL655524 TBH655524 TLD655524 TUZ655524 UEV655524 UOR655524 UYN655524 VIJ655524 VSF655524 WCB655524 WLX655524 WVT655524 L721060 JH721060 TD721060 ACZ721060 AMV721060 AWR721060 BGN721060 BQJ721060 CAF721060 CKB721060 CTX721060 DDT721060 DNP721060 DXL721060 EHH721060 ERD721060 FAZ721060 FKV721060 FUR721060 GEN721060 GOJ721060 GYF721060 HIB721060 HRX721060 IBT721060 ILP721060 IVL721060 JFH721060 JPD721060 JYZ721060 KIV721060 KSR721060 LCN721060 LMJ721060 LWF721060 MGB721060 MPX721060 MZT721060 NJP721060 NTL721060 ODH721060 OND721060 OWZ721060 PGV721060 PQR721060 QAN721060 QKJ721060 QUF721060 REB721060 RNX721060 RXT721060 SHP721060 SRL721060 TBH721060 TLD721060 TUZ721060 UEV721060 UOR721060 UYN721060 VIJ721060 VSF721060 WCB721060 WLX721060 WVT721060 L786596 JH786596 TD786596 ACZ786596 AMV786596 AWR786596 BGN786596 BQJ786596 CAF786596 CKB786596 CTX786596 DDT786596 DNP786596 DXL786596 EHH786596 ERD786596 FAZ786596 FKV786596 FUR786596 GEN786596 GOJ786596 GYF786596 HIB786596 HRX786596 IBT786596 ILP786596 IVL786596 JFH786596 JPD786596 JYZ786596 KIV786596 KSR786596 LCN786596 LMJ786596 LWF786596 MGB786596 MPX786596 MZT786596 NJP786596 NTL786596 ODH786596 OND786596 OWZ786596 PGV786596 PQR786596 QAN786596 QKJ786596 QUF786596 REB786596 RNX786596 RXT786596 SHP786596 SRL786596 TBH786596 TLD786596 TUZ786596 UEV786596 UOR786596 UYN786596 VIJ786596 VSF786596 WCB786596 WLX786596 WVT786596 L852132 JH852132 TD852132 ACZ852132 AMV852132 AWR852132 BGN852132 BQJ852132 CAF852132 CKB852132 CTX852132 DDT852132 DNP852132 DXL852132 EHH852132 ERD852132 FAZ852132 FKV852132 FUR852132 GEN852132 GOJ852132 GYF852132 HIB852132 HRX852132 IBT852132 ILP852132 IVL852132 JFH852132 JPD852132 JYZ852132 KIV852132 KSR852132 LCN852132 LMJ852132 LWF852132 MGB852132 MPX852132 MZT852132 NJP852132 NTL852132 ODH852132 OND852132 OWZ852132 PGV852132 PQR852132 QAN852132 QKJ852132 QUF852132 REB852132 RNX852132 RXT852132 SHP852132 SRL852132 TBH852132 TLD852132 TUZ852132 UEV852132 UOR852132 UYN852132 VIJ852132 VSF852132 WCB852132 WLX852132 WVT852132 L917668 JH917668 TD917668 ACZ917668 AMV917668 AWR917668 BGN917668 BQJ917668 CAF917668 CKB917668 CTX917668 DDT917668 DNP917668 DXL917668 EHH917668 ERD917668 FAZ917668 FKV917668 FUR917668 GEN917668 GOJ917668 GYF917668 HIB917668 HRX917668 IBT917668 ILP917668 IVL917668 JFH917668 JPD917668 JYZ917668 KIV917668 KSR917668 LCN917668 LMJ917668 LWF917668 MGB917668 MPX917668 MZT917668 NJP917668 NTL917668 ODH917668 OND917668 OWZ917668 PGV917668 PQR917668 QAN917668 QKJ917668 QUF917668 REB917668 RNX917668 RXT917668 SHP917668 SRL917668 TBH917668 TLD917668 TUZ917668 UEV917668 UOR917668 UYN917668 VIJ917668 VSF917668 WCB917668 WLX917668 WVT917668 L983204 JH983204 TD983204 ACZ983204 AMV983204 AWR983204 BGN983204 BQJ983204 CAF983204 CKB983204 CTX983204 DDT983204 DNP983204 DXL983204 EHH983204 ERD983204 FAZ983204 FKV983204 FUR983204 GEN983204 GOJ983204 GYF983204 HIB983204 HRX983204 IBT983204 ILP983204 IVL983204 JFH983204 JPD983204 JYZ983204 KIV983204 KSR983204 LCN983204 LMJ983204 LWF983204 MGB983204 MPX983204 MZT983204 NJP983204 NTL983204 ODH983204 OND983204 OWZ983204 PGV983204 PQR983204 QAN983204 QKJ983204 QUF983204 REB983204 RNX983204 RXT983204 SHP983204 SRL983204 TBH983204 TLD983204 TUZ983204 UEV983204 UOR983204 UYN983204 VIJ983204 VSF983204 WCB983204 WLX983204 WVT983204 N64 JJ64 TF64 ADB64 AMX64 AWT64 BGP64 BQL64 CAH64 CKD64 CTZ64 DDV64 DNR64 DXN64 EHJ64 ERF64 FBB64 FKX64 FUT64 GEP64 GOL64 GYH64 HID64 HRZ64 IBV64 ILR64 IVN64 JFJ64 JPF64 JZB64 KIX64 KST64 LCP64 LML64 LWH64 MGD64 MPZ64 MZV64 NJR64 NTN64 ODJ64 ONF64 OXB64 PGX64 PQT64 QAP64 QKL64 QUH64 RED64 RNZ64 RXV64 SHR64 SRN64 TBJ64 TLF64 TVB64 UEX64 UOT64 UYP64 VIL64 VSH64 WCD64 WLZ64 WVV64 N65600 JJ65600 TF65600 ADB65600 AMX65600 AWT65600 BGP65600 BQL65600 CAH65600 CKD65600 CTZ65600 DDV65600 DNR65600 DXN65600 EHJ65600 ERF65600 FBB65600 FKX65600 FUT65600 GEP65600 GOL65600 GYH65600 HID65600 HRZ65600 IBV65600 ILR65600 IVN65600 JFJ65600 JPF65600 JZB65600 KIX65600 KST65600 LCP65600 LML65600 LWH65600 MGD65600 MPZ65600 MZV65600 NJR65600 NTN65600 ODJ65600 ONF65600 OXB65600 PGX65600 PQT65600 QAP65600 QKL65600 QUH65600 RED65600 RNZ65600 RXV65600 SHR65600 SRN65600 TBJ65600 TLF65600 TVB65600 UEX65600 UOT65600 UYP65600 VIL65600 VSH65600 WCD65600 WLZ65600 WVV65600 N131136 JJ131136 TF131136 ADB131136 AMX131136 AWT131136 BGP131136 BQL131136 CAH131136 CKD131136 CTZ131136 DDV131136 DNR131136 DXN131136 EHJ131136 ERF131136 FBB131136 FKX131136 FUT131136 GEP131136 GOL131136 GYH131136 HID131136 HRZ131136 IBV131136 ILR131136 IVN131136 JFJ131136 JPF131136 JZB131136 KIX131136 KST131136 LCP131136 LML131136 LWH131136 MGD131136 MPZ131136 MZV131136 NJR131136 NTN131136 ODJ131136 ONF131136 OXB131136 PGX131136 PQT131136 QAP131136 QKL131136 QUH131136 RED131136 RNZ131136 RXV131136 SHR131136 SRN131136 TBJ131136 TLF131136 TVB131136 UEX131136 UOT131136 UYP131136 VIL131136 VSH131136 WCD131136 WLZ131136 WVV131136 N196672 JJ196672 TF196672 ADB196672 AMX196672 AWT196672 BGP196672 BQL196672 CAH196672 CKD196672 CTZ196672 DDV196672 DNR196672 DXN196672 EHJ196672 ERF196672 FBB196672 FKX196672 FUT196672 GEP196672 GOL196672 GYH196672 HID196672 HRZ196672 IBV196672 ILR196672 IVN196672 JFJ196672 JPF196672 JZB196672 KIX196672 KST196672 LCP196672 LML196672 LWH196672 MGD196672 MPZ196672 MZV196672 NJR196672 NTN196672 ODJ196672 ONF196672 OXB196672 PGX196672 PQT196672 QAP196672 QKL196672 QUH196672 RED196672 RNZ196672 RXV196672 SHR196672 SRN196672 TBJ196672 TLF196672 TVB196672 UEX196672 UOT196672 UYP196672 VIL196672 VSH196672 WCD196672 WLZ196672 WVV196672 N262208 JJ262208 TF262208 ADB262208 AMX262208 AWT262208 BGP262208 BQL262208 CAH262208 CKD262208 CTZ262208 DDV262208 DNR262208 DXN262208 EHJ262208 ERF262208 FBB262208 FKX262208 FUT262208 GEP262208 GOL262208 GYH262208 HID262208 HRZ262208 IBV262208 ILR262208 IVN262208 JFJ262208 JPF262208 JZB262208 KIX262208 KST262208 LCP262208 LML262208 LWH262208 MGD262208 MPZ262208 MZV262208 NJR262208 NTN262208 ODJ262208 ONF262208 OXB262208 PGX262208 PQT262208 QAP262208 QKL262208 QUH262208 RED262208 RNZ262208 RXV262208 SHR262208 SRN262208 TBJ262208 TLF262208 TVB262208 UEX262208 UOT262208 UYP262208 VIL262208 VSH262208 WCD262208 WLZ262208 WVV262208 N327744 JJ327744 TF327744 ADB327744 AMX327744 AWT327744 BGP327744 BQL327744 CAH327744 CKD327744 CTZ327744 DDV327744 DNR327744 DXN327744 EHJ327744 ERF327744 FBB327744 FKX327744 FUT327744 GEP327744 GOL327744 GYH327744 HID327744 HRZ327744 IBV327744 ILR327744 IVN327744 JFJ327744 JPF327744 JZB327744 KIX327744 KST327744 LCP327744 LML327744 LWH327744 MGD327744 MPZ327744 MZV327744 NJR327744 NTN327744 ODJ327744 ONF327744 OXB327744 PGX327744 PQT327744 QAP327744 QKL327744 QUH327744 RED327744 RNZ327744 RXV327744 SHR327744 SRN327744 TBJ327744 TLF327744 TVB327744 UEX327744 UOT327744 UYP327744 VIL327744 VSH327744 WCD327744 WLZ327744 WVV327744 N393280 JJ393280 TF393280 ADB393280 AMX393280 AWT393280 BGP393280 BQL393280 CAH393280 CKD393280 CTZ393280 DDV393280 DNR393280 DXN393280 EHJ393280 ERF393280 FBB393280 FKX393280 FUT393280 GEP393280 GOL393280 GYH393280 HID393280 HRZ393280 IBV393280 ILR393280 IVN393280 JFJ393280 JPF393280 JZB393280 KIX393280 KST393280 LCP393280 LML393280 LWH393280 MGD393280 MPZ393280 MZV393280 NJR393280 NTN393280 ODJ393280 ONF393280 OXB393280 PGX393280 PQT393280 QAP393280 QKL393280 QUH393280 RED393280 RNZ393280 RXV393280 SHR393280 SRN393280 TBJ393280 TLF393280 TVB393280 UEX393280 UOT393280 UYP393280 VIL393280 VSH393280 WCD393280 WLZ393280 WVV393280 N458816 JJ458816 TF458816 ADB458816 AMX458816 AWT458816 BGP458816 BQL458816 CAH458816 CKD458816 CTZ458816 DDV458816 DNR458816 DXN458816 EHJ458816 ERF458816 FBB458816 FKX458816 FUT458816 GEP458816 GOL458816 GYH458816 HID458816 HRZ458816 IBV458816 ILR458816 IVN458816 JFJ458816 JPF458816 JZB458816 KIX458816 KST458816 LCP458816 LML458816 LWH458816 MGD458816 MPZ458816 MZV458816 NJR458816 NTN458816 ODJ458816 ONF458816 OXB458816 PGX458816 PQT458816 QAP458816 QKL458816 QUH458816 RED458816 RNZ458816 RXV458816 SHR458816 SRN458816 TBJ458816 TLF458816 TVB458816 UEX458816 UOT458816 UYP458816 VIL458816 VSH458816 WCD458816 WLZ458816 WVV458816 N524352 JJ524352 TF524352 ADB524352 AMX524352 AWT524352 BGP524352 BQL524352 CAH524352 CKD524352 CTZ524352 DDV524352 DNR524352 DXN524352 EHJ524352 ERF524352 FBB524352 FKX524352 FUT524352 GEP524352 GOL524352 GYH524352 HID524352 HRZ524352 IBV524352 ILR524352 IVN524352 JFJ524352 JPF524352 JZB524352 KIX524352 KST524352 LCP524352 LML524352 LWH524352 MGD524352 MPZ524352 MZV524352 NJR524352 NTN524352 ODJ524352 ONF524352 OXB524352 PGX524352 PQT524352 QAP524352 QKL524352 QUH524352 RED524352 RNZ524352 RXV524352 SHR524352 SRN524352 TBJ524352 TLF524352 TVB524352 UEX524352 UOT524352 UYP524352 VIL524352 VSH524352 WCD524352 WLZ524352 WVV524352 N589888 JJ589888 TF589888 ADB589888 AMX589888 AWT589888 BGP589888 BQL589888 CAH589888 CKD589888 CTZ589888 DDV589888 DNR589888 DXN589888 EHJ589888 ERF589888 FBB589888 FKX589888 FUT589888 GEP589888 GOL589888 GYH589888 HID589888 HRZ589888 IBV589888 ILR589888 IVN589888 JFJ589888 JPF589888 JZB589888 KIX589888 KST589888 LCP589888 LML589888 LWH589888 MGD589888 MPZ589888 MZV589888 NJR589888 NTN589888 ODJ589888 ONF589888 OXB589888 PGX589888 PQT589888 QAP589888 QKL589888 QUH589888 RED589888 RNZ589888 RXV589888 SHR589888 SRN589888 TBJ589888 TLF589888 TVB589888 UEX589888 UOT589888 UYP589888 VIL589888 VSH589888 WCD589888 WLZ589888 WVV589888 N655424 JJ655424 TF655424 ADB655424 AMX655424 AWT655424 BGP655424 BQL655424 CAH655424 CKD655424 CTZ655424 DDV655424 DNR655424 DXN655424 EHJ655424 ERF655424 FBB655424 FKX655424 FUT655424 GEP655424 GOL655424 GYH655424 HID655424 HRZ655424 IBV655424 ILR655424 IVN655424 JFJ655424 JPF655424 JZB655424 KIX655424 KST655424 LCP655424 LML655424 LWH655424 MGD655424 MPZ655424 MZV655424 NJR655424 NTN655424 ODJ655424 ONF655424 OXB655424 PGX655424 PQT655424 QAP655424 QKL655424 QUH655424 RED655424 RNZ655424 RXV655424 SHR655424 SRN655424 TBJ655424 TLF655424 TVB655424 UEX655424 UOT655424 UYP655424 VIL655424 VSH655424 WCD655424 WLZ655424 WVV655424 N720960 JJ720960 TF720960 ADB720960 AMX720960 AWT720960 BGP720960 BQL720960 CAH720960 CKD720960 CTZ720960 DDV720960 DNR720960 DXN720960 EHJ720960 ERF720960 FBB720960 FKX720960 FUT720960 GEP720960 GOL720960 GYH720960 HID720960 HRZ720960 IBV720960 ILR720960 IVN720960 JFJ720960 JPF720960 JZB720960 KIX720960 KST720960 LCP720960 LML720960 LWH720960 MGD720960 MPZ720960 MZV720960 NJR720960 NTN720960 ODJ720960 ONF720960 OXB720960 PGX720960 PQT720960 QAP720960 QKL720960 QUH720960 RED720960 RNZ720960 RXV720960 SHR720960 SRN720960 TBJ720960 TLF720960 TVB720960 UEX720960 UOT720960 UYP720960 VIL720960 VSH720960 WCD720960 WLZ720960 WVV720960 N786496 JJ786496 TF786496 ADB786496 AMX786496 AWT786496 BGP786496 BQL786496 CAH786496 CKD786496 CTZ786496 DDV786496 DNR786496 DXN786496 EHJ786496 ERF786496 FBB786496 FKX786496 FUT786496 GEP786496 GOL786496 GYH786496 HID786496 HRZ786496 IBV786496 ILR786496 IVN786496 JFJ786496 JPF786496 JZB786496 KIX786496 KST786496 LCP786496 LML786496 LWH786496 MGD786496 MPZ786496 MZV786496 NJR786496 NTN786496 ODJ786496 ONF786496 OXB786496 PGX786496 PQT786496 QAP786496 QKL786496 QUH786496 RED786496 RNZ786496 RXV786496 SHR786496 SRN786496 TBJ786496 TLF786496 TVB786496 UEX786496 UOT786496 UYP786496 VIL786496 VSH786496 WCD786496 WLZ786496 WVV786496 N852032 JJ852032 TF852032 ADB852032 AMX852032 AWT852032 BGP852032 BQL852032 CAH852032 CKD852032 CTZ852032 DDV852032 DNR852032 DXN852032 EHJ852032 ERF852032 FBB852032 FKX852032 FUT852032 GEP852032 GOL852032 GYH852032 HID852032 HRZ852032 IBV852032 ILR852032 IVN852032 JFJ852032 JPF852032 JZB852032 KIX852032 KST852032 LCP852032 LML852032 LWH852032 MGD852032 MPZ852032 MZV852032 NJR852032 NTN852032 ODJ852032 ONF852032 OXB852032 PGX852032 PQT852032 QAP852032 QKL852032 QUH852032 RED852032 RNZ852032 RXV852032 SHR852032 SRN852032 TBJ852032 TLF852032 TVB852032 UEX852032 UOT852032 UYP852032 VIL852032 VSH852032 WCD852032 WLZ852032 WVV852032 N917568 JJ917568 TF917568 ADB917568 AMX917568 AWT917568 BGP917568 BQL917568 CAH917568 CKD917568 CTZ917568 DDV917568 DNR917568 DXN917568 EHJ917568 ERF917568 FBB917568 FKX917568 FUT917568 GEP917568 GOL917568 GYH917568 HID917568 HRZ917568 IBV917568 ILR917568 IVN917568 JFJ917568 JPF917568 JZB917568 KIX917568 KST917568 LCP917568 LML917568 LWH917568 MGD917568 MPZ917568 MZV917568 NJR917568 NTN917568 ODJ917568 ONF917568 OXB917568 PGX917568 PQT917568 QAP917568 QKL917568 QUH917568 RED917568 RNZ917568 RXV917568 SHR917568 SRN917568 TBJ917568 TLF917568 TVB917568 UEX917568 UOT917568 UYP917568 VIL917568 VSH917568 WCD917568 WLZ917568 WVV917568 N983104 JJ983104 TF983104 ADB983104 AMX983104 AWT983104 BGP983104 BQL983104 CAH983104 CKD983104 CTZ983104 DDV983104 DNR983104 DXN983104 EHJ983104 ERF983104 FBB983104 FKX983104 FUT983104 GEP983104 GOL983104 GYH983104 HID983104 HRZ983104 IBV983104 ILR983104 IVN983104 JFJ983104 JPF983104 JZB983104 KIX983104 KST983104 LCP983104 LML983104 LWH983104 MGD983104 MPZ983104 MZV983104 NJR983104 NTN983104 ODJ983104 ONF983104 OXB983104 PGX983104 PQT983104 QAP983104 QKL983104 QUH983104 RED983104 RNZ983104 RXV983104 SHR983104 SRN983104 TBJ983104 TLF983104 TVB983104 UEX983104 UOT983104 UYP983104 VIL983104 VSH983104 WCD983104 WLZ983104 WVV983104 C101:C102 IY101:IY102 SU101:SU102 ACQ101:ACQ102 AMM101:AMM102 AWI101:AWI102 BGE101:BGE102 BQA101:BQA102 BZW101:BZW102 CJS101:CJS102 CTO101:CTO102 DDK101:DDK102 DNG101:DNG102 DXC101:DXC102 EGY101:EGY102 EQU101:EQU102 FAQ101:FAQ102 FKM101:FKM102 FUI101:FUI102 GEE101:GEE102 GOA101:GOA102 GXW101:GXW102 HHS101:HHS102 HRO101:HRO102 IBK101:IBK102 ILG101:ILG102 IVC101:IVC102 JEY101:JEY102 JOU101:JOU102 JYQ101:JYQ102 KIM101:KIM102 KSI101:KSI102 LCE101:LCE102 LMA101:LMA102 LVW101:LVW102 MFS101:MFS102 MPO101:MPO102 MZK101:MZK102 NJG101:NJG102 NTC101:NTC102 OCY101:OCY102 OMU101:OMU102 OWQ101:OWQ102 PGM101:PGM102 PQI101:PQI102 QAE101:QAE102 QKA101:QKA102 QTW101:QTW102 RDS101:RDS102 RNO101:RNO102 RXK101:RXK102 SHG101:SHG102 SRC101:SRC102 TAY101:TAY102 TKU101:TKU102 TUQ101:TUQ102 UEM101:UEM102 UOI101:UOI102 UYE101:UYE102 VIA101:VIA102 VRW101:VRW102 WBS101:WBS102 WLO101:WLO102 WVK101:WVK102 C65637:C65638 IY65637:IY65638 SU65637:SU65638 ACQ65637:ACQ65638 AMM65637:AMM65638 AWI65637:AWI65638 BGE65637:BGE65638 BQA65637:BQA65638 BZW65637:BZW65638 CJS65637:CJS65638 CTO65637:CTO65638 DDK65637:DDK65638 DNG65637:DNG65638 DXC65637:DXC65638 EGY65637:EGY65638 EQU65637:EQU65638 FAQ65637:FAQ65638 FKM65637:FKM65638 FUI65637:FUI65638 GEE65637:GEE65638 GOA65637:GOA65638 GXW65637:GXW65638 HHS65637:HHS65638 HRO65637:HRO65638 IBK65637:IBK65638 ILG65637:ILG65638 IVC65637:IVC65638 JEY65637:JEY65638 JOU65637:JOU65638 JYQ65637:JYQ65638 KIM65637:KIM65638 KSI65637:KSI65638 LCE65637:LCE65638 LMA65637:LMA65638 LVW65637:LVW65638 MFS65637:MFS65638 MPO65637:MPO65638 MZK65637:MZK65638 NJG65637:NJG65638 NTC65637:NTC65638 OCY65637:OCY65638 OMU65637:OMU65638 OWQ65637:OWQ65638 PGM65637:PGM65638 PQI65637:PQI65638 QAE65637:QAE65638 QKA65637:QKA65638 QTW65637:QTW65638 RDS65637:RDS65638 RNO65637:RNO65638 RXK65637:RXK65638 SHG65637:SHG65638 SRC65637:SRC65638 TAY65637:TAY65638 TKU65637:TKU65638 TUQ65637:TUQ65638 UEM65637:UEM65638 UOI65637:UOI65638 UYE65637:UYE65638 VIA65637:VIA65638 VRW65637:VRW65638 WBS65637:WBS65638 WLO65637:WLO65638 WVK65637:WVK65638 C131173:C131174 IY131173:IY131174 SU131173:SU131174 ACQ131173:ACQ131174 AMM131173:AMM131174 AWI131173:AWI131174 BGE131173:BGE131174 BQA131173:BQA131174 BZW131173:BZW131174 CJS131173:CJS131174 CTO131173:CTO131174 DDK131173:DDK131174 DNG131173:DNG131174 DXC131173:DXC131174 EGY131173:EGY131174 EQU131173:EQU131174 FAQ131173:FAQ131174 FKM131173:FKM131174 FUI131173:FUI131174 GEE131173:GEE131174 GOA131173:GOA131174 GXW131173:GXW131174 HHS131173:HHS131174 HRO131173:HRO131174 IBK131173:IBK131174 ILG131173:ILG131174 IVC131173:IVC131174 JEY131173:JEY131174 JOU131173:JOU131174 JYQ131173:JYQ131174 KIM131173:KIM131174 KSI131173:KSI131174 LCE131173:LCE131174 LMA131173:LMA131174 LVW131173:LVW131174 MFS131173:MFS131174 MPO131173:MPO131174 MZK131173:MZK131174 NJG131173:NJG131174 NTC131173:NTC131174 OCY131173:OCY131174 OMU131173:OMU131174 OWQ131173:OWQ131174 PGM131173:PGM131174 PQI131173:PQI131174 QAE131173:QAE131174 QKA131173:QKA131174 QTW131173:QTW131174 RDS131173:RDS131174 RNO131173:RNO131174 RXK131173:RXK131174 SHG131173:SHG131174 SRC131173:SRC131174 TAY131173:TAY131174 TKU131173:TKU131174 TUQ131173:TUQ131174 UEM131173:UEM131174 UOI131173:UOI131174 UYE131173:UYE131174 VIA131173:VIA131174 VRW131173:VRW131174 WBS131173:WBS131174 WLO131173:WLO131174 WVK131173:WVK131174 C196709:C196710 IY196709:IY196710 SU196709:SU196710 ACQ196709:ACQ196710 AMM196709:AMM196710 AWI196709:AWI196710 BGE196709:BGE196710 BQA196709:BQA196710 BZW196709:BZW196710 CJS196709:CJS196710 CTO196709:CTO196710 DDK196709:DDK196710 DNG196709:DNG196710 DXC196709:DXC196710 EGY196709:EGY196710 EQU196709:EQU196710 FAQ196709:FAQ196710 FKM196709:FKM196710 FUI196709:FUI196710 GEE196709:GEE196710 GOA196709:GOA196710 GXW196709:GXW196710 HHS196709:HHS196710 HRO196709:HRO196710 IBK196709:IBK196710 ILG196709:ILG196710 IVC196709:IVC196710 JEY196709:JEY196710 JOU196709:JOU196710 JYQ196709:JYQ196710 KIM196709:KIM196710 KSI196709:KSI196710 LCE196709:LCE196710 LMA196709:LMA196710 LVW196709:LVW196710 MFS196709:MFS196710 MPO196709:MPO196710 MZK196709:MZK196710 NJG196709:NJG196710 NTC196709:NTC196710 OCY196709:OCY196710 OMU196709:OMU196710 OWQ196709:OWQ196710 PGM196709:PGM196710 PQI196709:PQI196710 QAE196709:QAE196710 QKA196709:QKA196710 QTW196709:QTW196710 RDS196709:RDS196710 RNO196709:RNO196710 RXK196709:RXK196710 SHG196709:SHG196710 SRC196709:SRC196710 TAY196709:TAY196710 TKU196709:TKU196710 TUQ196709:TUQ196710 UEM196709:UEM196710 UOI196709:UOI196710 UYE196709:UYE196710 VIA196709:VIA196710 VRW196709:VRW196710 WBS196709:WBS196710 WLO196709:WLO196710 WVK196709:WVK196710 C262245:C262246 IY262245:IY262246 SU262245:SU262246 ACQ262245:ACQ262246 AMM262245:AMM262246 AWI262245:AWI262246 BGE262245:BGE262246 BQA262245:BQA262246 BZW262245:BZW262246 CJS262245:CJS262246 CTO262245:CTO262246 DDK262245:DDK262246 DNG262245:DNG262246 DXC262245:DXC262246 EGY262245:EGY262246 EQU262245:EQU262246 FAQ262245:FAQ262246 FKM262245:FKM262246 FUI262245:FUI262246 GEE262245:GEE262246 GOA262245:GOA262246 GXW262245:GXW262246 HHS262245:HHS262246 HRO262245:HRO262246 IBK262245:IBK262246 ILG262245:ILG262246 IVC262245:IVC262246 JEY262245:JEY262246 JOU262245:JOU262246 JYQ262245:JYQ262246 KIM262245:KIM262246 KSI262245:KSI262246 LCE262245:LCE262246 LMA262245:LMA262246 LVW262245:LVW262246 MFS262245:MFS262246 MPO262245:MPO262246 MZK262245:MZK262246 NJG262245:NJG262246 NTC262245:NTC262246 OCY262245:OCY262246 OMU262245:OMU262246 OWQ262245:OWQ262246 PGM262245:PGM262246 PQI262245:PQI262246 QAE262245:QAE262246 QKA262245:QKA262246 QTW262245:QTW262246 RDS262245:RDS262246 RNO262245:RNO262246 RXK262245:RXK262246 SHG262245:SHG262246 SRC262245:SRC262246 TAY262245:TAY262246 TKU262245:TKU262246 TUQ262245:TUQ262246 UEM262245:UEM262246 UOI262245:UOI262246 UYE262245:UYE262246 VIA262245:VIA262246 VRW262245:VRW262246 WBS262245:WBS262246 WLO262245:WLO262246 WVK262245:WVK262246 C327781:C327782 IY327781:IY327782 SU327781:SU327782 ACQ327781:ACQ327782 AMM327781:AMM327782 AWI327781:AWI327782 BGE327781:BGE327782 BQA327781:BQA327782 BZW327781:BZW327782 CJS327781:CJS327782 CTO327781:CTO327782 DDK327781:DDK327782 DNG327781:DNG327782 DXC327781:DXC327782 EGY327781:EGY327782 EQU327781:EQU327782 FAQ327781:FAQ327782 FKM327781:FKM327782 FUI327781:FUI327782 GEE327781:GEE327782 GOA327781:GOA327782 GXW327781:GXW327782 HHS327781:HHS327782 HRO327781:HRO327782 IBK327781:IBK327782 ILG327781:ILG327782 IVC327781:IVC327782 JEY327781:JEY327782 JOU327781:JOU327782 JYQ327781:JYQ327782 KIM327781:KIM327782 KSI327781:KSI327782 LCE327781:LCE327782 LMA327781:LMA327782 LVW327781:LVW327782 MFS327781:MFS327782 MPO327781:MPO327782 MZK327781:MZK327782 NJG327781:NJG327782 NTC327781:NTC327782 OCY327781:OCY327782 OMU327781:OMU327782 OWQ327781:OWQ327782 PGM327781:PGM327782 PQI327781:PQI327782 QAE327781:QAE327782 QKA327781:QKA327782 QTW327781:QTW327782 RDS327781:RDS327782 RNO327781:RNO327782 RXK327781:RXK327782 SHG327781:SHG327782 SRC327781:SRC327782 TAY327781:TAY327782 TKU327781:TKU327782 TUQ327781:TUQ327782 UEM327781:UEM327782 UOI327781:UOI327782 UYE327781:UYE327782 VIA327781:VIA327782 VRW327781:VRW327782 WBS327781:WBS327782 WLO327781:WLO327782 WVK327781:WVK327782 C393317:C393318 IY393317:IY393318 SU393317:SU393318 ACQ393317:ACQ393318 AMM393317:AMM393318 AWI393317:AWI393318 BGE393317:BGE393318 BQA393317:BQA393318 BZW393317:BZW393318 CJS393317:CJS393318 CTO393317:CTO393318 DDK393317:DDK393318 DNG393317:DNG393318 DXC393317:DXC393318 EGY393317:EGY393318 EQU393317:EQU393318 FAQ393317:FAQ393318 FKM393317:FKM393318 FUI393317:FUI393318 GEE393317:GEE393318 GOA393317:GOA393318 GXW393317:GXW393318 HHS393317:HHS393318 HRO393317:HRO393318 IBK393317:IBK393318 ILG393317:ILG393318 IVC393317:IVC393318 JEY393317:JEY393318 JOU393317:JOU393318 JYQ393317:JYQ393318 KIM393317:KIM393318 KSI393317:KSI393318 LCE393317:LCE393318 LMA393317:LMA393318 LVW393317:LVW393318 MFS393317:MFS393318 MPO393317:MPO393318 MZK393317:MZK393318 NJG393317:NJG393318 NTC393317:NTC393318 OCY393317:OCY393318 OMU393317:OMU393318 OWQ393317:OWQ393318 PGM393317:PGM393318 PQI393317:PQI393318 QAE393317:QAE393318 QKA393317:QKA393318 QTW393317:QTW393318 RDS393317:RDS393318 RNO393317:RNO393318 RXK393317:RXK393318 SHG393317:SHG393318 SRC393317:SRC393318 TAY393317:TAY393318 TKU393317:TKU393318 TUQ393317:TUQ393318 UEM393317:UEM393318 UOI393317:UOI393318 UYE393317:UYE393318 VIA393317:VIA393318 VRW393317:VRW393318 WBS393317:WBS393318 WLO393317:WLO393318 WVK393317:WVK393318 C458853:C458854 IY458853:IY458854 SU458853:SU458854 ACQ458853:ACQ458854 AMM458853:AMM458854 AWI458853:AWI458854 BGE458853:BGE458854 BQA458853:BQA458854 BZW458853:BZW458854 CJS458853:CJS458854 CTO458853:CTO458854 DDK458853:DDK458854 DNG458853:DNG458854 DXC458853:DXC458854 EGY458853:EGY458854 EQU458853:EQU458854 FAQ458853:FAQ458854 FKM458853:FKM458854 FUI458853:FUI458854 GEE458853:GEE458854 GOA458853:GOA458854 GXW458853:GXW458854 HHS458853:HHS458854 HRO458853:HRO458854 IBK458853:IBK458854 ILG458853:ILG458854 IVC458853:IVC458854 JEY458853:JEY458854 JOU458853:JOU458854 JYQ458853:JYQ458854 KIM458853:KIM458854 KSI458853:KSI458854 LCE458853:LCE458854 LMA458853:LMA458854 LVW458853:LVW458854 MFS458853:MFS458854 MPO458853:MPO458854 MZK458853:MZK458854 NJG458853:NJG458854 NTC458853:NTC458854 OCY458853:OCY458854 OMU458853:OMU458854 OWQ458853:OWQ458854 PGM458853:PGM458854 PQI458853:PQI458854 QAE458853:QAE458854 QKA458853:QKA458854 QTW458853:QTW458854 RDS458853:RDS458854 RNO458853:RNO458854 RXK458853:RXK458854 SHG458853:SHG458854 SRC458853:SRC458854 TAY458853:TAY458854 TKU458853:TKU458854 TUQ458853:TUQ458854 UEM458853:UEM458854 UOI458853:UOI458854 UYE458853:UYE458854 VIA458853:VIA458854 VRW458853:VRW458854 WBS458853:WBS458854 WLO458853:WLO458854 WVK458853:WVK458854 C524389:C524390 IY524389:IY524390 SU524389:SU524390 ACQ524389:ACQ524390 AMM524389:AMM524390 AWI524389:AWI524390 BGE524389:BGE524390 BQA524389:BQA524390 BZW524389:BZW524390 CJS524389:CJS524390 CTO524389:CTO524390 DDK524389:DDK524390 DNG524389:DNG524390 DXC524389:DXC524390 EGY524389:EGY524390 EQU524389:EQU524390 FAQ524389:FAQ524390 FKM524389:FKM524390 FUI524389:FUI524390 GEE524389:GEE524390 GOA524389:GOA524390 GXW524389:GXW524390 HHS524389:HHS524390 HRO524389:HRO524390 IBK524389:IBK524390 ILG524389:ILG524390 IVC524389:IVC524390 JEY524389:JEY524390 JOU524389:JOU524390 JYQ524389:JYQ524390 KIM524389:KIM524390 KSI524389:KSI524390 LCE524389:LCE524390 LMA524389:LMA524390 LVW524389:LVW524390 MFS524389:MFS524390 MPO524389:MPO524390 MZK524389:MZK524390 NJG524389:NJG524390 NTC524389:NTC524390 OCY524389:OCY524390 OMU524389:OMU524390 OWQ524389:OWQ524390 PGM524389:PGM524390 PQI524389:PQI524390 QAE524389:QAE524390 QKA524389:QKA524390 QTW524389:QTW524390 RDS524389:RDS524390 RNO524389:RNO524390 RXK524389:RXK524390 SHG524389:SHG524390 SRC524389:SRC524390 TAY524389:TAY524390 TKU524389:TKU524390 TUQ524389:TUQ524390 UEM524389:UEM524390 UOI524389:UOI524390 UYE524389:UYE524390 VIA524389:VIA524390 VRW524389:VRW524390 WBS524389:WBS524390 WLO524389:WLO524390 WVK524389:WVK524390 C589925:C589926 IY589925:IY589926 SU589925:SU589926 ACQ589925:ACQ589926 AMM589925:AMM589926 AWI589925:AWI589926 BGE589925:BGE589926 BQA589925:BQA589926 BZW589925:BZW589926 CJS589925:CJS589926 CTO589925:CTO589926 DDK589925:DDK589926 DNG589925:DNG589926 DXC589925:DXC589926 EGY589925:EGY589926 EQU589925:EQU589926 FAQ589925:FAQ589926 FKM589925:FKM589926 FUI589925:FUI589926 GEE589925:GEE589926 GOA589925:GOA589926 GXW589925:GXW589926 HHS589925:HHS589926 HRO589925:HRO589926 IBK589925:IBK589926 ILG589925:ILG589926 IVC589925:IVC589926 JEY589925:JEY589926 JOU589925:JOU589926 JYQ589925:JYQ589926 KIM589925:KIM589926 KSI589925:KSI589926 LCE589925:LCE589926 LMA589925:LMA589926 LVW589925:LVW589926 MFS589925:MFS589926 MPO589925:MPO589926 MZK589925:MZK589926 NJG589925:NJG589926 NTC589925:NTC589926 OCY589925:OCY589926 OMU589925:OMU589926 OWQ589925:OWQ589926 PGM589925:PGM589926 PQI589925:PQI589926 QAE589925:QAE589926 QKA589925:QKA589926 QTW589925:QTW589926 RDS589925:RDS589926 RNO589925:RNO589926 RXK589925:RXK589926 SHG589925:SHG589926 SRC589925:SRC589926 TAY589925:TAY589926 TKU589925:TKU589926 TUQ589925:TUQ589926 UEM589925:UEM589926 UOI589925:UOI589926 UYE589925:UYE589926 VIA589925:VIA589926 VRW589925:VRW589926 WBS589925:WBS589926 WLO589925:WLO589926 WVK589925:WVK589926 C655461:C655462 IY655461:IY655462 SU655461:SU655462 ACQ655461:ACQ655462 AMM655461:AMM655462 AWI655461:AWI655462 BGE655461:BGE655462 BQA655461:BQA655462 BZW655461:BZW655462 CJS655461:CJS655462 CTO655461:CTO655462 DDK655461:DDK655462 DNG655461:DNG655462 DXC655461:DXC655462 EGY655461:EGY655462 EQU655461:EQU655462 FAQ655461:FAQ655462 FKM655461:FKM655462 FUI655461:FUI655462 GEE655461:GEE655462 GOA655461:GOA655462 GXW655461:GXW655462 HHS655461:HHS655462 HRO655461:HRO655462 IBK655461:IBK655462 ILG655461:ILG655462 IVC655461:IVC655462 JEY655461:JEY655462 JOU655461:JOU655462 JYQ655461:JYQ655462 KIM655461:KIM655462 KSI655461:KSI655462 LCE655461:LCE655462 LMA655461:LMA655462 LVW655461:LVW655462 MFS655461:MFS655462 MPO655461:MPO655462 MZK655461:MZK655462 NJG655461:NJG655462 NTC655461:NTC655462 OCY655461:OCY655462 OMU655461:OMU655462 OWQ655461:OWQ655462 PGM655461:PGM655462 PQI655461:PQI655462 QAE655461:QAE655462 QKA655461:QKA655462 QTW655461:QTW655462 RDS655461:RDS655462 RNO655461:RNO655462 RXK655461:RXK655462 SHG655461:SHG655462 SRC655461:SRC655462 TAY655461:TAY655462 TKU655461:TKU655462 TUQ655461:TUQ655462 UEM655461:UEM655462 UOI655461:UOI655462 UYE655461:UYE655462 VIA655461:VIA655462 VRW655461:VRW655462 WBS655461:WBS655462 WLO655461:WLO655462 WVK655461:WVK655462 C720997:C720998 IY720997:IY720998 SU720997:SU720998 ACQ720997:ACQ720998 AMM720997:AMM720998 AWI720997:AWI720998 BGE720997:BGE720998 BQA720997:BQA720998 BZW720997:BZW720998 CJS720997:CJS720998 CTO720997:CTO720998 DDK720997:DDK720998 DNG720997:DNG720998 DXC720997:DXC720998 EGY720997:EGY720998 EQU720997:EQU720998 FAQ720997:FAQ720998 FKM720997:FKM720998 FUI720997:FUI720998 GEE720997:GEE720998 GOA720997:GOA720998 GXW720997:GXW720998 HHS720997:HHS720998 HRO720997:HRO720998 IBK720997:IBK720998 ILG720997:ILG720998 IVC720997:IVC720998 JEY720997:JEY720998 JOU720997:JOU720998 JYQ720997:JYQ720998 KIM720997:KIM720998 KSI720997:KSI720998 LCE720997:LCE720998 LMA720997:LMA720998 LVW720997:LVW720998 MFS720997:MFS720998 MPO720997:MPO720998 MZK720997:MZK720998 NJG720997:NJG720998 NTC720997:NTC720998 OCY720997:OCY720998 OMU720997:OMU720998 OWQ720997:OWQ720998 PGM720997:PGM720998 PQI720997:PQI720998 QAE720997:QAE720998 QKA720997:QKA720998 QTW720997:QTW720998 RDS720997:RDS720998 RNO720997:RNO720998 RXK720997:RXK720998 SHG720997:SHG720998 SRC720997:SRC720998 TAY720997:TAY720998 TKU720997:TKU720998 TUQ720997:TUQ720998 UEM720997:UEM720998 UOI720997:UOI720998 UYE720997:UYE720998 VIA720997:VIA720998 VRW720997:VRW720998 WBS720997:WBS720998 WLO720997:WLO720998 WVK720997:WVK720998 C786533:C786534 IY786533:IY786534 SU786533:SU786534 ACQ786533:ACQ786534 AMM786533:AMM786534 AWI786533:AWI786534 BGE786533:BGE786534 BQA786533:BQA786534 BZW786533:BZW786534 CJS786533:CJS786534 CTO786533:CTO786534 DDK786533:DDK786534 DNG786533:DNG786534 DXC786533:DXC786534 EGY786533:EGY786534 EQU786533:EQU786534 FAQ786533:FAQ786534 FKM786533:FKM786534 FUI786533:FUI786534 GEE786533:GEE786534 GOA786533:GOA786534 GXW786533:GXW786534 HHS786533:HHS786534 HRO786533:HRO786534 IBK786533:IBK786534 ILG786533:ILG786534 IVC786533:IVC786534 JEY786533:JEY786534 JOU786533:JOU786534 JYQ786533:JYQ786534 KIM786533:KIM786534 KSI786533:KSI786534 LCE786533:LCE786534 LMA786533:LMA786534 LVW786533:LVW786534 MFS786533:MFS786534 MPO786533:MPO786534 MZK786533:MZK786534 NJG786533:NJG786534 NTC786533:NTC786534 OCY786533:OCY786534 OMU786533:OMU786534 OWQ786533:OWQ786534 PGM786533:PGM786534 PQI786533:PQI786534 QAE786533:QAE786534 QKA786533:QKA786534 QTW786533:QTW786534 RDS786533:RDS786534 RNO786533:RNO786534 RXK786533:RXK786534 SHG786533:SHG786534 SRC786533:SRC786534 TAY786533:TAY786534 TKU786533:TKU786534 TUQ786533:TUQ786534 UEM786533:UEM786534 UOI786533:UOI786534 UYE786533:UYE786534 VIA786533:VIA786534 VRW786533:VRW786534 WBS786533:WBS786534 WLO786533:WLO786534 WVK786533:WVK786534 C852069:C852070 IY852069:IY852070 SU852069:SU852070 ACQ852069:ACQ852070 AMM852069:AMM852070 AWI852069:AWI852070 BGE852069:BGE852070 BQA852069:BQA852070 BZW852069:BZW852070 CJS852069:CJS852070 CTO852069:CTO852070 DDK852069:DDK852070 DNG852069:DNG852070 DXC852069:DXC852070 EGY852069:EGY852070 EQU852069:EQU852070 FAQ852069:FAQ852070 FKM852069:FKM852070 FUI852069:FUI852070 GEE852069:GEE852070 GOA852069:GOA852070 GXW852069:GXW852070 HHS852069:HHS852070 HRO852069:HRO852070 IBK852069:IBK852070 ILG852069:ILG852070 IVC852069:IVC852070 JEY852069:JEY852070 JOU852069:JOU852070 JYQ852069:JYQ852070 KIM852069:KIM852070 KSI852069:KSI852070 LCE852069:LCE852070 LMA852069:LMA852070 LVW852069:LVW852070 MFS852069:MFS852070 MPO852069:MPO852070 MZK852069:MZK852070 NJG852069:NJG852070 NTC852069:NTC852070 OCY852069:OCY852070 OMU852069:OMU852070 OWQ852069:OWQ852070 PGM852069:PGM852070 PQI852069:PQI852070 QAE852069:QAE852070 QKA852069:QKA852070 QTW852069:QTW852070 RDS852069:RDS852070 RNO852069:RNO852070 RXK852069:RXK852070 SHG852069:SHG852070 SRC852069:SRC852070 TAY852069:TAY852070 TKU852069:TKU852070 TUQ852069:TUQ852070 UEM852069:UEM852070 UOI852069:UOI852070 UYE852069:UYE852070 VIA852069:VIA852070 VRW852069:VRW852070 WBS852069:WBS852070 WLO852069:WLO852070 WVK852069:WVK852070 C917605:C917606 IY917605:IY917606 SU917605:SU917606 ACQ917605:ACQ917606 AMM917605:AMM917606 AWI917605:AWI917606 BGE917605:BGE917606 BQA917605:BQA917606 BZW917605:BZW917606 CJS917605:CJS917606 CTO917605:CTO917606 DDK917605:DDK917606 DNG917605:DNG917606 DXC917605:DXC917606 EGY917605:EGY917606 EQU917605:EQU917606 FAQ917605:FAQ917606 FKM917605:FKM917606 FUI917605:FUI917606 GEE917605:GEE917606 GOA917605:GOA917606 GXW917605:GXW917606 HHS917605:HHS917606 HRO917605:HRO917606 IBK917605:IBK917606 ILG917605:ILG917606 IVC917605:IVC917606 JEY917605:JEY917606 JOU917605:JOU917606 JYQ917605:JYQ917606 KIM917605:KIM917606 KSI917605:KSI917606 LCE917605:LCE917606 LMA917605:LMA917606 LVW917605:LVW917606 MFS917605:MFS917606 MPO917605:MPO917606 MZK917605:MZK917606 NJG917605:NJG917606 NTC917605:NTC917606 OCY917605:OCY917606 OMU917605:OMU917606 OWQ917605:OWQ917606 PGM917605:PGM917606 PQI917605:PQI917606 QAE917605:QAE917606 QKA917605:QKA917606 QTW917605:QTW917606 RDS917605:RDS917606 RNO917605:RNO917606 RXK917605:RXK917606 SHG917605:SHG917606 SRC917605:SRC917606 TAY917605:TAY917606 TKU917605:TKU917606 TUQ917605:TUQ917606 UEM917605:UEM917606 UOI917605:UOI917606 UYE917605:UYE917606 VIA917605:VIA917606 VRW917605:VRW917606 WBS917605:WBS917606 WLO917605:WLO917606 WVK917605:WVK917606 C983141:C983142 IY983141:IY983142 SU983141:SU983142 ACQ983141:ACQ983142 AMM983141:AMM983142 AWI983141:AWI983142 BGE983141:BGE983142 BQA983141:BQA983142 BZW983141:BZW983142 CJS983141:CJS983142 CTO983141:CTO983142 DDK983141:DDK983142 DNG983141:DNG983142 DXC983141:DXC983142 EGY983141:EGY983142 EQU983141:EQU983142 FAQ983141:FAQ983142 FKM983141:FKM983142 FUI983141:FUI983142 GEE983141:GEE983142 GOA983141:GOA983142 GXW983141:GXW983142 HHS983141:HHS983142 HRO983141:HRO983142 IBK983141:IBK983142 ILG983141:ILG983142 IVC983141:IVC983142 JEY983141:JEY983142 JOU983141:JOU983142 JYQ983141:JYQ983142 KIM983141:KIM983142 KSI983141:KSI983142 LCE983141:LCE983142 LMA983141:LMA983142 LVW983141:LVW983142 MFS983141:MFS983142 MPO983141:MPO983142 MZK983141:MZK983142 NJG983141:NJG983142 NTC983141:NTC983142 OCY983141:OCY983142 OMU983141:OMU983142 OWQ983141:OWQ983142 PGM983141:PGM983142 PQI983141:PQI983142 QAE983141:QAE983142 QKA983141:QKA983142 QTW983141:QTW983142 RDS983141:RDS983142 RNO983141:RNO983142 RXK983141:RXK983142 SHG983141:SHG983142 SRC983141:SRC983142 TAY983141:TAY983142 TKU983141:TKU983142 TUQ983141:TUQ983142 UEM983141:UEM983142 UOI983141:UOI983142 UYE983141:UYE983142 VIA983141:VIA983142 VRW983141:VRW983142 WBS983141:WBS983142 WLO983141:WLO983142 WVK983141:WVK983142 A89:A90 IW89:IW90 SS89:SS90 ACO89:ACO90 AMK89:AMK90 AWG89:AWG90 BGC89:BGC90 BPY89:BPY90 BZU89:BZU90 CJQ89:CJQ90 CTM89:CTM90 DDI89:DDI90 DNE89:DNE90 DXA89:DXA90 EGW89:EGW90 EQS89:EQS90 FAO89:FAO90 FKK89:FKK90 FUG89:FUG90 GEC89:GEC90 GNY89:GNY90 GXU89:GXU90 HHQ89:HHQ90 HRM89:HRM90 IBI89:IBI90 ILE89:ILE90 IVA89:IVA90 JEW89:JEW90 JOS89:JOS90 JYO89:JYO90 KIK89:KIK90 KSG89:KSG90 LCC89:LCC90 LLY89:LLY90 LVU89:LVU90 MFQ89:MFQ90 MPM89:MPM90 MZI89:MZI90 NJE89:NJE90 NTA89:NTA90 OCW89:OCW90 OMS89:OMS90 OWO89:OWO90 PGK89:PGK90 PQG89:PQG90 QAC89:QAC90 QJY89:QJY90 QTU89:QTU90 RDQ89:RDQ90 RNM89:RNM90 RXI89:RXI90 SHE89:SHE90 SRA89:SRA90 TAW89:TAW90 TKS89:TKS90 TUO89:TUO90 UEK89:UEK90 UOG89:UOG90 UYC89:UYC90 VHY89:VHY90 VRU89:VRU90 WBQ89:WBQ90 WLM89:WLM90 WVI89:WVI90 A65625:A65626 IW65625:IW65626 SS65625:SS65626 ACO65625:ACO65626 AMK65625:AMK65626 AWG65625:AWG65626 BGC65625:BGC65626 BPY65625:BPY65626 BZU65625:BZU65626 CJQ65625:CJQ65626 CTM65625:CTM65626 DDI65625:DDI65626 DNE65625:DNE65626 DXA65625:DXA65626 EGW65625:EGW65626 EQS65625:EQS65626 FAO65625:FAO65626 FKK65625:FKK65626 FUG65625:FUG65626 GEC65625:GEC65626 GNY65625:GNY65626 GXU65625:GXU65626 HHQ65625:HHQ65626 HRM65625:HRM65626 IBI65625:IBI65626 ILE65625:ILE65626 IVA65625:IVA65626 JEW65625:JEW65626 JOS65625:JOS65626 JYO65625:JYO65626 KIK65625:KIK65626 KSG65625:KSG65626 LCC65625:LCC65626 LLY65625:LLY65626 LVU65625:LVU65626 MFQ65625:MFQ65626 MPM65625:MPM65626 MZI65625:MZI65626 NJE65625:NJE65626 NTA65625:NTA65626 OCW65625:OCW65626 OMS65625:OMS65626 OWO65625:OWO65626 PGK65625:PGK65626 PQG65625:PQG65626 QAC65625:QAC65626 QJY65625:QJY65626 QTU65625:QTU65626 RDQ65625:RDQ65626 RNM65625:RNM65626 RXI65625:RXI65626 SHE65625:SHE65626 SRA65625:SRA65626 TAW65625:TAW65626 TKS65625:TKS65626 TUO65625:TUO65626 UEK65625:UEK65626 UOG65625:UOG65626 UYC65625:UYC65626 VHY65625:VHY65626 VRU65625:VRU65626 WBQ65625:WBQ65626 WLM65625:WLM65626 WVI65625:WVI65626 A131161:A131162 IW131161:IW131162 SS131161:SS131162 ACO131161:ACO131162 AMK131161:AMK131162 AWG131161:AWG131162 BGC131161:BGC131162 BPY131161:BPY131162 BZU131161:BZU131162 CJQ131161:CJQ131162 CTM131161:CTM131162 DDI131161:DDI131162 DNE131161:DNE131162 DXA131161:DXA131162 EGW131161:EGW131162 EQS131161:EQS131162 FAO131161:FAO131162 FKK131161:FKK131162 FUG131161:FUG131162 GEC131161:GEC131162 GNY131161:GNY131162 GXU131161:GXU131162 HHQ131161:HHQ131162 HRM131161:HRM131162 IBI131161:IBI131162 ILE131161:ILE131162 IVA131161:IVA131162 JEW131161:JEW131162 JOS131161:JOS131162 JYO131161:JYO131162 KIK131161:KIK131162 KSG131161:KSG131162 LCC131161:LCC131162 LLY131161:LLY131162 LVU131161:LVU131162 MFQ131161:MFQ131162 MPM131161:MPM131162 MZI131161:MZI131162 NJE131161:NJE131162 NTA131161:NTA131162 OCW131161:OCW131162 OMS131161:OMS131162 OWO131161:OWO131162 PGK131161:PGK131162 PQG131161:PQG131162 QAC131161:QAC131162 QJY131161:QJY131162 QTU131161:QTU131162 RDQ131161:RDQ131162 RNM131161:RNM131162 RXI131161:RXI131162 SHE131161:SHE131162 SRA131161:SRA131162 TAW131161:TAW131162 TKS131161:TKS131162 TUO131161:TUO131162 UEK131161:UEK131162 UOG131161:UOG131162 UYC131161:UYC131162 VHY131161:VHY131162 VRU131161:VRU131162 WBQ131161:WBQ131162 WLM131161:WLM131162 WVI131161:WVI131162 A196697:A196698 IW196697:IW196698 SS196697:SS196698 ACO196697:ACO196698 AMK196697:AMK196698 AWG196697:AWG196698 BGC196697:BGC196698 BPY196697:BPY196698 BZU196697:BZU196698 CJQ196697:CJQ196698 CTM196697:CTM196698 DDI196697:DDI196698 DNE196697:DNE196698 DXA196697:DXA196698 EGW196697:EGW196698 EQS196697:EQS196698 FAO196697:FAO196698 FKK196697:FKK196698 FUG196697:FUG196698 GEC196697:GEC196698 GNY196697:GNY196698 GXU196697:GXU196698 HHQ196697:HHQ196698 HRM196697:HRM196698 IBI196697:IBI196698 ILE196697:ILE196698 IVA196697:IVA196698 JEW196697:JEW196698 JOS196697:JOS196698 JYO196697:JYO196698 KIK196697:KIK196698 KSG196697:KSG196698 LCC196697:LCC196698 LLY196697:LLY196698 LVU196697:LVU196698 MFQ196697:MFQ196698 MPM196697:MPM196698 MZI196697:MZI196698 NJE196697:NJE196698 NTA196697:NTA196698 OCW196697:OCW196698 OMS196697:OMS196698 OWO196697:OWO196698 PGK196697:PGK196698 PQG196697:PQG196698 QAC196697:QAC196698 QJY196697:QJY196698 QTU196697:QTU196698 RDQ196697:RDQ196698 RNM196697:RNM196698 RXI196697:RXI196698 SHE196697:SHE196698 SRA196697:SRA196698 TAW196697:TAW196698 TKS196697:TKS196698 TUO196697:TUO196698 UEK196697:UEK196698 UOG196697:UOG196698 UYC196697:UYC196698 VHY196697:VHY196698 VRU196697:VRU196698 WBQ196697:WBQ196698 WLM196697:WLM196698 WVI196697:WVI196698 A262233:A262234 IW262233:IW262234 SS262233:SS262234 ACO262233:ACO262234 AMK262233:AMK262234 AWG262233:AWG262234 BGC262233:BGC262234 BPY262233:BPY262234 BZU262233:BZU262234 CJQ262233:CJQ262234 CTM262233:CTM262234 DDI262233:DDI262234 DNE262233:DNE262234 DXA262233:DXA262234 EGW262233:EGW262234 EQS262233:EQS262234 FAO262233:FAO262234 FKK262233:FKK262234 FUG262233:FUG262234 GEC262233:GEC262234 GNY262233:GNY262234 GXU262233:GXU262234 HHQ262233:HHQ262234 HRM262233:HRM262234 IBI262233:IBI262234 ILE262233:ILE262234 IVA262233:IVA262234 JEW262233:JEW262234 JOS262233:JOS262234 JYO262233:JYO262234 KIK262233:KIK262234 KSG262233:KSG262234 LCC262233:LCC262234 LLY262233:LLY262234 LVU262233:LVU262234 MFQ262233:MFQ262234 MPM262233:MPM262234 MZI262233:MZI262234 NJE262233:NJE262234 NTA262233:NTA262234 OCW262233:OCW262234 OMS262233:OMS262234 OWO262233:OWO262234 PGK262233:PGK262234 PQG262233:PQG262234 QAC262233:QAC262234 QJY262233:QJY262234 QTU262233:QTU262234 RDQ262233:RDQ262234 RNM262233:RNM262234 RXI262233:RXI262234 SHE262233:SHE262234 SRA262233:SRA262234 TAW262233:TAW262234 TKS262233:TKS262234 TUO262233:TUO262234 UEK262233:UEK262234 UOG262233:UOG262234 UYC262233:UYC262234 VHY262233:VHY262234 VRU262233:VRU262234 WBQ262233:WBQ262234 WLM262233:WLM262234 WVI262233:WVI262234 A327769:A327770 IW327769:IW327770 SS327769:SS327770 ACO327769:ACO327770 AMK327769:AMK327770 AWG327769:AWG327770 BGC327769:BGC327770 BPY327769:BPY327770 BZU327769:BZU327770 CJQ327769:CJQ327770 CTM327769:CTM327770 DDI327769:DDI327770 DNE327769:DNE327770 DXA327769:DXA327770 EGW327769:EGW327770 EQS327769:EQS327770 FAO327769:FAO327770 FKK327769:FKK327770 FUG327769:FUG327770 GEC327769:GEC327770 GNY327769:GNY327770 GXU327769:GXU327770 HHQ327769:HHQ327770 HRM327769:HRM327770 IBI327769:IBI327770 ILE327769:ILE327770 IVA327769:IVA327770 JEW327769:JEW327770 JOS327769:JOS327770 JYO327769:JYO327770 KIK327769:KIK327770 KSG327769:KSG327770 LCC327769:LCC327770 LLY327769:LLY327770 LVU327769:LVU327770 MFQ327769:MFQ327770 MPM327769:MPM327770 MZI327769:MZI327770 NJE327769:NJE327770 NTA327769:NTA327770 OCW327769:OCW327770 OMS327769:OMS327770 OWO327769:OWO327770 PGK327769:PGK327770 PQG327769:PQG327770 QAC327769:QAC327770 QJY327769:QJY327770 QTU327769:QTU327770 RDQ327769:RDQ327770 RNM327769:RNM327770 RXI327769:RXI327770 SHE327769:SHE327770 SRA327769:SRA327770 TAW327769:TAW327770 TKS327769:TKS327770 TUO327769:TUO327770 UEK327769:UEK327770 UOG327769:UOG327770 UYC327769:UYC327770 VHY327769:VHY327770 VRU327769:VRU327770 WBQ327769:WBQ327770 WLM327769:WLM327770 WVI327769:WVI327770 A393305:A393306 IW393305:IW393306 SS393305:SS393306 ACO393305:ACO393306 AMK393305:AMK393306 AWG393305:AWG393306 BGC393305:BGC393306 BPY393305:BPY393306 BZU393305:BZU393306 CJQ393305:CJQ393306 CTM393305:CTM393306 DDI393305:DDI393306 DNE393305:DNE393306 DXA393305:DXA393306 EGW393305:EGW393306 EQS393305:EQS393306 FAO393305:FAO393306 FKK393305:FKK393306 FUG393305:FUG393306 GEC393305:GEC393306 GNY393305:GNY393306 GXU393305:GXU393306 HHQ393305:HHQ393306 HRM393305:HRM393306 IBI393305:IBI393306 ILE393305:ILE393306 IVA393305:IVA393306 JEW393305:JEW393306 JOS393305:JOS393306 JYO393305:JYO393306 KIK393305:KIK393306 KSG393305:KSG393306 LCC393305:LCC393306 LLY393305:LLY393306 LVU393305:LVU393306 MFQ393305:MFQ393306 MPM393305:MPM393306 MZI393305:MZI393306 NJE393305:NJE393306 NTA393305:NTA393306 OCW393305:OCW393306 OMS393305:OMS393306 OWO393305:OWO393306 PGK393305:PGK393306 PQG393305:PQG393306 QAC393305:QAC393306 QJY393305:QJY393306 QTU393305:QTU393306 RDQ393305:RDQ393306 RNM393305:RNM393306 RXI393305:RXI393306 SHE393305:SHE393306 SRA393305:SRA393306 TAW393305:TAW393306 TKS393305:TKS393306 TUO393305:TUO393306 UEK393305:UEK393306 UOG393305:UOG393306 UYC393305:UYC393306 VHY393305:VHY393306 VRU393305:VRU393306 WBQ393305:WBQ393306 WLM393305:WLM393306 WVI393305:WVI393306 A458841:A458842 IW458841:IW458842 SS458841:SS458842 ACO458841:ACO458842 AMK458841:AMK458842 AWG458841:AWG458842 BGC458841:BGC458842 BPY458841:BPY458842 BZU458841:BZU458842 CJQ458841:CJQ458842 CTM458841:CTM458842 DDI458841:DDI458842 DNE458841:DNE458842 DXA458841:DXA458842 EGW458841:EGW458842 EQS458841:EQS458842 FAO458841:FAO458842 FKK458841:FKK458842 FUG458841:FUG458842 GEC458841:GEC458842 GNY458841:GNY458842 GXU458841:GXU458842 HHQ458841:HHQ458842 HRM458841:HRM458842 IBI458841:IBI458842 ILE458841:ILE458842 IVA458841:IVA458842 JEW458841:JEW458842 JOS458841:JOS458842 JYO458841:JYO458842 KIK458841:KIK458842 KSG458841:KSG458842 LCC458841:LCC458842 LLY458841:LLY458842 LVU458841:LVU458842 MFQ458841:MFQ458842 MPM458841:MPM458842 MZI458841:MZI458842 NJE458841:NJE458842 NTA458841:NTA458842 OCW458841:OCW458842 OMS458841:OMS458842 OWO458841:OWO458842 PGK458841:PGK458842 PQG458841:PQG458842 QAC458841:QAC458842 QJY458841:QJY458842 QTU458841:QTU458842 RDQ458841:RDQ458842 RNM458841:RNM458842 RXI458841:RXI458842 SHE458841:SHE458842 SRA458841:SRA458842 TAW458841:TAW458842 TKS458841:TKS458842 TUO458841:TUO458842 UEK458841:UEK458842 UOG458841:UOG458842 UYC458841:UYC458842 VHY458841:VHY458842 VRU458841:VRU458842 WBQ458841:WBQ458842 WLM458841:WLM458842 WVI458841:WVI458842 A524377:A524378 IW524377:IW524378 SS524377:SS524378 ACO524377:ACO524378 AMK524377:AMK524378 AWG524377:AWG524378 BGC524377:BGC524378 BPY524377:BPY524378 BZU524377:BZU524378 CJQ524377:CJQ524378 CTM524377:CTM524378 DDI524377:DDI524378 DNE524377:DNE524378 DXA524377:DXA524378 EGW524377:EGW524378 EQS524377:EQS524378 FAO524377:FAO524378 FKK524377:FKK524378 FUG524377:FUG524378 GEC524377:GEC524378 GNY524377:GNY524378 GXU524377:GXU524378 HHQ524377:HHQ524378 HRM524377:HRM524378 IBI524377:IBI524378 ILE524377:ILE524378 IVA524377:IVA524378 JEW524377:JEW524378 JOS524377:JOS524378 JYO524377:JYO524378 KIK524377:KIK524378 KSG524377:KSG524378 LCC524377:LCC524378 LLY524377:LLY524378 LVU524377:LVU524378 MFQ524377:MFQ524378 MPM524377:MPM524378 MZI524377:MZI524378 NJE524377:NJE524378 NTA524377:NTA524378 OCW524377:OCW524378 OMS524377:OMS524378 OWO524377:OWO524378 PGK524377:PGK524378 PQG524377:PQG524378 QAC524377:QAC524378 QJY524377:QJY524378 QTU524377:QTU524378 RDQ524377:RDQ524378 RNM524377:RNM524378 RXI524377:RXI524378 SHE524377:SHE524378 SRA524377:SRA524378 TAW524377:TAW524378 TKS524377:TKS524378 TUO524377:TUO524378 UEK524377:UEK524378 UOG524377:UOG524378 UYC524377:UYC524378 VHY524377:VHY524378 VRU524377:VRU524378 WBQ524377:WBQ524378 WLM524377:WLM524378 WVI524377:WVI524378 A589913:A589914 IW589913:IW589914 SS589913:SS589914 ACO589913:ACO589914 AMK589913:AMK589914 AWG589913:AWG589914 BGC589913:BGC589914 BPY589913:BPY589914 BZU589913:BZU589914 CJQ589913:CJQ589914 CTM589913:CTM589914 DDI589913:DDI589914 DNE589913:DNE589914 DXA589913:DXA589914 EGW589913:EGW589914 EQS589913:EQS589914 FAO589913:FAO589914 FKK589913:FKK589914 FUG589913:FUG589914 GEC589913:GEC589914 GNY589913:GNY589914 GXU589913:GXU589914 HHQ589913:HHQ589914 HRM589913:HRM589914 IBI589913:IBI589914 ILE589913:ILE589914 IVA589913:IVA589914 JEW589913:JEW589914 JOS589913:JOS589914 JYO589913:JYO589914 KIK589913:KIK589914 KSG589913:KSG589914 LCC589913:LCC589914 LLY589913:LLY589914 LVU589913:LVU589914 MFQ589913:MFQ589914 MPM589913:MPM589914 MZI589913:MZI589914 NJE589913:NJE589914 NTA589913:NTA589914 OCW589913:OCW589914 OMS589913:OMS589914 OWO589913:OWO589914 PGK589913:PGK589914 PQG589913:PQG589914 QAC589913:QAC589914 QJY589913:QJY589914 QTU589913:QTU589914 RDQ589913:RDQ589914 RNM589913:RNM589914 RXI589913:RXI589914 SHE589913:SHE589914 SRA589913:SRA589914 TAW589913:TAW589914 TKS589913:TKS589914 TUO589913:TUO589914 UEK589913:UEK589914 UOG589913:UOG589914 UYC589913:UYC589914 VHY589913:VHY589914 VRU589913:VRU589914 WBQ589913:WBQ589914 WLM589913:WLM589914 WVI589913:WVI589914 A655449:A655450 IW655449:IW655450 SS655449:SS655450 ACO655449:ACO655450 AMK655449:AMK655450 AWG655449:AWG655450 BGC655449:BGC655450 BPY655449:BPY655450 BZU655449:BZU655450 CJQ655449:CJQ655450 CTM655449:CTM655450 DDI655449:DDI655450 DNE655449:DNE655450 DXA655449:DXA655450 EGW655449:EGW655450 EQS655449:EQS655450 FAO655449:FAO655450 FKK655449:FKK655450 FUG655449:FUG655450 GEC655449:GEC655450 GNY655449:GNY655450 GXU655449:GXU655450 HHQ655449:HHQ655450 HRM655449:HRM655450 IBI655449:IBI655450 ILE655449:ILE655450 IVA655449:IVA655450 JEW655449:JEW655450 JOS655449:JOS655450 JYO655449:JYO655450 KIK655449:KIK655450 KSG655449:KSG655450 LCC655449:LCC655450 LLY655449:LLY655450 LVU655449:LVU655450 MFQ655449:MFQ655450 MPM655449:MPM655450 MZI655449:MZI655450 NJE655449:NJE655450 NTA655449:NTA655450 OCW655449:OCW655450 OMS655449:OMS655450 OWO655449:OWO655450 PGK655449:PGK655450 PQG655449:PQG655450 QAC655449:QAC655450 QJY655449:QJY655450 QTU655449:QTU655450 RDQ655449:RDQ655450 RNM655449:RNM655450 RXI655449:RXI655450 SHE655449:SHE655450 SRA655449:SRA655450 TAW655449:TAW655450 TKS655449:TKS655450 TUO655449:TUO655450 UEK655449:UEK655450 UOG655449:UOG655450 UYC655449:UYC655450 VHY655449:VHY655450 VRU655449:VRU655450 WBQ655449:WBQ655450 WLM655449:WLM655450 WVI655449:WVI655450 A720985:A720986 IW720985:IW720986 SS720985:SS720986 ACO720985:ACO720986 AMK720985:AMK720986 AWG720985:AWG720986 BGC720985:BGC720986 BPY720985:BPY720986 BZU720985:BZU720986 CJQ720985:CJQ720986 CTM720985:CTM720986 DDI720985:DDI720986 DNE720985:DNE720986 DXA720985:DXA720986 EGW720985:EGW720986 EQS720985:EQS720986 FAO720985:FAO720986 FKK720985:FKK720986 FUG720985:FUG720986 GEC720985:GEC720986 GNY720985:GNY720986 GXU720985:GXU720986 HHQ720985:HHQ720986 HRM720985:HRM720986 IBI720985:IBI720986 ILE720985:ILE720986 IVA720985:IVA720986 JEW720985:JEW720986 JOS720985:JOS720986 JYO720985:JYO720986 KIK720985:KIK720986 KSG720985:KSG720986 LCC720985:LCC720986 LLY720985:LLY720986 LVU720985:LVU720986 MFQ720985:MFQ720986 MPM720985:MPM720986 MZI720985:MZI720986 NJE720985:NJE720986 NTA720985:NTA720986 OCW720985:OCW720986 OMS720985:OMS720986 OWO720985:OWO720986 PGK720985:PGK720986 PQG720985:PQG720986 QAC720985:QAC720986 QJY720985:QJY720986 QTU720985:QTU720986 RDQ720985:RDQ720986 RNM720985:RNM720986 RXI720985:RXI720986 SHE720985:SHE720986 SRA720985:SRA720986 TAW720985:TAW720986 TKS720985:TKS720986 TUO720985:TUO720986 UEK720985:UEK720986 UOG720985:UOG720986 UYC720985:UYC720986 VHY720985:VHY720986 VRU720985:VRU720986 WBQ720985:WBQ720986 WLM720985:WLM720986 WVI720985:WVI720986 A786521:A786522 IW786521:IW786522 SS786521:SS786522 ACO786521:ACO786522 AMK786521:AMK786522 AWG786521:AWG786522 BGC786521:BGC786522 BPY786521:BPY786522 BZU786521:BZU786522 CJQ786521:CJQ786522 CTM786521:CTM786522 DDI786521:DDI786522 DNE786521:DNE786522 DXA786521:DXA786522 EGW786521:EGW786522 EQS786521:EQS786522 FAO786521:FAO786522 FKK786521:FKK786522 FUG786521:FUG786522 GEC786521:GEC786522 GNY786521:GNY786522 GXU786521:GXU786522 HHQ786521:HHQ786522 HRM786521:HRM786522 IBI786521:IBI786522 ILE786521:ILE786522 IVA786521:IVA786522 JEW786521:JEW786522 JOS786521:JOS786522 JYO786521:JYO786522 KIK786521:KIK786522 KSG786521:KSG786522 LCC786521:LCC786522 LLY786521:LLY786522 LVU786521:LVU786522 MFQ786521:MFQ786522 MPM786521:MPM786522 MZI786521:MZI786522 NJE786521:NJE786522 NTA786521:NTA786522 OCW786521:OCW786522 OMS786521:OMS786522 OWO786521:OWO786522 PGK786521:PGK786522 PQG786521:PQG786522 QAC786521:QAC786522 QJY786521:QJY786522 QTU786521:QTU786522 RDQ786521:RDQ786522 RNM786521:RNM786522 RXI786521:RXI786522 SHE786521:SHE786522 SRA786521:SRA786522 TAW786521:TAW786522 TKS786521:TKS786522 TUO786521:TUO786522 UEK786521:UEK786522 UOG786521:UOG786522 UYC786521:UYC786522 VHY786521:VHY786522 VRU786521:VRU786522 WBQ786521:WBQ786522 WLM786521:WLM786522 WVI786521:WVI786522 A852057:A852058 IW852057:IW852058 SS852057:SS852058 ACO852057:ACO852058 AMK852057:AMK852058 AWG852057:AWG852058 BGC852057:BGC852058 BPY852057:BPY852058 BZU852057:BZU852058 CJQ852057:CJQ852058 CTM852057:CTM852058 DDI852057:DDI852058 DNE852057:DNE852058 DXA852057:DXA852058 EGW852057:EGW852058 EQS852057:EQS852058 FAO852057:FAO852058 FKK852057:FKK852058 FUG852057:FUG852058 GEC852057:GEC852058 GNY852057:GNY852058 GXU852057:GXU852058 HHQ852057:HHQ852058 HRM852057:HRM852058 IBI852057:IBI852058 ILE852057:ILE852058 IVA852057:IVA852058 JEW852057:JEW852058 JOS852057:JOS852058 JYO852057:JYO852058 KIK852057:KIK852058 KSG852057:KSG852058 LCC852057:LCC852058 LLY852057:LLY852058 LVU852057:LVU852058 MFQ852057:MFQ852058 MPM852057:MPM852058 MZI852057:MZI852058 NJE852057:NJE852058 NTA852057:NTA852058 OCW852057:OCW852058 OMS852057:OMS852058 OWO852057:OWO852058 PGK852057:PGK852058 PQG852057:PQG852058 QAC852057:QAC852058 QJY852057:QJY852058 QTU852057:QTU852058 RDQ852057:RDQ852058 RNM852057:RNM852058 RXI852057:RXI852058 SHE852057:SHE852058 SRA852057:SRA852058 TAW852057:TAW852058 TKS852057:TKS852058 TUO852057:TUO852058 UEK852057:UEK852058 UOG852057:UOG852058 UYC852057:UYC852058 VHY852057:VHY852058 VRU852057:VRU852058 WBQ852057:WBQ852058 WLM852057:WLM852058 WVI852057:WVI852058 A917593:A917594 IW917593:IW917594 SS917593:SS917594 ACO917593:ACO917594 AMK917593:AMK917594 AWG917593:AWG917594 BGC917593:BGC917594 BPY917593:BPY917594 BZU917593:BZU917594 CJQ917593:CJQ917594 CTM917593:CTM917594 DDI917593:DDI917594 DNE917593:DNE917594 DXA917593:DXA917594 EGW917593:EGW917594 EQS917593:EQS917594 FAO917593:FAO917594 FKK917593:FKK917594 FUG917593:FUG917594 GEC917593:GEC917594 GNY917593:GNY917594 GXU917593:GXU917594 HHQ917593:HHQ917594 HRM917593:HRM917594 IBI917593:IBI917594 ILE917593:ILE917594 IVA917593:IVA917594 JEW917593:JEW917594 JOS917593:JOS917594 JYO917593:JYO917594 KIK917593:KIK917594 KSG917593:KSG917594 LCC917593:LCC917594 LLY917593:LLY917594 LVU917593:LVU917594 MFQ917593:MFQ917594 MPM917593:MPM917594 MZI917593:MZI917594 NJE917593:NJE917594 NTA917593:NTA917594 OCW917593:OCW917594 OMS917593:OMS917594 OWO917593:OWO917594 PGK917593:PGK917594 PQG917593:PQG917594 QAC917593:QAC917594 QJY917593:QJY917594 QTU917593:QTU917594 RDQ917593:RDQ917594 RNM917593:RNM917594 RXI917593:RXI917594 SHE917593:SHE917594 SRA917593:SRA917594 TAW917593:TAW917594 TKS917593:TKS917594 TUO917593:TUO917594 UEK917593:UEK917594 UOG917593:UOG917594 UYC917593:UYC917594 VHY917593:VHY917594 VRU917593:VRU917594 WBQ917593:WBQ917594 WLM917593:WLM917594 WVI917593:WVI917594 A983129:A983130 IW983129:IW983130 SS983129:SS983130 ACO983129:ACO983130 AMK983129:AMK983130 AWG983129:AWG983130 BGC983129:BGC983130 BPY983129:BPY983130 BZU983129:BZU983130 CJQ983129:CJQ983130 CTM983129:CTM983130 DDI983129:DDI983130 DNE983129:DNE983130 DXA983129:DXA983130 EGW983129:EGW983130 EQS983129:EQS983130 FAO983129:FAO983130 FKK983129:FKK983130 FUG983129:FUG983130 GEC983129:GEC983130 GNY983129:GNY983130 GXU983129:GXU983130 HHQ983129:HHQ983130 HRM983129:HRM983130 IBI983129:IBI983130 ILE983129:ILE983130 IVA983129:IVA983130 JEW983129:JEW983130 JOS983129:JOS983130 JYO983129:JYO983130 KIK983129:KIK983130 KSG983129:KSG983130 LCC983129:LCC983130 LLY983129:LLY983130 LVU983129:LVU983130 MFQ983129:MFQ983130 MPM983129:MPM983130 MZI983129:MZI983130 NJE983129:NJE983130 NTA983129:NTA983130 OCW983129:OCW983130 OMS983129:OMS983130 OWO983129:OWO983130 PGK983129:PGK983130 PQG983129:PQG983130 QAC983129:QAC983130 QJY983129:QJY983130 QTU983129:QTU983130 RDQ983129:RDQ983130 RNM983129:RNM983130 RXI983129:RXI983130 SHE983129:SHE983130 SRA983129:SRA983130 TAW983129:TAW983130 TKS983129:TKS983130 TUO983129:TUO983130 UEK983129:UEK983130 UOG983129:UOG983130 UYC983129:UYC983130 VHY983129:VHY983130 VRU983129:VRU983130 WBQ983129:WBQ983130 WLM983129:WLM983130 WVI983129:WVI983130 C164 IY164 SU164 ACQ164 AMM164 AWI164 BGE164 BQA164 BZW164 CJS164 CTO164 DDK164 DNG164 DXC164 EGY164 EQU164 FAQ164 FKM164 FUI164 GEE164 GOA164 GXW164 HHS164 HRO164 IBK164 ILG164 IVC164 JEY164 JOU164 JYQ164 KIM164 KSI164 LCE164 LMA164 LVW164 MFS164 MPO164 MZK164 NJG164 NTC164 OCY164 OMU164 OWQ164 PGM164 PQI164 QAE164 QKA164 QTW164 RDS164 RNO164 RXK164 SHG164 SRC164 TAY164 TKU164 TUQ164 UEM164 UOI164 UYE164 VIA164 VRW164 WBS164 WLO164 WVK164 C65700 IY65700 SU65700 ACQ65700 AMM65700 AWI65700 BGE65700 BQA65700 BZW65700 CJS65700 CTO65700 DDK65700 DNG65700 DXC65700 EGY65700 EQU65700 FAQ65700 FKM65700 FUI65700 GEE65700 GOA65700 GXW65700 HHS65700 HRO65700 IBK65700 ILG65700 IVC65700 JEY65700 JOU65700 JYQ65700 KIM65700 KSI65700 LCE65700 LMA65700 LVW65700 MFS65700 MPO65700 MZK65700 NJG65700 NTC65700 OCY65700 OMU65700 OWQ65700 PGM65700 PQI65700 QAE65700 QKA65700 QTW65700 RDS65700 RNO65700 RXK65700 SHG65700 SRC65700 TAY65700 TKU65700 TUQ65700 UEM65700 UOI65700 UYE65700 VIA65700 VRW65700 WBS65700 WLO65700 WVK65700 C131236 IY131236 SU131236 ACQ131236 AMM131236 AWI131236 BGE131236 BQA131236 BZW131236 CJS131236 CTO131236 DDK131236 DNG131236 DXC131236 EGY131236 EQU131236 FAQ131236 FKM131236 FUI131236 GEE131236 GOA131236 GXW131236 HHS131236 HRO131236 IBK131236 ILG131236 IVC131236 JEY131236 JOU131236 JYQ131236 KIM131236 KSI131236 LCE131236 LMA131236 LVW131236 MFS131236 MPO131236 MZK131236 NJG131236 NTC131236 OCY131236 OMU131236 OWQ131236 PGM131236 PQI131236 QAE131236 QKA131236 QTW131236 RDS131236 RNO131236 RXK131236 SHG131236 SRC131236 TAY131236 TKU131236 TUQ131236 UEM131236 UOI131236 UYE131236 VIA131236 VRW131236 WBS131236 WLO131236 WVK131236 C196772 IY196772 SU196772 ACQ196772 AMM196772 AWI196772 BGE196772 BQA196772 BZW196772 CJS196772 CTO196772 DDK196772 DNG196772 DXC196772 EGY196772 EQU196772 FAQ196772 FKM196772 FUI196772 GEE196772 GOA196772 GXW196772 HHS196772 HRO196772 IBK196772 ILG196772 IVC196772 JEY196772 JOU196772 JYQ196772 KIM196772 KSI196772 LCE196772 LMA196772 LVW196772 MFS196772 MPO196772 MZK196772 NJG196772 NTC196772 OCY196772 OMU196772 OWQ196772 PGM196772 PQI196772 QAE196772 QKA196772 QTW196772 RDS196772 RNO196772 RXK196772 SHG196772 SRC196772 TAY196772 TKU196772 TUQ196772 UEM196772 UOI196772 UYE196772 VIA196772 VRW196772 WBS196772 WLO196772 WVK196772 C262308 IY262308 SU262308 ACQ262308 AMM262308 AWI262308 BGE262308 BQA262308 BZW262308 CJS262308 CTO262308 DDK262308 DNG262308 DXC262308 EGY262308 EQU262308 FAQ262308 FKM262308 FUI262308 GEE262308 GOA262308 GXW262308 HHS262308 HRO262308 IBK262308 ILG262308 IVC262308 JEY262308 JOU262308 JYQ262308 KIM262308 KSI262308 LCE262308 LMA262308 LVW262308 MFS262308 MPO262308 MZK262308 NJG262308 NTC262308 OCY262308 OMU262308 OWQ262308 PGM262308 PQI262308 QAE262308 QKA262308 QTW262308 RDS262308 RNO262308 RXK262308 SHG262308 SRC262308 TAY262308 TKU262308 TUQ262308 UEM262308 UOI262308 UYE262308 VIA262308 VRW262308 WBS262308 WLO262308 WVK262308 C327844 IY327844 SU327844 ACQ327844 AMM327844 AWI327844 BGE327844 BQA327844 BZW327844 CJS327844 CTO327844 DDK327844 DNG327844 DXC327844 EGY327844 EQU327844 FAQ327844 FKM327844 FUI327844 GEE327844 GOA327844 GXW327844 HHS327844 HRO327844 IBK327844 ILG327844 IVC327844 JEY327844 JOU327844 JYQ327844 KIM327844 KSI327844 LCE327844 LMA327844 LVW327844 MFS327844 MPO327844 MZK327844 NJG327844 NTC327844 OCY327844 OMU327844 OWQ327844 PGM327844 PQI327844 QAE327844 QKA327844 QTW327844 RDS327844 RNO327844 RXK327844 SHG327844 SRC327844 TAY327844 TKU327844 TUQ327844 UEM327844 UOI327844 UYE327844 VIA327844 VRW327844 WBS327844 WLO327844 WVK327844 C393380 IY393380 SU393380 ACQ393380 AMM393380 AWI393380 BGE393380 BQA393380 BZW393380 CJS393380 CTO393380 DDK393380 DNG393380 DXC393380 EGY393380 EQU393380 FAQ393380 FKM393380 FUI393380 GEE393380 GOA393380 GXW393380 HHS393380 HRO393380 IBK393380 ILG393380 IVC393380 JEY393380 JOU393380 JYQ393380 KIM393380 KSI393380 LCE393380 LMA393380 LVW393380 MFS393380 MPO393380 MZK393380 NJG393380 NTC393380 OCY393380 OMU393380 OWQ393380 PGM393380 PQI393380 QAE393380 QKA393380 QTW393380 RDS393380 RNO393380 RXK393380 SHG393380 SRC393380 TAY393380 TKU393380 TUQ393380 UEM393380 UOI393380 UYE393380 VIA393380 VRW393380 WBS393380 WLO393380 WVK393380 C458916 IY458916 SU458916 ACQ458916 AMM458916 AWI458916 BGE458916 BQA458916 BZW458916 CJS458916 CTO458916 DDK458916 DNG458916 DXC458916 EGY458916 EQU458916 FAQ458916 FKM458916 FUI458916 GEE458916 GOA458916 GXW458916 HHS458916 HRO458916 IBK458916 ILG458916 IVC458916 JEY458916 JOU458916 JYQ458916 KIM458916 KSI458916 LCE458916 LMA458916 LVW458916 MFS458916 MPO458916 MZK458916 NJG458916 NTC458916 OCY458916 OMU458916 OWQ458916 PGM458916 PQI458916 QAE458916 QKA458916 QTW458916 RDS458916 RNO458916 RXK458916 SHG458916 SRC458916 TAY458916 TKU458916 TUQ458916 UEM458916 UOI458916 UYE458916 VIA458916 VRW458916 WBS458916 WLO458916 WVK458916 C524452 IY524452 SU524452 ACQ524452 AMM524452 AWI524452 BGE524452 BQA524452 BZW524452 CJS524452 CTO524452 DDK524452 DNG524452 DXC524452 EGY524452 EQU524452 FAQ524452 FKM524452 FUI524452 GEE524452 GOA524452 GXW524452 HHS524452 HRO524452 IBK524452 ILG524452 IVC524452 JEY524452 JOU524452 JYQ524452 KIM524452 KSI524452 LCE524452 LMA524452 LVW524452 MFS524452 MPO524452 MZK524452 NJG524452 NTC524452 OCY524452 OMU524452 OWQ524452 PGM524452 PQI524452 QAE524452 QKA524452 QTW524452 RDS524452 RNO524452 RXK524452 SHG524452 SRC524452 TAY524452 TKU524452 TUQ524452 UEM524452 UOI524452 UYE524452 VIA524452 VRW524452 WBS524452 WLO524452 WVK524452 C589988 IY589988 SU589988 ACQ589988 AMM589988 AWI589988 BGE589988 BQA589988 BZW589988 CJS589988 CTO589988 DDK589988 DNG589988 DXC589988 EGY589988 EQU589988 FAQ589988 FKM589988 FUI589988 GEE589988 GOA589988 GXW589988 HHS589988 HRO589988 IBK589988 ILG589988 IVC589988 JEY589988 JOU589988 JYQ589988 KIM589988 KSI589988 LCE589988 LMA589988 LVW589988 MFS589988 MPO589988 MZK589988 NJG589988 NTC589988 OCY589988 OMU589988 OWQ589988 PGM589988 PQI589988 QAE589988 QKA589988 QTW589988 RDS589988 RNO589988 RXK589988 SHG589988 SRC589988 TAY589988 TKU589988 TUQ589988 UEM589988 UOI589988 UYE589988 VIA589988 VRW589988 WBS589988 WLO589988 WVK589988 C655524 IY655524 SU655524 ACQ655524 AMM655524 AWI655524 BGE655524 BQA655524 BZW655524 CJS655524 CTO655524 DDK655524 DNG655524 DXC655524 EGY655524 EQU655524 FAQ655524 FKM655524 FUI655524 GEE655524 GOA655524 GXW655524 HHS655524 HRO655524 IBK655524 ILG655524 IVC655524 JEY655524 JOU655524 JYQ655524 KIM655524 KSI655524 LCE655524 LMA655524 LVW655524 MFS655524 MPO655524 MZK655524 NJG655524 NTC655524 OCY655524 OMU655524 OWQ655524 PGM655524 PQI655524 QAE655524 QKA655524 QTW655524 RDS655524 RNO655524 RXK655524 SHG655524 SRC655524 TAY655524 TKU655524 TUQ655524 UEM655524 UOI655524 UYE655524 VIA655524 VRW655524 WBS655524 WLO655524 WVK655524 C721060 IY721060 SU721060 ACQ721060 AMM721060 AWI721060 BGE721060 BQA721060 BZW721060 CJS721060 CTO721060 DDK721060 DNG721060 DXC721060 EGY721060 EQU721060 FAQ721060 FKM721060 FUI721060 GEE721060 GOA721060 GXW721060 HHS721060 HRO721060 IBK721060 ILG721060 IVC721060 JEY721060 JOU721060 JYQ721060 KIM721060 KSI721060 LCE721060 LMA721060 LVW721060 MFS721060 MPO721060 MZK721060 NJG721060 NTC721060 OCY721060 OMU721060 OWQ721060 PGM721060 PQI721060 QAE721060 QKA721060 QTW721060 RDS721060 RNO721060 RXK721060 SHG721060 SRC721060 TAY721060 TKU721060 TUQ721060 UEM721060 UOI721060 UYE721060 VIA721060 VRW721060 WBS721060 WLO721060 WVK721060 C786596 IY786596 SU786596 ACQ786596 AMM786596 AWI786596 BGE786596 BQA786596 BZW786596 CJS786596 CTO786596 DDK786596 DNG786596 DXC786596 EGY786596 EQU786596 FAQ786596 FKM786596 FUI786596 GEE786596 GOA786596 GXW786596 HHS786596 HRO786596 IBK786596 ILG786596 IVC786596 JEY786596 JOU786596 JYQ786596 KIM786596 KSI786596 LCE786596 LMA786596 LVW786596 MFS786596 MPO786596 MZK786596 NJG786596 NTC786596 OCY786596 OMU786596 OWQ786596 PGM786596 PQI786596 QAE786596 QKA786596 QTW786596 RDS786596 RNO786596 RXK786596 SHG786596 SRC786596 TAY786596 TKU786596 TUQ786596 UEM786596 UOI786596 UYE786596 VIA786596 VRW786596 WBS786596 WLO786596 WVK786596 C852132 IY852132 SU852132 ACQ852132 AMM852132 AWI852132 BGE852132 BQA852132 BZW852132 CJS852132 CTO852132 DDK852132 DNG852132 DXC852132 EGY852132 EQU852132 FAQ852132 FKM852132 FUI852132 GEE852132 GOA852132 GXW852132 HHS852132 HRO852132 IBK852132 ILG852132 IVC852132 JEY852132 JOU852132 JYQ852132 KIM852132 KSI852132 LCE852132 LMA852132 LVW852132 MFS852132 MPO852132 MZK852132 NJG852132 NTC852132 OCY852132 OMU852132 OWQ852132 PGM852132 PQI852132 QAE852132 QKA852132 QTW852132 RDS852132 RNO852132 RXK852132 SHG852132 SRC852132 TAY852132 TKU852132 TUQ852132 UEM852132 UOI852132 UYE852132 VIA852132 VRW852132 WBS852132 WLO852132 WVK852132 C917668 IY917668 SU917668 ACQ917668 AMM917668 AWI917668 BGE917668 BQA917668 BZW917668 CJS917668 CTO917668 DDK917668 DNG917668 DXC917668 EGY917668 EQU917668 FAQ917668 FKM917668 FUI917668 GEE917668 GOA917668 GXW917668 HHS917668 HRO917668 IBK917668 ILG917668 IVC917668 JEY917668 JOU917668 JYQ917668 KIM917668 KSI917668 LCE917668 LMA917668 LVW917668 MFS917668 MPO917668 MZK917668 NJG917668 NTC917668 OCY917668 OMU917668 OWQ917668 PGM917668 PQI917668 QAE917668 QKA917668 QTW917668 RDS917668 RNO917668 RXK917668 SHG917668 SRC917668 TAY917668 TKU917668 TUQ917668 UEM917668 UOI917668 UYE917668 VIA917668 VRW917668 WBS917668 WLO917668 WVK917668 C983204 IY983204 SU983204 ACQ983204 AMM983204 AWI983204 BGE983204 BQA983204 BZW983204 CJS983204 CTO983204 DDK983204 DNG983204 DXC983204 EGY983204 EQU983204 FAQ983204 FKM983204 FUI983204 GEE983204 GOA983204 GXW983204 HHS983204 HRO983204 IBK983204 ILG983204 IVC983204 JEY983204 JOU983204 JYQ983204 KIM983204 KSI983204 LCE983204 LMA983204 LVW983204 MFS983204 MPO983204 MZK983204 NJG983204 NTC983204 OCY983204 OMU983204 OWQ983204 PGM983204 PQI983204 QAE983204 QKA983204 QTW983204 RDS983204 RNO983204 RXK983204 SHG983204 SRC983204 TAY983204 TKU983204 TUQ983204 UEM983204 UOI983204 UYE983204 VIA983204 VRW983204 WBS983204 WLO983204 WVK983204 C47:C48 IY47:IY48 SU47:SU48 ACQ47:ACQ48 AMM47:AMM48 AWI47:AWI48 BGE47:BGE48 BQA47:BQA48 BZW47:BZW48 CJS47:CJS48 CTO47:CTO48 DDK47:DDK48 DNG47:DNG48 DXC47:DXC48 EGY47:EGY48 EQU47:EQU48 FAQ47:FAQ48 FKM47:FKM48 FUI47:FUI48 GEE47:GEE48 GOA47:GOA48 GXW47:GXW48 HHS47:HHS48 HRO47:HRO48 IBK47:IBK48 ILG47:ILG48 IVC47:IVC48 JEY47:JEY48 JOU47:JOU48 JYQ47:JYQ48 KIM47:KIM48 KSI47:KSI48 LCE47:LCE48 LMA47:LMA48 LVW47:LVW48 MFS47:MFS48 MPO47:MPO48 MZK47:MZK48 NJG47:NJG48 NTC47:NTC48 OCY47:OCY48 OMU47:OMU48 OWQ47:OWQ48 PGM47:PGM48 PQI47:PQI48 QAE47:QAE48 QKA47:QKA48 QTW47:QTW48 RDS47:RDS48 RNO47:RNO48 RXK47:RXK48 SHG47:SHG48 SRC47:SRC48 TAY47:TAY48 TKU47:TKU48 TUQ47:TUQ48 UEM47:UEM48 UOI47:UOI48 UYE47:UYE48 VIA47:VIA48 VRW47:VRW48 WBS47:WBS48 WLO47:WLO48 WVK47:WVK48 C65583:C65584 IY65583:IY65584 SU65583:SU65584 ACQ65583:ACQ65584 AMM65583:AMM65584 AWI65583:AWI65584 BGE65583:BGE65584 BQA65583:BQA65584 BZW65583:BZW65584 CJS65583:CJS65584 CTO65583:CTO65584 DDK65583:DDK65584 DNG65583:DNG65584 DXC65583:DXC65584 EGY65583:EGY65584 EQU65583:EQU65584 FAQ65583:FAQ65584 FKM65583:FKM65584 FUI65583:FUI65584 GEE65583:GEE65584 GOA65583:GOA65584 GXW65583:GXW65584 HHS65583:HHS65584 HRO65583:HRO65584 IBK65583:IBK65584 ILG65583:ILG65584 IVC65583:IVC65584 JEY65583:JEY65584 JOU65583:JOU65584 JYQ65583:JYQ65584 KIM65583:KIM65584 KSI65583:KSI65584 LCE65583:LCE65584 LMA65583:LMA65584 LVW65583:LVW65584 MFS65583:MFS65584 MPO65583:MPO65584 MZK65583:MZK65584 NJG65583:NJG65584 NTC65583:NTC65584 OCY65583:OCY65584 OMU65583:OMU65584 OWQ65583:OWQ65584 PGM65583:PGM65584 PQI65583:PQI65584 QAE65583:QAE65584 QKA65583:QKA65584 QTW65583:QTW65584 RDS65583:RDS65584 RNO65583:RNO65584 RXK65583:RXK65584 SHG65583:SHG65584 SRC65583:SRC65584 TAY65583:TAY65584 TKU65583:TKU65584 TUQ65583:TUQ65584 UEM65583:UEM65584 UOI65583:UOI65584 UYE65583:UYE65584 VIA65583:VIA65584 VRW65583:VRW65584 WBS65583:WBS65584 WLO65583:WLO65584 WVK65583:WVK65584 C131119:C131120 IY131119:IY131120 SU131119:SU131120 ACQ131119:ACQ131120 AMM131119:AMM131120 AWI131119:AWI131120 BGE131119:BGE131120 BQA131119:BQA131120 BZW131119:BZW131120 CJS131119:CJS131120 CTO131119:CTO131120 DDK131119:DDK131120 DNG131119:DNG131120 DXC131119:DXC131120 EGY131119:EGY131120 EQU131119:EQU131120 FAQ131119:FAQ131120 FKM131119:FKM131120 FUI131119:FUI131120 GEE131119:GEE131120 GOA131119:GOA131120 GXW131119:GXW131120 HHS131119:HHS131120 HRO131119:HRO131120 IBK131119:IBK131120 ILG131119:ILG131120 IVC131119:IVC131120 JEY131119:JEY131120 JOU131119:JOU131120 JYQ131119:JYQ131120 KIM131119:KIM131120 KSI131119:KSI131120 LCE131119:LCE131120 LMA131119:LMA131120 LVW131119:LVW131120 MFS131119:MFS131120 MPO131119:MPO131120 MZK131119:MZK131120 NJG131119:NJG131120 NTC131119:NTC131120 OCY131119:OCY131120 OMU131119:OMU131120 OWQ131119:OWQ131120 PGM131119:PGM131120 PQI131119:PQI131120 QAE131119:QAE131120 QKA131119:QKA131120 QTW131119:QTW131120 RDS131119:RDS131120 RNO131119:RNO131120 RXK131119:RXK131120 SHG131119:SHG131120 SRC131119:SRC131120 TAY131119:TAY131120 TKU131119:TKU131120 TUQ131119:TUQ131120 UEM131119:UEM131120 UOI131119:UOI131120 UYE131119:UYE131120 VIA131119:VIA131120 VRW131119:VRW131120 WBS131119:WBS131120 WLO131119:WLO131120 WVK131119:WVK131120 C196655:C196656 IY196655:IY196656 SU196655:SU196656 ACQ196655:ACQ196656 AMM196655:AMM196656 AWI196655:AWI196656 BGE196655:BGE196656 BQA196655:BQA196656 BZW196655:BZW196656 CJS196655:CJS196656 CTO196655:CTO196656 DDK196655:DDK196656 DNG196655:DNG196656 DXC196655:DXC196656 EGY196655:EGY196656 EQU196655:EQU196656 FAQ196655:FAQ196656 FKM196655:FKM196656 FUI196655:FUI196656 GEE196655:GEE196656 GOA196655:GOA196656 GXW196655:GXW196656 HHS196655:HHS196656 HRO196655:HRO196656 IBK196655:IBK196656 ILG196655:ILG196656 IVC196655:IVC196656 JEY196655:JEY196656 JOU196655:JOU196656 JYQ196655:JYQ196656 KIM196655:KIM196656 KSI196655:KSI196656 LCE196655:LCE196656 LMA196655:LMA196656 LVW196655:LVW196656 MFS196655:MFS196656 MPO196655:MPO196656 MZK196655:MZK196656 NJG196655:NJG196656 NTC196655:NTC196656 OCY196655:OCY196656 OMU196655:OMU196656 OWQ196655:OWQ196656 PGM196655:PGM196656 PQI196655:PQI196656 QAE196655:QAE196656 QKA196655:QKA196656 QTW196655:QTW196656 RDS196655:RDS196656 RNO196655:RNO196656 RXK196655:RXK196656 SHG196655:SHG196656 SRC196655:SRC196656 TAY196655:TAY196656 TKU196655:TKU196656 TUQ196655:TUQ196656 UEM196655:UEM196656 UOI196655:UOI196656 UYE196655:UYE196656 VIA196655:VIA196656 VRW196655:VRW196656 WBS196655:WBS196656 WLO196655:WLO196656 WVK196655:WVK196656 C262191:C262192 IY262191:IY262192 SU262191:SU262192 ACQ262191:ACQ262192 AMM262191:AMM262192 AWI262191:AWI262192 BGE262191:BGE262192 BQA262191:BQA262192 BZW262191:BZW262192 CJS262191:CJS262192 CTO262191:CTO262192 DDK262191:DDK262192 DNG262191:DNG262192 DXC262191:DXC262192 EGY262191:EGY262192 EQU262191:EQU262192 FAQ262191:FAQ262192 FKM262191:FKM262192 FUI262191:FUI262192 GEE262191:GEE262192 GOA262191:GOA262192 GXW262191:GXW262192 HHS262191:HHS262192 HRO262191:HRO262192 IBK262191:IBK262192 ILG262191:ILG262192 IVC262191:IVC262192 JEY262191:JEY262192 JOU262191:JOU262192 JYQ262191:JYQ262192 KIM262191:KIM262192 KSI262191:KSI262192 LCE262191:LCE262192 LMA262191:LMA262192 LVW262191:LVW262192 MFS262191:MFS262192 MPO262191:MPO262192 MZK262191:MZK262192 NJG262191:NJG262192 NTC262191:NTC262192 OCY262191:OCY262192 OMU262191:OMU262192 OWQ262191:OWQ262192 PGM262191:PGM262192 PQI262191:PQI262192 QAE262191:QAE262192 QKA262191:QKA262192 QTW262191:QTW262192 RDS262191:RDS262192 RNO262191:RNO262192 RXK262191:RXK262192 SHG262191:SHG262192 SRC262191:SRC262192 TAY262191:TAY262192 TKU262191:TKU262192 TUQ262191:TUQ262192 UEM262191:UEM262192 UOI262191:UOI262192 UYE262191:UYE262192 VIA262191:VIA262192 VRW262191:VRW262192 WBS262191:WBS262192 WLO262191:WLO262192 WVK262191:WVK262192 C327727:C327728 IY327727:IY327728 SU327727:SU327728 ACQ327727:ACQ327728 AMM327727:AMM327728 AWI327727:AWI327728 BGE327727:BGE327728 BQA327727:BQA327728 BZW327727:BZW327728 CJS327727:CJS327728 CTO327727:CTO327728 DDK327727:DDK327728 DNG327727:DNG327728 DXC327727:DXC327728 EGY327727:EGY327728 EQU327727:EQU327728 FAQ327727:FAQ327728 FKM327727:FKM327728 FUI327727:FUI327728 GEE327727:GEE327728 GOA327727:GOA327728 GXW327727:GXW327728 HHS327727:HHS327728 HRO327727:HRO327728 IBK327727:IBK327728 ILG327727:ILG327728 IVC327727:IVC327728 JEY327727:JEY327728 JOU327727:JOU327728 JYQ327727:JYQ327728 KIM327727:KIM327728 KSI327727:KSI327728 LCE327727:LCE327728 LMA327727:LMA327728 LVW327727:LVW327728 MFS327727:MFS327728 MPO327727:MPO327728 MZK327727:MZK327728 NJG327727:NJG327728 NTC327727:NTC327728 OCY327727:OCY327728 OMU327727:OMU327728 OWQ327727:OWQ327728 PGM327727:PGM327728 PQI327727:PQI327728 QAE327727:QAE327728 QKA327727:QKA327728 QTW327727:QTW327728 RDS327727:RDS327728 RNO327727:RNO327728 RXK327727:RXK327728 SHG327727:SHG327728 SRC327727:SRC327728 TAY327727:TAY327728 TKU327727:TKU327728 TUQ327727:TUQ327728 UEM327727:UEM327728 UOI327727:UOI327728 UYE327727:UYE327728 VIA327727:VIA327728 VRW327727:VRW327728 WBS327727:WBS327728 WLO327727:WLO327728 WVK327727:WVK327728 C393263:C393264 IY393263:IY393264 SU393263:SU393264 ACQ393263:ACQ393264 AMM393263:AMM393264 AWI393263:AWI393264 BGE393263:BGE393264 BQA393263:BQA393264 BZW393263:BZW393264 CJS393263:CJS393264 CTO393263:CTO393264 DDK393263:DDK393264 DNG393263:DNG393264 DXC393263:DXC393264 EGY393263:EGY393264 EQU393263:EQU393264 FAQ393263:FAQ393264 FKM393263:FKM393264 FUI393263:FUI393264 GEE393263:GEE393264 GOA393263:GOA393264 GXW393263:GXW393264 HHS393263:HHS393264 HRO393263:HRO393264 IBK393263:IBK393264 ILG393263:ILG393264 IVC393263:IVC393264 JEY393263:JEY393264 JOU393263:JOU393264 JYQ393263:JYQ393264 KIM393263:KIM393264 KSI393263:KSI393264 LCE393263:LCE393264 LMA393263:LMA393264 LVW393263:LVW393264 MFS393263:MFS393264 MPO393263:MPO393264 MZK393263:MZK393264 NJG393263:NJG393264 NTC393263:NTC393264 OCY393263:OCY393264 OMU393263:OMU393264 OWQ393263:OWQ393264 PGM393263:PGM393264 PQI393263:PQI393264 QAE393263:QAE393264 QKA393263:QKA393264 QTW393263:QTW393264 RDS393263:RDS393264 RNO393263:RNO393264 RXK393263:RXK393264 SHG393263:SHG393264 SRC393263:SRC393264 TAY393263:TAY393264 TKU393263:TKU393264 TUQ393263:TUQ393264 UEM393263:UEM393264 UOI393263:UOI393264 UYE393263:UYE393264 VIA393263:VIA393264 VRW393263:VRW393264 WBS393263:WBS393264 WLO393263:WLO393264 WVK393263:WVK393264 C458799:C458800 IY458799:IY458800 SU458799:SU458800 ACQ458799:ACQ458800 AMM458799:AMM458800 AWI458799:AWI458800 BGE458799:BGE458800 BQA458799:BQA458800 BZW458799:BZW458800 CJS458799:CJS458800 CTO458799:CTO458800 DDK458799:DDK458800 DNG458799:DNG458800 DXC458799:DXC458800 EGY458799:EGY458800 EQU458799:EQU458800 FAQ458799:FAQ458800 FKM458799:FKM458800 FUI458799:FUI458800 GEE458799:GEE458800 GOA458799:GOA458800 GXW458799:GXW458800 HHS458799:HHS458800 HRO458799:HRO458800 IBK458799:IBK458800 ILG458799:ILG458800 IVC458799:IVC458800 JEY458799:JEY458800 JOU458799:JOU458800 JYQ458799:JYQ458800 KIM458799:KIM458800 KSI458799:KSI458800 LCE458799:LCE458800 LMA458799:LMA458800 LVW458799:LVW458800 MFS458799:MFS458800 MPO458799:MPO458800 MZK458799:MZK458800 NJG458799:NJG458800 NTC458799:NTC458800 OCY458799:OCY458800 OMU458799:OMU458800 OWQ458799:OWQ458800 PGM458799:PGM458800 PQI458799:PQI458800 QAE458799:QAE458800 QKA458799:QKA458800 QTW458799:QTW458800 RDS458799:RDS458800 RNO458799:RNO458800 RXK458799:RXK458800 SHG458799:SHG458800 SRC458799:SRC458800 TAY458799:TAY458800 TKU458799:TKU458800 TUQ458799:TUQ458800 UEM458799:UEM458800 UOI458799:UOI458800 UYE458799:UYE458800 VIA458799:VIA458800 VRW458799:VRW458800 WBS458799:WBS458800 WLO458799:WLO458800 WVK458799:WVK458800 C524335:C524336 IY524335:IY524336 SU524335:SU524336 ACQ524335:ACQ524336 AMM524335:AMM524336 AWI524335:AWI524336 BGE524335:BGE524336 BQA524335:BQA524336 BZW524335:BZW524336 CJS524335:CJS524336 CTO524335:CTO524336 DDK524335:DDK524336 DNG524335:DNG524336 DXC524335:DXC524336 EGY524335:EGY524336 EQU524335:EQU524336 FAQ524335:FAQ524336 FKM524335:FKM524336 FUI524335:FUI524336 GEE524335:GEE524336 GOA524335:GOA524336 GXW524335:GXW524336 HHS524335:HHS524336 HRO524335:HRO524336 IBK524335:IBK524336 ILG524335:ILG524336 IVC524335:IVC524336 JEY524335:JEY524336 JOU524335:JOU524336 JYQ524335:JYQ524336 KIM524335:KIM524336 KSI524335:KSI524336 LCE524335:LCE524336 LMA524335:LMA524336 LVW524335:LVW524336 MFS524335:MFS524336 MPO524335:MPO524336 MZK524335:MZK524336 NJG524335:NJG524336 NTC524335:NTC524336 OCY524335:OCY524336 OMU524335:OMU524336 OWQ524335:OWQ524336 PGM524335:PGM524336 PQI524335:PQI524336 QAE524335:QAE524336 QKA524335:QKA524336 QTW524335:QTW524336 RDS524335:RDS524336 RNO524335:RNO524336 RXK524335:RXK524336 SHG524335:SHG524336 SRC524335:SRC524336 TAY524335:TAY524336 TKU524335:TKU524336 TUQ524335:TUQ524336 UEM524335:UEM524336 UOI524335:UOI524336 UYE524335:UYE524336 VIA524335:VIA524336 VRW524335:VRW524336 WBS524335:WBS524336 WLO524335:WLO524336 WVK524335:WVK524336 C589871:C589872 IY589871:IY589872 SU589871:SU589872 ACQ589871:ACQ589872 AMM589871:AMM589872 AWI589871:AWI589872 BGE589871:BGE589872 BQA589871:BQA589872 BZW589871:BZW589872 CJS589871:CJS589872 CTO589871:CTO589872 DDK589871:DDK589872 DNG589871:DNG589872 DXC589871:DXC589872 EGY589871:EGY589872 EQU589871:EQU589872 FAQ589871:FAQ589872 FKM589871:FKM589872 FUI589871:FUI589872 GEE589871:GEE589872 GOA589871:GOA589872 GXW589871:GXW589872 HHS589871:HHS589872 HRO589871:HRO589872 IBK589871:IBK589872 ILG589871:ILG589872 IVC589871:IVC589872 JEY589871:JEY589872 JOU589871:JOU589872 JYQ589871:JYQ589872 KIM589871:KIM589872 KSI589871:KSI589872 LCE589871:LCE589872 LMA589871:LMA589872 LVW589871:LVW589872 MFS589871:MFS589872 MPO589871:MPO589872 MZK589871:MZK589872 NJG589871:NJG589872 NTC589871:NTC589872 OCY589871:OCY589872 OMU589871:OMU589872 OWQ589871:OWQ589872 PGM589871:PGM589872 PQI589871:PQI589872 QAE589871:QAE589872 QKA589871:QKA589872 QTW589871:QTW589872 RDS589871:RDS589872 RNO589871:RNO589872 RXK589871:RXK589872 SHG589871:SHG589872 SRC589871:SRC589872 TAY589871:TAY589872 TKU589871:TKU589872 TUQ589871:TUQ589872 UEM589871:UEM589872 UOI589871:UOI589872 UYE589871:UYE589872 VIA589871:VIA589872 VRW589871:VRW589872 WBS589871:WBS589872 WLO589871:WLO589872 WVK589871:WVK589872 C655407:C655408 IY655407:IY655408 SU655407:SU655408 ACQ655407:ACQ655408 AMM655407:AMM655408 AWI655407:AWI655408 BGE655407:BGE655408 BQA655407:BQA655408 BZW655407:BZW655408 CJS655407:CJS655408 CTO655407:CTO655408 DDK655407:DDK655408 DNG655407:DNG655408 DXC655407:DXC655408 EGY655407:EGY655408 EQU655407:EQU655408 FAQ655407:FAQ655408 FKM655407:FKM655408 FUI655407:FUI655408 GEE655407:GEE655408 GOA655407:GOA655408 GXW655407:GXW655408 HHS655407:HHS655408 HRO655407:HRO655408 IBK655407:IBK655408 ILG655407:ILG655408 IVC655407:IVC655408 JEY655407:JEY655408 JOU655407:JOU655408 JYQ655407:JYQ655408 KIM655407:KIM655408 KSI655407:KSI655408 LCE655407:LCE655408 LMA655407:LMA655408 LVW655407:LVW655408 MFS655407:MFS655408 MPO655407:MPO655408 MZK655407:MZK655408 NJG655407:NJG655408 NTC655407:NTC655408 OCY655407:OCY655408 OMU655407:OMU655408 OWQ655407:OWQ655408 PGM655407:PGM655408 PQI655407:PQI655408 QAE655407:QAE655408 QKA655407:QKA655408 QTW655407:QTW655408 RDS655407:RDS655408 RNO655407:RNO655408 RXK655407:RXK655408 SHG655407:SHG655408 SRC655407:SRC655408 TAY655407:TAY655408 TKU655407:TKU655408 TUQ655407:TUQ655408 UEM655407:UEM655408 UOI655407:UOI655408 UYE655407:UYE655408 VIA655407:VIA655408 VRW655407:VRW655408 WBS655407:WBS655408 WLO655407:WLO655408 WVK655407:WVK655408 C720943:C720944 IY720943:IY720944 SU720943:SU720944 ACQ720943:ACQ720944 AMM720943:AMM720944 AWI720943:AWI720944 BGE720943:BGE720944 BQA720943:BQA720944 BZW720943:BZW720944 CJS720943:CJS720944 CTO720943:CTO720944 DDK720943:DDK720944 DNG720943:DNG720944 DXC720943:DXC720944 EGY720943:EGY720944 EQU720943:EQU720944 FAQ720943:FAQ720944 FKM720943:FKM720944 FUI720943:FUI720944 GEE720943:GEE720944 GOA720943:GOA720944 GXW720943:GXW720944 HHS720943:HHS720944 HRO720943:HRO720944 IBK720943:IBK720944 ILG720943:ILG720944 IVC720943:IVC720944 JEY720943:JEY720944 JOU720943:JOU720944 JYQ720943:JYQ720944 KIM720943:KIM720944 KSI720943:KSI720944 LCE720943:LCE720944 LMA720943:LMA720944 LVW720943:LVW720944 MFS720943:MFS720944 MPO720943:MPO720944 MZK720943:MZK720944 NJG720943:NJG720944 NTC720943:NTC720944 OCY720943:OCY720944 OMU720943:OMU720944 OWQ720943:OWQ720944 PGM720943:PGM720944 PQI720943:PQI720944 QAE720943:QAE720944 QKA720943:QKA720944 QTW720943:QTW720944 RDS720943:RDS720944 RNO720943:RNO720944 RXK720943:RXK720944 SHG720943:SHG720944 SRC720943:SRC720944 TAY720943:TAY720944 TKU720943:TKU720944 TUQ720943:TUQ720944 UEM720943:UEM720944 UOI720943:UOI720944 UYE720943:UYE720944 VIA720943:VIA720944 VRW720943:VRW720944 WBS720943:WBS720944 WLO720943:WLO720944 WVK720943:WVK720944 C786479:C786480 IY786479:IY786480 SU786479:SU786480 ACQ786479:ACQ786480 AMM786479:AMM786480 AWI786479:AWI786480 BGE786479:BGE786480 BQA786479:BQA786480 BZW786479:BZW786480 CJS786479:CJS786480 CTO786479:CTO786480 DDK786479:DDK786480 DNG786479:DNG786480 DXC786479:DXC786480 EGY786479:EGY786480 EQU786479:EQU786480 FAQ786479:FAQ786480 FKM786479:FKM786480 FUI786479:FUI786480 GEE786479:GEE786480 GOA786479:GOA786480 GXW786479:GXW786480 HHS786479:HHS786480 HRO786479:HRO786480 IBK786479:IBK786480 ILG786479:ILG786480 IVC786479:IVC786480 JEY786479:JEY786480 JOU786479:JOU786480 JYQ786479:JYQ786480 KIM786479:KIM786480 KSI786479:KSI786480 LCE786479:LCE786480 LMA786479:LMA786480 LVW786479:LVW786480 MFS786479:MFS786480 MPO786479:MPO786480 MZK786479:MZK786480 NJG786479:NJG786480 NTC786479:NTC786480 OCY786479:OCY786480 OMU786479:OMU786480 OWQ786479:OWQ786480 PGM786479:PGM786480 PQI786479:PQI786480 QAE786479:QAE786480 QKA786479:QKA786480 QTW786479:QTW786480 RDS786479:RDS786480 RNO786479:RNO786480 RXK786479:RXK786480 SHG786479:SHG786480 SRC786479:SRC786480 TAY786479:TAY786480 TKU786479:TKU786480 TUQ786479:TUQ786480 UEM786479:UEM786480 UOI786479:UOI786480 UYE786479:UYE786480 VIA786479:VIA786480 VRW786479:VRW786480 WBS786479:WBS786480 WLO786479:WLO786480 WVK786479:WVK786480 C852015:C852016 IY852015:IY852016 SU852015:SU852016 ACQ852015:ACQ852016 AMM852015:AMM852016 AWI852015:AWI852016 BGE852015:BGE852016 BQA852015:BQA852016 BZW852015:BZW852016 CJS852015:CJS852016 CTO852015:CTO852016 DDK852015:DDK852016 DNG852015:DNG852016 DXC852015:DXC852016 EGY852015:EGY852016 EQU852015:EQU852016 FAQ852015:FAQ852016 FKM852015:FKM852016 FUI852015:FUI852016 GEE852015:GEE852016 GOA852015:GOA852016 GXW852015:GXW852016 HHS852015:HHS852016 HRO852015:HRO852016 IBK852015:IBK852016 ILG852015:ILG852016 IVC852015:IVC852016 JEY852015:JEY852016 JOU852015:JOU852016 JYQ852015:JYQ852016 KIM852015:KIM852016 KSI852015:KSI852016 LCE852015:LCE852016 LMA852015:LMA852016 LVW852015:LVW852016 MFS852015:MFS852016 MPO852015:MPO852016 MZK852015:MZK852016 NJG852015:NJG852016 NTC852015:NTC852016 OCY852015:OCY852016 OMU852015:OMU852016 OWQ852015:OWQ852016 PGM852015:PGM852016 PQI852015:PQI852016 QAE852015:QAE852016 QKA852015:QKA852016 QTW852015:QTW852016 RDS852015:RDS852016 RNO852015:RNO852016 RXK852015:RXK852016 SHG852015:SHG852016 SRC852015:SRC852016 TAY852015:TAY852016 TKU852015:TKU852016 TUQ852015:TUQ852016 UEM852015:UEM852016 UOI852015:UOI852016 UYE852015:UYE852016 VIA852015:VIA852016 VRW852015:VRW852016 WBS852015:WBS852016 WLO852015:WLO852016 WVK852015:WVK852016 C917551:C917552 IY917551:IY917552 SU917551:SU917552 ACQ917551:ACQ917552 AMM917551:AMM917552 AWI917551:AWI917552 BGE917551:BGE917552 BQA917551:BQA917552 BZW917551:BZW917552 CJS917551:CJS917552 CTO917551:CTO917552 DDK917551:DDK917552 DNG917551:DNG917552 DXC917551:DXC917552 EGY917551:EGY917552 EQU917551:EQU917552 FAQ917551:FAQ917552 FKM917551:FKM917552 FUI917551:FUI917552 GEE917551:GEE917552 GOA917551:GOA917552 GXW917551:GXW917552 HHS917551:HHS917552 HRO917551:HRO917552 IBK917551:IBK917552 ILG917551:ILG917552 IVC917551:IVC917552 JEY917551:JEY917552 JOU917551:JOU917552 JYQ917551:JYQ917552 KIM917551:KIM917552 KSI917551:KSI917552 LCE917551:LCE917552 LMA917551:LMA917552 LVW917551:LVW917552 MFS917551:MFS917552 MPO917551:MPO917552 MZK917551:MZK917552 NJG917551:NJG917552 NTC917551:NTC917552 OCY917551:OCY917552 OMU917551:OMU917552 OWQ917551:OWQ917552 PGM917551:PGM917552 PQI917551:PQI917552 QAE917551:QAE917552 QKA917551:QKA917552 QTW917551:QTW917552 RDS917551:RDS917552 RNO917551:RNO917552 RXK917551:RXK917552 SHG917551:SHG917552 SRC917551:SRC917552 TAY917551:TAY917552 TKU917551:TKU917552 TUQ917551:TUQ917552 UEM917551:UEM917552 UOI917551:UOI917552 UYE917551:UYE917552 VIA917551:VIA917552 VRW917551:VRW917552 WBS917551:WBS917552 WLO917551:WLO917552 WVK917551:WVK917552 C983087:C983088 IY983087:IY983088 SU983087:SU983088 ACQ983087:ACQ983088 AMM983087:AMM983088 AWI983087:AWI983088 BGE983087:BGE983088 BQA983087:BQA983088 BZW983087:BZW983088 CJS983087:CJS983088 CTO983087:CTO983088 DDK983087:DDK983088 DNG983087:DNG983088 DXC983087:DXC983088 EGY983087:EGY983088 EQU983087:EQU983088 FAQ983087:FAQ983088 FKM983087:FKM983088 FUI983087:FUI983088 GEE983087:GEE983088 GOA983087:GOA983088 GXW983087:GXW983088 HHS983087:HHS983088 HRO983087:HRO983088 IBK983087:IBK983088 ILG983087:ILG983088 IVC983087:IVC983088 JEY983087:JEY983088 JOU983087:JOU983088 JYQ983087:JYQ983088 KIM983087:KIM983088 KSI983087:KSI983088 LCE983087:LCE983088 LMA983087:LMA983088 LVW983087:LVW983088 MFS983087:MFS983088 MPO983087:MPO983088 MZK983087:MZK983088 NJG983087:NJG983088 NTC983087:NTC983088 OCY983087:OCY983088 OMU983087:OMU983088 OWQ983087:OWQ983088 PGM983087:PGM983088 PQI983087:PQI983088 QAE983087:QAE983088 QKA983087:QKA983088 QTW983087:QTW983088 RDS983087:RDS983088 RNO983087:RNO983088 RXK983087:RXK983088 SHG983087:SHG983088 SRC983087:SRC983088 TAY983087:TAY983088 TKU983087:TKU983088 TUQ983087:TUQ983088 UEM983087:UEM983088 UOI983087:UOI983088 UYE983087:UYE983088 VIA983087:VIA983088 VRW983087:VRW983088 WBS983087:WBS983088 WLO983087:WLO983088 WVK983087:WVK983088 C33:C34 IY33:IY34 SU33:SU34 ACQ33:ACQ34 AMM33:AMM34 AWI33:AWI34 BGE33:BGE34 BQA33:BQA34 BZW33:BZW34 CJS33:CJS34 CTO33:CTO34 DDK33:DDK34 DNG33:DNG34 DXC33:DXC34 EGY33:EGY34 EQU33:EQU34 FAQ33:FAQ34 FKM33:FKM34 FUI33:FUI34 GEE33:GEE34 GOA33:GOA34 GXW33:GXW34 HHS33:HHS34 HRO33:HRO34 IBK33:IBK34 ILG33:ILG34 IVC33:IVC34 JEY33:JEY34 JOU33:JOU34 JYQ33:JYQ34 KIM33:KIM34 KSI33:KSI34 LCE33:LCE34 LMA33:LMA34 LVW33:LVW34 MFS33:MFS34 MPO33:MPO34 MZK33:MZK34 NJG33:NJG34 NTC33:NTC34 OCY33:OCY34 OMU33:OMU34 OWQ33:OWQ34 PGM33:PGM34 PQI33:PQI34 QAE33:QAE34 QKA33:QKA34 QTW33:QTW34 RDS33:RDS34 RNO33:RNO34 RXK33:RXK34 SHG33:SHG34 SRC33:SRC34 TAY33:TAY34 TKU33:TKU34 TUQ33:TUQ34 UEM33:UEM34 UOI33:UOI34 UYE33:UYE34 VIA33:VIA34 VRW33:VRW34 WBS33:WBS34 WLO33:WLO34 WVK33:WVK34 C65569:C65570 IY65569:IY65570 SU65569:SU65570 ACQ65569:ACQ65570 AMM65569:AMM65570 AWI65569:AWI65570 BGE65569:BGE65570 BQA65569:BQA65570 BZW65569:BZW65570 CJS65569:CJS65570 CTO65569:CTO65570 DDK65569:DDK65570 DNG65569:DNG65570 DXC65569:DXC65570 EGY65569:EGY65570 EQU65569:EQU65570 FAQ65569:FAQ65570 FKM65569:FKM65570 FUI65569:FUI65570 GEE65569:GEE65570 GOA65569:GOA65570 GXW65569:GXW65570 HHS65569:HHS65570 HRO65569:HRO65570 IBK65569:IBK65570 ILG65569:ILG65570 IVC65569:IVC65570 JEY65569:JEY65570 JOU65569:JOU65570 JYQ65569:JYQ65570 KIM65569:KIM65570 KSI65569:KSI65570 LCE65569:LCE65570 LMA65569:LMA65570 LVW65569:LVW65570 MFS65569:MFS65570 MPO65569:MPO65570 MZK65569:MZK65570 NJG65569:NJG65570 NTC65569:NTC65570 OCY65569:OCY65570 OMU65569:OMU65570 OWQ65569:OWQ65570 PGM65569:PGM65570 PQI65569:PQI65570 QAE65569:QAE65570 QKA65569:QKA65570 QTW65569:QTW65570 RDS65569:RDS65570 RNO65569:RNO65570 RXK65569:RXK65570 SHG65569:SHG65570 SRC65569:SRC65570 TAY65569:TAY65570 TKU65569:TKU65570 TUQ65569:TUQ65570 UEM65569:UEM65570 UOI65569:UOI65570 UYE65569:UYE65570 VIA65569:VIA65570 VRW65569:VRW65570 WBS65569:WBS65570 WLO65569:WLO65570 WVK65569:WVK65570 C131105:C131106 IY131105:IY131106 SU131105:SU131106 ACQ131105:ACQ131106 AMM131105:AMM131106 AWI131105:AWI131106 BGE131105:BGE131106 BQA131105:BQA131106 BZW131105:BZW131106 CJS131105:CJS131106 CTO131105:CTO131106 DDK131105:DDK131106 DNG131105:DNG131106 DXC131105:DXC131106 EGY131105:EGY131106 EQU131105:EQU131106 FAQ131105:FAQ131106 FKM131105:FKM131106 FUI131105:FUI131106 GEE131105:GEE131106 GOA131105:GOA131106 GXW131105:GXW131106 HHS131105:HHS131106 HRO131105:HRO131106 IBK131105:IBK131106 ILG131105:ILG131106 IVC131105:IVC131106 JEY131105:JEY131106 JOU131105:JOU131106 JYQ131105:JYQ131106 KIM131105:KIM131106 KSI131105:KSI131106 LCE131105:LCE131106 LMA131105:LMA131106 LVW131105:LVW131106 MFS131105:MFS131106 MPO131105:MPO131106 MZK131105:MZK131106 NJG131105:NJG131106 NTC131105:NTC131106 OCY131105:OCY131106 OMU131105:OMU131106 OWQ131105:OWQ131106 PGM131105:PGM131106 PQI131105:PQI131106 QAE131105:QAE131106 QKA131105:QKA131106 QTW131105:QTW131106 RDS131105:RDS131106 RNO131105:RNO131106 RXK131105:RXK131106 SHG131105:SHG131106 SRC131105:SRC131106 TAY131105:TAY131106 TKU131105:TKU131106 TUQ131105:TUQ131106 UEM131105:UEM131106 UOI131105:UOI131106 UYE131105:UYE131106 VIA131105:VIA131106 VRW131105:VRW131106 WBS131105:WBS131106 WLO131105:WLO131106 WVK131105:WVK131106 C196641:C196642 IY196641:IY196642 SU196641:SU196642 ACQ196641:ACQ196642 AMM196641:AMM196642 AWI196641:AWI196642 BGE196641:BGE196642 BQA196641:BQA196642 BZW196641:BZW196642 CJS196641:CJS196642 CTO196641:CTO196642 DDK196641:DDK196642 DNG196641:DNG196642 DXC196641:DXC196642 EGY196641:EGY196642 EQU196641:EQU196642 FAQ196641:FAQ196642 FKM196641:FKM196642 FUI196641:FUI196642 GEE196641:GEE196642 GOA196641:GOA196642 GXW196641:GXW196642 HHS196641:HHS196642 HRO196641:HRO196642 IBK196641:IBK196642 ILG196641:ILG196642 IVC196641:IVC196642 JEY196641:JEY196642 JOU196641:JOU196642 JYQ196641:JYQ196642 KIM196641:KIM196642 KSI196641:KSI196642 LCE196641:LCE196642 LMA196641:LMA196642 LVW196641:LVW196642 MFS196641:MFS196642 MPO196641:MPO196642 MZK196641:MZK196642 NJG196641:NJG196642 NTC196641:NTC196642 OCY196641:OCY196642 OMU196641:OMU196642 OWQ196641:OWQ196642 PGM196641:PGM196642 PQI196641:PQI196642 QAE196641:QAE196642 QKA196641:QKA196642 QTW196641:QTW196642 RDS196641:RDS196642 RNO196641:RNO196642 RXK196641:RXK196642 SHG196641:SHG196642 SRC196641:SRC196642 TAY196641:TAY196642 TKU196641:TKU196642 TUQ196641:TUQ196642 UEM196641:UEM196642 UOI196641:UOI196642 UYE196641:UYE196642 VIA196641:VIA196642 VRW196641:VRW196642 WBS196641:WBS196642 WLO196641:WLO196642 WVK196641:WVK196642 C262177:C262178 IY262177:IY262178 SU262177:SU262178 ACQ262177:ACQ262178 AMM262177:AMM262178 AWI262177:AWI262178 BGE262177:BGE262178 BQA262177:BQA262178 BZW262177:BZW262178 CJS262177:CJS262178 CTO262177:CTO262178 DDK262177:DDK262178 DNG262177:DNG262178 DXC262177:DXC262178 EGY262177:EGY262178 EQU262177:EQU262178 FAQ262177:FAQ262178 FKM262177:FKM262178 FUI262177:FUI262178 GEE262177:GEE262178 GOA262177:GOA262178 GXW262177:GXW262178 HHS262177:HHS262178 HRO262177:HRO262178 IBK262177:IBK262178 ILG262177:ILG262178 IVC262177:IVC262178 JEY262177:JEY262178 JOU262177:JOU262178 JYQ262177:JYQ262178 KIM262177:KIM262178 KSI262177:KSI262178 LCE262177:LCE262178 LMA262177:LMA262178 LVW262177:LVW262178 MFS262177:MFS262178 MPO262177:MPO262178 MZK262177:MZK262178 NJG262177:NJG262178 NTC262177:NTC262178 OCY262177:OCY262178 OMU262177:OMU262178 OWQ262177:OWQ262178 PGM262177:PGM262178 PQI262177:PQI262178 QAE262177:QAE262178 QKA262177:QKA262178 QTW262177:QTW262178 RDS262177:RDS262178 RNO262177:RNO262178 RXK262177:RXK262178 SHG262177:SHG262178 SRC262177:SRC262178 TAY262177:TAY262178 TKU262177:TKU262178 TUQ262177:TUQ262178 UEM262177:UEM262178 UOI262177:UOI262178 UYE262177:UYE262178 VIA262177:VIA262178 VRW262177:VRW262178 WBS262177:WBS262178 WLO262177:WLO262178 WVK262177:WVK262178 C327713:C327714 IY327713:IY327714 SU327713:SU327714 ACQ327713:ACQ327714 AMM327713:AMM327714 AWI327713:AWI327714 BGE327713:BGE327714 BQA327713:BQA327714 BZW327713:BZW327714 CJS327713:CJS327714 CTO327713:CTO327714 DDK327713:DDK327714 DNG327713:DNG327714 DXC327713:DXC327714 EGY327713:EGY327714 EQU327713:EQU327714 FAQ327713:FAQ327714 FKM327713:FKM327714 FUI327713:FUI327714 GEE327713:GEE327714 GOA327713:GOA327714 GXW327713:GXW327714 HHS327713:HHS327714 HRO327713:HRO327714 IBK327713:IBK327714 ILG327713:ILG327714 IVC327713:IVC327714 JEY327713:JEY327714 JOU327713:JOU327714 JYQ327713:JYQ327714 KIM327713:KIM327714 KSI327713:KSI327714 LCE327713:LCE327714 LMA327713:LMA327714 LVW327713:LVW327714 MFS327713:MFS327714 MPO327713:MPO327714 MZK327713:MZK327714 NJG327713:NJG327714 NTC327713:NTC327714 OCY327713:OCY327714 OMU327713:OMU327714 OWQ327713:OWQ327714 PGM327713:PGM327714 PQI327713:PQI327714 QAE327713:QAE327714 QKA327713:QKA327714 QTW327713:QTW327714 RDS327713:RDS327714 RNO327713:RNO327714 RXK327713:RXK327714 SHG327713:SHG327714 SRC327713:SRC327714 TAY327713:TAY327714 TKU327713:TKU327714 TUQ327713:TUQ327714 UEM327713:UEM327714 UOI327713:UOI327714 UYE327713:UYE327714 VIA327713:VIA327714 VRW327713:VRW327714 WBS327713:WBS327714 WLO327713:WLO327714 WVK327713:WVK327714 C393249:C393250 IY393249:IY393250 SU393249:SU393250 ACQ393249:ACQ393250 AMM393249:AMM393250 AWI393249:AWI393250 BGE393249:BGE393250 BQA393249:BQA393250 BZW393249:BZW393250 CJS393249:CJS393250 CTO393249:CTO393250 DDK393249:DDK393250 DNG393249:DNG393250 DXC393249:DXC393250 EGY393249:EGY393250 EQU393249:EQU393250 FAQ393249:FAQ393250 FKM393249:FKM393250 FUI393249:FUI393250 GEE393249:GEE393250 GOA393249:GOA393250 GXW393249:GXW393250 HHS393249:HHS393250 HRO393249:HRO393250 IBK393249:IBK393250 ILG393249:ILG393250 IVC393249:IVC393250 JEY393249:JEY393250 JOU393249:JOU393250 JYQ393249:JYQ393250 KIM393249:KIM393250 KSI393249:KSI393250 LCE393249:LCE393250 LMA393249:LMA393250 LVW393249:LVW393250 MFS393249:MFS393250 MPO393249:MPO393250 MZK393249:MZK393250 NJG393249:NJG393250 NTC393249:NTC393250 OCY393249:OCY393250 OMU393249:OMU393250 OWQ393249:OWQ393250 PGM393249:PGM393250 PQI393249:PQI393250 QAE393249:QAE393250 QKA393249:QKA393250 QTW393249:QTW393250 RDS393249:RDS393250 RNO393249:RNO393250 RXK393249:RXK393250 SHG393249:SHG393250 SRC393249:SRC393250 TAY393249:TAY393250 TKU393249:TKU393250 TUQ393249:TUQ393250 UEM393249:UEM393250 UOI393249:UOI393250 UYE393249:UYE393250 VIA393249:VIA393250 VRW393249:VRW393250 WBS393249:WBS393250 WLO393249:WLO393250 WVK393249:WVK393250 C458785:C458786 IY458785:IY458786 SU458785:SU458786 ACQ458785:ACQ458786 AMM458785:AMM458786 AWI458785:AWI458786 BGE458785:BGE458786 BQA458785:BQA458786 BZW458785:BZW458786 CJS458785:CJS458786 CTO458785:CTO458786 DDK458785:DDK458786 DNG458785:DNG458786 DXC458785:DXC458786 EGY458785:EGY458786 EQU458785:EQU458786 FAQ458785:FAQ458786 FKM458785:FKM458786 FUI458785:FUI458786 GEE458785:GEE458786 GOA458785:GOA458786 GXW458785:GXW458786 HHS458785:HHS458786 HRO458785:HRO458786 IBK458785:IBK458786 ILG458785:ILG458786 IVC458785:IVC458786 JEY458785:JEY458786 JOU458785:JOU458786 JYQ458785:JYQ458786 KIM458785:KIM458786 KSI458785:KSI458786 LCE458785:LCE458786 LMA458785:LMA458786 LVW458785:LVW458786 MFS458785:MFS458786 MPO458785:MPO458786 MZK458785:MZK458786 NJG458785:NJG458786 NTC458785:NTC458786 OCY458785:OCY458786 OMU458785:OMU458786 OWQ458785:OWQ458786 PGM458785:PGM458786 PQI458785:PQI458786 QAE458785:QAE458786 QKA458785:QKA458786 QTW458785:QTW458786 RDS458785:RDS458786 RNO458785:RNO458786 RXK458785:RXK458786 SHG458785:SHG458786 SRC458785:SRC458786 TAY458785:TAY458786 TKU458785:TKU458786 TUQ458785:TUQ458786 UEM458785:UEM458786 UOI458785:UOI458786 UYE458785:UYE458786 VIA458785:VIA458786 VRW458785:VRW458786 WBS458785:WBS458786 WLO458785:WLO458786 WVK458785:WVK458786 C524321:C524322 IY524321:IY524322 SU524321:SU524322 ACQ524321:ACQ524322 AMM524321:AMM524322 AWI524321:AWI524322 BGE524321:BGE524322 BQA524321:BQA524322 BZW524321:BZW524322 CJS524321:CJS524322 CTO524321:CTO524322 DDK524321:DDK524322 DNG524321:DNG524322 DXC524321:DXC524322 EGY524321:EGY524322 EQU524321:EQU524322 FAQ524321:FAQ524322 FKM524321:FKM524322 FUI524321:FUI524322 GEE524321:GEE524322 GOA524321:GOA524322 GXW524321:GXW524322 HHS524321:HHS524322 HRO524321:HRO524322 IBK524321:IBK524322 ILG524321:ILG524322 IVC524321:IVC524322 JEY524321:JEY524322 JOU524321:JOU524322 JYQ524321:JYQ524322 KIM524321:KIM524322 KSI524321:KSI524322 LCE524321:LCE524322 LMA524321:LMA524322 LVW524321:LVW524322 MFS524321:MFS524322 MPO524321:MPO524322 MZK524321:MZK524322 NJG524321:NJG524322 NTC524321:NTC524322 OCY524321:OCY524322 OMU524321:OMU524322 OWQ524321:OWQ524322 PGM524321:PGM524322 PQI524321:PQI524322 QAE524321:QAE524322 QKA524321:QKA524322 QTW524321:QTW524322 RDS524321:RDS524322 RNO524321:RNO524322 RXK524321:RXK524322 SHG524321:SHG524322 SRC524321:SRC524322 TAY524321:TAY524322 TKU524321:TKU524322 TUQ524321:TUQ524322 UEM524321:UEM524322 UOI524321:UOI524322 UYE524321:UYE524322 VIA524321:VIA524322 VRW524321:VRW524322 WBS524321:WBS524322 WLO524321:WLO524322 WVK524321:WVK524322 C589857:C589858 IY589857:IY589858 SU589857:SU589858 ACQ589857:ACQ589858 AMM589857:AMM589858 AWI589857:AWI589858 BGE589857:BGE589858 BQA589857:BQA589858 BZW589857:BZW589858 CJS589857:CJS589858 CTO589857:CTO589858 DDK589857:DDK589858 DNG589857:DNG589858 DXC589857:DXC589858 EGY589857:EGY589858 EQU589857:EQU589858 FAQ589857:FAQ589858 FKM589857:FKM589858 FUI589857:FUI589858 GEE589857:GEE589858 GOA589857:GOA589858 GXW589857:GXW589858 HHS589857:HHS589858 HRO589857:HRO589858 IBK589857:IBK589858 ILG589857:ILG589858 IVC589857:IVC589858 JEY589857:JEY589858 JOU589857:JOU589858 JYQ589857:JYQ589858 KIM589857:KIM589858 KSI589857:KSI589858 LCE589857:LCE589858 LMA589857:LMA589858 LVW589857:LVW589858 MFS589857:MFS589858 MPO589857:MPO589858 MZK589857:MZK589858 NJG589857:NJG589858 NTC589857:NTC589858 OCY589857:OCY589858 OMU589857:OMU589858 OWQ589857:OWQ589858 PGM589857:PGM589858 PQI589857:PQI589858 QAE589857:QAE589858 QKA589857:QKA589858 QTW589857:QTW589858 RDS589857:RDS589858 RNO589857:RNO589858 RXK589857:RXK589858 SHG589857:SHG589858 SRC589857:SRC589858 TAY589857:TAY589858 TKU589857:TKU589858 TUQ589857:TUQ589858 UEM589857:UEM589858 UOI589857:UOI589858 UYE589857:UYE589858 VIA589857:VIA589858 VRW589857:VRW589858 WBS589857:WBS589858 WLO589857:WLO589858 WVK589857:WVK589858 C655393:C655394 IY655393:IY655394 SU655393:SU655394 ACQ655393:ACQ655394 AMM655393:AMM655394 AWI655393:AWI655394 BGE655393:BGE655394 BQA655393:BQA655394 BZW655393:BZW655394 CJS655393:CJS655394 CTO655393:CTO655394 DDK655393:DDK655394 DNG655393:DNG655394 DXC655393:DXC655394 EGY655393:EGY655394 EQU655393:EQU655394 FAQ655393:FAQ655394 FKM655393:FKM655394 FUI655393:FUI655394 GEE655393:GEE655394 GOA655393:GOA655394 GXW655393:GXW655394 HHS655393:HHS655394 HRO655393:HRO655394 IBK655393:IBK655394 ILG655393:ILG655394 IVC655393:IVC655394 JEY655393:JEY655394 JOU655393:JOU655394 JYQ655393:JYQ655394 KIM655393:KIM655394 KSI655393:KSI655394 LCE655393:LCE655394 LMA655393:LMA655394 LVW655393:LVW655394 MFS655393:MFS655394 MPO655393:MPO655394 MZK655393:MZK655394 NJG655393:NJG655394 NTC655393:NTC655394 OCY655393:OCY655394 OMU655393:OMU655394 OWQ655393:OWQ655394 PGM655393:PGM655394 PQI655393:PQI655394 QAE655393:QAE655394 QKA655393:QKA655394 QTW655393:QTW655394 RDS655393:RDS655394 RNO655393:RNO655394 RXK655393:RXK655394 SHG655393:SHG655394 SRC655393:SRC655394 TAY655393:TAY655394 TKU655393:TKU655394 TUQ655393:TUQ655394 UEM655393:UEM655394 UOI655393:UOI655394 UYE655393:UYE655394 VIA655393:VIA655394 VRW655393:VRW655394 WBS655393:WBS655394 WLO655393:WLO655394 WVK655393:WVK655394 C720929:C720930 IY720929:IY720930 SU720929:SU720930 ACQ720929:ACQ720930 AMM720929:AMM720930 AWI720929:AWI720930 BGE720929:BGE720930 BQA720929:BQA720930 BZW720929:BZW720930 CJS720929:CJS720930 CTO720929:CTO720930 DDK720929:DDK720930 DNG720929:DNG720930 DXC720929:DXC720930 EGY720929:EGY720930 EQU720929:EQU720930 FAQ720929:FAQ720930 FKM720929:FKM720930 FUI720929:FUI720930 GEE720929:GEE720930 GOA720929:GOA720930 GXW720929:GXW720930 HHS720929:HHS720930 HRO720929:HRO720930 IBK720929:IBK720930 ILG720929:ILG720930 IVC720929:IVC720930 JEY720929:JEY720930 JOU720929:JOU720930 JYQ720929:JYQ720930 KIM720929:KIM720930 KSI720929:KSI720930 LCE720929:LCE720930 LMA720929:LMA720930 LVW720929:LVW720930 MFS720929:MFS720930 MPO720929:MPO720930 MZK720929:MZK720930 NJG720929:NJG720930 NTC720929:NTC720930 OCY720929:OCY720930 OMU720929:OMU720930 OWQ720929:OWQ720930 PGM720929:PGM720930 PQI720929:PQI720930 QAE720929:QAE720930 QKA720929:QKA720930 QTW720929:QTW720930 RDS720929:RDS720930 RNO720929:RNO720930 RXK720929:RXK720930 SHG720929:SHG720930 SRC720929:SRC720930 TAY720929:TAY720930 TKU720929:TKU720930 TUQ720929:TUQ720930 UEM720929:UEM720930 UOI720929:UOI720930 UYE720929:UYE720930 VIA720929:VIA720930 VRW720929:VRW720930 WBS720929:WBS720930 WLO720929:WLO720930 WVK720929:WVK720930 C786465:C786466 IY786465:IY786466 SU786465:SU786466 ACQ786465:ACQ786466 AMM786465:AMM786466 AWI786465:AWI786466 BGE786465:BGE786466 BQA786465:BQA786466 BZW786465:BZW786466 CJS786465:CJS786466 CTO786465:CTO786466 DDK786465:DDK786466 DNG786465:DNG786466 DXC786465:DXC786466 EGY786465:EGY786466 EQU786465:EQU786466 FAQ786465:FAQ786466 FKM786465:FKM786466 FUI786465:FUI786466 GEE786465:GEE786466 GOA786465:GOA786466 GXW786465:GXW786466 HHS786465:HHS786466 HRO786465:HRO786466 IBK786465:IBK786466 ILG786465:ILG786466 IVC786465:IVC786466 JEY786465:JEY786466 JOU786465:JOU786466 JYQ786465:JYQ786466 KIM786465:KIM786466 KSI786465:KSI786466 LCE786465:LCE786466 LMA786465:LMA786466 LVW786465:LVW786466 MFS786465:MFS786466 MPO786465:MPO786466 MZK786465:MZK786466 NJG786465:NJG786466 NTC786465:NTC786466 OCY786465:OCY786466 OMU786465:OMU786466 OWQ786465:OWQ786466 PGM786465:PGM786466 PQI786465:PQI786466 QAE786465:QAE786466 QKA786465:QKA786466 QTW786465:QTW786466 RDS786465:RDS786466 RNO786465:RNO786466 RXK786465:RXK786466 SHG786465:SHG786466 SRC786465:SRC786466 TAY786465:TAY786466 TKU786465:TKU786466 TUQ786465:TUQ786466 UEM786465:UEM786466 UOI786465:UOI786466 UYE786465:UYE786466 VIA786465:VIA786466 VRW786465:VRW786466 WBS786465:WBS786466 WLO786465:WLO786466 WVK786465:WVK786466 C852001:C852002 IY852001:IY852002 SU852001:SU852002 ACQ852001:ACQ852002 AMM852001:AMM852002 AWI852001:AWI852002 BGE852001:BGE852002 BQA852001:BQA852002 BZW852001:BZW852002 CJS852001:CJS852002 CTO852001:CTO852002 DDK852001:DDK852002 DNG852001:DNG852002 DXC852001:DXC852002 EGY852001:EGY852002 EQU852001:EQU852002 FAQ852001:FAQ852002 FKM852001:FKM852002 FUI852001:FUI852002 GEE852001:GEE852002 GOA852001:GOA852002 GXW852001:GXW852002 HHS852001:HHS852002 HRO852001:HRO852002 IBK852001:IBK852002 ILG852001:ILG852002 IVC852001:IVC852002 JEY852001:JEY852002 JOU852001:JOU852002 JYQ852001:JYQ852002 KIM852001:KIM852002 KSI852001:KSI852002 LCE852001:LCE852002 LMA852001:LMA852002 LVW852001:LVW852002 MFS852001:MFS852002 MPO852001:MPO852002 MZK852001:MZK852002 NJG852001:NJG852002 NTC852001:NTC852002 OCY852001:OCY852002 OMU852001:OMU852002 OWQ852001:OWQ852002 PGM852001:PGM852002 PQI852001:PQI852002 QAE852001:QAE852002 QKA852001:QKA852002 QTW852001:QTW852002 RDS852001:RDS852002 RNO852001:RNO852002 RXK852001:RXK852002 SHG852001:SHG852002 SRC852001:SRC852002 TAY852001:TAY852002 TKU852001:TKU852002 TUQ852001:TUQ852002 UEM852001:UEM852002 UOI852001:UOI852002 UYE852001:UYE852002 VIA852001:VIA852002 VRW852001:VRW852002 WBS852001:WBS852002 WLO852001:WLO852002 WVK852001:WVK852002 C917537:C917538 IY917537:IY917538 SU917537:SU917538 ACQ917537:ACQ917538 AMM917537:AMM917538 AWI917537:AWI917538 BGE917537:BGE917538 BQA917537:BQA917538 BZW917537:BZW917538 CJS917537:CJS917538 CTO917537:CTO917538 DDK917537:DDK917538 DNG917537:DNG917538 DXC917537:DXC917538 EGY917537:EGY917538 EQU917537:EQU917538 FAQ917537:FAQ917538 FKM917537:FKM917538 FUI917537:FUI917538 GEE917537:GEE917538 GOA917537:GOA917538 GXW917537:GXW917538 HHS917537:HHS917538 HRO917537:HRO917538 IBK917537:IBK917538 ILG917537:ILG917538 IVC917537:IVC917538 JEY917537:JEY917538 JOU917537:JOU917538 JYQ917537:JYQ917538 KIM917537:KIM917538 KSI917537:KSI917538 LCE917537:LCE917538 LMA917537:LMA917538 LVW917537:LVW917538 MFS917537:MFS917538 MPO917537:MPO917538 MZK917537:MZK917538 NJG917537:NJG917538 NTC917537:NTC917538 OCY917537:OCY917538 OMU917537:OMU917538 OWQ917537:OWQ917538 PGM917537:PGM917538 PQI917537:PQI917538 QAE917537:QAE917538 QKA917537:QKA917538 QTW917537:QTW917538 RDS917537:RDS917538 RNO917537:RNO917538 RXK917537:RXK917538 SHG917537:SHG917538 SRC917537:SRC917538 TAY917537:TAY917538 TKU917537:TKU917538 TUQ917537:TUQ917538 UEM917537:UEM917538 UOI917537:UOI917538 UYE917537:UYE917538 VIA917537:VIA917538 VRW917537:VRW917538 WBS917537:WBS917538 WLO917537:WLO917538 WVK917537:WVK917538 C983073:C983074 IY983073:IY983074 SU983073:SU983074 ACQ983073:ACQ983074 AMM983073:AMM983074 AWI983073:AWI983074 BGE983073:BGE983074 BQA983073:BQA983074 BZW983073:BZW983074 CJS983073:CJS983074 CTO983073:CTO983074 DDK983073:DDK983074 DNG983073:DNG983074 DXC983073:DXC983074 EGY983073:EGY983074 EQU983073:EQU983074 FAQ983073:FAQ983074 FKM983073:FKM983074 FUI983073:FUI983074 GEE983073:GEE983074 GOA983073:GOA983074 GXW983073:GXW983074 HHS983073:HHS983074 HRO983073:HRO983074 IBK983073:IBK983074 ILG983073:ILG983074 IVC983073:IVC983074 JEY983073:JEY983074 JOU983073:JOU983074 JYQ983073:JYQ983074 KIM983073:KIM983074 KSI983073:KSI983074 LCE983073:LCE983074 LMA983073:LMA983074 LVW983073:LVW983074 MFS983073:MFS983074 MPO983073:MPO983074 MZK983073:MZK983074 NJG983073:NJG983074 NTC983073:NTC983074 OCY983073:OCY983074 OMU983073:OMU983074 OWQ983073:OWQ983074 PGM983073:PGM983074 PQI983073:PQI983074 QAE983073:QAE983074 QKA983073:QKA983074 QTW983073:QTW983074 RDS983073:RDS983074 RNO983073:RNO983074 RXK983073:RXK983074 SHG983073:SHG983074 SRC983073:SRC983074 TAY983073:TAY983074 TKU983073:TKU983074 TUQ983073:TUQ983074 UEM983073:UEM983074 UOI983073:UOI983074 UYE983073:UYE983074 VIA983073:VIA983074 VRW983073:VRW983074 WBS983073:WBS983074 WLO983073:WLO983074 WVK983073:WVK983074 E123 JA123 SW123 ACS123 AMO123 AWK123 BGG123 BQC123 BZY123 CJU123 CTQ123 DDM123 DNI123 DXE123 EHA123 EQW123 FAS123 FKO123 FUK123 GEG123 GOC123 GXY123 HHU123 HRQ123 IBM123 ILI123 IVE123 JFA123 JOW123 JYS123 KIO123 KSK123 LCG123 LMC123 LVY123 MFU123 MPQ123 MZM123 NJI123 NTE123 ODA123 OMW123 OWS123 PGO123 PQK123 QAG123 QKC123 QTY123 RDU123 RNQ123 RXM123 SHI123 SRE123 TBA123 TKW123 TUS123 UEO123 UOK123 UYG123 VIC123 VRY123 WBU123 WLQ123 WVM123 E65659 JA65659 SW65659 ACS65659 AMO65659 AWK65659 BGG65659 BQC65659 BZY65659 CJU65659 CTQ65659 DDM65659 DNI65659 DXE65659 EHA65659 EQW65659 FAS65659 FKO65659 FUK65659 GEG65659 GOC65659 GXY65659 HHU65659 HRQ65659 IBM65659 ILI65659 IVE65659 JFA65659 JOW65659 JYS65659 KIO65659 KSK65659 LCG65659 LMC65659 LVY65659 MFU65659 MPQ65659 MZM65659 NJI65659 NTE65659 ODA65659 OMW65659 OWS65659 PGO65659 PQK65659 QAG65659 QKC65659 QTY65659 RDU65659 RNQ65659 RXM65659 SHI65659 SRE65659 TBA65659 TKW65659 TUS65659 UEO65659 UOK65659 UYG65659 VIC65659 VRY65659 WBU65659 WLQ65659 WVM65659 E131195 JA131195 SW131195 ACS131195 AMO131195 AWK131195 BGG131195 BQC131195 BZY131195 CJU131195 CTQ131195 DDM131195 DNI131195 DXE131195 EHA131195 EQW131195 FAS131195 FKO131195 FUK131195 GEG131195 GOC131195 GXY131195 HHU131195 HRQ131195 IBM131195 ILI131195 IVE131195 JFA131195 JOW131195 JYS131195 KIO131195 KSK131195 LCG131195 LMC131195 LVY131195 MFU131195 MPQ131195 MZM131195 NJI131195 NTE131195 ODA131195 OMW131195 OWS131195 PGO131195 PQK131195 QAG131195 QKC131195 QTY131195 RDU131195 RNQ131195 RXM131195 SHI131195 SRE131195 TBA131195 TKW131195 TUS131195 UEO131195 UOK131195 UYG131195 VIC131195 VRY131195 WBU131195 WLQ131195 WVM131195 E196731 JA196731 SW196731 ACS196731 AMO196731 AWK196731 BGG196731 BQC196731 BZY196731 CJU196731 CTQ196731 DDM196731 DNI196731 DXE196731 EHA196731 EQW196731 FAS196731 FKO196731 FUK196731 GEG196731 GOC196731 GXY196731 HHU196731 HRQ196731 IBM196731 ILI196731 IVE196731 JFA196731 JOW196731 JYS196731 KIO196731 KSK196731 LCG196731 LMC196731 LVY196731 MFU196731 MPQ196731 MZM196731 NJI196731 NTE196731 ODA196731 OMW196731 OWS196731 PGO196731 PQK196731 QAG196731 QKC196731 QTY196731 RDU196731 RNQ196731 RXM196731 SHI196731 SRE196731 TBA196731 TKW196731 TUS196731 UEO196731 UOK196731 UYG196731 VIC196731 VRY196731 WBU196731 WLQ196731 WVM196731 E262267 JA262267 SW262267 ACS262267 AMO262267 AWK262267 BGG262267 BQC262267 BZY262267 CJU262267 CTQ262267 DDM262267 DNI262267 DXE262267 EHA262267 EQW262267 FAS262267 FKO262267 FUK262267 GEG262267 GOC262267 GXY262267 HHU262267 HRQ262267 IBM262267 ILI262267 IVE262267 JFA262267 JOW262267 JYS262267 KIO262267 KSK262267 LCG262267 LMC262267 LVY262267 MFU262267 MPQ262267 MZM262267 NJI262267 NTE262267 ODA262267 OMW262267 OWS262267 PGO262267 PQK262267 QAG262267 QKC262267 QTY262267 RDU262267 RNQ262267 RXM262267 SHI262267 SRE262267 TBA262267 TKW262267 TUS262267 UEO262267 UOK262267 UYG262267 VIC262267 VRY262267 WBU262267 WLQ262267 WVM262267 E327803 JA327803 SW327803 ACS327803 AMO327803 AWK327803 BGG327803 BQC327803 BZY327803 CJU327803 CTQ327803 DDM327803 DNI327803 DXE327803 EHA327803 EQW327803 FAS327803 FKO327803 FUK327803 GEG327803 GOC327803 GXY327803 HHU327803 HRQ327803 IBM327803 ILI327803 IVE327803 JFA327803 JOW327803 JYS327803 KIO327803 KSK327803 LCG327803 LMC327803 LVY327803 MFU327803 MPQ327803 MZM327803 NJI327803 NTE327803 ODA327803 OMW327803 OWS327803 PGO327803 PQK327803 QAG327803 QKC327803 QTY327803 RDU327803 RNQ327803 RXM327803 SHI327803 SRE327803 TBA327803 TKW327803 TUS327803 UEO327803 UOK327803 UYG327803 VIC327803 VRY327803 WBU327803 WLQ327803 WVM327803 E393339 JA393339 SW393339 ACS393339 AMO393339 AWK393339 BGG393339 BQC393339 BZY393339 CJU393339 CTQ393339 DDM393339 DNI393339 DXE393339 EHA393339 EQW393339 FAS393339 FKO393339 FUK393339 GEG393339 GOC393339 GXY393339 HHU393339 HRQ393339 IBM393339 ILI393339 IVE393339 JFA393339 JOW393339 JYS393339 KIO393339 KSK393339 LCG393339 LMC393339 LVY393339 MFU393339 MPQ393339 MZM393339 NJI393339 NTE393339 ODA393339 OMW393339 OWS393339 PGO393339 PQK393339 QAG393339 QKC393339 QTY393339 RDU393339 RNQ393339 RXM393339 SHI393339 SRE393339 TBA393339 TKW393339 TUS393339 UEO393339 UOK393339 UYG393339 VIC393339 VRY393339 WBU393339 WLQ393339 WVM393339 E458875 JA458875 SW458875 ACS458875 AMO458875 AWK458875 BGG458875 BQC458875 BZY458875 CJU458875 CTQ458875 DDM458875 DNI458875 DXE458875 EHA458875 EQW458875 FAS458875 FKO458875 FUK458875 GEG458875 GOC458875 GXY458875 HHU458875 HRQ458875 IBM458875 ILI458875 IVE458875 JFA458875 JOW458875 JYS458875 KIO458875 KSK458875 LCG458875 LMC458875 LVY458875 MFU458875 MPQ458875 MZM458875 NJI458875 NTE458875 ODA458875 OMW458875 OWS458875 PGO458875 PQK458875 QAG458875 QKC458875 QTY458875 RDU458875 RNQ458875 RXM458875 SHI458875 SRE458875 TBA458875 TKW458875 TUS458875 UEO458875 UOK458875 UYG458875 VIC458875 VRY458875 WBU458875 WLQ458875 WVM458875 E524411 JA524411 SW524411 ACS524411 AMO524411 AWK524411 BGG524411 BQC524411 BZY524411 CJU524411 CTQ524411 DDM524411 DNI524411 DXE524411 EHA524411 EQW524411 FAS524411 FKO524411 FUK524411 GEG524411 GOC524411 GXY524411 HHU524411 HRQ524411 IBM524411 ILI524411 IVE524411 JFA524411 JOW524411 JYS524411 KIO524411 KSK524411 LCG524411 LMC524411 LVY524411 MFU524411 MPQ524411 MZM524411 NJI524411 NTE524411 ODA524411 OMW524411 OWS524411 PGO524411 PQK524411 QAG524411 QKC524411 QTY524411 RDU524411 RNQ524411 RXM524411 SHI524411 SRE524411 TBA524411 TKW524411 TUS524411 UEO524411 UOK524411 UYG524411 VIC524411 VRY524411 WBU524411 WLQ524411 WVM524411 E589947 JA589947 SW589947 ACS589947 AMO589947 AWK589947 BGG589947 BQC589947 BZY589947 CJU589947 CTQ589947 DDM589947 DNI589947 DXE589947 EHA589947 EQW589947 FAS589947 FKO589947 FUK589947 GEG589947 GOC589947 GXY589947 HHU589947 HRQ589947 IBM589947 ILI589947 IVE589947 JFA589947 JOW589947 JYS589947 KIO589947 KSK589947 LCG589947 LMC589947 LVY589947 MFU589947 MPQ589947 MZM589947 NJI589947 NTE589947 ODA589947 OMW589947 OWS589947 PGO589947 PQK589947 QAG589947 QKC589947 QTY589947 RDU589947 RNQ589947 RXM589947 SHI589947 SRE589947 TBA589947 TKW589947 TUS589947 UEO589947 UOK589947 UYG589947 VIC589947 VRY589947 WBU589947 WLQ589947 WVM589947 E655483 JA655483 SW655483 ACS655483 AMO655483 AWK655483 BGG655483 BQC655483 BZY655483 CJU655483 CTQ655483 DDM655483 DNI655483 DXE655483 EHA655483 EQW655483 FAS655483 FKO655483 FUK655483 GEG655483 GOC655483 GXY655483 HHU655483 HRQ655483 IBM655483 ILI655483 IVE655483 JFA655483 JOW655483 JYS655483 KIO655483 KSK655483 LCG655483 LMC655483 LVY655483 MFU655483 MPQ655483 MZM655483 NJI655483 NTE655483 ODA655483 OMW655483 OWS655483 PGO655483 PQK655483 QAG655483 QKC655483 QTY655483 RDU655483 RNQ655483 RXM655483 SHI655483 SRE655483 TBA655483 TKW655483 TUS655483 UEO655483 UOK655483 UYG655483 VIC655483 VRY655483 WBU655483 WLQ655483 WVM655483 E721019 JA721019 SW721019 ACS721019 AMO721019 AWK721019 BGG721019 BQC721019 BZY721019 CJU721019 CTQ721019 DDM721019 DNI721019 DXE721019 EHA721019 EQW721019 FAS721019 FKO721019 FUK721019 GEG721019 GOC721019 GXY721019 HHU721019 HRQ721019 IBM721019 ILI721019 IVE721019 JFA721019 JOW721019 JYS721019 KIO721019 KSK721019 LCG721019 LMC721019 LVY721019 MFU721019 MPQ721019 MZM721019 NJI721019 NTE721019 ODA721019 OMW721019 OWS721019 PGO721019 PQK721019 QAG721019 QKC721019 QTY721019 RDU721019 RNQ721019 RXM721019 SHI721019 SRE721019 TBA721019 TKW721019 TUS721019 UEO721019 UOK721019 UYG721019 VIC721019 VRY721019 WBU721019 WLQ721019 WVM721019 E786555 JA786555 SW786555 ACS786555 AMO786555 AWK786555 BGG786555 BQC786555 BZY786555 CJU786555 CTQ786555 DDM786555 DNI786555 DXE786555 EHA786555 EQW786555 FAS786555 FKO786555 FUK786555 GEG786555 GOC786555 GXY786555 HHU786555 HRQ786555 IBM786555 ILI786555 IVE786555 JFA786555 JOW786555 JYS786555 KIO786555 KSK786555 LCG786555 LMC786555 LVY786555 MFU786555 MPQ786555 MZM786555 NJI786555 NTE786555 ODA786555 OMW786555 OWS786555 PGO786555 PQK786555 QAG786555 QKC786555 QTY786555 RDU786555 RNQ786555 RXM786555 SHI786555 SRE786555 TBA786555 TKW786555 TUS786555 UEO786555 UOK786555 UYG786555 VIC786555 VRY786555 WBU786555 WLQ786555 WVM786555 E852091 JA852091 SW852091 ACS852091 AMO852091 AWK852091 BGG852091 BQC852091 BZY852091 CJU852091 CTQ852091 DDM852091 DNI852091 DXE852091 EHA852091 EQW852091 FAS852091 FKO852091 FUK852091 GEG852091 GOC852091 GXY852091 HHU852091 HRQ852091 IBM852091 ILI852091 IVE852091 JFA852091 JOW852091 JYS852091 KIO852091 KSK852091 LCG852091 LMC852091 LVY852091 MFU852091 MPQ852091 MZM852091 NJI852091 NTE852091 ODA852091 OMW852091 OWS852091 PGO852091 PQK852091 QAG852091 QKC852091 QTY852091 RDU852091 RNQ852091 RXM852091 SHI852091 SRE852091 TBA852091 TKW852091 TUS852091 UEO852091 UOK852091 UYG852091 VIC852091 VRY852091 WBU852091 WLQ852091 WVM852091 E917627 JA917627 SW917627 ACS917627 AMO917627 AWK917627 BGG917627 BQC917627 BZY917627 CJU917627 CTQ917627 DDM917627 DNI917627 DXE917627 EHA917627 EQW917627 FAS917627 FKO917627 FUK917627 GEG917627 GOC917627 GXY917627 HHU917627 HRQ917627 IBM917627 ILI917627 IVE917627 JFA917627 JOW917627 JYS917627 KIO917627 KSK917627 LCG917627 LMC917627 LVY917627 MFU917627 MPQ917627 MZM917627 NJI917627 NTE917627 ODA917627 OMW917627 OWS917627 PGO917627 PQK917627 QAG917627 QKC917627 QTY917627 RDU917627 RNQ917627 RXM917627 SHI917627 SRE917627 TBA917627 TKW917627 TUS917627 UEO917627 UOK917627 UYG917627 VIC917627 VRY917627 WBU917627 WLQ917627 WVM917627 E983163 JA983163 SW983163 ACS983163 AMO983163 AWK983163 BGG983163 BQC983163 BZY983163 CJU983163 CTQ983163 DDM983163 DNI983163 DXE983163 EHA983163 EQW983163 FAS983163 FKO983163 FUK983163 GEG983163 GOC983163 GXY983163 HHU983163 HRQ983163 IBM983163 ILI983163 IVE983163 JFA983163 JOW983163 JYS983163 KIO983163 KSK983163 LCG983163 LMC983163 LVY983163 MFU983163 MPQ983163 MZM983163 NJI983163 NTE983163 ODA983163 OMW983163 OWS983163 PGO983163 PQK983163 QAG983163 QKC983163 QTY983163 RDU983163 RNQ983163 RXM983163 SHI983163 SRE983163 TBA983163 TKW983163 TUS983163 UEO983163 UOK983163 UYG983163 VIC983163 VRY983163 WBU983163 WLQ983163 WVM983163 L137 JH137 TD137 ACZ137 AMV137 AWR137 BGN137 BQJ137 CAF137 CKB137 CTX137 DDT137 DNP137 DXL137 EHH137 ERD137 FAZ137 FKV137 FUR137 GEN137 GOJ137 GYF137 HIB137 HRX137 IBT137 ILP137 IVL137 JFH137 JPD137 JYZ137 KIV137 KSR137 LCN137 LMJ137 LWF137 MGB137 MPX137 MZT137 NJP137 NTL137 ODH137 OND137 OWZ137 PGV137 PQR137 QAN137 QKJ137 QUF137 REB137 RNX137 RXT137 SHP137 SRL137 TBH137 TLD137 TUZ137 UEV137 UOR137 UYN137 VIJ137 VSF137 WCB137 WLX137 WVT137 L65673 JH65673 TD65673 ACZ65673 AMV65673 AWR65673 BGN65673 BQJ65673 CAF65673 CKB65673 CTX65673 DDT65673 DNP65673 DXL65673 EHH65673 ERD65673 FAZ65673 FKV65673 FUR65673 GEN65673 GOJ65673 GYF65673 HIB65673 HRX65673 IBT65673 ILP65673 IVL65673 JFH65673 JPD65673 JYZ65673 KIV65673 KSR65673 LCN65673 LMJ65673 LWF65673 MGB65673 MPX65673 MZT65673 NJP65673 NTL65673 ODH65673 OND65673 OWZ65673 PGV65673 PQR65673 QAN65673 QKJ65673 QUF65673 REB65673 RNX65673 RXT65673 SHP65673 SRL65673 TBH65673 TLD65673 TUZ65673 UEV65673 UOR65673 UYN65673 VIJ65673 VSF65673 WCB65673 WLX65673 WVT65673 L131209 JH131209 TD131209 ACZ131209 AMV131209 AWR131209 BGN131209 BQJ131209 CAF131209 CKB131209 CTX131209 DDT131209 DNP131209 DXL131209 EHH131209 ERD131209 FAZ131209 FKV131209 FUR131209 GEN131209 GOJ131209 GYF131209 HIB131209 HRX131209 IBT131209 ILP131209 IVL131209 JFH131209 JPD131209 JYZ131209 KIV131209 KSR131209 LCN131209 LMJ131209 LWF131209 MGB131209 MPX131209 MZT131209 NJP131209 NTL131209 ODH131209 OND131209 OWZ131209 PGV131209 PQR131209 QAN131209 QKJ131209 QUF131209 REB131209 RNX131209 RXT131209 SHP131209 SRL131209 TBH131209 TLD131209 TUZ131209 UEV131209 UOR131209 UYN131209 VIJ131209 VSF131209 WCB131209 WLX131209 WVT131209 L196745 JH196745 TD196745 ACZ196745 AMV196745 AWR196745 BGN196745 BQJ196745 CAF196745 CKB196745 CTX196745 DDT196745 DNP196745 DXL196745 EHH196745 ERD196745 FAZ196745 FKV196745 FUR196745 GEN196745 GOJ196745 GYF196745 HIB196745 HRX196745 IBT196745 ILP196745 IVL196745 JFH196745 JPD196745 JYZ196745 KIV196745 KSR196745 LCN196745 LMJ196745 LWF196745 MGB196745 MPX196745 MZT196745 NJP196745 NTL196745 ODH196745 OND196745 OWZ196745 PGV196745 PQR196745 QAN196745 QKJ196745 QUF196745 REB196745 RNX196745 RXT196745 SHP196745 SRL196745 TBH196745 TLD196745 TUZ196745 UEV196745 UOR196745 UYN196745 VIJ196745 VSF196745 WCB196745 WLX196745 WVT196745 L262281 JH262281 TD262281 ACZ262281 AMV262281 AWR262281 BGN262281 BQJ262281 CAF262281 CKB262281 CTX262281 DDT262281 DNP262281 DXL262281 EHH262281 ERD262281 FAZ262281 FKV262281 FUR262281 GEN262281 GOJ262281 GYF262281 HIB262281 HRX262281 IBT262281 ILP262281 IVL262281 JFH262281 JPD262281 JYZ262281 KIV262281 KSR262281 LCN262281 LMJ262281 LWF262281 MGB262281 MPX262281 MZT262281 NJP262281 NTL262281 ODH262281 OND262281 OWZ262281 PGV262281 PQR262281 QAN262281 QKJ262281 QUF262281 REB262281 RNX262281 RXT262281 SHP262281 SRL262281 TBH262281 TLD262281 TUZ262281 UEV262281 UOR262281 UYN262281 VIJ262281 VSF262281 WCB262281 WLX262281 WVT262281 L327817 JH327817 TD327817 ACZ327817 AMV327817 AWR327817 BGN327817 BQJ327817 CAF327817 CKB327817 CTX327817 DDT327817 DNP327817 DXL327817 EHH327817 ERD327817 FAZ327817 FKV327817 FUR327817 GEN327817 GOJ327817 GYF327817 HIB327817 HRX327817 IBT327817 ILP327817 IVL327817 JFH327817 JPD327817 JYZ327817 KIV327817 KSR327817 LCN327817 LMJ327817 LWF327817 MGB327817 MPX327817 MZT327817 NJP327817 NTL327817 ODH327817 OND327817 OWZ327817 PGV327817 PQR327817 QAN327817 QKJ327817 QUF327817 REB327817 RNX327817 RXT327817 SHP327817 SRL327817 TBH327817 TLD327817 TUZ327817 UEV327817 UOR327817 UYN327817 VIJ327817 VSF327817 WCB327817 WLX327817 WVT327817 L393353 JH393353 TD393353 ACZ393353 AMV393353 AWR393353 BGN393353 BQJ393353 CAF393353 CKB393353 CTX393353 DDT393353 DNP393353 DXL393353 EHH393353 ERD393353 FAZ393353 FKV393353 FUR393353 GEN393353 GOJ393353 GYF393353 HIB393353 HRX393353 IBT393353 ILP393353 IVL393353 JFH393353 JPD393353 JYZ393353 KIV393353 KSR393353 LCN393353 LMJ393353 LWF393353 MGB393353 MPX393353 MZT393353 NJP393353 NTL393353 ODH393353 OND393353 OWZ393353 PGV393353 PQR393353 QAN393353 QKJ393353 QUF393353 REB393353 RNX393353 RXT393353 SHP393353 SRL393353 TBH393353 TLD393353 TUZ393353 UEV393353 UOR393353 UYN393353 VIJ393353 VSF393353 WCB393353 WLX393353 WVT393353 L458889 JH458889 TD458889 ACZ458889 AMV458889 AWR458889 BGN458889 BQJ458889 CAF458889 CKB458889 CTX458889 DDT458889 DNP458889 DXL458889 EHH458889 ERD458889 FAZ458889 FKV458889 FUR458889 GEN458889 GOJ458889 GYF458889 HIB458889 HRX458889 IBT458889 ILP458889 IVL458889 JFH458889 JPD458889 JYZ458889 KIV458889 KSR458889 LCN458889 LMJ458889 LWF458889 MGB458889 MPX458889 MZT458889 NJP458889 NTL458889 ODH458889 OND458889 OWZ458889 PGV458889 PQR458889 QAN458889 QKJ458889 QUF458889 REB458889 RNX458889 RXT458889 SHP458889 SRL458889 TBH458889 TLD458889 TUZ458889 UEV458889 UOR458889 UYN458889 VIJ458889 VSF458889 WCB458889 WLX458889 WVT458889 L524425 JH524425 TD524425 ACZ524425 AMV524425 AWR524425 BGN524425 BQJ524425 CAF524425 CKB524425 CTX524425 DDT524425 DNP524425 DXL524425 EHH524425 ERD524425 FAZ524425 FKV524425 FUR524425 GEN524425 GOJ524425 GYF524425 HIB524425 HRX524425 IBT524425 ILP524425 IVL524425 JFH524425 JPD524425 JYZ524425 KIV524425 KSR524425 LCN524425 LMJ524425 LWF524425 MGB524425 MPX524425 MZT524425 NJP524425 NTL524425 ODH524425 OND524425 OWZ524425 PGV524425 PQR524425 QAN524425 QKJ524425 QUF524425 REB524425 RNX524425 RXT524425 SHP524425 SRL524425 TBH524425 TLD524425 TUZ524425 UEV524425 UOR524425 UYN524425 VIJ524425 VSF524425 WCB524425 WLX524425 WVT524425 L589961 JH589961 TD589961 ACZ589961 AMV589961 AWR589961 BGN589961 BQJ589961 CAF589961 CKB589961 CTX589961 DDT589961 DNP589961 DXL589961 EHH589961 ERD589961 FAZ589961 FKV589961 FUR589961 GEN589961 GOJ589961 GYF589961 HIB589961 HRX589961 IBT589961 ILP589961 IVL589961 JFH589961 JPD589961 JYZ589961 KIV589961 KSR589961 LCN589961 LMJ589961 LWF589961 MGB589961 MPX589961 MZT589961 NJP589961 NTL589961 ODH589961 OND589961 OWZ589961 PGV589961 PQR589961 QAN589961 QKJ589961 QUF589961 REB589961 RNX589961 RXT589961 SHP589961 SRL589961 TBH589961 TLD589961 TUZ589961 UEV589961 UOR589961 UYN589961 VIJ589961 VSF589961 WCB589961 WLX589961 WVT589961 L655497 JH655497 TD655497 ACZ655497 AMV655497 AWR655497 BGN655497 BQJ655497 CAF655497 CKB655497 CTX655497 DDT655497 DNP655497 DXL655497 EHH655497 ERD655497 FAZ655497 FKV655497 FUR655497 GEN655497 GOJ655497 GYF655497 HIB655497 HRX655497 IBT655497 ILP655497 IVL655497 JFH655497 JPD655497 JYZ655497 KIV655497 KSR655497 LCN655497 LMJ655497 LWF655497 MGB655497 MPX655497 MZT655497 NJP655497 NTL655497 ODH655497 OND655497 OWZ655497 PGV655497 PQR655497 QAN655497 QKJ655497 QUF655497 REB655497 RNX655497 RXT655497 SHP655497 SRL655497 TBH655497 TLD655497 TUZ655497 UEV655497 UOR655497 UYN655497 VIJ655497 VSF655497 WCB655497 WLX655497 WVT655497 L721033 JH721033 TD721033 ACZ721033 AMV721033 AWR721033 BGN721033 BQJ721033 CAF721033 CKB721033 CTX721033 DDT721033 DNP721033 DXL721033 EHH721033 ERD721033 FAZ721033 FKV721033 FUR721033 GEN721033 GOJ721033 GYF721033 HIB721033 HRX721033 IBT721033 ILP721033 IVL721033 JFH721033 JPD721033 JYZ721033 KIV721033 KSR721033 LCN721033 LMJ721033 LWF721033 MGB721033 MPX721033 MZT721033 NJP721033 NTL721033 ODH721033 OND721033 OWZ721033 PGV721033 PQR721033 QAN721033 QKJ721033 QUF721033 REB721033 RNX721033 RXT721033 SHP721033 SRL721033 TBH721033 TLD721033 TUZ721033 UEV721033 UOR721033 UYN721033 VIJ721033 VSF721033 WCB721033 WLX721033 WVT721033 L786569 JH786569 TD786569 ACZ786569 AMV786569 AWR786569 BGN786569 BQJ786569 CAF786569 CKB786569 CTX786569 DDT786569 DNP786569 DXL786569 EHH786569 ERD786569 FAZ786569 FKV786569 FUR786569 GEN786569 GOJ786569 GYF786569 HIB786569 HRX786569 IBT786569 ILP786569 IVL786569 JFH786569 JPD786569 JYZ786569 KIV786569 KSR786569 LCN786569 LMJ786569 LWF786569 MGB786569 MPX786569 MZT786569 NJP786569 NTL786569 ODH786569 OND786569 OWZ786569 PGV786569 PQR786569 QAN786569 QKJ786569 QUF786569 REB786569 RNX786569 RXT786569 SHP786569 SRL786569 TBH786569 TLD786569 TUZ786569 UEV786569 UOR786569 UYN786569 VIJ786569 VSF786569 WCB786569 WLX786569 WVT786569 L852105 JH852105 TD852105 ACZ852105 AMV852105 AWR852105 BGN852105 BQJ852105 CAF852105 CKB852105 CTX852105 DDT852105 DNP852105 DXL852105 EHH852105 ERD852105 FAZ852105 FKV852105 FUR852105 GEN852105 GOJ852105 GYF852105 HIB852105 HRX852105 IBT852105 ILP852105 IVL852105 JFH852105 JPD852105 JYZ852105 KIV852105 KSR852105 LCN852105 LMJ852105 LWF852105 MGB852105 MPX852105 MZT852105 NJP852105 NTL852105 ODH852105 OND852105 OWZ852105 PGV852105 PQR852105 QAN852105 QKJ852105 QUF852105 REB852105 RNX852105 RXT852105 SHP852105 SRL852105 TBH852105 TLD852105 TUZ852105 UEV852105 UOR852105 UYN852105 VIJ852105 VSF852105 WCB852105 WLX852105 WVT852105 L917641 JH917641 TD917641 ACZ917641 AMV917641 AWR917641 BGN917641 BQJ917641 CAF917641 CKB917641 CTX917641 DDT917641 DNP917641 DXL917641 EHH917641 ERD917641 FAZ917641 FKV917641 FUR917641 GEN917641 GOJ917641 GYF917641 HIB917641 HRX917641 IBT917641 ILP917641 IVL917641 JFH917641 JPD917641 JYZ917641 KIV917641 KSR917641 LCN917641 LMJ917641 LWF917641 MGB917641 MPX917641 MZT917641 NJP917641 NTL917641 ODH917641 OND917641 OWZ917641 PGV917641 PQR917641 QAN917641 QKJ917641 QUF917641 REB917641 RNX917641 RXT917641 SHP917641 SRL917641 TBH917641 TLD917641 TUZ917641 UEV917641 UOR917641 UYN917641 VIJ917641 VSF917641 WCB917641 WLX917641 WVT917641 L983177 JH983177 TD983177 ACZ983177 AMV983177 AWR983177 BGN983177 BQJ983177 CAF983177 CKB983177 CTX983177 DDT983177 DNP983177 DXL983177 EHH983177 ERD983177 FAZ983177 FKV983177 FUR983177 GEN983177 GOJ983177 GYF983177 HIB983177 HRX983177 IBT983177 ILP983177 IVL983177 JFH983177 JPD983177 JYZ983177 KIV983177 KSR983177 LCN983177 LMJ983177 LWF983177 MGB983177 MPX983177 MZT983177 NJP983177 NTL983177 ODH983177 OND983177 OWZ983177 PGV983177 PQR983177 QAN983177 QKJ983177 QUF983177 REB983177 RNX983177 RXT983177 SHP983177 SRL983177 TBH983177 TLD983177 TUZ983177 UEV983177 UOR983177 UYN983177 VIJ983177 VSF983177 WCB983177 WLX983177 WVT983177 E151 JA151 SW151 ACS151 AMO151 AWK151 BGG151 BQC151 BZY151 CJU151 CTQ151 DDM151 DNI151 DXE151 EHA151 EQW151 FAS151 FKO151 FUK151 GEG151 GOC151 GXY151 HHU151 HRQ151 IBM151 ILI151 IVE151 JFA151 JOW151 JYS151 KIO151 KSK151 LCG151 LMC151 LVY151 MFU151 MPQ151 MZM151 NJI151 NTE151 ODA151 OMW151 OWS151 PGO151 PQK151 QAG151 QKC151 QTY151 RDU151 RNQ151 RXM151 SHI151 SRE151 TBA151 TKW151 TUS151 UEO151 UOK151 UYG151 VIC151 VRY151 WBU151 WLQ151 WVM151 E65687 JA65687 SW65687 ACS65687 AMO65687 AWK65687 BGG65687 BQC65687 BZY65687 CJU65687 CTQ65687 DDM65687 DNI65687 DXE65687 EHA65687 EQW65687 FAS65687 FKO65687 FUK65687 GEG65687 GOC65687 GXY65687 HHU65687 HRQ65687 IBM65687 ILI65687 IVE65687 JFA65687 JOW65687 JYS65687 KIO65687 KSK65687 LCG65687 LMC65687 LVY65687 MFU65687 MPQ65687 MZM65687 NJI65687 NTE65687 ODA65687 OMW65687 OWS65687 PGO65687 PQK65687 QAG65687 QKC65687 QTY65687 RDU65687 RNQ65687 RXM65687 SHI65687 SRE65687 TBA65687 TKW65687 TUS65687 UEO65687 UOK65687 UYG65687 VIC65687 VRY65687 WBU65687 WLQ65687 WVM65687 E131223 JA131223 SW131223 ACS131223 AMO131223 AWK131223 BGG131223 BQC131223 BZY131223 CJU131223 CTQ131223 DDM131223 DNI131223 DXE131223 EHA131223 EQW131223 FAS131223 FKO131223 FUK131223 GEG131223 GOC131223 GXY131223 HHU131223 HRQ131223 IBM131223 ILI131223 IVE131223 JFA131223 JOW131223 JYS131223 KIO131223 KSK131223 LCG131223 LMC131223 LVY131223 MFU131223 MPQ131223 MZM131223 NJI131223 NTE131223 ODA131223 OMW131223 OWS131223 PGO131223 PQK131223 QAG131223 QKC131223 QTY131223 RDU131223 RNQ131223 RXM131223 SHI131223 SRE131223 TBA131223 TKW131223 TUS131223 UEO131223 UOK131223 UYG131223 VIC131223 VRY131223 WBU131223 WLQ131223 WVM131223 E196759 JA196759 SW196759 ACS196759 AMO196759 AWK196759 BGG196759 BQC196759 BZY196759 CJU196759 CTQ196759 DDM196759 DNI196759 DXE196759 EHA196759 EQW196759 FAS196759 FKO196759 FUK196759 GEG196759 GOC196759 GXY196759 HHU196759 HRQ196759 IBM196759 ILI196759 IVE196759 JFA196759 JOW196759 JYS196759 KIO196759 KSK196759 LCG196759 LMC196759 LVY196759 MFU196759 MPQ196759 MZM196759 NJI196759 NTE196759 ODA196759 OMW196759 OWS196759 PGO196759 PQK196759 QAG196759 QKC196759 QTY196759 RDU196759 RNQ196759 RXM196759 SHI196759 SRE196759 TBA196759 TKW196759 TUS196759 UEO196759 UOK196759 UYG196759 VIC196759 VRY196759 WBU196759 WLQ196759 WVM196759 E262295 JA262295 SW262295 ACS262295 AMO262295 AWK262295 BGG262295 BQC262295 BZY262295 CJU262295 CTQ262295 DDM262295 DNI262295 DXE262295 EHA262295 EQW262295 FAS262295 FKO262295 FUK262295 GEG262295 GOC262295 GXY262295 HHU262295 HRQ262295 IBM262295 ILI262295 IVE262295 JFA262295 JOW262295 JYS262295 KIO262295 KSK262295 LCG262295 LMC262295 LVY262295 MFU262295 MPQ262295 MZM262295 NJI262295 NTE262295 ODA262295 OMW262295 OWS262295 PGO262295 PQK262295 QAG262295 QKC262295 QTY262295 RDU262295 RNQ262295 RXM262295 SHI262295 SRE262295 TBA262295 TKW262295 TUS262295 UEO262295 UOK262295 UYG262295 VIC262295 VRY262295 WBU262295 WLQ262295 WVM262295 E327831 JA327831 SW327831 ACS327831 AMO327831 AWK327831 BGG327831 BQC327831 BZY327831 CJU327831 CTQ327831 DDM327831 DNI327831 DXE327831 EHA327831 EQW327831 FAS327831 FKO327831 FUK327831 GEG327831 GOC327831 GXY327831 HHU327831 HRQ327831 IBM327831 ILI327831 IVE327831 JFA327831 JOW327831 JYS327831 KIO327831 KSK327831 LCG327831 LMC327831 LVY327831 MFU327831 MPQ327831 MZM327831 NJI327831 NTE327831 ODA327831 OMW327831 OWS327831 PGO327831 PQK327831 QAG327831 QKC327831 QTY327831 RDU327831 RNQ327831 RXM327831 SHI327831 SRE327831 TBA327831 TKW327831 TUS327831 UEO327831 UOK327831 UYG327831 VIC327831 VRY327831 WBU327831 WLQ327831 WVM327831 E393367 JA393367 SW393367 ACS393367 AMO393367 AWK393367 BGG393367 BQC393367 BZY393367 CJU393367 CTQ393367 DDM393367 DNI393367 DXE393367 EHA393367 EQW393367 FAS393367 FKO393367 FUK393367 GEG393367 GOC393367 GXY393367 HHU393367 HRQ393367 IBM393367 ILI393367 IVE393367 JFA393367 JOW393367 JYS393367 KIO393367 KSK393367 LCG393367 LMC393367 LVY393367 MFU393367 MPQ393367 MZM393367 NJI393367 NTE393367 ODA393367 OMW393367 OWS393367 PGO393367 PQK393367 QAG393367 QKC393367 QTY393367 RDU393367 RNQ393367 RXM393367 SHI393367 SRE393367 TBA393367 TKW393367 TUS393367 UEO393367 UOK393367 UYG393367 VIC393367 VRY393367 WBU393367 WLQ393367 WVM393367 E458903 JA458903 SW458903 ACS458903 AMO458903 AWK458903 BGG458903 BQC458903 BZY458903 CJU458903 CTQ458903 DDM458903 DNI458903 DXE458903 EHA458903 EQW458903 FAS458903 FKO458903 FUK458903 GEG458903 GOC458903 GXY458903 HHU458903 HRQ458903 IBM458903 ILI458903 IVE458903 JFA458903 JOW458903 JYS458903 KIO458903 KSK458903 LCG458903 LMC458903 LVY458903 MFU458903 MPQ458903 MZM458903 NJI458903 NTE458903 ODA458903 OMW458903 OWS458903 PGO458903 PQK458903 QAG458903 QKC458903 QTY458903 RDU458903 RNQ458903 RXM458903 SHI458903 SRE458903 TBA458903 TKW458903 TUS458903 UEO458903 UOK458903 UYG458903 VIC458903 VRY458903 WBU458903 WLQ458903 WVM458903 E524439 JA524439 SW524439 ACS524439 AMO524439 AWK524439 BGG524439 BQC524439 BZY524439 CJU524439 CTQ524439 DDM524439 DNI524439 DXE524439 EHA524439 EQW524439 FAS524439 FKO524439 FUK524439 GEG524439 GOC524439 GXY524439 HHU524439 HRQ524439 IBM524439 ILI524439 IVE524439 JFA524439 JOW524439 JYS524439 KIO524439 KSK524439 LCG524439 LMC524439 LVY524439 MFU524439 MPQ524439 MZM524439 NJI524439 NTE524439 ODA524439 OMW524439 OWS524439 PGO524439 PQK524439 QAG524439 QKC524439 QTY524439 RDU524439 RNQ524439 RXM524439 SHI524439 SRE524439 TBA524439 TKW524439 TUS524439 UEO524439 UOK524439 UYG524439 VIC524439 VRY524439 WBU524439 WLQ524439 WVM524439 E589975 JA589975 SW589975 ACS589975 AMO589975 AWK589975 BGG589975 BQC589975 BZY589975 CJU589975 CTQ589975 DDM589975 DNI589975 DXE589975 EHA589975 EQW589975 FAS589975 FKO589975 FUK589975 GEG589975 GOC589975 GXY589975 HHU589975 HRQ589975 IBM589975 ILI589975 IVE589975 JFA589975 JOW589975 JYS589975 KIO589975 KSK589975 LCG589975 LMC589975 LVY589975 MFU589975 MPQ589975 MZM589975 NJI589975 NTE589975 ODA589975 OMW589975 OWS589975 PGO589975 PQK589975 QAG589975 QKC589975 QTY589975 RDU589975 RNQ589975 RXM589975 SHI589975 SRE589975 TBA589975 TKW589975 TUS589975 UEO589975 UOK589975 UYG589975 VIC589975 VRY589975 WBU589975 WLQ589975 WVM589975 E655511 JA655511 SW655511 ACS655511 AMO655511 AWK655511 BGG655511 BQC655511 BZY655511 CJU655511 CTQ655511 DDM655511 DNI655511 DXE655511 EHA655511 EQW655511 FAS655511 FKO655511 FUK655511 GEG655511 GOC655511 GXY655511 HHU655511 HRQ655511 IBM655511 ILI655511 IVE655511 JFA655511 JOW655511 JYS655511 KIO655511 KSK655511 LCG655511 LMC655511 LVY655511 MFU655511 MPQ655511 MZM655511 NJI655511 NTE655511 ODA655511 OMW655511 OWS655511 PGO655511 PQK655511 QAG655511 QKC655511 QTY655511 RDU655511 RNQ655511 RXM655511 SHI655511 SRE655511 TBA655511 TKW655511 TUS655511 UEO655511 UOK655511 UYG655511 VIC655511 VRY655511 WBU655511 WLQ655511 WVM655511 E721047 JA721047 SW721047 ACS721047 AMO721047 AWK721047 BGG721047 BQC721047 BZY721047 CJU721047 CTQ721047 DDM721047 DNI721047 DXE721047 EHA721047 EQW721047 FAS721047 FKO721047 FUK721047 GEG721047 GOC721047 GXY721047 HHU721047 HRQ721047 IBM721047 ILI721047 IVE721047 JFA721047 JOW721047 JYS721047 KIO721047 KSK721047 LCG721047 LMC721047 LVY721047 MFU721047 MPQ721047 MZM721047 NJI721047 NTE721047 ODA721047 OMW721047 OWS721047 PGO721047 PQK721047 QAG721047 QKC721047 QTY721047 RDU721047 RNQ721047 RXM721047 SHI721047 SRE721047 TBA721047 TKW721047 TUS721047 UEO721047 UOK721047 UYG721047 VIC721047 VRY721047 WBU721047 WLQ721047 WVM721047 E786583 JA786583 SW786583 ACS786583 AMO786583 AWK786583 BGG786583 BQC786583 BZY786583 CJU786583 CTQ786583 DDM786583 DNI786583 DXE786583 EHA786583 EQW786583 FAS786583 FKO786583 FUK786583 GEG786583 GOC786583 GXY786583 HHU786583 HRQ786583 IBM786583 ILI786583 IVE786583 JFA786583 JOW786583 JYS786583 KIO786583 KSK786583 LCG786583 LMC786583 LVY786583 MFU786583 MPQ786583 MZM786583 NJI786583 NTE786583 ODA786583 OMW786583 OWS786583 PGO786583 PQK786583 QAG786583 QKC786583 QTY786583 RDU786583 RNQ786583 RXM786583 SHI786583 SRE786583 TBA786583 TKW786583 TUS786583 UEO786583 UOK786583 UYG786583 VIC786583 VRY786583 WBU786583 WLQ786583 WVM786583 E852119 JA852119 SW852119 ACS852119 AMO852119 AWK852119 BGG852119 BQC852119 BZY852119 CJU852119 CTQ852119 DDM852119 DNI852119 DXE852119 EHA852119 EQW852119 FAS852119 FKO852119 FUK852119 GEG852119 GOC852119 GXY852119 HHU852119 HRQ852119 IBM852119 ILI852119 IVE852119 JFA852119 JOW852119 JYS852119 KIO852119 KSK852119 LCG852119 LMC852119 LVY852119 MFU852119 MPQ852119 MZM852119 NJI852119 NTE852119 ODA852119 OMW852119 OWS852119 PGO852119 PQK852119 QAG852119 QKC852119 QTY852119 RDU852119 RNQ852119 RXM852119 SHI852119 SRE852119 TBA852119 TKW852119 TUS852119 UEO852119 UOK852119 UYG852119 VIC852119 VRY852119 WBU852119 WLQ852119 WVM852119 E917655 JA917655 SW917655 ACS917655 AMO917655 AWK917655 BGG917655 BQC917655 BZY917655 CJU917655 CTQ917655 DDM917655 DNI917655 DXE917655 EHA917655 EQW917655 FAS917655 FKO917655 FUK917655 GEG917655 GOC917655 GXY917655 HHU917655 HRQ917655 IBM917655 ILI917655 IVE917655 JFA917655 JOW917655 JYS917655 KIO917655 KSK917655 LCG917655 LMC917655 LVY917655 MFU917655 MPQ917655 MZM917655 NJI917655 NTE917655 ODA917655 OMW917655 OWS917655 PGO917655 PQK917655 QAG917655 QKC917655 QTY917655 RDU917655 RNQ917655 RXM917655 SHI917655 SRE917655 TBA917655 TKW917655 TUS917655 UEO917655 UOK917655 UYG917655 VIC917655 VRY917655 WBU917655 WLQ917655 WVM917655 E983191 JA983191 SW983191 ACS983191 AMO983191 AWK983191 BGG983191 BQC983191 BZY983191 CJU983191 CTQ983191 DDM983191 DNI983191 DXE983191 EHA983191 EQW983191 FAS983191 FKO983191 FUK983191 GEG983191 GOC983191 GXY983191 HHU983191 HRQ983191 IBM983191 ILI983191 IVE983191 JFA983191 JOW983191 JYS983191 KIO983191 KSK983191 LCG983191 LMC983191 LVY983191 MFU983191 MPQ983191 MZM983191 NJI983191 NTE983191 ODA983191 OMW983191 OWS983191 PGO983191 PQK983191 QAG983191 QKC983191 QTY983191 RDU983191 RNQ983191 RXM983191 SHI983191 SRE983191 TBA983191 TKW983191 TUS983191 UEO983191 UOK983191 UYG983191 VIC983191 VRY983191 WBU983191 WLQ983191 WVM983191 L143 JH143 TD143 ACZ143 AMV143 AWR143 BGN143 BQJ143 CAF143 CKB143 CTX143 DDT143 DNP143 DXL143 EHH143 ERD143 FAZ143 FKV143 FUR143 GEN143 GOJ143 GYF143 HIB143 HRX143 IBT143 ILP143 IVL143 JFH143 JPD143 JYZ143 KIV143 KSR143 LCN143 LMJ143 LWF143 MGB143 MPX143 MZT143 NJP143 NTL143 ODH143 OND143 OWZ143 PGV143 PQR143 QAN143 QKJ143 QUF143 REB143 RNX143 RXT143 SHP143 SRL143 TBH143 TLD143 TUZ143 UEV143 UOR143 UYN143 VIJ143 VSF143 WCB143 WLX143 WVT143 L65679 JH65679 TD65679 ACZ65679 AMV65679 AWR65679 BGN65679 BQJ65679 CAF65679 CKB65679 CTX65679 DDT65679 DNP65679 DXL65679 EHH65679 ERD65679 FAZ65679 FKV65679 FUR65679 GEN65679 GOJ65679 GYF65679 HIB65679 HRX65679 IBT65679 ILP65679 IVL65679 JFH65679 JPD65679 JYZ65679 KIV65679 KSR65679 LCN65679 LMJ65679 LWF65679 MGB65679 MPX65679 MZT65679 NJP65679 NTL65679 ODH65679 OND65679 OWZ65679 PGV65679 PQR65679 QAN65679 QKJ65679 QUF65679 REB65679 RNX65679 RXT65679 SHP65679 SRL65679 TBH65679 TLD65679 TUZ65679 UEV65679 UOR65679 UYN65679 VIJ65679 VSF65679 WCB65679 WLX65679 WVT65679 L131215 JH131215 TD131215 ACZ131215 AMV131215 AWR131215 BGN131215 BQJ131215 CAF131215 CKB131215 CTX131215 DDT131215 DNP131215 DXL131215 EHH131215 ERD131215 FAZ131215 FKV131215 FUR131215 GEN131215 GOJ131215 GYF131215 HIB131215 HRX131215 IBT131215 ILP131215 IVL131215 JFH131215 JPD131215 JYZ131215 KIV131215 KSR131215 LCN131215 LMJ131215 LWF131215 MGB131215 MPX131215 MZT131215 NJP131215 NTL131215 ODH131215 OND131215 OWZ131215 PGV131215 PQR131215 QAN131215 QKJ131215 QUF131215 REB131215 RNX131215 RXT131215 SHP131215 SRL131215 TBH131215 TLD131215 TUZ131215 UEV131215 UOR131215 UYN131215 VIJ131215 VSF131215 WCB131215 WLX131215 WVT131215 L196751 JH196751 TD196751 ACZ196751 AMV196751 AWR196751 BGN196751 BQJ196751 CAF196751 CKB196751 CTX196751 DDT196751 DNP196751 DXL196751 EHH196751 ERD196751 FAZ196751 FKV196751 FUR196751 GEN196751 GOJ196751 GYF196751 HIB196751 HRX196751 IBT196751 ILP196751 IVL196751 JFH196751 JPD196751 JYZ196751 KIV196751 KSR196751 LCN196751 LMJ196751 LWF196751 MGB196751 MPX196751 MZT196751 NJP196751 NTL196751 ODH196751 OND196751 OWZ196751 PGV196751 PQR196751 QAN196751 QKJ196751 QUF196751 REB196751 RNX196751 RXT196751 SHP196751 SRL196751 TBH196751 TLD196751 TUZ196751 UEV196751 UOR196751 UYN196751 VIJ196751 VSF196751 WCB196751 WLX196751 WVT196751 L262287 JH262287 TD262287 ACZ262287 AMV262287 AWR262287 BGN262287 BQJ262287 CAF262287 CKB262287 CTX262287 DDT262287 DNP262287 DXL262287 EHH262287 ERD262287 FAZ262287 FKV262287 FUR262287 GEN262287 GOJ262287 GYF262287 HIB262287 HRX262287 IBT262287 ILP262287 IVL262287 JFH262287 JPD262287 JYZ262287 KIV262287 KSR262287 LCN262287 LMJ262287 LWF262287 MGB262287 MPX262287 MZT262287 NJP262287 NTL262287 ODH262287 OND262287 OWZ262287 PGV262287 PQR262287 QAN262287 QKJ262287 QUF262287 REB262287 RNX262287 RXT262287 SHP262287 SRL262287 TBH262287 TLD262287 TUZ262287 UEV262287 UOR262287 UYN262287 VIJ262287 VSF262287 WCB262287 WLX262287 WVT262287 L327823 JH327823 TD327823 ACZ327823 AMV327823 AWR327823 BGN327823 BQJ327823 CAF327823 CKB327823 CTX327823 DDT327823 DNP327823 DXL327823 EHH327823 ERD327823 FAZ327823 FKV327823 FUR327823 GEN327823 GOJ327823 GYF327823 HIB327823 HRX327823 IBT327823 ILP327823 IVL327823 JFH327823 JPD327823 JYZ327823 KIV327823 KSR327823 LCN327823 LMJ327823 LWF327823 MGB327823 MPX327823 MZT327823 NJP327823 NTL327823 ODH327823 OND327823 OWZ327823 PGV327823 PQR327823 QAN327823 QKJ327823 QUF327823 REB327823 RNX327823 RXT327823 SHP327823 SRL327823 TBH327823 TLD327823 TUZ327823 UEV327823 UOR327823 UYN327823 VIJ327823 VSF327823 WCB327823 WLX327823 WVT327823 L393359 JH393359 TD393359 ACZ393359 AMV393359 AWR393359 BGN393359 BQJ393359 CAF393359 CKB393359 CTX393359 DDT393359 DNP393359 DXL393359 EHH393359 ERD393359 FAZ393359 FKV393359 FUR393359 GEN393359 GOJ393359 GYF393359 HIB393359 HRX393359 IBT393359 ILP393359 IVL393359 JFH393359 JPD393359 JYZ393359 KIV393359 KSR393359 LCN393359 LMJ393359 LWF393359 MGB393359 MPX393359 MZT393359 NJP393359 NTL393359 ODH393359 OND393359 OWZ393359 PGV393359 PQR393359 QAN393359 QKJ393359 QUF393359 REB393359 RNX393359 RXT393359 SHP393359 SRL393359 TBH393359 TLD393359 TUZ393359 UEV393359 UOR393359 UYN393359 VIJ393359 VSF393359 WCB393359 WLX393359 WVT393359 L458895 JH458895 TD458895 ACZ458895 AMV458895 AWR458895 BGN458895 BQJ458895 CAF458895 CKB458895 CTX458895 DDT458895 DNP458895 DXL458895 EHH458895 ERD458895 FAZ458895 FKV458895 FUR458895 GEN458895 GOJ458895 GYF458895 HIB458895 HRX458895 IBT458895 ILP458895 IVL458895 JFH458895 JPD458895 JYZ458895 KIV458895 KSR458895 LCN458895 LMJ458895 LWF458895 MGB458895 MPX458895 MZT458895 NJP458895 NTL458895 ODH458895 OND458895 OWZ458895 PGV458895 PQR458895 QAN458895 QKJ458895 QUF458895 REB458895 RNX458895 RXT458895 SHP458895 SRL458895 TBH458895 TLD458895 TUZ458895 UEV458895 UOR458895 UYN458895 VIJ458895 VSF458895 WCB458895 WLX458895 WVT458895 L524431 JH524431 TD524431 ACZ524431 AMV524431 AWR524431 BGN524431 BQJ524431 CAF524431 CKB524431 CTX524431 DDT524431 DNP524431 DXL524431 EHH524431 ERD524431 FAZ524431 FKV524431 FUR524431 GEN524431 GOJ524431 GYF524431 HIB524431 HRX524431 IBT524431 ILP524431 IVL524431 JFH524431 JPD524431 JYZ524431 KIV524431 KSR524431 LCN524431 LMJ524431 LWF524431 MGB524431 MPX524431 MZT524431 NJP524431 NTL524431 ODH524431 OND524431 OWZ524431 PGV524431 PQR524431 QAN524431 QKJ524431 QUF524431 REB524431 RNX524431 RXT524431 SHP524431 SRL524431 TBH524431 TLD524431 TUZ524431 UEV524431 UOR524431 UYN524431 VIJ524431 VSF524431 WCB524431 WLX524431 WVT524431 L589967 JH589967 TD589967 ACZ589967 AMV589967 AWR589967 BGN589967 BQJ589967 CAF589967 CKB589967 CTX589967 DDT589967 DNP589967 DXL589967 EHH589967 ERD589967 FAZ589967 FKV589967 FUR589967 GEN589967 GOJ589967 GYF589967 HIB589967 HRX589967 IBT589967 ILP589967 IVL589967 JFH589967 JPD589967 JYZ589967 KIV589967 KSR589967 LCN589967 LMJ589967 LWF589967 MGB589967 MPX589967 MZT589967 NJP589967 NTL589967 ODH589967 OND589967 OWZ589967 PGV589967 PQR589967 QAN589967 QKJ589967 QUF589967 REB589967 RNX589967 RXT589967 SHP589967 SRL589967 TBH589967 TLD589967 TUZ589967 UEV589967 UOR589967 UYN589967 VIJ589967 VSF589967 WCB589967 WLX589967 WVT589967 L655503 JH655503 TD655503 ACZ655503 AMV655503 AWR655503 BGN655503 BQJ655503 CAF655503 CKB655503 CTX655503 DDT655503 DNP655503 DXL655503 EHH655503 ERD655503 FAZ655503 FKV655503 FUR655503 GEN655503 GOJ655503 GYF655503 HIB655503 HRX655503 IBT655503 ILP655503 IVL655503 JFH655503 JPD655503 JYZ655503 KIV655503 KSR655503 LCN655503 LMJ655503 LWF655503 MGB655503 MPX655503 MZT655503 NJP655503 NTL655503 ODH655503 OND655503 OWZ655503 PGV655503 PQR655503 QAN655503 QKJ655503 QUF655503 REB655503 RNX655503 RXT655503 SHP655503 SRL655503 TBH655503 TLD655503 TUZ655503 UEV655503 UOR655503 UYN655503 VIJ655503 VSF655503 WCB655503 WLX655503 WVT655503 L721039 JH721039 TD721039 ACZ721039 AMV721039 AWR721039 BGN721039 BQJ721039 CAF721039 CKB721039 CTX721039 DDT721039 DNP721039 DXL721039 EHH721039 ERD721039 FAZ721039 FKV721039 FUR721039 GEN721039 GOJ721039 GYF721039 HIB721039 HRX721039 IBT721039 ILP721039 IVL721039 JFH721039 JPD721039 JYZ721039 KIV721039 KSR721039 LCN721039 LMJ721039 LWF721039 MGB721039 MPX721039 MZT721039 NJP721039 NTL721039 ODH721039 OND721039 OWZ721039 PGV721039 PQR721039 QAN721039 QKJ721039 QUF721039 REB721039 RNX721039 RXT721039 SHP721039 SRL721039 TBH721039 TLD721039 TUZ721039 UEV721039 UOR721039 UYN721039 VIJ721039 VSF721039 WCB721039 WLX721039 WVT721039 L786575 JH786575 TD786575 ACZ786575 AMV786575 AWR786575 BGN786575 BQJ786575 CAF786575 CKB786575 CTX786575 DDT786575 DNP786575 DXL786575 EHH786575 ERD786575 FAZ786575 FKV786575 FUR786575 GEN786575 GOJ786575 GYF786575 HIB786575 HRX786575 IBT786575 ILP786575 IVL786575 JFH786575 JPD786575 JYZ786575 KIV786575 KSR786575 LCN786575 LMJ786575 LWF786575 MGB786575 MPX786575 MZT786575 NJP786575 NTL786575 ODH786575 OND786575 OWZ786575 PGV786575 PQR786575 QAN786575 QKJ786575 QUF786575 REB786575 RNX786575 RXT786575 SHP786575 SRL786575 TBH786575 TLD786575 TUZ786575 UEV786575 UOR786575 UYN786575 VIJ786575 VSF786575 WCB786575 WLX786575 WVT786575 L852111 JH852111 TD852111 ACZ852111 AMV852111 AWR852111 BGN852111 BQJ852111 CAF852111 CKB852111 CTX852111 DDT852111 DNP852111 DXL852111 EHH852111 ERD852111 FAZ852111 FKV852111 FUR852111 GEN852111 GOJ852111 GYF852111 HIB852111 HRX852111 IBT852111 ILP852111 IVL852111 JFH852111 JPD852111 JYZ852111 KIV852111 KSR852111 LCN852111 LMJ852111 LWF852111 MGB852111 MPX852111 MZT852111 NJP852111 NTL852111 ODH852111 OND852111 OWZ852111 PGV852111 PQR852111 QAN852111 QKJ852111 QUF852111 REB852111 RNX852111 RXT852111 SHP852111 SRL852111 TBH852111 TLD852111 TUZ852111 UEV852111 UOR852111 UYN852111 VIJ852111 VSF852111 WCB852111 WLX852111 WVT852111 L917647 JH917647 TD917647 ACZ917647 AMV917647 AWR917647 BGN917647 BQJ917647 CAF917647 CKB917647 CTX917647 DDT917647 DNP917647 DXL917647 EHH917647 ERD917647 FAZ917647 FKV917647 FUR917647 GEN917647 GOJ917647 GYF917647 HIB917647 HRX917647 IBT917647 ILP917647 IVL917647 JFH917647 JPD917647 JYZ917647 KIV917647 KSR917647 LCN917647 LMJ917647 LWF917647 MGB917647 MPX917647 MZT917647 NJP917647 NTL917647 ODH917647 OND917647 OWZ917647 PGV917647 PQR917647 QAN917647 QKJ917647 QUF917647 REB917647 RNX917647 RXT917647 SHP917647 SRL917647 TBH917647 TLD917647 TUZ917647 UEV917647 UOR917647 UYN917647 VIJ917647 VSF917647 WCB917647 WLX917647 WVT917647 L983183 JH983183 TD983183 ACZ983183 AMV983183 AWR983183 BGN983183 BQJ983183 CAF983183 CKB983183 CTX983183 DDT983183 DNP983183 DXL983183 EHH983183 ERD983183 FAZ983183 FKV983183 FUR983183 GEN983183 GOJ983183 GYF983183 HIB983183 HRX983183 IBT983183 ILP983183 IVL983183 JFH983183 JPD983183 JYZ983183 KIV983183 KSR983183 LCN983183 LMJ983183 LWF983183 MGB983183 MPX983183 MZT983183 NJP983183 NTL983183 ODH983183 OND983183 OWZ983183 PGV983183 PQR983183 QAN983183 QKJ983183 QUF983183 REB983183 RNX983183 RXT983183 SHP983183 SRL983183 TBH983183 TLD983183 TUZ983183 UEV983183 UOR983183 UYN983183 VIJ983183 VSF983183 WCB983183 WLX983183 WVT983183 J137 JF137 TB137 ACX137 AMT137 AWP137 BGL137 BQH137 CAD137 CJZ137 CTV137 DDR137 DNN137 DXJ137 EHF137 ERB137 FAX137 FKT137 FUP137 GEL137 GOH137 GYD137 HHZ137 HRV137 IBR137 ILN137 IVJ137 JFF137 JPB137 JYX137 KIT137 KSP137 LCL137 LMH137 LWD137 MFZ137 MPV137 MZR137 NJN137 NTJ137 ODF137 ONB137 OWX137 PGT137 PQP137 QAL137 QKH137 QUD137 RDZ137 RNV137 RXR137 SHN137 SRJ137 TBF137 TLB137 TUX137 UET137 UOP137 UYL137 VIH137 VSD137 WBZ137 WLV137 WVR137 J65673 JF65673 TB65673 ACX65673 AMT65673 AWP65673 BGL65673 BQH65673 CAD65673 CJZ65673 CTV65673 DDR65673 DNN65673 DXJ65673 EHF65673 ERB65673 FAX65673 FKT65673 FUP65673 GEL65673 GOH65673 GYD65673 HHZ65673 HRV65673 IBR65673 ILN65673 IVJ65673 JFF65673 JPB65673 JYX65673 KIT65673 KSP65673 LCL65673 LMH65673 LWD65673 MFZ65673 MPV65673 MZR65673 NJN65673 NTJ65673 ODF65673 ONB65673 OWX65673 PGT65673 PQP65673 QAL65673 QKH65673 QUD65673 RDZ65673 RNV65673 RXR65673 SHN65673 SRJ65673 TBF65673 TLB65673 TUX65673 UET65673 UOP65673 UYL65673 VIH65673 VSD65673 WBZ65673 WLV65673 WVR65673 J131209 JF131209 TB131209 ACX131209 AMT131209 AWP131209 BGL131209 BQH131209 CAD131209 CJZ131209 CTV131209 DDR131209 DNN131209 DXJ131209 EHF131209 ERB131209 FAX131209 FKT131209 FUP131209 GEL131209 GOH131209 GYD131209 HHZ131209 HRV131209 IBR131209 ILN131209 IVJ131209 JFF131209 JPB131209 JYX131209 KIT131209 KSP131209 LCL131209 LMH131209 LWD131209 MFZ131209 MPV131209 MZR131209 NJN131209 NTJ131209 ODF131209 ONB131209 OWX131209 PGT131209 PQP131209 QAL131209 QKH131209 QUD131209 RDZ131209 RNV131209 RXR131209 SHN131209 SRJ131209 TBF131209 TLB131209 TUX131209 UET131209 UOP131209 UYL131209 VIH131209 VSD131209 WBZ131209 WLV131209 WVR131209 J196745 JF196745 TB196745 ACX196745 AMT196745 AWP196745 BGL196745 BQH196745 CAD196745 CJZ196745 CTV196745 DDR196745 DNN196745 DXJ196745 EHF196745 ERB196745 FAX196745 FKT196745 FUP196745 GEL196745 GOH196745 GYD196745 HHZ196745 HRV196745 IBR196745 ILN196745 IVJ196745 JFF196745 JPB196745 JYX196745 KIT196745 KSP196745 LCL196745 LMH196745 LWD196745 MFZ196745 MPV196745 MZR196745 NJN196745 NTJ196745 ODF196745 ONB196745 OWX196745 PGT196745 PQP196745 QAL196745 QKH196745 QUD196745 RDZ196745 RNV196745 RXR196745 SHN196745 SRJ196745 TBF196745 TLB196745 TUX196745 UET196745 UOP196745 UYL196745 VIH196745 VSD196745 WBZ196745 WLV196745 WVR196745 J262281 JF262281 TB262281 ACX262281 AMT262281 AWP262281 BGL262281 BQH262281 CAD262281 CJZ262281 CTV262281 DDR262281 DNN262281 DXJ262281 EHF262281 ERB262281 FAX262281 FKT262281 FUP262281 GEL262281 GOH262281 GYD262281 HHZ262281 HRV262281 IBR262281 ILN262281 IVJ262281 JFF262281 JPB262281 JYX262281 KIT262281 KSP262281 LCL262281 LMH262281 LWD262281 MFZ262281 MPV262281 MZR262281 NJN262281 NTJ262281 ODF262281 ONB262281 OWX262281 PGT262281 PQP262281 QAL262281 QKH262281 QUD262281 RDZ262281 RNV262281 RXR262281 SHN262281 SRJ262281 TBF262281 TLB262281 TUX262281 UET262281 UOP262281 UYL262281 VIH262281 VSD262281 WBZ262281 WLV262281 WVR262281 J327817 JF327817 TB327817 ACX327817 AMT327817 AWP327817 BGL327817 BQH327817 CAD327817 CJZ327817 CTV327817 DDR327817 DNN327817 DXJ327817 EHF327817 ERB327817 FAX327817 FKT327817 FUP327817 GEL327817 GOH327817 GYD327817 HHZ327817 HRV327817 IBR327817 ILN327817 IVJ327817 JFF327817 JPB327817 JYX327817 KIT327817 KSP327817 LCL327817 LMH327817 LWD327817 MFZ327817 MPV327817 MZR327817 NJN327817 NTJ327817 ODF327817 ONB327817 OWX327817 PGT327817 PQP327817 QAL327817 QKH327817 QUD327817 RDZ327817 RNV327817 RXR327817 SHN327817 SRJ327817 TBF327817 TLB327817 TUX327817 UET327817 UOP327817 UYL327817 VIH327817 VSD327817 WBZ327817 WLV327817 WVR327817 J393353 JF393353 TB393353 ACX393353 AMT393353 AWP393353 BGL393353 BQH393353 CAD393353 CJZ393353 CTV393353 DDR393353 DNN393353 DXJ393353 EHF393353 ERB393353 FAX393353 FKT393353 FUP393353 GEL393353 GOH393353 GYD393353 HHZ393353 HRV393353 IBR393353 ILN393353 IVJ393353 JFF393353 JPB393353 JYX393353 KIT393353 KSP393353 LCL393353 LMH393353 LWD393353 MFZ393353 MPV393353 MZR393353 NJN393353 NTJ393353 ODF393353 ONB393353 OWX393353 PGT393353 PQP393353 QAL393353 QKH393353 QUD393353 RDZ393353 RNV393353 RXR393353 SHN393353 SRJ393353 TBF393353 TLB393353 TUX393353 UET393353 UOP393353 UYL393353 VIH393353 VSD393353 WBZ393353 WLV393353 WVR393353 J458889 JF458889 TB458889 ACX458889 AMT458889 AWP458889 BGL458889 BQH458889 CAD458889 CJZ458889 CTV458889 DDR458889 DNN458889 DXJ458889 EHF458889 ERB458889 FAX458889 FKT458889 FUP458889 GEL458889 GOH458889 GYD458889 HHZ458889 HRV458889 IBR458889 ILN458889 IVJ458889 JFF458889 JPB458889 JYX458889 KIT458889 KSP458889 LCL458889 LMH458889 LWD458889 MFZ458889 MPV458889 MZR458889 NJN458889 NTJ458889 ODF458889 ONB458889 OWX458889 PGT458889 PQP458889 QAL458889 QKH458889 QUD458889 RDZ458889 RNV458889 RXR458889 SHN458889 SRJ458889 TBF458889 TLB458889 TUX458889 UET458889 UOP458889 UYL458889 VIH458889 VSD458889 WBZ458889 WLV458889 WVR458889 J524425 JF524425 TB524425 ACX524425 AMT524425 AWP524425 BGL524425 BQH524425 CAD524425 CJZ524425 CTV524425 DDR524425 DNN524425 DXJ524425 EHF524425 ERB524425 FAX524425 FKT524425 FUP524425 GEL524425 GOH524425 GYD524425 HHZ524425 HRV524425 IBR524425 ILN524425 IVJ524425 JFF524425 JPB524425 JYX524425 KIT524425 KSP524425 LCL524425 LMH524425 LWD524425 MFZ524425 MPV524425 MZR524425 NJN524425 NTJ524425 ODF524425 ONB524425 OWX524425 PGT524425 PQP524425 QAL524425 QKH524425 QUD524425 RDZ524425 RNV524425 RXR524425 SHN524425 SRJ524425 TBF524425 TLB524425 TUX524425 UET524425 UOP524425 UYL524425 VIH524425 VSD524425 WBZ524425 WLV524425 WVR524425 J589961 JF589961 TB589961 ACX589961 AMT589961 AWP589961 BGL589961 BQH589961 CAD589961 CJZ589961 CTV589961 DDR589961 DNN589961 DXJ589961 EHF589961 ERB589961 FAX589961 FKT589961 FUP589961 GEL589961 GOH589961 GYD589961 HHZ589961 HRV589961 IBR589961 ILN589961 IVJ589961 JFF589961 JPB589961 JYX589961 KIT589961 KSP589961 LCL589961 LMH589961 LWD589961 MFZ589961 MPV589961 MZR589961 NJN589961 NTJ589961 ODF589961 ONB589961 OWX589961 PGT589961 PQP589961 QAL589961 QKH589961 QUD589961 RDZ589961 RNV589961 RXR589961 SHN589961 SRJ589961 TBF589961 TLB589961 TUX589961 UET589961 UOP589961 UYL589961 VIH589961 VSD589961 WBZ589961 WLV589961 WVR589961 J655497 JF655497 TB655497 ACX655497 AMT655497 AWP655497 BGL655497 BQH655497 CAD655497 CJZ655497 CTV655497 DDR655497 DNN655497 DXJ655497 EHF655497 ERB655497 FAX655497 FKT655497 FUP655497 GEL655497 GOH655497 GYD655497 HHZ655497 HRV655497 IBR655497 ILN655497 IVJ655497 JFF655497 JPB655497 JYX655497 KIT655497 KSP655497 LCL655497 LMH655497 LWD655497 MFZ655497 MPV655497 MZR655497 NJN655497 NTJ655497 ODF655497 ONB655497 OWX655497 PGT655497 PQP655497 QAL655497 QKH655497 QUD655497 RDZ655497 RNV655497 RXR655497 SHN655497 SRJ655497 TBF655497 TLB655497 TUX655497 UET655497 UOP655497 UYL655497 VIH655497 VSD655497 WBZ655497 WLV655497 WVR655497 J721033 JF721033 TB721033 ACX721033 AMT721033 AWP721033 BGL721033 BQH721033 CAD721033 CJZ721033 CTV721033 DDR721033 DNN721033 DXJ721033 EHF721033 ERB721033 FAX721033 FKT721033 FUP721033 GEL721033 GOH721033 GYD721033 HHZ721033 HRV721033 IBR721033 ILN721033 IVJ721033 JFF721033 JPB721033 JYX721033 KIT721033 KSP721033 LCL721033 LMH721033 LWD721033 MFZ721033 MPV721033 MZR721033 NJN721033 NTJ721033 ODF721033 ONB721033 OWX721033 PGT721033 PQP721033 QAL721033 QKH721033 QUD721033 RDZ721033 RNV721033 RXR721033 SHN721033 SRJ721033 TBF721033 TLB721033 TUX721033 UET721033 UOP721033 UYL721033 VIH721033 VSD721033 WBZ721033 WLV721033 WVR721033 J786569 JF786569 TB786569 ACX786569 AMT786569 AWP786569 BGL786569 BQH786569 CAD786569 CJZ786569 CTV786569 DDR786569 DNN786569 DXJ786569 EHF786569 ERB786569 FAX786569 FKT786569 FUP786569 GEL786569 GOH786569 GYD786569 HHZ786569 HRV786569 IBR786569 ILN786569 IVJ786569 JFF786569 JPB786569 JYX786569 KIT786569 KSP786569 LCL786569 LMH786569 LWD786569 MFZ786569 MPV786569 MZR786569 NJN786569 NTJ786569 ODF786569 ONB786569 OWX786569 PGT786569 PQP786569 QAL786569 QKH786569 QUD786569 RDZ786569 RNV786569 RXR786569 SHN786569 SRJ786569 TBF786569 TLB786569 TUX786569 UET786569 UOP786569 UYL786569 VIH786569 VSD786569 WBZ786569 WLV786569 WVR786569 J852105 JF852105 TB852105 ACX852105 AMT852105 AWP852105 BGL852105 BQH852105 CAD852105 CJZ852105 CTV852105 DDR852105 DNN852105 DXJ852105 EHF852105 ERB852105 FAX852105 FKT852105 FUP852105 GEL852105 GOH852105 GYD852105 HHZ852105 HRV852105 IBR852105 ILN852105 IVJ852105 JFF852105 JPB852105 JYX852105 KIT852105 KSP852105 LCL852105 LMH852105 LWD852105 MFZ852105 MPV852105 MZR852105 NJN852105 NTJ852105 ODF852105 ONB852105 OWX852105 PGT852105 PQP852105 QAL852105 QKH852105 QUD852105 RDZ852105 RNV852105 RXR852105 SHN852105 SRJ852105 TBF852105 TLB852105 TUX852105 UET852105 UOP852105 UYL852105 VIH852105 VSD852105 WBZ852105 WLV852105 WVR852105 J917641 JF917641 TB917641 ACX917641 AMT917641 AWP917641 BGL917641 BQH917641 CAD917641 CJZ917641 CTV917641 DDR917641 DNN917641 DXJ917641 EHF917641 ERB917641 FAX917641 FKT917641 FUP917641 GEL917641 GOH917641 GYD917641 HHZ917641 HRV917641 IBR917641 ILN917641 IVJ917641 JFF917641 JPB917641 JYX917641 KIT917641 KSP917641 LCL917641 LMH917641 LWD917641 MFZ917641 MPV917641 MZR917641 NJN917641 NTJ917641 ODF917641 ONB917641 OWX917641 PGT917641 PQP917641 QAL917641 QKH917641 QUD917641 RDZ917641 RNV917641 RXR917641 SHN917641 SRJ917641 TBF917641 TLB917641 TUX917641 UET917641 UOP917641 UYL917641 VIH917641 VSD917641 WBZ917641 WLV917641 WVR917641 J983177 JF983177 TB983177 ACX983177 AMT983177 AWP983177 BGL983177 BQH983177 CAD983177 CJZ983177 CTV983177 DDR983177 DNN983177 DXJ983177 EHF983177 ERB983177 FAX983177 FKT983177 FUP983177 GEL983177 GOH983177 GYD983177 HHZ983177 HRV983177 IBR983177 ILN983177 IVJ983177 JFF983177 JPB983177 JYX983177 KIT983177 KSP983177 LCL983177 LMH983177 LWD983177 MFZ983177 MPV983177 MZR983177 NJN983177 NTJ983177 ODF983177 ONB983177 OWX983177 PGT983177 PQP983177 QAL983177 QKH983177 QUD983177 RDZ983177 RNV983177 RXR983177 SHN983177 SRJ983177 TBF983177 TLB983177 TUX983177 UET983177 UOP983177 UYL983177 VIH983177 VSD983177 WBZ983177 WLV983177 WVR983177 E153:E154 JA153:JA154 SW153:SW154 ACS153:ACS154 AMO153:AMO154 AWK153:AWK154 BGG153:BGG154 BQC153:BQC154 BZY153:BZY154 CJU153:CJU154 CTQ153:CTQ154 DDM153:DDM154 DNI153:DNI154 DXE153:DXE154 EHA153:EHA154 EQW153:EQW154 FAS153:FAS154 FKO153:FKO154 FUK153:FUK154 GEG153:GEG154 GOC153:GOC154 GXY153:GXY154 HHU153:HHU154 HRQ153:HRQ154 IBM153:IBM154 ILI153:ILI154 IVE153:IVE154 JFA153:JFA154 JOW153:JOW154 JYS153:JYS154 KIO153:KIO154 KSK153:KSK154 LCG153:LCG154 LMC153:LMC154 LVY153:LVY154 MFU153:MFU154 MPQ153:MPQ154 MZM153:MZM154 NJI153:NJI154 NTE153:NTE154 ODA153:ODA154 OMW153:OMW154 OWS153:OWS154 PGO153:PGO154 PQK153:PQK154 QAG153:QAG154 QKC153:QKC154 QTY153:QTY154 RDU153:RDU154 RNQ153:RNQ154 RXM153:RXM154 SHI153:SHI154 SRE153:SRE154 TBA153:TBA154 TKW153:TKW154 TUS153:TUS154 UEO153:UEO154 UOK153:UOK154 UYG153:UYG154 VIC153:VIC154 VRY153:VRY154 WBU153:WBU154 WLQ153:WLQ154 WVM153:WVM154 E65689:E65690 JA65689:JA65690 SW65689:SW65690 ACS65689:ACS65690 AMO65689:AMO65690 AWK65689:AWK65690 BGG65689:BGG65690 BQC65689:BQC65690 BZY65689:BZY65690 CJU65689:CJU65690 CTQ65689:CTQ65690 DDM65689:DDM65690 DNI65689:DNI65690 DXE65689:DXE65690 EHA65689:EHA65690 EQW65689:EQW65690 FAS65689:FAS65690 FKO65689:FKO65690 FUK65689:FUK65690 GEG65689:GEG65690 GOC65689:GOC65690 GXY65689:GXY65690 HHU65689:HHU65690 HRQ65689:HRQ65690 IBM65689:IBM65690 ILI65689:ILI65690 IVE65689:IVE65690 JFA65689:JFA65690 JOW65689:JOW65690 JYS65689:JYS65690 KIO65689:KIO65690 KSK65689:KSK65690 LCG65689:LCG65690 LMC65689:LMC65690 LVY65689:LVY65690 MFU65689:MFU65690 MPQ65689:MPQ65690 MZM65689:MZM65690 NJI65689:NJI65690 NTE65689:NTE65690 ODA65689:ODA65690 OMW65689:OMW65690 OWS65689:OWS65690 PGO65689:PGO65690 PQK65689:PQK65690 QAG65689:QAG65690 QKC65689:QKC65690 QTY65689:QTY65690 RDU65689:RDU65690 RNQ65689:RNQ65690 RXM65689:RXM65690 SHI65689:SHI65690 SRE65689:SRE65690 TBA65689:TBA65690 TKW65689:TKW65690 TUS65689:TUS65690 UEO65689:UEO65690 UOK65689:UOK65690 UYG65689:UYG65690 VIC65689:VIC65690 VRY65689:VRY65690 WBU65689:WBU65690 WLQ65689:WLQ65690 WVM65689:WVM65690 E131225:E131226 JA131225:JA131226 SW131225:SW131226 ACS131225:ACS131226 AMO131225:AMO131226 AWK131225:AWK131226 BGG131225:BGG131226 BQC131225:BQC131226 BZY131225:BZY131226 CJU131225:CJU131226 CTQ131225:CTQ131226 DDM131225:DDM131226 DNI131225:DNI131226 DXE131225:DXE131226 EHA131225:EHA131226 EQW131225:EQW131226 FAS131225:FAS131226 FKO131225:FKO131226 FUK131225:FUK131226 GEG131225:GEG131226 GOC131225:GOC131226 GXY131225:GXY131226 HHU131225:HHU131226 HRQ131225:HRQ131226 IBM131225:IBM131226 ILI131225:ILI131226 IVE131225:IVE131226 JFA131225:JFA131226 JOW131225:JOW131226 JYS131225:JYS131226 KIO131225:KIO131226 KSK131225:KSK131226 LCG131225:LCG131226 LMC131225:LMC131226 LVY131225:LVY131226 MFU131225:MFU131226 MPQ131225:MPQ131226 MZM131225:MZM131226 NJI131225:NJI131226 NTE131225:NTE131226 ODA131225:ODA131226 OMW131225:OMW131226 OWS131225:OWS131226 PGO131225:PGO131226 PQK131225:PQK131226 QAG131225:QAG131226 QKC131225:QKC131226 QTY131225:QTY131226 RDU131225:RDU131226 RNQ131225:RNQ131226 RXM131225:RXM131226 SHI131225:SHI131226 SRE131225:SRE131226 TBA131225:TBA131226 TKW131225:TKW131226 TUS131225:TUS131226 UEO131225:UEO131226 UOK131225:UOK131226 UYG131225:UYG131226 VIC131225:VIC131226 VRY131225:VRY131226 WBU131225:WBU131226 WLQ131225:WLQ131226 WVM131225:WVM131226 E196761:E196762 JA196761:JA196762 SW196761:SW196762 ACS196761:ACS196762 AMO196761:AMO196762 AWK196761:AWK196762 BGG196761:BGG196762 BQC196761:BQC196762 BZY196761:BZY196762 CJU196761:CJU196762 CTQ196761:CTQ196762 DDM196761:DDM196762 DNI196761:DNI196762 DXE196761:DXE196762 EHA196761:EHA196762 EQW196761:EQW196762 FAS196761:FAS196762 FKO196761:FKO196762 FUK196761:FUK196762 GEG196761:GEG196762 GOC196761:GOC196762 GXY196761:GXY196762 HHU196761:HHU196762 HRQ196761:HRQ196762 IBM196761:IBM196762 ILI196761:ILI196762 IVE196761:IVE196762 JFA196761:JFA196762 JOW196761:JOW196762 JYS196761:JYS196762 KIO196761:KIO196762 KSK196761:KSK196762 LCG196761:LCG196762 LMC196761:LMC196762 LVY196761:LVY196762 MFU196761:MFU196762 MPQ196761:MPQ196762 MZM196761:MZM196762 NJI196761:NJI196762 NTE196761:NTE196762 ODA196761:ODA196762 OMW196761:OMW196762 OWS196761:OWS196762 PGO196761:PGO196762 PQK196761:PQK196762 QAG196761:QAG196762 QKC196761:QKC196762 QTY196761:QTY196762 RDU196761:RDU196762 RNQ196761:RNQ196762 RXM196761:RXM196762 SHI196761:SHI196762 SRE196761:SRE196762 TBA196761:TBA196762 TKW196761:TKW196762 TUS196761:TUS196762 UEO196761:UEO196762 UOK196761:UOK196762 UYG196761:UYG196762 VIC196761:VIC196762 VRY196761:VRY196762 WBU196761:WBU196762 WLQ196761:WLQ196762 WVM196761:WVM196762 E262297:E262298 JA262297:JA262298 SW262297:SW262298 ACS262297:ACS262298 AMO262297:AMO262298 AWK262297:AWK262298 BGG262297:BGG262298 BQC262297:BQC262298 BZY262297:BZY262298 CJU262297:CJU262298 CTQ262297:CTQ262298 DDM262297:DDM262298 DNI262297:DNI262298 DXE262297:DXE262298 EHA262297:EHA262298 EQW262297:EQW262298 FAS262297:FAS262298 FKO262297:FKO262298 FUK262297:FUK262298 GEG262297:GEG262298 GOC262297:GOC262298 GXY262297:GXY262298 HHU262297:HHU262298 HRQ262297:HRQ262298 IBM262297:IBM262298 ILI262297:ILI262298 IVE262297:IVE262298 JFA262297:JFA262298 JOW262297:JOW262298 JYS262297:JYS262298 KIO262297:KIO262298 KSK262297:KSK262298 LCG262297:LCG262298 LMC262297:LMC262298 LVY262297:LVY262298 MFU262297:MFU262298 MPQ262297:MPQ262298 MZM262297:MZM262298 NJI262297:NJI262298 NTE262297:NTE262298 ODA262297:ODA262298 OMW262297:OMW262298 OWS262297:OWS262298 PGO262297:PGO262298 PQK262297:PQK262298 QAG262297:QAG262298 QKC262297:QKC262298 QTY262297:QTY262298 RDU262297:RDU262298 RNQ262297:RNQ262298 RXM262297:RXM262298 SHI262297:SHI262298 SRE262297:SRE262298 TBA262297:TBA262298 TKW262297:TKW262298 TUS262297:TUS262298 UEO262297:UEO262298 UOK262297:UOK262298 UYG262297:UYG262298 VIC262297:VIC262298 VRY262297:VRY262298 WBU262297:WBU262298 WLQ262297:WLQ262298 WVM262297:WVM262298 E327833:E327834 JA327833:JA327834 SW327833:SW327834 ACS327833:ACS327834 AMO327833:AMO327834 AWK327833:AWK327834 BGG327833:BGG327834 BQC327833:BQC327834 BZY327833:BZY327834 CJU327833:CJU327834 CTQ327833:CTQ327834 DDM327833:DDM327834 DNI327833:DNI327834 DXE327833:DXE327834 EHA327833:EHA327834 EQW327833:EQW327834 FAS327833:FAS327834 FKO327833:FKO327834 FUK327833:FUK327834 GEG327833:GEG327834 GOC327833:GOC327834 GXY327833:GXY327834 HHU327833:HHU327834 HRQ327833:HRQ327834 IBM327833:IBM327834 ILI327833:ILI327834 IVE327833:IVE327834 JFA327833:JFA327834 JOW327833:JOW327834 JYS327833:JYS327834 KIO327833:KIO327834 KSK327833:KSK327834 LCG327833:LCG327834 LMC327833:LMC327834 LVY327833:LVY327834 MFU327833:MFU327834 MPQ327833:MPQ327834 MZM327833:MZM327834 NJI327833:NJI327834 NTE327833:NTE327834 ODA327833:ODA327834 OMW327833:OMW327834 OWS327833:OWS327834 PGO327833:PGO327834 PQK327833:PQK327834 QAG327833:QAG327834 QKC327833:QKC327834 QTY327833:QTY327834 RDU327833:RDU327834 RNQ327833:RNQ327834 RXM327833:RXM327834 SHI327833:SHI327834 SRE327833:SRE327834 TBA327833:TBA327834 TKW327833:TKW327834 TUS327833:TUS327834 UEO327833:UEO327834 UOK327833:UOK327834 UYG327833:UYG327834 VIC327833:VIC327834 VRY327833:VRY327834 WBU327833:WBU327834 WLQ327833:WLQ327834 WVM327833:WVM327834 E393369:E393370 JA393369:JA393370 SW393369:SW393370 ACS393369:ACS393370 AMO393369:AMO393370 AWK393369:AWK393370 BGG393369:BGG393370 BQC393369:BQC393370 BZY393369:BZY393370 CJU393369:CJU393370 CTQ393369:CTQ393370 DDM393369:DDM393370 DNI393369:DNI393370 DXE393369:DXE393370 EHA393369:EHA393370 EQW393369:EQW393370 FAS393369:FAS393370 FKO393369:FKO393370 FUK393369:FUK393370 GEG393369:GEG393370 GOC393369:GOC393370 GXY393369:GXY393370 HHU393369:HHU393370 HRQ393369:HRQ393370 IBM393369:IBM393370 ILI393369:ILI393370 IVE393369:IVE393370 JFA393369:JFA393370 JOW393369:JOW393370 JYS393369:JYS393370 KIO393369:KIO393370 KSK393369:KSK393370 LCG393369:LCG393370 LMC393369:LMC393370 LVY393369:LVY393370 MFU393369:MFU393370 MPQ393369:MPQ393370 MZM393369:MZM393370 NJI393369:NJI393370 NTE393369:NTE393370 ODA393369:ODA393370 OMW393369:OMW393370 OWS393369:OWS393370 PGO393369:PGO393370 PQK393369:PQK393370 QAG393369:QAG393370 QKC393369:QKC393370 QTY393369:QTY393370 RDU393369:RDU393370 RNQ393369:RNQ393370 RXM393369:RXM393370 SHI393369:SHI393370 SRE393369:SRE393370 TBA393369:TBA393370 TKW393369:TKW393370 TUS393369:TUS393370 UEO393369:UEO393370 UOK393369:UOK393370 UYG393369:UYG393370 VIC393369:VIC393370 VRY393369:VRY393370 WBU393369:WBU393370 WLQ393369:WLQ393370 WVM393369:WVM393370 E458905:E458906 JA458905:JA458906 SW458905:SW458906 ACS458905:ACS458906 AMO458905:AMO458906 AWK458905:AWK458906 BGG458905:BGG458906 BQC458905:BQC458906 BZY458905:BZY458906 CJU458905:CJU458906 CTQ458905:CTQ458906 DDM458905:DDM458906 DNI458905:DNI458906 DXE458905:DXE458906 EHA458905:EHA458906 EQW458905:EQW458906 FAS458905:FAS458906 FKO458905:FKO458906 FUK458905:FUK458906 GEG458905:GEG458906 GOC458905:GOC458906 GXY458905:GXY458906 HHU458905:HHU458906 HRQ458905:HRQ458906 IBM458905:IBM458906 ILI458905:ILI458906 IVE458905:IVE458906 JFA458905:JFA458906 JOW458905:JOW458906 JYS458905:JYS458906 KIO458905:KIO458906 KSK458905:KSK458906 LCG458905:LCG458906 LMC458905:LMC458906 LVY458905:LVY458906 MFU458905:MFU458906 MPQ458905:MPQ458906 MZM458905:MZM458906 NJI458905:NJI458906 NTE458905:NTE458906 ODA458905:ODA458906 OMW458905:OMW458906 OWS458905:OWS458906 PGO458905:PGO458906 PQK458905:PQK458906 QAG458905:QAG458906 QKC458905:QKC458906 QTY458905:QTY458906 RDU458905:RDU458906 RNQ458905:RNQ458906 RXM458905:RXM458906 SHI458905:SHI458906 SRE458905:SRE458906 TBA458905:TBA458906 TKW458905:TKW458906 TUS458905:TUS458906 UEO458905:UEO458906 UOK458905:UOK458906 UYG458905:UYG458906 VIC458905:VIC458906 VRY458905:VRY458906 WBU458905:WBU458906 WLQ458905:WLQ458906 WVM458905:WVM458906 E524441:E524442 JA524441:JA524442 SW524441:SW524442 ACS524441:ACS524442 AMO524441:AMO524442 AWK524441:AWK524442 BGG524441:BGG524442 BQC524441:BQC524442 BZY524441:BZY524442 CJU524441:CJU524442 CTQ524441:CTQ524442 DDM524441:DDM524442 DNI524441:DNI524442 DXE524441:DXE524442 EHA524441:EHA524442 EQW524441:EQW524442 FAS524441:FAS524442 FKO524441:FKO524442 FUK524441:FUK524442 GEG524441:GEG524442 GOC524441:GOC524442 GXY524441:GXY524442 HHU524441:HHU524442 HRQ524441:HRQ524442 IBM524441:IBM524442 ILI524441:ILI524442 IVE524441:IVE524442 JFA524441:JFA524442 JOW524441:JOW524442 JYS524441:JYS524442 KIO524441:KIO524442 KSK524441:KSK524442 LCG524441:LCG524442 LMC524441:LMC524442 LVY524441:LVY524442 MFU524441:MFU524442 MPQ524441:MPQ524442 MZM524441:MZM524442 NJI524441:NJI524442 NTE524441:NTE524442 ODA524441:ODA524442 OMW524441:OMW524442 OWS524441:OWS524442 PGO524441:PGO524442 PQK524441:PQK524442 QAG524441:QAG524442 QKC524441:QKC524442 QTY524441:QTY524442 RDU524441:RDU524442 RNQ524441:RNQ524442 RXM524441:RXM524442 SHI524441:SHI524442 SRE524441:SRE524442 TBA524441:TBA524442 TKW524441:TKW524442 TUS524441:TUS524442 UEO524441:UEO524442 UOK524441:UOK524442 UYG524441:UYG524442 VIC524441:VIC524442 VRY524441:VRY524442 WBU524441:WBU524442 WLQ524441:WLQ524442 WVM524441:WVM524442 E589977:E589978 JA589977:JA589978 SW589977:SW589978 ACS589977:ACS589978 AMO589977:AMO589978 AWK589977:AWK589978 BGG589977:BGG589978 BQC589977:BQC589978 BZY589977:BZY589978 CJU589977:CJU589978 CTQ589977:CTQ589978 DDM589977:DDM589978 DNI589977:DNI589978 DXE589977:DXE589978 EHA589977:EHA589978 EQW589977:EQW589978 FAS589977:FAS589978 FKO589977:FKO589978 FUK589977:FUK589978 GEG589977:GEG589978 GOC589977:GOC589978 GXY589977:GXY589978 HHU589977:HHU589978 HRQ589977:HRQ589978 IBM589977:IBM589978 ILI589977:ILI589978 IVE589977:IVE589978 JFA589977:JFA589978 JOW589977:JOW589978 JYS589977:JYS589978 KIO589977:KIO589978 KSK589977:KSK589978 LCG589977:LCG589978 LMC589977:LMC589978 LVY589977:LVY589978 MFU589977:MFU589978 MPQ589977:MPQ589978 MZM589977:MZM589978 NJI589977:NJI589978 NTE589977:NTE589978 ODA589977:ODA589978 OMW589977:OMW589978 OWS589977:OWS589978 PGO589977:PGO589978 PQK589977:PQK589978 QAG589977:QAG589978 QKC589977:QKC589978 QTY589977:QTY589978 RDU589977:RDU589978 RNQ589977:RNQ589978 RXM589977:RXM589978 SHI589977:SHI589978 SRE589977:SRE589978 TBA589977:TBA589978 TKW589977:TKW589978 TUS589977:TUS589978 UEO589977:UEO589978 UOK589977:UOK589978 UYG589977:UYG589978 VIC589977:VIC589978 VRY589977:VRY589978 WBU589977:WBU589978 WLQ589977:WLQ589978 WVM589977:WVM589978 E655513:E655514 JA655513:JA655514 SW655513:SW655514 ACS655513:ACS655514 AMO655513:AMO655514 AWK655513:AWK655514 BGG655513:BGG655514 BQC655513:BQC655514 BZY655513:BZY655514 CJU655513:CJU655514 CTQ655513:CTQ655514 DDM655513:DDM655514 DNI655513:DNI655514 DXE655513:DXE655514 EHA655513:EHA655514 EQW655513:EQW655514 FAS655513:FAS655514 FKO655513:FKO655514 FUK655513:FUK655514 GEG655513:GEG655514 GOC655513:GOC655514 GXY655513:GXY655514 HHU655513:HHU655514 HRQ655513:HRQ655514 IBM655513:IBM655514 ILI655513:ILI655514 IVE655513:IVE655514 JFA655513:JFA655514 JOW655513:JOW655514 JYS655513:JYS655514 KIO655513:KIO655514 KSK655513:KSK655514 LCG655513:LCG655514 LMC655513:LMC655514 LVY655513:LVY655514 MFU655513:MFU655514 MPQ655513:MPQ655514 MZM655513:MZM655514 NJI655513:NJI655514 NTE655513:NTE655514 ODA655513:ODA655514 OMW655513:OMW655514 OWS655513:OWS655514 PGO655513:PGO655514 PQK655513:PQK655514 QAG655513:QAG655514 QKC655513:QKC655514 QTY655513:QTY655514 RDU655513:RDU655514 RNQ655513:RNQ655514 RXM655513:RXM655514 SHI655513:SHI655514 SRE655513:SRE655514 TBA655513:TBA655514 TKW655513:TKW655514 TUS655513:TUS655514 UEO655513:UEO655514 UOK655513:UOK655514 UYG655513:UYG655514 VIC655513:VIC655514 VRY655513:VRY655514 WBU655513:WBU655514 WLQ655513:WLQ655514 WVM655513:WVM655514 E721049:E721050 JA721049:JA721050 SW721049:SW721050 ACS721049:ACS721050 AMO721049:AMO721050 AWK721049:AWK721050 BGG721049:BGG721050 BQC721049:BQC721050 BZY721049:BZY721050 CJU721049:CJU721050 CTQ721049:CTQ721050 DDM721049:DDM721050 DNI721049:DNI721050 DXE721049:DXE721050 EHA721049:EHA721050 EQW721049:EQW721050 FAS721049:FAS721050 FKO721049:FKO721050 FUK721049:FUK721050 GEG721049:GEG721050 GOC721049:GOC721050 GXY721049:GXY721050 HHU721049:HHU721050 HRQ721049:HRQ721050 IBM721049:IBM721050 ILI721049:ILI721050 IVE721049:IVE721050 JFA721049:JFA721050 JOW721049:JOW721050 JYS721049:JYS721050 KIO721049:KIO721050 KSK721049:KSK721050 LCG721049:LCG721050 LMC721049:LMC721050 LVY721049:LVY721050 MFU721049:MFU721050 MPQ721049:MPQ721050 MZM721049:MZM721050 NJI721049:NJI721050 NTE721049:NTE721050 ODA721049:ODA721050 OMW721049:OMW721050 OWS721049:OWS721050 PGO721049:PGO721050 PQK721049:PQK721050 QAG721049:QAG721050 QKC721049:QKC721050 QTY721049:QTY721050 RDU721049:RDU721050 RNQ721049:RNQ721050 RXM721049:RXM721050 SHI721049:SHI721050 SRE721049:SRE721050 TBA721049:TBA721050 TKW721049:TKW721050 TUS721049:TUS721050 UEO721049:UEO721050 UOK721049:UOK721050 UYG721049:UYG721050 VIC721049:VIC721050 VRY721049:VRY721050 WBU721049:WBU721050 WLQ721049:WLQ721050 WVM721049:WVM721050 E786585:E786586 JA786585:JA786586 SW786585:SW786586 ACS786585:ACS786586 AMO786585:AMO786586 AWK786585:AWK786586 BGG786585:BGG786586 BQC786585:BQC786586 BZY786585:BZY786586 CJU786585:CJU786586 CTQ786585:CTQ786586 DDM786585:DDM786586 DNI786585:DNI786586 DXE786585:DXE786586 EHA786585:EHA786586 EQW786585:EQW786586 FAS786585:FAS786586 FKO786585:FKO786586 FUK786585:FUK786586 GEG786585:GEG786586 GOC786585:GOC786586 GXY786585:GXY786586 HHU786585:HHU786586 HRQ786585:HRQ786586 IBM786585:IBM786586 ILI786585:ILI786586 IVE786585:IVE786586 JFA786585:JFA786586 JOW786585:JOW786586 JYS786585:JYS786586 KIO786585:KIO786586 KSK786585:KSK786586 LCG786585:LCG786586 LMC786585:LMC786586 LVY786585:LVY786586 MFU786585:MFU786586 MPQ786585:MPQ786586 MZM786585:MZM786586 NJI786585:NJI786586 NTE786585:NTE786586 ODA786585:ODA786586 OMW786585:OMW786586 OWS786585:OWS786586 PGO786585:PGO786586 PQK786585:PQK786586 QAG786585:QAG786586 QKC786585:QKC786586 QTY786585:QTY786586 RDU786585:RDU786586 RNQ786585:RNQ786586 RXM786585:RXM786586 SHI786585:SHI786586 SRE786585:SRE786586 TBA786585:TBA786586 TKW786585:TKW786586 TUS786585:TUS786586 UEO786585:UEO786586 UOK786585:UOK786586 UYG786585:UYG786586 VIC786585:VIC786586 VRY786585:VRY786586 WBU786585:WBU786586 WLQ786585:WLQ786586 WVM786585:WVM786586 E852121:E852122 JA852121:JA852122 SW852121:SW852122 ACS852121:ACS852122 AMO852121:AMO852122 AWK852121:AWK852122 BGG852121:BGG852122 BQC852121:BQC852122 BZY852121:BZY852122 CJU852121:CJU852122 CTQ852121:CTQ852122 DDM852121:DDM852122 DNI852121:DNI852122 DXE852121:DXE852122 EHA852121:EHA852122 EQW852121:EQW852122 FAS852121:FAS852122 FKO852121:FKO852122 FUK852121:FUK852122 GEG852121:GEG852122 GOC852121:GOC852122 GXY852121:GXY852122 HHU852121:HHU852122 HRQ852121:HRQ852122 IBM852121:IBM852122 ILI852121:ILI852122 IVE852121:IVE852122 JFA852121:JFA852122 JOW852121:JOW852122 JYS852121:JYS852122 KIO852121:KIO852122 KSK852121:KSK852122 LCG852121:LCG852122 LMC852121:LMC852122 LVY852121:LVY852122 MFU852121:MFU852122 MPQ852121:MPQ852122 MZM852121:MZM852122 NJI852121:NJI852122 NTE852121:NTE852122 ODA852121:ODA852122 OMW852121:OMW852122 OWS852121:OWS852122 PGO852121:PGO852122 PQK852121:PQK852122 QAG852121:QAG852122 QKC852121:QKC852122 QTY852121:QTY852122 RDU852121:RDU852122 RNQ852121:RNQ852122 RXM852121:RXM852122 SHI852121:SHI852122 SRE852121:SRE852122 TBA852121:TBA852122 TKW852121:TKW852122 TUS852121:TUS852122 UEO852121:UEO852122 UOK852121:UOK852122 UYG852121:UYG852122 VIC852121:VIC852122 VRY852121:VRY852122 WBU852121:WBU852122 WLQ852121:WLQ852122 WVM852121:WVM852122 E917657:E917658 JA917657:JA917658 SW917657:SW917658 ACS917657:ACS917658 AMO917657:AMO917658 AWK917657:AWK917658 BGG917657:BGG917658 BQC917657:BQC917658 BZY917657:BZY917658 CJU917657:CJU917658 CTQ917657:CTQ917658 DDM917657:DDM917658 DNI917657:DNI917658 DXE917657:DXE917658 EHA917657:EHA917658 EQW917657:EQW917658 FAS917657:FAS917658 FKO917657:FKO917658 FUK917657:FUK917658 GEG917657:GEG917658 GOC917657:GOC917658 GXY917657:GXY917658 HHU917657:HHU917658 HRQ917657:HRQ917658 IBM917657:IBM917658 ILI917657:ILI917658 IVE917657:IVE917658 JFA917657:JFA917658 JOW917657:JOW917658 JYS917657:JYS917658 KIO917657:KIO917658 KSK917657:KSK917658 LCG917657:LCG917658 LMC917657:LMC917658 LVY917657:LVY917658 MFU917657:MFU917658 MPQ917657:MPQ917658 MZM917657:MZM917658 NJI917657:NJI917658 NTE917657:NTE917658 ODA917657:ODA917658 OMW917657:OMW917658 OWS917657:OWS917658 PGO917657:PGO917658 PQK917657:PQK917658 QAG917657:QAG917658 QKC917657:QKC917658 QTY917657:QTY917658 RDU917657:RDU917658 RNQ917657:RNQ917658 RXM917657:RXM917658 SHI917657:SHI917658 SRE917657:SRE917658 TBA917657:TBA917658 TKW917657:TKW917658 TUS917657:TUS917658 UEO917657:UEO917658 UOK917657:UOK917658 UYG917657:UYG917658 VIC917657:VIC917658 VRY917657:VRY917658 WBU917657:WBU917658 WLQ917657:WLQ917658 WVM917657:WVM917658 E983193:E983194 JA983193:JA983194 SW983193:SW983194 ACS983193:ACS983194 AMO983193:AMO983194 AWK983193:AWK983194 BGG983193:BGG983194 BQC983193:BQC983194 BZY983193:BZY983194 CJU983193:CJU983194 CTQ983193:CTQ983194 DDM983193:DDM983194 DNI983193:DNI983194 DXE983193:DXE983194 EHA983193:EHA983194 EQW983193:EQW983194 FAS983193:FAS983194 FKO983193:FKO983194 FUK983193:FUK983194 GEG983193:GEG983194 GOC983193:GOC983194 GXY983193:GXY983194 HHU983193:HHU983194 HRQ983193:HRQ983194 IBM983193:IBM983194 ILI983193:ILI983194 IVE983193:IVE983194 JFA983193:JFA983194 JOW983193:JOW983194 JYS983193:JYS983194 KIO983193:KIO983194 KSK983193:KSK983194 LCG983193:LCG983194 LMC983193:LMC983194 LVY983193:LVY983194 MFU983193:MFU983194 MPQ983193:MPQ983194 MZM983193:MZM983194 NJI983193:NJI983194 NTE983193:NTE983194 ODA983193:ODA983194 OMW983193:OMW983194 OWS983193:OWS983194 PGO983193:PGO983194 PQK983193:PQK983194 QAG983193:QAG983194 QKC983193:QKC983194 QTY983193:QTY983194 RDU983193:RDU983194 RNQ983193:RNQ983194 RXM983193:RXM983194 SHI983193:SHI983194 SRE983193:SRE983194 TBA983193:TBA983194 TKW983193:TKW983194 TUS983193:TUS983194 UEO983193:UEO983194 UOK983193:UOK983194 UYG983193:UYG983194 VIC983193:VIC983194 VRY983193:VRY983194 WBU983193:WBU983194 WLQ983193:WLQ983194 WVM983193:WVM983194 N123 JJ123 TF123 ADB123 AMX123 AWT123 BGP123 BQL123 CAH123 CKD123 CTZ123 DDV123 DNR123 DXN123 EHJ123 ERF123 FBB123 FKX123 FUT123 GEP123 GOL123 GYH123 HID123 HRZ123 IBV123 ILR123 IVN123 JFJ123 JPF123 JZB123 KIX123 KST123 LCP123 LML123 LWH123 MGD123 MPZ123 MZV123 NJR123 NTN123 ODJ123 ONF123 OXB123 PGX123 PQT123 QAP123 QKL123 QUH123 RED123 RNZ123 RXV123 SHR123 SRN123 TBJ123 TLF123 TVB123 UEX123 UOT123 UYP123 VIL123 VSH123 WCD123 WLZ123 WVV123 N65659 JJ65659 TF65659 ADB65659 AMX65659 AWT65659 BGP65659 BQL65659 CAH65659 CKD65659 CTZ65659 DDV65659 DNR65659 DXN65659 EHJ65659 ERF65659 FBB65659 FKX65659 FUT65659 GEP65659 GOL65659 GYH65659 HID65659 HRZ65659 IBV65659 ILR65659 IVN65659 JFJ65659 JPF65659 JZB65659 KIX65659 KST65659 LCP65659 LML65659 LWH65659 MGD65659 MPZ65659 MZV65659 NJR65659 NTN65659 ODJ65659 ONF65659 OXB65659 PGX65659 PQT65659 QAP65659 QKL65659 QUH65659 RED65659 RNZ65659 RXV65659 SHR65659 SRN65659 TBJ65659 TLF65659 TVB65659 UEX65659 UOT65659 UYP65659 VIL65659 VSH65659 WCD65659 WLZ65659 WVV65659 N131195 JJ131195 TF131195 ADB131195 AMX131195 AWT131195 BGP131195 BQL131195 CAH131195 CKD131195 CTZ131195 DDV131195 DNR131195 DXN131195 EHJ131195 ERF131195 FBB131195 FKX131195 FUT131195 GEP131195 GOL131195 GYH131195 HID131195 HRZ131195 IBV131195 ILR131195 IVN131195 JFJ131195 JPF131195 JZB131195 KIX131195 KST131195 LCP131195 LML131195 LWH131195 MGD131195 MPZ131195 MZV131195 NJR131195 NTN131195 ODJ131195 ONF131195 OXB131195 PGX131195 PQT131195 QAP131195 QKL131195 QUH131195 RED131195 RNZ131195 RXV131195 SHR131195 SRN131195 TBJ131195 TLF131195 TVB131195 UEX131195 UOT131195 UYP131195 VIL131195 VSH131195 WCD131195 WLZ131195 WVV131195 N196731 JJ196731 TF196731 ADB196731 AMX196731 AWT196731 BGP196731 BQL196731 CAH196731 CKD196731 CTZ196731 DDV196731 DNR196731 DXN196731 EHJ196731 ERF196731 FBB196731 FKX196731 FUT196731 GEP196731 GOL196731 GYH196731 HID196731 HRZ196731 IBV196731 ILR196731 IVN196731 JFJ196731 JPF196731 JZB196731 KIX196731 KST196731 LCP196731 LML196731 LWH196731 MGD196731 MPZ196731 MZV196731 NJR196731 NTN196731 ODJ196731 ONF196731 OXB196731 PGX196731 PQT196731 QAP196731 QKL196731 QUH196731 RED196731 RNZ196731 RXV196731 SHR196731 SRN196731 TBJ196731 TLF196731 TVB196731 UEX196731 UOT196731 UYP196731 VIL196731 VSH196731 WCD196731 WLZ196731 WVV196731 N262267 JJ262267 TF262267 ADB262267 AMX262267 AWT262267 BGP262267 BQL262267 CAH262267 CKD262267 CTZ262267 DDV262267 DNR262267 DXN262267 EHJ262267 ERF262267 FBB262267 FKX262267 FUT262267 GEP262267 GOL262267 GYH262267 HID262267 HRZ262267 IBV262267 ILR262267 IVN262267 JFJ262267 JPF262267 JZB262267 KIX262267 KST262267 LCP262267 LML262267 LWH262267 MGD262267 MPZ262267 MZV262267 NJR262267 NTN262267 ODJ262267 ONF262267 OXB262267 PGX262267 PQT262267 QAP262267 QKL262267 QUH262267 RED262267 RNZ262267 RXV262267 SHR262267 SRN262267 TBJ262267 TLF262267 TVB262267 UEX262267 UOT262267 UYP262267 VIL262267 VSH262267 WCD262267 WLZ262267 WVV262267 N327803 JJ327803 TF327803 ADB327803 AMX327803 AWT327803 BGP327803 BQL327803 CAH327803 CKD327803 CTZ327803 DDV327803 DNR327803 DXN327803 EHJ327803 ERF327803 FBB327803 FKX327803 FUT327803 GEP327803 GOL327803 GYH327803 HID327803 HRZ327803 IBV327803 ILR327803 IVN327803 JFJ327803 JPF327803 JZB327803 KIX327803 KST327803 LCP327803 LML327803 LWH327803 MGD327803 MPZ327803 MZV327803 NJR327803 NTN327803 ODJ327803 ONF327803 OXB327803 PGX327803 PQT327803 QAP327803 QKL327803 QUH327803 RED327803 RNZ327803 RXV327803 SHR327803 SRN327803 TBJ327803 TLF327803 TVB327803 UEX327803 UOT327803 UYP327803 VIL327803 VSH327803 WCD327803 WLZ327803 WVV327803 N393339 JJ393339 TF393339 ADB393339 AMX393339 AWT393339 BGP393339 BQL393339 CAH393339 CKD393339 CTZ393339 DDV393339 DNR393339 DXN393339 EHJ393339 ERF393339 FBB393339 FKX393339 FUT393339 GEP393339 GOL393339 GYH393339 HID393339 HRZ393339 IBV393339 ILR393339 IVN393339 JFJ393339 JPF393339 JZB393339 KIX393339 KST393339 LCP393339 LML393339 LWH393339 MGD393339 MPZ393339 MZV393339 NJR393339 NTN393339 ODJ393339 ONF393339 OXB393339 PGX393339 PQT393339 QAP393339 QKL393339 QUH393339 RED393339 RNZ393339 RXV393339 SHR393339 SRN393339 TBJ393339 TLF393339 TVB393339 UEX393339 UOT393339 UYP393339 VIL393339 VSH393339 WCD393339 WLZ393339 WVV393339 N458875 JJ458875 TF458875 ADB458875 AMX458875 AWT458875 BGP458875 BQL458875 CAH458875 CKD458875 CTZ458875 DDV458875 DNR458875 DXN458875 EHJ458875 ERF458875 FBB458875 FKX458875 FUT458875 GEP458875 GOL458875 GYH458875 HID458875 HRZ458875 IBV458875 ILR458875 IVN458875 JFJ458875 JPF458875 JZB458875 KIX458875 KST458875 LCP458875 LML458875 LWH458875 MGD458875 MPZ458875 MZV458875 NJR458875 NTN458875 ODJ458875 ONF458875 OXB458875 PGX458875 PQT458875 QAP458875 QKL458875 QUH458875 RED458875 RNZ458875 RXV458875 SHR458875 SRN458875 TBJ458875 TLF458875 TVB458875 UEX458875 UOT458875 UYP458875 VIL458875 VSH458875 WCD458875 WLZ458875 WVV458875 N524411 JJ524411 TF524411 ADB524411 AMX524411 AWT524411 BGP524411 BQL524411 CAH524411 CKD524411 CTZ524411 DDV524411 DNR524411 DXN524411 EHJ524411 ERF524411 FBB524411 FKX524411 FUT524411 GEP524411 GOL524411 GYH524411 HID524411 HRZ524411 IBV524411 ILR524411 IVN524411 JFJ524411 JPF524411 JZB524411 KIX524411 KST524411 LCP524411 LML524411 LWH524411 MGD524411 MPZ524411 MZV524411 NJR524411 NTN524411 ODJ524411 ONF524411 OXB524411 PGX524411 PQT524411 QAP524411 QKL524411 QUH524411 RED524411 RNZ524411 RXV524411 SHR524411 SRN524411 TBJ524411 TLF524411 TVB524411 UEX524411 UOT524411 UYP524411 VIL524411 VSH524411 WCD524411 WLZ524411 WVV524411 N589947 JJ589947 TF589947 ADB589947 AMX589947 AWT589947 BGP589947 BQL589947 CAH589947 CKD589947 CTZ589947 DDV589947 DNR589947 DXN589947 EHJ589947 ERF589947 FBB589947 FKX589947 FUT589947 GEP589947 GOL589947 GYH589947 HID589947 HRZ589947 IBV589947 ILR589947 IVN589947 JFJ589947 JPF589947 JZB589947 KIX589947 KST589947 LCP589947 LML589947 LWH589947 MGD589947 MPZ589947 MZV589947 NJR589947 NTN589947 ODJ589947 ONF589947 OXB589947 PGX589947 PQT589947 QAP589947 QKL589947 QUH589947 RED589947 RNZ589947 RXV589947 SHR589947 SRN589947 TBJ589947 TLF589947 TVB589947 UEX589947 UOT589947 UYP589947 VIL589947 VSH589947 WCD589947 WLZ589947 WVV589947 N655483 JJ655483 TF655483 ADB655483 AMX655483 AWT655483 BGP655483 BQL655483 CAH655483 CKD655483 CTZ655483 DDV655483 DNR655483 DXN655483 EHJ655483 ERF655483 FBB655483 FKX655483 FUT655483 GEP655483 GOL655483 GYH655483 HID655483 HRZ655483 IBV655483 ILR655483 IVN655483 JFJ655483 JPF655483 JZB655483 KIX655483 KST655483 LCP655483 LML655483 LWH655483 MGD655483 MPZ655483 MZV655483 NJR655483 NTN655483 ODJ655483 ONF655483 OXB655483 PGX655483 PQT655483 QAP655483 QKL655483 QUH655483 RED655483 RNZ655483 RXV655483 SHR655483 SRN655483 TBJ655483 TLF655483 TVB655483 UEX655483 UOT655483 UYP655483 VIL655483 VSH655483 WCD655483 WLZ655483 WVV655483 N721019 JJ721019 TF721019 ADB721019 AMX721019 AWT721019 BGP721019 BQL721019 CAH721019 CKD721019 CTZ721019 DDV721019 DNR721019 DXN721019 EHJ721019 ERF721019 FBB721019 FKX721019 FUT721019 GEP721019 GOL721019 GYH721019 HID721019 HRZ721019 IBV721019 ILR721019 IVN721019 JFJ721019 JPF721019 JZB721019 KIX721019 KST721019 LCP721019 LML721019 LWH721019 MGD721019 MPZ721019 MZV721019 NJR721019 NTN721019 ODJ721019 ONF721019 OXB721019 PGX721019 PQT721019 QAP721019 QKL721019 QUH721019 RED721019 RNZ721019 RXV721019 SHR721019 SRN721019 TBJ721019 TLF721019 TVB721019 UEX721019 UOT721019 UYP721019 VIL721019 VSH721019 WCD721019 WLZ721019 WVV721019 N786555 JJ786555 TF786555 ADB786555 AMX786555 AWT786555 BGP786555 BQL786555 CAH786555 CKD786555 CTZ786555 DDV786555 DNR786555 DXN786555 EHJ786555 ERF786555 FBB786555 FKX786555 FUT786555 GEP786555 GOL786555 GYH786555 HID786555 HRZ786555 IBV786555 ILR786555 IVN786555 JFJ786555 JPF786555 JZB786555 KIX786555 KST786555 LCP786555 LML786555 LWH786555 MGD786555 MPZ786555 MZV786555 NJR786555 NTN786555 ODJ786555 ONF786555 OXB786555 PGX786555 PQT786555 QAP786555 QKL786555 QUH786555 RED786555 RNZ786555 RXV786555 SHR786555 SRN786555 TBJ786555 TLF786555 TVB786555 UEX786555 UOT786555 UYP786555 VIL786555 VSH786555 WCD786555 WLZ786555 WVV786555 N852091 JJ852091 TF852091 ADB852091 AMX852091 AWT852091 BGP852091 BQL852091 CAH852091 CKD852091 CTZ852091 DDV852091 DNR852091 DXN852091 EHJ852091 ERF852091 FBB852091 FKX852091 FUT852091 GEP852091 GOL852091 GYH852091 HID852091 HRZ852091 IBV852091 ILR852091 IVN852091 JFJ852091 JPF852091 JZB852091 KIX852091 KST852091 LCP852091 LML852091 LWH852091 MGD852091 MPZ852091 MZV852091 NJR852091 NTN852091 ODJ852091 ONF852091 OXB852091 PGX852091 PQT852091 QAP852091 QKL852091 QUH852091 RED852091 RNZ852091 RXV852091 SHR852091 SRN852091 TBJ852091 TLF852091 TVB852091 UEX852091 UOT852091 UYP852091 VIL852091 VSH852091 WCD852091 WLZ852091 WVV852091 N917627 JJ917627 TF917627 ADB917627 AMX917627 AWT917627 BGP917627 BQL917627 CAH917627 CKD917627 CTZ917627 DDV917627 DNR917627 DXN917627 EHJ917627 ERF917627 FBB917627 FKX917627 FUT917627 GEP917627 GOL917627 GYH917627 HID917627 HRZ917627 IBV917627 ILR917627 IVN917627 JFJ917627 JPF917627 JZB917627 KIX917627 KST917627 LCP917627 LML917627 LWH917627 MGD917627 MPZ917627 MZV917627 NJR917627 NTN917627 ODJ917627 ONF917627 OXB917627 PGX917627 PQT917627 QAP917627 QKL917627 QUH917627 RED917627 RNZ917627 RXV917627 SHR917627 SRN917627 TBJ917627 TLF917627 TVB917627 UEX917627 UOT917627 UYP917627 VIL917627 VSH917627 WCD917627 WLZ917627 WVV917627 N983163 JJ983163 TF983163 ADB983163 AMX983163 AWT983163 BGP983163 BQL983163 CAH983163 CKD983163 CTZ983163 DDV983163 DNR983163 DXN983163 EHJ983163 ERF983163 FBB983163 FKX983163 FUT983163 GEP983163 GOL983163 GYH983163 HID983163 HRZ983163 IBV983163 ILR983163 IVN983163 JFJ983163 JPF983163 JZB983163 KIX983163 KST983163 LCP983163 LML983163 LWH983163 MGD983163 MPZ983163 MZV983163 NJR983163 NTN983163 ODJ983163 ONF983163 OXB983163 PGX983163 PQT983163 QAP983163 QKL983163 QUH983163 RED983163 RNZ983163 RXV983163 SHR983163 SRN983163 TBJ983163 TLF983163 TVB983163 UEX983163 UOT983163 UYP983163 VIL983163 VSH983163 WCD983163 WLZ983163 WVV983163 E117 JA117 SW117 ACS117 AMO117 AWK117 BGG117 BQC117 BZY117 CJU117 CTQ117 DDM117 DNI117 DXE117 EHA117 EQW117 FAS117 FKO117 FUK117 GEG117 GOC117 GXY117 HHU117 HRQ117 IBM117 ILI117 IVE117 JFA117 JOW117 JYS117 KIO117 KSK117 LCG117 LMC117 LVY117 MFU117 MPQ117 MZM117 NJI117 NTE117 ODA117 OMW117 OWS117 PGO117 PQK117 QAG117 QKC117 QTY117 RDU117 RNQ117 RXM117 SHI117 SRE117 TBA117 TKW117 TUS117 UEO117 UOK117 UYG117 VIC117 VRY117 WBU117 WLQ117 WVM117 E65653 JA65653 SW65653 ACS65653 AMO65653 AWK65653 BGG65653 BQC65653 BZY65653 CJU65653 CTQ65653 DDM65653 DNI65653 DXE65653 EHA65653 EQW65653 FAS65653 FKO65653 FUK65653 GEG65653 GOC65653 GXY65653 HHU65653 HRQ65653 IBM65653 ILI65653 IVE65653 JFA65653 JOW65653 JYS65653 KIO65653 KSK65653 LCG65653 LMC65653 LVY65653 MFU65653 MPQ65653 MZM65653 NJI65653 NTE65653 ODA65653 OMW65653 OWS65653 PGO65653 PQK65653 QAG65653 QKC65653 QTY65653 RDU65653 RNQ65653 RXM65653 SHI65653 SRE65653 TBA65653 TKW65653 TUS65653 UEO65653 UOK65653 UYG65653 VIC65653 VRY65653 WBU65653 WLQ65653 WVM65653 E131189 JA131189 SW131189 ACS131189 AMO131189 AWK131189 BGG131189 BQC131189 BZY131189 CJU131189 CTQ131189 DDM131189 DNI131189 DXE131189 EHA131189 EQW131189 FAS131189 FKO131189 FUK131189 GEG131189 GOC131189 GXY131189 HHU131189 HRQ131189 IBM131189 ILI131189 IVE131189 JFA131189 JOW131189 JYS131189 KIO131189 KSK131189 LCG131189 LMC131189 LVY131189 MFU131189 MPQ131189 MZM131189 NJI131189 NTE131189 ODA131189 OMW131189 OWS131189 PGO131189 PQK131189 QAG131189 QKC131189 QTY131189 RDU131189 RNQ131189 RXM131189 SHI131189 SRE131189 TBA131189 TKW131189 TUS131189 UEO131189 UOK131189 UYG131189 VIC131189 VRY131189 WBU131189 WLQ131189 WVM131189 E196725 JA196725 SW196725 ACS196725 AMO196725 AWK196725 BGG196725 BQC196725 BZY196725 CJU196725 CTQ196725 DDM196725 DNI196725 DXE196725 EHA196725 EQW196725 FAS196725 FKO196725 FUK196725 GEG196725 GOC196725 GXY196725 HHU196725 HRQ196725 IBM196725 ILI196725 IVE196725 JFA196725 JOW196725 JYS196725 KIO196725 KSK196725 LCG196725 LMC196725 LVY196725 MFU196725 MPQ196725 MZM196725 NJI196725 NTE196725 ODA196725 OMW196725 OWS196725 PGO196725 PQK196725 QAG196725 QKC196725 QTY196725 RDU196725 RNQ196725 RXM196725 SHI196725 SRE196725 TBA196725 TKW196725 TUS196725 UEO196725 UOK196725 UYG196725 VIC196725 VRY196725 WBU196725 WLQ196725 WVM196725 E262261 JA262261 SW262261 ACS262261 AMO262261 AWK262261 BGG262261 BQC262261 BZY262261 CJU262261 CTQ262261 DDM262261 DNI262261 DXE262261 EHA262261 EQW262261 FAS262261 FKO262261 FUK262261 GEG262261 GOC262261 GXY262261 HHU262261 HRQ262261 IBM262261 ILI262261 IVE262261 JFA262261 JOW262261 JYS262261 KIO262261 KSK262261 LCG262261 LMC262261 LVY262261 MFU262261 MPQ262261 MZM262261 NJI262261 NTE262261 ODA262261 OMW262261 OWS262261 PGO262261 PQK262261 QAG262261 QKC262261 QTY262261 RDU262261 RNQ262261 RXM262261 SHI262261 SRE262261 TBA262261 TKW262261 TUS262261 UEO262261 UOK262261 UYG262261 VIC262261 VRY262261 WBU262261 WLQ262261 WVM262261 E327797 JA327797 SW327797 ACS327797 AMO327797 AWK327797 BGG327797 BQC327797 BZY327797 CJU327797 CTQ327797 DDM327797 DNI327797 DXE327797 EHA327797 EQW327797 FAS327797 FKO327797 FUK327797 GEG327797 GOC327797 GXY327797 HHU327797 HRQ327797 IBM327797 ILI327797 IVE327797 JFA327797 JOW327797 JYS327797 KIO327797 KSK327797 LCG327797 LMC327797 LVY327797 MFU327797 MPQ327797 MZM327797 NJI327797 NTE327797 ODA327797 OMW327797 OWS327797 PGO327797 PQK327797 QAG327797 QKC327797 QTY327797 RDU327797 RNQ327797 RXM327797 SHI327797 SRE327797 TBA327797 TKW327797 TUS327797 UEO327797 UOK327797 UYG327797 VIC327797 VRY327797 WBU327797 WLQ327797 WVM327797 E393333 JA393333 SW393333 ACS393333 AMO393333 AWK393333 BGG393333 BQC393333 BZY393333 CJU393333 CTQ393333 DDM393333 DNI393333 DXE393333 EHA393333 EQW393333 FAS393333 FKO393333 FUK393333 GEG393333 GOC393333 GXY393333 HHU393333 HRQ393333 IBM393333 ILI393333 IVE393333 JFA393333 JOW393333 JYS393333 KIO393333 KSK393333 LCG393333 LMC393333 LVY393333 MFU393333 MPQ393333 MZM393333 NJI393333 NTE393333 ODA393333 OMW393333 OWS393333 PGO393333 PQK393333 QAG393333 QKC393333 QTY393333 RDU393333 RNQ393333 RXM393333 SHI393333 SRE393333 TBA393333 TKW393333 TUS393333 UEO393333 UOK393333 UYG393333 VIC393333 VRY393333 WBU393333 WLQ393333 WVM393333 E458869 JA458869 SW458869 ACS458869 AMO458869 AWK458869 BGG458869 BQC458869 BZY458869 CJU458869 CTQ458869 DDM458869 DNI458869 DXE458869 EHA458869 EQW458869 FAS458869 FKO458869 FUK458869 GEG458869 GOC458869 GXY458869 HHU458869 HRQ458869 IBM458869 ILI458869 IVE458869 JFA458869 JOW458869 JYS458869 KIO458869 KSK458869 LCG458869 LMC458869 LVY458869 MFU458869 MPQ458869 MZM458869 NJI458869 NTE458869 ODA458869 OMW458869 OWS458869 PGO458869 PQK458869 QAG458869 QKC458869 QTY458869 RDU458869 RNQ458869 RXM458869 SHI458869 SRE458869 TBA458869 TKW458869 TUS458869 UEO458869 UOK458869 UYG458869 VIC458869 VRY458869 WBU458869 WLQ458869 WVM458869 E524405 JA524405 SW524405 ACS524405 AMO524405 AWK524405 BGG524405 BQC524405 BZY524405 CJU524405 CTQ524405 DDM524405 DNI524405 DXE524405 EHA524405 EQW524405 FAS524405 FKO524405 FUK524405 GEG524405 GOC524405 GXY524405 HHU524405 HRQ524405 IBM524405 ILI524405 IVE524405 JFA524405 JOW524405 JYS524405 KIO524405 KSK524405 LCG524405 LMC524405 LVY524405 MFU524405 MPQ524405 MZM524405 NJI524405 NTE524405 ODA524405 OMW524405 OWS524405 PGO524405 PQK524405 QAG524405 QKC524405 QTY524405 RDU524405 RNQ524405 RXM524405 SHI524405 SRE524405 TBA524405 TKW524405 TUS524405 UEO524405 UOK524405 UYG524405 VIC524405 VRY524405 WBU524405 WLQ524405 WVM524405 E589941 JA589941 SW589941 ACS589941 AMO589941 AWK589941 BGG589941 BQC589941 BZY589941 CJU589941 CTQ589941 DDM589941 DNI589941 DXE589941 EHA589941 EQW589941 FAS589941 FKO589941 FUK589941 GEG589941 GOC589941 GXY589941 HHU589941 HRQ589941 IBM589941 ILI589941 IVE589941 JFA589941 JOW589941 JYS589941 KIO589941 KSK589941 LCG589941 LMC589941 LVY589941 MFU589941 MPQ589941 MZM589941 NJI589941 NTE589941 ODA589941 OMW589941 OWS589941 PGO589941 PQK589941 QAG589941 QKC589941 QTY589941 RDU589941 RNQ589941 RXM589941 SHI589941 SRE589941 TBA589941 TKW589941 TUS589941 UEO589941 UOK589941 UYG589941 VIC589941 VRY589941 WBU589941 WLQ589941 WVM589941 E655477 JA655477 SW655477 ACS655477 AMO655477 AWK655477 BGG655477 BQC655477 BZY655477 CJU655477 CTQ655477 DDM655477 DNI655477 DXE655477 EHA655477 EQW655477 FAS655477 FKO655477 FUK655477 GEG655477 GOC655477 GXY655477 HHU655477 HRQ655477 IBM655477 ILI655477 IVE655477 JFA655477 JOW655477 JYS655477 KIO655477 KSK655477 LCG655477 LMC655477 LVY655477 MFU655477 MPQ655477 MZM655477 NJI655477 NTE655477 ODA655477 OMW655477 OWS655477 PGO655477 PQK655477 QAG655477 QKC655477 QTY655477 RDU655477 RNQ655477 RXM655477 SHI655477 SRE655477 TBA655477 TKW655477 TUS655477 UEO655477 UOK655477 UYG655477 VIC655477 VRY655477 WBU655477 WLQ655477 WVM655477 E721013 JA721013 SW721013 ACS721013 AMO721013 AWK721013 BGG721013 BQC721013 BZY721013 CJU721013 CTQ721013 DDM721013 DNI721013 DXE721013 EHA721013 EQW721013 FAS721013 FKO721013 FUK721013 GEG721013 GOC721013 GXY721013 HHU721013 HRQ721013 IBM721013 ILI721013 IVE721013 JFA721013 JOW721013 JYS721013 KIO721013 KSK721013 LCG721013 LMC721013 LVY721013 MFU721013 MPQ721013 MZM721013 NJI721013 NTE721013 ODA721013 OMW721013 OWS721013 PGO721013 PQK721013 QAG721013 QKC721013 QTY721013 RDU721013 RNQ721013 RXM721013 SHI721013 SRE721013 TBA721013 TKW721013 TUS721013 UEO721013 UOK721013 UYG721013 VIC721013 VRY721013 WBU721013 WLQ721013 WVM721013 E786549 JA786549 SW786549 ACS786549 AMO786549 AWK786549 BGG786549 BQC786549 BZY786549 CJU786549 CTQ786549 DDM786549 DNI786549 DXE786549 EHA786549 EQW786549 FAS786549 FKO786549 FUK786549 GEG786549 GOC786549 GXY786549 HHU786549 HRQ786549 IBM786549 ILI786549 IVE786549 JFA786549 JOW786549 JYS786549 KIO786549 KSK786549 LCG786549 LMC786549 LVY786549 MFU786549 MPQ786549 MZM786549 NJI786549 NTE786549 ODA786549 OMW786549 OWS786549 PGO786549 PQK786549 QAG786549 QKC786549 QTY786549 RDU786549 RNQ786549 RXM786549 SHI786549 SRE786549 TBA786549 TKW786549 TUS786549 UEO786549 UOK786549 UYG786549 VIC786549 VRY786549 WBU786549 WLQ786549 WVM786549 E852085 JA852085 SW852085 ACS852085 AMO852085 AWK852085 BGG852085 BQC852085 BZY852085 CJU852085 CTQ852085 DDM852085 DNI852085 DXE852085 EHA852085 EQW852085 FAS852085 FKO852085 FUK852085 GEG852085 GOC852085 GXY852085 HHU852085 HRQ852085 IBM852085 ILI852085 IVE852085 JFA852085 JOW852085 JYS852085 KIO852085 KSK852085 LCG852085 LMC852085 LVY852085 MFU852085 MPQ852085 MZM852085 NJI852085 NTE852085 ODA852085 OMW852085 OWS852085 PGO852085 PQK852085 QAG852085 QKC852085 QTY852085 RDU852085 RNQ852085 RXM852085 SHI852085 SRE852085 TBA852085 TKW852085 TUS852085 UEO852085 UOK852085 UYG852085 VIC852085 VRY852085 WBU852085 WLQ852085 WVM852085 E917621 JA917621 SW917621 ACS917621 AMO917621 AWK917621 BGG917621 BQC917621 BZY917621 CJU917621 CTQ917621 DDM917621 DNI917621 DXE917621 EHA917621 EQW917621 FAS917621 FKO917621 FUK917621 GEG917621 GOC917621 GXY917621 HHU917621 HRQ917621 IBM917621 ILI917621 IVE917621 JFA917621 JOW917621 JYS917621 KIO917621 KSK917621 LCG917621 LMC917621 LVY917621 MFU917621 MPQ917621 MZM917621 NJI917621 NTE917621 ODA917621 OMW917621 OWS917621 PGO917621 PQK917621 QAG917621 QKC917621 QTY917621 RDU917621 RNQ917621 RXM917621 SHI917621 SRE917621 TBA917621 TKW917621 TUS917621 UEO917621 UOK917621 UYG917621 VIC917621 VRY917621 WBU917621 WLQ917621 WVM917621 E983157 JA983157 SW983157 ACS983157 AMO983157 AWK983157 BGG983157 BQC983157 BZY983157 CJU983157 CTQ983157 DDM983157 DNI983157 DXE983157 EHA983157 EQW983157 FAS983157 FKO983157 FUK983157 GEG983157 GOC983157 GXY983157 HHU983157 HRQ983157 IBM983157 ILI983157 IVE983157 JFA983157 JOW983157 JYS983157 KIO983157 KSK983157 LCG983157 LMC983157 LVY983157 MFU983157 MPQ983157 MZM983157 NJI983157 NTE983157 ODA983157 OMW983157 OWS983157 PGO983157 PQK983157 QAG983157 QKC983157 QTY983157 RDU983157 RNQ983157 RXM983157 SHI983157 SRE983157 TBA983157 TKW983157 TUS983157 UEO983157 UOK983157 UYG983157 VIC983157 VRY983157 WBU983157 WLQ983157 WVM983157 C89:C90 IY89:IY90 SU89:SU90 ACQ89:ACQ90 AMM89:AMM90 AWI89:AWI90 BGE89:BGE90 BQA89:BQA90 BZW89:BZW90 CJS89:CJS90 CTO89:CTO90 DDK89:DDK90 DNG89:DNG90 DXC89:DXC90 EGY89:EGY90 EQU89:EQU90 FAQ89:FAQ90 FKM89:FKM90 FUI89:FUI90 GEE89:GEE90 GOA89:GOA90 GXW89:GXW90 HHS89:HHS90 HRO89:HRO90 IBK89:IBK90 ILG89:ILG90 IVC89:IVC90 JEY89:JEY90 JOU89:JOU90 JYQ89:JYQ90 KIM89:KIM90 KSI89:KSI90 LCE89:LCE90 LMA89:LMA90 LVW89:LVW90 MFS89:MFS90 MPO89:MPO90 MZK89:MZK90 NJG89:NJG90 NTC89:NTC90 OCY89:OCY90 OMU89:OMU90 OWQ89:OWQ90 PGM89:PGM90 PQI89:PQI90 QAE89:QAE90 QKA89:QKA90 QTW89:QTW90 RDS89:RDS90 RNO89:RNO90 RXK89:RXK90 SHG89:SHG90 SRC89:SRC90 TAY89:TAY90 TKU89:TKU90 TUQ89:TUQ90 UEM89:UEM90 UOI89:UOI90 UYE89:UYE90 VIA89:VIA90 VRW89:VRW90 WBS89:WBS90 WLO89:WLO90 WVK89:WVK90 C65625:C65626 IY65625:IY65626 SU65625:SU65626 ACQ65625:ACQ65626 AMM65625:AMM65626 AWI65625:AWI65626 BGE65625:BGE65626 BQA65625:BQA65626 BZW65625:BZW65626 CJS65625:CJS65626 CTO65625:CTO65626 DDK65625:DDK65626 DNG65625:DNG65626 DXC65625:DXC65626 EGY65625:EGY65626 EQU65625:EQU65626 FAQ65625:FAQ65626 FKM65625:FKM65626 FUI65625:FUI65626 GEE65625:GEE65626 GOA65625:GOA65626 GXW65625:GXW65626 HHS65625:HHS65626 HRO65625:HRO65626 IBK65625:IBK65626 ILG65625:ILG65626 IVC65625:IVC65626 JEY65625:JEY65626 JOU65625:JOU65626 JYQ65625:JYQ65626 KIM65625:KIM65626 KSI65625:KSI65626 LCE65625:LCE65626 LMA65625:LMA65626 LVW65625:LVW65626 MFS65625:MFS65626 MPO65625:MPO65626 MZK65625:MZK65626 NJG65625:NJG65626 NTC65625:NTC65626 OCY65625:OCY65626 OMU65625:OMU65626 OWQ65625:OWQ65626 PGM65625:PGM65626 PQI65625:PQI65626 QAE65625:QAE65626 QKA65625:QKA65626 QTW65625:QTW65626 RDS65625:RDS65626 RNO65625:RNO65626 RXK65625:RXK65626 SHG65625:SHG65626 SRC65625:SRC65626 TAY65625:TAY65626 TKU65625:TKU65626 TUQ65625:TUQ65626 UEM65625:UEM65626 UOI65625:UOI65626 UYE65625:UYE65626 VIA65625:VIA65626 VRW65625:VRW65626 WBS65625:WBS65626 WLO65625:WLO65626 WVK65625:WVK65626 C131161:C131162 IY131161:IY131162 SU131161:SU131162 ACQ131161:ACQ131162 AMM131161:AMM131162 AWI131161:AWI131162 BGE131161:BGE131162 BQA131161:BQA131162 BZW131161:BZW131162 CJS131161:CJS131162 CTO131161:CTO131162 DDK131161:DDK131162 DNG131161:DNG131162 DXC131161:DXC131162 EGY131161:EGY131162 EQU131161:EQU131162 FAQ131161:FAQ131162 FKM131161:FKM131162 FUI131161:FUI131162 GEE131161:GEE131162 GOA131161:GOA131162 GXW131161:GXW131162 HHS131161:HHS131162 HRO131161:HRO131162 IBK131161:IBK131162 ILG131161:ILG131162 IVC131161:IVC131162 JEY131161:JEY131162 JOU131161:JOU131162 JYQ131161:JYQ131162 KIM131161:KIM131162 KSI131161:KSI131162 LCE131161:LCE131162 LMA131161:LMA131162 LVW131161:LVW131162 MFS131161:MFS131162 MPO131161:MPO131162 MZK131161:MZK131162 NJG131161:NJG131162 NTC131161:NTC131162 OCY131161:OCY131162 OMU131161:OMU131162 OWQ131161:OWQ131162 PGM131161:PGM131162 PQI131161:PQI131162 QAE131161:QAE131162 QKA131161:QKA131162 QTW131161:QTW131162 RDS131161:RDS131162 RNO131161:RNO131162 RXK131161:RXK131162 SHG131161:SHG131162 SRC131161:SRC131162 TAY131161:TAY131162 TKU131161:TKU131162 TUQ131161:TUQ131162 UEM131161:UEM131162 UOI131161:UOI131162 UYE131161:UYE131162 VIA131161:VIA131162 VRW131161:VRW131162 WBS131161:WBS131162 WLO131161:WLO131162 WVK131161:WVK131162 C196697:C196698 IY196697:IY196698 SU196697:SU196698 ACQ196697:ACQ196698 AMM196697:AMM196698 AWI196697:AWI196698 BGE196697:BGE196698 BQA196697:BQA196698 BZW196697:BZW196698 CJS196697:CJS196698 CTO196697:CTO196698 DDK196697:DDK196698 DNG196697:DNG196698 DXC196697:DXC196698 EGY196697:EGY196698 EQU196697:EQU196698 FAQ196697:FAQ196698 FKM196697:FKM196698 FUI196697:FUI196698 GEE196697:GEE196698 GOA196697:GOA196698 GXW196697:GXW196698 HHS196697:HHS196698 HRO196697:HRO196698 IBK196697:IBK196698 ILG196697:ILG196698 IVC196697:IVC196698 JEY196697:JEY196698 JOU196697:JOU196698 JYQ196697:JYQ196698 KIM196697:KIM196698 KSI196697:KSI196698 LCE196697:LCE196698 LMA196697:LMA196698 LVW196697:LVW196698 MFS196697:MFS196698 MPO196697:MPO196698 MZK196697:MZK196698 NJG196697:NJG196698 NTC196697:NTC196698 OCY196697:OCY196698 OMU196697:OMU196698 OWQ196697:OWQ196698 PGM196697:PGM196698 PQI196697:PQI196698 QAE196697:QAE196698 QKA196697:QKA196698 QTW196697:QTW196698 RDS196697:RDS196698 RNO196697:RNO196698 RXK196697:RXK196698 SHG196697:SHG196698 SRC196697:SRC196698 TAY196697:TAY196698 TKU196697:TKU196698 TUQ196697:TUQ196698 UEM196697:UEM196698 UOI196697:UOI196698 UYE196697:UYE196698 VIA196697:VIA196698 VRW196697:VRW196698 WBS196697:WBS196698 WLO196697:WLO196698 WVK196697:WVK196698 C262233:C262234 IY262233:IY262234 SU262233:SU262234 ACQ262233:ACQ262234 AMM262233:AMM262234 AWI262233:AWI262234 BGE262233:BGE262234 BQA262233:BQA262234 BZW262233:BZW262234 CJS262233:CJS262234 CTO262233:CTO262234 DDK262233:DDK262234 DNG262233:DNG262234 DXC262233:DXC262234 EGY262233:EGY262234 EQU262233:EQU262234 FAQ262233:FAQ262234 FKM262233:FKM262234 FUI262233:FUI262234 GEE262233:GEE262234 GOA262233:GOA262234 GXW262233:GXW262234 HHS262233:HHS262234 HRO262233:HRO262234 IBK262233:IBK262234 ILG262233:ILG262234 IVC262233:IVC262234 JEY262233:JEY262234 JOU262233:JOU262234 JYQ262233:JYQ262234 KIM262233:KIM262234 KSI262233:KSI262234 LCE262233:LCE262234 LMA262233:LMA262234 LVW262233:LVW262234 MFS262233:MFS262234 MPO262233:MPO262234 MZK262233:MZK262234 NJG262233:NJG262234 NTC262233:NTC262234 OCY262233:OCY262234 OMU262233:OMU262234 OWQ262233:OWQ262234 PGM262233:PGM262234 PQI262233:PQI262234 QAE262233:QAE262234 QKA262233:QKA262234 QTW262233:QTW262234 RDS262233:RDS262234 RNO262233:RNO262234 RXK262233:RXK262234 SHG262233:SHG262234 SRC262233:SRC262234 TAY262233:TAY262234 TKU262233:TKU262234 TUQ262233:TUQ262234 UEM262233:UEM262234 UOI262233:UOI262234 UYE262233:UYE262234 VIA262233:VIA262234 VRW262233:VRW262234 WBS262233:WBS262234 WLO262233:WLO262234 WVK262233:WVK262234 C327769:C327770 IY327769:IY327770 SU327769:SU327770 ACQ327769:ACQ327770 AMM327769:AMM327770 AWI327769:AWI327770 BGE327769:BGE327770 BQA327769:BQA327770 BZW327769:BZW327770 CJS327769:CJS327770 CTO327769:CTO327770 DDK327769:DDK327770 DNG327769:DNG327770 DXC327769:DXC327770 EGY327769:EGY327770 EQU327769:EQU327770 FAQ327769:FAQ327770 FKM327769:FKM327770 FUI327769:FUI327770 GEE327769:GEE327770 GOA327769:GOA327770 GXW327769:GXW327770 HHS327769:HHS327770 HRO327769:HRO327770 IBK327769:IBK327770 ILG327769:ILG327770 IVC327769:IVC327770 JEY327769:JEY327770 JOU327769:JOU327770 JYQ327769:JYQ327770 KIM327769:KIM327770 KSI327769:KSI327770 LCE327769:LCE327770 LMA327769:LMA327770 LVW327769:LVW327770 MFS327769:MFS327770 MPO327769:MPO327770 MZK327769:MZK327770 NJG327769:NJG327770 NTC327769:NTC327770 OCY327769:OCY327770 OMU327769:OMU327770 OWQ327769:OWQ327770 PGM327769:PGM327770 PQI327769:PQI327770 QAE327769:QAE327770 QKA327769:QKA327770 QTW327769:QTW327770 RDS327769:RDS327770 RNO327769:RNO327770 RXK327769:RXK327770 SHG327769:SHG327770 SRC327769:SRC327770 TAY327769:TAY327770 TKU327769:TKU327770 TUQ327769:TUQ327770 UEM327769:UEM327770 UOI327769:UOI327770 UYE327769:UYE327770 VIA327769:VIA327770 VRW327769:VRW327770 WBS327769:WBS327770 WLO327769:WLO327770 WVK327769:WVK327770 C393305:C393306 IY393305:IY393306 SU393305:SU393306 ACQ393305:ACQ393306 AMM393305:AMM393306 AWI393305:AWI393306 BGE393305:BGE393306 BQA393305:BQA393306 BZW393305:BZW393306 CJS393305:CJS393306 CTO393305:CTO393306 DDK393305:DDK393306 DNG393305:DNG393306 DXC393305:DXC393306 EGY393305:EGY393306 EQU393305:EQU393306 FAQ393305:FAQ393306 FKM393305:FKM393306 FUI393305:FUI393306 GEE393305:GEE393306 GOA393305:GOA393306 GXW393305:GXW393306 HHS393305:HHS393306 HRO393305:HRO393306 IBK393305:IBK393306 ILG393305:ILG393306 IVC393305:IVC393306 JEY393305:JEY393306 JOU393305:JOU393306 JYQ393305:JYQ393306 KIM393305:KIM393306 KSI393305:KSI393306 LCE393305:LCE393306 LMA393305:LMA393306 LVW393305:LVW393306 MFS393305:MFS393306 MPO393305:MPO393306 MZK393305:MZK393306 NJG393305:NJG393306 NTC393305:NTC393306 OCY393305:OCY393306 OMU393305:OMU393306 OWQ393305:OWQ393306 PGM393305:PGM393306 PQI393305:PQI393306 QAE393305:QAE393306 QKA393305:QKA393306 QTW393305:QTW393306 RDS393305:RDS393306 RNO393305:RNO393306 RXK393305:RXK393306 SHG393305:SHG393306 SRC393305:SRC393306 TAY393305:TAY393306 TKU393305:TKU393306 TUQ393305:TUQ393306 UEM393305:UEM393306 UOI393305:UOI393306 UYE393305:UYE393306 VIA393305:VIA393306 VRW393305:VRW393306 WBS393305:WBS393306 WLO393305:WLO393306 WVK393305:WVK393306 C458841:C458842 IY458841:IY458842 SU458841:SU458842 ACQ458841:ACQ458842 AMM458841:AMM458842 AWI458841:AWI458842 BGE458841:BGE458842 BQA458841:BQA458842 BZW458841:BZW458842 CJS458841:CJS458842 CTO458841:CTO458842 DDK458841:DDK458842 DNG458841:DNG458842 DXC458841:DXC458842 EGY458841:EGY458842 EQU458841:EQU458842 FAQ458841:FAQ458842 FKM458841:FKM458842 FUI458841:FUI458842 GEE458841:GEE458842 GOA458841:GOA458842 GXW458841:GXW458842 HHS458841:HHS458842 HRO458841:HRO458842 IBK458841:IBK458842 ILG458841:ILG458842 IVC458841:IVC458842 JEY458841:JEY458842 JOU458841:JOU458842 JYQ458841:JYQ458842 KIM458841:KIM458842 KSI458841:KSI458842 LCE458841:LCE458842 LMA458841:LMA458842 LVW458841:LVW458842 MFS458841:MFS458842 MPO458841:MPO458842 MZK458841:MZK458842 NJG458841:NJG458842 NTC458841:NTC458842 OCY458841:OCY458842 OMU458841:OMU458842 OWQ458841:OWQ458842 PGM458841:PGM458842 PQI458841:PQI458842 QAE458841:QAE458842 QKA458841:QKA458842 QTW458841:QTW458842 RDS458841:RDS458842 RNO458841:RNO458842 RXK458841:RXK458842 SHG458841:SHG458842 SRC458841:SRC458842 TAY458841:TAY458842 TKU458841:TKU458842 TUQ458841:TUQ458842 UEM458841:UEM458842 UOI458841:UOI458842 UYE458841:UYE458842 VIA458841:VIA458842 VRW458841:VRW458842 WBS458841:WBS458842 WLO458841:WLO458842 WVK458841:WVK458842 C524377:C524378 IY524377:IY524378 SU524377:SU524378 ACQ524377:ACQ524378 AMM524377:AMM524378 AWI524377:AWI524378 BGE524377:BGE524378 BQA524377:BQA524378 BZW524377:BZW524378 CJS524377:CJS524378 CTO524377:CTO524378 DDK524377:DDK524378 DNG524377:DNG524378 DXC524377:DXC524378 EGY524377:EGY524378 EQU524377:EQU524378 FAQ524377:FAQ524378 FKM524377:FKM524378 FUI524377:FUI524378 GEE524377:GEE524378 GOA524377:GOA524378 GXW524377:GXW524378 HHS524377:HHS524378 HRO524377:HRO524378 IBK524377:IBK524378 ILG524377:ILG524378 IVC524377:IVC524378 JEY524377:JEY524378 JOU524377:JOU524378 JYQ524377:JYQ524378 KIM524377:KIM524378 KSI524377:KSI524378 LCE524377:LCE524378 LMA524377:LMA524378 LVW524377:LVW524378 MFS524377:MFS524378 MPO524377:MPO524378 MZK524377:MZK524378 NJG524377:NJG524378 NTC524377:NTC524378 OCY524377:OCY524378 OMU524377:OMU524378 OWQ524377:OWQ524378 PGM524377:PGM524378 PQI524377:PQI524378 QAE524377:QAE524378 QKA524377:QKA524378 QTW524377:QTW524378 RDS524377:RDS524378 RNO524377:RNO524378 RXK524377:RXK524378 SHG524377:SHG524378 SRC524377:SRC524378 TAY524377:TAY524378 TKU524377:TKU524378 TUQ524377:TUQ524378 UEM524377:UEM524378 UOI524377:UOI524378 UYE524377:UYE524378 VIA524377:VIA524378 VRW524377:VRW524378 WBS524377:WBS524378 WLO524377:WLO524378 WVK524377:WVK524378 C589913:C589914 IY589913:IY589914 SU589913:SU589914 ACQ589913:ACQ589914 AMM589913:AMM589914 AWI589913:AWI589914 BGE589913:BGE589914 BQA589913:BQA589914 BZW589913:BZW589914 CJS589913:CJS589914 CTO589913:CTO589914 DDK589913:DDK589914 DNG589913:DNG589914 DXC589913:DXC589914 EGY589913:EGY589914 EQU589913:EQU589914 FAQ589913:FAQ589914 FKM589913:FKM589914 FUI589913:FUI589914 GEE589913:GEE589914 GOA589913:GOA589914 GXW589913:GXW589914 HHS589913:HHS589914 HRO589913:HRO589914 IBK589913:IBK589914 ILG589913:ILG589914 IVC589913:IVC589914 JEY589913:JEY589914 JOU589913:JOU589914 JYQ589913:JYQ589914 KIM589913:KIM589914 KSI589913:KSI589914 LCE589913:LCE589914 LMA589913:LMA589914 LVW589913:LVW589914 MFS589913:MFS589914 MPO589913:MPO589914 MZK589913:MZK589914 NJG589913:NJG589914 NTC589913:NTC589914 OCY589913:OCY589914 OMU589913:OMU589914 OWQ589913:OWQ589914 PGM589913:PGM589914 PQI589913:PQI589914 QAE589913:QAE589914 QKA589913:QKA589914 QTW589913:QTW589914 RDS589913:RDS589914 RNO589913:RNO589914 RXK589913:RXK589914 SHG589913:SHG589914 SRC589913:SRC589914 TAY589913:TAY589914 TKU589913:TKU589914 TUQ589913:TUQ589914 UEM589913:UEM589914 UOI589913:UOI589914 UYE589913:UYE589914 VIA589913:VIA589914 VRW589913:VRW589914 WBS589913:WBS589914 WLO589913:WLO589914 WVK589913:WVK589914 C655449:C655450 IY655449:IY655450 SU655449:SU655450 ACQ655449:ACQ655450 AMM655449:AMM655450 AWI655449:AWI655450 BGE655449:BGE655450 BQA655449:BQA655450 BZW655449:BZW655450 CJS655449:CJS655450 CTO655449:CTO655450 DDK655449:DDK655450 DNG655449:DNG655450 DXC655449:DXC655450 EGY655449:EGY655450 EQU655449:EQU655450 FAQ655449:FAQ655450 FKM655449:FKM655450 FUI655449:FUI655450 GEE655449:GEE655450 GOA655449:GOA655450 GXW655449:GXW655450 HHS655449:HHS655450 HRO655449:HRO655450 IBK655449:IBK655450 ILG655449:ILG655450 IVC655449:IVC655450 JEY655449:JEY655450 JOU655449:JOU655450 JYQ655449:JYQ655450 KIM655449:KIM655450 KSI655449:KSI655450 LCE655449:LCE655450 LMA655449:LMA655450 LVW655449:LVW655450 MFS655449:MFS655450 MPO655449:MPO655450 MZK655449:MZK655450 NJG655449:NJG655450 NTC655449:NTC655450 OCY655449:OCY655450 OMU655449:OMU655450 OWQ655449:OWQ655450 PGM655449:PGM655450 PQI655449:PQI655450 QAE655449:QAE655450 QKA655449:QKA655450 QTW655449:QTW655450 RDS655449:RDS655450 RNO655449:RNO655450 RXK655449:RXK655450 SHG655449:SHG655450 SRC655449:SRC655450 TAY655449:TAY655450 TKU655449:TKU655450 TUQ655449:TUQ655450 UEM655449:UEM655450 UOI655449:UOI655450 UYE655449:UYE655450 VIA655449:VIA655450 VRW655449:VRW655450 WBS655449:WBS655450 WLO655449:WLO655450 WVK655449:WVK655450 C720985:C720986 IY720985:IY720986 SU720985:SU720986 ACQ720985:ACQ720986 AMM720985:AMM720986 AWI720985:AWI720986 BGE720985:BGE720986 BQA720985:BQA720986 BZW720985:BZW720986 CJS720985:CJS720986 CTO720985:CTO720986 DDK720985:DDK720986 DNG720985:DNG720986 DXC720985:DXC720986 EGY720985:EGY720986 EQU720985:EQU720986 FAQ720985:FAQ720986 FKM720985:FKM720986 FUI720985:FUI720986 GEE720985:GEE720986 GOA720985:GOA720986 GXW720985:GXW720986 HHS720985:HHS720986 HRO720985:HRO720986 IBK720985:IBK720986 ILG720985:ILG720986 IVC720985:IVC720986 JEY720985:JEY720986 JOU720985:JOU720986 JYQ720985:JYQ720986 KIM720985:KIM720986 KSI720985:KSI720986 LCE720985:LCE720986 LMA720985:LMA720986 LVW720985:LVW720986 MFS720985:MFS720986 MPO720985:MPO720986 MZK720985:MZK720986 NJG720985:NJG720986 NTC720985:NTC720986 OCY720985:OCY720986 OMU720985:OMU720986 OWQ720985:OWQ720986 PGM720985:PGM720986 PQI720985:PQI720986 QAE720985:QAE720986 QKA720985:QKA720986 QTW720985:QTW720986 RDS720985:RDS720986 RNO720985:RNO720986 RXK720985:RXK720986 SHG720985:SHG720986 SRC720985:SRC720986 TAY720985:TAY720986 TKU720985:TKU720986 TUQ720985:TUQ720986 UEM720985:UEM720986 UOI720985:UOI720986 UYE720985:UYE720986 VIA720985:VIA720986 VRW720985:VRW720986 WBS720985:WBS720986 WLO720985:WLO720986 WVK720985:WVK720986 C786521:C786522 IY786521:IY786522 SU786521:SU786522 ACQ786521:ACQ786522 AMM786521:AMM786522 AWI786521:AWI786522 BGE786521:BGE786522 BQA786521:BQA786522 BZW786521:BZW786522 CJS786521:CJS786522 CTO786521:CTO786522 DDK786521:DDK786522 DNG786521:DNG786522 DXC786521:DXC786522 EGY786521:EGY786522 EQU786521:EQU786522 FAQ786521:FAQ786522 FKM786521:FKM786522 FUI786521:FUI786522 GEE786521:GEE786522 GOA786521:GOA786522 GXW786521:GXW786522 HHS786521:HHS786522 HRO786521:HRO786522 IBK786521:IBK786522 ILG786521:ILG786522 IVC786521:IVC786522 JEY786521:JEY786522 JOU786521:JOU786522 JYQ786521:JYQ786522 KIM786521:KIM786522 KSI786521:KSI786522 LCE786521:LCE786522 LMA786521:LMA786522 LVW786521:LVW786522 MFS786521:MFS786522 MPO786521:MPO786522 MZK786521:MZK786522 NJG786521:NJG786522 NTC786521:NTC786522 OCY786521:OCY786522 OMU786521:OMU786522 OWQ786521:OWQ786522 PGM786521:PGM786522 PQI786521:PQI786522 QAE786521:QAE786522 QKA786521:QKA786522 QTW786521:QTW786522 RDS786521:RDS786522 RNO786521:RNO786522 RXK786521:RXK786522 SHG786521:SHG786522 SRC786521:SRC786522 TAY786521:TAY786522 TKU786521:TKU786522 TUQ786521:TUQ786522 UEM786521:UEM786522 UOI786521:UOI786522 UYE786521:UYE786522 VIA786521:VIA786522 VRW786521:VRW786522 WBS786521:WBS786522 WLO786521:WLO786522 WVK786521:WVK786522 C852057:C852058 IY852057:IY852058 SU852057:SU852058 ACQ852057:ACQ852058 AMM852057:AMM852058 AWI852057:AWI852058 BGE852057:BGE852058 BQA852057:BQA852058 BZW852057:BZW852058 CJS852057:CJS852058 CTO852057:CTO852058 DDK852057:DDK852058 DNG852057:DNG852058 DXC852057:DXC852058 EGY852057:EGY852058 EQU852057:EQU852058 FAQ852057:FAQ852058 FKM852057:FKM852058 FUI852057:FUI852058 GEE852057:GEE852058 GOA852057:GOA852058 GXW852057:GXW852058 HHS852057:HHS852058 HRO852057:HRO852058 IBK852057:IBK852058 ILG852057:ILG852058 IVC852057:IVC852058 JEY852057:JEY852058 JOU852057:JOU852058 JYQ852057:JYQ852058 KIM852057:KIM852058 KSI852057:KSI852058 LCE852057:LCE852058 LMA852057:LMA852058 LVW852057:LVW852058 MFS852057:MFS852058 MPO852057:MPO852058 MZK852057:MZK852058 NJG852057:NJG852058 NTC852057:NTC852058 OCY852057:OCY852058 OMU852057:OMU852058 OWQ852057:OWQ852058 PGM852057:PGM852058 PQI852057:PQI852058 QAE852057:QAE852058 QKA852057:QKA852058 QTW852057:QTW852058 RDS852057:RDS852058 RNO852057:RNO852058 RXK852057:RXK852058 SHG852057:SHG852058 SRC852057:SRC852058 TAY852057:TAY852058 TKU852057:TKU852058 TUQ852057:TUQ852058 UEM852057:UEM852058 UOI852057:UOI852058 UYE852057:UYE852058 VIA852057:VIA852058 VRW852057:VRW852058 WBS852057:WBS852058 WLO852057:WLO852058 WVK852057:WVK852058 C917593:C917594 IY917593:IY917594 SU917593:SU917594 ACQ917593:ACQ917594 AMM917593:AMM917594 AWI917593:AWI917594 BGE917593:BGE917594 BQA917593:BQA917594 BZW917593:BZW917594 CJS917593:CJS917594 CTO917593:CTO917594 DDK917593:DDK917594 DNG917593:DNG917594 DXC917593:DXC917594 EGY917593:EGY917594 EQU917593:EQU917594 FAQ917593:FAQ917594 FKM917593:FKM917594 FUI917593:FUI917594 GEE917593:GEE917594 GOA917593:GOA917594 GXW917593:GXW917594 HHS917593:HHS917594 HRO917593:HRO917594 IBK917593:IBK917594 ILG917593:ILG917594 IVC917593:IVC917594 JEY917593:JEY917594 JOU917593:JOU917594 JYQ917593:JYQ917594 KIM917593:KIM917594 KSI917593:KSI917594 LCE917593:LCE917594 LMA917593:LMA917594 LVW917593:LVW917594 MFS917593:MFS917594 MPO917593:MPO917594 MZK917593:MZK917594 NJG917593:NJG917594 NTC917593:NTC917594 OCY917593:OCY917594 OMU917593:OMU917594 OWQ917593:OWQ917594 PGM917593:PGM917594 PQI917593:PQI917594 QAE917593:QAE917594 QKA917593:QKA917594 QTW917593:QTW917594 RDS917593:RDS917594 RNO917593:RNO917594 RXK917593:RXK917594 SHG917593:SHG917594 SRC917593:SRC917594 TAY917593:TAY917594 TKU917593:TKU917594 TUQ917593:TUQ917594 UEM917593:UEM917594 UOI917593:UOI917594 UYE917593:UYE917594 VIA917593:VIA917594 VRW917593:VRW917594 WBS917593:WBS917594 WLO917593:WLO917594 WVK917593:WVK917594 C983129:C983130 IY983129:IY983130 SU983129:SU983130 ACQ983129:ACQ983130 AMM983129:AMM983130 AWI983129:AWI983130 BGE983129:BGE983130 BQA983129:BQA983130 BZW983129:BZW983130 CJS983129:CJS983130 CTO983129:CTO983130 DDK983129:DDK983130 DNG983129:DNG983130 DXC983129:DXC983130 EGY983129:EGY983130 EQU983129:EQU983130 FAQ983129:FAQ983130 FKM983129:FKM983130 FUI983129:FUI983130 GEE983129:GEE983130 GOA983129:GOA983130 GXW983129:GXW983130 HHS983129:HHS983130 HRO983129:HRO983130 IBK983129:IBK983130 ILG983129:ILG983130 IVC983129:IVC983130 JEY983129:JEY983130 JOU983129:JOU983130 JYQ983129:JYQ983130 KIM983129:KIM983130 KSI983129:KSI983130 LCE983129:LCE983130 LMA983129:LMA983130 LVW983129:LVW983130 MFS983129:MFS983130 MPO983129:MPO983130 MZK983129:MZK983130 NJG983129:NJG983130 NTC983129:NTC983130 OCY983129:OCY983130 OMU983129:OMU983130 OWQ983129:OWQ983130 PGM983129:PGM983130 PQI983129:PQI983130 QAE983129:QAE983130 QKA983129:QKA983130 QTW983129:QTW983130 RDS983129:RDS983130 RNO983129:RNO983130 RXK983129:RXK983130 SHG983129:SHG983130 SRC983129:SRC983130 TAY983129:TAY983130 TKU983129:TKU983130 TUQ983129:TUQ983130 UEM983129:UEM983130 UOI983129:UOI983130 UYE983129:UYE983130 VIA983129:VIA983130 VRW983129:VRW983130 WBS983129:WBS983130 WLO983129:WLO983130 WVK983129:WVK983130 L14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L65550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L131086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L196622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L262158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L327694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L393230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L458766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L524302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L589838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L655374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L720910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L786446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L851982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L917518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L983054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L97 JH97 TD97 ACZ97 AMV97 AWR97 BGN97 BQJ97 CAF97 CKB97 CTX97 DDT97 DNP97 DXL97 EHH97 ERD97 FAZ97 FKV97 FUR97 GEN97 GOJ97 GYF97 HIB97 HRX97 IBT97 ILP97 IVL97 JFH97 JPD97 JYZ97 KIV97 KSR97 LCN97 LMJ97 LWF97 MGB97 MPX97 MZT97 NJP97 NTL97 ODH97 OND97 OWZ97 PGV97 PQR97 QAN97 QKJ97 QUF97 REB97 RNX97 RXT97 SHP97 SRL97 TBH97 TLD97 TUZ97 UEV97 UOR97 UYN97 VIJ97 VSF97 WCB97 WLX97 WVT97 L65633 JH65633 TD65633 ACZ65633 AMV65633 AWR65633 BGN65633 BQJ65633 CAF65633 CKB65633 CTX65633 DDT65633 DNP65633 DXL65633 EHH65633 ERD65633 FAZ65633 FKV65633 FUR65633 GEN65633 GOJ65633 GYF65633 HIB65633 HRX65633 IBT65633 ILP65633 IVL65633 JFH65633 JPD65633 JYZ65633 KIV65633 KSR65633 LCN65633 LMJ65633 LWF65633 MGB65633 MPX65633 MZT65633 NJP65633 NTL65633 ODH65633 OND65633 OWZ65633 PGV65633 PQR65633 QAN65633 QKJ65633 QUF65633 REB65633 RNX65633 RXT65633 SHP65633 SRL65633 TBH65633 TLD65633 TUZ65633 UEV65633 UOR65633 UYN65633 VIJ65633 VSF65633 WCB65633 WLX65633 WVT65633 L131169 JH131169 TD131169 ACZ131169 AMV131169 AWR131169 BGN131169 BQJ131169 CAF131169 CKB131169 CTX131169 DDT131169 DNP131169 DXL131169 EHH131169 ERD131169 FAZ131169 FKV131169 FUR131169 GEN131169 GOJ131169 GYF131169 HIB131169 HRX131169 IBT131169 ILP131169 IVL131169 JFH131169 JPD131169 JYZ131169 KIV131169 KSR131169 LCN131169 LMJ131169 LWF131169 MGB131169 MPX131169 MZT131169 NJP131169 NTL131169 ODH131169 OND131169 OWZ131169 PGV131169 PQR131169 QAN131169 QKJ131169 QUF131169 REB131169 RNX131169 RXT131169 SHP131169 SRL131169 TBH131169 TLD131169 TUZ131169 UEV131169 UOR131169 UYN131169 VIJ131169 VSF131169 WCB131169 WLX131169 WVT131169 L196705 JH196705 TD196705 ACZ196705 AMV196705 AWR196705 BGN196705 BQJ196705 CAF196705 CKB196705 CTX196705 DDT196705 DNP196705 DXL196705 EHH196705 ERD196705 FAZ196705 FKV196705 FUR196705 GEN196705 GOJ196705 GYF196705 HIB196705 HRX196705 IBT196705 ILP196705 IVL196705 JFH196705 JPD196705 JYZ196705 KIV196705 KSR196705 LCN196705 LMJ196705 LWF196705 MGB196705 MPX196705 MZT196705 NJP196705 NTL196705 ODH196705 OND196705 OWZ196705 PGV196705 PQR196705 QAN196705 QKJ196705 QUF196705 REB196705 RNX196705 RXT196705 SHP196705 SRL196705 TBH196705 TLD196705 TUZ196705 UEV196705 UOR196705 UYN196705 VIJ196705 VSF196705 WCB196705 WLX196705 WVT196705 L262241 JH262241 TD262241 ACZ262241 AMV262241 AWR262241 BGN262241 BQJ262241 CAF262241 CKB262241 CTX262241 DDT262241 DNP262241 DXL262241 EHH262241 ERD262241 FAZ262241 FKV262241 FUR262241 GEN262241 GOJ262241 GYF262241 HIB262241 HRX262241 IBT262241 ILP262241 IVL262241 JFH262241 JPD262241 JYZ262241 KIV262241 KSR262241 LCN262241 LMJ262241 LWF262241 MGB262241 MPX262241 MZT262241 NJP262241 NTL262241 ODH262241 OND262241 OWZ262241 PGV262241 PQR262241 QAN262241 QKJ262241 QUF262241 REB262241 RNX262241 RXT262241 SHP262241 SRL262241 TBH262241 TLD262241 TUZ262241 UEV262241 UOR262241 UYN262241 VIJ262241 VSF262241 WCB262241 WLX262241 WVT262241 L327777 JH327777 TD327777 ACZ327777 AMV327777 AWR327777 BGN327777 BQJ327777 CAF327777 CKB327777 CTX327777 DDT327777 DNP327777 DXL327777 EHH327777 ERD327777 FAZ327777 FKV327777 FUR327777 GEN327777 GOJ327777 GYF327777 HIB327777 HRX327777 IBT327777 ILP327777 IVL327777 JFH327777 JPD327777 JYZ327777 KIV327777 KSR327777 LCN327777 LMJ327777 LWF327777 MGB327777 MPX327777 MZT327777 NJP327777 NTL327777 ODH327777 OND327777 OWZ327777 PGV327777 PQR327777 QAN327777 QKJ327777 QUF327777 REB327777 RNX327777 RXT327777 SHP327777 SRL327777 TBH327777 TLD327777 TUZ327777 UEV327777 UOR327777 UYN327777 VIJ327777 VSF327777 WCB327777 WLX327777 WVT327777 L393313 JH393313 TD393313 ACZ393313 AMV393313 AWR393313 BGN393313 BQJ393313 CAF393313 CKB393313 CTX393313 DDT393313 DNP393313 DXL393313 EHH393313 ERD393313 FAZ393313 FKV393313 FUR393313 GEN393313 GOJ393313 GYF393313 HIB393313 HRX393313 IBT393313 ILP393313 IVL393313 JFH393313 JPD393313 JYZ393313 KIV393313 KSR393313 LCN393313 LMJ393313 LWF393313 MGB393313 MPX393313 MZT393313 NJP393313 NTL393313 ODH393313 OND393313 OWZ393313 PGV393313 PQR393313 QAN393313 QKJ393313 QUF393313 REB393313 RNX393313 RXT393313 SHP393313 SRL393313 TBH393313 TLD393313 TUZ393313 UEV393313 UOR393313 UYN393313 VIJ393313 VSF393313 WCB393313 WLX393313 WVT393313 L458849 JH458849 TD458849 ACZ458849 AMV458849 AWR458849 BGN458849 BQJ458849 CAF458849 CKB458849 CTX458849 DDT458849 DNP458849 DXL458849 EHH458849 ERD458849 FAZ458849 FKV458849 FUR458849 GEN458849 GOJ458849 GYF458849 HIB458849 HRX458849 IBT458849 ILP458849 IVL458849 JFH458849 JPD458849 JYZ458849 KIV458849 KSR458849 LCN458849 LMJ458849 LWF458849 MGB458849 MPX458849 MZT458849 NJP458849 NTL458849 ODH458849 OND458849 OWZ458849 PGV458849 PQR458849 QAN458849 QKJ458849 QUF458849 REB458849 RNX458849 RXT458849 SHP458849 SRL458849 TBH458849 TLD458849 TUZ458849 UEV458849 UOR458849 UYN458849 VIJ458849 VSF458849 WCB458849 WLX458849 WVT458849 L524385 JH524385 TD524385 ACZ524385 AMV524385 AWR524385 BGN524385 BQJ524385 CAF524385 CKB524385 CTX524385 DDT524385 DNP524385 DXL524385 EHH524385 ERD524385 FAZ524385 FKV524385 FUR524385 GEN524385 GOJ524385 GYF524385 HIB524385 HRX524385 IBT524385 ILP524385 IVL524385 JFH524385 JPD524385 JYZ524385 KIV524385 KSR524385 LCN524385 LMJ524385 LWF524385 MGB524385 MPX524385 MZT524385 NJP524385 NTL524385 ODH524385 OND524385 OWZ524385 PGV524385 PQR524385 QAN524385 QKJ524385 QUF524385 REB524385 RNX524385 RXT524385 SHP524385 SRL524385 TBH524385 TLD524385 TUZ524385 UEV524385 UOR524385 UYN524385 VIJ524385 VSF524385 WCB524385 WLX524385 WVT524385 L589921 JH589921 TD589921 ACZ589921 AMV589921 AWR589921 BGN589921 BQJ589921 CAF589921 CKB589921 CTX589921 DDT589921 DNP589921 DXL589921 EHH589921 ERD589921 FAZ589921 FKV589921 FUR589921 GEN589921 GOJ589921 GYF589921 HIB589921 HRX589921 IBT589921 ILP589921 IVL589921 JFH589921 JPD589921 JYZ589921 KIV589921 KSR589921 LCN589921 LMJ589921 LWF589921 MGB589921 MPX589921 MZT589921 NJP589921 NTL589921 ODH589921 OND589921 OWZ589921 PGV589921 PQR589921 QAN589921 QKJ589921 QUF589921 REB589921 RNX589921 RXT589921 SHP589921 SRL589921 TBH589921 TLD589921 TUZ589921 UEV589921 UOR589921 UYN589921 VIJ589921 VSF589921 WCB589921 WLX589921 WVT589921 L655457 JH655457 TD655457 ACZ655457 AMV655457 AWR655457 BGN655457 BQJ655457 CAF655457 CKB655457 CTX655457 DDT655457 DNP655457 DXL655457 EHH655457 ERD655457 FAZ655457 FKV655457 FUR655457 GEN655457 GOJ655457 GYF655457 HIB655457 HRX655457 IBT655457 ILP655457 IVL655457 JFH655457 JPD655457 JYZ655457 KIV655457 KSR655457 LCN655457 LMJ655457 LWF655457 MGB655457 MPX655457 MZT655457 NJP655457 NTL655457 ODH655457 OND655457 OWZ655457 PGV655457 PQR655457 QAN655457 QKJ655457 QUF655457 REB655457 RNX655457 RXT655457 SHP655457 SRL655457 TBH655457 TLD655457 TUZ655457 UEV655457 UOR655457 UYN655457 VIJ655457 VSF655457 WCB655457 WLX655457 WVT655457 L720993 JH720993 TD720993 ACZ720993 AMV720993 AWR720993 BGN720993 BQJ720993 CAF720993 CKB720993 CTX720993 DDT720993 DNP720993 DXL720993 EHH720993 ERD720993 FAZ720993 FKV720993 FUR720993 GEN720993 GOJ720993 GYF720993 HIB720993 HRX720993 IBT720993 ILP720993 IVL720993 JFH720993 JPD720993 JYZ720993 KIV720993 KSR720993 LCN720993 LMJ720993 LWF720993 MGB720993 MPX720993 MZT720993 NJP720993 NTL720993 ODH720993 OND720993 OWZ720993 PGV720993 PQR720993 QAN720993 QKJ720993 QUF720993 REB720993 RNX720993 RXT720993 SHP720993 SRL720993 TBH720993 TLD720993 TUZ720993 UEV720993 UOR720993 UYN720993 VIJ720993 VSF720993 WCB720993 WLX720993 WVT720993 L786529 JH786529 TD786529 ACZ786529 AMV786529 AWR786529 BGN786529 BQJ786529 CAF786529 CKB786529 CTX786529 DDT786529 DNP786529 DXL786529 EHH786529 ERD786529 FAZ786529 FKV786529 FUR786529 GEN786529 GOJ786529 GYF786529 HIB786529 HRX786529 IBT786529 ILP786529 IVL786529 JFH786529 JPD786529 JYZ786529 KIV786529 KSR786529 LCN786529 LMJ786529 LWF786529 MGB786529 MPX786529 MZT786529 NJP786529 NTL786529 ODH786529 OND786529 OWZ786529 PGV786529 PQR786529 QAN786529 QKJ786529 QUF786529 REB786529 RNX786529 RXT786529 SHP786529 SRL786529 TBH786529 TLD786529 TUZ786529 UEV786529 UOR786529 UYN786529 VIJ786529 VSF786529 WCB786529 WLX786529 WVT786529 L852065 JH852065 TD852065 ACZ852065 AMV852065 AWR852065 BGN852065 BQJ852065 CAF852065 CKB852065 CTX852065 DDT852065 DNP852065 DXL852065 EHH852065 ERD852065 FAZ852065 FKV852065 FUR852065 GEN852065 GOJ852065 GYF852065 HIB852065 HRX852065 IBT852065 ILP852065 IVL852065 JFH852065 JPD852065 JYZ852065 KIV852065 KSR852065 LCN852065 LMJ852065 LWF852065 MGB852065 MPX852065 MZT852065 NJP852065 NTL852065 ODH852065 OND852065 OWZ852065 PGV852065 PQR852065 QAN852065 QKJ852065 QUF852065 REB852065 RNX852065 RXT852065 SHP852065 SRL852065 TBH852065 TLD852065 TUZ852065 UEV852065 UOR852065 UYN852065 VIJ852065 VSF852065 WCB852065 WLX852065 WVT852065 L917601 JH917601 TD917601 ACZ917601 AMV917601 AWR917601 BGN917601 BQJ917601 CAF917601 CKB917601 CTX917601 DDT917601 DNP917601 DXL917601 EHH917601 ERD917601 FAZ917601 FKV917601 FUR917601 GEN917601 GOJ917601 GYF917601 HIB917601 HRX917601 IBT917601 ILP917601 IVL917601 JFH917601 JPD917601 JYZ917601 KIV917601 KSR917601 LCN917601 LMJ917601 LWF917601 MGB917601 MPX917601 MZT917601 NJP917601 NTL917601 ODH917601 OND917601 OWZ917601 PGV917601 PQR917601 QAN917601 QKJ917601 QUF917601 REB917601 RNX917601 RXT917601 SHP917601 SRL917601 TBH917601 TLD917601 TUZ917601 UEV917601 UOR917601 UYN917601 VIJ917601 VSF917601 WCB917601 WLX917601 WVT917601 L983137 JH983137 TD983137 ACZ983137 AMV983137 AWR983137 BGN983137 BQJ983137 CAF983137 CKB983137 CTX983137 DDT983137 DNP983137 DXL983137 EHH983137 ERD983137 FAZ983137 FKV983137 FUR983137 GEN983137 GOJ983137 GYF983137 HIB983137 HRX983137 IBT983137 ILP983137 IVL983137 JFH983137 JPD983137 JYZ983137 KIV983137 KSR983137 LCN983137 LMJ983137 LWF983137 MGB983137 MPX983137 MZT983137 NJP983137 NTL983137 ODH983137 OND983137 OWZ983137 PGV983137 PQR983137 QAN983137 QKJ983137 QUF983137 REB983137 RNX983137 RXT983137 SHP983137 SRL983137 TBH983137 TLD983137 TUZ983137 UEV983137 UOR983137 UYN983137 VIJ983137 VSF983137 WCB983137 WLX983137 WVT983137 C137:C138 IY137:IY138 SU137:SU138 ACQ137:ACQ138 AMM137:AMM138 AWI137:AWI138 BGE137:BGE138 BQA137:BQA138 BZW137:BZW138 CJS137:CJS138 CTO137:CTO138 DDK137:DDK138 DNG137:DNG138 DXC137:DXC138 EGY137:EGY138 EQU137:EQU138 FAQ137:FAQ138 FKM137:FKM138 FUI137:FUI138 GEE137:GEE138 GOA137:GOA138 GXW137:GXW138 HHS137:HHS138 HRO137:HRO138 IBK137:IBK138 ILG137:ILG138 IVC137:IVC138 JEY137:JEY138 JOU137:JOU138 JYQ137:JYQ138 KIM137:KIM138 KSI137:KSI138 LCE137:LCE138 LMA137:LMA138 LVW137:LVW138 MFS137:MFS138 MPO137:MPO138 MZK137:MZK138 NJG137:NJG138 NTC137:NTC138 OCY137:OCY138 OMU137:OMU138 OWQ137:OWQ138 PGM137:PGM138 PQI137:PQI138 QAE137:QAE138 QKA137:QKA138 QTW137:QTW138 RDS137:RDS138 RNO137:RNO138 RXK137:RXK138 SHG137:SHG138 SRC137:SRC138 TAY137:TAY138 TKU137:TKU138 TUQ137:TUQ138 UEM137:UEM138 UOI137:UOI138 UYE137:UYE138 VIA137:VIA138 VRW137:VRW138 WBS137:WBS138 WLO137:WLO138 WVK137:WVK138 C65673:C65674 IY65673:IY65674 SU65673:SU65674 ACQ65673:ACQ65674 AMM65673:AMM65674 AWI65673:AWI65674 BGE65673:BGE65674 BQA65673:BQA65674 BZW65673:BZW65674 CJS65673:CJS65674 CTO65673:CTO65674 DDK65673:DDK65674 DNG65673:DNG65674 DXC65673:DXC65674 EGY65673:EGY65674 EQU65673:EQU65674 FAQ65673:FAQ65674 FKM65673:FKM65674 FUI65673:FUI65674 GEE65673:GEE65674 GOA65673:GOA65674 GXW65673:GXW65674 HHS65673:HHS65674 HRO65673:HRO65674 IBK65673:IBK65674 ILG65673:ILG65674 IVC65673:IVC65674 JEY65673:JEY65674 JOU65673:JOU65674 JYQ65673:JYQ65674 KIM65673:KIM65674 KSI65673:KSI65674 LCE65673:LCE65674 LMA65673:LMA65674 LVW65673:LVW65674 MFS65673:MFS65674 MPO65673:MPO65674 MZK65673:MZK65674 NJG65673:NJG65674 NTC65673:NTC65674 OCY65673:OCY65674 OMU65673:OMU65674 OWQ65673:OWQ65674 PGM65673:PGM65674 PQI65673:PQI65674 QAE65673:QAE65674 QKA65673:QKA65674 QTW65673:QTW65674 RDS65673:RDS65674 RNO65673:RNO65674 RXK65673:RXK65674 SHG65673:SHG65674 SRC65673:SRC65674 TAY65673:TAY65674 TKU65673:TKU65674 TUQ65673:TUQ65674 UEM65673:UEM65674 UOI65673:UOI65674 UYE65673:UYE65674 VIA65673:VIA65674 VRW65673:VRW65674 WBS65673:WBS65674 WLO65673:WLO65674 WVK65673:WVK65674 C131209:C131210 IY131209:IY131210 SU131209:SU131210 ACQ131209:ACQ131210 AMM131209:AMM131210 AWI131209:AWI131210 BGE131209:BGE131210 BQA131209:BQA131210 BZW131209:BZW131210 CJS131209:CJS131210 CTO131209:CTO131210 DDK131209:DDK131210 DNG131209:DNG131210 DXC131209:DXC131210 EGY131209:EGY131210 EQU131209:EQU131210 FAQ131209:FAQ131210 FKM131209:FKM131210 FUI131209:FUI131210 GEE131209:GEE131210 GOA131209:GOA131210 GXW131209:GXW131210 HHS131209:HHS131210 HRO131209:HRO131210 IBK131209:IBK131210 ILG131209:ILG131210 IVC131209:IVC131210 JEY131209:JEY131210 JOU131209:JOU131210 JYQ131209:JYQ131210 KIM131209:KIM131210 KSI131209:KSI131210 LCE131209:LCE131210 LMA131209:LMA131210 LVW131209:LVW131210 MFS131209:MFS131210 MPO131209:MPO131210 MZK131209:MZK131210 NJG131209:NJG131210 NTC131209:NTC131210 OCY131209:OCY131210 OMU131209:OMU131210 OWQ131209:OWQ131210 PGM131209:PGM131210 PQI131209:PQI131210 QAE131209:QAE131210 QKA131209:QKA131210 QTW131209:QTW131210 RDS131209:RDS131210 RNO131209:RNO131210 RXK131209:RXK131210 SHG131209:SHG131210 SRC131209:SRC131210 TAY131209:TAY131210 TKU131209:TKU131210 TUQ131209:TUQ131210 UEM131209:UEM131210 UOI131209:UOI131210 UYE131209:UYE131210 VIA131209:VIA131210 VRW131209:VRW131210 WBS131209:WBS131210 WLO131209:WLO131210 WVK131209:WVK131210 C196745:C196746 IY196745:IY196746 SU196745:SU196746 ACQ196745:ACQ196746 AMM196745:AMM196746 AWI196745:AWI196746 BGE196745:BGE196746 BQA196745:BQA196746 BZW196745:BZW196746 CJS196745:CJS196746 CTO196745:CTO196746 DDK196745:DDK196746 DNG196745:DNG196746 DXC196745:DXC196746 EGY196745:EGY196746 EQU196745:EQU196746 FAQ196745:FAQ196746 FKM196745:FKM196746 FUI196745:FUI196746 GEE196745:GEE196746 GOA196745:GOA196746 GXW196745:GXW196746 HHS196745:HHS196746 HRO196745:HRO196746 IBK196745:IBK196746 ILG196745:ILG196746 IVC196745:IVC196746 JEY196745:JEY196746 JOU196745:JOU196746 JYQ196745:JYQ196746 KIM196745:KIM196746 KSI196745:KSI196746 LCE196745:LCE196746 LMA196745:LMA196746 LVW196745:LVW196746 MFS196745:MFS196746 MPO196745:MPO196746 MZK196745:MZK196746 NJG196745:NJG196746 NTC196745:NTC196746 OCY196745:OCY196746 OMU196745:OMU196746 OWQ196745:OWQ196746 PGM196745:PGM196746 PQI196745:PQI196746 QAE196745:QAE196746 QKA196745:QKA196746 QTW196745:QTW196746 RDS196745:RDS196746 RNO196745:RNO196746 RXK196745:RXK196746 SHG196745:SHG196746 SRC196745:SRC196746 TAY196745:TAY196746 TKU196745:TKU196746 TUQ196745:TUQ196746 UEM196745:UEM196746 UOI196745:UOI196746 UYE196745:UYE196746 VIA196745:VIA196746 VRW196745:VRW196746 WBS196745:WBS196746 WLO196745:WLO196746 WVK196745:WVK196746 C262281:C262282 IY262281:IY262282 SU262281:SU262282 ACQ262281:ACQ262282 AMM262281:AMM262282 AWI262281:AWI262282 BGE262281:BGE262282 BQA262281:BQA262282 BZW262281:BZW262282 CJS262281:CJS262282 CTO262281:CTO262282 DDK262281:DDK262282 DNG262281:DNG262282 DXC262281:DXC262282 EGY262281:EGY262282 EQU262281:EQU262282 FAQ262281:FAQ262282 FKM262281:FKM262282 FUI262281:FUI262282 GEE262281:GEE262282 GOA262281:GOA262282 GXW262281:GXW262282 HHS262281:HHS262282 HRO262281:HRO262282 IBK262281:IBK262282 ILG262281:ILG262282 IVC262281:IVC262282 JEY262281:JEY262282 JOU262281:JOU262282 JYQ262281:JYQ262282 KIM262281:KIM262282 KSI262281:KSI262282 LCE262281:LCE262282 LMA262281:LMA262282 LVW262281:LVW262282 MFS262281:MFS262282 MPO262281:MPO262282 MZK262281:MZK262282 NJG262281:NJG262282 NTC262281:NTC262282 OCY262281:OCY262282 OMU262281:OMU262282 OWQ262281:OWQ262282 PGM262281:PGM262282 PQI262281:PQI262282 QAE262281:QAE262282 QKA262281:QKA262282 QTW262281:QTW262282 RDS262281:RDS262282 RNO262281:RNO262282 RXK262281:RXK262282 SHG262281:SHG262282 SRC262281:SRC262282 TAY262281:TAY262282 TKU262281:TKU262282 TUQ262281:TUQ262282 UEM262281:UEM262282 UOI262281:UOI262282 UYE262281:UYE262282 VIA262281:VIA262282 VRW262281:VRW262282 WBS262281:WBS262282 WLO262281:WLO262282 WVK262281:WVK262282 C327817:C327818 IY327817:IY327818 SU327817:SU327818 ACQ327817:ACQ327818 AMM327817:AMM327818 AWI327817:AWI327818 BGE327817:BGE327818 BQA327817:BQA327818 BZW327817:BZW327818 CJS327817:CJS327818 CTO327817:CTO327818 DDK327817:DDK327818 DNG327817:DNG327818 DXC327817:DXC327818 EGY327817:EGY327818 EQU327817:EQU327818 FAQ327817:FAQ327818 FKM327817:FKM327818 FUI327817:FUI327818 GEE327817:GEE327818 GOA327817:GOA327818 GXW327817:GXW327818 HHS327817:HHS327818 HRO327817:HRO327818 IBK327817:IBK327818 ILG327817:ILG327818 IVC327817:IVC327818 JEY327817:JEY327818 JOU327817:JOU327818 JYQ327817:JYQ327818 KIM327817:KIM327818 KSI327817:KSI327818 LCE327817:LCE327818 LMA327817:LMA327818 LVW327817:LVW327818 MFS327817:MFS327818 MPO327817:MPO327818 MZK327817:MZK327818 NJG327817:NJG327818 NTC327817:NTC327818 OCY327817:OCY327818 OMU327817:OMU327818 OWQ327817:OWQ327818 PGM327817:PGM327818 PQI327817:PQI327818 QAE327817:QAE327818 QKA327817:QKA327818 QTW327817:QTW327818 RDS327817:RDS327818 RNO327817:RNO327818 RXK327817:RXK327818 SHG327817:SHG327818 SRC327817:SRC327818 TAY327817:TAY327818 TKU327817:TKU327818 TUQ327817:TUQ327818 UEM327817:UEM327818 UOI327817:UOI327818 UYE327817:UYE327818 VIA327817:VIA327818 VRW327817:VRW327818 WBS327817:WBS327818 WLO327817:WLO327818 WVK327817:WVK327818 C393353:C393354 IY393353:IY393354 SU393353:SU393354 ACQ393353:ACQ393354 AMM393353:AMM393354 AWI393353:AWI393354 BGE393353:BGE393354 BQA393353:BQA393354 BZW393353:BZW393354 CJS393353:CJS393354 CTO393353:CTO393354 DDK393353:DDK393354 DNG393353:DNG393354 DXC393353:DXC393354 EGY393353:EGY393354 EQU393353:EQU393354 FAQ393353:FAQ393354 FKM393353:FKM393354 FUI393353:FUI393354 GEE393353:GEE393354 GOA393353:GOA393354 GXW393353:GXW393354 HHS393353:HHS393354 HRO393353:HRO393354 IBK393353:IBK393354 ILG393353:ILG393354 IVC393353:IVC393354 JEY393353:JEY393354 JOU393353:JOU393354 JYQ393353:JYQ393354 KIM393353:KIM393354 KSI393353:KSI393354 LCE393353:LCE393354 LMA393353:LMA393354 LVW393353:LVW393354 MFS393353:MFS393354 MPO393353:MPO393354 MZK393353:MZK393354 NJG393353:NJG393354 NTC393353:NTC393354 OCY393353:OCY393354 OMU393353:OMU393354 OWQ393353:OWQ393354 PGM393353:PGM393354 PQI393353:PQI393354 QAE393353:QAE393354 QKA393353:QKA393354 QTW393353:QTW393354 RDS393353:RDS393354 RNO393353:RNO393354 RXK393353:RXK393354 SHG393353:SHG393354 SRC393353:SRC393354 TAY393353:TAY393354 TKU393353:TKU393354 TUQ393353:TUQ393354 UEM393353:UEM393354 UOI393353:UOI393354 UYE393353:UYE393354 VIA393353:VIA393354 VRW393353:VRW393354 WBS393353:WBS393354 WLO393353:WLO393354 WVK393353:WVK393354 C458889:C458890 IY458889:IY458890 SU458889:SU458890 ACQ458889:ACQ458890 AMM458889:AMM458890 AWI458889:AWI458890 BGE458889:BGE458890 BQA458889:BQA458890 BZW458889:BZW458890 CJS458889:CJS458890 CTO458889:CTO458890 DDK458889:DDK458890 DNG458889:DNG458890 DXC458889:DXC458890 EGY458889:EGY458890 EQU458889:EQU458890 FAQ458889:FAQ458890 FKM458889:FKM458890 FUI458889:FUI458890 GEE458889:GEE458890 GOA458889:GOA458890 GXW458889:GXW458890 HHS458889:HHS458890 HRO458889:HRO458890 IBK458889:IBK458890 ILG458889:ILG458890 IVC458889:IVC458890 JEY458889:JEY458890 JOU458889:JOU458890 JYQ458889:JYQ458890 KIM458889:KIM458890 KSI458889:KSI458890 LCE458889:LCE458890 LMA458889:LMA458890 LVW458889:LVW458890 MFS458889:MFS458890 MPO458889:MPO458890 MZK458889:MZK458890 NJG458889:NJG458890 NTC458889:NTC458890 OCY458889:OCY458890 OMU458889:OMU458890 OWQ458889:OWQ458890 PGM458889:PGM458890 PQI458889:PQI458890 QAE458889:QAE458890 QKA458889:QKA458890 QTW458889:QTW458890 RDS458889:RDS458890 RNO458889:RNO458890 RXK458889:RXK458890 SHG458889:SHG458890 SRC458889:SRC458890 TAY458889:TAY458890 TKU458889:TKU458890 TUQ458889:TUQ458890 UEM458889:UEM458890 UOI458889:UOI458890 UYE458889:UYE458890 VIA458889:VIA458890 VRW458889:VRW458890 WBS458889:WBS458890 WLO458889:WLO458890 WVK458889:WVK458890 C524425:C524426 IY524425:IY524426 SU524425:SU524426 ACQ524425:ACQ524426 AMM524425:AMM524426 AWI524425:AWI524426 BGE524425:BGE524426 BQA524425:BQA524426 BZW524425:BZW524426 CJS524425:CJS524426 CTO524425:CTO524426 DDK524425:DDK524426 DNG524425:DNG524426 DXC524425:DXC524426 EGY524425:EGY524426 EQU524425:EQU524426 FAQ524425:FAQ524426 FKM524425:FKM524426 FUI524425:FUI524426 GEE524425:GEE524426 GOA524425:GOA524426 GXW524425:GXW524426 HHS524425:HHS524426 HRO524425:HRO524426 IBK524425:IBK524426 ILG524425:ILG524426 IVC524425:IVC524426 JEY524425:JEY524426 JOU524425:JOU524426 JYQ524425:JYQ524426 KIM524425:KIM524426 KSI524425:KSI524426 LCE524425:LCE524426 LMA524425:LMA524426 LVW524425:LVW524426 MFS524425:MFS524426 MPO524425:MPO524426 MZK524425:MZK524426 NJG524425:NJG524426 NTC524425:NTC524426 OCY524425:OCY524426 OMU524425:OMU524426 OWQ524425:OWQ524426 PGM524425:PGM524426 PQI524425:PQI524426 QAE524425:QAE524426 QKA524425:QKA524426 QTW524425:QTW524426 RDS524425:RDS524426 RNO524425:RNO524426 RXK524425:RXK524426 SHG524425:SHG524426 SRC524425:SRC524426 TAY524425:TAY524426 TKU524425:TKU524426 TUQ524425:TUQ524426 UEM524425:UEM524426 UOI524425:UOI524426 UYE524425:UYE524426 VIA524425:VIA524426 VRW524425:VRW524426 WBS524425:WBS524426 WLO524425:WLO524426 WVK524425:WVK524426 C589961:C589962 IY589961:IY589962 SU589961:SU589962 ACQ589961:ACQ589962 AMM589961:AMM589962 AWI589961:AWI589962 BGE589961:BGE589962 BQA589961:BQA589962 BZW589961:BZW589962 CJS589961:CJS589962 CTO589961:CTO589962 DDK589961:DDK589962 DNG589961:DNG589962 DXC589961:DXC589962 EGY589961:EGY589962 EQU589961:EQU589962 FAQ589961:FAQ589962 FKM589961:FKM589962 FUI589961:FUI589962 GEE589961:GEE589962 GOA589961:GOA589962 GXW589961:GXW589962 HHS589961:HHS589962 HRO589961:HRO589962 IBK589961:IBK589962 ILG589961:ILG589962 IVC589961:IVC589962 JEY589961:JEY589962 JOU589961:JOU589962 JYQ589961:JYQ589962 KIM589961:KIM589962 KSI589961:KSI589962 LCE589961:LCE589962 LMA589961:LMA589962 LVW589961:LVW589962 MFS589961:MFS589962 MPO589961:MPO589962 MZK589961:MZK589962 NJG589961:NJG589962 NTC589961:NTC589962 OCY589961:OCY589962 OMU589961:OMU589962 OWQ589961:OWQ589962 PGM589961:PGM589962 PQI589961:PQI589962 QAE589961:QAE589962 QKA589961:QKA589962 QTW589961:QTW589962 RDS589961:RDS589962 RNO589961:RNO589962 RXK589961:RXK589962 SHG589961:SHG589962 SRC589961:SRC589962 TAY589961:TAY589962 TKU589961:TKU589962 TUQ589961:TUQ589962 UEM589961:UEM589962 UOI589961:UOI589962 UYE589961:UYE589962 VIA589961:VIA589962 VRW589961:VRW589962 WBS589961:WBS589962 WLO589961:WLO589962 WVK589961:WVK589962 C655497:C655498 IY655497:IY655498 SU655497:SU655498 ACQ655497:ACQ655498 AMM655497:AMM655498 AWI655497:AWI655498 BGE655497:BGE655498 BQA655497:BQA655498 BZW655497:BZW655498 CJS655497:CJS655498 CTO655497:CTO655498 DDK655497:DDK655498 DNG655497:DNG655498 DXC655497:DXC655498 EGY655497:EGY655498 EQU655497:EQU655498 FAQ655497:FAQ655498 FKM655497:FKM655498 FUI655497:FUI655498 GEE655497:GEE655498 GOA655497:GOA655498 GXW655497:GXW655498 HHS655497:HHS655498 HRO655497:HRO655498 IBK655497:IBK655498 ILG655497:ILG655498 IVC655497:IVC655498 JEY655497:JEY655498 JOU655497:JOU655498 JYQ655497:JYQ655498 KIM655497:KIM655498 KSI655497:KSI655498 LCE655497:LCE655498 LMA655497:LMA655498 LVW655497:LVW655498 MFS655497:MFS655498 MPO655497:MPO655498 MZK655497:MZK655498 NJG655497:NJG655498 NTC655497:NTC655498 OCY655497:OCY655498 OMU655497:OMU655498 OWQ655497:OWQ655498 PGM655497:PGM655498 PQI655497:PQI655498 QAE655497:QAE655498 QKA655497:QKA655498 QTW655497:QTW655498 RDS655497:RDS655498 RNO655497:RNO655498 RXK655497:RXK655498 SHG655497:SHG655498 SRC655497:SRC655498 TAY655497:TAY655498 TKU655497:TKU655498 TUQ655497:TUQ655498 UEM655497:UEM655498 UOI655497:UOI655498 UYE655497:UYE655498 VIA655497:VIA655498 VRW655497:VRW655498 WBS655497:WBS655498 WLO655497:WLO655498 WVK655497:WVK655498 C721033:C721034 IY721033:IY721034 SU721033:SU721034 ACQ721033:ACQ721034 AMM721033:AMM721034 AWI721033:AWI721034 BGE721033:BGE721034 BQA721033:BQA721034 BZW721033:BZW721034 CJS721033:CJS721034 CTO721033:CTO721034 DDK721033:DDK721034 DNG721033:DNG721034 DXC721033:DXC721034 EGY721033:EGY721034 EQU721033:EQU721034 FAQ721033:FAQ721034 FKM721033:FKM721034 FUI721033:FUI721034 GEE721033:GEE721034 GOA721033:GOA721034 GXW721033:GXW721034 HHS721033:HHS721034 HRO721033:HRO721034 IBK721033:IBK721034 ILG721033:ILG721034 IVC721033:IVC721034 JEY721033:JEY721034 JOU721033:JOU721034 JYQ721033:JYQ721034 KIM721033:KIM721034 KSI721033:KSI721034 LCE721033:LCE721034 LMA721033:LMA721034 LVW721033:LVW721034 MFS721033:MFS721034 MPO721033:MPO721034 MZK721033:MZK721034 NJG721033:NJG721034 NTC721033:NTC721034 OCY721033:OCY721034 OMU721033:OMU721034 OWQ721033:OWQ721034 PGM721033:PGM721034 PQI721033:PQI721034 QAE721033:QAE721034 QKA721033:QKA721034 QTW721033:QTW721034 RDS721033:RDS721034 RNO721033:RNO721034 RXK721033:RXK721034 SHG721033:SHG721034 SRC721033:SRC721034 TAY721033:TAY721034 TKU721033:TKU721034 TUQ721033:TUQ721034 UEM721033:UEM721034 UOI721033:UOI721034 UYE721033:UYE721034 VIA721033:VIA721034 VRW721033:VRW721034 WBS721033:WBS721034 WLO721033:WLO721034 WVK721033:WVK721034 C786569:C786570 IY786569:IY786570 SU786569:SU786570 ACQ786569:ACQ786570 AMM786569:AMM786570 AWI786569:AWI786570 BGE786569:BGE786570 BQA786569:BQA786570 BZW786569:BZW786570 CJS786569:CJS786570 CTO786569:CTO786570 DDK786569:DDK786570 DNG786569:DNG786570 DXC786569:DXC786570 EGY786569:EGY786570 EQU786569:EQU786570 FAQ786569:FAQ786570 FKM786569:FKM786570 FUI786569:FUI786570 GEE786569:GEE786570 GOA786569:GOA786570 GXW786569:GXW786570 HHS786569:HHS786570 HRO786569:HRO786570 IBK786569:IBK786570 ILG786569:ILG786570 IVC786569:IVC786570 JEY786569:JEY786570 JOU786569:JOU786570 JYQ786569:JYQ786570 KIM786569:KIM786570 KSI786569:KSI786570 LCE786569:LCE786570 LMA786569:LMA786570 LVW786569:LVW786570 MFS786569:MFS786570 MPO786569:MPO786570 MZK786569:MZK786570 NJG786569:NJG786570 NTC786569:NTC786570 OCY786569:OCY786570 OMU786569:OMU786570 OWQ786569:OWQ786570 PGM786569:PGM786570 PQI786569:PQI786570 QAE786569:QAE786570 QKA786569:QKA786570 QTW786569:QTW786570 RDS786569:RDS786570 RNO786569:RNO786570 RXK786569:RXK786570 SHG786569:SHG786570 SRC786569:SRC786570 TAY786569:TAY786570 TKU786569:TKU786570 TUQ786569:TUQ786570 UEM786569:UEM786570 UOI786569:UOI786570 UYE786569:UYE786570 VIA786569:VIA786570 VRW786569:VRW786570 WBS786569:WBS786570 WLO786569:WLO786570 WVK786569:WVK786570 C852105:C852106 IY852105:IY852106 SU852105:SU852106 ACQ852105:ACQ852106 AMM852105:AMM852106 AWI852105:AWI852106 BGE852105:BGE852106 BQA852105:BQA852106 BZW852105:BZW852106 CJS852105:CJS852106 CTO852105:CTO852106 DDK852105:DDK852106 DNG852105:DNG852106 DXC852105:DXC852106 EGY852105:EGY852106 EQU852105:EQU852106 FAQ852105:FAQ852106 FKM852105:FKM852106 FUI852105:FUI852106 GEE852105:GEE852106 GOA852105:GOA852106 GXW852105:GXW852106 HHS852105:HHS852106 HRO852105:HRO852106 IBK852105:IBK852106 ILG852105:ILG852106 IVC852105:IVC852106 JEY852105:JEY852106 JOU852105:JOU852106 JYQ852105:JYQ852106 KIM852105:KIM852106 KSI852105:KSI852106 LCE852105:LCE852106 LMA852105:LMA852106 LVW852105:LVW852106 MFS852105:MFS852106 MPO852105:MPO852106 MZK852105:MZK852106 NJG852105:NJG852106 NTC852105:NTC852106 OCY852105:OCY852106 OMU852105:OMU852106 OWQ852105:OWQ852106 PGM852105:PGM852106 PQI852105:PQI852106 QAE852105:QAE852106 QKA852105:QKA852106 QTW852105:QTW852106 RDS852105:RDS852106 RNO852105:RNO852106 RXK852105:RXK852106 SHG852105:SHG852106 SRC852105:SRC852106 TAY852105:TAY852106 TKU852105:TKU852106 TUQ852105:TUQ852106 UEM852105:UEM852106 UOI852105:UOI852106 UYE852105:UYE852106 VIA852105:VIA852106 VRW852105:VRW852106 WBS852105:WBS852106 WLO852105:WLO852106 WVK852105:WVK852106 C917641:C917642 IY917641:IY917642 SU917641:SU917642 ACQ917641:ACQ917642 AMM917641:AMM917642 AWI917641:AWI917642 BGE917641:BGE917642 BQA917641:BQA917642 BZW917641:BZW917642 CJS917641:CJS917642 CTO917641:CTO917642 DDK917641:DDK917642 DNG917641:DNG917642 DXC917641:DXC917642 EGY917641:EGY917642 EQU917641:EQU917642 FAQ917641:FAQ917642 FKM917641:FKM917642 FUI917641:FUI917642 GEE917641:GEE917642 GOA917641:GOA917642 GXW917641:GXW917642 HHS917641:HHS917642 HRO917641:HRO917642 IBK917641:IBK917642 ILG917641:ILG917642 IVC917641:IVC917642 JEY917641:JEY917642 JOU917641:JOU917642 JYQ917641:JYQ917642 KIM917641:KIM917642 KSI917641:KSI917642 LCE917641:LCE917642 LMA917641:LMA917642 LVW917641:LVW917642 MFS917641:MFS917642 MPO917641:MPO917642 MZK917641:MZK917642 NJG917641:NJG917642 NTC917641:NTC917642 OCY917641:OCY917642 OMU917641:OMU917642 OWQ917641:OWQ917642 PGM917641:PGM917642 PQI917641:PQI917642 QAE917641:QAE917642 QKA917641:QKA917642 QTW917641:QTW917642 RDS917641:RDS917642 RNO917641:RNO917642 RXK917641:RXK917642 SHG917641:SHG917642 SRC917641:SRC917642 TAY917641:TAY917642 TKU917641:TKU917642 TUQ917641:TUQ917642 UEM917641:UEM917642 UOI917641:UOI917642 UYE917641:UYE917642 VIA917641:VIA917642 VRW917641:VRW917642 WBS917641:WBS917642 WLO917641:WLO917642 WVK917641:WVK917642 C983177:C983178 IY983177:IY983178 SU983177:SU983178 ACQ983177:ACQ983178 AMM983177:AMM983178 AWI983177:AWI983178 BGE983177:BGE983178 BQA983177:BQA983178 BZW983177:BZW983178 CJS983177:CJS983178 CTO983177:CTO983178 DDK983177:DDK983178 DNG983177:DNG983178 DXC983177:DXC983178 EGY983177:EGY983178 EQU983177:EQU983178 FAQ983177:FAQ983178 FKM983177:FKM983178 FUI983177:FUI983178 GEE983177:GEE983178 GOA983177:GOA983178 GXW983177:GXW983178 HHS983177:HHS983178 HRO983177:HRO983178 IBK983177:IBK983178 ILG983177:ILG983178 IVC983177:IVC983178 JEY983177:JEY983178 JOU983177:JOU983178 JYQ983177:JYQ983178 KIM983177:KIM983178 KSI983177:KSI983178 LCE983177:LCE983178 LMA983177:LMA983178 LVW983177:LVW983178 MFS983177:MFS983178 MPO983177:MPO983178 MZK983177:MZK983178 NJG983177:NJG983178 NTC983177:NTC983178 OCY983177:OCY983178 OMU983177:OMU983178 OWQ983177:OWQ983178 PGM983177:PGM983178 PQI983177:PQI983178 QAE983177:QAE983178 QKA983177:QKA983178 QTW983177:QTW983178 RDS983177:RDS983178 RNO983177:RNO983178 RXK983177:RXK983178 SHG983177:SHG983178 SRC983177:SRC983178 TAY983177:TAY983178 TKU983177:TKU983178 TUQ983177:TUQ983178 UEM983177:UEM983178 UOI983177:UOI983178 UYE983177:UYE983178 VIA983177:VIA983178 VRW983177:VRW983178 WBS983177:WBS983178 WLO983177:WLO983178 WVK983177:WVK983178 C72 IY72 SU72 ACQ72 AMM72 AWI72 BGE72 BQA72 BZW72 CJS72 CTO72 DDK72 DNG72 DXC72 EGY72 EQU72 FAQ72 FKM72 FUI72 GEE72 GOA72 GXW72 HHS72 HRO72 IBK72 ILG72 IVC72 JEY72 JOU72 JYQ72 KIM72 KSI72 LCE72 LMA72 LVW72 MFS72 MPO72 MZK72 NJG72 NTC72 OCY72 OMU72 OWQ72 PGM72 PQI72 QAE72 QKA72 QTW72 RDS72 RNO72 RXK72 SHG72 SRC72 TAY72 TKU72 TUQ72 UEM72 UOI72 UYE72 VIA72 VRW72 WBS72 WLO72 WVK72 C65608 IY65608 SU65608 ACQ65608 AMM65608 AWI65608 BGE65608 BQA65608 BZW65608 CJS65608 CTO65608 DDK65608 DNG65608 DXC65608 EGY65608 EQU65608 FAQ65608 FKM65608 FUI65608 GEE65608 GOA65608 GXW65608 HHS65608 HRO65608 IBK65608 ILG65608 IVC65608 JEY65608 JOU65608 JYQ65608 KIM65608 KSI65608 LCE65608 LMA65608 LVW65608 MFS65608 MPO65608 MZK65608 NJG65608 NTC65608 OCY65608 OMU65608 OWQ65608 PGM65608 PQI65608 QAE65608 QKA65608 QTW65608 RDS65608 RNO65608 RXK65608 SHG65608 SRC65608 TAY65608 TKU65608 TUQ65608 UEM65608 UOI65608 UYE65608 VIA65608 VRW65608 WBS65608 WLO65608 WVK65608 C131144 IY131144 SU131144 ACQ131144 AMM131144 AWI131144 BGE131144 BQA131144 BZW131144 CJS131144 CTO131144 DDK131144 DNG131144 DXC131144 EGY131144 EQU131144 FAQ131144 FKM131144 FUI131144 GEE131144 GOA131144 GXW131144 HHS131144 HRO131144 IBK131144 ILG131144 IVC131144 JEY131144 JOU131144 JYQ131144 KIM131144 KSI131144 LCE131144 LMA131144 LVW131144 MFS131144 MPO131144 MZK131144 NJG131144 NTC131144 OCY131144 OMU131144 OWQ131144 PGM131144 PQI131144 QAE131144 QKA131144 QTW131144 RDS131144 RNO131144 RXK131144 SHG131144 SRC131144 TAY131144 TKU131144 TUQ131144 UEM131144 UOI131144 UYE131144 VIA131144 VRW131144 WBS131144 WLO131144 WVK131144 C196680 IY196680 SU196680 ACQ196680 AMM196680 AWI196680 BGE196680 BQA196680 BZW196680 CJS196680 CTO196680 DDK196680 DNG196680 DXC196680 EGY196680 EQU196680 FAQ196680 FKM196680 FUI196680 GEE196680 GOA196680 GXW196680 HHS196680 HRO196680 IBK196680 ILG196680 IVC196680 JEY196680 JOU196680 JYQ196680 KIM196680 KSI196680 LCE196680 LMA196680 LVW196680 MFS196680 MPO196680 MZK196680 NJG196680 NTC196680 OCY196680 OMU196680 OWQ196680 PGM196680 PQI196680 QAE196680 QKA196680 QTW196680 RDS196680 RNO196680 RXK196680 SHG196680 SRC196680 TAY196680 TKU196680 TUQ196680 UEM196680 UOI196680 UYE196680 VIA196680 VRW196680 WBS196680 WLO196680 WVK196680 C262216 IY262216 SU262216 ACQ262216 AMM262216 AWI262216 BGE262216 BQA262216 BZW262216 CJS262216 CTO262216 DDK262216 DNG262216 DXC262216 EGY262216 EQU262216 FAQ262216 FKM262216 FUI262216 GEE262216 GOA262216 GXW262216 HHS262216 HRO262216 IBK262216 ILG262216 IVC262216 JEY262216 JOU262216 JYQ262216 KIM262216 KSI262216 LCE262216 LMA262216 LVW262216 MFS262216 MPO262216 MZK262216 NJG262216 NTC262216 OCY262216 OMU262216 OWQ262216 PGM262216 PQI262216 QAE262216 QKA262216 QTW262216 RDS262216 RNO262216 RXK262216 SHG262216 SRC262216 TAY262216 TKU262216 TUQ262216 UEM262216 UOI262216 UYE262216 VIA262216 VRW262216 WBS262216 WLO262216 WVK262216 C327752 IY327752 SU327752 ACQ327752 AMM327752 AWI327752 BGE327752 BQA327752 BZW327752 CJS327752 CTO327752 DDK327752 DNG327752 DXC327752 EGY327752 EQU327752 FAQ327752 FKM327752 FUI327752 GEE327752 GOA327752 GXW327752 HHS327752 HRO327752 IBK327752 ILG327752 IVC327752 JEY327752 JOU327752 JYQ327752 KIM327752 KSI327752 LCE327752 LMA327752 LVW327752 MFS327752 MPO327752 MZK327752 NJG327752 NTC327752 OCY327752 OMU327752 OWQ327752 PGM327752 PQI327752 QAE327752 QKA327752 QTW327752 RDS327752 RNO327752 RXK327752 SHG327752 SRC327752 TAY327752 TKU327752 TUQ327752 UEM327752 UOI327752 UYE327752 VIA327752 VRW327752 WBS327752 WLO327752 WVK327752 C393288 IY393288 SU393288 ACQ393288 AMM393288 AWI393288 BGE393288 BQA393288 BZW393288 CJS393288 CTO393288 DDK393288 DNG393288 DXC393288 EGY393288 EQU393288 FAQ393288 FKM393288 FUI393288 GEE393288 GOA393288 GXW393288 HHS393288 HRO393288 IBK393288 ILG393288 IVC393288 JEY393288 JOU393288 JYQ393288 KIM393288 KSI393288 LCE393288 LMA393288 LVW393288 MFS393288 MPO393288 MZK393288 NJG393288 NTC393288 OCY393288 OMU393288 OWQ393288 PGM393288 PQI393288 QAE393288 QKA393288 QTW393288 RDS393288 RNO393288 RXK393288 SHG393288 SRC393288 TAY393288 TKU393288 TUQ393288 UEM393288 UOI393288 UYE393288 VIA393288 VRW393288 WBS393288 WLO393288 WVK393288 C458824 IY458824 SU458824 ACQ458824 AMM458824 AWI458824 BGE458824 BQA458824 BZW458824 CJS458824 CTO458824 DDK458824 DNG458824 DXC458824 EGY458824 EQU458824 FAQ458824 FKM458824 FUI458824 GEE458824 GOA458824 GXW458824 HHS458824 HRO458824 IBK458824 ILG458824 IVC458824 JEY458824 JOU458824 JYQ458824 KIM458824 KSI458824 LCE458824 LMA458824 LVW458824 MFS458824 MPO458824 MZK458824 NJG458824 NTC458824 OCY458824 OMU458824 OWQ458824 PGM458824 PQI458824 QAE458824 QKA458824 QTW458824 RDS458824 RNO458824 RXK458824 SHG458824 SRC458824 TAY458824 TKU458824 TUQ458824 UEM458824 UOI458824 UYE458824 VIA458824 VRW458824 WBS458824 WLO458824 WVK458824 C524360 IY524360 SU524360 ACQ524360 AMM524360 AWI524360 BGE524360 BQA524360 BZW524360 CJS524360 CTO524360 DDK524360 DNG524360 DXC524360 EGY524360 EQU524360 FAQ524360 FKM524360 FUI524360 GEE524360 GOA524360 GXW524360 HHS524360 HRO524360 IBK524360 ILG524360 IVC524360 JEY524360 JOU524360 JYQ524360 KIM524360 KSI524360 LCE524360 LMA524360 LVW524360 MFS524360 MPO524360 MZK524360 NJG524360 NTC524360 OCY524360 OMU524360 OWQ524360 PGM524360 PQI524360 QAE524360 QKA524360 QTW524360 RDS524360 RNO524360 RXK524360 SHG524360 SRC524360 TAY524360 TKU524360 TUQ524360 UEM524360 UOI524360 UYE524360 VIA524360 VRW524360 WBS524360 WLO524360 WVK524360 C589896 IY589896 SU589896 ACQ589896 AMM589896 AWI589896 BGE589896 BQA589896 BZW589896 CJS589896 CTO589896 DDK589896 DNG589896 DXC589896 EGY589896 EQU589896 FAQ589896 FKM589896 FUI589896 GEE589896 GOA589896 GXW589896 HHS589896 HRO589896 IBK589896 ILG589896 IVC589896 JEY589896 JOU589896 JYQ589896 KIM589896 KSI589896 LCE589896 LMA589896 LVW589896 MFS589896 MPO589896 MZK589896 NJG589896 NTC589896 OCY589896 OMU589896 OWQ589896 PGM589896 PQI589896 QAE589896 QKA589896 QTW589896 RDS589896 RNO589896 RXK589896 SHG589896 SRC589896 TAY589896 TKU589896 TUQ589896 UEM589896 UOI589896 UYE589896 VIA589896 VRW589896 WBS589896 WLO589896 WVK589896 C655432 IY655432 SU655432 ACQ655432 AMM655432 AWI655432 BGE655432 BQA655432 BZW655432 CJS655432 CTO655432 DDK655432 DNG655432 DXC655432 EGY655432 EQU655432 FAQ655432 FKM655432 FUI655432 GEE655432 GOA655432 GXW655432 HHS655432 HRO655432 IBK655432 ILG655432 IVC655432 JEY655432 JOU655432 JYQ655432 KIM655432 KSI655432 LCE655432 LMA655432 LVW655432 MFS655432 MPO655432 MZK655432 NJG655432 NTC655432 OCY655432 OMU655432 OWQ655432 PGM655432 PQI655432 QAE655432 QKA655432 QTW655432 RDS655432 RNO655432 RXK655432 SHG655432 SRC655432 TAY655432 TKU655432 TUQ655432 UEM655432 UOI655432 UYE655432 VIA655432 VRW655432 WBS655432 WLO655432 WVK655432 C720968 IY720968 SU720968 ACQ720968 AMM720968 AWI720968 BGE720968 BQA720968 BZW720968 CJS720968 CTO720968 DDK720968 DNG720968 DXC720968 EGY720968 EQU720968 FAQ720968 FKM720968 FUI720968 GEE720968 GOA720968 GXW720968 HHS720968 HRO720968 IBK720968 ILG720968 IVC720968 JEY720968 JOU720968 JYQ720968 KIM720968 KSI720968 LCE720968 LMA720968 LVW720968 MFS720968 MPO720968 MZK720968 NJG720968 NTC720968 OCY720968 OMU720968 OWQ720968 PGM720968 PQI720968 QAE720968 QKA720968 QTW720968 RDS720968 RNO720968 RXK720968 SHG720968 SRC720968 TAY720968 TKU720968 TUQ720968 UEM720968 UOI720968 UYE720968 VIA720968 VRW720968 WBS720968 WLO720968 WVK720968 C786504 IY786504 SU786504 ACQ786504 AMM786504 AWI786504 BGE786504 BQA786504 BZW786504 CJS786504 CTO786504 DDK786504 DNG786504 DXC786504 EGY786504 EQU786504 FAQ786504 FKM786504 FUI786504 GEE786504 GOA786504 GXW786504 HHS786504 HRO786504 IBK786504 ILG786504 IVC786504 JEY786504 JOU786504 JYQ786504 KIM786504 KSI786504 LCE786504 LMA786504 LVW786504 MFS786504 MPO786504 MZK786504 NJG786504 NTC786504 OCY786504 OMU786504 OWQ786504 PGM786504 PQI786504 QAE786504 QKA786504 QTW786504 RDS786504 RNO786504 RXK786504 SHG786504 SRC786504 TAY786504 TKU786504 TUQ786504 UEM786504 UOI786504 UYE786504 VIA786504 VRW786504 WBS786504 WLO786504 WVK786504 C852040 IY852040 SU852040 ACQ852040 AMM852040 AWI852040 BGE852040 BQA852040 BZW852040 CJS852040 CTO852040 DDK852040 DNG852040 DXC852040 EGY852040 EQU852040 FAQ852040 FKM852040 FUI852040 GEE852040 GOA852040 GXW852040 HHS852040 HRO852040 IBK852040 ILG852040 IVC852040 JEY852040 JOU852040 JYQ852040 KIM852040 KSI852040 LCE852040 LMA852040 LVW852040 MFS852040 MPO852040 MZK852040 NJG852040 NTC852040 OCY852040 OMU852040 OWQ852040 PGM852040 PQI852040 QAE852040 QKA852040 QTW852040 RDS852040 RNO852040 RXK852040 SHG852040 SRC852040 TAY852040 TKU852040 TUQ852040 UEM852040 UOI852040 UYE852040 VIA852040 VRW852040 WBS852040 WLO852040 WVK852040 C917576 IY917576 SU917576 ACQ917576 AMM917576 AWI917576 BGE917576 BQA917576 BZW917576 CJS917576 CTO917576 DDK917576 DNG917576 DXC917576 EGY917576 EQU917576 FAQ917576 FKM917576 FUI917576 GEE917576 GOA917576 GXW917576 HHS917576 HRO917576 IBK917576 ILG917576 IVC917576 JEY917576 JOU917576 JYQ917576 KIM917576 KSI917576 LCE917576 LMA917576 LVW917576 MFS917576 MPO917576 MZK917576 NJG917576 NTC917576 OCY917576 OMU917576 OWQ917576 PGM917576 PQI917576 QAE917576 QKA917576 QTW917576 RDS917576 RNO917576 RXK917576 SHG917576 SRC917576 TAY917576 TKU917576 TUQ917576 UEM917576 UOI917576 UYE917576 VIA917576 VRW917576 WBS917576 WLO917576 WVK917576 C983112 IY983112 SU983112 ACQ983112 AMM983112 AWI983112 BGE983112 BQA983112 BZW983112 CJS983112 CTO983112 DDK983112 DNG983112 DXC983112 EGY983112 EQU983112 FAQ983112 FKM983112 FUI983112 GEE983112 GOA983112 GXW983112 HHS983112 HRO983112 IBK983112 ILG983112 IVC983112 JEY983112 JOU983112 JYQ983112 KIM983112 KSI983112 LCE983112 LMA983112 LVW983112 MFS983112 MPO983112 MZK983112 NJG983112 NTC983112 OCY983112 OMU983112 OWQ983112 PGM983112 PQI983112 QAE983112 QKA983112 QTW983112 RDS983112 RNO983112 RXK983112 SHG983112 SRC983112 TAY983112 TKU983112 TUQ983112 UEM983112 UOI983112 UYE983112 VIA983112 VRW983112 WBS983112 WLO983112 WVK983112 C142:C147 IY142:IY147 SU142:SU147 ACQ142:ACQ147 AMM142:AMM147 AWI142:AWI147 BGE142:BGE147 BQA142:BQA147 BZW142:BZW147 CJS142:CJS147 CTO142:CTO147 DDK142:DDK147 DNG142:DNG147 DXC142:DXC147 EGY142:EGY147 EQU142:EQU147 FAQ142:FAQ147 FKM142:FKM147 FUI142:FUI147 GEE142:GEE147 GOA142:GOA147 GXW142:GXW147 HHS142:HHS147 HRO142:HRO147 IBK142:IBK147 ILG142:ILG147 IVC142:IVC147 JEY142:JEY147 JOU142:JOU147 JYQ142:JYQ147 KIM142:KIM147 KSI142:KSI147 LCE142:LCE147 LMA142:LMA147 LVW142:LVW147 MFS142:MFS147 MPO142:MPO147 MZK142:MZK147 NJG142:NJG147 NTC142:NTC147 OCY142:OCY147 OMU142:OMU147 OWQ142:OWQ147 PGM142:PGM147 PQI142:PQI147 QAE142:QAE147 QKA142:QKA147 QTW142:QTW147 RDS142:RDS147 RNO142:RNO147 RXK142:RXK147 SHG142:SHG147 SRC142:SRC147 TAY142:TAY147 TKU142:TKU147 TUQ142:TUQ147 UEM142:UEM147 UOI142:UOI147 UYE142:UYE147 VIA142:VIA147 VRW142:VRW147 WBS142:WBS147 WLO142:WLO147 WVK142:WVK147 C65678:C65683 IY65678:IY65683 SU65678:SU65683 ACQ65678:ACQ65683 AMM65678:AMM65683 AWI65678:AWI65683 BGE65678:BGE65683 BQA65678:BQA65683 BZW65678:BZW65683 CJS65678:CJS65683 CTO65678:CTO65683 DDK65678:DDK65683 DNG65678:DNG65683 DXC65678:DXC65683 EGY65678:EGY65683 EQU65678:EQU65683 FAQ65678:FAQ65683 FKM65678:FKM65683 FUI65678:FUI65683 GEE65678:GEE65683 GOA65678:GOA65683 GXW65678:GXW65683 HHS65678:HHS65683 HRO65678:HRO65683 IBK65678:IBK65683 ILG65678:ILG65683 IVC65678:IVC65683 JEY65678:JEY65683 JOU65678:JOU65683 JYQ65678:JYQ65683 KIM65678:KIM65683 KSI65678:KSI65683 LCE65678:LCE65683 LMA65678:LMA65683 LVW65678:LVW65683 MFS65678:MFS65683 MPO65678:MPO65683 MZK65678:MZK65683 NJG65678:NJG65683 NTC65678:NTC65683 OCY65678:OCY65683 OMU65678:OMU65683 OWQ65678:OWQ65683 PGM65678:PGM65683 PQI65678:PQI65683 QAE65678:QAE65683 QKA65678:QKA65683 QTW65678:QTW65683 RDS65678:RDS65683 RNO65678:RNO65683 RXK65678:RXK65683 SHG65678:SHG65683 SRC65678:SRC65683 TAY65678:TAY65683 TKU65678:TKU65683 TUQ65678:TUQ65683 UEM65678:UEM65683 UOI65678:UOI65683 UYE65678:UYE65683 VIA65678:VIA65683 VRW65678:VRW65683 WBS65678:WBS65683 WLO65678:WLO65683 WVK65678:WVK65683 C131214:C131219 IY131214:IY131219 SU131214:SU131219 ACQ131214:ACQ131219 AMM131214:AMM131219 AWI131214:AWI131219 BGE131214:BGE131219 BQA131214:BQA131219 BZW131214:BZW131219 CJS131214:CJS131219 CTO131214:CTO131219 DDK131214:DDK131219 DNG131214:DNG131219 DXC131214:DXC131219 EGY131214:EGY131219 EQU131214:EQU131219 FAQ131214:FAQ131219 FKM131214:FKM131219 FUI131214:FUI131219 GEE131214:GEE131219 GOA131214:GOA131219 GXW131214:GXW131219 HHS131214:HHS131219 HRO131214:HRO131219 IBK131214:IBK131219 ILG131214:ILG131219 IVC131214:IVC131219 JEY131214:JEY131219 JOU131214:JOU131219 JYQ131214:JYQ131219 KIM131214:KIM131219 KSI131214:KSI131219 LCE131214:LCE131219 LMA131214:LMA131219 LVW131214:LVW131219 MFS131214:MFS131219 MPO131214:MPO131219 MZK131214:MZK131219 NJG131214:NJG131219 NTC131214:NTC131219 OCY131214:OCY131219 OMU131214:OMU131219 OWQ131214:OWQ131219 PGM131214:PGM131219 PQI131214:PQI131219 QAE131214:QAE131219 QKA131214:QKA131219 QTW131214:QTW131219 RDS131214:RDS131219 RNO131214:RNO131219 RXK131214:RXK131219 SHG131214:SHG131219 SRC131214:SRC131219 TAY131214:TAY131219 TKU131214:TKU131219 TUQ131214:TUQ131219 UEM131214:UEM131219 UOI131214:UOI131219 UYE131214:UYE131219 VIA131214:VIA131219 VRW131214:VRW131219 WBS131214:WBS131219 WLO131214:WLO131219 WVK131214:WVK131219 C196750:C196755 IY196750:IY196755 SU196750:SU196755 ACQ196750:ACQ196755 AMM196750:AMM196755 AWI196750:AWI196755 BGE196750:BGE196755 BQA196750:BQA196755 BZW196750:BZW196755 CJS196750:CJS196755 CTO196750:CTO196755 DDK196750:DDK196755 DNG196750:DNG196755 DXC196750:DXC196755 EGY196750:EGY196755 EQU196750:EQU196755 FAQ196750:FAQ196755 FKM196750:FKM196755 FUI196750:FUI196755 GEE196750:GEE196755 GOA196750:GOA196755 GXW196750:GXW196755 HHS196750:HHS196755 HRO196750:HRO196755 IBK196750:IBK196755 ILG196750:ILG196755 IVC196750:IVC196755 JEY196750:JEY196755 JOU196750:JOU196755 JYQ196750:JYQ196755 KIM196750:KIM196755 KSI196750:KSI196755 LCE196750:LCE196755 LMA196750:LMA196755 LVW196750:LVW196755 MFS196750:MFS196755 MPO196750:MPO196755 MZK196750:MZK196755 NJG196750:NJG196755 NTC196750:NTC196755 OCY196750:OCY196755 OMU196750:OMU196755 OWQ196750:OWQ196755 PGM196750:PGM196755 PQI196750:PQI196755 QAE196750:QAE196755 QKA196750:QKA196755 QTW196750:QTW196755 RDS196750:RDS196755 RNO196750:RNO196755 RXK196750:RXK196755 SHG196750:SHG196755 SRC196750:SRC196755 TAY196750:TAY196755 TKU196750:TKU196755 TUQ196750:TUQ196755 UEM196750:UEM196755 UOI196750:UOI196755 UYE196750:UYE196755 VIA196750:VIA196755 VRW196750:VRW196755 WBS196750:WBS196755 WLO196750:WLO196755 WVK196750:WVK196755 C262286:C262291 IY262286:IY262291 SU262286:SU262291 ACQ262286:ACQ262291 AMM262286:AMM262291 AWI262286:AWI262291 BGE262286:BGE262291 BQA262286:BQA262291 BZW262286:BZW262291 CJS262286:CJS262291 CTO262286:CTO262291 DDK262286:DDK262291 DNG262286:DNG262291 DXC262286:DXC262291 EGY262286:EGY262291 EQU262286:EQU262291 FAQ262286:FAQ262291 FKM262286:FKM262291 FUI262286:FUI262291 GEE262286:GEE262291 GOA262286:GOA262291 GXW262286:GXW262291 HHS262286:HHS262291 HRO262286:HRO262291 IBK262286:IBK262291 ILG262286:ILG262291 IVC262286:IVC262291 JEY262286:JEY262291 JOU262286:JOU262291 JYQ262286:JYQ262291 KIM262286:KIM262291 KSI262286:KSI262291 LCE262286:LCE262291 LMA262286:LMA262291 LVW262286:LVW262291 MFS262286:MFS262291 MPO262286:MPO262291 MZK262286:MZK262291 NJG262286:NJG262291 NTC262286:NTC262291 OCY262286:OCY262291 OMU262286:OMU262291 OWQ262286:OWQ262291 PGM262286:PGM262291 PQI262286:PQI262291 QAE262286:QAE262291 QKA262286:QKA262291 QTW262286:QTW262291 RDS262286:RDS262291 RNO262286:RNO262291 RXK262286:RXK262291 SHG262286:SHG262291 SRC262286:SRC262291 TAY262286:TAY262291 TKU262286:TKU262291 TUQ262286:TUQ262291 UEM262286:UEM262291 UOI262286:UOI262291 UYE262286:UYE262291 VIA262286:VIA262291 VRW262286:VRW262291 WBS262286:WBS262291 WLO262286:WLO262291 WVK262286:WVK262291 C327822:C327827 IY327822:IY327827 SU327822:SU327827 ACQ327822:ACQ327827 AMM327822:AMM327827 AWI327822:AWI327827 BGE327822:BGE327827 BQA327822:BQA327827 BZW327822:BZW327827 CJS327822:CJS327827 CTO327822:CTO327827 DDK327822:DDK327827 DNG327822:DNG327827 DXC327822:DXC327827 EGY327822:EGY327827 EQU327822:EQU327827 FAQ327822:FAQ327827 FKM327822:FKM327827 FUI327822:FUI327827 GEE327822:GEE327827 GOA327822:GOA327827 GXW327822:GXW327827 HHS327822:HHS327827 HRO327822:HRO327827 IBK327822:IBK327827 ILG327822:ILG327827 IVC327822:IVC327827 JEY327822:JEY327827 JOU327822:JOU327827 JYQ327822:JYQ327827 KIM327822:KIM327827 KSI327822:KSI327827 LCE327822:LCE327827 LMA327822:LMA327827 LVW327822:LVW327827 MFS327822:MFS327827 MPO327822:MPO327827 MZK327822:MZK327827 NJG327822:NJG327827 NTC327822:NTC327827 OCY327822:OCY327827 OMU327822:OMU327827 OWQ327822:OWQ327827 PGM327822:PGM327827 PQI327822:PQI327827 QAE327822:QAE327827 QKA327822:QKA327827 QTW327822:QTW327827 RDS327822:RDS327827 RNO327822:RNO327827 RXK327822:RXK327827 SHG327822:SHG327827 SRC327822:SRC327827 TAY327822:TAY327827 TKU327822:TKU327827 TUQ327822:TUQ327827 UEM327822:UEM327827 UOI327822:UOI327827 UYE327822:UYE327827 VIA327822:VIA327827 VRW327822:VRW327827 WBS327822:WBS327827 WLO327822:WLO327827 WVK327822:WVK327827 C393358:C393363 IY393358:IY393363 SU393358:SU393363 ACQ393358:ACQ393363 AMM393358:AMM393363 AWI393358:AWI393363 BGE393358:BGE393363 BQA393358:BQA393363 BZW393358:BZW393363 CJS393358:CJS393363 CTO393358:CTO393363 DDK393358:DDK393363 DNG393358:DNG393363 DXC393358:DXC393363 EGY393358:EGY393363 EQU393358:EQU393363 FAQ393358:FAQ393363 FKM393358:FKM393363 FUI393358:FUI393363 GEE393358:GEE393363 GOA393358:GOA393363 GXW393358:GXW393363 HHS393358:HHS393363 HRO393358:HRO393363 IBK393358:IBK393363 ILG393358:ILG393363 IVC393358:IVC393363 JEY393358:JEY393363 JOU393358:JOU393363 JYQ393358:JYQ393363 KIM393358:KIM393363 KSI393358:KSI393363 LCE393358:LCE393363 LMA393358:LMA393363 LVW393358:LVW393363 MFS393358:MFS393363 MPO393358:MPO393363 MZK393358:MZK393363 NJG393358:NJG393363 NTC393358:NTC393363 OCY393358:OCY393363 OMU393358:OMU393363 OWQ393358:OWQ393363 PGM393358:PGM393363 PQI393358:PQI393363 QAE393358:QAE393363 QKA393358:QKA393363 QTW393358:QTW393363 RDS393358:RDS393363 RNO393358:RNO393363 RXK393358:RXK393363 SHG393358:SHG393363 SRC393358:SRC393363 TAY393358:TAY393363 TKU393358:TKU393363 TUQ393358:TUQ393363 UEM393358:UEM393363 UOI393358:UOI393363 UYE393358:UYE393363 VIA393358:VIA393363 VRW393358:VRW393363 WBS393358:WBS393363 WLO393358:WLO393363 WVK393358:WVK393363 C458894:C458899 IY458894:IY458899 SU458894:SU458899 ACQ458894:ACQ458899 AMM458894:AMM458899 AWI458894:AWI458899 BGE458894:BGE458899 BQA458894:BQA458899 BZW458894:BZW458899 CJS458894:CJS458899 CTO458894:CTO458899 DDK458894:DDK458899 DNG458894:DNG458899 DXC458894:DXC458899 EGY458894:EGY458899 EQU458894:EQU458899 FAQ458894:FAQ458899 FKM458894:FKM458899 FUI458894:FUI458899 GEE458894:GEE458899 GOA458894:GOA458899 GXW458894:GXW458899 HHS458894:HHS458899 HRO458894:HRO458899 IBK458894:IBK458899 ILG458894:ILG458899 IVC458894:IVC458899 JEY458894:JEY458899 JOU458894:JOU458899 JYQ458894:JYQ458899 KIM458894:KIM458899 KSI458894:KSI458899 LCE458894:LCE458899 LMA458894:LMA458899 LVW458894:LVW458899 MFS458894:MFS458899 MPO458894:MPO458899 MZK458894:MZK458899 NJG458894:NJG458899 NTC458894:NTC458899 OCY458894:OCY458899 OMU458894:OMU458899 OWQ458894:OWQ458899 PGM458894:PGM458899 PQI458894:PQI458899 QAE458894:QAE458899 QKA458894:QKA458899 QTW458894:QTW458899 RDS458894:RDS458899 RNO458894:RNO458899 RXK458894:RXK458899 SHG458894:SHG458899 SRC458894:SRC458899 TAY458894:TAY458899 TKU458894:TKU458899 TUQ458894:TUQ458899 UEM458894:UEM458899 UOI458894:UOI458899 UYE458894:UYE458899 VIA458894:VIA458899 VRW458894:VRW458899 WBS458894:WBS458899 WLO458894:WLO458899 WVK458894:WVK458899 C524430:C524435 IY524430:IY524435 SU524430:SU524435 ACQ524430:ACQ524435 AMM524430:AMM524435 AWI524430:AWI524435 BGE524430:BGE524435 BQA524430:BQA524435 BZW524430:BZW524435 CJS524430:CJS524435 CTO524430:CTO524435 DDK524430:DDK524435 DNG524430:DNG524435 DXC524430:DXC524435 EGY524430:EGY524435 EQU524430:EQU524435 FAQ524430:FAQ524435 FKM524430:FKM524435 FUI524430:FUI524435 GEE524430:GEE524435 GOA524430:GOA524435 GXW524430:GXW524435 HHS524430:HHS524435 HRO524430:HRO524435 IBK524430:IBK524435 ILG524430:ILG524435 IVC524430:IVC524435 JEY524430:JEY524435 JOU524430:JOU524435 JYQ524430:JYQ524435 KIM524430:KIM524435 KSI524430:KSI524435 LCE524430:LCE524435 LMA524430:LMA524435 LVW524430:LVW524435 MFS524430:MFS524435 MPO524430:MPO524435 MZK524430:MZK524435 NJG524430:NJG524435 NTC524430:NTC524435 OCY524430:OCY524435 OMU524430:OMU524435 OWQ524430:OWQ524435 PGM524430:PGM524435 PQI524430:PQI524435 QAE524430:QAE524435 QKA524430:QKA524435 QTW524430:QTW524435 RDS524430:RDS524435 RNO524430:RNO524435 RXK524430:RXK524435 SHG524430:SHG524435 SRC524430:SRC524435 TAY524430:TAY524435 TKU524430:TKU524435 TUQ524430:TUQ524435 UEM524430:UEM524435 UOI524430:UOI524435 UYE524430:UYE524435 VIA524430:VIA524435 VRW524430:VRW524435 WBS524430:WBS524435 WLO524430:WLO524435 WVK524430:WVK524435 C589966:C589971 IY589966:IY589971 SU589966:SU589971 ACQ589966:ACQ589971 AMM589966:AMM589971 AWI589966:AWI589971 BGE589966:BGE589971 BQA589966:BQA589971 BZW589966:BZW589971 CJS589966:CJS589971 CTO589966:CTO589971 DDK589966:DDK589971 DNG589966:DNG589971 DXC589966:DXC589971 EGY589966:EGY589971 EQU589966:EQU589971 FAQ589966:FAQ589971 FKM589966:FKM589971 FUI589966:FUI589971 GEE589966:GEE589971 GOA589966:GOA589971 GXW589966:GXW589971 HHS589966:HHS589971 HRO589966:HRO589971 IBK589966:IBK589971 ILG589966:ILG589971 IVC589966:IVC589971 JEY589966:JEY589971 JOU589966:JOU589971 JYQ589966:JYQ589971 KIM589966:KIM589971 KSI589966:KSI589971 LCE589966:LCE589971 LMA589966:LMA589971 LVW589966:LVW589971 MFS589966:MFS589971 MPO589966:MPO589971 MZK589966:MZK589971 NJG589966:NJG589971 NTC589966:NTC589971 OCY589966:OCY589971 OMU589966:OMU589971 OWQ589966:OWQ589971 PGM589966:PGM589971 PQI589966:PQI589971 QAE589966:QAE589971 QKA589966:QKA589971 QTW589966:QTW589971 RDS589966:RDS589971 RNO589966:RNO589971 RXK589966:RXK589971 SHG589966:SHG589971 SRC589966:SRC589971 TAY589966:TAY589971 TKU589966:TKU589971 TUQ589966:TUQ589971 UEM589966:UEM589971 UOI589966:UOI589971 UYE589966:UYE589971 VIA589966:VIA589971 VRW589966:VRW589971 WBS589966:WBS589971 WLO589966:WLO589971 WVK589966:WVK589971 C655502:C655507 IY655502:IY655507 SU655502:SU655507 ACQ655502:ACQ655507 AMM655502:AMM655507 AWI655502:AWI655507 BGE655502:BGE655507 BQA655502:BQA655507 BZW655502:BZW655507 CJS655502:CJS655507 CTO655502:CTO655507 DDK655502:DDK655507 DNG655502:DNG655507 DXC655502:DXC655507 EGY655502:EGY655507 EQU655502:EQU655507 FAQ655502:FAQ655507 FKM655502:FKM655507 FUI655502:FUI655507 GEE655502:GEE655507 GOA655502:GOA655507 GXW655502:GXW655507 HHS655502:HHS655507 HRO655502:HRO655507 IBK655502:IBK655507 ILG655502:ILG655507 IVC655502:IVC655507 JEY655502:JEY655507 JOU655502:JOU655507 JYQ655502:JYQ655507 KIM655502:KIM655507 KSI655502:KSI655507 LCE655502:LCE655507 LMA655502:LMA655507 LVW655502:LVW655507 MFS655502:MFS655507 MPO655502:MPO655507 MZK655502:MZK655507 NJG655502:NJG655507 NTC655502:NTC655507 OCY655502:OCY655507 OMU655502:OMU655507 OWQ655502:OWQ655507 PGM655502:PGM655507 PQI655502:PQI655507 QAE655502:QAE655507 QKA655502:QKA655507 QTW655502:QTW655507 RDS655502:RDS655507 RNO655502:RNO655507 RXK655502:RXK655507 SHG655502:SHG655507 SRC655502:SRC655507 TAY655502:TAY655507 TKU655502:TKU655507 TUQ655502:TUQ655507 UEM655502:UEM655507 UOI655502:UOI655507 UYE655502:UYE655507 VIA655502:VIA655507 VRW655502:VRW655507 WBS655502:WBS655507 WLO655502:WLO655507 WVK655502:WVK655507 C721038:C721043 IY721038:IY721043 SU721038:SU721043 ACQ721038:ACQ721043 AMM721038:AMM721043 AWI721038:AWI721043 BGE721038:BGE721043 BQA721038:BQA721043 BZW721038:BZW721043 CJS721038:CJS721043 CTO721038:CTO721043 DDK721038:DDK721043 DNG721038:DNG721043 DXC721038:DXC721043 EGY721038:EGY721043 EQU721038:EQU721043 FAQ721038:FAQ721043 FKM721038:FKM721043 FUI721038:FUI721043 GEE721038:GEE721043 GOA721038:GOA721043 GXW721038:GXW721043 HHS721038:HHS721043 HRO721038:HRO721043 IBK721038:IBK721043 ILG721038:ILG721043 IVC721038:IVC721043 JEY721038:JEY721043 JOU721038:JOU721043 JYQ721038:JYQ721043 KIM721038:KIM721043 KSI721038:KSI721043 LCE721038:LCE721043 LMA721038:LMA721043 LVW721038:LVW721043 MFS721038:MFS721043 MPO721038:MPO721043 MZK721038:MZK721043 NJG721038:NJG721043 NTC721038:NTC721043 OCY721038:OCY721043 OMU721038:OMU721043 OWQ721038:OWQ721043 PGM721038:PGM721043 PQI721038:PQI721043 QAE721038:QAE721043 QKA721038:QKA721043 QTW721038:QTW721043 RDS721038:RDS721043 RNO721038:RNO721043 RXK721038:RXK721043 SHG721038:SHG721043 SRC721038:SRC721043 TAY721038:TAY721043 TKU721038:TKU721043 TUQ721038:TUQ721043 UEM721038:UEM721043 UOI721038:UOI721043 UYE721038:UYE721043 VIA721038:VIA721043 VRW721038:VRW721043 WBS721038:WBS721043 WLO721038:WLO721043 WVK721038:WVK721043 C786574:C786579 IY786574:IY786579 SU786574:SU786579 ACQ786574:ACQ786579 AMM786574:AMM786579 AWI786574:AWI786579 BGE786574:BGE786579 BQA786574:BQA786579 BZW786574:BZW786579 CJS786574:CJS786579 CTO786574:CTO786579 DDK786574:DDK786579 DNG786574:DNG786579 DXC786574:DXC786579 EGY786574:EGY786579 EQU786574:EQU786579 FAQ786574:FAQ786579 FKM786574:FKM786579 FUI786574:FUI786579 GEE786574:GEE786579 GOA786574:GOA786579 GXW786574:GXW786579 HHS786574:HHS786579 HRO786574:HRO786579 IBK786574:IBK786579 ILG786574:ILG786579 IVC786574:IVC786579 JEY786574:JEY786579 JOU786574:JOU786579 JYQ786574:JYQ786579 KIM786574:KIM786579 KSI786574:KSI786579 LCE786574:LCE786579 LMA786574:LMA786579 LVW786574:LVW786579 MFS786574:MFS786579 MPO786574:MPO786579 MZK786574:MZK786579 NJG786574:NJG786579 NTC786574:NTC786579 OCY786574:OCY786579 OMU786574:OMU786579 OWQ786574:OWQ786579 PGM786574:PGM786579 PQI786574:PQI786579 QAE786574:QAE786579 QKA786574:QKA786579 QTW786574:QTW786579 RDS786574:RDS786579 RNO786574:RNO786579 RXK786574:RXK786579 SHG786574:SHG786579 SRC786574:SRC786579 TAY786574:TAY786579 TKU786574:TKU786579 TUQ786574:TUQ786579 UEM786574:UEM786579 UOI786574:UOI786579 UYE786574:UYE786579 VIA786574:VIA786579 VRW786574:VRW786579 WBS786574:WBS786579 WLO786574:WLO786579 WVK786574:WVK786579 C852110:C852115 IY852110:IY852115 SU852110:SU852115 ACQ852110:ACQ852115 AMM852110:AMM852115 AWI852110:AWI852115 BGE852110:BGE852115 BQA852110:BQA852115 BZW852110:BZW852115 CJS852110:CJS852115 CTO852110:CTO852115 DDK852110:DDK852115 DNG852110:DNG852115 DXC852110:DXC852115 EGY852110:EGY852115 EQU852110:EQU852115 FAQ852110:FAQ852115 FKM852110:FKM852115 FUI852110:FUI852115 GEE852110:GEE852115 GOA852110:GOA852115 GXW852110:GXW852115 HHS852110:HHS852115 HRO852110:HRO852115 IBK852110:IBK852115 ILG852110:ILG852115 IVC852110:IVC852115 JEY852110:JEY852115 JOU852110:JOU852115 JYQ852110:JYQ852115 KIM852110:KIM852115 KSI852110:KSI852115 LCE852110:LCE852115 LMA852110:LMA852115 LVW852110:LVW852115 MFS852110:MFS852115 MPO852110:MPO852115 MZK852110:MZK852115 NJG852110:NJG852115 NTC852110:NTC852115 OCY852110:OCY852115 OMU852110:OMU852115 OWQ852110:OWQ852115 PGM852110:PGM852115 PQI852110:PQI852115 QAE852110:QAE852115 QKA852110:QKA852115 QTW852110:QTW852115 RDS852110:RDS852115 RNO852110:RNO852115 RXK852110:RXK852115 SHG852110:SHG852115 SRC852110:SRC852115 TAY852110:TAY852115 TKU852110:TKU852115 TUQ852110:TUQ852115 UEM852110:UEM852115 UOI852110:UOI852115 UYE852110:UYE852115 VIA852110:VIA852115 VRW852110:VRW852115 WBS852110:WBS852115 WLO852110:WLO852115 WVK852110:WVK852115 C917646:C917651 IY917646:IY917651 SU917646:SU917651 ACQ917646:ACQ917651 AMM917646:AMM917651 AWI917646:AWI917651 BGE917646:BGE917651 BQA917646:BQA917651 BZW917646:BZW917651 CJS917646:CJS917651 CTO917646:CTO917651 DDK917646:DDK917651 DNG917646:DNG917651 DXC917646:DXC917651 EGY917646:EGY917651 EQU917646:EQU917651 FAQ917646:FAQ917651 FKM917646:FKM917651 FUI917646:FUI917651 GEE917646:GEE917651 GOA917646:GOA917651 GXW917646:GXW917651 HHS917646:HHS917651 HRO917646:HRO917651 IBK917646:IBK917651 ILG917646:ILG917651 IVC917646:IVC917651 JEY917646:JEY917651 JOU917646:JOU917651 JYQ917646:JYQ917651 KIM917646:KIM917651 KSI917646:KSI917651 LCE917646:LCE917651 LMA917646:LMA917651 LVW917646:LVW917651 MFS917646:MFS917651 MPO917646:MPO917651 MZK917646:MZK917651 NJG917646:NJG917651 NTC917646:NTC917651 OCY917646:OCY917651 OMU917646:OMU917651 OWQ917646:OWQ917651 PGM917646:PGM917651 PQI917646:PQI917651 QAE917646:QAE917651 QKA917646:QKA917651 QTW917646:QTW917651 RDS917646:RDS917651 RNO917646:RNO917651 RXK917646:RXK917651 SHG917646:SHG917651 SRC917646:SRC917651 TAY917646:TAY917651 TKU917646:TKU917651 TUQ917646:TUQ917651 UEM917646:UEM917651 UOI917646:UOI917651 UYE917646:UYE917651 VIA917646:VIA917651 VRW917646:VRW917651 WBS917646:WBS917651 WLO917646:WLO917651 WVK917646:WVK917651 C983182:C983187 IY983182:IY983187 SU983182:SU983187 ACQ983182:ACQ983187 AMM983182:AMM983187 AWI983182:AWI983187 BGE983182:BGE983187 BQA983182:BQA983187 BZW983182:BZW983187 CJS983182:CJS983187 CTO983182:CTO983187 DDK983182:DDK983187 DNG983182:DNG983187 DXC983182:DXC983187 EGY983182:EGY983187 EQU983182:EQU983187 FAQ983182:FAQ983187 FKM983182:FKM983187 FUI983182:FUI983187 GEE983182:GEE983187 GOA983182:GOA983187 GXW983182:GXW983187 HHS983182:HHS983187 HRO983182:HRO983187 IBK983182:IBK983187 ILG983182:ILG983187 IVC983182:IVC983187 JEY983182:JEY983187 JOU983182:JOU983187 JYQ983182:JYQ983187 KIM983182:KIM983187 KSI983182:KSI983187 LCE983182:LCE983187 LMA983182:LMA983187 LVW983182:LVW983187 MFS983182:MFS983187 MPO983182:MPO983187 MZK983182:MZK983187 NJG983182:NJG983187 NTC983182:NTC983187 OCY983182:OCY983187 OMU983182:OMU983187 OWQ983182:OWQ983187 PGM983182:PGM983187 PQI983182:PQI983187 QAE983182:QAE983187 QKA983182:QKA983187 QTW983182:QTW983187 RDS983182:RDS983187 RNO983182:RNO983187 RXK983182:RXK983187 SHG983182:SHG983187 SRC983182:SRC983187 TAY983182:TAY983187 TKU983182:TKU983187 TUQ983182:TUQ983187 UEM983182:UEM983187 UOI983182:UOI983187 UYE983182:UYE983187 VIA983182:VIA983187 VRW983182:VRW983187 WBS983182:WBS983187 WLO983182:WLO983187 WVK983182:WVK983187 N114 JJ114 TF114 ADB114 AMX114 AWT114 BGP114 BQL114 CAH114 CKD114 CTZ114 DDV114 DNR114 DXN114 EHJ114 ERF114 FBB114 FKX114 FUT114 GEP114 GOL114 GYH114 HID114 HRZ114 IBV114 ILR114 IVN114 JFJ114 JPF114 JZB114 KIX114 KST114 LCP114 LML114 LWH114 MGD114 MPZ114 MZV114 NJR114 NTN114 ODJ114 ONF114 OXB114 PGX114 PQT114 QAP114 QKL114 QUH114 RED114 RNZ114 RXV114 SHR114 SRN114 TBJ114 TLF114 TVB114 UEX114 UOT114 UYP114 VIL114 VSH114 WCD114 WLZ114 WVV114 N65650 JJ65650 TF65650 ADB65650 AMX65650 AWT65650 BGP65650 BQL65650 CAH65650 CKD65650 CTZ65650 DDV65650 DNR65650 DXN65650 EHJ65650 ERF65650 FBB65650 FKX65650 FUT65650 GEP65650 GOL65650 GYH65650 HID65650 HRZ65650 IBV65650 ILR65650 IVN65650 JFJ65650 JPF65650 JZB65650 KIX65650 KST65650 LCP65650 LML65650 LWH65650 MGD65650 MPZ65650 MZV65650 NJR65650 NTN65650 ODJ65650 ONF65650 OXB65650 PGX65650 PQT65650 QAP65650 QKL65650 QUH65650 RED65650 RNZ65650 RXV65650 SHR65650 SRN65650 TBJ65650 TLF65650 TVB65650 UEX65650 UOT65650 UYP65650 VIL65650 VSH65650 WCD65650 WLZ65650 WVV65650 N131186 JJ131186 TF131186 ADB131186 AMX131186 AWT131186 BGP131186 BQL131186 CAH131186 CKD131186 CTZ131186 DDV131186 DNR131186 DXN131186 EHJ131186 ERF131186 FBB131186 FKX131186 FUT131186 GEP131186 GOL131186 GYH131186 HID131186 HRZ131186 IBV131186 ILR131186 IVN131186 JFJ131186 JPF131186 JZB131186 KIX131186 KST131186 LCP131186 LML131186 LWH131186 MGD131186 MPZ131186 MZV131186 NJR131186 NTN131186 ODJ131186 ONF131186 OXB131186 PGX131186 PQT131186 QAP131186 QKL131186 QUH131186 RED131186 RNZ131186 RXV131186 SHR131186 SRN131186 TBJ131186 TLF131186 TVB131186 UEX131186 UOT131186 UYP131186 VIL131186 VSH131186 WCD131186 WLZ131186 WVV131186 N196722 JJ196722 TF196722 ADB196722 AMX196722 AWT196722 BGP196722 BQL196722 CAH196722 CKD196722 CTZ196722 DDV196722 DNR196722 DXN196722 EHJ196722 ERF196722 FBB196722 FKX196722 FUT196722 GEP196722 GOL196722 GYH196722 HID196722 HRZ196722 IBV196722 ILR196722 IVN196722 JFJ196722 JPF196722 JZB196722 KIX196722 KST196722 LCP196722 LML196722 LWH196722 MGD196722 MPZ196722 MZV196722 NJR196722 NTN196722 ODJ196722 ONF196722 OXB196722 PGX196722 PQT196722 QAP196722 QKL196722 QUH196722 RED196722 RNZ196722 RXV196722 SHR196722 SRN196722 TBJ196722 TLF196722 TVB196722 UEX196722 UOT196722 UYP196722 VIL196722 VSH196722 WCD196722 WLZ196722 WVV196722 N262258 JJ262258 TF262258 ADB262258 AMX262258 AWT262258 BGP262258 BQL262258 CAH262258 CKD262258 CTZ262258 DDV262258 DNR262258 DXN262258 EHJ262258 ERF262258 FBB262258 FKX262258 FUT262258 GEP262258 GOL262258 GYH262258 HID262258 HRZ262258 IBV262258 ILR262258 IVN262258 JFJ262258 JPF262258 JZB262258 KIX262258 KST262258 LCP262258 LML262258 LWH262258 MGD262258 MPZ262258 MZV262258 NJR262258 NTN262258 ODJ262258 ONF262258 OXB262258 PGX262258 PQT262258 QAP262258 QKL262258 QUH262258 RED262258 RNZ262258 RXV262258 SHR262258 SRN262258 TBJ262258 TLF262258 TVB262258 UEX262258 UOT262258 UYP262258 VIL262258 VSH262258 WCD262258 WLZ262258 WVV262258 N327794 JJ327794 TF327794 ADB327794 AMX327794 AWT327794 BGP327794 BQL327794 CAH327794 CKD327794 CTZ327794 DDV327794 DNR327794 DXN327794 EHJ327794 ERF327794 FBB327794 FKX327794 FUT327794 GEP327794 GOL327794 GYH327794 HID327794 HRZ327794 IBV327794 ILR327794 IVN327794 JFJ327794 JPF327794 JZB327794 KIX327794 KST327794 LCP327794 LML327794 LWH327794 MGD327794 MPZ327794 MZV327794 NJR327794 NTN327794 ODJ327794 ONF327794 OXB327794 PGX327794 PQT327794 QAP327794 QKL327794 QUH327794 RED327794 RNZ327794 RXV327794 SHR327794 SRN327794 TBJ327794 TLF327794 TVB327794 UEX327794 UOT327794 UYP327794 VIL327794 VSH327794 WCD327794 WLZ327794 WVV327794 N393330 JJ393330 TF393330 ADB393330 AMX393330 AWT393330 BGP393330 BQL393330 CAH393330 CKD393330 CTZ393330 DDV393330 DNR393330 DXN393330 EHJ393330 ERF393330 FBB393330 FKX393330 FUT393330 GEP393330 GOL393330 GYH393330 HID393330 HRZ393330 IBV393330 ILR393330 IVN393330 JFJ393330 JPF393330 JZB393330 KIX393330 KST393330 LCP393330 LML393330 LWH393330 MGD393330 MPZ393330 MZV393330 NJR393330 NTN393330 ODJ393330 ONF393330 OXB393330 PGX393330 PQT393330 QAP393330 QKL393330 QUH393330 RED393330 RNZ393330 RXV393330 SHR393330 SRN393330 TBJ393330 TLF393330 TVB393330 UEX393330 UOT393330 UYP393330 VIL393330 VSH393330 WCD393330 WLZ393330 WVV393330 N458866 JJ458866 TF458866 ADB458866 AMX458866 AWT458866 BGP458866 BQL458866 CAH458866 CKD458866 CTZ458866 DDV458866 DNR458866 DXN458866 EHJ458866 ERF458866 FBB458866 FKX458866 FUT458866 GEP458866 GOL458866 GYH458866 HID458866 HRZ458866 IBV458866 ILR458866 IVN458866 JFJ458866 JPF458866 JZB458866 KIX458866 KST458866 LCP458866 LML458866 LWH458866 MGD458866 MPZ458866 MZV458866 NJR458866 NTN458866 ODJ458866 ONF458866 OXB458866 PGX458866 PQT458866 QAP458866 QKL458866 QUH458866 RED458866 RNZ458866 RXV458866 SHR458866 SRN458866 TBJ458866 TLF458866 TVB458866 UEX458866 UOT458866 UYP458866 VIL458866 VSH458866 WCD458866 WLZ458866 WVV458866 N524402 JJ524402 TF524402 ADB524402 AMX524402 AWT524402 BGP524402 BQL524402 CAH524402 CKD524402 CTZ524402 DDV524402 DNR524402 DXN524402 EHJ524402 ERF524402 FBB524402 FKX524402 FUT524402 GEP524402 GOL524402 GYH524402 HID524402 HRZ524402 IBV524402 ILR524402 IVN524402 JFJ524402 JPF524402 JZB524402 KIX524402 KST524402 LCP524402 LML524402 LWH524402 MGD524402 MPZ524402 MZV524402 NJR524402 NTN524402 ODJ524402 ONF524402 OXB524402 PGX524402 PQT524402 QAP524402 QKL524402 QUH524402 RED524402 RNZ524402 RXV524402 SHR524402 SRN524402 TBJ524402 TLF524402 TVB524402 UEX524402 UOT524402 UYP524402 VIL524402 VSH524402 WCD524402 WLZ524402 WVV524402 N589938 JJ589938 TF589938 ADB589938 AMX589938 AWT589938 BGP589938 BQL589938 CAH589938 CKD589938 CTZ589938 DDV589938 DNR589938 DXN589938 EHJ589938 ERF589938 FBB589938 FKX589938 FUT589938 GEP589938 GOL589938 GYH589938 HID589938 HRZ589938 IBV589938 ILR589938 IVN589938 JFJ589938 JPF589938 JZB589938 KIX589938 KST589938 LCP589938 LML589938 LWH589938 MGD589938 MPZ589938 MZV589938 NJR589938 NTN589938 ODJ589938 ONF589938 OXB589938 PGX589938 PQT589938 QAP589938 QKL589938 QUH589938 RED589938 RNZ589938 RXV589938 SHR589938 SRN589938 TBJ589938 TLF589938 TVB589938 UEX589938 UOT589938 UYP589938 VIL589938 VSH589938 WCD589938 WLZ589938 WVV589938 N655474 JJ655474 TF655474 ADB655474 AMX655474 AWT655474 BGP655474 BQL655474 CAH655474 CKD655474 CTZ655474 DDV655474 DNR655474 DXN655474 EHJ655474 ERF655474 FBB655474 FKX655474 FUT655474 GEP655474 GOL655474 GYH655474 HID655474 HRZ655474 IBV655474 ILR655474 IVN655474 JFJ655474 JPF655474 JZB655474 KIX655474 KST655474 LCP655474 LML655474 LWH655474 MGD655474 MPZ655474 MZV655474 NJR655474 NTN655474 ODJ655474 ONF655474 OXB655474 PGX655474 PQT655474 QAP655474 QKL655474 QUH655474 RED655474 RNZ655474 RXV655474 SHR655474 SRN655474 TBJ655474 TLF655474 TVB655474 UEX655474 UOT655474 UYP655474 VIL655474 VSH655474 WCD655474 WLZ655474 WVV655474 N721010 JJ721010 TF721010 ADB721010 AMX721010 AWT721010 BGP721010 BQL721010 CAH721010 CKD721010 CTZ721010 DDV721010 DNR721010 DXN721010 EHJ721010 ERF721010 FBB721010 FKX721010 FUT721010 GEP721010 GOL721010 GYH721010 HID721010 HRZ721010 IBV721010 ILR721010 IVN721010 JFJ721010 JPF721010 JZB721010 KIX721010 KST721010 LCP721010 LML721010 LWH721010 MGD721010 MPZ721010 MZV721010 NJR721010 NTN721010 ODJ721010 ONF721010 OXB721010 PGX721010 PQT721010 QAP721010 QKL721010 QUH721010 RED721010 RNZ721010 RXV721010 SHR721010 SRN721010 TBJ721010 TLF721010 TVB721010 UEX721010 UOT721010 UYP721010 VIL721010 VSH721010 WCD721010 WLZ721010 WVV721010 N786546 JJ786546 TF786546 ADB786546 AMX786546 AWT786546 BGP786546 BQL786546 CAH786546 CKD786546 CTZ786546 DDV786546 DNR786546 DXN786546 EHJ786546 ERF786546 FBB786546 FKX786546 FUT786546 GEP786546 GOL786546 GYH786546 HID786546 HRZ786546 IBV786546 ILR786546 IVN786546 JFJ786546 JPF786546 JZB786546 KIX786546 KST786546 LCP786546 LML786546 LWH786546 MGD786546 MPZ786546 MZV786546 NJR786546 NTN786546 ODJ786546 ONF786546 OXB786546 PGX786546 PQT786546 QAP786546 QKL786546 QUH786546 RED786546 RNZ786546 RXV786546 SHR786546 SRN786546 TBJ786546 TLF786546 TVB786546 UEX786546 UOT786546 UYP786546 VIL786546 VSH786546 WCD786546 WLZ786546 WVV786546 N852082 JJ852082 TF852082 ADB852082 AMX852082 AWT852082 BGP852082 BQL852082 CAH852082 CKD852082 CTZ852082 DDV852082 DNR852082 DXN852082 EHJ852082 ERF852082 FBB852082 FKX852082 FUT852082 GEP852082 GOL852082 GYH852082 HID852082 HRZ852082 IBV852082 ILR852082 IVN852082 JFJ852082 JPF852082 JZB852082 KIX852082 KST852082 LCP852082 LML852082 LWH852082 MGD852082 MPZ852082 MZV852082 NJR852082 NTN852082 ODJ852082 ONF852082 OXB852082 PGX852082 PQT852082 QAP852082 QKL852082 QUH852082 RED852082 RNZ852082 RXV852082 SHR852082 SRN852082 TBJ852082 TLF852082 TVB852082 UEX852082 UOT852082 UYP852082 VIL852082 VSH852082 WCD852082 WLZ852082 WVV852082 N917618 JJ917618 TF917618 ADB917618 AMX917618 AWT917618 BGP917618 BQL917618 CAH917618 CKD917618 CTZ917618 DDV917618 DNR917618 DXN917618 EHJ917618 ERF917618 FBB917618 FKX917618 FUT917618 GEP917618 GOL917618 GYH917618 HID917618 HRZ917618 IBV917618 ILR917618 IVN917618 JFJ917618 JPF917618 JZB917618 KIX917618 KST917618 LCP917618 LML917618 LWH917618 MGD917618 MPZ917618 MZV917618 NJR917618 NTN917618 ODJ917618 ONF917618 OXB917618 PGX917618 PQT917618 QAP917618 QKL917618 QUH917618 RED917618 RNZ917618 RXV917618 SHR917618 SRN917618 TBJ917618 TLF917618 TVB917618 UEX917618 UOT917618 UYP917618 VIL917618 VSH917618 WCD917618 WLZ917618 WVV917618 N983154 JJ983154 TF983154 ADB983154 AMX983154 AWT983154 BGP983154 BQL983154 CAH983154 CKD983154 CTZ983154 DDV983154 DNR983154 DXN983154 EHJ983154 ERF983154 FBB983154 FKX983154 FUT983154 GEP983154 GOL983154 GYH983154 HID983154 HRZ983154 IBV983154 ILR983154 IVN983154 JFJ983154 JPF983154 JZB983154 KIX983154 KST983154 LCP983154 LML983154 LWH983154 MGD983154 MPZ983154 MZV983154 NJR983154 NTN983154 ODJ983154 ONF983154 OXB983154 PGX983154 PQT983154 QAP983154 QKL983154 QUH983154 RED983154 RNZ983154 RXV983154 SHR983154 SRN983154 TBJ983154 TLF983154 TVB983154 UEX983154 UOT983154 UYP983154 VIL983154 VSH983154 WCD983154 WLZ983154 WVV983154 C153:C154 IY153:IY154 SU153:SU154 ACQ153:ACQ154 AMM153:AMM154 AWI153:AWI154 BGE153:BGE154 BQA153:BQA154 BZW153:BZW154 CJS153:CJS154 CTO153:CTO154 DDK153:DDK154 DNG153:DNG154 DXC153:DXC154 EGY153:EGY154 EQU153:EQU154 FAQ153:FAQ154 FKM153:FKM154 FUI153:FUI154 GEE153:GEE154 GOA153:GOA154 GXW153:GXW154 HHS153:HHS154 HRO153:HRO154 IBK153:IBK154 ILG153:ILG154 IVC153:IVC154 JEY153:JEY154 JOU153:JOU154 JYQ153:JYQ154 KIM153:KIM154 KSI153:KSI154 LCE153:LCE154 LMA153:LMA154 LVW153:LVW154 MFS153:MFS154 MPO153:MPO154 MZK153:MZK154 NJG153:NJG154 NTC153:NTC154 OCY153:OCY154 OMU153:OMU154 OWQ153:OWQ154 PGM153:PGM154 PQI153:PQI154 QAE153:QAE154 QKA153:QKA154 QTW153:QTW154 RDS153:RDS154 RNO153:RNO154 RXK153:RXK154 SHG153:SHG154 SRC153:SRC154 TAY153:TAY154 TKU153:TKU154 TUQ153:TUQ154 UEM153:UEM154 UOI153:UOI154 UYE153:UYE154 VIA153:VIA154 VRW153:VRW154 WBS153:WBS154 WLO153:WLO154 WVK153:WVK154 C65689:C65690 IY65689:IY65690 SU65689:SU65690 ACQ65689:ACQ65690 AMM65689:AMM65690 AWI65689:AWI65690 BGE65689:BGE65690 BQA65689:BQA65690 BZW65689:BZW65690 CJS65689:CJS65690 CTO65689:CTO65690 DDK65689:DDK65690 DNG65689:DNG65690 DXC65689:DXC65690 EGY65689:EGY65690 EQU65689:EQU65690 FAQ65689:FAQ65690 FKM65689:FKM65690 FUI65689:FUI65690 GEE65689:GEE65690 GOA65689:GOA65690 GXW65689:GXW65690 HHS65689:HHS65690 HRO65689:HRO65690 IBK65689:IBK65690 ILG65689:ILG65690 IVC65689:IVC65690 JEY65689:JEY65690 JOU65689:JOU65690 JYQ65689:JYQ65690 KIM65689:KIM65690 KSI65689:KSI65690 LCE65689:LCE65690 LMA65689:LMA65690 LVW65689:LVW65690 MFS65689:MFS65690 MPO65689:MPO65690 MZK65689:MZK65690 NJG65689:NJG65690 NTC65689:NTC65690 OCY65689:OCY65690 OMU65689:OMU65690 OWQ65689:OWQ65690 PGM65689:PGM65690 PQI65689:PQI65690 QAE65689:QAE65690 QKA65689:QKA65690 QTW65689:QTW65690 RDS65689:RDS65690 RNO65689:RNO65690 RXK65689:RXK65690 SHG65689:SHG65690 SRC65689:SRC65690 TAY65689:TAY65690 TKU65689:TKU65690 TUQ65689:TUQ65690 UEM65689:UEM65690 UOI65689:UOI65690 UYE65689:UYE65690 VIA65689:VIA65690 VRW65689:VRW65690 WBS65689:WBS65690 WLO65689:WLO65690 WVK65689:WVK65690 C131225:C131226 IY131225:IY131226 SU131225:SU131226 ACQ131225:ACQ131226 AMM131225:AMM131226 AWI131225:AWI131226 BGE131225:BGE131226 BQA131225:BQA131226 BZW131225:BZW131226 CJS131225:CJS131226 CTO131225:CTO131226 DDK131225:DDK131226 DNG131225:DNG131226 DXC131225:DXC131226 EGY131225:EGY131226 EQU131225:EQU131226 FAQ131225:FAQ131226 FKM131225:FKM131226 FUI131225:FUI131226 GEE131225:GEE131226 GOA131225:GOA131226 GXW131225:GXW131226 HHS131225:HHS131226 HRO131225:HRO131226 IBK131225:IBK131226 ILG131225:ILG131226 IVC131225:IVC131226 JEY131225:JEY131226 JOU131225:JOU131226 JYQ131225:JYQ131226 KIM131225:KIM131226 KSI131225:KSI131226 LCE131225:LCE131226 LMA131225:LMA131226 LVW131225:LVW131226 MFS131225:MFS131226 MPO131225:MPO131226 MZK131225:MZK131226 NJG131225:NJG131226 NTC131225:NTC131226 OCY131225:OCY131226 OMU131225:OMU131226 OWQ131225:OWQ131226 PGM131225:PGM131226 PQI131225:PQI131226 QAE131225:QAE131226 QKA131225:QKA131226 QTW131225:QTW131226 RDS131225:RDS131226 RNO131225:RNO131226 RXK131225:RXK131226 SHG131225:SHG131226 SRC131225:SRC131226 TAY131225:TAY131226 TKU131225:TKU131226 TUQ131225:TUQ131226 UEM131225:UEM131226 UOI131225:UOI131226 UYE131225:UYE131226 VIA131225:VIA131226 VRW131225:VRW131226 WBS131225:WBS131226 WLO131225:WLO131226 WVK131225:WVK131226 C196761:C196762 IY196761:IY196762 SU196761:SU196762 ACQ196761:ACQ196762 AMM196761:AMM196762 AWI196761:AWI196762 BGE196761:BGE196762 BQA196761:BQA196762 BZW196761:BZW196762 CJS196761:CJS196762 CTO196761:CTO196762 DDK196761:DDK196762 DNG196761:DNG196762 DXC196761:DXC196762 EGY196761:EGY196762 EQU196761:EQU196762 FAQ196761:FAQ196762 FKM196761:FKM196762 FUI196761:FUI196762 GEE196761:GEE196762 GOA196761:GOA196762 GXW196761:GXW196762 HHS196761:HHS196762 HRO196761:HRO196762 IBK196761:IBK196762 ILG196761:ILG196762 IVC196761:IVC196762 JEY196761:JEY196762 JOU196761:JOU196762 JYQ196761:JYQ196762 KIM196761:KIM196762 KSI196761:KSI196762 LCE196761:LCE196762 LMA196761:LMA196762 LVW196761:LVW196762 MFS196761:MFS196762 MPO196761:MPO196762 MZK196761:MZK196762 NJG196761:NJG196762 NTC196761:NTC196762 OCY196761:OCY196762 OMU196761:OMU196762 OWQ196761:OWQ196762 PGM196761:PGM196762 PQI196761:PQI196762 QAE196761:QAE196762 QKA196761:QKA196762 QTW196761:QTW196762 RDS196761:RDS196762 RNO196761:RNO196762 RXK196761:RXK196762 SHG196761:SHG196762 SRC196761:SRC196762 TAY196761:TAY196762 TKU196761:TKU196762 TUQ196761:TUQ196762 UEM196761:UEM196762 UOI196761:UOI196762 UYE196761:UYE196762 VIA196761:VIA196762 VRW196761:VRW196762 WBS196761:WBS196762 WLO196761:WLO196762 WVK196761:WVK196762 C262297:C262298 IY262297:IY262298 SU262297:SU262298 ACQ262297:ACQ262298 AMM262297:AMM262298 AWI262297:AWI262298 BGE262297:BGE262298 BQA262297:BQA262298 BZW262297:BZW262298 CJS262297:CJS262298 CTO262297:CTO262298 DDK262297:DDK262298 DNG262297:DNG262298 DXC262297:DXC262298 EGY262297:EGY262298 EQU262297:EQU262298 FAQ262297:FAQ262298 FKM262297:FKM262298 FUI262297:FUI262298 GEE262297:GEE262298 GOA262297:GOA262298 GXW262297:GXW262298 HHS262297:HHS262298 HRO262297:HRO262298 IBK262297:IBK262298 ILG262297:ILG262298 IVC262297:IVC262298 JEY262297:JEY262298 JOU262297:JOU262298 JYQ262297:JYQ262298 KIM262297:KIM262298 KSI262297:KSI262298 LCE262297:LCE262298 LMA262297:LMA262298 LVW262297:LVW262298 MFS262297:MFS262298 MPO262297:MPO262298 MZK262297:MZK262298 NJG262297:NJG262298 NTC262297:NTC262298 OCY262297:OCY262298 OMU262297:OMU262298 OWQ262297:OWQ262298 PGM262297:PGM262298 PQI262297:PQI262298 QAE262297:QAE262298 QKA262297:QKA262298 QTW262297:QTW262298 RDS262297:RDS262298 RNO262297:RNO262298 RXK262297:RXK262298 SHG262297:SHG262298 SRC262297:SRC262298 TAY262297:TAY262298 TKU262297:TKU262298 TUQ262297:TUQ262298 UEM262297:UEM262298 UOI262297:UOI262298 UYE262297:UYE262298 VIA262297:VIA262298 VRW262297:VRW262298 WBS262297:WBS262298 WLO262297:WLO262298 WVK262297:WVK262298 C327833:C327834 IY327833:IY327834 SU327833:SU327834 ACQ327833:ACQ327834 AMM327833:AMM327834 AWI327833:AWI327834 BGE327833:BGE327834 BQA327833:BQA327834 BZW327833:BZW327834 CJS327833:CJS327834 CTO327833:CTO327834 DDK327833:DDK327834 DNG327833:DNG327834 DXC327833:DXC327834 EGY327833:EGY327834 EQU327833:EQU327834 FAQ327833:FAQ327834 FKM327833:FKM327834 FUI327833:FUI327834 GEE327833:GEE327834 GOA327833:GOA327834 GXW327833:GXW327834 HHS327833:HHS327834 HRO327833:HRO327834 IBK327833:IBK327834 ILG327833:ILG327834 IVC327833:IVC327834 JEY327833:JEY327834 JOU327833:JOU327834 JYQ327833:JYQ327834 KIM327833:KIM327834 KSI327833:KSI327834 LCE327833:LCE327834 LMA327833:LMA327834 LVW327833:LVW327834 MFS327833:MFS327834 MPO327833:MPO327834 MZK327833:MZK327834 NJG327833:NJG327834 NTC327833:NTC327834 OCY327833:OCY327834 OMU327833:OMU327834 OWQ327833:OWQ327834 PGM327833:PGM327834 PQI327833:PQI327834 QAE327833:QAE327834 QKA327833:QKA327834 QTW327833:QTW327834 RDS327833:RDS327834 RNO327833:RNO327834 RXK327833:RXK327834 SHG327833:SHG327834 SRC327833:SRC327834 TAY327833:TAY327834 TKU327833:TKU327834 TUQ327833:TUQ327834 UEM327833:UEM327834 UOI327833:UOI327834 UYE327833:UYE327834 VIA327833:VIA327834 VRW327833:VRW327834 WBS327833:WBS327834 WLO327833:WLO327834 WVK327833:WVK327834 C393369:C393370 IY393369:IY393370 SU393369:SU393370 ACQ393369:ACQ393370 AMM393369:AMM393370 AWI393369:AWI393370 BGE393369:BGE393370 BQA393369:BQA393370 BZW393369:BZW393370 CJS393369:CJS393370 CTO393369:CTO393370 DDK393369:DDK393370 DNG393369:DNG393370 DXC393369:DXC393370 EGY393369:EGY393370 EQU393369:EQU393370 FAQ393369:FAQ393370 FKM393369:FKM393370 FUI393369:FUI393370 GEE393369:GEE393370 GOA393369:GOA393370 GXW393369:GXW393370 HHS393369:HHS393370 HRO393369:HRO393370 IBK393369:IBK393370 ILG393369:ILG393370 IVC393369:IVC393370 JEY393369:JEY393370 JOU393369:JOU393370 JYQ393369:JYQ393370 KIM393369:KIM393370 KSI393369:KSI393370 LCE393369:LCE393370 LMA393369:LMA393370 LVW393369:LVW393370 MFS393369:MFS393370 MPO393369:MPO393370 MZK393369:MZK393370 NJG393369:NJG393370 NTC393369:NTC393370 OCY393369:OCY393370 OMU393369:OMU393370 OWQ393369:OWQ393370 PGM393369:PGM393370 PQI393369:PQI393370 QAE393369:QAE393370 QKA393369:QKA393370 QTW393369:QTW393370 RDS393369:RDS393370 RNO393369:RNO393370 RXK393369:RXK393370 SHG393369:SHG393370 SRC393369:SRC393370 TAY393369:TAY393370 TKU393369:TKU393370 TUQ393369:TUQ393370 UEM393369:UEM393370 UOI393369:UOI393370 UYE393369:UYE393370 VIA393369:VIA393370 VRW393369:VRW393370 WBS393369:WBS393370 WLO393369:WLO393370 WVK393369:WVK393370 C458905:C458906 IY458905:IY458906 SU458905:SU458906 ACQ458905:ACQ458906 AMM458905:AMM458906 AWI458905:AWI458906 BGE458905:BGE458906 BQA458905:BQA458906 BZW458905:BZW458906 CJS458905:CJS458906 CTO458905:CTO458906 DDK458905:DDK458906 DNG458905:DNG458906 DXC458905:DXC458906 EGY458905:EGY458906 EQU458905:EQU458906 FAQ458905:FAQ458906 FKM458905:FKM458906 FUI458905:FUI458906 GEE458905:GEE458906 GOA458905:GOA458906 GXW458905:GXW458906 HHS458905:HHS458906 HRO458905:HRO458906 IBK458905:IBK458906 ILG458905:ILG458906 IVC458905:IVC458906 JEY458905:JEY458906 JOU458905:JOU458906 JYQ458905:JYQ458906 KIM458905:KIM458906 KSI458905:KSI458906 LCE458905:LCE458906 LMA458905:LMA458906 LVW458905:LVW458906 MFS458905:MFS458906 MPO458905:MPO458906 MZK458905:MZK458906 NJG458905:NJG458906 NTC458905:NTC458906 OCY458905:OCY458906 OMU458905:OMU458906 OWQ458905:OWQ458906 PGM458905:PGM458906 PQI458905:PQI458906 QAE458905:QAE458906 QKA458905:QKA458906 QTW458905:QTW458906 RDS458905:RDS458906 RNO458905:RNO458906 RXK458905:RXK458906 SHG458905:SHG458906 SRC458905:SRC458906 TAY458905:TAY458906 TKU458905:TKU458906 TUQ458905:TUQ458906 UEM458905:UEM458906 UOI458905:UOI458906 UYE458905:UYE458906 VIA458905:VIA458906 VRW458905:VRW458906 WBS458905:WBS458906 WLO458905:WLO458906 WVK458905:WVK458906 C524441:C524442 IY524441:IY524442 SU524441:SU524442 ACQ524441:ACQ524442 AMM524441:AMM524442 AWI524441:AWI524442 BGE524441:BGE524442 BQA524441:BQA524442 BZW524441:BZW524442 CJS524441:CJS524442 CTO524441:CTO524442 DDK524441:DDK524442 DNG524441:DNG524442 DXC524441:DXC524442 EGY524441:EGY524442 EQU524441:EQU524442 FAQ524441:FAQ524442 FKM524441:FKM524442 FUI524441:FUI524442 GEE524441:GEE524442 GOA524441:GOA524442 GXW524441:GXW524442 HHS524441:HHS524442 HRO524441:HRO524442 IBK524441:IBK524442 ILG524441:ILG524442 IVC524441:IVC524442 JEY524441:JEY524442 JOU524441:JOU524442 JYQ524441:JYQ524442 KIM524441:KIM524442 KSI524441:KSI524442 LCE524441:LCE524442 LMA524441:LMA524442 LVW524441:LVW524442 MFS524441:MFS524442 MPO524441:MPO524442 MZK524441:MZK524442 NJG524441:NJG524442 NTC524441:NTC524442 OCY524441:OCY524442 OMU524441:OMU524442 OWQ524441:OWQ524442 PGM524441:PGM524442 PQI524441:PQI524442 QAE524441:QAE524442 QKA524441:QKA524442 QTW524441:QTW524442 RDS524441:RDS524442 RNO524441:RNO524442 RXK524441:RXK524442 SHG524441:SHG524442 SRC524441:SRC524442 TAY524441:TAY524442 TKU524441:TKU524442 TUQ524441:TUQ524442 UEM524441:UEM524442 UOI524441:UOI524442 UYE524441:UYE524442 VIA524441:VIA524442 VRW524441:VRW524442 WBS524441:WBS524442 WLO524441:WLO524442 WVK524441:WVK524442 C589977:C589978 IY589977:IY589978 SU589977:SU589978 ACQ589977:ACQ589978 AMM589977:AMM589978 AWI589977:AWI589978 BGE589977:BGE589978 BQA589977:BQA589978 BZW589977:BZW589978 CJS589977:CJS589978 CTO589977:CTO589978 DDK589977:DDK589978 DNG589977:DNG589978 DXC589977:DXC589978 EGY589977:EGY589978 EQU589977:EQU589978 FAQ589977:FAQ589978 FKM589977:FKM589978 FUI589977:FUI589978 GEE589977:GEE589978 GOA589977:GOA589978 GXW589977:GXW589978 HHS589977:HHS589978 HRO589977:HRO589978 IBK589977:IBK589978 ILG589977:ILG589978 IVC589977:IVC589978 JEY589977:JEY589978 JOU589977:JOU589978 JYQ589977:JYQ589978 KIM589977:KIM589978 KSI589977:KSI589978 LCE589977:LCE589978 LMA589977:LMA589978 LVW589977:LVW589978 MFS589977:MFS589978 MPO589977:MPO589978 MZK589977:MZK589978 NJG589977:NJG589978 NTC589977:NTC589978 OCY589977:OCY589978 OMU589977:OMU589978 OWQ589977:OWQ589978 PGM589977:PGM589978 PQI589977:PQI589978 QAE589977:QAE589978 QKA589977:QKA589978 QTW589977:QTW589978 RDS589977:RDS589978 RNO589977:RNO589978 RXK589977:RXK589978 SHG589977:SHG589978 SRC589977:SRC589978 TAY589977:TAY589978 TKU589977:TKU589978 TUQ589977:TUQ589978 UEM589977:UEM589978 UOI589977:UOI589978 UYE589977:UYE589978 VIA589977:VIA589978 VRW589977:VRW589978 WBS589977:WBS589978 WLO589977:WLO589978 WVK589977:WVK589978 C655513:C655514 IY655513:IY655514 SU655513:SU655514 ACQ655513:ACQ655514 AMM655513:AMM655514 AWI655513:AWI655514 BGE655513:BGE655514 BQA655513:BQA655514 BZW655513:BZW655514 CJS655513:CJS655514 CTO655513:CTO655514 DDK655513:DDK655514 DNG655513:DNG655514 DXC655513:DXC655514 EGY655513:EGY655514 EQU655513:EQU655514 FAQ655513:FAQ655514 FKM655513:FKM655514 FUI655513:FUI655514 GEE655513:GEE655514 GOA655513:GOA655514 GXW655513:GXW655514 HHS655513:HHS655514 HRO655513:HRO655514 IBK655513:IBK655514 ILG655513:ILG655514 IVC655513:IVC655514 JEY655513:JEY655514 JOU655513:JOU655514 JYQ655513:JYQ655514 KIM655513:KIM655514 KSI655513:KSI655514 LCE655513:LCE655514 LMA655513:LMA655514 LVW655513:LVW655514 MFS655513:MFS655514 MPO655513:MPO655514 MZK655513:MZK655514 NJG655513:NJG655514 NTC655513:NTC655514 OCY655513:OCY655514 OMU655513:OMU655514 OWQ655513:OWQ655514 PGM655513:PGM655514 PQI655513:PQI655514 QAE655513:QAE655514 QKA655513:QKA655514 QTW655513:QTW655514 RDS655513:RDS655514 RNO655513:RNO655514 RXK655513:RXK655514 SHG655513:SHG655514 SRC655513:SRC655514 TAY655513:TAY655514 TKU655513:TKU655514 TUQ655513:TUQ655514 UEM655513:UEM655514 UOI655513:UOI655514 UYE655513:UYE655514 VIA655513:VIA655514 VRW655513:VRW655514 WBS655513:WBS655514 WLO655513:WLO655514 WVK655513:WVK655514 C721049:C721050 IY721049:IY721050 SU721049:SU721050 ACQ721049:ACQ721050 AMM721049:AMM721050 AWI721049:AWI721050 BGE721049:BGE721050 BQA721049:BQA721050 BZW721049:BZW721050 CJS721049:CJS721050 CTO721049:CTO721050 DDK721049:DDK721050 DNG721049:DNG721050 DXC721049:DXC721050 EGY721049:EGY721050 EQU721049:EQU721050 FAQ721049:FAQ721050 FKM721049:FKM721050 FUI721049:FUI721050 GEE721049:GEE721050 GOA721049:GOA721050 GXW721049:GXW721050 HHS721049:HHS721050 HRO721049:HRO721050 IBK721049:IBK721050 ILG721049:ILG721050 IVC721049:IVC721050 JEY721049:JEY721050 JOU721049:JOU721050 JYQ721049:JYQ721050 KIM721049:KIM721050 KSI721049:KSI721050 LCE721049:LCE721050 LMA721049:LMA721050 LVW721049:LVW721050 MFS721049:MFS721050 MPO721049:MPO721050 MZK721049:MZK721050 NJG721049:NJG721050 NTC721049:NTC721050 OCY721049:OCY721050 OMU721049:OMU721050 OWQ721049:OWQ721050 PGM721049:PGM721050 PQI721049:PQI721050 QAE721049:QAE721050 QKA721049:QKA721050 QTW721049:QTW721050 RDS721049:RDS721050 RNO721049:RNO721050 RXK721049:RXK721050 SHG721049:SHG721050 SRC721049:SRC721050 TAY721049:TAY721050 TKU721049:TKU721050 TUQ721049:TUQ721050 UEM721049:UEM721050 UOI721049:UOI721050 UYE721049:UYE721050 VIA721049:VIA721050 VRW721049:VRW721050 WBS721049:WBS721050 WLO721049:WLO721050 WVK721049:WVK721050 C786585:C786586 IY786585:IY786586 SU786585:SU786586 ACQ786585:ACQ786586 AMM786585:AMM786586 AWI786585:AWI786586 BGE786585:BGE786586 BQA786585:BQA786586 BZW786585:BZW786586 CJS786585:CJS786586 CTO786585:CTO786586 DDK786585:DDK786586 DNG786585:DNG786586 DXC786585:DXC786586 EGY786585:EGY786586 EQU786585:EQU786586 FAQ786585:FAQ786586 FKM786585:FKM786586 FUI786585:FUI786586 GEE786585:GEE786586 GOA786585:GOA786586 GXW786585:GXW786586 HHS786585:HHS786586 HRO786585:HRO786586 IBK786585:IBK786586 ILG786585:ILG786586 IVC786585:IVC786586 JEY786585:JEY786586 JOU786585:JOU786586 JYQ786585:JYQ786586 KIM786585:KIM786586 KSI786585:KSI786586 LCE786585:LCE786586 LMA786585:LMA786586 LVW786585:LVW786586 MFS786585:MFS786586 MPO786585:MPO786586 MZK786585:MZK786586 NJG786585:NJG786586 NTC786585:NTC786586 OCY786585:OCY786586 OMU786585:OMU786586 OWQ786585:OWQ786586 PGM786585:PGM786586 PQI786585:PQI786586 QAE786585:QAE786586 QKA786585:QKA786586 QTW786585:QTW786586 RDS786585:RDS786586 RNO786585:RNO786586 RXK786585:RXK786586 SHG786585:SHG786586 SRC786585:SRC786586 TAY786585:TAY786586 TKU786585:TKU786586 TUQ786585:TUQ786586 UEM786585:UEM786586 UOI786585:UOI786586 UYE786585:UYE786586 VIA786585:VIA786586 VRW786585:VRW786586 WBS786585:WBS786586 WLO786585:WLO786586 WVK786585:WVK786586 C852121:C852122 IY852121:IY852122 SU852121:SU852122 ACQ852121:ACQ852122 AMM852121:AMM852122 AWI852121:AWI852122 BGE852121:BGE852122 BQA852121:BQA852122 BZW852121:BZW852122 CJS852121:CJS852122 CTO852121:CTO852122 DDK852121:DDK852122 DNG852121:DNG852122 DXC852121:DXC852122 EGY852121:EGY852122 EQU852121:EQU852122 FAQ852121:FAQ852122 FKM852121:FKM852122 FUI852121:FUI852122 GEE852121:GEE852122 GOA852121:GOA852122 GXW852121:GXW852122 HHS852121:HHS852122 HRO852121:HRO852122 IBK852121:IBK852122 ILG852121:ILG852122 IVC852121:IVC852122 JEY852121:JEY852122 JOU852121:JOU852122 JYQ852121:JYQ852122 KIM852121:KIM852122 KSI852121:KSI852122 LCE852121:LCE852122 LMA852121:LMA852122 LVW852121:LVW852122 MFS852121:MFS852122 MPO852121:MPO852122 MZK852121:MZK852122 NJG852121:NJG852122 NTC852121:NTC852122 OCY852121:OCY852122 OMU852121:OMU852122 OWQ852121:OWQ852122 PGM852121:PGM852122 PQI852121:PQI852122 QAE852121:QAE852122 QKA852121:QKA852122 QTW852121:QTW852122 RDS852121:RDS852122 RNO852121:RNO852122 RXK852121:RXK852122 SHG852121:SHG852122 SRC852121:SRC852122 TAY852121:TAY852122 TKU852121:TKU852122 TUQ852121:TUQ852122 UEM852121:UEM852122 UOI852121:UOI852122 UYE852121:UYE852122 VIA852121:VIA852122 VRW852121:VRW852122 WBS852121:WBS852122 WLO852121:WLO852122 WVK852121:WVK852122 C917657:C917658 IY917657:IY917658 SU917657:SU917658 ACQ917657:ACQ917658 AMM917657:AMM917658 AWI917657:AWI917658 BGE917657:BGE917658 BQA917657:BQA917658 BZW917657:BZW917658 CJS917657:CJS917658 CTO917657:CTO917658 DDK917657:DDK917658 DNG917657:DNG917658 DXC917657:DXC917658 EGY917657:EGY917658 EQU917657:EQU917658 FAQ917657:FAQ917658 FKM917657:FKM917658 FUI917657:FUI917658 GEE917657:GEE917658 GOA917657:GOA917658 GXW917657:GXW917658 HHS917657:HHS917658 HRO917657:HRO917658 IBK917657:IBK917658 ILG917657:ILG917658 IVC917657:IVC917658 JEY917657:JEY917658 JOU917657:JOU917658 JYQ917657:JYQ917658 KIM917657:KIM917658 KSI917657:KSI917658 LCE917657:LCE917658 LMA917657:LMA917658 LVW917657:LVW917658 MFS917657:MFS917658 MPO917657:MPO917658 MZK917657:MZK917658 NJG917657:NJG917658 NTC917657:NTC917658 OCY917657:OCY917658 OMU917657:OMU917658 OWQ917657:OWQ917658 PGM917657:PGM917658 PQI917657:PQI917658 QAE917657:QAE917658 QKA917657:QKA917658 QTW917657:QTW917658 RDS917657:RDS917658 RNO917657:RNO917658 RXK917657:RXK917658 SHG917657:SHG917658 SRC917657:SRC917658 TAY917657:TAY917658 TKU917657:TKU917658 TUQ917657:TUQ917658 UEM917657:UEM917658 UOI917657:UOI917658 UYE917657:UYE917658 VIA917657:VIA917658 VRW917657:VRW917658 WBS917657:WBS917658 WLO917657:WLO917658 WVK917657:WVK917658 C983193:C983194 IY983193:IY983194 SU983193:SU983194 ACQ983193:ACQ983194 AMM983193:AMM983194 AWI983193:AWI983194 BGE983193:BGE983194 BQA983193:BQA983194 BZW983193:BZW983194 CJS983193:CJS983194 CTO983193:CTO983194 DDK983193:DDK983194 DNG983193:DNG983194 DXC983193:DXC983194 EGY983193:EGY983194 EQU983193:EQU983194 FAQ983193:FAQ983194 FKM983193:FKM983194 FUI983193:FUI983194 GEE983193:GEE983194 GOA983193:GOA983194 GXW983193:GXW983194 HHS983193:HHS983194 HRO983193:HRO983194 IBK983193:IBK983194 ILG983193:ILG983194 IVC983193:IVC983194 JEY983193:JEY983194 JOU983193:JOU983194 JYQ983193:JYQ983194 KIM983193:KIM983194 KSI983193:KSI983194 LCE983193:LCE983194 LMA983193:LMA983194 LVW983193:LVW983194 MFS983193:MFS983194 MPO983193:MPO983194 MZK983193:MZK983194 NJG983193:NJG983194 NTC983193:NTC983194 OCY983193:OCY983194 OMU983193:OMU983194 OWQ983193:OWQ983194 PGM983193:PGM983194 PQI983193:PQI983194 QAE983193:QAE983194 QKA983193:QKA983194 QTW983193:QTW983194 RDS983193:RDS983194 RNO983193:RNO983194 RXK983193:RXK983194 SHG983193:SHG983194 SRC983193:SRC983194 TAY983193:TAY983194 TKU983193:TKU983194 TUQ983193:TUQ983194 UEM983193:UEM983194 UOI983193:UOI983194 UYE983193:UYE983194 VIA983193:VIA983194 VRW983193:VRW983194 WBS983193:WBS983194 WLO983193:WLO983194 WVK983193:WVK983194 L33:L34 JH33:JH34 TD33:TD34 ACZ33:ACZ34 AMV33:AMV34 AWR33:AWR34 BGN33:BGN34 BQJ33:BQJ34 CAF33:CAF34 CKB33:CKB34 CTX33:CTX34 DDT33:DDT34 DNP33:DNP34 DXL33:DXL34 EHH33:EHH34 ERD33:ERD34 FAZ33:FAZ34 FKV33:FKV34 FUR33:FUR34 GEN33:GEN34 GOJ33:GOJ34 GYF33:GYF34 HIB33:HIB34 HRX33:HRX34 IBT33:IBT34 ILP33:ILP34 IVL33:IVL34 JFH33:JFH34 JPD33:JPD34 JYZ33:JYZ34 KIV33:KIV34 KSR33:KSR34 LCN33:LCN34 LMJ33:LMJ34 LWF33:LWF34 MGB33:MGB34 MPX33:MPX34 MZT33:MZT34 NJP33:NJP34 NTL33:NTL34 ODH33:ODH34 OND33:OND34 OWZ33:OWZ34 PGV33:PGV34 PQR33:PQR34 QAN33:QAN34 QKJ33:QKJ34 QUF33:QUF34 REB33:REB34 RNX33:RNX34 RXT33:RXT34 SHP33:SHP34 SRL33:SRL34 TBH33:TBH34 TLD33:TLD34 TUZ33:TUZ34 UEV33:UEV34 UOR33:UOR34 UYN33:UYN34 VIJ33:VIJ34 VSF33:VSF34 WCB33:WCB34 WLX33:WLX34 WVT33:WVT34 L65569:L65570 JH65569:JH65570 TD65569:TD65570 ACZ65569:ACZ65570 AMV65569:AMV65570 AWR65569:AWR65570 BGN65569:BGN65570 BQJ65569:BQJ65570 CAF65569:CAF65570 CKB65569:CKB65570 CTX65569:CTX65570 DDT65569:DDT65570 DNP65569:DNP65570 DXL65569:DXL65570 EHH65569:EHH65570 ERD65569:ERD65570 FAZ65569:FAZ65570 FKV65569:FKV65570 FUR65569:FUR65570 GEN65569:GEN65570 GOJ65569:GOJ65570 GYF65569:GYF65570 HIB65569:HIB65570 HRX65569:HRX65570 IBT65569:IBT65570 ILP65569:ILP65570 IVL65569:IVL65570 JFH65569:JFH65570 JPD65569:JPD65570 JYZ65569:JYZ65570 KIV65569:KIV65570 KSR65569:KSR65570 LCN65569:LCN65570 LMJ65569:LMJ65570 LWF65569:LWF65570 MGB65569:MGB65570 MPX65569:MPX65570 MZT65569:MZT65570 NJP65569:NJP65570 NTL65569:NTL65570 ODH65569:ODH65570 OND65569:OND65570 OWZ65569:OWZ65570 PGV65569:PGV65570 PQR65569:PQR65570 QAN65569:QAN65570 QKJ65569:QKJ65570 QUF65569:QUF65570 REB65569:REB65570 RNX65569:RNX65570 RXT65569:RXT65570 SHP65569:SHP65570 SRL65569:SRL65570 TBH65569:TBH65570 TLD65569:TLD65570 TUZ65569:TUZ65570 UEV65569:UEV65570 UOR65569:UOR65570 UYN65569:UYN65570 VIJ65569:VIJ65570 VSF65569:VSF65570 WCB65569:WCB65570 WLX65569:WLX65570 WVT65569:WVT65570 L131105:L131106 JH131105:JH131106 TD131105:TD131106 ACZ131105:ACZ131106 AMV131105:AMV131106 AWR131105:AWR131106 BGN131105:BGN131106 BQJ131105:BQJ131106 CAF131105:CAF131106 CKB131105:CKB131106 CTX131105:CTX131106 DDT131105:DDT131106 DNP131105:DNP131106 DXL131105:DXL131106 EHH131105:EHH131106 ERD131105:ERD131106 FAZ131105:FAZ131106 FKV131105:FKV131106 FUR131105:FUR131106 GEN131105:GEN131106 GOJ131105:GOJ131106 GYF131105:GYF131106 HIB131105:HIB131106 HRX131105:HRX131106 IBT131105:IBT131106 ILP131105:ILP131106 IVL131105:IVL131106 JFH131105:JFH131106 JPD131105:JPD131106 JYZ131105:JYZ131106 KIV131105:KIV131106 KSR131105:KSR131106 LCN131105:LCN131106 LMJ131105:LMJ131106 LWF131105:LWF131106 MGB131105:MGB131106 MPX131105:MPX131106 MZT131105:MZT131106 NJP131105:NJP131106 NTL131105:NTL131106 ODH131105:ODH131106 OND131105:OND131106 OWZ131105:OWZ131106 PGV131105:PGV131106 PQR131105:PQR131106 QAN131105:QAN131106 QKJ131105:QKJ131106 QUF131105:QUF131106 REB131105:REB131106 RNX131105:RNX131106 RXT131105:RXT131106 SHP131105:SHP131106 SRL131105:SRL131106 TBH131105:TBH131106 TLD131105:TLD131106 TUZ131105:TUZ131106 UEV131105:UEV131106 UOR131105:UOR131106 UYN131105:UYN131106 VIJ131105:VIJ131106 VSF131105:VSF131106 WCB131105:WCB131106 WLX131105:WLX131106 WVT131105:WVT131106 L196641:L196642 JH196641:JH196642 TD196641:TD196642 ACZ196641:ACZ196642 AMV196641:AMV196642 AWR196641:AWR196642 BGN196641:BGN196642 BQJ196641:BQJ196642 CAF196641:CAF196642 CKB196641:CKB196642 CTX196641:CTX196642 DDT196641:DDT196642 DNP196641:DNP196642 DXL196641:DXL196642 EHH196641:EHH196642 ERD196641:ERD196642 FAZ196641:FAZ196642 FKV196641:FKV196642 FUR196641:FUR196642 GEN196641:GEN196642 GOJ196641:GOJ196642 GYF196641:GYF196642 HIB196641:HIB196642 HRX196641:HRX196642 IBT196641:IBT196642 ILP196641:ILP196642 IVL196641:IVL196642 JFH196641:JFH196642 JPD196641:JPD196642 JYZ196641:JYZ196642 KIV196641:KIV196642 KSR196641:KSR196642 LCN196641:LCN196642 LMJ196641:LMJ196642 LWF196641:LWF196642 MGB196641:MGB196642 MPX196641:MPX196642 MZT196641:MZT196642 NJP196641:NJP196642 NTL196641:NTL196642 ODH196641:ODH196642 OND196641:OND196642 OWZ196641:OWZ196642 PGV196641:PGV196642 PQR196641:PQR196642 QAN196641:QAN196642 QKJ196641:QKJ196642 QUF196641:QUF196642 REB196641:REB196642 RNX196641:RNX196642 RXT196641:RXT196642 SHP196641:SHP196642 SRL196641:SRL196642 TBH196641:TBH196642 TLD196641:TLD196642 TUZ196641:TUZ196642 UEV196641:UEV196642 UOR196641:UOR196642 UYN196641:UYN196642 VIJ196641:VIJ196642 VSF196641:VSF196642 WCB196641:WCB196642 WLX196641:WLX196642 WVT196641:WVT196642 L262177:L262178 JH262177:JH262178 TD262177:TD262178 ACZ262177:ACZ262178 AMV262177:AMV262178 AWR262177:AWR262178 BGN262177:BGN262178 BQJ262177:BQJ262178 CAF262177:CAF262178 CKB262177:CKB262178 CTX262177:CTX262178 DDT262177:DDT262178 DNP262177:DNP262178 DXL262177:DXL262178 EHH262177:EHH262178 ERD262177:ERD262178 FAZ262177:FAZ262178 FKV262177:FKV262178 FUR262177:FUR262178 GEN262177:GEN262178 GOJ262177:GOJ262178 GYF262177:GYF262178 HIB262177:HIB262178 HRX262177:HRX262178 IBT262177:IBT262178 ILP262177:ILP262178 IVL262177:IVL262178 JFH262177:JFH262178 JPD262177:JPD262178 JYZ262177:JYZ262178 KIV262177:KIV262178 KSR262177:KSR262178 LCN262177:LCN262178 LMJ262177:LMJ262178 LWF262177:LWF262178 MGB262177:MGB262178 MPX262177:MPX262178 MZT262177:MZT262178 NJP262177:NJP262178 NTL262177:NTL262178 ODH262177:ODH262178 OND262177:OND262178 OWZ262177:OWZ262178 PGV262177:PGV262178 PQR262177:PQR262178 QAN262177:QAN262178 QKJ262177:QKJ262178 QUF262177:QUF262178 REB262177:REB262178 RNX262177:RNX262178 RXT262177:RXT262178 SHP262177:SHP262178 SRL262177:SRL262178 TBH262177:TBH262178 TLD262177:TLD262178 TUZ262177:TUZ262178 UEV262177:UEV262178 UOR262177:UOR262178 UYN262177:UYN262178 VIJ262177:VIJ262178 VSF262177:VSF262178 WCB262177:WCB262178 WLX262177:WLX262178 WVT262177:WVT262178 L327713:L327714 JH327713:JH327714 TD327713:TD327714 ACZ327713:ACZ327714 AMV327713:AMV327714 AWR327713:AWR327714 BGN327713:BGN327714 BQJ327713:BQJ327714 CAF327713:CAF327714 CKB327713:CKB327714 CTX327713:CTX327714 DDT327713:DDT327714 DNP327713:DNP327714 DXL327713:DXL327714 EHH327713:EHH327714 ERD327713:ERD327714 FAZ327713:FAZ327714 FKV327713:FKV327714 FUR327713:FUR327714 GEN327713:GEN327714 GOJ327713:GOJ327714 GYF327713:GYF327714 HIB327713:HIB327714 HRX327713:HRX327714 IBT327713:IBT327714 ILP327713:ILP327714 IVL327713:IVL327714 JFH327713:JFH327714 JPD327713:JPD327714 JYZ327713:JYZ327714 KIV327713:KIV327714 KSR327713:KSR327714 LCN327713:LCN327714 LMJ327713:LMJ327714 LWF327713:LWF327714 MGB327713:MGB327714 MPX327713:MPX327714 MZT327713:MZT327714 NJP327713:NJP327714 NTL327713:NTL327714 ODH327713:ODH327714 OND327713:OND327714 OWZ327713:OWZ327714 PGV327713:PGV327714 PQR327713:PQR327714 QAN327713:QAN327714 QKJ327713:QKJ327714 QUF327713:QUF327714 REB327713:REB327714 RNX327713:RNX327714 RXT327713:RXT327714 SHP327713:SHP327714 SRL327713:SRL327714 TBH327713:TBH327714 TLD327713:TLD327714 TUZ327713:TUZ327714 UEV327713:UEV327714 UOR327713:UOR327714 UYN327713:UYN327714 VIJ327713:VIJ327714 VSF327713:VSF327714 WCB327713:WCB327714 WLX327713:WLX327714 WVT327713:WVT327714 L393249:L393250 JH393249:JH393250 TD393249:TD393250 ACZ393249:ACZ393250 AMV393249:AMV393250 AWR393249:AWR393250 BGN393249:BGN393250 BQJ393249:BQJ393250 CAF393249:CAF393250 CKB393249:CKB393250 CTX393249:CTX393250 DDT393249:DDT393250 DNP393249:DNP393250 DXL393249:DXL393250 EHH393249:EHH393250 ERD393249:ERD393250 FAZ393249:FAZ393250 FKV393249:FKV393250 FUR393249:FUR393250 GEN393249:GEN393250 GOJ393249:GOJ393250 GYF393249:GYF393250 HIB393249:HIB393250 HRX393249:HRX393250 IBT393249:IBT393250 ILP393249:ILP393250 IVL393249:IVL393250 JFH393249:JFH393250 JPD393249:JPD393250 JYZ393249:JYZ393250 KIV393249:KIV393250 KSR393249:KSR393250 LCN393249:LCN393250 LMJ393249:LMJ393250 LWF393249:LWF393250 MGB393249:MGB393250 MPX393249:MPX393250 MZT393249:MZT393250 NJP393249:NJP393250 NTL393249:NTL393250 ODH393249:ODH393250 OND393249:OND393250 OWZ393249:OWZ393250 PGV393249:PGV393250 PQR393249:PQR393250 QAN393249:QAN393250 QKJ393249:QKJ393250 QUF393249:QUF393250 REB393249:REB393250 RNX393249:RNX393250 RXT393249:RXT393250 SHP393249:SHP393250 SRL393249:SRL393250 TBH393249:TBH393250 TLD393249:TLD393250 TUZ393249:TUZ393250 UEV393249:UEV393250 UOR393249:UOR393250 UYN393249:UYN393250 VIJ393249:VIJ393250 VSF393249:VSF393250 WCB393249:WCB393250 WLX393249:WLX393250 WVT393249:WVT393250 L458785:L458786 JH458785:JH458786 TD458785:TD458786 ACZ458785:ACZ458786 AMV458785:AMV458786 AWR458785:AWR458786 BGN458785:BGN458786 BQJ458785:BQJ458786 CAF458785:CAF458786 CKB458785:CKB458786 CTX458785:CTX458786 DDT458785:DDT458786 DNP458785:DNP458786 DXL458785:DXL458786 EHH458785:EHH458786 ERD458785:ERD458786 FAZ458785:FAZ458786 FKV458785:FKV458786 FUR458785:FUR458786 GEN458785:GEN458786 GOJ458785:GOJ458786 GYF458785:GYF458786 HIB458785:HIB458786 HRX458785:HRX458786 IBT458785:IBT458786 ILP458785:ILP458786 IVL458785:IVL458786 JFH458785:JFH458786 JPD458785:JPD458786 JYZ458785:JYZ458786 KIV458785:KIV458786 KSR458785:KSR458786 LCN458785:LCN458786 LMJ458785:LMJ458786 LWF458785:LWF458786 MGB458785:MGB458786 MPX458785:MPX458786 MZT458785:MZT458786 NJP458785:NJP458786 NTL458785:NTL458786 ODH458785:ODH458786 OND458785:OND458786 OWZ458785:OWZ458786 PGV458785:PGV458786 PQR458785:PQR458786 QAN458785:QAN458786 QKJ458785:QKJ458786 QUF458785:QUF458786 REB458785:REB458786 RNX458785:RNX458786 RXT458785:RXT458786 SHP458785:SHP458786 SRL458785:SRL458786 TBH458785:TBH458786 TLD458785:TLD458786 TUZ458785:TUZ458786 UEV458785:UEV458786 UOR458785:UOR458786 UYN458785:UYN458786 VIJ458785:VIJ458786 VSF458785:VSF458786 WCB458785:WCB458786 WLX458785:WLX458786 WVT458785:WVT458786 L524321:L524322 JH524321:JH524322 TD524321:TD524322 ACZ524321:ACZ524322 AMV524321:AMV524322 AWR524321:AWR524322 BGN524321:BGN524322 BQJ524321:BQJ524322 CAF524321:CAF524322 CKB524321:CKB524322 CTX524321:CTX524322 DDT524321:DDT524322 DNP524321:DNP524322 DXL524321:DXL524322 EHH524321:EHH524322 ERD524321:ERD524322 FAZ524321:FAZ524322 FKV524321:FKV524322 FUR524321:FUR524322 GEN524321:GEN524322 GOJ524321:GOJ524322 GYF524321:GYF524322 HIB524321:HIB524322 HRX524321:HRX524322 IBT524321:IBT524322 ILP524321:ILP524322 IVL524321:IVL524322 JFH524321:JFH524322 JPD524321:JPD524322 JYZ524321:JYZ524322 KIV524321:KIV524322 KSR524321:KSR524322 LCN524321:LCN524322 LMJ524321:LMJ524322 LWF524321:LWF524322 MGB524321:MGB524322 MPX524321:MPX524322 MZT524321:MZT524322 NJP524321:NJP524322 NTL524321:NTL524322 ODH524321:ODH524322 OND524321:OND524322 OWZ524321:OWZ524322 PGV524321:PGV524322 PQR524321:PQR524322 QAN524321:QAN524322 QKJ524321:QKJ524322 QUF524321:QUF524322 REB524321:REB524322 RNX524321:RNX524322 RXT524321:RXT524322 SHP524321:SHP524322 SRL524321:SRL524322 TBH524321:TBH524322 TLD524321:TLD524322 TUZ524321:TUZ524322 UEV524321:UEV524322 UOR524321:UOR524322 UYN524321:UYN524322 VIJ524321:VIJ524322 VSF524321:VSF524322 WCB524321:WCB524322 WLX524321:WLX524322 WVT524321:WVT524322 L589857:L589858 JH589857:JH589858 TD589857:TD589858 ACZ589857:ACZ589858 AMV589857:AMV589858 AWR589857:AWR589858 BGN589857:BGN589858 BQJ589857:BQJ589858 CAF589857:CAF589858 CKB589857:CKB589858 CTX589857:CTX589858 DDT589857:DDT589858 DNP589857:DNP589858 DXL589857:DXL589858 EHH589857:EHH589858 ERD589857:ERD589858 FAZ589857:FAZ589858 FKV589857:FKV589858 FUR589857:FUR589858 GEN589857:GEN589858 GOJ589857:GOJ589858 GYF589857:GYF589858 HIB589857:HIB589858 HRX589857:HRX589858 IBT589857:IBT589858 ILP589857:ILP589858 IVL589857:IVL589858 JFH589857:JFH589858 JPD589857:JPD589858 JYZ589857:JYZ589858 KIV589857:KIV589858 KSR589857:KSR589858 LCN589857:LCN589858 LMJ589857:LMJ589858 LWF589857:LWF589858 MGB589857:MGB589858 MPX589857:MPX589858 MZT589857:MZT589858 NJP589857:NJP589858 NTL589857:NTL589858 ODH589857:ODH589858 OND589857:OND589858 OWZ589857:OWZ589858 PGV589857:PGV589858 PQR589857:PQR589858 QAN589857:QAN589858 QKJ589857:QKJ589858 QUF589857:QUF589858 REB589857:REB589858 RNX589857:RNX589858 RXT589857:RXT589858 SHP589857:SHP589858 SRL589857:SRL589858 TBH589857:TBH589858 TLD589857:TLD589858 TUZ589857:TUZ589858 UEV589857:UEV589858 UOR589857:UOR589858 UYN589857:UYN589858 VIJ589857:VIJ589858 VSF589857:VSF589858 WCB589857:WCB589858 WLX589857:WLX589858 WVT589857:WVT589858 L655393:L655394 JH655393:JH655394 TD655393:TD655394 ACZ655393:ACZ655394 AMV655393:AMV655394 AWR655393:AWR655394 BGN655393:BGN655394 BQJ655393:BQJ655394 CAF655393:CAF655394 CKB655393:CKB655394 CTX655393:CTX655394 DDT655393:DDT655394 DNP655393:DNP655394 DXL655393:DXL655394 EHH655393:EHH655394 ERD655393:ERD655394 FAZ655393:FAZ655394 FKV655393:FKV655394 FUR655393:FUR655394 GEN655393:GEN655394 GOJ655393:GOJ655394 GYF655393:GYF655394 HIB655393:HIB655394 HRX655393:HRX655394 IBT655393:IBT655394 ILP655393:ILP655394 IVL655393:IVL655394 JFH655393:JFH655394 JPD655393:JPD655394 JYZ655393:JYZ655394 KIV655393:KIV655394 KSR655393:KSR655394 LCN655393:LCN655394 LMJ655393:LMJ655394 LWF655393:LWF655394 MGB655393:MGB655394 MPX655393:MPX655394 MZT655393:MZT655394 NJP655393:NJP655394 NTL655393:NTL655394 ODH655393:ODH655394 OND655393:OND655394 OWZ655393:OWZ655394 PGV655393:PGV655394 PQR655393:PQR655394 QAN655393:QAN655394 QKJ655393:QKJ655394 QUF655393:QUF655394 REB655393:REB655394 RNX655393:RNX655394 RXT655393:RXT655394 SHP655393:SHP655394 SRL655393:SRL655394 TBH655393:TBH655394 TLD655393:TLD655394 TUZ655393:TUZ655394 UEV655393:UEV655394 UOR655393:UOR655394 UYN655393:UYN655394 VIJ655393:VIJ655394 VSF655393:VSF655394 WCB655393:WCB655394 WLX655393:WLX655394 WVT655393:WVT655394 L720929:L720930 JH720929:JH720930 TD720929:TD720930 ACZ720929:ACZ720930 AMV720929:AMV720930 AWR720929:AWR720930 BGN720929:BGN720930 BQJ720929:BQJ720930 CAF720929:CAF720930 CKB720929:CKB720930 CTX720929:CTX720930 DDT720929:DDT720930 DNP720929:DNP720930 DXL720929:DXL720930 EHH720929:EHH720930 ERD720929:ERD720930 FAZ720929:FAZ720930 FKV720929:FKV720930 FUR720929:FUR720930 GEN720929:GEN720930 GOJ720929:GOJ720930 GYF720929:GYF720930 HIB720929:HIB720930 HRX720929:HRX720930 IBT720929:IBT720930 ILP720929:ILP720930 IVL720929:IVL720930 JFH720929:JFH720930 JPD720929:JPD720930 JYZ720929:JYZ720930 KIV720929:KIV720930 KSR720929:KSR720930 LCN720929:LCN720930 LMJ720929:LMJ720930 LWF720929:LWF720930 MGB720929:MGB720930 MPX720929:MPX720930 MZT720929:MZT720930 NJP720929:NJP720930 NTL720929:NTL720930 ODH720929:ODH720930 OND720929:OND720930 OWZ720929:OWZ720930 PGV720929:PGV720930 PQR720929:PQR720930 QAN720929:QAN720930 QKJ720929:QKJ720930 QUF720929:QUF720930 REB720929:REB720930 RNX720929:RNX720930 RXT720929:RXT720930 SHP720929:SHP720930 SRL720929:SRL720930 TBH720929:TBH720930 TLD720929:TLD720930 TUZ720929:TUZ720930 UEV720929:UEV720930 UOR720929:UOR720930 UYN720929:UYN720930 VIJ720929:VIJ720930 VSF720929:VSF720930 WCB720929:WCB720930 WLX720929:WLX720930 WVT720929:WVT720930 L786465:L786466 JH786465:JH786466 TD786465:TD786466 ACZ786465:ACZ786466 AMV786465:AMV786466 AWR786465:AWR786466 BGN786465:BGN786466 BQJ786465:BQJ786466 CAF786465:CAF786466 CKB786465:CKB786466 CTX786465:CTX786466 DDT786465:DDT786466 DNP786465:DNP786466 DXL786465:DXL786466 EHH786465:EHH786466 ERD786465:ERD786466 FAZ786465:FAZ786466 FKV786465:FKV786466 FUR786465:FUR786466 GEN786465:GEN786466 GOJ786465:GOJ786466 GYF786465:GYF786466 HIB786465:HIB786466 HRX786465:HRX786466 IBT786465:IBT786466 ILP786465:ILP786466 IVL786465:IVL786466 JFH786465:JFH786466 JPD786465:JPD786466 JYZ786465:JYZ786466 KIV786465:KIV786466 KSR786465:KSR786466 LCN786465:LCN786466 LMJ786465:LMJ786466 LWF786465:LWF786466 MGB786465:MGB786466 MPX786465:MPX786466 MZT786465:MZT786466 NJP786465:NJP786466 NTL786465:NTL786466 ODH786465:ODH786466 OND786465:OND786466 OWZ786465:OWZ786466 PGV786465:PGV786466 PQR786465:PQR786466 QAN786465:QAN786466 QKJ786465:QKJ786466 QUF786465:QUF786466 REB786465:REB786466 RNX786465:RNX786466 RXT786465:RXT786466 SHP786465:SHP786466 SRL786465:SRL786466 TBH786465:TBH786466 TLD786465:TLD786466 TUZ786465:TUZ786466 UEV786465:UEV786466 UOR786465:UOR786466 UYN786465:UYN786466 VIJ786465:VIJ786466 VSF786465:VSF786466 WCB786465:WCB786466 WLX786465:WLX786466 WVT786465:WVT786466 L852001:L852002 JH852001:JH852002 TD852001:TD852002 ACZ852001:ACZ852002 AMV852001:AMV852002 AWR852001:AWR852002 BGN852001:BGN852002 BQJ852001:BQJ852002 CAF852001:CAF852002 CKB852001:CKB852002 CTX852001:CTX852002 DDT852001:DDT852002 DNP852001:DNP852002 DXL852001:DXL852002 EHH852001:EHH852002 ERD852001:ERD852002 FAZ852001:FAZ852002 FKV852001:FKV852002 FUR852001:FUR852002 GEN852001:GEN852002 GOJ852001:GOJ852002 GYF852001:GYF852002 HIB852001:HIB852002 HRX852001:HRX852002 IBT852001:IBT852002 ILP852001:ILP852002 IVL852001:IVL852002 JFH852001:JFH852002 JPD852001:JPD852002 JYZ852001:JYZ852002 KIV852001:KIV852002 KSR852001:KSR852002 LCN852001:LCN852002 LMJ852001:LMJ852002 LWF852001:LWF852002 MGB852001:MGB852002 MPX852001:MPX852002 MZT852001:MZT852002 NJP852001:NJP852002 NTL852001:NTL852002 ODH852001:ODH852002 OND852001:OND852002 OWZ852001:OWZ852002 PGV852001:PGV852002 PQR852001:PQR852002 QAN852001:QAN852002 QKJ852001:QKJ852002 QUF852001:QUF852002 REB852001:REB852002 RNX852001:RNX852002 RXT852001:RXT852002 SHP852001:SHP852002 SRL852001:SRL852002 TBH852001:TBH852002 TLD852001:TLD852002 TUZ852001:TUZ852002 UEV852001:UEV852002 UOR852001:UOR852002 UYN852001:UYN852002 VIJ852001:VIJ852002 VSF852001:VSF852002 WCB852001:WCB852002 WLX852001:WLX852002 WVT852001:WVT852002 L917537:L917538 JH917537:JH917538 TD917537:TD917538 ACZ917537:ACZ917538 AMV917537:AMV917538 AWR917537:AWR917538 BGN917537:BGN917538 BQJ917537:BQJ917538 CAF917537:CAF917538 CKB917537:CKB917538 CTX917537:CTX917538 DDT917537:DDT917538 DNP917537:DNP917538 DXL917537:DXL917538 EHH917537:EHH917538 ERD917537:ERD917538 FAZ917537:FAZ917538 FKV917537:FKV917538 FUR917537:FUR917538 GEN917537:GEN917538 GOJ917537:GOJ917538 GYF917537:GYF917538 HIB917537:HIB917538 HRX917537:HRX917538 IBT917537:IBT917538 ILP917537:ILP917538 IVL917537:IVL917538 JFH917537:JFH917538 JPD917537:JPD917538 JYZ917537:JYZ917538 KIV917537:KIV917538 KSR917537:KSR917538 LCN917537:LCN917538 LMJ917537:LMJ917538 LWF917537:LWF917538 MGB917537:MGB917538 MPX917537:MPX917538 MZT917537:MZT917538 NJP917537:NJP917538 NTL917537:NTL917538 ODH917537:ODH917538 OND917537:OND917538 OWZ917537:OWZ917538 PGV917537:PGV917538 PQR917537:PQR917538 QAN917537:QAN917538 QKJ917537:QKJ917538 QUF917537:QUF917538 REB917537:REB917538 RNX917537:RNX917538 RXT917537:RXT917538 SHP917537:SHP917538 SRL917537:SRL917538 TBH917537:TBH917538 TLD917537:TLD917538 TUZ917537:TUZ917538 UEV917537:UEV917538 UOR917537:UOR917538 UYN917537:UYN917538 VIJ917537:VIJ917538 VSF917537:VSF917538 WCB917537:WCB917538 WLX917537:WLX917538 WVT917537:WVT917538 L983073:L983074 JH983073:JH983074 TD983073:TD983074 ACZ983073:ACZ983074 AMV983073:AMV983074 AWR983073:AWR983074 BGN983073:BGN983074 BQJ983073:BQJ983074 CAF983073:CAF983074 CKB983073:CKB983074 CTX983073:CTX983074 DDT983073:DDT983074 DNP983073:DNP983074 DXL983073:DXL983074 EHH983073:EHH983074 ERD983073:ERD983074 FAZ983073:FAZ983074 FKV983073:FKV983074 FUR983073:FUR983074 GEN983073:GEN983074 GOJ983073:GOJ983074 GYF983073:GYF983074 HIB983073:HIB983074 HRX983073:HRX983074 IBT983073:IBT983074 ILP983073:ILP983074 IVL983073:IVL983074 JFH983073:JFH983074 JPD983073:JPD983074 JYZ983073:JYZ983074 KIV983073:KIV983074 KSR983073:KSR983074 LCN983073:LCN983074 LMJ983073:LMJ983074 LWF983073:LWF983074 MGB983073:MGB983074 MPX983073:MPX983074 MZT983073:MZT983074 NJP983073:NJP983074 NTL983073:NTL983074 ODH983073:ODH983074 OND983073:OND983074 OWZ983073:OWZ983074 PGV983073:PGV983074 PQR983073:PQR983074 QAN983073:QAN983074 QKJ983073:QKJ983074 QUF983073:QUF983074 REB983073:REB983074 RNX983073:RNX983074 RXT983073:RXT983074 SHP983073:SHP983074 SRL983073:SRL983074 TBH983073:TBH983074 TLD983073:TLD983074 TUZ983073:TUZ983074 UEV983073:UEV983074 UOR983073:UOR983074 UYN983073:UYN983074 VIJ983073:VIJ983074 VSF983073:VSF983074 WCB983073:WCB983074 WLX983073:WLX983074 WVT983073:WVT983074 C63:C64 IY63:IY64 SU63:SU64 ACQ63:ACQ64 AMM63:AMM64 AWI63:AWI64 BGE63:BGE64 BQA63:BQA64 BZW63:BZW64 CJS63:CJS64 CTO63:CTO64 DDK63:DDK64 DNG63:DNG64 DXC63:DXC64 EGY63:EGY64 EQU63:EQU64 FAQ63:FAQ64 FKM63:FKM64 FUI63:FUI64 GEE63:GEE64 GOA63:GOA64 GXW63:GXW64 HHS63:HHS64 HRO63:HRO64 IBK63:IBK64 ILG63:ILG64 IVC63:IVC64 JEY63:JEY64 JOU63:JOU64 JYQ63:JYQ64 KIM63:KIM64 KSI63:KSI64 LCE63:LCE64 LMA63:LMA64 LVW63:LVW64 MFS63:MFS64 MPO63:MPO64 MZK63:MZK64 NJG63:NJG64 NTC63:NTC64 OCY63:OCY64 OMU63:OMU64 OWQ63:OWQ64 PGM63:PGM64 PQI63:PQI64 QAE63:QAE64 QKA63:QKA64 QTW63:QTW64 RDS63:RDS64 RNO63:RNO64 RXK63:RXK64 SHG63:SHG64 SRC63:SRC64 TAY63:TAY64 TKU63:TKU64 TUQ63:TUQ64 UEM63:UEM64 UOI63:UOI64 UYE63:UYE64 VIA63:VIA64 VRW63:VRW64 WBS63:WBS64 WLO63:WLO64 WVK63:WVK64 C65599:C65600 IY65599:IY65600 SU65599:SU65600 ACQ65599:ACQ65600 AMM65599:AMM65600 AWI65599:AWI65600 BGE65599:BGE65600 BQA65599:BQA65600 BZW65599:BZW65600 CJS65599:CJS65600 CTO65599:CTO65600 DDK65599:DDK65600 DNG65599:DNG65600 DXC65599:DXC65600 EGY65599:EGY65600 EQU65599:EQU65600 FAQ65599:FAQ65600 FKM65599:FKM65600 FUI65599:FUI65600 GEE65599:GEE65600 GOA65599:GOA65600 GXW65599:GXW65600 HHS65599:HHS65600 HRO65599:HRO65600 IBK65599:IBK65600 ILG65599:ILG65600 IVC65599:IVC65600 JEY65599:JEY65600 JOU65599:JOU65600 JYQ65599:JYQ65600 KIM65599:KIM65600 KSI65599:KSI65600 LCE65599:LCE65600 LMA65599:LMA65600 LVW65599:LVW65600 MFS65599:MFS65600 MPO65599:MPO65600 MZK65599:MZK65600 NJG65599:NJG65600 NTC65599:NTC65600 OCY65599:OCY65600 OMU65599:OMU65600 OWQ65599:OWQ65600 PGM65599:PGM65600 PQI65599:PQI65600 QAE65599:QAE65600 QKA65599:QKA65600 QTW65599:QTW65600 RDS65599:RDS65600 RNO65599:RNO65600 RXK65599:RXK65600 SHG65599:SHG65600 SRC65599:SRC65600 TAY65599:TAY65600 TKU65599:TKU65600 TUQ65599:TUQ65600 UEM65599:UEM65600 UOI65599:UOI65600 UYE65599:UYE65600 VIA65599:VIA65600 VRW65599:VRW65600 WBS65599:WBS65600 WLO65599:WLO65600 WVK65599:WVK65600 C131135:C131136 IY131135:IY131136 SU131135:SU131136 ACQ131135:ACQ131136 AMM131135:AMM131136 AWI131135:AWI131136 BGE131135:BGE131136 BQA131135:BQA131136 BZW131135:BZW131136 CJS131135:CJS131136 CTO131135:CTO131136 DDK131135:DDK131136 DNG131135:DNG131136 DXC131135:DXC131136 EGY131135:EGY131136 EQU131135:EQU131136 FAQ131135:FAQ131136 FKM131135:FKM131136 FUI131135:FUI131136 GEE131135:GEE131136 GOA131135:GOA131136 GXW131135:GXW131136 HHS131135:HHS131136 HRO131135:HRO131136 IBK131135:IBK131136 ILG131135:ILG131136 IVC131135:IVC131136 JEY131135:JEY131136 JOU131135:JOU131136 JYQ131135:JYQ131136 KIM131135:KIM131136 KSI131135:KSI131136 LCE131135:LCE131136 LMA131135:LMA131136 LVW131135:LVW131136 MFS131135:MFS131136 MPO131135:MPO131136 MZK131135:MZK131136 NJG131135:NJG131136 NTC131135:NTC131136 OCY131135:OCY131136 OMU131135:OMU131136 OWQ131135:OWQ131136 PGM131135:PGM131136 PQI131135:PQI131136 QAE131135:QAE131136 QKA131135:QKA131136 QTW131135:QTW131136 RDS131135:RDS131136 RNO131135:RNO131136 RXK131135:RXK131136 SHG131135:SHG131136 SRC131135:SRC131136 TAY131135:TAY131136 TKU131135:TKU131136 TUQ131135:TUQ131136 UEM131135:UEM131136 UOI131135:UOI131136 UYE131135:UYE131136 VIA131135:VIA131136 VRW131135:VRW131136 WBS131135:WBS131136 WLO131135:WLO131136 WVK131135:WVK131136 C196671:C196672 IY196671:IY196672 SU196671:SU196672 ACQ196671:ACQ196672 AMM196671:AMM196672 AWI196671:AWI196672 BGE196671:BGE196672 BQA196671:BQA196672 BZW196671:BZW196672 CJS196671:CJS196672 CTO196671:CTO196672 DDK196671:DDK196672 DNG196671:DNG196672 DXC196671:DXC196672 EGY196671:EGY196672 EQU196671:EQU196672 FAQ196671:FAQ196672 FKM196671:FKM196672 FUI196671:FUI196672 GEE196671:GEE196672 GOA196671:GOA196672 GXW196671:GXW196672 HHS196671:HHS196672 HRO196671:HRO196672 IBK196671:IBK196672 ILG196671:ILG196672 IVC196671:IVC196672 JEY196671:JEY196672 JOU196671:JOU196672 JYQ196671:JYQ196672 KIM196671:KIM196672 KSI196671:KSI196672 LCE196671:LCE196672 LMA196671:LMA196672 LVW196671:LVW196672 MFS196671:MFS196672 MPO196671:MPO196672 MZK196671:MZK196672 NJG196671:NJG196672 NTC196671:NTC196672 OCY196671:OCY196672 OMU196671:OMU196672 OWQ196671:OWQ196672 PGM196671:PGM196672 PQI196671:PQI196672 QAE196671:QAE196672 QKA196671:QKA196672 QTW196671:QTW196672 RDS196671:RDS196672 RNO196671:RNO196672 RXK196671:RXK196672 SHG196671:SHG196672 SRC196671:SRC196672 TAY196671:TAY196672 TKU196671:TKU196672 TUQ196671:TUQ196672 UEM196671:UEM196672 UOI196671:UOI196672 UYE196671:UYE196672 VIA196671:VIA196672 VRW196671:VRW196672 WBS196671:WBS196672 WLO196671:WLO196672 WVK196671:WVK196672 C262207:C262208 IY262207:IY262208 SU262207:SU262208 ACQ262207:ACQ262208 AMM262207:AMM262208 AWI262207:AWI262208 BGE262207:BGE262208 BQA262207:BQA262208 BZW262207:BZW262208 CJS262207:CJS262208 CTO262207:CTO262208 DDK262207:DDK262208 DNG262207:DNG262208 DXC262207:DXC262208 EGY262207:EGY262208 EQU262207:EQU262208 FAQ262207:FAQ262208 FKM262207:FKM262208 FUI262207:FUI262208 GEE262207:GEE262208 GOA262207:GOA262208 GXW262207:GXW262208 HHS262207:HHS262208 HRO262207:HRO262208 IBK262207:IBK262208 ILG262207:ILG262208 IVC262207:IVC262208 JEY262207:JEY262208 JOU262207:JOU262208 JYQ262207:JYQ262208 KIM262207:KIM262208 KSI262207:KSI262208 LCE262207:LCE262208 LMA262207:LMA262208 LVW262207:LVW262208 MFS262207:MFS262208 MPO262207:MPO262208 MZK262207:MZK262208 NJG262207:NJG262208 NTC262207:NTC262208 OCY262207:OCY262208 OMU262207:OMU262208 OWQ262207:OWQ262208 PGM262207:PGM262208 PQI262207:PQI262208 QAE262207:QAE262208 QKA262207:QKA262208 QTW262207:QTW262208 RDS262207:RDS262208 RNO262207:RNO262208 RXK262207:RXK262208 SHG262207:SHG262208 SRC262207:SRC262208 TAY262207:TAY262208 TKU262207:TKU262208 TUQ262207:TUQ262208 UEM262207:UEM262208 UOI262207:UOI262208 UYE262207:UYE262208 VIA262207:VIA262208 VRW262207:VRW262208 WBS262207:WBS262208 WLO262207:WLO262208 WVK262207:WVK262208 C327743:C327744 IY327743:IY327744 SU327743:SU327744 ACQ327743:ACQ327744 AMM327743:AMM327744 AWI327743:AWI327744 BGE327743:BGE327744 BQA327743:BQA327744 BZW327743:BZW327744 CJS327743:CJS327744 CTO327743:CTO327744 DDK327743:DDK327744 DNG327743:DNG327744 DXC327743:DXC327744 EGY327743:EGY327744 EQU327743:EQU327744 FAQ327743:FAQ327744 FKM327743:FKM327744 FUI327743:FUI327744 GEE327743:GEE327744 GOA327743:GOA327744 GXW327743:GXW327744 HHS327743:HHS327744 HRO327743:HRO327744 IBK327743:IBK327744 ILG327743:ILG327744 IVC327743:IVC327744 JEY327743:JEY327744 JOU327743:JOU327744 JYQ327743:JYQ327744 KIM327743:KIM327744 KSI327743:KSI327744 LCE327743:LCE327744 LMA327743:LMA327744 LVW327743:LVW327744 MFS327743:MFS327744 MPO327743:MPO327744 MZK327743:MZK327744 NJG327743:NJG327744 NTC327743:NTC327744 OCY327743:OCY327744 OMU327743:OMU327744 OWQ327743:OWQ327744 PGM327743:PGM327744 PQI327743:PQI327744 QAE327743:QAE327744 QKA327743:QKA327744 QTW327743:QTW327744 RDS327743:RDS327744 RNO327743:RNO327744 RXK327743:RXK327744 SHG327743:SHG327744 SRC327743:SRC327744 TAY327743:TAY327744 TKU327743:TKU327744 TUQ327743:TUQ327744 UEM327743:UEM327744 UOI327743:UOI327744 UYE327743:UYE327744 VIA327743:VIA327744 VRW327743:VRW327744 WBS327743:WBS327744 WLO327743:WLO327744 WVK327743:WVK327744 C393279:C393280 IY393279:IY393280 SU393279:SU393280 ACQ393279:ACQ393280 AMM393279:AMM393280 AWI393279:AWI393280 BGE393279:BGE393280 BQA393279:BQA393280 BZW393279:BZW393280 CJS393279:CJS393280 CTO393279:CTO393280 DDK393279:DDK393280 DNG393279:DNG393280 DXC393279:DXC393280 EGY393279:EGY393280 EQU393279:EQU393280 FAQ393279:FAQ393280 FKM393279:FKM393280 FUI393279:FUI393280 GEE393279:GEE393280 GOA393279:GOA393280 GXW393279:GXW393280 HHS393279:HHS393280 HRO393279:HRO393280 IBK393279:IBK393280 ILG393279:ILG393280 IVC393279:IVC393280 JEY393279:JEY393280 JOU393279:JOU393280 JYQ393279:JYQ393280 KIM393279:KIM393280 KSI393279:KSI393280 LCE393279:LCE393280 LMA393279:LMA393280 LVW393279:LVW393280 MFS393279:MFS393280 MPO393279:MPO393280 MZK393279:MZK393280 NJG393279:NJG393280 NTC393279:NTC393280 OCY393279:OCY393280 OMU393279:OMU393280 OWQ393279:OWQ393280 PGM393279:PGM393280 PQI393279:PQI393280 QAE393279:QAE393280 QKA393279:QKA393280 QTW393279:QTW393280 RDS393279:RDS393280 RNO393279:RNO393280 RXK393279:RXK393280 SHG393279:SHG393280 SRC393279:SRC393280 TAY393279:TAY393280 TKU393279:TKU393280 TUQ393279:TUQ393280 UEM393279:UEM393280 UOI393279:UOI393280 UYE393279:UYE393280 VIA393279:VIA393280 VRW393279:VRW393280 WBS393279:WBS393280 WLO393279:WLO393280 WVK393279:WVK393280 C458815:C458816 IY458815:IY458816 SU458815:SU458816 ACQ458815:ACQ458816 AMM458815:AMM458816 AWI458815:AWI458816 BGE458815:BGE458816 BQA458815:BQA458816 BZW458815:BZW458816 CJS458815:CJS458816 CTO458815:CTO458816 DDK458815:DDK458816 DNG458815:DNG458816 DXC458815:DXC458816 EGY458815:EGY458816 EQU458815:EQU458816 FAQ458815:FAQ458816 FKM458815:FKM458816 FUI458815:FUI458816 GEE458815:GEE458816 GOA458815:GOA458816 GXW458815:GXW458816 HHS458815:HHS458816 HRO458815:HRO458816 IBK458815:IBK458816 ILG458815:ILG458816 IVC458815:IVC458816 JEY458815:JEY458816 JOU458815:JOU458816 JYQ458815:JYQ458816 KIM458815:KIM458816 KSI458815:KSI458816 LCE458815:LCE458816 LMA458815:LMA458816 LVW458815:LVW458816 MFS458815:MFS458816 MPO458815:MPO458816 MZK458815:MZK458816 NJG458815:NJG458816 NTC458815:NTC458816 OCY458815:OCY458816 OMU458815:OMU458816 OWQ458815:OWQ458816 PGM458815:PGM458816 PQI458815:PQI458816 QAE458815:QAE458816 QKA458815:QKA458816 QTW458815:QTW458816 RDS458815:RDS458816 RNO458815:RNO458816 RXK458815:RXK458816 SHG458815:SHG458816 SRC458815:SRC458816 TAY458815:TAY458816 TKU458815:TKU458816 TUQ458815:TUQ458816 UEM458815:UEM458816 UOI458815:UOI458816 UYE458815:UYE458816 VIA458815:VIA458816 VRW458815:VRW458816 WBS458815:WBS458816 WLO458815:WLO458816 WVK458815:WVK458816 C524351:C524352 IY524351:IY524352 SU524351:SU524352 ACQ524351:ACQ524352 AMM524351:AMM524352 AWI524351:AWI524352 BGE524351:BGE524352 BQA524351:BQA524352 BZW524351:BZW524352 CJS524351:CJS524352 CTO524351:CTO524352 DDK524351:DDK524352 DNG524351:DNG524352 DXC524351:DXC524352 EGY524351:EGY524352 EQU524351:EQU524352 FAQ524351:FAQ524352 FKM524351:FKM524352 FUI524351:FUI524352 GEE524351:GEE524352 GOA524351:GOA524352 GXW524351:GXW524352 HHS524351:HHS524352 HRO524351:HRO524352 IBK524351:IBK524352 ILG524351:ILG524352 IVC524351:IVC524352 JEY524351:JEY524352 JOU524351:JOU524352 JYQ524351:JYQ524352 KIM524351:KIM524352 KSI524351:KSI524352 LCE524351:LCE524352 LMA524351:LMA524352 LVW524351:LVW524352 MFS524351:MFS524352 MPO524351:MPO524352 MZK524351:MZK524352 NJG524351:NJG524352 NTC524351:NTC524352 OCY524351:OCY524352 OMU524351:OMU524352 OWQ524351:OWQ524352 PGM524351:PGM524352 PQI524351:PQI524352 QAE524351:QAE524352 QKA524351:QKA524352 QTW524351:QTW524352 RDS524351:RDS524352 RNO524351:RNO524352 RXK524351:RXK524352 SHG524351:SHG524352 SRC524351:SRC524352 TAY524351:TAY524352 TKU524351:TKU524352 TUQ524351:TUQ524352 UEM524351:UEM524352 UOI524351:UOI524352 UYE524351:UYE524352 VIA524351:VIA524352 VRW524351:VRW524352 WBS524351:WBS524352 WLO524351:WLO524352 WVK524351:WVK524352 C589887:C589888 IY589887:IY589888 SU589887:SU589888 ACQ589887:ACQ589888 AMM589887:AMM589888 AWI589887:AWI589888 BGE589887:BGE589888 BQA589887:BQA589888 BZW589887:BZW589888 CJS589887:CJS589888 CTO589887:CTO589888 DDK589887:DDK589888 DNG589887:DNG589888 DXC589887:DXC589888 EGY589887:EGY589888 EQU589887:EQU589888 FAQ589887:FAQ589888 FKM589887:FKM589888 FUI589887:FUI589888 GEE589887:GEE589888 GOA589887:GOA589888 GXW589887:GXW589888 HHS589887:HHS589888 HRO589887:HRO589888 IBK589887:IBK589888 ILG589887:ILG589888 IVC589887:IVC589888 JEY589887:JEY589888 JOU589887:JOU589888 JYQ589887:JYQ589888 KIM589887:KIM589888 KSI589887:KSI589888 LCE589887:LCE589888 LMA589887:LMA589888 LVW589887:LVW589888 MFS589887:MFS589888 MPO589887:MPO589888 MZK589887:MZK589888 NJG589887:NJG589888 NTC589887:NTC589888 OCY589887:OCY589888 OMU589887:OMU589888 OWQ589887:OWQ589888 PGM589887:PGM589888 PQI589887:PQI589888 QAE589887:QAE589888 QKA589887:QKA589888 QTW589887:QTW589888 RDS589887:RDS589888 RNO589887:RNO589888 RXK589887:RXK589888 SHG589887:SHG589888 SRC589887:SRC589888 TAY589887:TAY589888 TKU589887:TKU589888 TUQ589887:TUQ589888 UEM589887:UEM589888 UOI589887:UOI589888 UYE589887:UYE589888 VIA589887:VIA589888 VRW589887:VRW589888 WBS589887:WBS589888 WLO589887:WLO589888 WVK589887:WVK589888 C655423:C655424 IY655423:IY655424 SU655423:SU655424 ACQ655423:ACQ655424 AMM655423:AMM655424 AWI655423:AWI655424 BGE655423:BGE655424 BQA655423:BQA655424 BZW655423:BZW655424 CJS655423:CJS655424 CTO655423:CTO655424 DDK655423:DDK655424 DNG655423:DNG655424 DXC655423:DXC655424 EGY655423:EGY655424 EQU655423:EQU655424 FAQ655423:FAQ655424 FKM655423:FKM655424 FUI655423:FUI655424 GEE655423:GEE655424 GOA655423:GOA655424 GXW655423:GXW655424 HHS655423:HHS655424 HRO655423:HRO655424 IBK655423:IBK655424 ILG655423:ILG655424 IVC655423:IVC655424 JEY655423:JEY655424 JOU655423:JOU655424 JYQ655423:JYQ655424 KIM655423:KIM655424 KSI655423:KSI655424 LCE655423:LCE655424 LMA655423:LMA655424 LVW655423:LVW655424 MFS655423:MFS655424 MPO655423:MPO655424 MZK655423:MZK655424 NJG655423:NJG655424 NTC655423:NTC655424 OCY655423:OCY655424 OMU655423:OMU655424 OWQ655423:OWQ655424 PGM655423:PGM655424 PQI655423:PQI655424 QAE655423:QAE655424 QKA655423:QKA655424 QTW655423:QTW655424 RDS655423:RDS655424 RNO655423:RNO655424 RXK655423:RXK655424 SHG655423:SHG655424 SRC655423:SRC655424 TAY655423:TAY655424 TKU655423:TKU655424 TUQ655423:TUQ655424 UEM655423:UEM655424 UOI655423:UOI655424 UYE655423:UYE655424 VIA655423:VIA655424 VRW655423:VRW655424 WBS655423:WBS655424 WLO655423:WLO655424 WVK655423:WVK655424 C720959:C720960 IY720959:IY720960 SU720959:SU720960 ACQ720959:ACQ720960 AMM720959:AMM720960 AWI720959:AWI720960 BGE720959:BGE720960 BQA720959:BQA720960 BZW720959:BZW720960 CJS720959:CJS720960 CTO720959:CTO720960 DDK720959:DDK720960 DNG720959:DNG720960 DXC720959:DXC720960 EGY720959:EGY720960 EQU720959:EQU720960 FAQ720959:FAQ720960 FKM720959:FKM720960 FUI720959:FUI720960 GEE720959:GEE720960 GOA720959:GOA720960 GXW720959:GXW720960 HHS720959:HHS720960 HRO720959:HRO720960 IBK720959:IBK720960 ILG720959:ILG720960 IVC720959:IVC720960 JEY720959:JEY720960 JOU720959:JOU720960 JYQ720959:JYQ720960 KIM720959:KIM720960 KSI720959:KSI720960 LCE720959:LCE720960 LMA720959:LMA720960 LVW720959:LVW720960 MFS720959:MFS720960 MPO720959:MPO720960 MZK720959:MZK720960 NJG720959:NJG720960 NTC720959:NTC720960 OCY720959:OCY720960 OMU720959:OMU720960 OWQ720959:OWQ720960 PGM720959:PGM720960 PQI720959:PQI720960 QAE720959:QAE720960 QKA720959:QKA720960 QTW720959:QTW720960 RDS720959:RDS720960 RNO720959:RNO720960 RXK720959:RXK720960 SHG720959:SHG720960 SRC720959:SRC720960 TAY720959:TAY720960 TKU720959:TKU720960 TUQ720959:TUQ720960 UEM720959:UEM720960 UOI720959:UOI720960 UYE720959:UYE720960 VIA720959:VIA720960 VRW720959:VRW720960 WBS720959:WBS720960 WLO720959:WLO720960 WVK720959:WVK720960 C786495:C786496 IY786495:IY786496 SU786495:SU786496 ACQ786495:ACQ786496 AMM786495:AMM786496 AWI786495:AWI786496 BGE786495:BGE786496 BQA786495:BQA786496 BZW786495:BZW786496 CJS786495:CJS786496 CTO786495:CTO786496 DDK786495:DDK786496 DNG786495:DNG786496 DXC786495:DXC786496 EGY786495:EGY786496 EQU786495:EQU786496 FAQ786495:FAQ786496 FKM786495:FKM786496 FUI786495:FUI786496 GEE786495:GEE786496 GOA786495:GOA786496 GXW786495:GXW786496 HHS786495:HHS786496 HRO786495:HRO786496 IBK786495:IBK786496 ILG786495:ILG786496 IVC786495:IVC786496 JEY786495:JEY786496 JOU786495:JOU786496 JYQ786495:JYQ786496 KIM786495:KIM786496 KSI786495:KSI786496 LCE786495:LCE786496 LMA786495:LMA786496 LVW786495:LVW786496 MFS786495:MFS786496 MPO786495:MPO786496 MZK786495:MZK786496 NJG786495:NJG786496 NTC786495:NTC786496 OCY786495:OCY786496 OMU786495:OMU786496 OWQ786495:OWQ786496 PGM786495:PGM786496 PQI786495:PQI786496 QAE786495:QAE786496 QKA786495:QKA786496 QTW786495:QTW786496 RDS786495:RDS786496 RNO786495:RNO786496 RXK786495:RXK786496 SHG786495:SHG786496 SRC786495:SRC786496 TAY786495:TAY786496 TKU786495:TKU786496 TUQ786495:TUQ786496 UEM786495:UEM786496 UOI786495:UOI786496 UYE786495:UYE786496 VIA786495:VIA786496 VRW786495:VRW786496 WBS786495:WBS786496 WLO786495:WLO786496 WVK786495:WVK786496 C852031:C852032 IY852031:IY852032 SU852031:SU852032 ACQ852031:ACQ852032 AMM852031:AMM852032 AWI852031:AWI852032 BGE852031:BGE852032 BQA852031:BQA852032 BZW852031:BZW852032 CJS852031:CJS852032 CTO852031:CTO852032 DDK852031:DDK852032 DNG852031:DNG852032 DXC852031:DXC852032 EGY852031:EGY852032 EQU852031:EQU852032 FAQ852031:FAQ852032 FKM852031:FKM852032 FUI852031:FUI852032 GEE852031:GEE852032 GOA852031:GOA852032 GXW852031:GXW852032 HHS852031:HHS852032 HRO852031:HRO852032 IBK852031:IBK852032 ILG852031:ILG852032 IVC852031:IVC852032 JEY852031:JEY852032 JOU852031:JOU852032 JYQ852031:JYQ852032 KIM852031:KIM852032 KSI852031:KSI852032 LCE852031:LCE852032 LMA852031:LMA852032 LVW852031:LVW852032 MFS852031:MFS852032 MPO852031:MPO852032 MZK852031:MZK852032 NJG852031:NJG852032 NTC852031:NTC852032 OCY852031:OCY852032 OMU852031:OMU852032 OWQ852031:OWQ852032 PGM852031:PGM852032 PQI852031:PQI852032 QAE852031:QAE852032 QKA852031:QKA852032 QTW852031:QTW852032 RDS852031:RDS852032 RNO852031:RNO852032 RXK852031:RXK852032 SHG852031:SHG852032 SRC852031:SRC852032 TAY852031:TAY852032 TKU852031:TKU852032 TUQ852031:TUQ852032 UEM852031:UEM852032 UOI852031:UOI852032 UYE852031:UYE852032 VIA852031:VIA852032 VRW852031:VRW852032 WBS852031:WBS852032 WLO852031:WLO852032 WVK852031:WVK852032 C917567:C917568 IY917567:IY917568 SU917567:SU917568 ACQ917567:ACQ917568 AMM917567:AMM917568 AWI917567:AWI917568 BGE917567:BGE917568 BQA917567:BQA917568 BZW917567:BZW917568 CJS917567:CJS917568 CTO917567:CTO917568 DDK917567:DDK917568 DNG917567:DNG917568 DXC917567:DXC917568 EGY917567:EGY917568 EQU917567:EQU917568 FAQ917567:FAQ917568 FKM917567:FKM917568 FUI917567:FUI917568 GEE917567:GEE917568 GOA917567:GOA917568 GXW917567:GXW917568 HHS917567:HHS917568 HRO917567:HRO917568 IBK917567:IBK917568 ILG917567:ILG917568 IVC917567:IVC917568 JEY917567:JEY917568 JOU917567:JOU917568 JYQ917567:JYQ917568 KIM917567:KIM917568 KSI917567:KSI917568 LCE917567:LCE917568 LMA917567:LMA917568 LVW917567:LVW917568 MFS917567:MFS917568 MPO917567:MPO917568 MZK917567:MZK917568 NJG917567:NJG917568 NTC917567:NTC917568 OCY917567:OCY917568 OMU917567:OMU917568 OWQ917567:OWQ917568 PGM917567:PGM917568 PQI917567:PQI917568 QAE917567:QAE917568 QKA917567:QKA917568 QTW917567:QTW917568 RDS917567:RDS917568 RNO917567:RNO917568 RXK917567:RXK917568 SHG917567:SHG917568 SRC917567:SRC917568 TAY917567:TAY917568 TKU917567:TKU917568 TUQ917567:TUQ917568 UEM917567:UEM917568 UOI917567:UOI917568 UYE917567:UYE917568 VIA917567:VIA917568 VRW917567:VRW917568 WBS917567:WBS917568 WLO917567:WLO917568 WVK917567:WVK917568 C983103:C983104 IY983103:IY983104 SU983103:SU983104 ACQ983103:ACQ983104 AMM983103:AMM983104 AWI983103:AWI983104 BGE983103:BGE983104 BQA983103:BQA983104 BZW983103:BZW983104 CJS983103:CJS983104 CTO983103:CTO983104 DDK983103:DDK983104 DNG983103:DNG983104 DXC983103:DXC983104 EGY983103:EGY983104 EQU983103:EQU983104 FAQ983103:FAQ983104 FKM983103:FKM983104 FUI983103:FUI983104 GEE983103:GEE983104 GOA983103:GOA983104 GXW983103:GXW983104 HHS983103:HHS983104 HRO983103:HRO983104 IBK983103:IBK983104 ILG983103:ILG983104 IVC983103:IVC983104 JEY983103:JEY983104 JOU983103:JOU983104 JYQ983103:JYQ983104 KIM983103:KIM983104 KSI983103:KSI983104 LCE983103:LCE983104 LMA983103:LMA983104 LVW983103:LVW983104 MFS983103:MFS983104 MPO983103:MPO983104 MZK983103:MZK983104 NJG983103:NJG983104 NTC983103:NTC983104 OCY983103:OCY983104 OMU983103:OMU983104 OWQ983103:OWQ983104 PGM983103:PGM983104 PQI983103:PQI983104 QAE983103:QAE983104 QKA983103:QKA983104 QTW983103:QTW983104 RDS983103:RDS983104 RNO983103:RNO983104 RXK983103:RXK983104 SHG983103:SHG983104 SRC983103:SRC983104 TAY983103:TAY983104 TKU983103:TKU983104 TUQ983103:TUQ983104 UEM983103:UEM983104 UOI983103:UOI983104 UYE983103:UYE983104 VIA983103:VIA983104 VRW983103:VRW983104 WBS983103:WBS983104 WLO983103:WLO983104 WVK983103:WVK983104 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L47:L48 JH47:JH48 TD47:TD48 ACZ47:ACZ48 AMV47:AMV48 AWR47:AWR48 BGN47:BGN48 BQJ47:BQJ48 CAF47:CAF48 CKB47:CKB48 CTX47:CTX48 DDT47:DDT48 DNP47:DNP48 DXL47:DXL48 EHH47:EHH48 ERD47:ERD48 FAZ47:FAZ48 FKV47:FKV48 FUR47:FUR48 GEN47:GEN48 GOJ47:GOJ48 GYF47:GYF48 HIB47:HIB48 HRX47:HRX48 IBT47:IBT48 ILP47:ILP48 IVL47:IVL48 JFH47:JFH48 JPD47:JPD48 JYZ47:JYZ48 KIV47:KIV48 KSR47:KSR48 LCN47:LCN48 LMJ47:LMJ48 LWF47:LWF48 MGB47:MGB48 MPX47:MPX48 MZT47:MZT48 NJP47:NJP48 NTL47:NTL48 ODH47:ODH48 OND47:OND48 OWZ47:OWZ48 PGV47:PGV48 PQR47:PQR48 QAN47:QAN48 QKJ47:QKJ48 QUF47:QUF48 REB47:REB48 RNX47:RNX48 RXT47:RXT48 SHP47:SHP48 SRL47:SRL48 TBH47:TBH48 TLD47:TLD48 TUZ47:TUZ48 UEV47:UEV48 UOR47:UOR48 UYN47:UYN48 VIJ47:VIJ48 VSF47:VSF48 WCB47:WCB48 WLX47:WLX48 WVT47:WVT48 L65583:L65584 JH65583:JH65584 TD65583:TD65584 ACZ65583:ACZ65584 AMV65583:AMV65584 AWR65583:AWR65584 BGN65583:BGN65584 BQJ65583:BQJ65584 CAF65583:CAF65584 CKB65583:CKB65584 CTX65583:CTX65584 DDT65583:DDT65584 DNP65583:DNP65584 DXL65583:DXL65584 EHH65583:EHH65584 ERD65583:ERD65584 FAZ65583:FAZ65584 FKV65583:FKV65584 FUR65583:FUR65584 GEN65583:GEN65584 GOJ65583:GOJ65584 GYF65583:GYF65584 HIB65583:HIB65584 HRX65583:HRX65584 IBT65583:IBT65584 ILP65583:ILP65584 IVL65583:IVL65584 JFH65583:JFH65584 JPD65583:JPD65584 JYZ65583:JYZ65584 KIV65583:KIV65584 KSR65583:KSR65584 LCN65583:LCN65584 LMJ65583:LMJ65584 LWF65583:LWF65584 MGB65583:MGB65584 MPX65583:MPX65584 MZT65583:MZT65584 NJP65583:NJP65584 NTL65583:NTL65584 ODH65583:ODH65584 OND65583:OND65584 OWZ65583:OWZ65584 PGV65583:PGV65584 PQR65583:PQR65584 QAN65583:QAN65584 QKJ65583:QKJ65584 QUF65583:QUF65584 REB65583:REB65584 RNX65583:RNX65584 RXT65583:RXT65584 SHP65583:SHP65584 SRL65583:SRL65584 TBH65583:TBH65584 TLD65583:TLD65584 TUZ65583:TUZ65584 UEV65583:UEV65584 UOR65583:UOR65584 UYN65583:UYN65584 VIJ65583:VIJ65584 VSF65583:VSF65584 WCB65583:WCB65584 WLX65583:WLX65584 WVT65583:WVT65584 L131119:L131120 JH131119:JH131120 TD131119:TD131120 ACZ131119:ACZ131120 AMV131119:AMV131120 AWR131119:AWR131120 BGN131119:BGN131120 BQJ131119:BQJ131120 CAF131119:CAF131120 CKB131119:CKB131120 CTX131119:CTX131120 DDT131119:DDT131120 DNP131119:DNP131120 DXL131119:DXL131120 EHH131119:EHH131120 ERD131119:ERD131120 FAZ131119:FAZ131120 FKV131119:FKV131120 FUR131119:FUR131120 GEN131119:GEN131120 GOJ131119:GOJ131120 GYF131119:GYF131120 HIB131119:HIB131120 HRX131119:HRX131120 IBT131119:IBT131120 ILP131119:ILP131120 IVL131119:IVL131120 JFH131119:JFH131120 JPD131119:JPD131120 JYZ131119:JYZ131120 KIV131119:KIV131120 KSR131119:KSR131120 LCN131119:LCN131120 LMJ131119:LMJ131120 LWF131119:LWF131120 MGB131119:MGB131120 MPX131119:MPX131120 MZT131119:MZT131120 NJP131119:NJP131120 NTL131119:NTL131120 ODH131119:ODH131120 OND131119:OND131120 OWZ131119:OWZ131120 PGV131119:PGV131120 PQR131119:PQR131120 QAN131119:QAN131120 QKJ131119:QKJ131120 QUF131119:QUF131120 REB131119:REB131120 RNX131119:RNX131120 RXT131119:RXT131120 SHP131119:SHP131120 SRL131119:SRL131120 TBH131119:TBH131120 TLD131119:TLD131120 TUZ131119:TUZ131120 UEV131119:UEV131120 UOR131119:UOR131120 UYN131119:UYN131120 VIJ131119:VIJ131120 VSF131119:VSF131120 WCB131119:WCB131120 WLX131119:WLX131120 WVT131119:WVT131120 L196655:L196656 JH196655:JH196656 TD196655:TD196656 ACZ196655:ACZ196656 AMV196655:AMV196656 AWR196655:AWR196656 BGN196655:BGN196656 BQJ196655:BQJ196656 CAF196655:CAF196656 CKB196655:CKB196656 CTX196655:CTX196656 DDT196655:DDT196656 DNP196655:DNP196656 DXL196655:DXL196656 EHH196655:EHH196656 ERD196655:ERD196656 FAZ196655:FAZ196656 FKV196655:FKV196656 FUR196655:FUR196656 GEN196655:GEN196656 GOJ196655:GOJ196656 GYF196655:GYF196656 HIB196655:HIB196656 HRX196655:HRX196656 IBT196655:IBT196656 ILP196655:ILP196656 IVL196655:IVL196656 JFH196655:JFH196656 JPD196655:JPD196656 JYZ196655:JYZ196656 KIV196655:KIV196656 KSR196655:KSR196656 LCN196655:LCN196656 LMJ196655:LMJ196656 LWF196655:LWF196656 MGB196655:MGB196656 MPX196655:MPX196656 MZT196655:MZT196656 NJP196655:NJP196656 NTL196655:NTL196656 ODH196655:ODH196656 OND196655:OND196656 OWZ196655:OWZ196656 PGV196655:PGV196656 PQR196655:PQR196656 QAN196655:QAN196656 QKJ196655:QKJ196656 QUF196655:QUF196656 REB196655:REB196656 RNX196655:RNX196656 RXT196655:RXT196656 SHP196655:SHP196656 SRL196655:SRL196656 TBH196655:TBH196656 TLD196655:TLD196656 TUZ196655:TUZ196656 UEV196655:UEV196656 UOR196655:UOR196656 UYN196655:UYN196656 VIJ196655:VIJ196656 VSF196655:VSF196656 WCB196655:WCB196656 WLX196655:WLX196656 WVT196655:WVT196656 L262191:L262192 JH262191:JH262192 TD262191:TD262192 ACZ262191:ACZ262192 AMV262191:AMV262192 AWR262191:AWR262192 BGN262191:BGN262192 BQJ262191:BQJ262192 CAF262191:CAF262192 CKB262191:CKB262192 CTX262191:CTX262192 DDT262191:DDT262192 DNP262191:DNP262192 DXL262191:DXL262192 EHH262191:EHH262192 ERD262191:ERD262192 FAZ262191:FAZ262192 FKV262191:FKV262192 FUR262191:FUR262192 GEN262191:GEN262192 GOJ262191:GOJ262192 GYF262191:GYF262192 HIB262191:HIB262192 HRX262191:HRX262192 IBT262191:IBT262192 ILP262191:ILP262192 IVL262191:IVL262192 JFH262191:JFH262192 JPD262191:JPD262192 JYZ262191:JYZ262192 KIV262191:KIV262192 KSR262191:KSR262192 LCN262191:LCN262192 LMJ262191:LMJ262192 LWF262191:LWF262192 MGB262191:MGB262192 MPX262191:MPX262192 MZT262191:MZT262192 NJP262191:NJP262192 NTL262191:NTL262192 ODH262191:ODH262192 OND262191:OND262192 OWZ262191:OWZ262192 PGV262191:PGV262192 PQR262191:PQR262192 QAN262191:QAN262192 QKJ262191:QKJ262192 QUF262191:QUF262192 REB262191:REB262192 RNX262191:RNX262192 RXT262191:RXT262192 SHP262191:SHP262192 SRL262191:SRL262192 TBH262191:TBH262192 TLD262191:TLD262192 TUZ262191:TUZ262192 UEV262191:UEV262192 UOR262191:UOR262192 UYN262191:UYN262192 VIJ262191:VIJ262192 VSF262191:VSF262192 WCB262191:WCB262192 WLX262191:WLX262192 WVT262191:WVT262192 L327727:L327728 JH327727:JH327728 TD327727:TD327728 ACZ327727:ACZ327728 AMV327727:AMV327728 AWR327727:AWR327728 BGN327727:BGN327728 BQJ327727:BQJ327728 CAF327727:CAF327728 CKB327727:CKB327728 CTX327727:CTX327728 DDT327727:DDT327728 DNP327727:DNP327728 DXL327727:DXL327728 EHH327727:EHH327728 ERD327727:ERD327728 FAZ327727:FAZ327728 FKV327727:FKV327728 FUR327727:FUR327728 GEN327727:GEN327728 GOJ327727:GOJ327728 GYF327727:GYF327728 HIB327727:HIB327728 HRX327727:HRX327728 IBT327727:IBT327728 ILP327727:ILP327728 IVL327727:IVL327728 JFH327727:JFH327728 JPD327727:JPD327728 JYZ327727:JYZ327728 KIV327727:KIV327728 KSR327727:KSR327728 LCN327727:LCN327728 LMJ327727:LMJ327728 LWF327727:LWF327728 MGB327727:MGB327728 MPX327727:MPX327728 MZT327727:MZT327728 NJP327727:NJP327728 NTL327727:NTL327728 ODH327727:ODH327728 OND327727:OND327728 OWZ327727:OWZ327728 PGV327727:PGV327728 PQR327727:PQR327728 QAN327727:QAN327728 QKJ327727:QKJ327728 QUF327727:QUF327728 REB327727:REB327728 RNX327727:RNX327728 RXT327727:RXT327728 SHP327727:SHP327728 SRL327727:SRL327728 TBH327727:TBH327728 TLD327727:TLD327728 TUZ327727:TUZ327728 UEV327727:UEV327728 UOR327727:UOR327728 UYN327727:UYN327728 VIJ327727:VIJ327728 VSF327727:VSF327728 WCB327727:WCB327728 WLX327727:WLX327728 WVT327727:WVT327728 L393263:L393264 JH393263:JH393264 TD393263:TD393264 ACZ393263:ACZ393264 AMV393263:AMV393264 AWR393263:AWR393264 BGN393263:BGN393264 BQJ393263:BQJ393264 CAF393263:CAF393264 CKB393263:CKB393264 CTX393263:CTX393264 DDT393263:DDT393264 DNP393263:DNP393264 DXL393263:DXL393264 EHH393263:EHH393264 ERD393263:ERD393264 FAZ393263:FAZ393264 FKV393263:FKV393264 FUR393263:FUR393264 GEN393263:GEN393264 GOJ393263:GOJ393264 GYF393263:GYF393264 HIB393263:HIB393264 HRX393263:HRX393264 IBT393263:IBT393264 ILP393263:ILP393264 IVL393263:IVL393264 JFH393263:JFH393264 JPD393263:JPD393264 JYZ393263:JYZ393264 KIV393263:KIV393264 KSR393263:KSR393264 LCN393263:LCN393264 LMJ393263:LMJ393264 LWF393263:LWF393264 MGB393263:MGB393264 MPX393263:MPX393264 MZT393263:MZT393264 NJP393263:NJP393264 NTL393263:NTL393264 ODH393263:ODH393264 OND393263:OND393264 OWZ393263:OWZ393264 PGV393263:PGV393264 PQR393263:PQR393264 QAN393263:QAN393264 QKJ393263:QKJ393264 QUF393263:QUF393264 REB393263:REB393264 RNX393263:RNX393264 RXT393263:RXT393264 SHP393263:SHP393264 SRL393263:SRL393264 TBH393263:TBH393264 TLD393263:TLD393264 TUZ393263:TUZ393264 UEV393263:UEV393264 UOR393263:UOR393264 UYN393263:UYN393264 VIJ393263:VIJ393264 VSF393263:VSF393264 WCB393263:WCB393264 WLX393263:WLX393264 WVT393263:WVT393264 L458799:L458800 JH458799:JH458800 TD458799:TD458800 ACZ458799:ACZ458800 AMV458799:AMV458800 AWR458799:AWR458800 BGN458799:BGN458800 BQJ458799:BQJ458800 CAF458799:CAF458800 CKB458799:CKB458800 CTX458799:CTX458800 DDT458799:DDT458800 DNP458799:DNP458800 DXL458799:DXL458800 EHH458799:EHH458800 ERD458799:ERD458800 FAZ458799:FAZ458800 FKV458799:FKV458800 FUR458799:FUR458800 GEN458799:GEN458800 GOJ458799:GOJ458800 GYF458799:GYF458800 HIB458799:HIB458800 HRX458799:HRX458800 IBT458799:IBT458800 ILP458799:ILP458800 IVL458799:IVL458800 JFH458799:JFH458800 JPD458799:JPD458800 JYZ458799:JYZ458800 KIV458799:KIV458800 KSR458799:KSR458800 LCN458799:LCN458800 LMJ458799:LMJ458800 LWF458799:LWF458800 MGB458799:MGB458800 MPX458799:MPX458800 MZT458799:MZT458800 NJP458799:NJP458800 NTL458799:NTL458800 ODH458799:ODH458800 OND458799:OND458800 OWZ458799:OWZ458800 PGV458799:PGV458800 PQR458799:PQR458800 QAN458799:QAN458800 QKJ458799:QKJ458800 QUF458799:QUF458800 REB458799:REB458800 RNX458799:RNX458800 RXT458799:RXT458800 SHP458799:SHP458800 SRL458799:SRL458800 TBH458799:TBH458800 TLD458799:TLD458800 TUZ458799:TUZ458800 UEV458799:UEV458800 UOR458799:UOR458800 UYN458799:UYN458800 VIJ458799:VIJ458800 VSF458799:VSF458800 WCB458799:WCB458800 WLX458799:WLX458800 WVT458799:WVT458800 L524335:L524336 JH524335:JH524336 TD524335:TD524336 ACZ524335:ACZ524336 AMV524335:AMV524336 AWR524335:AWR524336 BGN524335:BGN524336 BQJ524335:BQJ524336 CAF524335:CAF524336 CKB524335:CKB524336 CTX524335:CTX524336 DDT524335:DDT524336 DNP524335:DNP524336 DXL524335:DXL524336 EHH524335:EHH524336 ERD524335:ERD524336 FAZ524335:FAZ524336 FKV524335:FKV524336 FUR524335:FUR524336 GEN524335:GEN524336 GOJ524335:GOJ524336 GYF524335:GYF524336 HIB524335:HIB524336 HRX524335:HRX524336 IBT524335:IBT524336 ILP524335:ILP524336 IVL524335:IVL524336 JFH524335:JFH524336 JPD524335:JPD524336 JYZ524335:JYZ524336 KIV524335:KIV524336 KSR524335:KSR524336 LCN524335:LCN524336 LMJ524335:LMJ524336 LWF524335:LWF524336 MGB524335:MGB524336 MPX524335:MPX524336 MZT524335:MZT524336 NJP524335:NJP524336 NTL524335:NTL524336 ODH524335:ODH524336 OND524335:OND524336 OWZ524335:OWZ524336 PGV524335:PGV524336 PQR524335:PQR524336 QAN524335:QAN524336 QKJ524335:QKJ524336 QUF524335:QUF524336 REB524335:REB524336 RNX524335:RNX524336 RXT524335:RXT524336 SHP524335:SHP524336 SRL524335:SRL524336 TBH524335:TBH524336 TLD524335:TLD524336 TUZ524335:TUZ524336 UEV524335:UEV524336 UOR524335:UOR524336 UYN524335:UYN524336 VIJ524335:VIJ524336 VSF524335:VSF524336 WCB524335:WCB524336 WLX524335:WLX524336 WVT524335:WVT524336 L589871:L589872 JH589871:JH589872 TD589871:TD589872 ACZ589871:ACZ589872 AMV589871:AMV589872 AWR589871:AWR589872 BGN589871:BGN589872 BQJ589871:BQJ589872 CAF589871:CAF589872 CKB589871:CKB589872 CTX589871:CTX589872 DDT589871:DDT589872 DNP589871:DNP589872 DXL589871:DXL589872 EHH589871:EHH589872 ERD589871:ERD589872 FAZ589871:FAZ589872 FKV589871:FKV589872 FUR589871:FUR589872 GEN589871:GEN589872 GOJ589871:GOJ589872 GYF589871:GYF589872 HIB589871:HIB589872 HRX589871:HRX589872 IBT589871:IBT589872 ILP589871:ILP589872 IVL589871:IVL589872 JFH589871:JFH589872 JPD589871:JPD589872 JYZ589871:JYZ589872 KIV589871:KIV589872 KSR589871:KSR589872 LCN589871:LCN589872 LMJ589871:LMJ589872 LWF589871:LWF589872 MGB589871:MGB589872 MPX589871:MPX589872 MZT589871:MZT589872 NJP589871:NJP589872 NTL589871:NTL589872 ODH589871:ODH589872 OND589871:OND589872 OWZ589871:OWZ589872 PGV589871:PGV589872 PQR589871:PQR589872 QAN589871:QAN589872 QKJ589871:QKJ589872 QUF589871:QUF589872 REB589871:REB589872 RNX589871:RNX589872 RXT589871:RXT589872 SHP589871:SHP589872 SRL589871:SRL589872 TBH589871:TBH589872 TLD589871:TLD589872 TUZ589871:TUZ589872 UEV589871:UEV589872 UOR589871:UOR589872 UYN589871:UYN589872 VIJ589871:VIJ589872 VSF589871:VSF589872 WCB589871:WCB589872 WLX589871:WLX589872 WVT589871:WVT589872 L655407:L655408 JH655407:JH655408 TD655407:TD655408 ACZ655407:ACZ655408 AMV655407:AMV655408 AWR655407:AWR655408 BGN655407:BGN655408 BQJ655407:BQJ655408 CAF655407:CAF655408 CKB655407:CKB655408 CTX655407:CTX655408 DDT655407:DDT655408 DNP655407:DNP655408 DXL655407:DXL655408 EHH655407:EHH655408 ERD655407:ERD655408 FAZ655407:FAZ655408 FKV655407:FKV655408 FUR655407:FUR655408 GEN655407:GEN655408 GOJ655407:GOJ655408 GYF655407:GYF655408 HIB655407:HIB655408 HRX655407:HRX655408 IBT655407:IBT655408 ILP655407:ILP655408 IVL655407:IVL655408 JFH655407:JFH655408 JPD655407:JPD655408 JYZ655407:JYZ655408 KIV655407:KIV655408 KSR655407:KSR655408 LCN655407:LCN655408 LMJ655407:LMJ655408 LWF655407:LWF655408 MGB655407:MGB655408 MPX655407:MPX655408 MZT655407:MZT655408 NJP655407:NJP655408 NTL655407:NTL655408 ODH655407:ODH655408 OND655407:OND655408 OWZ655407:OWZ655408 PGV655407:PGV655408 PQR655407:PQR655408 QAN655407:QAN655408 QKJ655407:QKJ655408 QUF655407:QUF655408 REB655407:REB655408 RNX655407:RNX655408 RXT655407:RXT655408 SHP655407:SHP655408 SRL655407:SRL655408 TBH655407:TBH655408 TLD655407:TLD655408 TUZ655407:TUZ655408 UEV655407:UEV655408 UOR655407:UOR655408 UYN655407:UYN655408 VIJ655407:VIJ655408 VSF655407:VSF655408 WCB655407:WCB655408 WLX655407:WLX655408 WVT655407:WVT655408 L720943:L720944 JH720943:JH720944 TD720943:TD720944 ACZ720943:ACZ720944 AMV720943:AMV720944 AWR720943:AWR720944 BGN720943:BGN720944 BQJ720943:BQJ720944 CAF720943:CAF720944 CKB720943:CKB720944 CTX720943:CTX720944 DDT720943:DDT720944 DNP720943:DNP720944 DXL720943:DXL720944 EHH720943:EHH720944 ERD720943:ERD720944 FAZ720943:FAZ720944 FKV720943:FKV720944 FUR720943:FUR720944 GEN720943:GEN720944 GOJ720943:GOJ720944 GYF720943:GYF720944 HIB720943:HIB720944 HRX720943:HRX720944 IBT720943:IBT720944 ILP720943:ILP720944 IVL720943:IVL720944 JFH720943:JFH720944 JPD720943:JPD720944 JYZ720943:JYZ720944 KIV720943:KIV720944 KSR720943:KSR720944 LCN720943:LCN720944 LMJ720943:LMJ720944 LWF720943:LWF720944 MGB720943:MGB720944 MPX720943:MPX720944 MZT720943:MZT720944 NJP720943:NJP720944 NTL720943:NTL720944 ODH720943:ODH720944 OND720943:OND720944 OWZ720943:OWZ720944 PGV720943:PGV720944 PQR720943:PQR720944 QAN720943:QAN720944 QKJ720943:QKJ720944 QUF720943:QUF720944 REB720943:REB720944 RNX720943:RNX720944 RXT720943:RXT720944 SHP720943:SHP720944 SRL720943:SRL720944 TBH720943:TBH720944 TLD720943:TLD720944 TUZ720943:TUZ720944 UEV720943:UEV720944 UOR720943:UOR720944 UYN720943:UYN720944 VIJ720943:VIJ720944 VSF720943:VSF720944 WCB720943:WCB720944 WLX720943:WLX720944 WVT720943:WVT720944 L786479:L786480 JH786479:JH786480 TD786479:TD786480 ACZ786479:ACZ786480 AMV786479:AMV786480 AWR786479:AWR786480 BGN786479:BGN786480 BQJ786479:BQJ786480 CAF786479:CAF786480 CKB786479:CKB786480 CTX786479:CTX786480 DDT786479:DDT786480 DNP786479:DNP786480 DXL786479:DXL786480 EHH786479:EHH786480 ERD786479:ERD786480 FAZ786479:FAZ786480 FKV786479:FKV786480 FUR786479:FUR786480 GEN786479:GEN786480 GOJ786479:GOJ786480 GYF786479:GYF786480 HIB786479:HIB786480 HRX786479:HRX786480 IBT786479:IBT786480 ILP786479:ILP786480 IVL786479:IVL786480 JFH786479:JFH786480 JPD786479:JPD786480 JYZ786479:JYZ786480 KIV786479:KIV786480 KSR786479:KSR786480 LCN786479:LCN786480 LMJ786479:LMJ786480 LWF786479:LWF786480 MGB786479:MGB786480 MPX786479:MPX786480 MZT786479:MZT786480 NJP786479:NJP786480 NTL786479:NTL786480 ODH786479:ODH786480 OND786479:OND786480 OWZ786479:OWZ786480 PGV786479:PGV786480 PQR786479:PQR786480 QAN786479:QAN786480 QKJ786479:QKJ786480 QUF786479:QUF786480 REB786479:REB786480 RNX786479:RNX786480 RXT786479:RXT786480 SHP786479:SHP786480 SRL786479:SRL786480 TBH786479:TBH786480 TLD786479:TLD786480 TUZ786479:TUZ786480 UEV786479:UEV786480 UOR786479:UOR786480 UYN786479:UYN786480 VIJ786479:VIJ786480 VSF786479:VSF786480 WCB786479:WCB786480 WLX786479:WLX786480 WVT786479:WVT786480 L852015:L852016 JH852015:JH852016 TD852015:TD852016 ACZ852015:ACZ852016 AMV852015:AMV852016 AWR852015:AWR852016 BGN852015:BGN852016 BQJ852015:BQJ852016 CAF852015:CAF852016 CKB852015:CKB852016 CTX852015:CTX852016 DDT852015:DDT852016 DNP852015:DNP852016 DXL852015:DXL852016 EHH852015:EHH852016 ERD852015:ERD852016 FAZ852015:FAZ852016 FKV852015:FKV852016 FUR852015:FUR852016 GEN852015:GEN852016 GOJ852015:GOJ852016 GYF852015:GYF852016 HIB852015:HIB852016 HRX852015:HRX852016 IBT852015:IBT852016 ILP852015:ILP852016 IVL852015:IVL852016 JFH852015:JFH852016 JPD852015:JPD852016 JYZ852015:JYZ852016 KIV852015:KIV852016 KSR852015:KSR852016 LCN852015:LCN852016 LMJ852015:LMJ852016 LWF852015:LWF852016 MGB852015:MGB852016 MPX852015:MPX852016 MZT852015:MZT852016 NJP852015:NJP852016 NTL852015:NTL852016 ODH852015:ODH852016 OND852015:OND852016 OWZ852015:OWZ852016 PGV852015:PGV852016 PQR852015:PQR852016 QAN852015:QAN852016 QKJ852015:QKJ852016 QUF852015:QUF852016 REB852015:REB852016 RNX852015:RNX852016 RXT852015:RXT852016 SHP852015:SHP852016 SRL852015:SRL852016 TBH852015:TBH852016 TLD852015:TLD852016 TUZ852015:TUZ852016 UEV852015:UEV852016 UOR852015:UOR852016 UYN852015:UYN852016 VIJ852015:VIJ852016 VSF852015:VSF852016 WCB852015:WCB852016 WLX852015:WLX852016 WVT852015:WVT852016 L917551:L917552 JH917551:JH917552 TD917551:TD917552 ACZ917551:ACZ917552 AMV917551:AMV917552 AWR917551:AWR917552 BGN917551:BGN917552 BQJ917551:BQJ917552 CAF917551:CAF917552 CKB917551:CKB917552 CTX917551:CTX917552 DDT917551:DDT917552 DNP917551:DNP917552 DXL917551:DXL917552 EHH917551:EHH917552 ERD917551:ERD917552 FAZ917551:FAZ917552 FKV917551:FKV917552 FUR917551:FUR917552 GEN917551:GEN917552 GOJ917551:GOJ917552 GYF917551:GYF917552 HIB917551:HIB917552 HRX917551:HRX917552 IBT917551:IBT917552 ILP917551:ILP917552 IVL917551:IVL917552 JFH917551:JFH917552 JPD917551:JPD917552 JYZ917551:JYZ917552 KIV917551:KIV917552 KSR917551:KSR917552 LCN917551:LCN917552 LMJ917551:LMJ917552 LWF917551:LWF917552 MGB917551:MGB917552 MPX917551:MPX917552 MZT917551:MZT917552 NJP917551:NJP917552 NTL917551:NTL917552 ODH917551:ODH917552 OND917551:OND917552 OWZ917551:OWZ917552 PGV917551:PGV917552 PQR917551:PQR917552 QAN917551:QAN917552 QKJ917551:QKJ917552 QUF917551:QUF917552 REB917551:REB917552 RNX917551:RNX917552 RXT917551:RXT917552 SHP917551:SHP917552 SRL917551:SRL917552 TBH917551:TBH917552 TLD917551:TLD917552 TUZ917551:TUZ917552 UEV917551:UEV917552 UOR917551:UOR917552 UYN917551:UYN917552 VIJ917551:VIJ917552 VSF917551:VSF917552 WCB917551:WCB917552 WLX917551:WLX917552 WVT917551:WVT917552 L983087:L983088 JH983087:JH983088 TD983087:TD983088 ACZ983087:ACZ983088 AMV983087:AMV983088 AWR983087:AWR983088 BGN983087:BGN983088 BQJ983087:BQJ983088 CAF983087:CAF983088 CKB983087:CKB983088 CTX983087:CTX983088 DDT983087:DDT983088 DNP983087:DNP983088 DXL983087:DXL983088 EHH983087:EHH983088 ERD983087:ERD983088 FAZ983087:FAZ983088 FKV983087:FKV983088 FUR983087:FUR983088 GEN983087:GEN983088 GOJ983087:GOJ983088 GYF983087:GYF983088 HIB983087:HIB983088 HRX983087:HRX983088 IBT983087:IBT983088 ILP983087:ILP983088 IVL983087:IVL983088 JFH983087:JFH983088 JPD983087:JPD983088 JYZ983087:JYZ983088 KIV983087:KIV983088 KSR983087:KSR983088 LCN983087:LCN983088 LMJ983087:LMJ983088 LWF983087:LWF983088 MGB983087:MGB983088 MPX983087:MPX983088 MZT983087:MZT983088 NJP983087:NJP983088 NTL983087:NTL983088 ODH983087:ODH983088 OND983087:OND983088 OWZ983087:OWZ983088 PGV983087:PGV983088 PQR983087:PQR983088 QAN983087:QAN983088 QKJ983087:QKJ983088 QUF983087:QUF983088 REB983087:REB983088 RNX983087:RNX983088 RXT983087:RXT983088 SHP983087:SHP983088 SRL983087:SRL983088 TBH983087:TBH983088 TLD983087:TLD983088 TUZ983087:TUZ983088 UEV983087:UEV983088 UOR983087:UOR983088 UYN983087:UYN983088 VIJ983087:VIJ983088 VSF983087:VSF983088 WCB983087:WCB983088 WLX983087:WLX983088 WVT983087:WVT983088 A137 IW137 SS137 ACO137 AMK137 AWG137 BGC137 BPY137 BZU137 CJQ137 CTM137 DDI137 DNE137 DXA137 EGW137 EQS137 FAO137 FKK137 FUG137 GEC137 GNY137 GXU137 HHQ137 HRM137 IBI137 ILE137 IVA137 JEW137 JOS137 JYO137 KIK137 KSG137 LCC137 LLY137 LVU137 MFQ137 MPM137 MZI137 NJE137 NTA137 OCW137 OMS137 OWO137 PGK137 PQG137 QAC137 QJY137 QTU137 RDQ137 RNM137 RXI137 SHE137 SRA137 TAW137 TKS137 TUO137 UEK137 UOG137 UYC137 VHY137 VRU137 WBQ137 WLM137 WVI137 A65673 IW65673 SS65673 ACO65673 AMK65673 AWG65673 BGC65673 BPY65673 BZU65673 CJQ65673 CTM65673 DDI65673 DNE65673 DXA65673 EGW65673 EQS65673 FAO65673 FKK65673 FUG65673 GEC65673 GNY65673 GXU65673 HHQ65673 HRM65673 IBI65673 ILE65673 IVA65673 JEW65673 JOS65673 JYO65673 KIK65673 KSG65673 LCC65673 LLY65673 LVU65673 MFQ65673 MPM65673 MZI65673 NJE65673 NTA65673 OCW65673 OMS65673 OWO65673 PGK65673 PQG65673 QAC65673 QJY65673 QTU65673 RDQ65673 RNM65673 RXI65673 SHE65673 SRA65673 TAW65673 TKS65673 TUO65673 UEK65673 UOG65673 UYC65673 VHY65673 VRU65673 WBQ65673 WLM65673 WVI65673 A131209 IW131209 SS131209 ACO131209 AMK131209 AWG131209 BGC131209 BPY131209 BZU131209 CJQ131209 CTM131209 DDI131209 DNE131209 DXA131209 EGW131209 EQS131209 FAO131209 FKK131209 FUG131209 GEC131209 GNY131209 GXU131209 HHQ131209 HRM131209 IBI131209 ILE131209 IVA131209 JEW131209 JOS131209 JYO131209 KIK131209 KSG131209 LCC131209 LLY131209 LVU131209 MFQ131209 MPM131209 MZI131209 NJE131209 NTA131209 OCW131209 OMS131209 OWO131209 PGK131209 PQG131209 QAC131209 QJY131209 QTU131209 RDQ131209 RNM131209 RXI131209 SHE131209 SRA131209 TAW131209 TKS131209 TUO131209 UEK131209 UOG131209 UYC131209 VHY131209 VRU131209 WBQ131209 WLM131209 WVI131209 A196745 IW196745 SS196745 ACO196745 AMK196745 AWG196745 BGC196745 BPY196745 BZU196745 CJQ196745 CTM196745 DDI196745 DNE196745 DXA196745 EGW196745 EQS196745 FAO196745 FKK196745 FUG196745 GEC196745 GNY196745 GXU196745 HHQ196745 HRM196745 IBI196745 ILE196745 IVA196745 JEW196745 JOS196745 JYO196745 KIK196745 KSG196745 LCC196745 LLY196745 LVU196745 MFQ196745 MPM196745 MZI196745 NJE196745 NTA196745 OCW196745 OMS196745 OWO196745 PGK196745 PQG196745 QAC196745 QJY196745 QTU196745 RDQ196745 RNM196745 RXI196745 SHE196745 SRA196745 TAW196745 TKS196745 TUO196745 UEK196745 UOG196745 UYC196745 VHY196745 VRU196745 WBQ196745 WLM196745 WVI196745 A262281 IW262281 SS262281 ACO262281 AMK262281 AWG262281 BGC262281 BPY262281 BZU262281 CJQ262281 CTM262281 DDI262281 DNE262281 DXA262281 EGW262281 EQS262281 FAO262281 FKK262281 FUG262281 GEC262281 GNY262281 GXU262281 HHQ262281 HRM262281 IBI262281 ILE262281 IVA262281 JEW262281 JOS262281 JYO262281 KIK262281 KSG262281 LCC262281 LLY262281 LVU262281 MFQ262281 MPM262281 MZI262281 NJE262281 NTA262281 OCW262281 OMS262281 OWO262281 PGK262281 PQG262281 QAC262281 QJY262281 QTU262281 RDQ262281 RNM262281 RXI262281 SHE262281 SRA262281 TAW262281 TKS262281 TUO262281 UEK262281 UOG262281 UYC262281 VHY262281 VRU262281 WBQ262281 WLM262281 WVI262281 A327817 IW327817 SS327817 ACO327817 AMK327817 AWG327817 BGC327817 BPY327817 BZU327817 CJQ327817 CTM327817 DDI327817 DNE327817 DXA327817 EGW327817 EQS327817 FAO327817 FKK327817 FUG327817 GEC327817 GNY327817 GXU327817 HHQ327817 HRM327817 IBI327817 ILE327817 IVA327817 JEW327817 JOS327817 JYO327817 KIK327817 KSG327817 LCC327817 LLY327817 LVU327817 MFQ327817 MPM327817 MZI327817 NJE327817 NTA327817 OCW327817 OMS327817 OWO327817 PGK327817 PQG327817 QAC327817 QJY327817 QTU327817 RDQ327817 RNM327817 RXI327817 SHE327817 SRA327817 TAW327817 TKS327817 TUO327817 UEK327817 UOG327817 UYC327817 VHY327817 VRU327817 WBQ327817 WLM327817 WVI327817 A393353 IW393353 SS393353 ACO393353 AMK393353 AWG393353 BGC393353 BPY393353 BZU393353 CJQ393353 CTM393353 DDI393353 DNE393353 DXA393353 EGW393353 EQS393353 FAO393353 FKK393353 FUG393353 GEC393353 GNY393353 GXU393353 HHQ393353 HRM393353 IBI393353 ILE393353 IVA393353 JEW393353 JOS393353 JYO393353 KIK393353 KSG393353 LCC393353 LLY393353 LVU393353 MFQ393353 MPM393353 MZI393353 NJE393353 NTA393353 OCW393353 OMS393353 OWO393353 PGK393353 PQG393353 QAC393353 QJY393353 QTU393353 RDQ393353 RNM393353 RXI393353 SHE393353 SRA393353 TAW393353 TKS393353 TUO393353 UEK393353 UOG393353 UYC393353 VHY393353 VRU393353 WBQ393353 WLM393353 WVI393353 A458889 IW458889 SS458889 ACO458889 AMK458889 AWG458889 BGC458889 BPY458889 BZU458889 CJQ458889 CTM458889 DDI458889 DNE458889 DXA458889 EGW458889 EQS458889 FAO458889 FKK458889 FUG458889 GEC458889 GNY458889 GXU458889 HHQ458889 HRM458889 IBI458889 ILE458889 IVA458889 JEW458889 JOS458889 JYO458889 KIK458889 KSG458889 LCC458889 LLY458889 LVU458889 MFQ458889 MPM458889 MZI458889 NJE458889 NTA458889 OCW458889 OMS458889 OWO458889 PGK458889 PQG458889 QAC458889 QJY458889 QTU458889 RDQ458889 RNM458889 RXI458889 SHE458889 SRA458889 TAW458889 TKS458889 TUO458889 UEK458889 UOG458889 UYC458889 VHY458889 VRU458889 WBQ458889 WLM458889 WVI458889 A524425 IW524425 SS524425 ACO524425 AMK524425 AWG524425 BGC524425 BPY524425 BZU524425 CJQ524425 CTM524425 DDI524425 DNE524425 DXA524425 EGW524425 EQS524425 FAO524425 FKK524425 FUG524425 GEC524425 GNY524425 GXU524425 HHQ524425 HRM524425 IBI524425 ILE524425 IVA524425 JEW524425 JOS524425 JYO524425 KIK524425 KSG524425 LCC524425 LLY524425 LVU524425 MFQ524425 MPM524425 MZI524425 NJE524425 NTA524425 OCW524425 OMS524425 OWO524425 PGK524425 PQG524425 QAC524425 QJY524425 QTU524425 RDQ524425 RNM524425 RXI524425 SHE524425 SRA524425 TAW524425 TKS524425 TUO524425 UEK524425 UOG524425 UYC524425 VHY524425 VRU524425 WBQ524425 WLM524425 WVI524425 A589961 IW589961 SS589961 ACO589961 AMK589961 AWG589961 BGC589961 BPY589961 BZU589961 CJQ589961 CTM589961 DDI589961 DNE589961 DXA589961 EGW589961 EQS589961 FAO589961 FKK589961 FUG589961 GEC589961 GNY589961 GXU589961 HHQ589961 HRM589961 IBI589961 ILE589961 IVA589961 JEW589961 JOS589961 JYO589961 KIK589961 KSG589961 LCC589961 LLY589961 LVU589961 MFQ589961 MPM589961 MZI589961 NJE589961 NTA589961 OCW589961 OMS589961 OWO589961 PGK589961 PQG589961 QAC589961 QJY589961 QTU589961 RDQ589961 RNM589961 RXI589961 SHE589961 SRA589961 TAW589961 TKS589961 TUO589961 UEK589961 UOG589961 UYC589961 VHY589961 VRU589961 WBQ589961 WLM589961 WVI589961 A655497 IW655497 SS655497 ACO655497 AMK655497 AWG655497 BGC655497 BPY655497 BZU655497 CJQ655497 CTM655497 DDI655497 DNE655497 DXA655497 EGW655497 EQS655497 FAO655497 FKK655497 FUG655497 GEC655497 GNY655497 GXU655497 HHQ655497 HRM655497 IBI655497 ILE655497 IVA655497 JEW655497 JOS655497 JYO655497 KIK655497 KSG655497 LCC655497 LLY655497 LVU655497 MFQ655497 MPM655497 MZI655497 NJE655497 NTA655497 OCW655497 OMS655497 OWO655497 PGK655497 PQG655497 QAC655497 QJY655497 QTU655497 RDQ655497 RNM655497 RXI655497 SHE655497 SRA655497 TAW655497 TKS655497 TUO655497 UEK655497 UOG655497 UYC655497 VHY655497 VRU655497 WBQ655497 WLM655497 WVI655497 A721033 IW721033 SS721033 ACO721033 AMK721033 AWG721033 BGC721033 BPY721033 BZU721033 CJQ721033 CTM721033 DDI721033 DNE721033 DXA721033 EGW721033 EQS721033 FAO721033 FKK721033 FUG721033 GEC721033 GNY721033 GXU721033 HHQ721033 HRM721033 IBI721033 ILE721033 IVA721033 JEW721033 JOS721033 JYO721033 KIK721033 KSG721033 LCC721033 LLY721033 LVU721033 MFQ721033 MPM721033 MZI721033 NJE721033 NTA721033 OCW721033 OMS721033 OWO721033 PGK721033 PQG721033 QAC721033 QJY721033 QTU721033 RDQ721033 RNM721033 RXI721033 SHE721033 SRA721033 TAW721033 TKS721033 TUO721033 UEK721033 UOG721033 UYC721033 VHY721033 VRU721033 WBQ721033 WLM721033 WVI721033 A786569 IW786569 SS786569 ACO786569 AMK786569 AWG786569 BGC786569 BPY786569 BZU786569 CJQ786569 CTM786569 DDI786569 DNE786569 DXA786569 EGW786569 EQS786569 FAO786569 FKK786569 FUG786569 GEC786569 GNY786569 GXU786569 HHQ786569 HRM786569 IBI786569 ILE786569 IVA786569 JEW786569 JOS786569 JYO786569 KIK786569 KSG786569 LCC786569 LLY786569 LVU786569 MFQ786569 MPM786569 MZI786569 NJE786569 NTA786569 OCW786569 OMS786569 OWO786569 PGK786569 PQG786569 QAC786569 QJY786569 QTU786569 RDQ786569 RNM786569 RXI786569 SHE786569 SRA786569 TAW786569 TKS786569 TUO786569 UEK786569 UOG786569 UYC786569 VHY786569 VRU786569 WBQ786569 WLM786569 WVI786569 A852105 IW852105 SS852105 ACO852105 AMK852105 AWG852105 BGC852105 BPY852105 BZU852105 CJQ852105 CTM852105 DDI852105 DNE852105 DXA852105 EGW852105 EQS852105 FAO852105 FKK852105 FUG852105 GEC852105 GNY852105 GXU852105 HHQ852105 HRM852105 IBI852105 ILE852105 IVA852105 JEW852105 JOS852105 JYO852105 KIK852105 KSG852105 LCC852105 LLY852105 LVU852105 MFQ852105 MPM852105 MZI852105 NJE852105 NTA852105 OCW852105 OMS852105 OWO852105 PGK852105 PQG852105 QAC852105 QJY852105 QTU852105 RDQ852105 RNM852105 RXI852105 SHE852105 SRA852105 TAW852105 TKS852105 TUO852105 UEK852105 UOG852105 UYC852105 VHY852105 VRU852105 WBQ852105 WLM852105 WVI852105 A917641 IW917641 SS917641 ACO917641 AMK917641 AWG917641 BGC917641 BPY917641 BZU917641 CJQ917641 CTM917641 DDI917641 DNE917641 DXA917641 EGW917641 EQS917641 FAO917641 FKK917641 FUG917641 GEC917641 GNY917641 GXU917641 HHQ917641 HRM917641 IBI917641 ILE917641 IVA917641 JEW917641 JOS917641 JYO917641 KIK917641 KSG917641 LCC917641 LLY917641 LVU917641 MFQ917641 MPM917641 MZI917641 NJE917641 NTA917641 OCW917641 OMS917641 OWO917641 PGK917641 PQG917641 QAC917641 QJY917641 QTU917641 RDQ917641 RNM917641 RXI917641 SHE917641 SRA917641 TAW917641 TKS917641 TUO917641 UEK917641 UOG917641 UYC917641 VHY917641 VRU917641 WBQ917641 WLM917641 WVI917641 A983177 IW983177 SS983177 ACO983177 AMK983177 AWG983177 BGC983177 BPY983177 BZU983177 CJQ983177 CTM983177 DDI983177 DNE983177 DXA983177 EGW983177 EQS983177 FAO983177 FKK983177 FUG983177 GEC983177 GNY983177 GXU983177 HHQ983177 HRM983177 IBI983177 ILE983177 IVA983177 JEW983177 JOS983177 JYO983177 KIK983177 KSG983177 LCC983177 LLY983177 LVU983177 MFQ983177 MPM983177 MZI983177 NJE983177 NTA983177 OCW983177 OMS983177 OWO983177 PGK983177 PQG983177 QAC983177 QJY983177 QTU983177 RDQ983177 RNM983177 RXI983177 SHE983177 SRA983177 TAW983177 TKS983177 TUO983177 UEK983177 UOG983177 UYC983177 VHY983177 VRU983177 WBQ983177 WLM983177 WVI983177 N117 JJ117 TF117 ADB117 AMX117 AWT117 BGP117 BQL117 CAH117 CKD117 CTZ117 DDV117 DNR117 DXN117 EHJ117 ERF117 FBB117 FKX117 FUT117 GEP117 GOL117 GYH117 HID117 HRZ117 IBV117 ILR117 IVN117 JFJ117 JPF117 JZB117 KIX117 KST117 LCP117 LML117 LWH117 MGD117 MPZ117 MZV117 NJR117 NTN117 ODJ117 ONF117 OXB117 PGX117 PQT117 QAP117 QKL117 QUH117 RED117 RNZ117 RXV117 SHR117 SRN117 TBJ117 TLF117 TVB117 UEX117 UOT117 UYP117 VIL117 VSH117 WCD117 WLZ117 WVV117 N65653 JJ65653 TF65653 ADB65653 AMX65653 AWT65653 BGP65653 BQL65653 CAH65653 CKD65653 CTZ65653 DDV65653 DNR65653 DXN65653 EHJ65653 ERF65653 FBB65653 FKX65653 FUT65653 GEP65653 GOL65653 GYH65653 HID65653 HRZ65653 IBV65653 ILR65653 IVN65653 JFJ65653 JPF65653 JZB65653 KIX65653 KST65653 LCP65653 LML65653 LWH65653 MGD65653 MPZ65653 MZV65653 NJR65653 NTN65653 ODJ65653 ONF65653 OXB65653 PGX65653 PQT65653 QAP65653 QKL65653 QUH65653 RED65653 RNZ65653 RXV65653 SHR65653 SRN65653 TBJ65653 TLF65653 TVB65653 UEX65653 UOT65653 UYP65653 VIL65653 VSH65653 WCD65653 WLZ65653 WVV65653 N131189 JJ131189 TF131189 ADB131189 AMX131189 AWT131189 BGP131189 BQL131189 CAH131189 CKD131189 CTZ131189 DDV131189 DNR131189 DXN131189 EHJ131189 ERF131189 FBB131189 FKX131189 FUT131189 GEP131189 GOL131189 GYH131189 HID131189 HRZ131189 IBV131189 ILR131189 IVN131189 JFJ131189 JPF131189 JZB131189 KIX131189 KST131189 LCP131189 LML131189 LWH131189 MGD131189 MPZ131189 MZV131189 NJR131189 NTN131189 ODJ131189 ONF131189 OXB131189 PGX131189 PQT131189 QAP131189 QKL131189 QUH131189 RED131189 RNZ131189 RXV131189 SHR131189 SRN131189 TBJ131189 TLF131189 TVB131189 UEX131189 UOT131189 UYP131189 VIL131189 VSH131189 WCD131189 WLZ131189 WVV131189 N196725 JJ196725 TF196725 ADB196725 AMX196725 AWT196725 BGP196725 BQL196725 CAH196725 CKD196725 CTZ196725 DDV196725 DNR196725 DXN196725 EHJ196725 ERF196725 FBB196725 FKX196725 FUT196725 GEP196725 GOL196725 GYH196725 HID196725 HRZ196725 IBV196725 ILR196725 IVN196725 JFJ196725 JPF196725 JZB196725 KIX196725 KST196725 LCP196725 LML196725 LWH196725 MGD196725 MPZ196725 MZV196725 NJR196725 NTN196725 ODJ196725 ONF196725 OXB196725 PGX196725 PQT196725 QAP196725 QKL196725 QUH196725 RED196725 RNZ196725 RXV196725 SHR196725 SRN196725 TBJ196725 TLF196725 TVB196725 UEX196725 UOT196725 UYP196725 VIL196725 VSH196725 WCD196725 WLZ196725 WVV196725 N262261 JJ262261 TF262261 ADB262261 AMX262261 AWT262261 BGP262261 BQL262261 CAH262261 CKD262261 CTZ262261 DDV262261 DNR262261 DXN262261 EHJ262261 ERF262261 FBB262261 FKX262261 FUT262261 GEP262261 GOL262261 GYH262261 HID262261 HRZ262261 IBV262261 ILR262261 IVN262261 JFJ262261 JPF262261 JZB262261 KIX262261 KST262261 LCP262261 LML262261 LWH262261 MGD262261 MPZ262261 MZV262261 NJR262261 NTN262261 ODJ262261 ONF262261 OXB262261 PGX262261 PQT262261 QAP262261 QKL262261 QUH262261 RED262261 RNZ262261 RXV262261 SHR262261 SRN262261 TBJ262261 TLF262261 TVB262261 UEX262261 UOT262261 UYP262261 VIL262261 VSH262261 WCD262261 WLZ262261 WVV262261 N327797 JJ327797 TF327797 ADB327797 AMX327797 AWT327797 BGP327797 BQL327797 CAH327797 CKD327797 CTZ327797 DDV327797 DNR327797 DXN327797 EHJ327797 ERF327797 FBB327797 FKX327797 FUT327797 GEP327797 GOL327797 GYH327797 HID327797 HRZ327797 IBV327797 ILR327797 IVN327797 JFJ327797 JPF327797 JZB327797 KIX327797 KST327797 LCP327797 LML327797 LWH327797 MGD327797 MPZ327797 MZV327797 NJR327797 NTN327797 ODJ327797 ONF327797 OXB327797 PGX327797 PQT327797 QAP327797 QKL327797 QUH327797 RED327797 RNZ327797 RXV327797 SHR327797 SRN327797 TBJ327797 TLF327797 TVB327797 UEX327797 UOT327797 UYP327797 VIL327797 VSH327797 WCD327797 WLZ327797 WVV327797 N393333 JJ393333 TF393333 ADB393333 AMX393333 AWT393333 BGP393333 BQL393333 CAH393333 CKD393333 CTZ393333 DDV393333 DNR393333 DXN393333 EHJ393333 ERF393333 FBB393333 FKX393333 FUT393333 GEP393333 GOL393333 GYH393333 HID393333 HRZ393333 IBV393333 ILR393333 IVN393333 JFJ393333 JPF393333 JZB393333 KIX393333 KST393333 LCP393333 LML393333 LWH393333 MGD393333 MPZ393333 MZV393333 NJR393333 NTN393333 ODJ393333 ONF393333 OXB393333 PGX393333 PQT393333 QAP393333 QKL393333 QUH393333 RED393333 RNZ393333 RXV393333 SHR393333 SRN393333 TBJ393333 TLF393333 TVB393333 UEX393333 UOT393333 UYP393333 VIL393333 VSH393333 WCD393333 WLZ393333 WVV393333 N458869 JJ458869 TF458869 ADB458869 AMX458869 AWT458869 BGP458869 BQL458869 CAH458869 CKD458869 CTZ458869 DDV458869 DNR458869 DXN458869 EHJ458869 ERF458869 FBB458869 FKX458869 FUT458869 GEP458869 GOL458869 GYH458869 HID458869 HRZ458869 IBV458869 ILR458869 IVN458869 JFJ458869 JPF458869 JZB458869 KIX458869 KST458869 LCP458869 LML458869 LWH458869 MGD458869 MPZ458869 MZV458869 NJR458869 NTN458869 ODJ458869 ONF458869 OXB458869 PGX458869 PQT458869 QAP458869 QKL458869 QUH458869 RED458869 RNZ458869 RXV458869 SHR458869 SRN458869 TBJ458869 TLF458869 TVB458869 UEX458869 UOT458869 UYP458869 VIL458869 VSH458869 WCD458869 WLZ458869 WVV458869 N524405 JJ524405 TF524405 ADB524405 AMX524405 AWT524405 BGP524405 BQL524405 CAH524405 CKD524405 CTZ524405 DDV524405 DNR524405 DXN524405 EHJ524405 ERF524405 FBB524405 FKX524405 FUT524405 GEP524405 GOL524405 GYH524405 HID524405 HRZ524405 IBV524405 ILR524405 IVN524405 JFJ524405 JPF524405 JZB524405 KIX524405 KST524405 LCP524405 LML524405 LWH524405 MGD524405 MPZ524405 MZV524405 NJR524405 NTN524405 ODJ524405 ONF524405 OXB524405 PGX524405 PQT524405 QAP524405 QKL524405 QUH524405 RED524405 RNZ524405 RXV524405 SHR524405 SRN524405 TBJ524405 TLF524405 TVB524405 UEX524405 UOT524405 UYP524405 VIL524405 VSH524405 WCD524405 WLZ524405 WVV524405 N589941 JJ589941 TF589941 ADB589941 AMX589941 AWT589941 BGP589941 BQL589941 CAH589941 CKD589941 CTZ589941 DDV589941 DNR589941 DXN589941 EHJ589941 ERF589941 FBB589941 FKX589941 FUT589941 GEP589941 GOL589941 GYH589941 HID589941 HRZ589941 IBV589941 ILR589941 IVN589941 JFJ589941 JPF589941 JZB589941 KIX589941 KST589941 LCP589941 LML589941 LWH589941 MGD589941 MPZ589941 MZV589941 NJR589941 NTN589941 ODJ589941 ONF589941 OXB589941 PGX589941 PQT589941 QAP589941 QKL589941 QUH589941 RED589941 RNZ589941 RXV589941 SHR589941 SRN589941 TBJ589941 TLF589941 TVB589941 UEX589941 UOT589941 UYP589941 VIL589941 VSH589941 WCD589941 WLZ589941 WVV589941 N655477 JJ655477 TF655477 ADB655477 AMX655477 AWT655477 BGP655477 BQL655477 CAH655477 CKD655477 CTZ655477 DDV655477 DNR655477 DXN655477 EHJ655477 ERF655477 FBB655477 FKX655477 FUT655477 GEP655477 GOL655477 GYH655477 HID655477 HRZ655477 IBV655477 ILR655477 IVN655477 JFJ655477 JPF655477 JZB655477 KIX655477 KST655477 LCP655477 LML655477 LWH655477 MGD655477 MPZ655477 MZV655477 NJR655477 NTN655477 ODJ655477 ONF655477 OXB655477 PGX655477 PQT655477 QAP655477 QKL655477 QUH655477 RED655477 RNZ655477 RXV655477 SHR655477 SRN655477 TBJ655477 TLF655477 TVB655477 UEX655477 UOT655477 UYP655477 VIL655477 VSH655477 WCD655477 WLZ655477 WVV655477 N721013 JJ721013 TF721013 ADB721013 AMX721013 AWT721013 BGP721013 BQL721013 CAH721013 CKD721013 CTZ721013 DDV721013 DNR721013 DXN721013 EHJ721013 ERF721013 FBB721013 FKX721013 FUT721013 GEP721013 GOL721013 GYH721013 HID721013 HRZ721013 IBV721013 ILR721013 IVN721013 JFJ721013 JPF721013 JZB721013 KIX721013 KST721013 LCP721013 LML721013 LWH721013 MGD721013 MPZ721013 MZV721013 NJR721013 NTN721013 ODJ721013 ONF721013 OXB721013 PGX721013 PQT721013 QAP721013 QKL721013 QUH721013 RED721013 RNZ721013 RXV721013 SHR721013 SRN721013 TBJ721013 TLF721013 TVB721013 UEX721013 UOT721013 UYP721013 VIL721013 VSH721013 WCD721013 WLZ721013 WVV721013 N786549 JJ786549 TF786549 ADB786549 AMX786549 AWT786549 BGP786549 BQL786549 CAH786549 CKD786549 CTZ786549 DDV786549 DNR786549 DXN786549 EHJ786549 ERF786549 FBB786549 FKX786549 FUT786549 GEP786549 GOL786549 GYH786549 HID786549 HRZ786549 IBV786549 ILR786549 IVN786549 JFJ786549 JPF786549 JZB786549 KIX786549 KST786549 LCP786549 LML786549 LWH786549 MGD786549 MPZ786549 MZV786549 NJR786549 NTN786549 ODJ786549 ONF786549 OXB786549 PGX786549 PQT786549 QAP786549 QKL786549 QUH786549 RED786549 RNZ786549 RXV786549 SHR786549 SRN786549 TBJ786549 TLF786549 TVB786549 UEX786549 UOT786549 UYP786549 VIL786549 VSH786549 WCD786549 WLZ786549 WVV786549 N852085 JJ852085 TF852085 ADB852085 AMX852085 AWT852085 BGP852085 BQL852085 CAH852085 CKD852085 CTZ852085 DDV852085 DNR852085 DXN852085 EHJ852085 ERF852085 FBB852085 FKX852085 FUT852085 GEP852085 GOL852085 GYH852085 HID852085 HRZ852085 IBV852085 ILR852085 IVN852085 JFJ852085 JPF852085 JZB852085 KIX852085 KST852085 LCP852085 LML852085 LWH852085 MGD852085 MPZ852085 MZV852085 NJR852085 NTN852085 ODJ852085 ONF852085 OXB852085 PGX852085 PQT852085 QAP852085 QKL852085 QUH852085 RED852085 RNZ852085 RXV852085 SHR852085 SRN852085 TBJ852085 TLF852085 TVB852085 UEX852085 UOT852085 UYP852085 VIL852085 VSH852085 WCD852085 WLZ852085 WVV852085 N917621 JJ917621 TF917621 ADB917621 AMX917621 AWT917621 BGP917621 BQL917621 CAH917621 CKD917621 CTZ917621 DDV917621 DNR917621 DXN917621 EHJ917621 ERF917621 FBB917621 FKX917621 FUT917621 GEP917621 GOL917621 GYH917621 HID917621 HRZ917621 IBV917621 ILR917621 IVN917621 JFJ917621 JPF917621 JZB917621 KIX917621 KST917621 LCP917621 LML917621 LWH917621 MGD917621 MPZ917621 MZV917621 NJR917621 NTN917621 ODJ917621 ONF917621 OXB917621 PGX917621 PQT917621 QAP917621 QKL917621 QUH917621 RED917621 RNZ917621 RXV917621 SHR917621 SRN917621 TBJ917621 TLF917621 TVB917621 UEX917621 UOT917621 UYP917621 VIL917621 VSH917621 WCD917621 WLZ917621 WVV917621 N983157 JJ983157 TF983157 ADB983157 AMX983157 AWT983157 BGP983157 BQL983157 CAH983157 CKD983157 CTZ983157 DDV983157 DNR983157 DXN983157 EHJ983157 ERF983157 FBB983157 FKX983157 FUT983157 GEP983157 GOL983157 GYH983157 HID983157 HRZ983157 IBV983157 ILR983157 IVN983157 JFJ983157 JPF983157 JZB983157 KIX983157 KST983157 LCP983157 LML983157 LWH983157 MGD983157 MPZ983157 MZV983157 NJR983157 NTN983157 ODJ983157 ONF983157 OXB983157 PGX983157 PQT983157 QAP983157 QKL983157 QUH983157 RED983157 RNZ983157 RXV983157 SHR983157 SRN983157 TBJ983157 TLF983157 TVB983157 UEX983157 UOT983157 UYP983157 VIL983157 VSH983157 WCD983157 WLZ983157 WVV983157 E137:E138 JA137:JA138 SW137:SW138 ACS137:ACS138 AMO137:AMO138 AWK137:AWK138 BGG137:BGG138 BQC137:BQC138 BZY137:BZY138 CJU137:CJU138 CTQ137:CTQ138 DDM137:DDM138 DNI137:DNI138 DXE137:DXE138 EHA137:EHA138 EQW137:EQW138 FAS137:FAS138 FKO137:FKO138 FUK137:FUK138 GEG137:GEG138 GOC137:GOC138 GXY137:GXY138 HHU137:HHU138 HRQ137:HRQ138 IBM137:IBM138 ILI137:ILI138 IVE137:IVE138 JFA137:JFA138 JOW137:JOW138 JYS137:JYS138 KIO137:KIO138 KSK137:KSK138 LCG137:LCG138 LMC137:LMC138 LVY137:LVY138 MFU137:MFU138 MPQ137:MPQ138 MZM137:MZM138 NJI137:NJI138 NTE137:NTE138 ODA137:ODA138 OMW137:OMW138 OWS137:OWS138 PGO137:PGO138 PQK137:PQK138 QAG137:QAG138 QKC137:QKC138 QTY137:QTY138 RDU137:RDU138 RNQ137:RNQ138 RXM137:RXM138 SHI137:SHI138 SRE137:SRE138 TBA137:TBA138 TKW137:TKW138 TUS137:TUS138 UEO137:UEO138 UOK137:UOK138 UYG137:UYG138 VIC137:VIC138 VRY137:VRY138 WBU137:WBU138 WLQ137:WLQ138 WVM137:WVM138 E65673:E65674 JA65673:JA65674 SW65673:SW65674 ACS65673:ACS65674 AMO65673:AMO65674 AWK65673:AWK65674 BGG65673:BGG65674 BQC65673:BQC65674 BZY65673:BZY65674 CJU65673:CJU65674 CTQ65673:CTQ65674 DDM65673:DDM65674 DNI65673:DNI65674 DXE65673:DXE65674 EHA65673:EHA65674 EQW65673:EQW65674 FAS65673:FAS65674 FKO65673:FKO65674 FUK65673:FUK65674 GEG65673:GEG65674 GOC65673:GOC65674 GXY65673:GXY65674 HHU65673:HHU65674 HRQ65673:HRQ65674 IBM65673:IBM65674 ILI65673:ILI65674 IVE65673:IVE65674 JFA65673:JFA65674 JOW65673:JOW65674 JYS65673:JYS65674 KIO65673:KIO65674 KSK65673:KSK65674 LCG65673:LCG65674 LMC65673:LMC65674 LVY65673:LVY65674 MFU65673:MFU65674 MPQ65673:MPQ65674 MZM65673:MZM65674 NJI65673:NJI65674 NTE65673:NTE65674 ODA65673:ODA65674 OMW65673:OMW65674 OWS65673:OWS65674 PGO65673:PGO65674 PQK65673:PQK65674 QAG65673:QAG65674 QKC65673:QKC65674 QTY65673:QTY65674 RDU65673:RDU65674 RNQ65673:RNQ65674 RXM65673:RXM65674 SHI65673:SHI65674 SRE65673:SRE65674 TBA65673:TBA65674 TKW65673:TKW65674 TUS65673:TUS65674 UEO65673:UEO65674 UOK65673:UOK65674 UYG65673:UYG65674 VIC65673:VIC65674 VRY65673:VRY65674 WBU65673:WBU65674 WLQ65673:WLQ65674 WVM65673:WVM65674 E131209:E131210 JA131209:JA131210 SW131209:SW131210 ACS131209:ACS131210 AMO131209:AMO131210 AWK131209:AWK131210 BGG131209:BGG131210 BQC131209:BQC131210 BZY131209:BZY131210 CJU131209:CJU131210 CTQ131209:CTQ131210 DDM131209:DDM131210 DNI131209:DNI131210 DXE131209:DXE131210 EHA131209:EHA131210 EQW131209:EQW131210 FAS131209:FAS131210 FKO131209:FKO131210 FUK131209:FUK131210 GEG131209:GEG131210 GOC131209:GOC131210 GXY131209:GXY131210 HHU131209:HHU131210 HRQ131209:HRQ131210 IBM131209:IBM131210 ILI131209:ILI131210 IVE131209:IVE131210 JFA131209:JFA131210 JOW131209:JOW131210 JYS131209:JYS131210 KIO131209:KIO131210 KSK131209:KSK131210 LCG131209:LCG131210 LMC131209:LMC131210 LVY131209:LVY131210 MFU131209:MFU131210 MPQ131209:MPQ131210 MZM131209:MZM131210 NJI131209:NJI131210 NTE131209:NTE131210 ODA131209:ODA131210 OMW131209:OMW131210 OWS131209:OWS131210 PGO131209:PGO131210 PQK131209:PQK131210 QAG131209:QAG131210 QKC131209:QKC131210 QTY131209:QTY131210 RDU131209:RDU131210 RNQ131209:RNQ131210 RXM131209:RXM131210 SHI131209:SHI131210 SRE131209:SRE131210 TBA131209:TBA131210 TKW131209:TKW131210 TUS131209:TUS131210 UEO131209:UEO131210 UOK131209:UOK131210 UYG131209:UYG131210 VIC131209:VIC131210 VRY131209:VRY131210 WBU131209:WBU131210 WLQ131209:WLQ131210 WVM131209:WVM131210 E196745:E196746 JA196745:JA196746 SW196745:SW196746 ACS196745:ACS196746 AMO196745:AMO196746 AWK196745:AWK196746 BGG196745:BGG196746 BQC196745:BQC196746 BZY196745:BZY196746 CJU196745:CJU196746 CTQ196745:CTQ196746 DDM196745:DDM196746 DNI196745:DNI196746 DXE196745:DXE196746 EHA196745:EHA196746 EQW196745:EQW196746 FAS196745:FAS196746 FKO196745:FKO196746 FUK196745:FUK196746 GEG196745:GEG196746 GOC196745:GOC196746 GXY196745:GXY196746 HHU196745:HHU196746 HRQ196745:HRQ196746 IBM196745:IBM196746 ILI196745:ILI196746 IVE196745:IVE196746 JFA196745:JFA196746 JOW196745:JOW196746 JYS196745:JYS196746 KIO196745:KIO196746 KSK196745:KSK196746 LCG196745:LCG196746 LMC196745:LMC196746 LVY196745:LVY196746 MFU196745:MFU196746 MPQ196745:MPQ196746 MZM196745:MZM196746 NJI196745:NJI196746 NTE196745:NTE196746 ODA196745:ODA196746 OMW196745:OMW196746 OWS196745:OWS196746 PGO196745:PGO196746 PQK196745:PQK196746 QAG196745:QAG196746 QKC196745:QKC196746 QTY196745:QTY196746 RDU196745:RDU196746 RNQ196745:RNQ196746 RXM196745:RXM196746 SHI196745:SHI196746 SRE196745:SRE196746 TBA196745:TBA196746 TKW196745:TKW196746 TUS196745:TUS196746 UEO196745:UEO196746 UOK196745:UOK196746 UYG196745:UYG196746 VIC196745:VIC196746 VRY196745:VRY196746 WBU196745:WBU196746 WLQ196745:WLQ196746 WVM196745:WVM196746 E262281:E262282 JA262281:JA262282 SW262281:SW262282 ACS262281:ACS262282 AMO262281:AMO262282 AWK262281:AWK262282 BGG262281:BGG262282 BQC262281:BQC262282 BZY262281:BZY262282 CJU262281:CJU262282 CTQ262281:CTQ262282 DDM262281:DDM262282 DNI262281:DNI262282 DXE262281:DXE262282 EHA262281:EHA262282 EQW262281:EQW262282 FAS262281:FAS262282 FKO262281:FKO262282 FUK262281:FUK262282 GEG262281:GEG262282 GOC262281:GOC262282 GXY262281:GXY262282 HHU262281:HHU262282 HRQ262281:HRQ262282 IBM262281:IBM262282 ILI262281:ILI262282 IVE262281:IVE262282 JFA262281:JFA262282 JOW262281:JOW262282 JYS262281:JYS262282 KIO262281:KIO262282 KSK262281:KSK262282 LCG262281:LCG262282 LMC262281:LMC262282 LVY262281:LVY262282 MFU262281:MFU262282 MPQ262281:MPQ262282 MZM262281:MZM262282 NJI262281:NJI262282 NTE262281:NTE262282 ODA262281:ODA262282 OMW262281:OMW262282 OWS262281:OWS262282 PGO262281:PGO262282 PQK262281:PQK262282 QAG262281:QAG262282 QKC262281:QKC262282 QTY262281:QTY262282 RDU262281:RDU262282 RNQ262281:RNQ262282 RXM262281:RXM262282 SHI262281:SHI262282 SRE262281:SRE262282 TBA262281:TBA262282 TKW262281:TKW262282 TUS262281:TUS262282 UEO262281:UEO262282 UOK262281:UOK262282 UYG262281:UYG262282 VIC262281:VIC262282 VRY262281:VRY262282 WBU262281:WBU262282 WLQ262281:WLQ262282 WVM262281:WVM262282 E327817:E327818 JA327817:JA327818 SW327817:SW327818 ACS327817:ACS327818 AMO327817:AMO327818 AWK327817:AWK327818 BGG327817:BGG327818 BQC327817:BQC327818 BZY327817:BZY327818 CJU327817:CJU327818 CTQ327817:CTQ327818 DDM327817:DDM327818 DNI327817:DNI327818 DXE327817:DXE327818 EHA327817:EHA327818 EQW327817:EQW327818 FAS327817:FAS327818 FKO327817:FKO327818 FUK327817:FUK327818 GEG327817:GEG327818 GOC327817:GOC327818 GXY327817:GXY327818 HHU327817:HHU327818 HRQ327817:HRQ327818 IBM327817:IBM327818 ILI327817:ILI327818 IVE327817:IVE327818 JFA327817:JFA327818 JOW327817:JOW327818 JYS327817:JYS327818 KIO327817:KIO327818 KSK327817:KSK327818 LCG327817:LCG327818 LMC327817:LMC327818 LVY327817:LVY327818 MFU327817:MFU327818 MPQ327817:MPQ327818 MZM327817:MZM327818 NJI327817:NJI327818 NTE327817:NTE327818 ODA327817:ODA327818 OMW327817:OMW327818 OWS327817:OWS327818 PGO327817:PGO327818 PQK327817:PQK327818 QAG327817:QAG327818 QKC327817:QKC327818 QTY327817:QTY327818 RDU327817:RDU327818 RNQ327817:RNQ327818 RXM327817:RXM327818 SHI327817:SHI327818 SRE327817:SRE327818 TBA327817:TBA327818 TKW327817:TKW327818 TUS327817:TUS327818 UEO327817:UEO327818 UOK327817:UOK327818 UYG327817:UYG327818 VIC327817:VIC327818 VRY327817:VRY327818 WBU327817:WBU327818 WLQ327817:WLQ327818 WVM327817:WVM327818 E393353:E393354 JA393353:JA393354 SW393353:SW393354 ACS393353:ACS393354 AMO393353:AMO393354 AWK393353:AWK393354 BGG393353:BGG393354 BQC393353:BQC393354 BZY393353:BZY393354 CJU393353:CJU393354 CTQ393353:CTQ393354 DDM393353:DDM393354 DNI393353:DNI393354 DXE393353:DXE393354 EHA393353:EHA393354 EQW393353:EQW393354 FAS393353:FAS393354 FKO393353:FKO393354 FUK393353:FUK393354 GEG393353:GEG393354 GOC393353:GOC393354 GXY393353:GXY393354 HHU393353:HHU393354 HRQ393353:HRQ393354 IBM393353:IBM393354 ILI393353:ILI393354 IVE393353:IVE393354 JFA393353:JFA393354 JOW393353:JOW393354 JYS393353:JYS393354 KIO393353:KIO393354 KSK393353:KSK393354 LCG393353:LCG393354 LMC393353:LMC393354 LVY393353:LVY393354 MFU393353:MFU393354 MPQ393353:MPQ393354 MZM393353:MZM393354 NJI393353:NJI393354 NTE393353:NTE393354 ODA393353:ODA393354 OMW393353:OMW393354 OWS393353:OWS393354 PGO393353:PGO393354 PQK393353:PQK393354 QAG393353:QAG393354 QKC393353:QKC393354 QTY393353:QTY393354 RDU393353:RDU393354 RNQ393353:RNQ393354 RXM393353:RXM393354 SHI393353:SHI393354 SRE393353:SRE393354 TBA393353:TBA393354 TKW393353:TKW393354 TUS393353:TUS393354 UEO393353:UEO393354 UOK393353:UOK393354 UYG393353:UYG393354 VIC393353:VIC393354 VRY393353:VRY393354 WBU393353:WBU393354 WLQ393353:WLQ393354 WVM393353:WVM393354 E458889:E458890 JA458889:JA458890 SW458889:SW458890 ACS458889:ACS458890 AMO458889:AMO458890 AWK458889:AWK458890 BGG458889:BGG458890 BQC458889:BQC458890 BZY458889:BZY458890 CJU458889:CJU458890 CTQ458889:CTQ458890 DDM458889:DDM458890 DNI458889:DNI458890 DXE458889:DXE458890 EHA458889:EHA458890 EQW458889:EQW458890 FAS458889:FAS458890 FKO458889:FKO458890 FUK458889:FUK458890 GEG458889:GEG458890 GOC458889:GOC458890 GXY458889:GXY458890 HHU458889:HHU458890 HRQ458889:HRQ458890 IBM458889:IBM458890 ILI458889:ILI458890 IVE458889:IVE458890 JFA458889:JFA458890 JOW458889:JOW458890 JYS458889:JYS458890 KIO458889:KIO458890 KSK458889:KSK458890 LCG458889:LCG458890 LMC458889:LMC458890 LVY458889:LVY458890 MFU458889:MFU458890 MPQ458889:MPQ458890 MZM458889:MZM458890 NJI458889:NJI458890 NTE458889:NTE458890 ODA458889:ODA458890 OMW458889:OMW458890 OWS458889:OWS458890 PGO458889:PGO458890 PQK458889:PQK458890 QAG458889:QAG458890 QKC458889:QKC458890 QTY458889:QTY458890 RDU458889:RDU458890 RNQ458889:RNQ458890 RXM458889:RXM458890 SHI458889:SHI458890 SRE458889:SRE458890 TBA458889:TBA458890 TKW458889:TKW458890 TUS458889:TUS458890 UEO458889:UEO458890 UOK458889:UOK458890 UYG458889:UYG458890 VIC458889:VIC458890 VRY458889:VRY458890 WBU458889:WBU458890 WLQ458889:WLQ458890 WVM458889:WVM458890 E524425:E524426 JA524425:JA524426 SW524425:SW524426 ACS524425:ACS524426 AMO524425:AMO524426 AWK524425:AWK524426 BGG524425:BGG524426 BQC524425:BQC524426 BZY524425:BZY524426 CJU524425:CJU524426 CTQ524425:CTQ524426 DDM524425:DDM524426 DNI524425:DNI524426 DXE524425:DXE524426 EHA524425:EHA524426 EQW524425:EQW524426 FAS524425:FAS524426 FKO524425:FKO524426 FUK524425:FUK524426 GEG524425:GEG524426 GOC524425:GOC524426 GXY524425:GXY524426 HHU524425:HHU524426 HRQ524425:HRQ524426 IBM524425:IBM524426 ILI524425:ILI524426 IVE524425:IVE524426 JFA524425:JFA524426 JOW524425:JOW524426 JYS524425:JYS524426 KIO524425:KIO524426 KSK524425:KSK524426 LCG524425:LCG524426 LMC524425:LMC524426 LVY524425:LVY524426 MFU524425:MFU524426 MPQ524425:MPQ524426 MZM524425:MZM524426 NJI524425:NJI524426 NTE524425:NTE524426 ODA524425:ODA524426 OMW524425:OMW524426 OWS524425:OWS524426 PGO524425:PGO524426 PQK524425:PQK524426 QAG524425:QAG524426 QKC524425:QKC524426 QTY524425:QTY524426 RDU524425:RDU524426 RNQ524425:RNQ524426 RXM524425:RXM524426 SHI524425:SHI524426 SRE524425:SRE524426 TBA524425:TBA524426 TKW524425:TKW524426 TUS524425:TUS524426 UEO524425:UEO524426 UOK524425:UOK524426 UYG524425:UYG524426 VIC524425:VIC524426 VRY524425:VRY524426 WBU524425:WBU524426 WLQ524425:WLQ524426 WVM524425:WVM524426 E589961:E589962 JA589961:JA589962 SW589961:SW589962 ACS589961:ACS589962 AMO589961:AMO589962 AWK589961:AWK589962 BGG589961:BGG589962 BQC589961:BQC589962 BZY589961:BZY589962 CJU589961:CJU589962 CTQ589961:CTQ589962 DDM589961:DDM589962 DNI589961:DNI589962 DXE589961:DXE589962 EHA589961:EHA589962 EQW589961:EQW589962 FAS589961:FAS589962 FKO589961:FKO589962 FUK589961:FUK589962 GEG589961:GEG589962 GOC589961:GOC589962 GXY589961:GXY589962 HHU589961:HHU589962 HRQ589961:HRQ589962 IBM589961:IBM589962 ILI589961:ILI589962 IVE589961:IVE589962 JFA589961:JFA589962 JOW589961:JOW589962 JYS589961:JYS589962 KIO589961:KIO589962 KSK589961:KSK589962 LCG589961:LCG589962 LMC589961:LMC589962 LVY589961:LVY589962 MFU589961:MFU589962 MPQ589961:MPQ589962 MZM589961:MZM589962 NJI589961:NJI589962 NTE589961:NTE589962 ODA589961:ODA589962 OMW589961:OMW589962 OWS589961:OWS589962 PGO589961:PGO589962 PQK589961:PQK589962 QAG589961:QAG589962 QKC589961:QKC589962 QTY589961:QTY589962 RDU589961:RDU589962 RNQ589961:RNQ589962 RXM589961:RXM589962 SHI589961:SHI589962 SRE589961:SRE589962 TBA589961:TBA589962 TKW589961:TKW589962 TUS589961:TUS589962 UEO589961:UEO589962 UOK589961:UOK589962 UYG589961:UYG589962 VIC589961:VIC589962 VRY589961:VRY589962 WBU589961:WBU589962 WLQ589961:WLQ589962 WVM589961:WVM589962 E655497:E655498 JA655497:JA655498 SW655497:SW655498 ACS655497:ACS655498 AMO655497:AMO655498 AWK655497:AWK655498 BGG655497:BGG655498 BQC655497:BQC655498 BZY655497:BZY655498 CJU655497:CJU655498 CTQ655497:CTQ655498 DDM655497:DDM655498 DNI655497:DNI655498 DXE655497:DXE655498 EHA655497:EHA655498 EQW655497:EQW655498 FAS655497:FAS655498 FKO655497:FKO655498 FUK655497:FUK655498 GEG655497:GEG655498 GOC655497:GOC655498 GXY655497:GXY655498 HHU655497:HHU655498 HRQ655497:HRQ655498 IBM655497:IBM655498 ILI655497:ILI655498 IVE655497:IVE655498 JFA655497:JFA655498 JOW655497:JOW655498 JYS655497:JYS655498 KIO655497:KIO655498 KSK655497:KSK655498 LCG655497:LCG655498 LMC655497:LMC655498 LVY655497:LVY655498 MFU655497:MFU655498 MPQ655497:MPQ655498 MZM655497:MZM655498 NJI655497:NJI655498 NTE655497:NTE655498 ODA655497:ODA655498 OMW655497:OMW655498 OWS655497:OWS655498 PGO655497:PGO655498 PQK655497:PQK655498 QAG655497:QAG655498 QKC655497:QKC655498 QTY655497:QTY655498 RDU655497:RDU655498 RNQ655497:RNQ655498 RXM655497:RXM655498 SHI655497:SHI655498 SRE655497:SRE655498 TBA655497:TBA655498 TKW655497:TKW655498 TUS655497:TUS655498 UEO655497:UEO655498 UOK655497:UOK655498 UYG655497:UYG655498 VIC655497:VIC655498 VRY655497:VRY655498 WBU655497:WBU655498 WLQ655497:WLQ655498 WVM655497:WVM655498 E721033:E721034 JA721033:JA721034 SW721033:SW721034 ACS721033:ACS721034 AMO721033:AMO721034 AWK721033:AWK721034 BGG721033:BGG721034 BQC721033:BQC721034 BZY721033:BZY721034 CJU721033:CJU721034 CTQ721033:CTQ721034 DDM721033:DDM721034 DNI721033:DNI721034 DXE721033:DXE721034 EHA721033:EHA721034 EQW721033:EQW721034 FAS721033:FAS721034 FKO721033:FKO721034 FUK721033:FUK721034 GEG721033:GEG721034 GOC721033:GOC721034 GXY721033:GXY721034 HHU721033:HHU721034 HRQ721033:HRQ721034 IBM721033:IBM721034 ILI721033:ILI721034 IVE721033:IVE721034 JFA721033:JFA721034 JOW721033:JOW721034 JYS721033:JYS721034 KIO721033:KIO721034 KSK721033:KSK721034 LCG721033:LCG721034 LMC721033:LMC721034 LVY721033:LVY721034 MFU721033:MFU721034 MPQ721033:MPQ721034 MZM721033:MZM721034 NJI721033:NJI721034 NTE721033:NTE721034 ODA721033:ODA721034 OMW721033:OMW721034 OWS721033:OWS721034 PGO721033:PGO721034 PQK721033:PQK721034 QAG721033:QAG721034 QKC721033:QKC721034 QTY721033:QTY721034 RDU721033:RDU721034 RNQ721033:RNQ721034 RXM721033:RXM721034 SHI721033:SHI721034 SRE721033:SRE721034 TBA721033:TBA721034 TKW721033:TKW721034 TUS721033:TUS721034 UEO721033:UEO721034 UOK721033:UOK721034 UYG721033:UYG721034 VIC721033:VIC721034 VRY721033:VRY721034 WBU721033:WBU721034 WLQ721033:WLQ721034 WVM721033:WVM721034 E786569:E786570 JA786569:JA786570 SW786569:SW786570 ACS786569:ACS786570 AMO786569:AMO786570 AWK786569:AWK786570 BGG786569:BGG786570 BQC786569:BQC786570 BZY786569:BZY786570 CJU786569:CJU786570 CTQ786569:CTQ786570 DDM786569:DDM786570 DNI786569:DNI786570 DXE786569:DXE786570 EHA786569:EHA786570 EQW786569:EQW786570 FAS786569:FAS786570 FKO786569:FKO786570 FUK786569:FUK786570 GEG786569:GEG786570 GOC786569:GOC786570 GXY786569:GXY786570 HHU786569:HHU786570 HRQ786569:HRQ786570 IBM786569:IBM786570 ILI786569:ILI786570 IVE786569:IVE786570 JFA786569:JFA786570 JOW786569:JOW786570 JYS786569:JYS786570 KIO786569:KIO786570 KSK786569:KSK786570 LCG786569:LCG786570 LMC786569:LMC786570 LVY786569:LVY786570 MFU786569:MFU786570 MPQ786569:MPQ786570 MZM786569:MZM786570 NJI786569:NJI786570 NTE786569:NTE786570 ODA786569:ODA786570 OMW786569:OMW786570 OWS786569:OWS786570 PGO786569:PGO786570 PQK786569:PQK786570 QAG786569:QAG786570 QKC786569:QKC786570 QTY786569:QTY786570 RDU786569:RDU786570 RNQ786569:RNQ786570 RXM786569:RXM786570 SHI786569:SHI786570 SRE786569:SRE786570 TBA786569:TBA786570 TKW786569:TKW786570 TUS786569:TUS786570 UEO786569:UEO786570 UOK786569:UOK786570 UYG786569:UYG786570 VIC786569:VIC786570 VRY786569:VRY786570 WBU786569:WBU786570 WLQ786569:WLQ786570 WVM786569:WVM786570 E852105:E852106 JA852105:JA852106 SW852105:SW852106 ACS852105:ACS852106 AMO852105:AMO852106 AWK852105:AWK852106 BGG852105:BGG852106 BQC852105:BQC852106 BZY852105:BZY852106 CJU852105:CJU852106 CTQ852105:CTQ852106 DDM852105:DDM852106 DNI852105:DNI852106 DXE852105:DXE852106 EHA852105:EHA852106 EQW852105:EQW852106 FAS852105:FAS852106 FKO852105:FKO852106 FUK852105:FUK852106 GEG852105:GEG852106 GOC852105:GOC852106 GXY852105:GXY852106 HHU852105:HHU852106 HRQ852105:HRQ852106 IBM852105:IBM852106 ILI852105:ILI852106 IVE852105:IVE852106 JFA852105:JFA852106 JOW852105:JOW852106 JYS852105:JYS852106 KIO852105:KIO852106 KSK852105:KSK852106 LCG852105:LCG852106 LMC852105:LMC852106 LVY852105:LVY852106 MFU852105:MFU852106 MPQ852105:MPQ852106 MZM852105:MZM852106 NJI852105:NJI852106 NTE852105:NTE852106 ODA852105:ODA852106 OMW852105:OMW852106 OWS852105:OWS852106 PGO852105:PGO852106 PQK852105:PQK852106 QAG852105:QAG852106 QKC852105:QKC852106 QTY852105:QTY852106 RDU852105:RDU852106 RNQ852105:RNQ852106 RXM852105:RXM852106 SHI852105:SHI852106 SRE852105:SRE852106 TBA852105:TBA852106 TKW852105:TKW852106 TUS852105:TUS852106 UEO852105:UEO852106 UOK852105:UOK852106 UYG852105:UYG852106 VIC852105:VIC852106 VRY852105:VRY852106 WBU852105:WBU852106 WLQ852105:WLQ852106 WVM852105:WVM852106 E917641:E917642 JA917641:JA917642 SW917641:SW917642 ACS917641:ACS917642 AMO917641:AMO917642 AWK917641:AWK917642 BGG917641:BGG917642 BQC917641:BQC917642 BZY917641:BZY917642 CJU917641:CJU917642 CTQ917641:CTQ917642 DDM917641:DDM917642 DNI917641:DNI917642 DXE917641:DXE917642 EHA917641:EHA917642 EQW917641:EQW917642 FAS917641:FAS917642 FKO917641:FKO917642 FUK917641:FUK917642 GEG917641:GEG917642 GOC917641:GOC917642 GXY917641:GXY917642 HHU917641:HHU917642 HRQ917641:HRQ917642 IBM917641:IBM917642 ILI917641:ILI917642 IVE917641:IVE917642 JFA917641:JFA917642 JOW917641:JOW917642 JYS917641:JYS917642 KIO917641:KIO917642 KSK917641:KSK917642 LCG917641:LCG917642 LMC917641:LMC917642 LVY917641:LVY917642 MFU917641:MFU917642 MPQ917641:MPQ917642 MZM917641:MZM917642 NJI917641:NJI917642 NTE917641:NTE917642 ODA917641:ODA917642 OMW917641:OMW917642 OWS917641:OWS917642 PGO917641:PGO917642 PQK917641:PQK917642 QAG917641:QAG917642 QKC917641:QKC917642 QTY917641:QTY917642 RDU917641:RDU917642 RNQ917641:RNQ917642 RXM917641:RXM917642 SHI917641:SHI917642 SRE917641:SRE917642 TBA917641:TBA917642 TKW917641:TKW917642 TUS917641:TUS917642 UEO917641:UEO917642 UOK917641:UOK917642 UYG917641:UYG917642 VIC917641:VIC917642 VRY917641:VRY917642 WBU917641:WBU917642 WLQ917641:WLQ917642 WVM917641:WVM917642 E983177:E983178 JA983177:JA983178 SW983177:SW983178 ACS983177:ACS983178 AMO983177:AMO983178 AWK983177:AWK983178 BGG983177:BGG983178 BQC983177:BQC983178 BZY983177:BZY983178 CJU983177:CJU983178 CTQ983177:CTQ983178 DDM983177:DDM983178 DNI983177:DNI983178 DXE983177:DXE983178 EHA983177:EHA983178 EQW983177:EQW983178 FAS983177:FAS983178 FKO983177:FKO983178 FUK983177:FUK983178 GEG983177:GEG983178 GOC983177:GOC983178 GXY983177:GXY983178 HHU983177:HHU983178 HRQ983177:HRQ983178 IBM983177:IBM983178 ILI983177:ILI983178 IVE983177:IVE983178 JFA983177:JFA983178 JOW983177:JOW983178 JYS983177:JYS983178 KIO983177:KIO983178 KSK983177:KSK983178 LCG983177:LCG983178 LMC983177:LMC983178 LVY983177:LVY983178 MFU983177:MFU983178 MPQ983177:MPQ983178 MZM983177:MZM983178 NJI983177:NJI983178 NTE983177:NTE983178 ODA983177:ODA983178 OMW983177:OMW983178 OWS983177:OWS983178 PGO983177:PGO983178 PQK983177:PQK983178 QAG983177:QAG983178 QKC983177:QKC983178 QTY983177:QTY983178 RDU983177:RDU983178 RNQ983177:RNQ983178 RXM983177:RXM983178 SHI983177:SHI983178 SRE983177:SRE983178 TBA983177:TBA983178 TKW983177:TKW983178 TUS983177:TUS983178 UEO983177:UEO983178 UOK983177:UOK983178 UYG983177:UYG983178 VIC983177:VIC983178 VRY983177:VRY983178 WBU983177:WBU983178 WLQ983177:WLQ983178 WVM983177:WVM983178 C149:C151 IY149:IY151 SU149:SU151 ACQ149:ACQ151 AMM149:AMM151 AWI149:AWI151 BGE149:BGE151 BQA149:BQA151 BZW149:BZW151 CJS149:CJS151 CTO149:CTO151 DDK149:DDK151 DNG149:DNG151 DXC149:DXC151 EGY149:EGY151 EQU149:EQU151 FAQ149:FAQ151 FKM149:FKM151 FUI149:FUI151 GEE149:GEE151 GOA149:GOA151 GXW149:GXW151 HHS149:HHS151 HRO149:HRO151 IBK149:IBK151 ILG149:ILG151 IVC149:IVC151 JEY149:JEY151 JOU149:JOU151 JYQ149:JYQ151 KIM149:KIM151 KSI149:KSI151 LCE149:LCE151 LMA149:LMA151 LVW149:LVW151 MFS149:MFS151 MPO149:MPO151 MZK149:MZK151 NJG149:NJG151 NTC149:NTC151 OCY149:OCY151 OMU149:OMU151 OWQ149:OWQ151 PGM149:PGM151 PQI149:PQI151 QAE149:QAE151 QKA149:QKA151 QTW149:QTW151 RDS149:RDS151 RNO149:RNO151 RXK149:RXK151 SHG149:SHG151 SRC149:SRC151 TAY149:TAY151 TKU149:TKU151 TUQ149:TUQ151 UEM149:UEM151 UOI149:UOI151 UYE149:UYE151 VIA149:VIA151 VRW149:VRW151 WBS149:WBS151 WLO149:WLO151 WVK149:WVK151 C65685:C65687 IY65685:IY65687 SU65685:SU65687 ACQ65685:ACQ65687 AMM65685:AMM65687 AWI65685:AWI65687 BGE65685:BGE65687 BQA65685:BQA65687 BZW65685:BZW65687 CJS65685:CJS65687 CTO65685:CTO65687 DDK65685:DDK65687 DNG65685:DNG65687 DXC65685:DXC65687 EGY65685:EGY65687 EQU65685:EQU65687 FAQ65685:FAQ65687 FKM65685:FKM65687 FUI65685:FUI65687 GEE65685:GEE65687 GOA65685:GOA65687 GXW65685:GXW65687 HHS65685:HHS65687 HRO65685:HRO65687 IBK65685:IBK65687 ILG65685:ILG65687 IVC65685:IVC65687 JEY65685:JEY65687 JOU65685:JOU65687 JYQ65685:JYQ65687 KIM65685:KIM65687 KSI65685:KSI65687 LCE65685:LCE65687 LMA65685:LMA65687 LVW65685:LVW65687 MFS65685:MFS65687 MPO65685:MPO65687 MZK65685:MZK65687 NJG65685:NJG65687 NTC65685:NTC65687 OCY65685:OCY65687 OMU65685:OMU65687 OWQ65685:OWQ65687 PGM65685:PGM65687 PQI65685:PQI65687 QAE65685:QAE65687 QKA65685:QKA65687 QTW65685:QTW65687 RDS65685:RDS65687 RNO65685:RNO65687 RXK65685:RXK65687 SHG65685:SHG65687 SRC65685:SRC65687 TAY65685:TAY65687 TKU65685:TKU65687 TUQ65685:TUQ65687 UEM65685:UEM65687 UOI65685:UOI65687 UYE65685:UYE65687 VIA65685:VIA65687 VRW65685:VRW65687 WBS65685:WBS65687 WLO65685:WLO65687 WVK65685:WVK65687 C131221:C131223 IY131221:IY131223 SU131221:SU131223 ACQ131221:ACQ131223 AMM131221:AMM131223 AWI131221:AWI131223 BGE131221:BGE131223 BQA131221:BQA131223 BZW131221:BZW131223 CJS131221:CJS131223 CTO131221:CTO131223 DDK131221:DDK131223 DNG131221:DNG131223 DXC131221:DXC131223 EGY131221:EGY131223 EQU131221:EQU131223 FAQ131221:FAQ131223 FKM131221:FKM131223 FUI131221:FUI131223 GEE131221:GEE131223 GOA131221:GOA131223 GXW131221:GXW131223 HHS131221:HHS131223 HRO131221:HRO131223 IBK131221:IBK131223 ILG131221:ILG131223 IVC131221:IVC131223 JEY131221:JEY131223 JOU131221:JOU131223 JYQ131221:JYQ131223 KIM131221:KIM131223 KSI131221:KSI131223 LCE131221:LCE131223 LMA131221:LMA131223 LVW131221:LVW131223 MFS131221:MFS131223 MPO131221:MPO131223 MZK131221:MZK131223 NJG131221:NJG131223 NTC131221:NTC131223 OCY131221:OCY131223 OMU131221:OMU131223 OWQ131221:OWQ131223 PGM131221:PGM131223 PQI131221:PQI131223 QAE131221:QAE131223 QKA131221:QKA131223 QTW131221:QTW131223 RDS131221:RDS131223 RNO131221:RNO131223 RXK131221:RXK131223 SHG131221:SHG131223 SRC131221:SRC131223 TAY131221:TAY131223 TKU131221:TKU131223 TUQ131221:TUQ131223 UEM131221:UEM131223 UOI131221:UOI131223 UYE131221:UYE131223 VIA131221:VIA131223 VRW131221:VRW131223 WBS131221:WBS131223 WLO131221:WLO131223 WVK131221:WVK131223 C196757:C196759 IY196757:IY196759 SU196757:SU196759 ACQ196757:ACQ196759 AMM196757:AMM196759 AWI196757:AWI196759 BGE196757:BGE196759 BQA196757:BQA196759 BZW196757:BZW196759 CJS196757:CJS196759 CTO196757:CTO196759 DDK196757:DDK196759 DNG196757:DNG196759 DXC196757:DXC196759 EGY196757:EGY196759 EQU196757:EQU196759 FAQ196757:FAQ196759 FKM196757:FKM196759 FUI196757:FUI196759 GEE196757:GEE196759 GOA196757:GOA196759 GXW196757:GXW196759 HHS196757:HHS196759 HRO196757:HRO196759 IBK196757:IBK196759 ILG196757:ILG196759 IVC196757:IVC196759 JEY196757:JEY196759 JOU196757:JOU196759 JYQ196757:JYQ196759 KIM196757:KIM196759 KSI196757:KSI196759 LCE196757:LCE196759 LMA196757:LMA196759 LVW196757:LVW196759 MFS196757:MFS196759 MPO196757:MPO196759 MZK196757:MZK196759 NJG196757:NJG196759 NTC196757:NTC196759 OCY196757:OCY196759 OMU196757:OMU196759 OWQ196757:OWQ196759 PGM196757:PGM196759 PQI196757:PQI196759 QAE196757:QAE196759 QKA196757:QKA196759 QTW196757:QTW196759 RDS196757:RDS196759 RNO196757:RNO196759 RXK196757:RXK196759 SHG196757:SHG196759 SRC196757:SRC196759 TAY196757:TAY196759 TKU196757:TKU196759 TUQ196757:TUQ196759 UEM196757:UEM196759 UOI196757:UOI196759 UYE196757:UYE196759 VIA196757:VIA196759 VRW196757:VRW196759 WBS196757:WBS196759 WLO196757:WLO196759 WVK196757:WVK196759 C262293:C262295 IY262293:IY262295 SU262293:SU262295 ACQ262293:ACQ262295 AMM262293:AMM262295 AWI262293:AWI262295 BGE262293:BGE262295 BQA262293:BQA262295 BZW262293:BZW262295 CJS262293:CJS262295 CTO262293:CTO262295 DDK262293:DDK262295 DNG262293:DNG262295 DXC262293:DXC262295 EGY262293:EGY262295 EQU262293:EQU262295 FAQ262293:FAQ262295 FKM262293:FKM262295 FUI262293:FUI262295 GEE262293:GEE262295 GOA262293:GOA262295 GXW262293:GXW262295 HHS262293:HHS262295 HRO262293:HRO262295 IBK262293:IBK262295 ILG262293:ILG262295 IVC262293:IVC262295 JEY262293:JEY262295 JOU262293:JOU262295 JYQ262293:JYQ262295 KIM262293:KIM262295 KSI262293:KSI262295 LCE262293:LCE262295 LMA262293:LMA262295 LVW262293:LVW262295 MFS262293:MFS262295 MPO262293:MPO262295 MZK262293:MZK262295 NJG262293:NJG262295 NTC262293:NTC262295 OCY262293:OCY262295 OMU262293:OMU262295 OWQ262293:OWQ262295 PGM262293:PGM262295 PQI262293:PQI262295 QAE262293:QAE262295 QKA262293:QKA262295 QTW262293:QTW262295 RDS262293:RDS262295 RNO262293:RNO262295 RXK262293:RXK262295 SHG262293:SHG262295 SRC262293:SRC262295 TAY262293:TAY262295 TKU262293:TKU262295 TUQ262293:TUQ262295 UEM262293:UEM262295 UOI262293:UOI262295 UYE262293:UYE262295 VIA262293:VIA262295 VRW262293:VRW262295 WBS262293:WBS262295 WLO262293:WLO262295 WVK262293:WVK262295 C327829:C327831 IY327829:IY327831 SU327829:SU327831 ACQ327829:ACQ327831 AMM327829:AMM327831 AWI327829:AWI327831 BGE327829:BGE327831 BQA327829:BQA327831 BZW327829:BZW327831 CJS327829:CJS327831 CTO327829:CTO327831 DDK327829:DDK327831 DNG327829:DNG327831 DXC327829:DXC327831 EGY327829:EGY327831 EQU327829:EQU327831 FAQ327829:FAQ327831 FKM327829:FKM327831 FUI327829:FUI327831 GEE327829:GEE327831 GOA327829:GOA327831 GXW327829:GXW327831 HHS327829:HHS327831 HRO327829:HRO327831 IBK327829:IBK327831 ILG327829:ILG327831 IVC327829:IVC327831 JEY327829:JEY327831 JOU327829:JOU327831 JYQ327829:JYQ327831 KIM327829:KIM327831 KSI327829:KSI327831 LCE327829:LCE327831 LMA327829:LMA327831 LVW327829:LVW327831 MFS327829:MFS327831 MPO327829:MPO327831 MZK327829:MZK327831 NJG327829:NJG327831 NTC327829:NTC327831 OCY327829:OCY327831 OMU327829:OMU327831 OWQ327829:OWQ327831 PGM327829:PGM327831 PQI327829:PQI327831 QAE327829:QAE327831 QKA327829:QKA327831 QTW327829:QTW327831 RDS327829:RDS327831 RNO327829:RNO327831 RXK327829:RXK327831 SHG327829:SHG327831 SRC327829:SRC327831 TAY327829:TAY327831 TKU327829:TKU327831 TUQ327829:TUQ327831 UEM327829:UEM327831 UOI327829:UOI327831 UYE327829:UYE327831 VIA327829:VIA327831 VRW327829:VRW327831 WBS327829:WBS327831 WLO327829:WLO327831 WVK327829:WVK327831 C393365:C393367 IY393365:IY393367 SU393365:SU393367 ACQ393365:ACQ393367 AMM393365:AMM393367 AWI393365:AWI393367 BGE393365:BGE393367 BQA393365:BQA393367 BZW393365:BZW393367 CJS393365:CJS393367 CTO393365:CTO393367 DDK393365:DDK393367 DNG393365:DNG393367 DXC393365:DXC393367 EGY393365:EGY393367 EQU393365:EQU393367 FAQ393365:FAQ393367 FKM393365:FKM393367 FUI393365:FUI393367 GEE393365:GEE393367 GOA393365:GOA393367 GXW393365:GXW393367 HHS393365:HHS393367 HRO393365:HRO393367 IBK393365:IBK393367 ILG393365:ILG393367 IVC393365:IVC393367 JEY393365:JEY393367 JOU393365:JOU393367 JYQ393365:JYQ393367 KIM393365:KIM393367 KSI393365:KSI393367 LCE393365:LCE393367 LMA393365:LMA393367 LVW393365:LVW393367 MFS393365:MFS393367 MPO393365:MPO393367 MZK393365:MZK393367 NJG393365:NJG393367 NTC393365:NTC393367 OCY393365:OCY393367 OMU393365:OMU393367 OWQ393365:OWQ393367 PGM393365:PGM393367 PQI393365:PQI393367 QAE393365:QAE393367 QKA393365:QKA393367 QTW393365:QTW393367 RDS393365:RDS393367 RNO393365:RNO393367 RXK393365:RXK393367 SHG393365:SHG393367 SRC393365:SRC393367 TAY393365:TAY393367 TKU393365:TKU393367 TUQ393365:TUQ393367 UEM393365:UEM393367 UOI393365:UOI393367 UYE393365:UYE393367 VIA393365:VIA393367 VRW393365:VRW393367 WBS393365:WBS393367 WLO393365:WLO393367 WVK393365:WVK393367 C458901:C458903 IY458901:IY458903 SU458901:SU458903 ACQ458901:ACQ458903 AMM458901:AMM458903 AWI458901:AWI458903 BGE458901:BGE458903 BQA458901:BQA458903 BZW458901:BZW458903 CJS458901:CJS458903 CTO458901:CTO458903 DDK458901:DDK458903 DNG458901:DNG458903 DXC458901:DXC458903 EGY458901:EGY458903 EQU458901:EQU458903 FAQ458901:FAQ458903 FKM458901:FKM458903 FUI458901:FUI458903 GEE458901:GEE458903 GOA458901:GOA458903 GXW458901:GXW458903 HHS458901:HHS458903 HRO458901:HRO458903 IBK458901:IBK458903 ILG458901:ILG458903 IVC458901:IVC458903 JEY458901:JEY458903 JOU458901:JOU458903 JYQ458901:JYQ458903 KIM458901:KIM458903 KSI458901:KSI458903 LCE458901:LCE458903 LMA458901:LMA458903 LVW458901:LVW458903 MFS458901:MFS458903 MPO458901:MPO458903 MZK458901:MZK458903 NJG458901:NJG458903 NTC458901:NTC458903 OCY458901:OCY458903 OMU458901:OMU458903 OWQ458901:OWQ458903 PGM458901:PGM458903 PQI458901:PQI458903 QAE458901:QAE458903 QKA458901:QKA458903 QTW458901:QTW458903 RDS458901:RDS458903 RNO458901:RNO458903 RXK458901:RXK458903 SHG458901:SHG458903 SRC458901:SRC458903 TAY458901:TAY458903 TKU458901:TKU458903 TUQ458901:TUQ458903 UEM458901:UEM458903 UOI458901:UOI458903 UYE458901:UYE458903 VIA458901:VIA458903 VRW458901:VRW458903 WBS458901:WBS458903 WLO458901:WLO458903 WVK458901:WVK458903 C524437:C524439 IY524437:IY524439 SU524437:SU524439 ACQ524437:ACQ524439 AMM524437:AMM524439 AWI524437:AWI524439 BGE524437:BGE524439 BQA524437:BQA524439 BZW524437:BZW524439 CJS524437:CJS524439 CTO524437:CTO524439 DDK524437:DDK524439 DNG524437:DNG524439 DXC524437:DXC524439 EGY524437:EGY524439 EQU524437:EQU524439 FAQ524437:FAQ524439 FKM524437:FKM524439 FUI524437:FUI524439 GEE524437:GEE524439 GOA524437:GOA524439 GXW524437:GXW524439 HHS524437:HHS524439 HRO524437:HRO524439 IBK524437:IBK524439 ILG524437:ILG524439 IVC524437:IVC524439 JEY524437:JEY524439 JOU524437:JOU524439 JYQ524437:JYQ524439 KIM524437:KIM524439 KSI524437:KSI524439 LCE524437:LCE524439 LMA524437:LMA524439 LVW524437:LVW524439 MFS524437:MFS524439 MPO524437:MPO524439 MZK524437:MZK524439 NJG524437:NJG524439 NTC524437:NTC524439 OCY524437:OCY524439 OMU524437:OMU524439 OWQ524437:OWQ524439 PGM524437:PGM524439 PQI524437:PQI524439 QAE524437:QAE524439 QKA524437:QKA524439 QTW524437:QTW524439 RDS524437:RDS524439 RNO524437:RNO524439 RXK524437:RXK524439 SHG524437:SHG524439 SRC524437:SRC524439 TAY524437:TAY524439 TKU524437:TKU524439 TUQ524437:TUQ524439 UEM524437:UEM524439 UOI524437:UOI524439 UYE524437:UYE524439 VIA524437:VIA524439 VRW524437:VRW524439 WBS524437:WBS524439 WLO524437:WLO524439 WVK524437:WVK524439 C589973:C589975 IY589973:IY589975 SU589973:SU589975 ACQ589973:ACQ589975 AMM589973:AMM589975 AWI589973:AWI589975 BGE589973:BGE589975 BQA589973:BQA589975 BZW589973:BZW589975 CJS589973:CJS589975 CTO589973:CTO589975 DDK589973:DDK589975 DNG589973:DNG589975 DXC589973:DXC589975 EGY589973:EGY589975 EQU589973:EQU589975 FAQ589973:FAQ589975 FKM589973:FKM589975 FUI589973:FUI589975 GEE589973:GEE589975 GOA589973:GOA589975 GXW589973:GXW589975 HHS589973:HHS589975 HRO589973:HRO589975 IBK589973:IBK589975 ILG589973:ILG589975 IVC589973:IVC589975 JEY589973:JEY589975 JOU589973:JOU589975 JYQ589973:JYQ589975 KIM589973:KIM589975 KSI589973:KSI589975 LCE589973:LCE589975 LMA589973:LMA589975 LVW589973:LVW589975 MFS589973:MFS589975 MPO589973:MPO589975 MZK589973:MZK589975 NJG589973:NJG589975 NTC589973:NTC589975 OCY589973:OCY589975 OMU589973:OMU589975 OWQ589973:OWQ589975 PGM589973:PGM589975 PQI589973:PQI589975 QAE589973:QAE589975 QKA589973:QKA589975 QTW589973:QTW589975 RDS589973:RDS589975 RNO589973:RNO589975 RXK589973:RXK589975 SHG589973:SHG589975 SRC589973:SRC589975 TAY589973:TAY589975 TKU589973:TKU589975 TUQ589973:TUQ589975 UEM589973:UEM589975 UOI589973:UOI589975 UYE589973:UYE589975 VIA589973:VIA589975 VRW589973:VRW589975 WBS589973:WBS589975 WLO589973:WLO589975 WVK589973:WVK589975 C655509:C655511 IY655509:IY655511 SU655509:SU655511 ACQ655509:ACQ655511 AMM655509:AMM655511 AWI655509:AWI655511 BGE655509:BGE655511 BQA655509:BQA655511 BZW655509:BZW655511 CJS655509:CJS655511 CTO655509:CTO655511 DDK655509:DDK655511 DNG655509:DNG655511 DXC655509:DXC655511 EGY655509:EGY655511 EQU655509:EQU655511 FAQ655509:FAQ655511 FKM655509:FKM655511 FUI655509:FUI655511 GEE655509:GEE655511 GOA655509:GOA655511 GXW655509:GXW655511 HHS655509:HHS655511 HRO655509:HRO655511 IBK655509:IBK655511 ILG655509:ILG655511 IVC655509:IVC655511 JEY655509:JEY655511 JOU655509:JOU655511 JYQ655509:JYQ655511 KIM655509:KIM655511 KSI655509:KSI655511 LCE655509:LCE655511 LMA655509:LMA655511 LVW655509:LVW655511 MFS655509:MFS655511 MPO655509:MPO655511 MZK655509:MZK655511 NJG655509:NJG655511 NTC655509:NTC655511 OCY655509:OCY655511 OMU655509:OMU655511 OWQ655509:OWQ655511 PGM655509:PGM655511 PQI655509:PQI655511 QAE655509:QAE655511 QKA655509:QKA655511 QTW655509:QTW655511 RDS655509:RDS655511 RNO655509:RNO655511 RXK655509:RXK655511 SHG655509:SHG655511 SRC655509:SRC655511 TAY655509:TAY655511 TKU655509:TKU655511 TUQ655509:TUQ655511 UEM655509:UEM655511 UOI655509:UOI655511 UYE655509:UYE655511 VIA655509:VIA655511 VRW655509:VRW655511 WBS655509:WBS655511 WLO655509:WLO655511 WVK655509:WVK655511 C721045:C721047 IY721045:IY721047 SU721045:SU721047 ACQ721045:ACQ721047 AMM721045:AMM721047 AWI721045:AWI721047 BGE721045:BGE721047 BQA721045:BQA721047 BZW721045:BZW721047 CJS721045:CJS721047 CTO721045:CTO721047 DDK721045:DDK721047 DNG721045:DNG721047 DXC721045:DXC721047 EGY721045:EGY721047 EQU721045:EQU721047 FAQ721045:FAQ721047 FKM721045:FKM721047 FUI721045:FUI721047 GEE721045:GEE721047 GOA721045:GOA721047 GXW721045:GXW721047 HHS721045:HHS721047 HRO721045:HRO721047 IBK721045:IBK721047 ILG721045:ILG721047 IVC721045:IVC721047 JEY721045:JEY721047 JOU721045:JOU721047 JYQ721045:JYQ721047 KIM721045:KIM721047 KSI721045:KSI721047 LCE721045:LCE721047 LMA721045:LMA721047 LVW721045:LVW721047 MFS721045:MFS721047 MPO721045:MPO721047 MZK721045:MZK721047 NJG721045:NJG721047 NTC721045:NTC721047 OCY721045:OCY721047 OMU721045:OMU721047 OWQ721045:OWQ721047 PGM721045:PGM721047 PQI721045:PQI721047 QAE721045:QAE721047 QKA721045:QKA721047 QTW721045:QTW721047 RDS721045:RDS721047 RNO721045:RNO721047 RXK721045:RXK721047 SHG721045:SHG721047 SRC721045:SRC721047 TAY721045:TAY721047 TKU721045:TKU721047 TUQ721045:TUQ721047 UEM721045:UEM721047 UOI721045:UOI721047 UYE721045:UYE721047 VIA721045:VIA721047 VRW721045:VRW721047 WBS721045:WBS721047 WLO721045:WLO721047 WVK721045:WVK721047 C786581:C786583 IY786581:IY786583 SU786581:SU786583 ACQ786581:ACQ786583 AMM786581:AMM786583 AWI786581:AWI786583 BGE786581:BGE786583 BQA786581:BQA786583 BZW786581:BZW786583 CJS786581:CJS786583 CTO786581:CTO786583 DDK786581:DDK786583 DNG786581:DNG786583 DXC786581:DXC786583 EGY786581:EGY786583 EQU786581:EQU786583 FAQ786581:FAQ786583 FKM786581:FKM786583 FUI786581:FUI786583 GEE786581:GEE786583 GOA786581:GOA786583 GXW786581:GXW786583 HHS786581:HHS786583 HRO786581:HRO786583 IBK786581:IBK786583 ILG786581:ILG786583 IVC786581:IVC786583 JEY786581:JEY786583 JOU786581:JOU786583 JYQ786581:JYQ786583 KIM786581:KIM786583 KSI786581:KSI786583 LCE786581:LCE786583 LMA786581:LMA786583 LVW786581:LVW786583 MFS786581:MFS786583 MPO786581:MPO786583 MZK786581:MZK786583 NJG786581:NJG786583 NTC786581:NTC786583 OCY786581:OCY786583 OMU786581:OMU786583 OWQ786581:OWQ786583 PGM786581:PGM786583 PQI786581:PQI786583 QAE786581:QAE786583 QKA786581:QKA786583 QTW786581:QTW786583 RDS786581:RDS786583 RNO786581:RNO786583 RXK786581:RXK786583 SHG786581:SHG786583 SRC786581:SRC786583 TAY786581:TAY786583 TKU786581:TKU786583 TUQ786581:TUQ786583 UEM786581:UEM786583 UOI786581:UOI786583 UYE786581:UYE786583 VIA786581:VIA786583 VRW786581:VRW786583 WBS786581:WBS786583 WLO786581:WLO786583 WVK786581:WVK786583 C852117:C852119 IY852117:IY852119 SU852117:SU852119 ACQ852117:ACQ852119 AMM852117:AMM852119 AWI852117:AWI852119 BGE852117:BGE852119 BQA852117:BQA852119 BZW852117:BZW852119 CJS852117:CJS852119 CTO852117:CTO852119 DDK852117:DDK852119 DNG852117:DNG852119 DXC852117:DXC852119 EGY852117:EGY852119 EQU852117:EQU852119 FAQ852117:FAQ852119 FKM852117:FKM852119 FUI852117:FUI852119 GEE852117:GEE852119 GOA852117:GOA852119 GXW852117:GXW852119 HHS852117:HHS852119 HRO852117:HRO852119 IBK852117:IBK852119 ILG852117:ILG852119 IVC852117:IVC852119 JEY852117:JEY852119 JOU852117:JOU852119 JYQ852117:JYQ852119 KIM852117:KIM852119 KSI852117:KSI852119 LCE852117:LCE852119 LMA852117:LMA852119 LVW852117:LVW852119 MFS852117:MFS852119 MPO852117:MPO852119 MZK852117:MZK852119 NJG852117:NJG852119 NTC852117:NTC852119 OCY852117:OCY852119 OMU852117:OMU852119 OWQ852117:OWQ852119 PGM852117:PGM852119 PQI852117:PQI852119 QAE852117:QAE852119 QKA852117:QKA852119 QTW852117:QTW852119 RDS852117:RDS852119 RNO852117:RNO852119 RXK852117:RXK852119 SHG852117:SHG852119 SRC852117:SRC852119 TAY852117:TAY852119 TKU852117:TKU852119 TUQ852117:TUQ852119 UEM852117:UEM852119 UOI852117:UOI852119 UYE852117:UYE852119 VIA852117:VIA852119 VRW852117:VRW852119 WBS852117:WBS852119 WLO852117:WLO852119 WVK852117:WVK852119 C917653:C917655 IY917653:IY917655 SU917653:SU917655 ACQ917653:ACQ917655 AMM917653:AMM917655 AWI917653:AWI917655 BGE917653:BGE917655 BQA917653:BQA917655 BZW917653:BZW917655 CJS917653:CJS917655 CTO917653:CTO917655 DDK917653:DDK917655 DNG917653:DNG917655 DXC917653:DXC917655 EGY917653:EGY917655 EQU917653:EQU917655 FAQ917653:FAQ917655 FKM917653:FKM917655 FUI917653:FUI917655 GEE917653:GEE917655 GOA917653:GOA917655 GXW917653:GXW917655 HHS917653:HHS917655 HRO917653:HRO917655 IBK917653:IBK917655 ILG917653:ILG917655 IVC917653:IVC917655 JEY917653:JEY917655 JOU917653:JOU917655 JYQ917653:JYQ917655 KIM917653:KIM917655 KSI917653:KSI917655 LCE917653:LCE917655 LMA917653:LMA917655 LVW917653:LVW917655 MFS917653:MFS917655 MPO917653:MPO917655 MZK917653:MZK917655 NJG917653:NJG917655 NTC917653:NTC917655 OCY917653:OCY917655 OMU917653:OMU917655 OWQ917653:OWQ917655 PGM917653:PGM917655 PQI917653:PQI917655 QAE917653:QAE917655 QKA917653:QKA917655 QTW917653:QTW917655 RDS917653:RDS917655 RNO917653:RNO917655 RXK917653:RXK917655 SHG917653:SHG917655 SRC917653:SRC917655 TAY917653:TAY917655 TKU917653:TKU917655 TUQ917653:TUQ917655 UEM917653:UEM917655 UOI917653:UOI917655 UYE917653:UYE917655 VIA917653:VIA917655 VRW917653:VRW917655 WBS917653:WBS917655 WLO917653:WLO917655 WVK917653:WVK917655 C983189:C983191 IY983189:IY983191 SU983189:SU983191 ACQ983189:ACQ983191 AMM983189:AMM983191 AWI983189:AWI983191 BGE983189:BGE983191 BQA983189:BQA983191 BZW983189:BZW983191 CJS983189:CJS983191 CTO983189:CTO983191 DDK983189:DDK983191 DNG983189:DNG983191 DXC983189:DXC983191 EGY983189:EGY983191 EQU983189:EQU983191 FAQ983189:FAQ983191 FKM983189:FKM983191 FUI983189:FUI983191 GEE983189:GEE983191 GOA983189:GOA983191 GXW983189:GXW983191 HHS983189:HHS983191 HRO983189:HRO983191 IBK983189:IBK983191 ILG983189:ILG983191 IVC983189:IVC983191 JEY983189:JEY983191 JOU983189:JOU983191 JYQ983189:JYQ983191 KIM983189:KIM983191 KSI983189:KSI983191 LCE983189:LCE983191 LMA983189:LMA983191 LVW983189:LVW983191 MFS983189:MFS983191 MPO983189:MPO983191 MZK983189:MZK983191 NJG983189:NJG983191 NTC983189:NTC983191 OCY983189:OCY983191 OMU983189:OMU983191 OWQ983189:OWQ983191 PGM983189:PGM983191 PQI983189:PQI983191 QAE983189:QAE983191 QKA983189:QKA983191 QTW983189:QTW983191 RDS983189:RDS983191 RNO983189:RNO983191 RXK983189:RXK983191 SHG983189:SHG983191 SRC983189:SRC983191 TAY983189:TAY983191 TKU983189:TKU983191 TUQ983189:TUQ983191 UEM983189:UEM983191 UOI983189:UOI983191 UYE983189:UYE983191 VIA983189:VIA983191 VRW983189:VRW983191 WBS983189:WBS983191 WLO983189:WLO983191 WVK983189:WVK983191 N150 JJ150 TF150 ADB150 AMX150 AWT150 BGP150 BQL150 CAH150 CKD150 CTZ150 DDV150 DNR150 DXN150 EHJ150 ERF150 FBB150 FKX150 FUT150 GEP150 GOL150 GYH150 HID150 HRZ150 IBV150 ILR150 IVN150 JFJ150 JPF150 JZB150 KIX150 KST150 LCP150 LML150 LWH150 MGD150 MPZ150 MZV150 NJR150 NTN150 ODJ150 ONF150 OXB150 PGX150 PQT150 QAP150 QKL150 QUH150 RED150 RNZ150 RXV150 SHR150 SRN150 TBJ150 TLF150 TVB150 UEX150 UOT150 UYP150 VIL150 VSH150 WCD150 WLZ150 WVV150 N65686 JJ65686 TF65686 ADB65686 AMX65686 AWT65686 BGP65686 BQL65686 CAH65686 CKD65686 CTZ65686 DDV65686 DNR65686 DXN65686 EHJ65686 ERF65686 FBB65686 FKX65686 FUT65686 GEP65686 GOL65686 GYH65686 HID65686 HRZ65686 IBV65686 ILR65686 IVN65686 JFJ65686 JPF65686 JZB65686 KIX65686 KST65686 LCP65686 LML65686 LWH65686 MGD65686 MPZ65686 MZV65686 NJR65686 NTN65686 ODJ65686 ONF65686 OXB65686 PGX65686 PQT65686 QAP65686 QKL65686 QUH65686 RED65686 RNZ65686 RXV65686 SHR65686 SRN65686 TBJ65686 TLF65686 TVB65686 UEX65686 UOT65686 UYP65686 VIL65686 VSH65686 WCD65686 WLZ65686 WVV65686 N131222 JJ131222 TF131222 ADB131222 AMX131222 AWT131222 BGP131222 BQL131222 CAH131222 CKD131222 CTZ131222 DDV131222 DNR131222 DXN131222 EHJ131222 ERF131222 FBB131222 FKX131222 FUT131222 GEP131222 GOL131222 GYH131222 HID131222 HRZ131222 IBV131222 ILR131222 IVN131222 JFJ131222 JPF131222 JZB131222 KIX131222 KST131222 LCP131222 LML131222 LWH131222 MGD131222 MPZ131222 MZV131222 NJR131222 NTN131222 ODJ131222 ONF131222 OXB131222 PGX131222 PQT131222 QAP131222 QKL131222 QUH131222 RED131222 RNZ131222 RXV131222 SHR131222 SRN131222 TBJ131222 TLF131222 TVB131222 UEX131222 UOT131222 UYP131222 VIL131222 VSH131222 WCD131222 WLZ131222 WVV131222 N196758 JJ196758 TF196758 ADB196758 AMX196758 AWT196758 BGP196758 BQL196758 CAH196758 CKD196758 CTZ196758 DDV196758 DNR196758 DXN196758 EHJ196758 ERF196758 FBB196758 FKX196758 FUT196758 GEP196758 GOL196758 GYH196758 HID196758 HRZ196758 IBV196758 ILR196758 IVN196758 JFJ196758 JPF196758 JZB196758 KIX196758 KST196758 LCP196758 LML196758 LWH196758 MGD196758 MPZ196758 MZV196758 NJR196758 NTN196758 ODJ196758 ONF196758 OXB196758 PGX196758 PQT196758 QAP196758 QKL196758 QUH196758 RED196758 RNZ196758 RXV196758 SHR196758 SRN196758 TBJ196758 TLF196758 TVB196758 UEX196758 UOT196758 UYP196758 VIL196758 VSH196758 WCD196758 WLZ196758 WVV196758 N262294 JJ262294 TF262294 ADB262294 AMX262294 AWT262294 BGP262294 BQL262294 CAH262294 CKD262294 CTZ262294 DDV262294 DNR262294 DXN262294 EHJ262294 ERF262294 FBB262294 FKX262294 FUT262294 GEP262294 GOL262294 GYH262294 HID262294 HRZ262294 IBV262294 ILR262294 IVN262294 JFJ262294 JPF262294 JZB262294 KIX262294 KST262294 LCP262294 LML262294 LWH262294 MGD262294 MPZ262294 MZV262294 NJR262294 NTN262294 ODJ262294 ONF262294 OXB262294 PGX262294 PQT262294 QAP262294 QKL262294 QUH262294 RED262294 RNZ262294 RXV262294 SHR262294 SRN262294 TBJ262294 TLF262294 TVB262294 UEX262294 UOT262294 UYP262294 VIL262294 VSH262294 WCD262294 WLZ262294 WVV262294 N327830 JJ327830 TF327830 ADB327830 AMX327830 AWT327830 BGP327830 BQL327830 CAH327830 CKD327830 CTZ327830 DDV327830 DNR327830 DXN327830 EHJ327830 ERF327830 FBB327830 FKX327830 FUT327830 GEP327830 GOL327830 GYH327830 HID327830 HRZ327830 IBV327830 ILR327830 IVN327830 JFJ327830 JPF327830 JZB327830 KIX327830 KST327830 LCP327830 LML327830 LWH327830 MGD327830 MPZ327830 MZV327830 NJR327830 NTN327830 ODJ327830 ONF327830 OXB327830 PGX327830 PQT327830 QAP327830 QKL327830 QUH327830 RED327830 RNZ327830 RXV327830 SHR327830 SRN327830 TBJ327830 TLF327830 TVB327830 UEX327830 UOT327830 UYP327830 VIL327830 VSH327830 WCD327830 WLZ327830 WVV327830 N393366 JJ393366 TF393366 ADB393366 AMX393366 AWT393366 BGP393366 BQL393366 CAH393366 CKD393366 CTZ393366 DDV393366 DNR393366 DXN393366 EHJ393366 ERF393366 FBB393366 FKX393366 FUT393366 GEP393366 GOL393366 GYH393366 HID393366 HRZ393366 IBV393366 ILR393366 IVN393366 JFJ393366 JPF393366 JZB393366 KIX393366 KST393366 LCP393366 LML393366 LWH393366 MGD393366 MPZ393366 MZV393366 NJR393366 NTN393366 ODJ393366 ONF393366 OXB393366 PGX393366 PQT393366 QAP393366 QKL393366 QUH393366 RED393366 RNZ393366 RXV393366 SHR393366 SRN393366 TBJ393366 TLF393366 TVB393366 UEX393366 UOT393366 UYP393366 VIL393366 VSH393366 WCD393366 WLZ393366 WVV393366 N458902 JJ458902 TF458902 ADB458902 AMX458902 AWT458902 BGP458902 BQL458902 CAH458902 CKD458902 CTZ458902 DDV458902 DNR458902 DXN458902 EHJ458902 ERF458902 FBB458902 FKX458902 FUT458902 GEP458902 GOL458902 GYH458902 HID458902 HRZ458902 IBV458902 ILR458902 IVN458902 JFJ458902 JPF458902 JZB458902 KIX458902 KST458902 LCP458902 LML458902 LWH458902 MGD458902 MPZ458902 MZV458902 NJR458902 NTN458902 ODJ458902 ONF458902 OXB458902 PGX458902 PQT458902 QAP458902 QKL458902 QUH458902 RED458902 RNZ458902 RXV458902 SHR458902 SRN458902 TBJ458902 TLF458902 TVB458902 UEX458902 UOT458902 UYP458902 VIL458902 VSH458902 WCD458902 WLZ458902 WVV458902 N524438 JJ524438 TF524438 ADB524438 AMX524438 AWT524438 BGP524438 BQL524438 CAH524438 CKD524438 CTZ524438 DDV524438 DNR524438 DXN524438 EHJ524438 ERF524438 FBB524438 FKX524438 FUT524438 GEP524438 GOL524438 GYH524438 HID524438 HRZ524438 IBV524438 ILR524438 IVN524438 JFJ524438 JPF524438 JZB524438 KIX524438 KST524438 LCP524438 LML524438 LWH524438 MGD524438 MPZ524438 MZV524438 NJR524438 NTN524438 ODJ524438 ONF524438 OXB524438 PGX524438 PQT524438 QAP524438 QKL524438 QUH524438 RED524438 RNZ524438 RXV524438 SHR524438 SRN524438 TBJ524438 TLF524438 TVB524438 UEX524438 UOT524438 UYP524438 VIL524438 VSH524438 WCD524438 WLZ524438 WVV524438 N589974 JJ589974 TF589974 ADB589974 AMX589974 AWT589974 BGP589974 BQL589974 CAH589974 CKD589974 CTZ589974 DDV589974 DNR589974 DXN589974 EHJ589974 ERF589974 FBB589974 FKX589974 FUT589974 GEP589974 GOL589974 GYH589974 HID589974 HRZ589974 IBV589974 ILR589974 IVN589974 JFJ589974 JPF589974 JZB589974 KIX589974 KST589974 LCP589974 LML589974 LWH589974 MGD589974 MPZ589974 MZV589974 NJR589974 NTN589974 ODJ589974 ONF589974 OXB589974 PGX589974 PQT589974 QAP589974 QKL589974 QUH589974 RED589974 RNZ589974 RXV589974 SHR589974 SRN589974 TBJ589974 TLF589974 TVB589974 UEX589974 UOT589974 UYP589974 VIL589974 VSH589974 WCD589974 WLZ589974 WVV589974 N655510 JJ655510 TF655510 ADB655510 AMX655510 AWT655510 BGP655510 BQL655510 CAH655510 CKD655510 CTZ655510 DDV655510 DNR655510 DXN655510 EHJ655510 ERF655510 FBB655510 FKX655510 FUT655510 GEP655510 GOL655510 GYH655510 HID655510 HRZ655510 IBV655510 ILR655510 IVN655510 JFJ655510 JPF655510 JZB655510 KIX655510 KST655510 LCP655510 LML655510 LWH655510 MGD655510 MPZ655510 MZV655510 NJR655510 NTN655510 ODJ655510 ONF655510 OXB655510 PGX655510 PQT655510 QAP655510 QKL655510 QUH655510 RED655510 RNZ655510 RXV655510 SHR655510 SRN655510 TBJ655510 TLF655510 TVB655510 UEX655510 UOT655510 UYP655510 VIL655510 VSH655510 WCD655510 WLZ655510 WVV655510 N721046 JJ721046 TF721046 ADB721046 AMX721046 AWT721046 BGP721046 BQL721046 CAH721046 CKD721046 CTZ721046 DDV721046 DNR721046 DXN721046 EHJ721046 ERF721046 FBB721046 FKX721046 FUT721046 GEP721046 GOL721046 GYH721046 HID721046 HRZ721046 IBV721046 ILR721046 IVN721046 JFJ721046 JPF721046 JZB721046 KIX721046 KST721046 LCP721046 LML721046 LWH721046 MGD721046 MPZ721046 MZV721046 NJR721046 NTN721046 ODJ721046 ONF721046 OXB721046 PGX721046 PQT721046 QAP721046 QKL721046 QUH721046 RED721046 RNZ721046 RXV721046 SHR721046 SRN721046 TBJ721046 TLF721046 TVB721046 UEX721046 UOT721046 UYP721046 VIL721046 VSH721046 WCD721046 WLZ721046 WVV721046 N786582 JJ786582 TF786582 ADB786582 AMX786582 AWT786582 BGP786582 BQL786582 CAH786582 CKD786582 CTZ786582 DDV786582 DNR786582 DXN786582 EHJ786582 ERF786582 FBB786582 FKX786582 FUT786582 GEP786582 GOL786582 GYH786582 HID786582 HRZ786582 IBV786582 ILR786582 IVN786582 JFJ786582 JPF786582 JZB786582 KIX786582 KST786582 LCP786582 LML786582 LWH786582 MGD786582 MPZ786582 MZV786582 NJR786582 NTN786582 ODJ786582 ONF786582 OXB786582 PGX786582 PQT786582 QAP786582 QKL786582 QUH786582 RED786582 RNZ786582 RXV786582 SHR786582 SRN786582 TBJ786582 TLF786582 TVB786582 UEX786582 UOT786582 UYP786582 VIL786582 VSH786582 WCD786582 WLZ786582 WVV786582 N852118 JJ852118 TF852118 ADB852118 AMX852118 AWT852118 BGP852118 BQL852118 CAH852118 CKD852118 CTZ852118 DDV852118 DNR852118 DXN852118 EHJ852118 ERF852118 FBB852118 FKX852118 FUT852118 GEP852118 GOL852118 GYH852118 HID852118 HRZ852118 IBV852118 ILR852118 IVN852118 JFJ852118 JPF852118 JZB852118 KIX852118 KST852118 LCP852118 LML852118 LWH852118 MGD852118 MPZ852118 MZV852118 NJR852118 NTN852118 ODJ852118 ONF852118 OXB852118 PGX852118 PQT852118 QAP852118 QKL852118 QUH852118 RED852118 RNZ852118 RXV852118 SHR852118 SRN852118 TBJ852118 TLF852118 TVB852118 UEX852118 UOT852118 UYP852118 VIL852118 VSH852118 WCD852118 WLZ852118 WVV852118 N917654 JJ917654 TF917654 ADB917654 AMX917654 AWT917654 BGP917654 BQL917654 CAH917654 CKD917654 CTZ917654 DDV917654 DNR917654 DXN917654 EHJ917654 ERF917654 FBB917654 FKX917654 FUT917654 GEP917654 GOL917654 GYH917654 HID917654 HRZ917654 IBV917654 ILR917654 IVN917654 JFJ917654 JPF917654 JZB917654 KIX917654 KST917654 LCP917654 LML917654 LWH917654 MGD917654 MPZ917654 MZV917654 NJR917654 NTN917654 ODJ917654 ONF917654 OXB917654 PGX917654 PQT917654 QAP917654 QKL917654 QUH917654 RED917654 RNZ917654 RXV917654 SHR917654 SRN917654 TBJ917654 TLF917654 TVB917654 UEX917654 UOT917654 UYP917654 VIL917654 VSH917654 WCD917654 WLZ917654 WVV917654 N983190 JJ983190 TF983190 ADB983190 AMX983190 AWT983190 BGP983190 BQL983190 CAH983190 CKD983190 CTZ983190 DDV983190 DNR983190 DXN983190 EHJ983190 ERF983190 FBB983190 FKX983190 FUT983190 GEP983190 GOL983190 GYH983190 HID983190 HRZ983190 IBV983190 ILR983190 IVN983190 JFJ983190 JPF983190 JZB983190 KIX983190 KST983190 LCP983190 LML983190 LWH983190 MGD983190 MPZ983190 MZV983190 NJR983190 NTN983190 ODJ983190 ONF983190 OXB983190 PGX983190 PQT983190 QAP983190 QKL983190 QUH983190 RED983190 RNZ983190 RXV983190 SHR983190 SRN983190 TBJ983190 TLF983190 TVB983190 UEX983190 UOT983190 UYP983190 VIL983190 VSH983190 WCD983190 WLZ983190 WVV983190 N137 JJ137 TF137 ADB137 AMX137 AWT137 BGP137 BQL137 CAH137 CKD137 CTZ137 DDV137 DNR137 DXN137 EHJ137 ERF137 FBB137 FKX137 FUT137 GEP137 GOL137 GYH137 HID137 HRZ137 IBV137 ILR137 IVN137 JFJ137 JPF137 JZB137 KIX137 KST137 LCP137 LML137 LWH137 MGD137 MPZ137 MZV137 NJR137 NTN137 ODJ137 ONF137 OXB137 PGX137 PQT137 QAP137 QKL137 QUH137 RED137 RNZ137 RXV137 SHR137 SRN137 TBJ137 TLF137 TVB137 UEX137 UOT137 UYP137 VIL137 VSH137 WCD137 WLZ137 WVV137 N65673 JJ65673 TF65673 ADB65673 AMX65673 AWT65673 BGP65673 BQL65673 CAH65673 CKD65673 CTZ65673 DDV65673 DNR65673 DXN65673 EHJ65673 ERF65673 FBB65673 FKX65673 FUT65673 GEP65673 GOL65673 GYH65673 HID65673 HRZ65673 IBV65673 ILR65673 IVN65673 JFJ65673 JPF65673 JZB65673 KIX65673 KST65673 LCP65673 LML65673 LWH65673 MGD65673 MPZ65673 MZV65673 NJR65673 NTN65673 ODJ65673 ONF65673 OXB65673 PGX65673 PQT65673 QAP65673 QKL65673 QUH65673 RED65673 RNZ65673 RXV65673 SHR65673 SRN65673 TBJ65673 TLF65673 TVB65673 UEX65673 UOT65673 UYP65673 VIL65673 VSH65673 WCD65673 WLZ65673 WVV65673 N131209 JJ131209 TF131209 ADB131209 AMX131209 AWT131209 BGP131209 BQL131209 CAH131209 CKD131209 CTZ131209 DDV131209 DNR131209 DXN131209 EHJ131209 ERF131209 FBB131209 FKX131209 FUT131209 GEP131209 GOL131209 GYH131209 HID131209 HRZ131209 IBV131209 ILR131209 IVN131209 JFJ131209 JPF131209 JZB131209 KIX131209 KST131209 LCP131209 LML131209 LWH131209 MGD131209 MPZ131209 MZV131209 NJR131209 NTN131209 ODJ131209 ONF131209 OXB131209 PGX131209 PQT131209 QAP131209 QKL131209 QUH131209 RED131209 RNZ131209 RXV131209 SHR131209 SRN131209 TBJ131209 TLF131209 TVB131209 UEX131209 UOT131209 UYP131209 VIL131209 VSH131209 WCD131209 WLZ131209 WVV131209 N196745 JJ196745 TF196745 ADB196745 AMX196745 AWT196745 BGP196745 BQL196745 CAH196745 CKD196745 CTZ196745 DDV196745 DNR196745 DXN196745 EHJ196745 ERF196745 FBB196745 FKX196745 FUT196745 GEP196745 GOL196745 GYH196745 HID196745 HRZ196745 IBV196745 ILR196745 IVN196745 JFJ196745 JPF196745 JZB196745 KIX196745 KST196745 LCP196745 LML196745 LWH196745 MGD196745 MPZ196745 MZV196745 NJR196745 NTN196745 ODJ196745 ONF196745 OXB196745 PGX196745 PQT196745 QAP196745 QKL196745 QUH196745 RED196745 RNZ196745 RXV196745 SHR196745 SRN196745 TBJ196745 TLF196745 TVB196745 UEX196745 UOT196745 UYP196745 VIL196745 VSH196745 WCD196745 WLZ196745 WVV196745 N262281 JJ262281 TF262281 ADB262281 AMX262281 AWT262281 BGP262281 BQL262281 CAH262281 CKD262281 CTZ262281 DDV262281 DNR262281 DXN262281 EHJ262281 ERF262281 FBB262281 FKX262281 FUT262281 GEP262281 GOL262281 GYH262281 HID262281 HRZ262281 IBV262281 ILR262281 IVN262281 JFJ262281 JPF262281 JZB262281 KIX262281 KST262281 LCP262281 LML262281 LWH262281 MGD262281 MPZ262281 MZV262281 NJR262281 NTN262281 ODJ262281 ONF262281 OXB262281 PGX262281 PQT262281 QAP262281 QKL262281 QUH262281 RED262281 RNZ262281 RXV262281 SHR262281 SRN262281 TBJ262281 TLF262281 TVB262281 UEX262281 UOT262281 UYP262281 VIL262281 VSH262281 WCD262281 WLZ262281 WVV262281 N327817 JJ327817 TF327817 ADB327817 AMX327817 AWT327817 BGP327817 BQL327817 CAH327817 CKD327817 CTZ327817 DDV327817 DNR327817 DXN327817 EHJ327817 ERF327817 FBB327817 FKX327817 FUT327817 GEP327817 GOL327817 GYH327817 HID327817 HRZ327817 IBV327817 ILR327817 IVN327817 JFJ327817 JPF327817 JZB327817 KIX327817 KST327817 LCP327817 LML327817 LWH327817 MGD327817 MPZ327817 MZV327817 NJR327817 NTN327817 ODJ327817 ONF327817 OXB327817 PGX327817 PQT327817 QAP327817 QKL327817 QUH327817 RED327817 RNZ327817 RXV327817 SHR327817 SRN327817 TBJ327817 TLF327817 TVB327817 UEX327817 UOT327817 UYP327817 VIL327817 VSH327817 WCD327817 WLZ327817 WVV327817 N393353 JJ393353 TF393353 ADB393353 AMX393353 AWT393353 BGP393353 BQL393353 CAH393353 CKD393353 CTZ393353 DDV393353 DNR393353 DXN393353 EHJ393353 ERF393353 FBB393353 FKX393353 FUT393353 GEP393353 GOL393353 GYH393353 HID393353 HRZ393353 IBV393353 ILR393353 IVN393353 JFJ393353 JPF393353 JZB393353 KIX393353 KST393353 LCP393353 LML393353 LWH393353 MGD393353 MPZ393353 MZV393353 NJR393353 NTN393353 ODJ393353 ONF393353 OXB393353 PGX393353 PQT393353 QAP393353 QKL393353 QUH393353 RED393353 RNZ393353 RXV393353 SHR393353 SRN393353 TBJ393353 TLF393353 TVB393353 UEX393353 UOT393353 UYP393353 VIL393353 VSH393353 WCD393353 WLZ393353 WVV393353 N458889 JJ458889 TF458889 ADB458889 AMX458889 AWT458889 BGP458889 BQL458889 CAH458889 CKD458889 CTZ458889 DDV458889 DNR458889 DXN458889 EHJ458889 ERF458889 FBB458889 FKX458889 FUT458889 GEP458889 GOL458889 GYH458889 HID458889 HRZ458889 IBV458889 ILR458889 IVN458889 JFJ458889 JPF458889 JZB458889 KIX458889 KST458889 LCP458889 LML458889 LWH458889 MGD458889 MPZ458889 MZV458889 NJR458889 NTN458889 ODJ458889 ONF458889 OXB458889 PGX458889 PQT458889 QAP458889 QKL458889 QUH458889 RED458889 RNZ458889 RXV458889 SHR458889 SRN458889 TBJ458889 TLF458889 TVB458889 UEX458889 UOT458889 UYP458889 VIL458889 VSH458889 WCD458889 WLZ458889 WVV458889 N524425 JJ524425 TF524425 ADB524425 AMX524425 AWT524425 BGP524425 BQL524425 CAH524425 CKD524425 CTZ524425 DDV524425 DNR524425 DXN524425 EHJ524425 ERF524425 FBB524425 FKX524425 FUT524425 GEP524425 GOL524425 GYH524425 HID524425 HRZ524425 IBV524425 ILR524425 IVN524425 JFJ524425 JPF524425 JZB524425 KIX524425 KST524425 LCP524425 LML524425 LWH524425 MGD524425 MPZ524425 MZV524425 NJR524425 NTN524425 ODJ524425 ONF524425 OXB524425 PGX524425 PQT524425 QAP524425 QKL524425 QUH524425 RED524425 RNZ524425 RXV524425 SHR524425 SRN524425 TBJ524425 TLF524425 TVB524425 UEX524425 UOT524425 UYP524425 VIL524425 VSH524425 WCD524425 WLZ524425 WVV524425 N589961 JJ589961 TF589961 ADB589961 AMX589961 AWT589961 BGP589961 BQL589961 CAH589961 CKD589961 CTZ589961 DDV589961 DNR589961 DXN589961 EHJ589961 ERF589961 FBB589961 FKX589961 FUT589961 GEP589961 GOL589961 GYH589961 HID589961 HRZ589961 IBV589961 ILR589961 IVN589961 JFJ589961 JPF589961 JZB589961 KIX589961 KST589961 LCP589961 LML589961 LWH589961 MGD589961 MPZ589961 MZV589961 NJR589961 NTN589961 ODJ589961 ONF589961 OXB589961 PGX589961 PQT589961 QAP589961 QKL589961 QUH589961 RED589961 RNZ589961 RXV589961 SHR589961 SRN589961 TBJ589961 TLF589961 TVB589961 UEX589961 UOT589961 UYP589961 VIL589961 VSH589961 WCD589961 WLZ589961 WVV589961 N655497 JJ655497 TF655497 ADB655497 AMX655497 AWT655497 BGP655497 BQL655497 CAH655497 CKD655497 CTZ655497 DDV655497 DNR655497 DXN655497 EHJ655497 ERF655497 FBB655497 FKX655497 FUT655497 GEP655497 GOL655497 GYH655497 HID655497 HRZ655497 IBV655497 ILR655497 IVN655497 JFJ655497 JPF655497 JZB655497 KIX655497 KST655497 LCP655497 LML655497 LWH655497 MGD655497 MPZ655497 MZV655497 NJR655497 NTN655497 ODJ655497 ONF655497 OXB655497 PGX655497 PQT655497 QAP655497 QKL655497 QUH655497 RED655497 RNZ655497 RXV655497 SHR655497 SRN655497 TBJ655497 TLF655497 TVB655497 UEX655497 UOT655497 UYP655497 VIL655497 VSH655497 WCD655497 WLZ655497 WVV655497 N721033 JJ721033 TF721033 ADB721033 AMX721033 AWT721033 BGP721033 BQL721033 CAH721033 CKD721033 CTZ721033 DDV721033 DNR721033 DXN721033 EHJ721033 ERF721033 FBB721033 FKX721033 FUT721033 GEP721033 GOL721033 GYH721033 HID721033 HRZ721033 IBV721033 ILR721033 IVN721033 JFJ721033 JPF721033 JZB721033 KIX721033 KST721033 LCP721033 LML721033 LWH721033 MGD721033 MPZ721033 MZV721033 NJR721033 NTN721033 ODJ721033 ONF721033 OXB721033 PGX721033 PQT721033 QAP721033 QKL721033 QUH721033 RED721033 RNZ721033 RXV721033 SHR721033 SRN721033 TBJ721033 TLF721033 TVB721033 UEX721033 UOT721033 UYP721033 VIL721033 VSH721033 WCD721033 WLZ721033 WVV721033 N786569 JJ786569 TF786569 ADB786569 AMX786569 AWT786569 BGP786569 BQL786569 CAH786569 CKD786569 CTZ786569 DDV786569 DNR786569 DXN786569 EHJ786569 ERF786569 FBB786569 FKX786569 FUT786569 GEP786569 GOL786569 GYH786569 HID786569 HRZ786569 IBV786569 ILR786569 IVN786569 JFJ786569 JPF786569 JZB786569 KIX786569 KST786569 LCP786569 LML786569 LWH786569 MGD786569 MPZ786569 MZV786569 NJR786569 NTN786569 ODJ786569 ONF786569 OXB786569 PGX786569 PQT786569 QAP786569 QKL786569 QUH786569 RED786569 RNZ786569 RXV786569 SHR786569 SRN786569 TBJ786569 TLF786569 TVB786569 UEX786569 UOT786569 UYP786569 VIL786569 VSH786569 WCD786569 WLZ786569 WVV786569 N852105 JJ852105 TF852105 ADB852105 AMX852105 AWT852105 BGP852105 BQL852105 CAH852105 CKD852105 CTZ852105 DDV852105 DNR852105 DXN852105 EHJ852105 ERF852105 FBB852105 FKX852105 FUT852105 GEP852105 GOL852105 GYH852105 HID852105 HRZ852105 IBV852105 ILR852105 IVN852105 JFJ852105 JPF852105 JZB852105 KIX852105 KST852105 LCP852105 LML852105 LWH852105 MGD852105 MPZ852105 MZV852105 NJR852105 NTN852105 ODJ852105 ONF852105 OXB852105 PGX852105 PQT852105 QAP852105 QKL852105 QUH852105 RED852105 RNZ852105 RXV852105 SHR852105 SRN852105 TBJ852105 TLF852105 TVB852105 UEX852105 UOT852105 UYP852105 VIL852105 VSH852105 WCD852105 WLZ852105 WVV852105 N917641 JJ917641 TF917641 ADB917641 AMX917641 AWT917641 BGP917641 BQL917641 CAH917641 CKD917641 CTZ917641 DDV917641 DNR917641 DXN917641 EHJ917641 ERF917641 FBB917641 FKX917641 FUT917641 GEP917641 GOL917641 GYH917641 HID917641 HRZ917641 IBV917641 ILR917641 IVN917641 JFJ917641 JPF917641 JZB917641 KIX917641 KST917641 LCP917641 LML917641 LWH917641 MGD917641 MPZ917641 MZV917641 NJR917641 NTN917641 ODJ917641 ONF917641 OXB917641 PGX917641 PQT917641 QAP917641 QKL917641 QUH917641 RED917641 RNZ917641 RXV917641 SHR917641 SRN917641 TBJ917641 TLF917641 TVB917641 UEX917641 UOT917641 UYP917641 VIL917641 VSH917641 WCD917641 WLZ917641 WVV917641 N983177 JJ983177 TF983177 ADB983177 AMX983177 AWT983177 BGP983177 BQL983177 CAH983177 CKD983177 CTZ983177 DDV983177 DNR983177 DXN983177 EHJ983177 ERF983177 FBB983177 FKX983177 FUT983177 GEP983177 GOL983177 GYH983177 HID983177 HRZ983177 IBV983177 ILR983177 IVN983177 JFJ983177 JPF983177 JZB983177 KIX983177 KST983177 LCP983177 LML983177 LWH983177 MGD983177 MPZ983177 MZV983177 NJR983177 NTN983177 ODJ983177 ONF983177 OXB983177 PGX983177 PQT983177 QAP983177 QKL983177 QUH983177 RED983177 RNZ983177 RXV983177 SHR983177 SRN983177 TBJ983177 TLF983177 TVB983177 UEX983177 UOT983177 UYP983177 VIL983177 VSH983177 WCD983177 WLZ983177 WVV983177</xm:sqref>
        </x14:dataValidation>
        <x14:dataValidation type="textLength" errorStyle="information" allowBlank="1" showInputMessage="1" error="XLBVal:6=34325.52_x000d__x000a_" xr:uid="{1848AC97-64CC-45E9-B064-4D3174C70EE5}">
          <x14:formula1>
            <xm:f>0</xm:f>
          </x14:formula1>
          <x14:formula2>
            <xm:f>300</xm:f>
          </x14:formula2>
          <xm:sqref>N144 JJ144 TF144 ADB144 AMX144 AWT144 BGP144 BQL144 CAH144 CKD144 CTZ144 DDV144 DNR144 DXN144 EHJ144 ERF144 FBB144 FKX144 FUT144 GEP144 GOL144 GYH144 HID144 HRZ144 IBV144 ILR144 IVN144 JFJ144 JPF144 JZB144 KIX144 KST144 LCP144 LML144 LWH144 MGD144 MPZ144 MZV144 NJR144 NTN144 ODJ144 ONF144 OXB144 PGX144 PQT144 QAP144 QKL144 QUH144 RED144 RNZ144 RXV144 SHR144 SRN144 TBJ144 TLF144 TVB144 UEX144 UOT144 UYP144 VIL144 VSH144 WCD144 WLZ144 WVV144 N65680 JJ65680 TF65680 ADB65680 AMX65680 AWT65680 BGP65680 BQL65680 CAH65680 CKD65680 CTZ65680 DDV65680 DNR65680 DXN65680 EHJ65680 ERF65680 FBB65680 FKX65680 FUT65680 GEP65680 GOL65680 GYH65680 HID65680 HRZ65680 IBV65680 ILR65680 IVN65680 JFJ65680 JPF65680 JZB65680 KIX65680 KST65680 LCP65680 LML65680 LWH65680 MGD65680 MPZ65680 MZV65680 NJR65680 NTN65680 ODJ65680 ONF65680 OXB65680 PGX65680 PQT65680 QAP65680 QKL65680 QUH65680 RED65680 RNZ65680 RXV65680 SHR65680 SRN65680 TBJ65680 TLF65680 TVB65680 UEX65680 UOT65680 UYP65680 VIL65680 VSH65680 WCD65680 WLZ65680 WVV65680 N131216 JJ131216 TF131216 ADB131216 AMX131216 AWT131216 BGP131216 BQL131216 CAH131216 CKD131216 CTZ131216 DDV131216 DNR131216 DXN131216 EHJ131216 ERF131216 FBB131216 FKX131216 FUT131216 GEP131216 GOL131216 GYH131216 HID131216 HRZ131216 IBV131216 ILR131216 IVN131216 JFJ131216 JPF131216 JZB131216 KIX131216 KST131216 LCP131216 LML131216 LWH131216 MGD131216 MPZ131216 MZV131216 NJR131216 NTN131216 ODJ131216 ONF131216 OXB131216 PGX131216 PQT131216 QAP131216 QKL131216 QUH131216 RED131216 RNZ131216 RXV131216 SHR131216 SRN131216 TBJ131216 TLF131216 TVB131216 UEX131216 UOT131216 UYP131216 VIL131216 VSH131216 WCD131216 WLZ131216 WVV131216 N196752 JJ196752 TF196752 ADB196752 AMX196752 AWT196752 BGP196752 BQL196752 CAH196752 CKD196752 CTZ196752 DDV196752 DNR196752 DXN196752 EHJ196752 ERF196752 FBB196752 FKX196752 FUT196752 GEP196752 GOL196752 GYH196752 HID196752 HRZ196752 IBV196752 ILR196752 IVN196752 JFJ196752 JPF196752 JZB196752 KIX196752 KST196752 LCP196752 LML196752 LWH196752 MGD196752 MPZ196752 MZV196752 NJR196752 NTN196752 ODJ196752 ONF196752 OXB196752 PGX196752 PQT196752 QAP196752 QKL196752 QUH196752 RED196752 RNZ196752 RXV196752 SHR196752 SRN196752 TBJ196752 TLF196752 TVB196752 UEX196752 UOT196752 UYP196752 VIL196752 VSH196752 WCD196752 WLZ196752 WVV196752 N262288 JJ262288 TF262288 ADB262288 AMX262288 AWT262288 BGP262288 BQL262288 CAH262288 CKD262288 CTZ262288 DDV262288 DNR262288 DXN262288 EHJ262288 ERF262288 FBB262288 FKX262288 FUT262288 GEP262288 GOL262288 GYH262288 HID262288 HRZ262288 IBV262288 ILR262288 IVN262288 JFJ262288 JPF262288 JZB262288 KIX262288 KST262288 LCP262288 LML262288 LWH262288 MGD262288 MPZ262288 MZV262288 NJR262288 NTN262288 ODJ262288 ONF262288 OXB262288 PGX262288 PQT262288 QAP262288 QKL262288 QUH262288 RED262288 RNZ262288 RXV262288 SHR262288 SRN262288 TBJ262288 TLF262288 TVB262288 UEX262288 UOT262288 UYP262288 VIL262288 VSH262288 WCD262288 WLZ262288 WVV262288 N327824 JJ327824 TF327824 ADB327824 AMX327824 AWT327824 BGP327824 BQL327824 CAH327824 CKD327824 CTZ327824 DDV327824 DNR327824 DXN327824 EHJ327824 ERF327824 FBB327824 FKX327824 FUT327824 GEP327824 GOL327824 GYH327824 HID327824 HRZ327824 IBV327824 ILR327824 IVN327824 JFJ327824 JPF327824 JZB327824 KIX327824 KST327824 LCP327824 LML327824 LWH327824 MGD327824 MPZ327824 MZV327824 NJR327824 NTN327824 ODJ327824 ONF327824 OXB327824 PGX327824 PQT327824 QAP327824 QKL327824 QUH327824 RED327824 RNZ327824 RXV327824 SHR327824 SRN327824 TBJ327824 TLF327824 TVB327824 UEX327824 UOT327824 UYP327824 VIL327824 VSH327824 WCD327824 WLZ327824 WVV327824 N393360 JJ393360 TF393360 ADB393360 AMX393360 AWT393360 BGP393360 BQL393360 CAH393360 CKD393360 CTZ393360 DDV393360 DNR393360 DXN393360 EHJ393360 ERF393360 FBB393360 FKX393360 FUT393360 GEP393360 GOL393360 GYH393360 HID393360 HRZ393360 IBV393360 ILR393360 IVN393360 JFJ393360 JPF393360 JZB393360 KIX393360 KST393360 LCP393360 LML393360 LWH393360 MGD393360 MPZ393360 MZV393360 NJR393360 NTN393360 ODJ393360 ONF393360 OXB393360 PGX393360 PQT393360 QAP393360 QKL393360 QUH393360 RED393360 RNZ393360 RXV393360 SHR393360 SRN393360 TBJ393360 TLF393360 TVB393360 UEX393360 UOT393360 UYP393360 VIL393360 VSH393360 WCD393360 WLZ393360 WVV393360 N458896 JJ458896 TF458896 ADB458896 AMX458896 AWT458896 BGP458896 BQL458896 CAH458896 CKD458896 CTZ458896 DDV458896 DNR458896 DXN458896 EHJ458896 ERF458896 FBB458896 FKX458896 FUT458896 GEP458896 GOL458896 GYH458896 HID458896 HRZ458896 IBV458896 ILR458896 IVN458896 JFJ458896 JPF458896 JZB458896 KIX458896 KST458896 LCP458896 LML458896 LWH458896 MGD458896 MPZ458896 MZV458896 NJR458896 NTN458896 ODJ458896 ONF458896 OXB458896 PGX458896 PQT458896 QAP458896 QKL458896 QUH458896 RED458896 RNZ458896 RXV458896 SHR458896 SRN458896 TBJ458896 TLF458896 TVB458896 UEX458896 UOT458896 UYP458896 VIL458896 VSH458896 WCD458896 WLZ458896 WVV458896 N524432 JJ524432 TF524432 ADB524432 AMX524432 AWT524432 BGP524432 BQL524432 CAH524432 CKD524432 CTZ524432 DDV524432 DNR524432 DXN524432 EHJ524432 ERF524432 FBB524432 FKX524432 FUT524432 GEP524432 GOL524432 GYH524432 HID524432 HRZ524432 IBV524432 ILR524432 IVN524432 JFJ524432 JPF524432 JZB524432 KIX524432 KST524432 LCP524432 LML524432 LWH524432 MGD524432 MPZ524432 MZV524432 NJR524432 NTN524432 ODJ524432 ONF524432 OXB524432 PGX524432 PQT524432 QAP524432 QKL524432 QUH524432 RED524432 RNZ524432 RXV524432 SHR524432 SRN524432 TBJ524432 TLF524432 TVB524432 UEX524432 UOT524432 UYP524432 VIL524432 VSH524432 WCD524432 WLZ524432 WVV524432 N589968 JJ589968 TF589968 ADB589968 AMX589968 AWT589968 BGP589968 BQL589968 CAH589968 CKD589968 CTZ589968 DDV589968 DNR589968 DXN589968 EHJ589968 ERF589968 FBB589968 FKX589968 FUT589968 GEP589968 GOL589968 GYH589968 HID589968 HRZ589968 IBV589968 ILR589968 IVN589968 JFJ589968 JPF589968 JZB589968 KIX589968 KST589968 LCP589968 LML589968 LWH589968 MGD589968 MPZ589968 MZV589968 NJR589968 NTN589968 ODJ589968 ONF589968 OXB589968 PGX589968 PQT589968 QAP589968 QKL589968 QUH589968 RED589968 RNZ589968 RXV589968 SHR589968 SRN589968 TBJ589968 TLF589968 TVB589968 UEX589968 UOT589968 UYP589968 VIL589968 VSH589968 WCD589968 WLZ589968 WVV589968 N655504 JJ655504 TF655504 ADB655504 AMX655504 AWT655504 BGP655504 BQL655504 CAH655504 CKD655504 CTZ655504 DDV655504 DNR655504 DXN655504 EHJ655504 ERF655504 FBB655504 FKX655504 FUT655504 GEP655504 GOL655504 GYH655504 HID655504 HRZ655504 IBV655504 ILR655504 IVN655504 JFJ655504 JPF655504 JZB655504 KIX655504 KST655504 LCP655504 LML655504 LWH655504 MGD655504 MPZ655504 MZV655504 NJR655504 NTN655504 ODJ655504 ONF655504 OXB655504 PGX655504 PQT655504 QAP655504 QKL655504 QUH655504 RED655504 RNZ655504 RXV655504 SHR655504 SRN655504 TBJ655504 TLF655504 TVB655504 UEX655504 UOT655504 UYP655504 VIL655504 VSH655504 WCD655504 WLZ655504 WVV655504 N721040 JJ721040 TF721040 ADB721040 AMX721040 AWT721040 BGP721040 BQL721040 CAH721040 CKD721040 CTZ721040 DDV721040 DNR721040 DXN721040 EHJ721040 ERF721040 FBB721040 FKX721040 FUT721040 GEP721040 GOL721040 GYH721040 HID721040 HRZ721040 IBV721040 ILR721040 IVN721040 JFJ721040 JPF721040 JZB721040 KIX721040 KST721040 LCP721040 LML721040 LWH721040 MGD721040 MPZ721040 MZV721040 NJR721040 NTN721040 ODJ721040 ONF721040 OXB721040 PGX721040 PQT721040 QAP721040 QKL721040 QUH721040 RED721040 RNZ721040 RXV721040 SHR721040 SRN721040 TBJ721040 TLF721040 TVB721040 UEX721040 UOT721040 UYP721040 VIL721040 VSH721040 WCD721040 WLZ721040 WVV721040 N786576 JJ786576 TF786576 ADB786576 AMX786576 AWT786576 BGP786576 BQL786576 CAH786576 CKD786576 CTZ786576 DDV786576 DNR786576 DXN786576 EHJ786576 ERF786576 FBB786576 FKX786576 FUT786576 GEP786576 GOL786576 GYH786576 HID786576 HRZ786576 IBV786576 ILR786576 IVN786576 JFJ786576 JPF786576 JZB786576 KIX786576 KST786576 LCP786576 LML786576 LWH786576 MGD786576 MPZ786576 MZV786576 NJR786576 NTN786576 ODJ786576 ONF786576 OXB786576 PGX786576 PQT786576 QAP786576 QKL786576 QUH786576 RED786576 RNZ786576 RXV786576 SHR786576 SRN786576 TBJ786576 TLF786576 TVB786576 UEX786576 UOT786576 UYP786576 VIL786576 VSH786576 WCD786576 WLZ786576 WVV786576 N852112 JJ852112 TF852112 ADB852112 AMX852112 AWT852112 BGP852112 BQL852112 CAH852112 CKD852112 CTZ852112 DDV852112 DNR852112 DXN852112 EHJ852112 ERF852112 FBB852112 FKX852112 FUT852112 GEP852112 GOL852112 GYH852112 HID852112 HRZ852112 IBV852112 ILR852112 IVN852112 JFJ852112 JPF852112 JZB852112 KIX852112 KST852112 LCP852112 LML852112 LWH852112 MGD852112 MPZ852112 MZV852112 NJR852112 NTN852112 ODJ852112 ONF852112 OXB852112 PGX852112 PQT852112 QAP852112 QKL852112 QUH852112 RED852112 RNZ852112 RXV852112 SHR852112 SRN852112 TBJ852112 TLF852112 TVB852112 UEX852112 UOT852112 UYP852112 VIL852112 VSH852112 WCD852112 WLZ852112 WVV852112 N917648 JJ917648 TF917648 ADB917648 AMX917648 AWT917648 BGP917648 BQL917648 CAH917648 CKD917648 CTZ917648 DDV917648 DNR917648 DXN917648 EHJ917648 ERF917648 FBB917648 FKX917648 FUT917648 GEP917648 GOL917648 GYH917648 HID917648 HRZ917648 IBV917648 ILR917648 IVN917648 JFJ917648 JPF917648 JZB917648 KIX917648 KST917648 LCP917648 LML917648 LWH917648 MGD917648 MPZ917648 MZV917648 NJR917648 NTN917648 ODJ917648 ONF917648 OXB917648 PGX917648 PQT917648 QAP917648 QKL917648 QUH917648 RED917648 RNZ917648 RXV917648 SHR917648 SRN917648 TBJ917648 TLF917648 TVB917648 UEX917648 UOT917648 UYP917648 VIL917648 VSH917648 WCD917648 WLZ917648 WVV917648 N983184 JJ983184 TF983184 ADB983184 AMX983184 AWT983184 BGP983184 BQL983184 CAH983184 CKD983184 CTZ983184 DDV983184 DNR983184 DXN983184 EHJ983184 ERF983184 FBB983184 FKX983184 FUT983184 GEP983184 GOL983184 GYH983184 HID983184 HRZ983184 IBV983184 ILR983184 IVN983184 JFJ983184 JPF983184 JZB983184 KIX983184 KST983184 LCP983184 LML983184 LWH983184 MGD983184 MPZ983184 MZV983184 NJR983184 NTN983184 ODJ983184 ONF983184 OXB983184 PGX983184 PQT983184 QAP983184 QKL983184 QUH983184 RED983184 RNZ983184 RXV983184 SHR983184 SRN983184 TBJ983184 TLF983184 TVB983184 UEX983184 UOT983184 UYP983184 VIL983184 VSH983184 WCD983184 WLZ983184 WVV983184 L142 JH142 TD142 ACZ142 AMV142 AWR142 BGN142 BQJ142 CAF142 CKB142 CTX142 DDT142 DNP142 DXL142 EHH142 ERD142 FAZ142 FKV142 FUR142 GEN142 GOJ142 GYF142 HIB142 HRX142 IBT142 ILP142 IVL142 JFH142 JPD142 JYZ142 KIV142 KSR142 LCN142 LMJ142 LWF142 MGB142 MPX142 MZT142 NJP142 NTL142 ODH142 OND142 OWZ142 PGV142 PQR142 QAN142 QKJ142 QUF142 REB142 RNX142 RXT142 SHP142 SRL142 TBH142 TLD142 TUZ142 UEV142 UOR142 UYN142 VIJ142 VSF142 WCB142 WLX142 WVT142 L65678 JH65678 TD65678 ACZ65678 AMV65678 AWR65678 BGN65678 BQJ65678 CAF65678 CKB65678 CTX65678 DDT65678 DNP65678 DXL65678 EHH65678 ERD65678 FAZ65678 FKV65678 FUR65678 GEN65678 GOJ65678 GYF65678 HIB65678 HRX65678 IBT65678 ILP65678 IVL65678 JFH65678 JPD65678 JYZ65678 KIV65678 KSR65678 LCN65678 LMJ65678 LWF65678 MGB65678 MPX65678 MZT65678 NJP65678 NTL65678 ODH65678 OND65678 OWZ65678 PGV65678 PQR65678 QAN65678 QKJ65678 QUF65678 REB65678 RNX65678 RXT65678 SHP65678 SRL65678 TBH65678 TLD65678 TUZ65678 UEV65678 UOR65678 UYN65678 VIJ65678 VSF65678 WCB65678 WLX65678 WVT65678 L131214 JH131214 TD131214 ACZ131214 AMV131214 AWR131214 BGN131214 BQJ131214 CAF131214 CKB131214 CTX131214 DDT131214 DNP131214 DXL131214 EHH131214 ERD131214 FAZ131214 FKV131214 FUR131214 GEN131214 GOJ131214 GYF131214 HIB131214 HRX131214 IBT131214 ILP131214 IVL131214 JFH131214 JPD131214 JYZ131214 KIV131214 KSR131214 LCN131214 LMJ131214 LWF131214 MGB131214 MPX131214 MZT131214 NJP131214 NTL131214 ODH131214 OND131214 OWZ131214 PGV131214 PQR131214 QAN131214 QKJ131214 QUF131214 REB131214 RNX131214 RXT131214 SHP131214 SRL131214 TBH131214 TLD131214 TUZ131214 UEV131214 UOR131214 UYN131214 VIJ131214 VSF131214 WCB131214 WLX131214 WVT131214 L196750 JH196750 TD196750 ACZ196750 AMV196750 AWR196750 BGN196750 BQJ196750 CAF196750 CKB196750 CTX196750 DDT196750 DNP196750 DXL196750 EHH196750 ERD196750 FAZ196750 FKV196750 FUR196750 GEN196750 GOJ196750 GYF196750 HIB196750 HRX196750 IBT196750 ILP196750 IVL196750 JFH196750 JPD196750 JYZ196750 KIV196750 KSR196750 LCN196750 LMJ196750 LWF196750 MGB196750 MPX196750 MZT196750 NJP196750 NTL196750 ODH196750 OND196750 OWZ196750 PGV196750 PQR196750 QAN196750 QKJ196750 QUF196750 REB196750 RNX196750 RXT196750 SHP196750 SRL196750 TBH196750 TLD196750 TUZ196750 UEV196750 UOR196750 UYN196750 VIJ196750 VSF196750 WCB196750 WLX196750 WVT196750 L262286 JH262286 TD262286 ACZ262286 AMV262286 AWR262286 BGN262286 BQJ262286 CAF262286 CKB262286 CTX262286 DDT262286 DNP262286 DXL262286 EHH262286 ERD262286 FAZ262286 FKV262286 FUR262286 GEN262286 GOJ262286 GYF262286 HIB262286 HRX262286 IBT262286 ILP262286 IVL262286 JFH262286 JPD262286 JYZ262286 KIV262286 KSR262286 LCN262286 LMJ262286 LWF262286 MGB262286 MPX262286 MZT262286 NJP262286 NTL262286 ODH262286 OND262286 OWZ262286 PGV262286 PQR262286 QAN262286 QKJ262286 QUF262286 REB262286 RNX262286 RXT262286 SHP262286 SRL262286 TBH262286 TLD262286 TUZ262286 UEV262286 UOR262286 UYN262286 VIJ262286 VSF262286 WCB262286 WLX262286 WVT262286 L327822 JH327822 TD327822 ACZ327822 AMV327822 AWR327822 BGN327822 BQJ327822 CAF327822 CKB327822 CTX327822 DDT327822 DNP327822 DXL327822 EHH327822 ERD327822 FAZ327822 FKV327822 FUR327822 GEN327822 GOJ327822 GYF327822 HIB327822 HRX327822 IBT327822 ILP327822 IVL327822 JFH327822 JPD327822 JYZ327822 KIV327822 KSR327822 LCN327822 LMJ327822 LWF327822 MGB327822 MPX327822 MZT327822 NJP327822 NTL327822 ODH327822 OND327822 OWZ327822 PGV327822 PQR327822 QAN327822 QKJ327822 QUF327822 REB327822 RNX327822 RXT327822 SHP327822 SRL327822 TBH327822 TLD327822 TUZ327822 UEV327822 UOR327822 UYN327822 VIJ327822 VSF327822 WCB327822 WLX327822 WVT327822 L393358 JH393358 TD393358 ACZ393358 AMV393358 AWR393358 BGN393358 BQJ393358 CAF393358 CKB393358 CTX393358 DDT393358 DNP393358 DXL393358 EHH393358 ERD393358 FAZ393358 FKV393358 FUR393358 GEN393358 GOJ393358 GYF393358 HIB393358 HRX393358 IBT393358 ILP393358 IVL393358 JFH393358 JPD393358 JYZ393358 KIV393358 KSR393358 LCN393358 LMJ393358 LWF393358 MGB393358 MPX393358 MZT393358 NJP393358 NTL393358 ODH393358 OND393358 OWZ393358 PGV393358 PQR393358 QAN393358 QKJ393358 QUF393358 REB393358 RNX393358 RXT393358 SHP393358 SRL393358 TBH393358 TLD393358 TUZ393358 UEV393358 UOR393358 UYN393358 VIJ393358 VSF393358 WCB393358 WLX393358 WVT393358 L458894 JH458894 TD458894 ACZ458894 AMV458894 AWR458894 BGN458894 BQJ458894 CAF458894 CKB458894 CTX458894 DDT458894 DNP458894 DXL458894 EHH458894 ERD458894 FAZ458894 FKV458894 FUR458894 GEN458894 GOJ458894 GYF458894 HIB458894 HRX458894 IBT458894 ILP458894 IVL458894 JFH458894 JPD458894 JYZ458894 KIV458894 KSR458894 LCN458894 LMJ458894 LWF458894 MGB458894 MPX458894 MZT458894 NJP458894 NTL458894 ODH458894 OND458894 OWZ458894 PGV458894 PQR458894 QAN458894 QKJ458894 QUF458894 REB458894 RNX458894 RXT458894 SHP458894 SRL458894 TBH458894 TLD458894 TUZ458894 UEV458894 UOR458894 UYN458894 VIJ458894 VSF458894 WCB458894 WLX458894 WVT458894 L524430 JH524430 TD524430 ACZ524430 AMV524430 AWR524430 BGN524430 BQJ524430 CAF524430 CKB524430 CTX524430 DDT524430 DNP524430 DXL524430 EHH524430 ERD524430 FAZ524430 FKV524430 FUR524430 GEN524430 GOJ524430 GYF524430 HIB524430 HRX524430 IBT524430 ILP524430 IVL524430 JFH524430 JPD524430 JYZ524430 KIV524430 KSR524430 LCN524430 LMJ524430 LWF524430 MGB524430 MPX524430 MZT524430 NJP524430 NTL524430 ODH524430 OND524430 OWZ524430 PGV524430 PQR524430 QAN524430 QKJ524430 QUF524430 REB524430 RNX524430 RXT524430 SHP524430 SRL524430 TBH524430 TLD524430 TUZ524430 UEV524430 UOR524430 UYN524430 VIJ524430 VSF524430 WCB524430 WLX524430 WVT524430 L589966 JH589966 TD589966 ACZ589966 AMV589966 AWR589966 BGN589966 BQJ589966 CAF589966 CKB589966 CTX589966 DDT589966 DNP589966 DXL589966 EHH589966 ERD589966 FAZ589966 FKV589966 FUR589966 GEN589966 GOJ589966 GYF589966 HIB589966 HRX589966 IBT589966 ILP589966 IVL589966 JFH589966 JPD589966 JYZ589966 KIV589966 KSR589966 LCN589966 LMJ589966 LWF589966 MGB589966 MPX589966 MZT589966 NJP589966 NTL589966 ODH589966 OND589966 OWZ589966 PGV589966 PQR589966 QAN589966 QKJ589966 QUF589966 REB589966 RNX589966 RXT589966 SHP589966 SRL589966 TBH589966 TLD589966 TUZ589966 UEV589966 UOR589966 UYN589966 VIJ589966 VSF589966 WCB589966 WLX589966 WVT589966 L655502 JH655502 TD655502 ACZ655502 AMV655502 AWR655502 BGN655502 BQJ655502 CAF655502 CKB655502 CTX655502 DDT655502 DNP655502 DXL655502 EHH655502 ERD655502 FAZ655502 FKV655502 FUR655502 GEN655502 GOJ655502 GYF655502 HIB655502 HRX655502 IBT655502 ILP655502 IVL655502 JFH655502 JPD655502 JYZ655502 KIV655502 KSR655502 LCN655502 LMJ655502 LWF655502 MGB655502 MPX655502 MZT655502 NJP655502 NTL655502 ODH655502 OND655502 OWZ655502 PGV655502 PQR655502 QAN655502 QKJ655502 QUF655502 REB655502 RNX655502 RXT655502 SHP655502 SRL655502 TBH655502 TLD655502 TUZ655502 UEV655502 UOR655502 UYN655502 VIJ655502 VSF655502 WCB655502 WLX655502 WVT655502 L721038 JH721038 TD721038 ACZ721038 AMV721038 AWR721038 BGN721038 BQJ721038 CAF721038 CKB721038 CTX721038 DDT721038 DNP721038 DXL721038 EHH721038 ERD721038 FAZ721038 FKV721038 FUR721038 GEN721038 GOJ721038 GYF721038 HIB721038 HRX721038 IBT721038 ILP721038 IVL721038 JFH721038 JPD721038 JYZ721038 KIV721038 KSR721038 LCN721038 LMJ721038 LWF721038 MGB721038 MPX721038 MZT721038 NJP721038 NTL721038 ODH721038 OND721038 OWZ721038 PGV721038 PQR721038 QAN721038 QKJ721038 QUF721038 REB721038 RNX721038 RXT721038 SHP721038 SRL721038 TBH721038 TLD721038 TUZ721038 UEV721038 UOR721038 UYN721038 VIJ721038 VSF721038 WCB721038 WLX721038 WVT721038 L786574 JH786574 TD786574 ACZ786574 AMV786574 AWR786574 BGN786574 BQJ786574 CAF786574 CKB786574 CTX786574 DDT786574 DNP786574 DXL786574 EHH786574 ERD786574 FAZ786574 FKV786574 FUR786574 GEN786574 GOJ786574 GYF786574 HIB786574 HRX786574 IBT786574 ILP786574 IVL786574 JFH786574 JPD786574 JYZ786574 KIV786574 KSR786574 LCN786574 LMJ786574 LWF786574 MGB786574 MPX786574 MZT786574 NJP786574 NTL786574 ODH786574 OND786574 OWZ786574 PGV786574 PQR786574 QAN786574 QKJ786574 QUF786574 REB786574 RNX786574 RXT786574 SHP786574 SRL786574 TBH786574 TLD786574 TUZ786574 UEV786574 UOR786574 UYN786574 VIJ786574 VSF786574 WCB786574 WLX786574 WVT786574 L852110 JH852110 TD852110 ACZ852110 AMV852110 AWR852110 BGN852110 BQJ852110 CAF852110 CKB852110 CTX852110 DDT852110 DNP852110 DXL852110 EHH852110 ERD852110 FAZ852110 FKV852110 FUR852110 GEN852110 GOJ852110 GYF852110 HIB852110 HRX852110 IBT852110 ILP852110 IVL852110 JFH852110 JPD852110 JYZ852110 KIV852110 KSR852110 LCN852110 LMJ852110 LWF852110 MGB852110 MPX852110 MZT852110 NJP852110 NTL852110 ODH852110 OND852110 OWZ852110 PGV852110 PQR852110 QAN852110 QKJ852110 QUF852110 REB852110 RNX852110 RXT852110 SHP852110 SRL852110 TBH852110 TLD852110 TUZ852110 UEV852110 UOR852110 UYN852110 VIJ852110 VSF852110 WCB852110 WLX852110 WVT852110 L917646 JH917646 TD917646 ACZ917646 AMV917646 AWR917646 BGN917646 BQJ917646 CAF917646 CKB917646 CTX917646 DDT917646 DNP917646 DXL917646 EHH917646 ERD917646 FAZ917646 FKV917646 FUR917646 GEN917646 GOJ917646 GYF917646 HIB917646 HRX917646 IBT917646 ILP917646 IVL917646 JFH917646 JPD917646 JYZ917646 KIV917646 KSR917646 LCN917646 LMJ917646 LWF917646 MGB917646 MPX917646 MZT917646 NJP917646 NTL917646 ODH917646 OND917646 OWZ917646 PGV917646 PQR917646 QAN917646 QKJ917646 QUF917646 REB917646 RNX917646 RXT917646 SHP917646 SRL917646 TBH917646 TLD917646 TUZ917646 UEV917646 UOR917646 UYN917646 VIJ917646 VSF917646 WCB917646 WLX917646 WVT917646 L983182 JH983182 TD983182 ACZ983182 AMV983182 AWR983182 BGN983182 BQJ983182 CAF983182 CKB983182 CTX983182 DDT983182 DNP983182 DXL983182 EHH983182 ERD983182 FAZ983182 FKV983182 FUR983182 GEN983182 GOJ983182 GYF983182 HIB983182 HRX983182 IBT983182 ILP983182 IVL983182 JFH983182 JPD983182 JYZ983182 KIV983182 KSR983182 LCN983182 LMJ983182 LWF983182 MGB983182 MPX983182 MZT983182 NJP983182 NTL983182 ODH983182 OND983182 OWZ983182 PGV983182 PQR983182 QAN983182 QKJ983182 QUF983182 REB983182 RNX983182 RXT983182 SHP983182 SRL983182 TBH983182 TLD983182 TUZ983182 UEV983182 UOR983182 UYN983182 VIJ983182 VSF983182 WCB983182 WLX983182 WVT983182 N142 JJ142 TF142 ADB142 AMX142 AWT142 BGP142 BQL142 CAH142 CKD142 CTZ142 DDV142 DNR142 DXN142 EHJ142 ERF142 FBB142 FKX142 FUT142 GEP142 GOL142 GYH142 HID142 HRZ142 IBV142 ILR142 IVN142 JFJ142 JPF142 JZB142 KIX142 KST142 LCP142 LML142 LWH142 MGD142 MPZ142 MZV142 NJR142 NTN142 ODJ142 ONF142 OXB142 PGX142 PQT142 QAP142 QKL142 QUH142 RED142 RNZ142 RXV142 SHR142 SRN142 TBJ142 TLF142 TVB142 UEX142 UOT142 UYP142 VIL142 VSH142 WCD142 WLZ142 WVV142 N65678 JJ65678 TF65678 ADB65678 AMX65678 AWT65678 BGP65678 BQL65678 CAH65678 CKD65678 CTZ65678 DDV65678 DNR65678 DXN65678 EHJ65678 ERF65678 FBB65678 FKX65678 FUT65678 GEP65678 GOL65678 GYH65678 HID65678 HRZ65678 IBV65678 ILR65678 IVN65678 JFJ65678 JPF65678 JZB65678 KIX65678 KST65678 LCP65678 LML65678 LWH65678 MGD65678 MPZ65678 MZV65678 NJR65678 NTN65678 ODJ65678 ONF65678 OXB65678 PGX65678 PQT65678 QAP65678 QKL65678 QUH65678 RED65678 RNZ65678 RXV65678 SHR65678 SRN65678 TBJ65678 TLF65678 TVB65678 UEX65678 UOT65678 UYP65678 VIL65678 VSH65678 WCD65678 WLZ65678 WVV65678 N131214 JJ131214 TF131214 ADB131214 AMX131214 AWT131214 BGP131214 BQL131214 CAH131214 CKD131214 CTZ131214 DDV131214 DNR131214 DXN131214 EHJ131214 ERF131214 FBB131214 FKX131214 FUT131214 GEP131214 GOL131214 GYH131214 HID131214 HRZ131214 IBV131214 ILR131214 IVN131214 JFJ131214 JPF131214 JZB131214 KIX131214 KST131214 LCP131214 LML131214 LWH131214 MGD131214 MPZ131214 MZV131214 NJR131214 NTN131214 ODJ131214 ONF131214 OXB131214 PGX131214 PQT131214 QAP131214 QKL131214 QUH131214 RED131214 RNZ131214 RXV131214 SHR131214 SRN131214 TBJ131214 TLF131214 TVB131214 UEX131214 UOT131214 UYP131214 VIL131214 VSH131214 WCD131214 WLZ131214 WVV131214 N196750 JJ196750 TF196750 ADB196750 AMX196750 AWT196750 BGP196750 BQL196750 CAH196750 CKD196750 CTZ196750 DDV196750 DNR196750 DXN196750 EHJ196750 ERF196750 FBB196750 FKX196750 FUT196750 GEP196750 GOL196750 GYH196750 HID196750 HRZ196750 IBV196750 ILR196750 IVN196750 JFJ196750 JPF196750 JZB196750 KIX196750 KST196750 LCP196750 LML196750 LWH196750 MGD196750 MPZ196750 MZV196750 NJR196750 NTN196750 ODJ196750 ONF196750 OXB196750 PGX196750 PQT196750 QAP196750 QKL196750 QUH196750 RED196750 RNZ196750 RXV196750 SHR196750 SRN196750 TBJ196750 TLF196750 TVB196750 UEX196750 UOT196750 UYP196750 VIL196750 VSH196750 WCD196750 WLZ196750 WVV196750 N262286 JJ262286 TF262286 ADB262286 AMX262286 AWT262286 BGP262286 BQL262286 CAH262286 CKD262286 CTZ262286 DDV262286 DNR262286 DXN262286 EHJ262286 ERF262286 FBB262286 FKX262286 FUT262286 GEP262286 GOL262286 GYH262286 HID262286 HRZ262286 IBV262286 ILR262286 IVN262286 JFJ262286 JPF262286 JZB262286 KIX262286 KST262286 LCP262286 LML262286 LWH262286 MGD262286 MPZ262286 MZV262286 NJR262286 NTN262286 ODJ262286 ONF262286 OXB262286 PGX262286 PQT262286 QAP262286 QKL262286 QUH262286 RED262286 RNZ262286 RXV262286 SHR262286 SRN262286 TBJ262286 TLF262286 TVB262286 UEX262286 UOT262286 UYP262286 VIL262286 VSH262286 WCD262286 WLZ262286 WVV262286 N327822 JJ327822 TF327822 ADB327822 AMX327822 AWT327822 BGP327822 BQL327822 CAH327822 CKD327822 CTZ327822 DDV327822 DNR327822 DXN327822 EHJ327822 ERF327822 FBB327822 FKX327822 FUT327822 GEP327822 GOL327822 GYH327822 HID327822 HRZ327822 IBV327822 ILR327822 IVN327822 JFJ327822 JPF327822 JZB327822 KIX327822 KST327822 LCP327822 LML327822 LWH327822 MGD327822 MPZ327822 MZV327822 NJR327822 NTN327822 ODJ327822 ONF327822 OXB327822 PGX327822 PQT327822 QAP327822 QKL327822 QUH327822 RED327822 RNZ327822 RXV327822 SHR327822 SRN327822 TBJ327822 TLF327822 TVB327822 UEX327822 UOT327822 UYP327822 VIL327822 VSH327822 WCD327822 WLZ327822 WVV327822 N393358 JJ393358 TF393358 ADB393358 AMX393358 AWT393358 BGP393358 BQL393358 CAH393358 CKD393358 CTZ393358 DDV393358 DNR393358 DXN393358 EHJ393358 ERF393358 FBB393358 FKX393358 FUT393358 GEP393358 GOL393358 GYH393358 HID393358 HRZ393358 IBV393358 ILR393358 IVN393358 JFJ393358 JPF393358 JZB393358 KIX393358 KST393358 LCP393358 LML393358 LWH393358 MGD393358 MPZ393358 MZV393358 NJR393358 NTN393358 ODJ393358 ONF393358 OXB393358 PGX393358 PQT393358 QAP393358 QKL393358 QUH393358 RED393358 RNZ393358 RXV393358 SHR393358 SRN393358 TBJ393358 TLF393358 TVB393358 UEX393358 UOT393358 UYP393358 VIL393358 VSH393358 WCD393358 WLZ393358 WVV393358 N458894 JJ458894 TF458894 ADB458894 AMX458894 AWT458894 BGP458894 BQL458894 CAH458894 CKD458894 CTZ458894 DDV458894 DNR458894 DXN458894 EHJ458894 ERF458894 FBB458894 FKX458894 FUT458894 GEP458894 GOL458894 GYH458894 HID458894 HRZ458894 IBV458894 ILR458894 IVN458894 JFJ458894 JPF458894 JZB458894 KIX458894 KST458894 LCP458894 LML458894 LWH458894 MGD458894 MPZ458894 MZV458894 NJR458894 NTN458894 ODJ458894 ONF458894 OXB458894 PGX458894 PQT458894 QAP458894 QKL458894 QUH458894 RED458894 RNZ458894 RXV458894 SHR458894 SRN458894 TBJ458894 TLF458894 TVB458894 UEX458894 UOT458894 UYP458894 VIL458894 VSH458894 WCD458894 WLZ458894 WVV458894 N524430 JJ524430 TF524430 ADB524430 AMX524430 AWT524430 BGP524430 BQL524430 CAH524430 CKD524430 CTZ524430 DDV524430 DNR524430 DXN524430 EHJ524430 ERF524430 FBB524430 FKX524430 FUT524430 GEP524430 GOL524430 GYH524430 HID524430 HRZ524430 IBV524430 ILR524430 IVN524430 JFJ524430 JPF524430 JZB524430 KIX524430 KST524430 LCP524430 LML524430 LWH524430 MGD524430 MPZ524430 MZV524430 NJR524430 NTN524430 ODJ524430 ONF524430 OXB524430 PGX524430 PQT524430 QAP524430 QKL524430 QUH524430 RED524430 RNZ524430 RXV524430 SHR524430 SRN524430 TBJ524430 TLF524430 TVB524430 UEX524430 UOT524430 UYP524430 VIL524430 VSH524430 WCD524430 WLZ524430 WVV524430 N589966 JJ589966 TF589966 ADB589966 AMX589966 AWT589966 BGP589966 BQL589966 CAH589966 CKD589966 CTZ589966 DDV589966 DNR589966 DXN589966 EHJ589966 ERF589966 FBB589966 FKX589966 FUT589966 GEP589966 GOL589966 GYH589966 HID589966 HRZ589966 IBV589966 ILR589966 IVN589966 JFJ589966 JPF589966 JZB589966 KIX589966 KST589966 LCP589966 LML589966 LWH589966 MGD589966 MPZ589966 MZV589966 NJR589966 NTN589966 ODJ589966 ONF589966 OXB589966 PGX589966 PQT589966 QAP589966 QKL589966 QUH589966 RED589966 RNZ589966 RXV589966 SHR589966 SRN589966 TBJ589966 TLF589966 TVB589966 UEX589966 UOT589966 UYP589966 VIL589966 VSH589966 WCD589966 WLZ589966 WVV589966 N655502 JJ655502 TF655502 ADB655502 AMX655502 AWT655502 BGP655502 BQL655502 CAH655502 CKD655502 CTZ655502 DDV655502 DNR655502 DXN655502 EHJ655502 ERF655502 FBB655502 FKX655502 FUT655502 GEP655502 GOL655502 GYH655502 HID655502 HRZ655502 IBV655502 ILR655502 IVN655502 JFJ655502 JPF655502 JZB655502 KIX655502 KST655502 LCP655502 LML655502 LWH655502 MGD655502 MPZ655502 MZV655502 NJR655502 NTN655502 ODJ655502 ONF655502 OXB655502 PGX655502 PQT655502 QAP655502 QKL655502 QUH655502 RED655502 RNZ655502 RXV655502 SHR655502 SRN655502 TBJ655502 TLF655502 TVB655502 UEX655502 UOT655502 UYP655502 VIL655502 VSH655502 WCD655502 WLZ655502 WVV655502 N721038 JJ721038 TF721038 ADB721038 AMX721038 AWT721038 BGP721038 BQL721038 CAH721038 CKD721038 CTZ721038 DDV721038 DNR721038 DXN721038 EHJ721038 ERF721038 FBB721038 FKX721038 FUT721038 GEP721038 GOL721038 GYH721038 HID721038 HRZ721038 IBV721038 ILR721038 IVN721038 JFJ721038 JPF721038 JZB721038 KIX721038 KST721038 LCP721038 LML721038 LWH721038 MGD721038 MPZ721038 MZV721038 NJR721038 NTN721038 ODJ721038 ONF721038 OXB721038 PGX721038 PQT721038 QAP721038 QKL721038 QUH721038 RED721038 RNZ721038 RXV721038 SHR721038 SRN721038 TBJ721038 TLF721038 TVB721038 UEX721038 UOT721038 UYP721038 VIL721038 VSH721038 WCD721038 WLZ721038 WVV721038 N786574 JJ786574 TF786574 ADB786574 AMX786574 AWT786574 BGP786574 BQL786574 CAH786574 CKD786574 CTZ786574 DDV786574 DNR786574 DXN786574 EHJ786574 ERF786574 FBB786574 FKX786574 FUT786574 GEP786574 GOL786574 GYH786574 HID786574 HRZ786574 IBV786574 ILR786574 IVN786574 JFJ786574 JPF786574 JZB786574 KIX786574 KST786574 LCP786574 LML786574 LWH786574 MGD786574 MPZ786574 MZV786574 NJR786574 NTN786574 ODJ786574 ONF786574 OXB786574 PGX786574 PQT786574 QAP786574 QKL786574 QUH786574 RED786574 RNZ786574 RXV786574 SHR786574 SRN786574 TBJ786574 TLF786574 TVB786574 UEX786574 UOT786574 UYP786574 VIL786574 VSH786574 WCD786574 WLZ786574 WVV786574 N852110 JJ852110 TF852110 ADB852110 AMX852110 AWT852110 BGP852110 BQL852110 CAH852110 CKD852110 CTZ852110 DDV852110 DNR852110 DXN852110 EHJ852110 ERF852110 FBB852110 FKX852110 FUT852110 GEP852110 GOL852110 GYH852110 HID852110 HRZ852110 IBV852110 ILR852110 IVN852110 JFJ852110 JPF852110 JZB852110 KIX852110 KST852110 LCP852110 LML852110 LWH852110 MGD852110 MPZ852110 MZV852110 NJR852110 NTN852110 ODJ852110 ONF852110 OXB852110 PGX852110 PQT852110 QAP852110 QKL852110 QUH852110 RED852110 RNZ852110 RXV852110 SHR852110 SRN852110 TBJ852110 TLF852110 TVB852110 UEX852110 UOT852110 UYP852110 VIL852110 VSH852110 WCD852110 WLZ852110 WVV852110 N917646 JJ917646 TF917646 ADB917646 AMX917646 AWT917646 BGP917646 BQL917646 CAH917646 CKD917646 CTZ917646 DDV917646 DNR917646 DXN917646 EHJ917646 ERF917646 FBB917646 FKX917646 FUT917646 GEP917646 GOL917646 GYH917646 HID917646 HRZ917646 IBV917646 ILR917646 IVN917646 JFJ917646 JPF917646 JZB917646 KIX917646 KST917646 LCP917646 LML917646 LWH917646 MGD917646 MPZ917646 MZV917646 NJR917646 NTN917646 ODJ917646 ONF917646 OXB917646 PGX917646 PQT917646 QAP917646 QKL917646 QUH917646 RED917646 RNZ917646 RXV917646 SHR917646 SRN917646 TBJ917646 TLF917646 TVB917646 UEX917646 UOT917646 UYP917646 VIL917646 VSH917646 WCD917646 WLZ917646 WVV917646 N983182 JJ983182 TF983182 ADB983182 AMX983182 AWT983182 BGP983182 BQL983182 CAH983182 CKD983182 CTZ983182 DDV983182 DNR983182 DXN983182 EHJ983182 ERF983182 FBB983182 FKX983182 FUT983182 GEP983182 GOL983182 GYH983182 HID983182 HRZ983182 IBV983182 ILR983182 IVN983182 JFJ983182 JPF983182 JZB983182 KIX983182 KST983182 LCP983182 LML983182 LWH983182 MGD983182 MPZ983182 MZV983182 NJR983182 NTN983182 ODJ983182 ONF983182 OXB983182 PGX983182 PQT983182 QAP983182 QKL983182 QUH983182 RED983182 RNZ983182 RXV983182 SHR983182 SRN983182 TBJ983182 TLF983182 TVB983182 UEX983182 UOT983182 UYP983182 VIL983182 VSH983182 WCD983182 WLZ983182 WVV983182 A142 IW142 SS142 ACO142 AMK142 AWG142 BGC142 BPY142 BZU142 CJQ142 CTM142 DDI142 DNE142 DXA142 EGW142 EQS142 FAO142 FKK142 FUG142 GEC142 GNY142 GXU142 HHQ142 HRM142 IBI142 ILE142 IVA142 JEW142 JOS142 JYO142 KIK142 KSG142 LCC142 LLY142 LVU142 MFQ142 MPM142 MZI142 NJE142 NTA142 OCW142 OMS142 OWO142 PGK142 PQG142 QAC142 QJY142 QTU142 RDQ142 RNM142 RXI142 SHE142 SRA142 TAW142 TKS142 TUO142 UEK142 UOG142 UYC142 VHY142 VRU142 WBQ142 WLM142 WVI142 A65678 IW65678 SS65678 ACO65678 AMK65678 AWG65678 BGC65678 BPY65678 BZU65678 CJQ65678 CTM65678 DDI65678 DNE65678 DXA65678 EGW65678 EQS65678 FAO65678 FKK65678 FUG65678 GEC65678 GNY65678 GXU65678 HHQ65678 HRM65678 IBI65678 ILE65678 IVA65678 JEW65678 JOS65678 JYO65678 KIK65678 KSG65678 LCC65678 LLY65678 LVU65678 MFQ65678 MPM65678 MZI65678 NJE65678 NTA65678 OCW65678 OMS65678 OWO65678 PGK65678 PQG65678 QAC65678 QJY65678 QTU65678 RDQ65678 RNM65678 RXI65678 SHE65678 SRA65678 TAW65678 TKS65678 TUO65678 UEK65678 UOG65678 UYC65678 VHY65678 VRU65678 WBQ65678 WLM65678 WVI65678 A131214 IW131214 SS131214 ACO131214 AMK131214 AWG131214 BGC131214 BPY131214 BZU131214 CJQ131214 CTM131214 DDI131214 DNE131214 DXA131214 EGW131214 EQS131214 FAO131214 FKK131214 FUG131214 GEC131214 GNY131214 GXU131214 HHQ131214 HRM131214 IBI131214 ILE131214 IVA131214 JEW131214 JOS131214 JYO131214 KIK131214 KSG131214 LCC131214 LLY131214 LVU131214 MFQ131214 MPM131214 MZI131214 NJE131214 NTA131214 OCW131214 OMS131214 OWO131214 PGK131214 PQG131214 QAC131214 QJY131214 QTU131214 RDQ131214 RNM131214 RXI131214 SHE131214 SRA131214 TAW131214 TKS131214 TUO131214 UEK131214 UOG131214 UYC131214 VHY131214 VRU131214 WBQ131214 WLM131214 WVI131214 A196750 IW196750 SS196750 ACO196750 AMK196750 AWG196750 BGC196750 BPY196750 BZU196750 CJQ196750 CTM196750 DDI196750 DNE196750 DXA196750 EGW196750 EQS196750 FAO196750 FKK196750 FUG196750 GEC196750 GNY196750 GXU196750 HHQ196750 HRM196750 IBI196750 ILE196750 IVA196750 JEW196750 JOS196750 JYO196750 KIK196750 KSG196750 LCC196750 LLY196750 LVU196750 MFQ196750 MPM196750 MZI196750 NJE196750 NTA196750 OCW196750 OMS196750 OWO196750 PGK196750 PQG196750 QAC196750 QJY196750 QTU196750 RDQ196750 RNM196750 RXI196750 SHE196750 SRA196750 TAW196750 TKS196750 TUO196750 UEK196750 UOG196750 UYC196750 VHY196750 VRU196750 WBQ196750 WLM196750 WVI196750 A262286 IW262286 SS262286 ACO262286 AMK262286 AWG262286 BGC262286 BPY262286 BZU262286 CJQ262286 CTM262286 DDI262286 DNE262286 DXA262286 EGW262286 EQS262286 FAO262286 FKK262286 FUG262286 GEC262286 GNY262286 GXU262286 HHQ262286 HRM262286 IBI262286 ILE262286 IVA262286 JEW262286 JOS262286 JYO262286 KIK262286 KSG262286 LCC262286 LLY262286 LVU262286 MFQ262286 MPM262286 MZI262286 NJE262286 NTA262286 OCW262286 OMS262286 OWO262286 PGK262286 PQG262286 QAC262286 QJY262286 QTU262286 RDQ262286 RNM262286 RXI262286 SHE262286 SRA262286 TAW262286 TKS262286 TUO262286 UEK262286 UOG262286 UYC262286 VHY262286 VRU262286 WBQ262286 WLM262286 WVI262286 A327822 IW327822 SS327822 ACO327822 AMK327822 AWG327822 BGC327822 BPY327822 BZU327822 CJQ327822 CTM327822 DDI327822 DNE327822 DXA327822 EGW327822 EQS327822 FAO327822 FKK327822 FUG327822 GEC327822 GNY327822 GXU327822 HHQ327822 HRM327822 IBI327822 ILE327822 IVA327822 JEW327822 JOS327822 JYO327822 KIK327822 KSG327822 LCC327822 LLY327822 LVU327822 MFQ327822 MPM327822 MZI327822 NJE327822 NTA327822 OCW327822 OMS327822 OWO327822 PGK327822 PQG327822 QAC327822 QJY327822 QTU327822 RDQ327822 RNM327822 RXI327822 SHE327822 SRA327822 TAW327822 TKS327822 TUO327822 UEK327822 UOG327822 UYC327822 VHY327822 VRU327822 WBQ327822 WLM327822 WVI327822 A393358 IW393358 SS393358 ACO393358 AMK393358 AWG393358 BGC393358 BPY393358 BZU393358 CJQ393358 CTM393358 DDI393358 DNE393358 DXA393358 EGW393358 EQS393358 FAO393358 FKK393358 FUG393358 GEC393358 GNY393358 GXU393358 HHQ393358 HRM393358 IBI393358 ILE393358 IVA393358 JEW393358 JOS393358 JYO393358 KIK393358 KSG393358 LCC393358 LLY393358 LVU393358 MFQ393358 MPM393358 MZI393358 NJE393358 NTA393358 OCW393358 OMS393358 OWO393358 PGK393358 PQG393358 QAC393358 QJY393358 QTU393358 RDQ393358 RNM393358 RXI393358 SHE393358 SRA393358 TAW393358 TKS393358 TUO393358 UEK393358 UOG393358 UYC393358 VHY393358 VRU393358 WBQ393358 WLM393358 WVI393358 A458894 IW458894 SS458894 ACO458894 AMK458894 AWG458894 BGC458894 BPY458894 BZU458894 CJQ458894 CTM458894 DDI458894 DNE458894 DXA458894 EGW458894 EQS458894 FAO458894 FKK458894 FUG458894 GEC458894 GNY458894 GXU458894 HHQ458894 HRM458894 IBI458894 ILE458894 IVA458894 JEW458894 JOS458894 JYO458894 KIK458894 KSG458894 LCC458894 LLY458894 LVU458894 MFQ458894 MPM458894 MZI458894 NJE458894 NTA458894 OCW458894 OMS458894 OWO458894 PGK458894 PQG458894 QAC458894 QJY458894 QTU458894 RDQ458894 RNM458894 RXI458894 SHE458894 SRA458894 TAW458894 TKS458894 TUO458894 UEK458894 UOG458894 UYC458894 VHY458894 VRU458894 WBQ458894 WLM458894 WVI458894 A524430 IW524430 SS524430 ACO524430 AMK524430 AWG524430 BGC524430 BPY524430 BZU524430 CJQ524430 CTM524430 DDI524430 DNE524430 DXA524430 EGW524430 EQS524430 FAO524430 FKK524430 FUG524430 GEC524430 GNY524430 GXU524430 HHQ524430 HRM524430 IBI524430 ILE524430 IVA524430 JEW524430 JOS524430 JYO524430 KIK524430 KSG524430 LCC524430 LLY524430 LVU524430 MFQ524430 MPM524430 MZI524430 NJE524430 NTA524430 OCW524430 OMS524430 OWO524430 PGK524430 PQG524430 QAC524430 QJY524430 QTU524430 RDQ524430 RNM524430 RXI524430 SHE524430 SRA524430 TAW524430 TKS524430 TUO524430 UEK524430 UOG524430 UYC524430 VHY524430 VRU524430 WBQ524430 WLM524430 WVI524430 A589966 IW589966 SS589966 ACO589966 AMK589966 AWG589966 BGC589966 BPY589966 BZU589966 CJQ589966 CTM589966 DDI589966 DNE589966 DXA589966 EGW589966 EQS589966 FAO589966 FKK589966 FUG589966 GEC589966 GNY589966 GXU589966 HHQ589966 HRM589966 IBI589966 ILE589966 IVA589966 JEW589966 JOS589966 JYO589966 KIK589966 KSG589966 LCC589966 LLY589966 LVU589966 MFQ589966 MPM589966 MZI589966 NJE589966 NTA589966 OCW589966 OMS589966 OWO589966 PGK589966 PQG589966 QAC589966 QJY589966 QTU589966 RDQ589966 RNM589966 RXI589966 SHE589966 SRA589966 TAW589966 TKS589966 TUO589966 UEK589966 UOG589966 UYC589966 VHY589966 VRU589966 WBQ589966 WLM589966 WVI589966 A655502 IW655502 SS655502 ACO655502 AMK655502 AWG655502 BGC655502 BPY655502 BZU655502 CJQ655502 CTM655502 DDI655502 DNE655502 DXA655502 EGW655502 EQS655502 FAO655502 FKK655502 FUG655502 GEC655502 GNY655502 GXU655502 HHQ655502 HRM655502 IBI655502 ILE655502 IVA655502 JEW655502 JOS655502 JYO655502 KIK655502 KSG655502 LCC655502 LLY655502 LVU655502 MFQ655502 MPM655502 MZI655502 NJE655502 NTA655502 OCW655502 OMS655502 OWO655502 PGK655502 PQG655502 QAC655502 QJY655502 QTU655502 RDQ655502 RNM655502 RXI655502 SHE655502 SRA655502 TAW655502 TKS655502 TUO655502 UEK655502 UOG655502 UYC655502 VHY655502 VRU655502 WBQ655502 WLM655502 WVI655502 A721038 IW721038 SS721038 ACO721038 AMK721038 AWG721038 BGC721038 BPY721038 BZU721038 CJQ721038 CTM721038 DDI721038 DNE721038 DXA721038 EGW721038 EQS721038 FAO721038 FKK721038 FUG721038 GEC721038 GNY721038 GXU721038 HHQ721038 HRM721038 IBI721038 ILE721038 IVA721038 JEW721038 JOS721038 JYO721038 KIK721038 KSG721038 LCC721038 LLY721038 LVU721038 MFQ721038 MPM721038 MZI721038 NJE721038 NTA721038 OCW721038 OMS721038 OWO721038 PGK721038 PQG721038 QAC721038 QJY721038 QTU721038 RDQ721038 RNM721038 RXI721038 SHE721038 SRA721038 TAW721038 TKS721038 TUO721038 UEK721038 UOG721038 UYC721038 VHY721038 VRU721038 WBQ721038 WLM721038 WVI721038 A786574 IW786574 SS786574 ACO786574 AMK786574 AWG786574 BGC786574 BPY786574 BZU786574 CJQ786574 CTM786574 DDI786574 DNE786574 DXA786574 EGW786574 EQS786574 FAO786574 FKK786574 FUG786574 GEC786574 GNY786574 GXU786574 HHQ786574 HRM786574 IBI786574 ILE786574 IVA786574 JEW786574 JOS786574 JYO786574 KIK786574 KSG786574 LCC786574 LLY786574 LVU786574 MFQ786574 MPM786574 MZI786574 NJE786574 NTA786574 OCW786574 OMS786574 OWO786574 PGK786574 PQG786574 QAC786574 QJY786574 QTU786574 RDQ786574 RNM786574 RXI786574 SHE786574 SRA786574 TAW786574 TKS786574 TUO786574 UEK786574 UOG786574 UYC786574 VHY786574 VRU786574 WBQ786574 WLM786574 WVI786574 A852110 IW852110 SS852110 ACO852110 AMK852110 AWG852110 BGC852110 BPY852110 BZU852110 CJQ852110 CTM852110 DDI852110 DNE852110 DXA852110 EGW852110 EQS852110 FAO852110 FKK852110 FUG852110 GEC852110 GNY852110 GXU852110 HHQ852110 HRM852110 IBI852110 ILE852110 IVA852110 JEW852110 JOS852110 JYO852110 KIK852110 KSG852110 LCC852110 LLY852110 LVU852110 MFQ852110 MPM852110 MZI852110 NJE852110 NTA852110 OCW852110 OMS852110 OWO852110 PGK852110 PQG852110 QAC852110 QJY852110 QTU852110 RDQ852110 RNM852110 RXI852110 SHE852110 SRA852110 TAW852110 TKS852110 TUO852110 UEK852110 UOG852110 UYC852110 VHY852110 VRU852110 WBQ852110 WLM852110 WVI852110 A917646 IW917646 SS917646 ACO917646 AMK917646 AWG917646 BGC917646 BPY917646 BZU917646 CJQ917646 CTM917646 DDI917646 DNE917646 DXA917646 EGW917646 EQS917646 FAO917646 FKK917646 FUG917646 GEC917646 GNY917646 GXU917646 HHQ917646 HRM917646 IBI917646 ILE917646 IVA917646 JEW917646 JOS917646 JYO917646 KIK917646 KSG917646 LCC917646 LLY917646 LVU917646 MFQ917646 MPM917646 MZI917646 NJE917646 NTA917646 OCW917646 OMS917646 OWO917646 PGK917646 PQG917646 QAC917646 QJY917646 QTU917646 RDQ917646 RNM917646 RXI917646 SHE917646 SRA917646 TAW917646 TKS917646 TUO917646 UEK917646 UOG917646 UYC917646 VHY917646 VRU917646 WBQ917646 WLM917646 WVI917646 A983182 IW983182 SS983182 ACO983182 AMK983182 AWG983182 BGC983182 BPY983182 BZU983182 CJQ983182 CTM983182 DDI983182 DNE983182 DXA983182 EGW983182 EQS983182 FAO983182 FKK983182 FUG983182 GEC983182 GNY983182 GXU983182 HHQ983182 HRM983182 IBI983182 ILE983182 IVA983182 JEW983182 JOS983182 JYO983182 KIK983182 KSG983182 LCC983182 LLY983182 LVU983182 MFQ983182 MPM983182 MZI983182 NJE983182 NTA983182 OCW983182 OMS983182 OWO983182 PGK983182 PQG983182 QAC983182 QJY983182 QTU983182 RDQ983182 RNM983182 RXI983182 SHE983182 SRA983182 TAW983182 TKS983182 TUO983182 UEK983182 UOG983182 UYC983182 VHY983182 VRU983182 WBQ983182 WLM983182 WVI983182 J142 JF142 TB142 ACX142 AMT142 AWP142 BGL142 BQH142 CAD142 CJZ142 CTV142 DDR142 DNN142 DXJ142 EHF142 ERB142 FAX142 FKT142 FUP142 GEL142 GOH142 GYD142 HHZ142 HRV142 IBR142 ILN142 IVJ142 JFF142 JPB142 JYX142 KIT142 KSP142 LCL142 LMH142 LWD142 MFZ142 MPV142 MZR142 NJN142 NTJ142 ODF142 ONB142 OWX142 PGT142 PQP142 QAL142 QKH142 QUD142 RDZ142 RNV142 RXR142 SHN142 SRJ142 TBF142 TLB142 TUX142 UET142 UOP142 UYL142 VIH142 VSD142 WBZ142 WLV142 WVR142 J65678 JF65678 TB65678 ACX65678 AMT65678 AWP65678 BGL65678 BQH65678 CAD65678 CJZ65678 CTV65678 DDR65678 DNN65678 DXJ65678 EHF65678 ERB65678 FAX65678 FKT65678 FUP65678 GEL65678 GOH65678 GYD65678 HHZ65678 HRV65678 IBR65678 ILN65678 IVJ65678 JFF65678 JPB65678 JYX65678 KIT65678 KSP65678 LCL65678 LMH65678 LWD65678 MFZ65678 MPV65678 MZR65678 NJN65678 NTJ65678 ODF65678 ONB65678 OWX65678 PGT65678 PQP65678 QAL65678 QKH65678 QUD65678 RDZ65678 RNV65678 RXR65678 SHN65678 SRJ65678 TBF65678 TLB65678 TUX65678 UET65678 UOP65678 UYL65678 VIH65678 VSD65678 WBZ65678 WLV65678 WVR65678 J131214 JF131214 TB131214 ACX131214 AMT131214 AWP131214 BGL131214 BQH131214 CAD131214 CJZ131214 CTV131214 DDR131214 DNN131214 DXJ131214 EHF131214 ERB131214 FAX131214 FKT131214 FUP131214 GEL131214 GOH131214 GYD131214 HHZ131214 HRV131214 IBR131214 ILN131214 IVJ131214 JFF131214 JPB131214 JYX131214 KIT131214 KSP131214 LCL131214 LMH131214 LWD131214 MFZ131214 MPV131214 MZR131214 NJN131214 NTJ131214 ODF131214 ONB131214 OWX131214 PGT131214 PQP131214 QAL131214 QKH131214 QUD131214 RDZ131214 RNV131214 RXR131214 SHN131214 SRJ131214 TBF131214 TLB131214 TUX131214 UET131214 UOP131214 UYL131214 VIH131214 VSD131214 WBZ131214 WLV131214 WVR131214 J196750 JF196750 TB196750 ACX196750 AMT196750 AWP196750 BGL196750 BQH196750 CAD196750 CJZ196750 CTV196750 DDR196750 DNN196750 DXJ196750 EHF196750 ERB196750 FAX196750 FKT196750 FUP196750 GEL196750 GOH196750 GYD196750 HHZ196750 HRV196750 IBR196750 ILN196750 IVJ196750 JFF196750 JPB196750 JYX196750 KIT196750 KSP196750 LCL196750 LMH196750 LWD196750 MFZ196750 MPV196750 MZR196750 NJN196750 NTJ196750 ODF196750 ONB196750 OWX196750 PGT196750 PQP196750 QAL196750 QKH196750 QUD196750 RDZ196750 RNV196750 RXR196750 SHN196750 SRJ196750 TBF196750 TLB196750 TUX196750 UET196750 UOP196750 UYL196750 VIH196750 VSD196750 WBZ196750 WLV196750 WVR196750 J262286 JF262286 TB262286 ACX262286 AMT262286 AWP262286 BGL262286 BQH262286 CAD262286 CJZ262286 CTV262286 DDR262286 DNN262286 DXJ262286 EHF262286 ERB262286 FAX262286 FKT262286 FUP262286 GEL262286 GOH262286 GYD262286 HHZ262286 HRV262286 IBR262286 ILN262286 IVJ262286 JFF262286 JPB262286 JYX262286 KIT262286 KSP262286 LCL262286 LMH262286 LWD262286 MFZ262286 MPV262286 MZR262286 NJN262286 NTJ262286 ODF262286 ONB262286 OWX262286 PGT262286 PQP262286 QAL262286 QKH262286 QUD262286 RDZ262286 RNV262286 RXR262286 SHN262286 SRJ262286 TBF262286 TLB262286 TUX262286 UET262286 UOP262286 UYL262286 VIH262286 VSD262286 WBZ262286 WLV262286 WVR262286 J327822 JF327822 TB327822 ACX327822 AMT327822 AWP327822 BGL327822 BQH327822 CAD327822 CJZ327822 CTV327822 DDR327822 DNN327822 DXJ327822 EHF327822 ERB327822 FAX327822 FKT327822 FUP327822 GEL327822 GOH327822 GYD327822 HHZ327822 HRV327822 IBR327822 ILN327822 IVJ327822 JFF327822 JPB327822 JYX327822 KIT327822 KSP327822 LCL327822 LMH327822 LWD327822 MFZ327822 MPV327822 MZR327822 NJN327822 NTJ327822 ODF327822 ONB327822 OWX327822 PGT327822 PQP327822 QAL327822 QKH327822 QUD327822 RDZ327822 RNV327822 RXR327822 SHN327822 SRJ327822 TBF327822 TLB327822 TUX327822 UET327822 UOP327822 UYL327822 VIH327822 VSD327822 WBZ327822 WLV327822 WVR327822 J393358 JF393358 TB393358 ACX393358 AMT393358 AWP393358 BGL393358 BQH393358 CAD393358 CJZ393358 CTV393358 DDR393358 DNN393358 DXJ393358 EHF393358 ERB393358 FAX393358 FKT393358 FUP393358 GEL393358 GOH393358 GYD393358 HHZ393358 HRV393358 IBR393358 ILN393358 IVJ393358 JFF393358 JPB393358 JYX393358 KIT393358 KSP393358 LCL393358 LMH393358 LWD393358 MFZ393358 MPV393358 MZR393358 NJN393358 NTJ393358 ODF393358 ONB393358 OWX393358 PGT393358 PQP393358 QAL393358 QKH393358 QUD393358 RDZ393358 RNV393358 RXR393358 SHN393358 SRJ393358 TBF393358 TLB393358 TUX393358 UET393358 UOP393358 UYL393358 VIH393358 VSD393358 WBZ393358 WLV393358 WVR393358 J458894 JF458894 TB458894 ACX458894 AMT458894 AWP458894 BGL458894 BQH458894 CAD458894 CJZ458894 CTV458894 DDR458894 DNN458894 DXJ458894 EHF458894 ERB458894 FAX458894 FKT458894 FUP458894 GEL458894 GOH458894 GYD458894 HHZ458894 HRV458894 IBR458894 ILN458894 IVJ458894 JFF458894 JPB458894 JYX458894 KIT458894 KSP458894 LCL458894 LMH458894 LWD458894 MFZ458894 MPV458894 MZR458894 NJN458894 NTJ458894 ODF458894 ONB458894 OWX458894 PGT458894 PQP458894 QAL458894 QKH458894 QUD458894 RDZ458894 RNV458894 RXR458894 SHN458894 SRJ458894 TBF458894 TLB458894 TUX458894 UET458894 UOP458894 UYL458894 VIH458894 VSD458894 WBZ458894 WLV458894 WVR458894 J524430 JF524430 TB524430 ACX524430 AMT524430 AWP524430 BGL524430 BQH524430 CAD524430 CJZ524430 CTV524430 DDR524430 DNN524430 DXJ524430 EHF524430 ERB524430 FAX524430 FKT524430 FUP524430 GEL524430 GOH524430 GYD524430 HHZ524430 HRV524430 IBR524430 ILN524430 IVJ524430 JFF524430 JPB524430 JYX524430 KIT524430 KSP524430 LCL524430 LMH524430 LWD524430 MFZ524430 MPV524430 MZR524430 NJN524430 NTJ524430 ODF524430 ONB524430 OWX524430 PGT524430 PQP524430 QAL524430 QKH524430 QUD524430 RDZ524430 RNV524430 RXR524430 SHN524430 SRJ524430 TBF524430 TLB524430 TUX524430 UET524430 UOP524430 UYL524430 VIH524430 VSD524430 WBZ524430 WLV524430 WVR524430 J589966 JF589966 TB589966 ACX589966 AMT589966 AWP589966 BGL589966 BQH589966 CAD589966 CJZ589966 CTV589966 DDR589966 DNN589966 DXJ589966 EHF589966 ERB589966 FAX589966 FKT589966 FUP589966 GEL589966 GOH589966 GYD589966 HHZ589966 HRV589966 IBR589966 ILN589966 IVJ589966 JFF589966 JPB589966 JYX589966 KIT589966 KSP589966 LCL589966 LMH589966 LWD589966 MFZ589966 MPV589966 MZR589966 NJN589966 NTJ589966 ODF589966 ONB589966 OWX589966 PGT589966 PQP589966 QAL589966 QKH589966 QUD589966 RDZ589966 RNV589966 RXR589966 SHN589966 SRJ589966 TBF589966 TLB589966 TUX589966 UET589966 UOP589966 UYL589966 VIH589966 VSD589966 WBZ589966 WLV589966 WVR589966 J655502 JF655502 TB655502 ACX655502 AMT655502 AWP655502 BGL655502 BQH655502 CAD655502 CJZ655502 CTV655502 DDR655502 DNN655502 DXJ655502 EHF655502 ERB655502 FAX655502 FKT655502 FUP655502 GEL655502 GOH655502 GYD655502 HHZ655502 HRV655502 IBR655502 ILN655502 IVJ655502 JFF655502 JPB655502 JYX655502 KIT655502 KSP655502 LCL655502 LMH655502 LWD655502 MFZ655502 MPV655502 MZR655502 NJN655502 NTJ655502 ODF655502 ONB655502 OWX655502 PGT655502 PQP655502 QAL655502 QKH655502 QUD655502 RDZ655502 RNV655502 RXR655502 SHN655502 SRJ655502 TBF655502 TLB655502 TUX655502 UET655502 UOP655502 UYL655502 VIH655502 VSD655502 WBZ655502 WLV655502 WVR655502 J721038 JF721038 TB721038 ACX721038 AMT721038 AWP721038 BGL721038 BQH721038 CAD721038 CJZ721038 CTV721038 DDR721038 DNN721038 DXJ721038 EHF721038 ERB721038 FAX721038 FKT721038 FUP721038 GEL721038 GOH721038 GYD721038 HHZ721038 HRV721038 IBR721038 ILN721038 IVJ721038 JFF721038 JPB721038 JYX721038 KIT721038 KSP721038 LCL721038 LMH721038 LWD721038 MFZ721038 MPV721038 MZR721038 NJN721038 NTJ721038 ODF721038 ONB721038 OWX721038 PGT721038 PQP721038 QAL721038 QKH721038 QUD721038 RDZ721038 RNV721038 RXR721038 SHN721038 SRJ721038 TBF721038 TLB721038 TUX721038 UET721038 UOP721038 UYL721038 VIH721038 VSD721038 WBZ721038 WLV721038 WVR721038 J786574 JF786574 TB786574 ACX786574 AMT786574 AWP786574 BGL786574 BQH786574 CAD786574 CJZ786574 CTV786574 DDR786574 DNN786574 DXJ786574 EHF786574 ERB786574 FAX786574 FKT786574 FUP786574 GEL786574 GOH786574 GYD786574 HHZ786574 HRV786574 IBR786574 ILN786574 IVJ786574 JFF786574 JPB786574 JYX786574 KIT786574 KSP786574 LCL786574 LMH786574 LWD786574 MFZ786574 MPV786574 MZR786574 NJN786574 NTJ786574 ODF786574 ONB786574 OWX786574 PGT786574 PQP786574 QAL786574 QKH786574 QUD786574 RDZ786574 RNV786574 RXR786574 SHN786574 SRJ786574 TBF786574 TLB786574 TUX786574 UET786574 UOP786574 UYL786574 VIH786574 VSD786574 WBZ786574 WLV786574 WVR786574 J852110 JF852110 TB852110 ACX852110 AMT852110 AWP852110 BGL852110 BQH852110 CAD852110 CJZ852110 CTV852110 DDR852110 DNN852110 DXJ852110 EHF852110 ERB852110 FAX852110 FKT852110 FUP852110 GEL852110 GOH852110 GYD852110 HHZ852110 HRV852110 IBR852110 ILN852110 IVJ852110 JFF852110 JPB852110 JYX852110 KIT852110 KSP852110 LCL852110 LMH852110 LWD852110 MFZ852110 MPV852110 MZR852110 NJN852110 NTJ852110 ODF852110 ONB852110 OWX852110 PGT852110 PQP852110 QAL852110 QKH852110 QUD852110 RDZ852110 RNV852110 RXR852110 SHN852110 SRJ852110 TBF852110 TLB852110 TUX852110 UET852110 UOP852110 UYL852110 VIH852110 VSD852110 WBZ852110 WLV852110 WVR852110 J917646 JF917646 TB917646 ACX917646 AMT917646 AWP917646 BGL917646 BQH917646 CAD917646 CJZ917646 CTV917646 DDR917646 DNN917646 DXJ917646 EHF917646 ERB917646 FAX917646 FKT917646 FUP917646 GEL917646 GOH917646 GYD917646 HHZ917646 HRV917646 IBR917646 ILN917646 IVJ917646 JFF917646 JPB917646 JYX917646 KIT917646 KSP917646 LCL917646 LMH917646 LWD917646 MFZ917646 MPV917646 MZR917646 NJN917646 NTJ917646 ODF917646 ONB917646 OWX917646 PGT917646 PQP917646 QAL917646 QKH917646 QUD917646 RDZ917646 RNV917646 RXR917646 SHN917646 SRJ917646 TBF917646 TLB917646 TUX917646 UET917646 UOP917646 UYL917646 VIH917646 VSD917646 WBZ917646 WLV917646 WVR917646 J983182 JF983182 TB983182 ACX983182 AMT983182 AWP983182 BGL983182 BQH983182 CAD983182 CJZ983182 CTV983182 DDR983182 DNN983182 DXJ983182 EHF983182 ERB983182 FAX983182 FKT983182 FUP983182 GEL983182 GOH983182 GYD983182 HHZ983182 HRV983182 IBR983182 ILN983182 IVJ983182 JFF983182 JPB983182 JYX983182 KIT983182 KSP983182 LCL983182 LMH983182 LWD983182 MFZ983182 MPV983182 MZR983182 NJN983182 NTJ983182 ODF983182 ONB983182 OWX983182 PGT983182 PQP983182 QAL983182 QKH983182 QUD983182 RDZ983182 RNV983182 RXR983182 SHN983182 SRJ983182 TBF983182 TLB983182 TUX983182 UET983182 UOP983182 UYL983182 VIH983182 VSD983182 WBZ983182 WLV983182 WVR983182 N138 JJ138 TF138 ADB138 AMX138 AWT138 BGP138 BQL138 CAH138 CKD138 CTZ138 DDV138 DNR138 DXN138 EHJ138 ERF138 FBB138 FKX138 FUT138 GEP138 GOL138 GYH138 HID138 HRZ138 IBV138 ILR138 IVN138 JFJ138 JPF138 JZB138 KIX138 KST138 LCP138 LML138 LWH138 MGD138 MPZ138 MZV138 NJR138 NTN138 ODJ138 ONF138 OXB138 PGX138 PQT138 QAP138 QKL138 QUH138 RED138 RNZ138 RXV138 SHR138 SRN138 TBJ138 TLF138 TVB138 UEX138 UOT138 UYP138 VIL138 VSH138 WCD138 WLZ138 WVV138 N65674 JJ65674 TF65674 ADB65674 AMX65674 AWT65674 BGP65674 BQL65674 CAH65674 CKD65674 CTZ65674 DDV65674 DNR65674 DXN65674 EHJ65674 ERF65674 FBB65674 FKX65674 FUT65674 GEP65674 GOL65674 GYH65674 HID65674 HRZ65674 IBV65674 ILR65674 IVN65674 JFJ65674 JPF65674 JZB65674 KIX65674 KST65674 LCP65674 LML65674 LWH65674 MGD65674 MPZ65674 MZV65674 NJR65674 NTN65674 ODJ65674 ONF65674 OXB65674 PGX65674 PQT65674 QAP65674 QKL65674 QUH65674 RED65674 RNZ65674 RXV65674 SHR65674 SRN65674 TBJ65674 TLF65674 TVB65674 UEX65674 UOT65674 UYP65674 VIL65674 VSH65674 WCD65674 WLZ65674 WVV65674 N131210 JJ131210 TF131210 ADB131210 AMX131210 AWT131210 BGP131210 BQL131210 CAH131210 CKD131210 CTZ131210 DDV131210 DNR131210 DXN131210 EHJ131210 ERF131210 FBB131210 FKX131210 FUT131210 GEP131210 GOL131210 GYH131210 HID131210 HRZ131210 IBV131210 ILR131210 IVN131210 JFJ131210 JPF131210 JZB131210 KIX131210 KST131210 LCP131210 LML131210 LWH131210 MGD131210 MPZ131210 MZV131210 NJR131210 NTN131210 ODJ131210 ONF131210 OXB131210 PGX131210 PQT131210 QAP131210 QKL131210 QUH131210 RED131210 RNZ131210 RXV131210 SHR131210 SRN131210 TBJ131210 TLF131210 TVB131210 UEX131210 UOT131210 UYP131210 VIL131210 VSH131210 WCD131210 WLZ131210 WVV131210 N196746 JJ196746 TF196746 ADB196746 AMX196746 AWT196746 BGP196746 BQL196746 CAH196746 CKD196746 CTZ196746 DDV196746 DNR196746 DXN196746 EHJ196746 ERF196746 FBB196746 FKX196746 FUT196746 GEP196746 GOL196746 GYH196746 HID196746 HRZ196746 IBV196746 ILR196746 IVN196746 JFJ196746 JPF196746 JZB196746 KIX196746 KST196746 LCP196746 LML196746 LWH196746 MGD196746 MPZ196746 MZV196746 NJR196746 NTN196746 ODJ196746 ONF196746 OXB196746 PGX196746 PQT196746 QAP196746 QKL196746 QUH196746 RED196746 RNZ196746 RXV196746 SHR196746 SRN196746 TBJ196746 TLF196746 TVB196746 UEX196746 UOT196746 UYP196746 VIL196746 VSH196746 WCD196746 WLZ196746 WVV196746 N262282 JJ262282 TF262282 ADB262282 AMX262282 AWT262282 BGP262282 BQL262282 CAH262282 CKD262282 CTZ262282 DDV262282 DNR262282 DXN262282 EHJ262282 ERF262282 FBB262282 FKX262282 FUT262282 GEP262282 GOL262282 GYH262282 HID262282 HRZ262282 IBV262282 ILR262282 IVN262282 JFJ262282 JPF262282 JZB262282 KIX262282 KST262282 LCP262282 LML262282 LWH262282 MGD262282 MPZ262282 MZV262282 NJR262282 NTN262282 ODJ262282 ONF262282 OXB262282 PGX262282 PQT262282 QAP262282 QKL262282 QUH262282 RED262282 RNZ262282 RXV262282 SHR262282 SRN262282 TBJ262282 TLF262282 TVB262282 UEX262282 UOT262282 UYP262282 VIL262282 VSH262282 WCD262282 WLZ262282 WVV262282 N327818 JJ327818 TF327818 ADB327818 AMX327818 AWT327818 BGP327818 BQL327818 CAH327818 CKD327818 CTZ327818 DDV327818 DNR327818 DXN327818 EHJ327818 ERF327818 FBB327818 FKX327818 FUT327818 GEP327818 GOL327818 GYH327818 HID327818 HRZ327818 IBV327818 ILR327818 IVN327818 JFJ327818 JPF327818 JZB327818 KIX327818 KST327818 LCP327818 LML327818 LWH327818 MGD327818 MPZ327818 MZV327818 NJR327818 NTN327818 ODJ327818 ONF327818 OXB327818 PGX327818 PQT327818 QAP327818 QKL327818 QUH327818 RED327818 RNZ327818 RXV327818 SHR327818 SRN327818 TBJ327818 TLF327818 TVB327818 UEX327818 UOT327818 UYP327818 VIL327818 VSH327818 WCD327818 WLZ327818 WVV327818 N393354 JJ393354 TF393354 ADB393354 AMX393354 AWT393354 BGP393354 BQL393354 CAH393354 CKD393354 CTZ393354 DDV393354 DNR393354 DXN393354 EHJ393354 ERF393354 FBB393354 FKX393354 FUT393354 GEP393354 GOL393354 GYH393354 HID393354 HRZ393354 IBV393354 ILR393354 IVN393354 JFJ393354 JPF393354 JZB393354 KIX393354 KST393354 LCP393354 LML393354 LWH393354 MGD393354 MPZ393354 MZV393354 NJR393354 NTN393354 ODJ393354 ONF393354 OXB393354 PGX393354 PQT393354 QAP393354 QKL393354 QUH393354 RED393354 RNZ393354 RXV393354 SHR393354 SRN393354 TBJ393354 TLF393354 TVB393354 UEX393354 UOT393354 UYP393354 VIL393354 VSH393354 WCD393354 WLZ393354 WVV393354 N458890 JJ458890 TF458890 ADB458890 AMX458890 AWT458890 BGP458890 BQL458890 CAH458890 CKD458890 CTZ458890 DDV458890 DNR458890 DXN458890 EHJ458890 ERF458890 FBB458890 FKX458890 FUT458890 GEP458890 GOL458890 GYH458890 HID458890 HRZ458890 IBV458890 ILR458890 IVN458890 JFJ458890 JPF458890 JZB458890 KIX458890 KST458890 LCP458890 LML458890 LWH458890 MGD458890 MPZ458890 MZV458890 NJR458890 NTN458890 ODJ458890 ONF458890 OXB458890 PGX458890 PQT458890 QAP458890 QKL458890 QUH458890 RED458890 RNZ458890 RXV458890 SHR458890 SRN458890 TBJ458890 TLF458890 TVB458890 UEX458890 UOT458890 UYP458890 VIL458890 VSH458890 WCD458890 WLZ458890 WVV458890 N524426 JJ524426 TF524426 ADB524426 AMX524426 AWT524426 BGP524426 BQL524426 CAH524426 CKD524426 CTZ524426 DDV524426 DNR524426 DXN524426 EHJ524426 ERF524426 FBB524426 FKX524426 FUT524426 GEP524426 GOL524426 GYH524426 HID524426 HRZ524426 IBV524426 ILR524426 IVN524426 JFJ524426 JPF524426 JZB524426 KIX524426 KST524426 LCP524426 LML524426 LWH524426 MGD524426 MPZ524426 MZV524426 NJR524426 NTN524426 ODJ524426 ONF524426 OXB524426 PGX524426 PQT524426 QAP524426 QKL524426 QUH524426 RED524426 RNZ524426 RXV524426 SHR524426 SRN524426 TBJ524426 TLF524426 TVB524426 UEX524426 UOT524426 UYP524426 VIL524426 VSH524426 WCD524426 WLZ524426 WVV524426 N589962 JJ589962 TF589962 ADB589962 AMX589962 AWT589962 BGP589962 BQL589962 CAH589962 CKD589962 CTZ589962 DDV589962 DNR589962 DXN589962 EHJ589962 ERF589962 FBB589962 FKX589962 FUT589962 GEP589962 GOL589962 GYH589962 HID589962 HRZ589962 IBV589962 ILR589962 IVN589962 JFJ589962 JPF589962 JZB589962 KIX589962 KST589962 LCP589962 LML589962 LWH589962 MGD589962 MPZ589962 MZV589962 NJR589962 NTN589962 ODJ589962 ONF589962 OXB589962 PGX589962 PQT589962 QAP589962 QKL589962 QUH589962 RED589962 RNZ589962 RXV589962 SHR589962 SRN589962 TBJ589962 TLF589962 TVB589962 UEX589962 UOT589962 UYP589962 VIL589962 VSH589962 WCD589962 WLZ589962 WVV589962 N655498 JJ655498 TF655498 ADB655498 AMX655498 AWT655498 BGP655498 BQL655498 CAH655498 CKD655498 CTZ655498 DDV655498 DNR655498 DXN655498 EHJ655498 ERF655498 FBB655498 FKX655498 FUT655498 GEP655498 GOL655498 GYH655498 HID655498 HRZ655498 IBV655498 ILR655498 IVN655498 JFJ655498 JPF655498 JZB655498 KIX655498 KST655498 LCP655498 LML655498 LWH655498 MGD655498 MPZ655498 MZV655498 NJR655498 NTN655498 ODJ655498 ONF655498 OXB655498 PGX655498 PQT655498 QAP655498 QKL655498 QUH655498 RED655498 RNZ655498 RXV655498 SHR655498 SRN655498 TBJ655498 TLF655498 TVB655498 UEX655498 UOT655498 UYP655498 VIL655498 VSH655498 WCD655498 WLZ655498 WVV655498 N721034 JJ721034 TF721034 ADB721034 AMX721034 AWT721034 BGP721034 BQL721034 CAH721034 CKD721034 CTZ721034 DDV721034 DNR721034 DXN721034 EHJ721034 ERF721034 FBB721034 FKX721034 FUT721034 GEP721034 GOL721034 GYH721034 HID721034 HRZ721034 IBV721034 ILR721034 IVN721034 JFJ721034 JPF721034 JZB721034 KIX721034 KST721034 LCP721034 LML721034 LWH721034 MGD721034 MPZ721034 MZV721034 NJR721034 NTN721034 ODJ721034 ONF721034 OXB721034 PGX721034 PQT721034 QAP721034 QKL721034 QUH721034 RED721034 RNZ721034 RXV721034 SHR721034 SRN721034 TBJ721034 TLF721034 TVB721034 UEX721034 UOT721034 UYP721034 VIL721034 VSH721034 WCD721034 WLZ721034 WVV721034 N786570 JJ786570 TF786570 ADB786570 AMX786570 AWT786570 BGP786570 BQL786570 CAH786570 CKD786570 CTZ786570 DDV786570 DNR786570 DXN786570 EHJ786570 ERF786570 FBB786570 FKX786570 FUT786570 GEP786570 GOL786570 GYH786570 HID786570 HRZ786570 IBV786570 ILR786570 IVN786570 JFJ786570 JPF786570 JZB786570 KIX786570 KST786570 LCP786570 LML786570 LWH786570 MGD786570 MPZ786570 MZV786570 NJR786570 NTN786570 ODJ786570 ONF786570 OXB786570 PGX786570 PQT786570 QAP786570 QKL786570 QUH786570 RED786570 RNZ786570 RXV786570 SHR786570 SRN786570 TBJ786570 TLF786570 TVB786570 UEX786570 UOT786570 UYP786570 VIL786570 VSH786570 WCD786570 WLZ786570 WVV786570 N852106 JJ852106 TF852106 ADB852106 AMX852106 AWT852106 BGP852106 BQL852106 CAH852106 CKD852106 CTZ852106 DDV852106 DNR852106 DXN852106 EHJ852106 ERF852106 FBB852106 FKX852106 FUT852106 GEP852106 GOL852106 GYH852106 HID852106 HRZ852106 IBV852106 ILR852106 IVN852106 JFJ852106 JPF852106 JZB852106 KIX852106 KST852106 LCP852106 LML852106 LWH852106 MGD852106 MPZ852106 MZV852106 NJR852106 NTN852106 ODJ852106 ONF852106 OXB852106 PGX852106 PQT852106 QAP852106 QKL852106 QUH852106 RED852106 RNZ852106 RXV852106 SHR852106 SRN852106 TBJ852106 TLF852106 TVB852106 UEX852106 UOT852106 UYP852106 VIL852106 VSH852106 WCD852106 WLZ852106 WVV852106 N917642 JJ917642 TF917642 ADB917642 AMX917642 AWT917642 BGP917642 BQL917642 CAH917642 CKD917642 CTZ917642 DDV917642 DNR917642 DXN917642 EHJ917642 ERF917642 FBB917642 FKX917642 FUT917642 GEP917642 GOL917642 GYH917642 HID917642 HRZ917642 IBV917642 ILR917642 IVN917642 JFJ917642 JPF917642 JZB917642 KIX917642 KST917642 LCP917642 LML917642 LWH917642 MGD917642 MPZ917642 MZV917642 NJR917642 NTN917642 ODJ917642 ONF917642 OXB917642 PGX917642 PQT917642 QAP917642 QKL917642 QUH917642 RED917642 RNZ917642 RXV917642 SHR917642 SRN917642 TBJ917642 TLF917642 TVB917642 UEX917642 UOT917642 UYP917642 VIL917642 VSH917642 WCD917642 WLZ917642 WVV917642 N983178 JJ983178 TF983178 ADB983178 AMX983178 AWT983178 BGP983178 BQL983178 CAH983178 CKD983178 CTZ983178 DDV983178 DNR983178 DXN983178 EHJ983178 ERF983178 FBB983178 FKX983178 FUT983178 GEP983178 GOL983178 GYH983178 HID983178 HRZ983178 IBV983178 ILR983178 IVN983178 JFJ983178 JPF983178 JZB983178 KIX983178 KST983178 LCP983178 LML983178 LWH983178 MGD983178 MPZ983178 MZV983178 NJR983178 NTN983178 ODJ983178 ONF983178 OXB983178 PGX983178 PQT983178 QAP983178 QKL983178 QUH983178 RED983178 RNZ983178 RXV983178 SHR983178 SRN983178 TBJ983178 TLF983178 TVB983178 UEX983178 UOT983178 UYP983178 VIL983178 VSH983178 WCD983178 WLZ983178 WVV983178 L138 JH138 TD138 ACZ138 AMV138 AWR138 BGN138 BQJ138 CAF138 CKB138 CTX138 DDT138 DNP138 DXL138 EHH138 ERD138 FAZ138 FKV138 FUR138 GEN138 GOJ138 GYF138 HIB138 HRX138 IBT138 ILP138 IVL138 JFH138 JPD138 JYZ138 KIV138 KSR138 LCN138 LMJ138 LWF138 MGB138 MPX138 MZT138 NJP138 NTL138 ODH138 OND138 OWZ138 PGV138 PQR138 QAN138 QKJ138 QUF138 REB138 RNX138 RXT138 SHP138 SRL138 TBH138 TLD138 TUZ138 UEV138 UOR138 UYN138 VIJ138 VSF138 WCB138 WLX138 WVT138 L65674 JH65674 TD65674 ACZ65674 AMV65674 AWR65674 BGN65674 BQJ65674 CAF65674 CKB65674 CTX65674 DDT65674 DNP65674 DXL65674 EHH65674 ERD65674 FAZ65674 FKV65674 FUR65674 GEN65674 GOJ65674 GYF65674 HIB65674 HRX65674 IBT65674 ILP65674 IVL65674 JFH65674 JPD65674 JYZ65674 KIV65674 KSR65674 LCN65674 LMJ65674 LWF65674 MGB65674 MPX65674 MZT65674 NJP65674 NTL65674 ODH65674 OND65674 OWZ65674 PGV65674 PQR65674 QAN65674 QKJ65674 QUF65674 REB65674 RNX65674 RXT65674 SHP65674 SRL65674 TBH65674 TLD65674 TUZ65674 UEV65674 UOR65674 UYN65674 VIJ65674 VSF65674 WCB65674 WLX65674 WVT65674 L131210 JH131210 TD131210 ACZ131210 AMV131210 AWR131210 BGN131210 BQJ131210 CAF131210 CKB131210 CTX131210 DDT131210 DNP131210 DXL131210 EHH131210 ERD131210 FAZ131210 FKV131210 FUR131210 GEN131210 GOJ131210 GYF131210 HIB131210 HRX131210 IBT131210 ILP131210 IVL131210 JFH131210 JPD131210 JYZ131210 KIV131210 KSR131210 LCN131210 LMJ131210 LWF131210 MGB131210 MPX131210 MZT131210 NJP131210 NTL131210 ODH131210 OND131210 OWZ131210 PGV131210 PQR131210 QAN131210 QKJ131210 QUF131210 REB131210 RNX131210 RXT131210 SHP131210 SRL131210 TBH131210 TLD131210 TUZ131210 UEV131210 UOR131210 UYN131210 VIJ131210 VSF131210 WCB131210 WLX131210 WVT131210 L196746 JH196746 TD196746 ACZ196746 AMV196746 AWR196746 BGN196746 BQJ196746 CAF196746 CKB196746 CTX196746 DDT196746 DNP196746 DXL196746 EHH196746 ERD196746 FAZ196746 FKV196746 FUR196746 GEN196746 GOJ196746 GYF196746 HIB196746 HRX196746 IBT196746 ILP196746 IVL196746 JFH196746 JPD196746 JYZ196746 KIV196746 KSR196746 LCN196746 LMJ196746 LWF196746 MGB196746 MPX196746 MZT196746 NJP196746 NTL196746 ODH196746 OND196746 OWZ196746 PGV196746 PQR196746 QAN196746 QKJ196746 QUF196746 REB196746 RNX196746 RXT196746 SHP196746 SRL196746 TBH196746 TLD196746 TUZ196746 UEV196746 UOR196746 UYN196746 VIJ196746 VSF196746 WCB196746 WLX196746 WVT196746 L262282 JH262282 TD262282 ACZ262282 AMV262282 AWR262282 BGN262282 BQJ262282 CAF262282 CKB262282 CTX262282 DDT262282 DNP262282 DXL262282 EHH262282 ERD262282 FAZ262282 FKV262282 FUR262282 GEN262282 GOJ262282 GYF262282 HIB262282 HRX262282 IBT262282 ILP262282 IVL262282 JFH262282 JPD262282 JYZ262282 KIV262282 KSR262282 LCN262282 LMJ262282 LWF262282 MGB262282 MPX262282 MZT262282 NJP262282 NTL262282 ODH262282 OND262282 OWZ262282 PGV262282 PQR262282 QAN262282 QKJ262282 QUF262282 REB262282 RNX262282 RXT262282 SHP262282 SRL262282 TBH262282 TLD262282 TUZ262282 UEV262282 UOR262282 UYN262282 VIJ262282 VSF262282 WCB262282 WLX262282 WVT262282 L327818 JH327818 TD327818 ACZ327818 AMV327818 AWR327818 BGN327818 BQJ327818 CAF327818 CKB327818 CTX327818 DDT327818 DNP327818 DXL327818 EHH327818 ERD327818 FAZ327818 FKV327818 FUR327818 GEN327818 GOJ327818 GYF327818 HIB327818 HRX327818 IBT327818 ILP327818 IVL327818 JFH327818 JPD327818 JYZ327818 KIV327818 KSR327818 LCN327818 LMJ327818 LWF327818 MGB327818 MPX327818 MZT327818 NJP327818 NTL327818 ODH327818 OND327818 OWZ327818 PGV327818 PQR327818 QAN327818 QKJ327818 QUF327818 REB327818 RNX327818 RXT327818 SHP327818 SRL327818 TBH327818 TLD327818 TUZ327818 UEV327818 UOR327818 UYN327818 VIJ327818 VSF327818 WCB327818 WLX327818 WVT327818 L393354 JH393354 TD393354 ACZ393354 AMV393354 AWR393354 BGN393354 BQJ393354 CAF393354 CKB393354 CTX393354 DDT393354 DNP393354 DXL393354 EHH393354 ERD393354 FAZ393354 FKV393354 FUR393354 GEN393354 GOJ393354 GYF393354 HIB393354 HRX393354 IBT393354 ILP393354 IVL393354 JFH393354 JPD393354 JYZ393354 KIV393354 KSR393354 LCN393354 LMJ393354 LWF393354 MGB393354 MPX393354 MZT393354 NJP393354 NTL393354 ODH393354 OND393354 OWZ393354 PGV393354 PQR393354 QAN393354 QKJ393354 QUF393354 REB393354 RNX393354 RXT393354 SHP393354 SRL393354 TBH393354 TLD393354 TUZ393354 UEV393354 UOR393354 UYN393354 VIJ393354 VSF393354 WCB393354 WLX393354 WVT393354 L458890 JH458890 TD458890 ACZ458890 AMV458890 AWR458890 BGN458890 BQJ458890 CAF458890 CKB458890 CTX458890 DDT458890 DNP458890 DXL458890 EHH458890 ERD458890 FAZ458890 FKV458890 FUR458890 GEN458890 GOJ458890 GYF458890 HIB458890 HRX458890 IBT458890 ILP458890 IVL458890 JFH458890 JPD458890 JYZ458890 KIV458890 KSR458890 LCN458890 LMJ458890 LWF458890 MGB458890 MPX458890 MZT458890 NJP458890 NTL458890 ODH458890 OND458890 OWZ458890 PGV458890 PQR458890 QAN458890 QKJ458890 QUF458890 REB458890 RNX458890 RXT458890 SHP458890 SRL458890 TBH458890 TLD458890 TUZ458890 UEV458890 UOR458890 UYN458890 VIJ458890 VSF458890 WCB458890 WLX458890 WVT458890 L524426 JH524426 TD524426 ACZ524426 AMV524426 AWR524426 BGN524426 BQJ524426 CAF524426 CKB524426 CTX524426 DDT524426 DNP524426 DXL524426 EHH524426 ERD524426 FAZ524426 FKV524426 FUR524426 GEN524426 GOJ524426 GYF524426 HIB524426 HRX524426 IBT524426 ILP524426 IVL524426 JFH524426 JPD524426 JYZ524426 KIV524426 KSR524426 LCN524426 LMJ524426 LWF524426 MGB524426 MPX524426 MZT524426 NJP524426 NTL524426 ODH524426 OND524426 OWZ524426 PGV524426 PQR524426 QAN524426 QKJ524426 QUF524426 REB524426 RNX524426 RXT524426 SHP524426 SRL524426 TBH524426 TLD524426 TUZ524426 UEV524426 UOR524426 UYN524426 VIJ524426 VSF524426 WCB524426 WLX524426 WVT524426 L589962 JH589962 TD589962 ACZ589962 AMV589962 AWR589962 BGN589962 BQJ589962 CAF589962 CKB589962 CTX589962 DDT589962 DNP589962 DXL589962 EHH589962 ERD589962 FAZ589962 FKV589962 FUR589962 GEN589962 GOJ589962 GYF589962 HIB589962 HRX589962 IBT589962 ILP589962 IVL589962 JFH589962 JPD589962 JYZ589962 KIV589962 KSR589962 LCN589962 LMJ589962 LWF589962 MGB589962 MPX589962 MZT589962 NJP589962 NTL589962 ODH589962 OND589962 OWZ589962 PGV589962 PQR589962 QAN589962 QKJ589962 QUF589962 REB589962 RNX589962 RXT589962 SHP589962 SRL589962 TBH589962 TLD589962 TUZ589962 UEV589962 UOR589962 UYN589962 VIJ589962 VSF589962 WCB589962 WLX589962 WVT589962 L655498 JH655498 TD655498 ACZ655498 AMV655498 AWR655498 BGN655498 BQJ655498 CAF655498 CKB655498 CTX655498 DDT655498 DNP655498 DXL655498 EHH655498 ERD655498 FAZ655498 FKV655498 FUR655498 GEN655498 GOJ655498 GYF655498 HIB655498 HRX655498 IBT655498 ILP655498 IVL655498 JFH655498 JPD655498 JYZ655498 KIV655498 KSR655498 LCN655498 LMJ655498 LWF655498 MGB655498 MPX655498 MZT655498 NJP655498 NTL655498 ODH655498 OND655498 OWZ655498 PGV655498 PQR655498 QAN655498 QKJ655498 QUF655498 REB655498 RNX655498 RXT655498 SHP655498 SRL655498 TBH655498 TLD655498 TUZ655498 UEV655498 UOR655498 UYN655498 VIJ655498 VSF655498 WCB655498 WLX655498 WVT655498 L721034 JH721034 TD721034 ACZ721034 AMV721034 AWR721034 BGN721034 BQJ721034 CAF721034 CKB721034 CTX721034 DDT721034 DNP721034 DXL721034 EHH721034 ERD721034 FAZ721034 FKV721034 FUR721034 GEN721034 GOJ721034 GYF721034 HIB721034 HRX721034 IBT721034 ILP721034 IVL721034 JFH721034 JPD721034 JYZ721034 KIV721034 KSR721034 LCN721034 LMJ721034 LWF721034 MGB721034 MPX721034 MZT721034 NJP721034 NTL721034 ODH721034 OND721034 OWZ721034 PGV721034 PQR721034 QAN721034 QKJ721034 QUF721034 REB721034 RNX721034 RXT721034 SHP721034 SRL721034 TBH721034 TLD721034 TUZ721034 UEV721034 UOR721034 UYN721034 VIJ721034 VSF721034 WCB721034 WLX721034 WVT721034 L786570 JH786570 TD786570 ACZ786570 AMV786570 AWR786570 BGN786570 BQJ786570 CAF786570 CKB786570 CTX786570 DDT786570 DNP786570 DXL786570 EHH786570 ERD786570 FAZ786570 FKV786570 FUR786570 GEN786570 GOJ786570 GYF786570 HIB786570 HRX786570 IBT786570 ILP786570 IVL786570 JFH786570 JPD786570 JYZ786570 KIV786570 KSR786570 LCN786570 LMJ786570 LWF786570 MGB786570 MPX786570 MZT786570 NJP786570 NTL786570 ODH786570 OND786570 OWZ786570 PGV786570 PQR786570 QAN786570 QKJ786570 QUF786570 REB786570 RNX786570 RXT786570 SHP786570 SRL786570 TBH786570 TLD786570 TUZ786570 UEV786570 UOR786570 UYN786570 VIJ786570 VSF786570 WCB786570 WLX786570 WVT786570 L852106 JH852106 TD852106 ACZ852106 AMV852106 AWR852106 BGN852106 BQJ852106 CAF852106 CKB852106 CTX852106 DDT852106 DNP852106 DXL852106 EHH852106 ERD852106 FAZ852106 FKV852106 FUR852106 GEN852106 GOJ852106 GYF852106 HIB852106 HRX852106 IBT852106 ILP852106 IVL852106 JFH852106 JPD852106 JYZ852106 KIV852106 KSR852106 LCN852106 LMJ852106 LWF852106 MGB852106 MPX852106 MZT852106 NJP852106 NTL852106 ODH852106 OND852106 OWZ852106 PGV852106 PQR852106 QAN852106 QKJ852106 QUF852106 REB852106 RNX852106 RXT852106 SHP852106 SRL852106 TBH852106 TLD852106 TUZ852106 UEV852106 UOR852106 UYN852106 VIJ852106 VSF852106 WCB852106 WLX852106 WVT852106 L917642 JH917642 TD917642 ACZ917642 AMV917642 AWR917642 BGN917642 BQJ917642 CAF917642 CKB917642 CTX917642 DDT917642 DNP917642 DXL917642 EHH917642 ERD917642 FAZ917642 FKV917642 FUR917642 GEN917642 GOJ917642 GYF917642 HIB917642 HRX917642 IBT917642 ILP917642 IVL917642 JFH917642 JPD917642 JYZ917642 KIV917642 KSR917642 LCN917642 LMJ917642 LWF917642 MGB917642 MPX917642 MZT917642 NJP917642 NTL917642 ODH917642 OND917642 OWZ917642 PGV917642 PQR917642 QAN917642 QKJ917642 QUF917642 REB917642 RNX917642 RXT917642 SHP917642 SRL917642 TBH917642 TLD917642 TUZ917642 UEV917642 UOR917642 UYN917642 VIJ917642 VSF917642 WCB917642 WLX917642 WVT917642 L983178 JH983178 TD983178 ACZ983178 AMV983178 AWR983178 BGN983178 BQJ983178 CAF983178 CKB983178 CTX983178 DDT983178 DNP983178 DXL983178 EHH983178 ERD983178 FAZ983178 FKV983178 FUR983178 GEN983178 GOJ983178 GYF983178 HIB983178 HRX983178 IBT983178 ILP983178 IVL983178 JFH983178 JPD983178 JYZ983178 KIV983178 KSR983178 LCN983178 LMJ983178 LWF983178 MGB983178 MPX983178 MZT983178 NJP983178 NTL983178 ODH983178 OND983178 OWZ983178 PGV983178 PQR983178 QAN983178 QKJ983178 QUF983178 REB983178 RNX983178 RXT983178 SHP983178 SRL983178 TBH983178 TLD983178 TUZ983178 UEV983178 UOR983178 UYN983178 VIJ983178 VSF983178 WCB983178 WLX983178 WVT983178 L144 JH144 TD144 ACZ144 AMV144 AWR144 BGN144 BQJ144 CAF144 CKB144 CTX144 DDT144 DNP144 DXL144 EHH144 ERD144 FAZ144 FKV144 FUR144 GEN144 GOJ144 GYF144 HIB144 HRX144 IBT144 ILP144 IVL144 JFH144 JPD144 JYZ144 KIV144 KSR144 LCN144 LMJ144 LWF144 MGB144 MPX144 MZT144 NJP144 NTL144 ODH144 OND144 OWZ144 PGV144 PQR144 QAN144 QKJ144 QUF144 REB144 RNX144 RXT144 SHP144 SRL144 TBH144 TLD144 TUZ144 UEV144 UOR144 UYN144 VIJ144 VSF144 WCB144 WLX144 WVT144 L65680 JH65680 TD65680 ACZ65680 AMV65680 AWR65680 BGN65680 BQJ65680 CAF65680 CKB65680 CTX65680 DDT65680 DNP65680 DXL65680 EHH65680 ERD65680 FAZ65680 FKV65680 FUR65680 GEN65680 GOJ65680 GYF65680 HIB65680 HRX65680 IBT65680 ILP65680 IVL65680 JFH65680 JPD65680 JYZ65680 KIV65680 KSR65680 LCN65680 LMJ65680 LWF65680 MGB65680 MPX65680 MZT65680 NJP65680 NTL65680 ODH65680 OND65680 OWZ65680 PGV65680 PQR65680 QAN65680 QKJ65680 QUF65680 REB65680 RNX65680 RXT65680 SHP65680 SRL65680 TBH65680 TLD65680 TUZ65680 UEV65680 UOR65680 UYN65680 VIJ65680 VSF65680 WCB65680 WLX65680 WVT65680 L131216 JH131216 TD131216 ACZ131216 AMV131216 AWR131216 BGN131216 BQJ131216 CAF131216 CKB131216 CTX131216 DDT131216 DNP131216 DXL131216 EHH131216 ERD131216 FAZ131216 FKV131216 FUR131216 GEN131216 GOJ131216 GYF131216 HIB131216 HRX131216 IBT131216 ILP131216 IVL131216 JFH131216 JPD131216 JYZ131216 KIV131216 KSR131216 LCN131216 LMJ131216 LWF131216 MGB131216 MPX131216 MZT131216 NJP131216 NTL131216 ODH131216 OND131216 OWZ131216 PGV131216 PQR131216 QAN131216 QKJ131216 QUF131216 REB131216 RNX131216 RXT131216 SHP131216 SRL131216 TBH131216 TLD131216 TUZ131216 UEV131216 UOR131216 UYN131216 VIJ131216 VSF131216 WCB131216 WLX131216 WVT131216 L196752 JH196752 TD196752 ACZ196752 AMV196752 AWR196752 BGN196752 BQJ196752 CAF196752 CKB196752 CTX196752 DDT196752 DNP196752 DXL196752 EHH196752 ERD196752 FAZ196752 FKV196752 FUR196752 GEN196752 GOJ196752 GYF196752 HIB196752 HRX196752 IBT196752 ILP196752 IVL196752 JFH196752 JPD196752 JYZ196752 KIV196752 KSR196752 LCN196752 LMJ196752 LWF196752 MGB196752 MPX196752 MZT196752 NJP196752 NTL196752 ODH196752 OND196752 OWZ196752 PGV196752 PQR196752 QAN196752 QKJ196752 QUF196752 REB196752 RNX196752 RXT196752 SHP196752 SRL196752 TBH196752 TLD196752 TUZ196752 UEV196752 UOR196752 UYN196752 VIJ196752 VSF196752 WCB196752 WLX196752 WVT196752 L262288 JH262288 TD262288 ACZ262288 AMV262288 AWR262288 BGN262288 BQJ262288 CAF262288 CKB262288 CTX262288 DDT262288 DNP262288 DXL262288 EHH262288 ERD262288 FAZ262288 FKV262288 FUR262288 GEN262288 GOJ262288 GYF262288 HIB262288 HRX262288 IBT262288 ILP262288 IVL262288 JFH262288 JPD262288 JYZ262288 KIV262288 KSR262288 LCN262288 LMJ262288 LWF262288 MGB262288 MPX262288 MZT262288 NJP262288 NTL262288 ODH262288 OND262288 OWZ262288 PGV262288 PQR262288 QAN262288 QKJ262288 QUF262288 REB262288 RNX262288 RXT262288 SHP262288 SRL262288 TBH262288 TLD262288 TUZ262288 UEV262288 UOR262288 UYN262288 VIJ262288 VSF262288 WCB262288 WLX262288 WVT262288 L327824 JH327824 TD327824 ACZ327824 AMV327824 AWR327824 BGN327824 BQJ327824 CAF327824 CKB327824 CTX327824 DDT327824 DNP327824 DXL327824 EHH327824 ERD327824 FAZ327824 FKV327824 FUR327824 GEN327824 GOJ327824 GYF327824 HIB327824 HRX327824 IBT327824 ILP327824 IVL327824 JFH327824 JPD327824 JYZ327824 KIV327824 KSR327824 LCN327824 LMJ327824 LWF327824 MGB327824 MPX327824 MZT327824 NJP327824 NTL327824 ODH327824 OND327824 OWZ327824 PGV327824 PQR327824 QAN327824 QKJ327824 QUF327824 REB327824 RNX327824 RXT327824 SHP327824 SRL327824 TBH327824 TLD327824 TUZ327824 UEV327824 UOR327824 UYN327824 VIJ327824 VSF327824 WCB327824 WLX327824 WVT327824 L393360 JH393360 TD393360 ACZ393360 AMV393360 AWR393360 BGN393360 BQJ393360 CAF393360 CKB393360 CTX393360 DDT393360 DNP393360 DXL393360 EHH393360 ERD393360 FAZ393360 FKV393360 FUR393360 GEN393360 GOJ393360 GYF393360 HIB393360 HRX393360 IBT393360 ILP393360 IVL393360 JFH393360 JPD393360 JYZ393360 KIV393360 KSR393360 LCN393360 LMJ393360 LWF393360 MGB393360 MPX393360 MZT393360 NJP393360 NTL393360 ODH393360 OND393360 OWZ393360 PGV393360 PQR393360 QAN393360 QKJ393360 QUF393360 REB393360 RNX393360 RXT393360 SHP393360 SRL393360 TBH393360 TLD393360 TUZ393360 UEV393360 UOR393360 UYN393360 VIJ393360 VSF393360 WCB393360 WLX393360 WVT393360 L458896 JH458896 TD458896 ACZ458896 AMV458896 AWR458896 BGN458896 BQJ458896 CAF458896 CKB458896 CTX458896 DDT458896 DNP458896 DXL458896 EHH458896 ERD458896 FAZ458896 FKV458896 FUR458896 GEN458896 GOJ458896 GYF458896 HIB458896 HRX458896 IBT458896 ILP458896 IVL458896 JFH458896 JPD458896 JYZ458896 KIV458896 KSR458896 LCN458896 LMJ458896 LWF458896 MGB458896 MPX458896 MZT458896 NJP458896 NTL458896 ODH458896 OND458896 OWZ458896 PGV458896 PQR458896 QAN458896 QKJ458896 QUF458896 REB458896 RNX458896 RXT458896 SHP458896 SRL458896 TBH458896 TLD458896 TUZ458896 UEV458896 UOR458896 UYN458896 VIJ458896 VSF458896 WCB458896 WLX458896 WVT458896 L524432 JH524432 TD524432 ACZ524432 AMV524432 AWR524432 BGN524432 BQJ524432 CAF524432 CKB524432 CTX524432 DDT524432 DNP524432 DXL524432 EHH524432 ERD524432 FAZ524432 FKV524432 FUR524432 GEN524432 GOJ524432 GYF524432 HIB524432 HRX524432 IBT524432 ILP524432 IVL524432 JFH524432 JPD524432 JYZ524432 KIV524432 KSR524432 LCN524432 LMJ524432 LWF524432 MGB524432 MPX524432 MZT524432 NJP524432 NTL524432 ODH524432 OND524432 OWZ524432 PGV524432 PQR524432 QAN524432 QKJ524432 QUF524432 REB524432 RNX524432 RXT524432 SHP524432 SRL524432 TBH524432 TLD524432 TUZ524432 UEV524432 UOR524432 UYN524432 VIJ524432 VSF524432 WCB524432 WLX524432 WVT524432 L589968 JH589968 TD589968 ACZ589968 AMV589968 AWR589968 BGN589968 BQJ589968 CAF589968 CKB589968 CTX589968 DDT589968 DNP589968 DXL589968 EHH589968 ERD589968 FAZ589968 FKV589968 FUR589968 GEN589968 GOJ589968 GYF589968 HIB589968 HRX589968 IBT589968 ILP589968 IVL589968 JFH589968 JPD589968 JYZ589968 KIV589968 KSR589968 LCN589968 LMJ589968 LWF589968 MGB589968 MPX589968 MZT589968 NJP589968 NTL589968 ODH589968 OND589968 OWZ589968 PGV589968 PQR589968 QAN589968 QKJ589968 QUF589968 REB589968 RNX589968 RXT589968 SHP589968 SRL589968 TBH589968 TLD589968 TUZ589968 UEV589968 UOR589968 UYN589968 VIJ589968 VSF589968 WCB589968 WLX589968 WVT589968 L655504 JH655504 TD655504 ACZ655504 AMV655504 AWR655504 BGN655504 BQJ655504 CAF655504 CKB655504 CTX655504 DDT655504 DNP655504 DXL655504 EHH655504 ERD655504 FAZ655504 FKV655504 FUR655504 GEN655504 GOJ655504 GYF655504 HIB655504 HRX655504 IBT655504 ILP655504 IVL655504 JFH655504 JPD655504 JYZ655504 KIV655504 KSR655504 LCN655504 LMJ655504 LWF655504 MGB655504 MPX655504 MZT655504 NJP655504 NTL655504 ODH655504 OND655504 OWZ655504 PGV655504 PQR655504 QAN655504 QKJ655504 QUF655504 REB655504 RNX655504 RXT655504 SHP655504 SRL655504 TBH655504 TLD655504 TUZ655504 UEV655504 UOR655504 UYN655504 VIJ655504 VSF655504 WCB655504 WLX655504 WVT655504 L721040 JH721040 TD721040 ACZ721040 AMV721040 AWR721040 BGN721040 BQJ721040 CAF721040 CKB721040 CTX721040 DDT721040 DNP721040 DXL721040 EHH721040 ERD721040 FAZ721040 FKV721040 FUR721040 GEN721040 GOJ721040 GYF721040 HIB721040 HRX721040 IBT721040 ILP721040 IVL721040 JFH721040 JPD721040 JYZ721040 KIV721040 KSR721040 LCN721040 LMJ721040 LWF721040 MGB721040 MPX721040 MZT721040 NJP721040 NTL721040 ODH721040 OND721040 OWZ721040 PGV721040 PQR721040 QAN721040 QKJ721040 QUF721040 REB721040 RNX721040 RXT721040 SHP721040 SRL721040 TBH721040 TLD721040 TUZ721040 UEV721040 UOR721040 UYN721040 VIJ721040 VSF721040 WCB721040 WLX721040 WVT721040 L786576 JH786576 TD786576 ACZ786576 AMV786576 AWR786576 BGN786576 BQJ786576 CAF786576 CKB786576 CTX786576 DDT786576 DNP786576 DXL786576 EHH786576 ERD786576 FAZ786576 FKV786576 FUR786576 GEN786576 GOJ786576 GYF786576 HIB786576 HRX786576 IBT786576 ILP786576 IVL786576 JFH786576 JPD786576 JYZ786576 KIV786576 KSR786576 LCN786576 LMJ786576 LWF786576 MGB786576 MPX786576 MZT786576 NJP786576 NTL786576 ODH786576 OND786576 OWZ786576 PGV786576 PQR786576 QAN786576 QKJ786576 QUF786576 REB786576 RNX786576 RXT786576 SHP786576 SRL786576 TBH786576 TLD786576 TUZ786576 UEV786576 UOR786576 UYN786576 VIJ786576 VSF786576 WCB786576 WLX786576 WVT786576 L852112 JH852112 TD852112 ACZ852112 AMV852112 AWR852112 BGN852112 BQJ852112 CAF852112 CKB852112 CTX852112 DDT852112 DNP852112 DXL852112 EHH852112 ERD852112 FAZ852112 FKV852112 FUR852112 GEN852112 GOJ852112 GYF852112 HIB852112 HRX852112 IBT852112 ILP852112 IVL852112 JFH852112 JPD852112 JYZ852112 KIV852112 KSR852112 LCN852112 LMJ852112 LWF852112 MGB852112 MPX852112 MZT852112 NJP852112 NTL852112 ODH852112 OND852112 OWZ852112 PGV852112 PQR852112 QAN852112 QKJ852112 QUF852112 REB852112 RNX852112 RXT852112 SHP852112 SRL852112 TBH852112 TLD852112 TUZ852112 UEV852112 UOR852112 UYN852112 VIJ852112 VSF852112 WCB852112 WLX852112 WVT852112 L917648 JH917648 TD917648 ACZ917648 AMV917648 AWR917648 BGN917648 BQJ917648 CAF917648 CKB917648 CTX917648 DDT917648 DNP917648 DXL917648 EHH917648 ERD917648 FAZ917648 FKV917648 FUR917648 GEN917648 GOJ917648 GYF917648 HIB917648 HRX917648 IBT917648 ILP917648 IVL917648 JFH917648 JPD917648 JYZ917648 KIV917648 KSR917648 LCN917648 LMJ917648 LWF917648 MGB917648 MPX917648 MZT917648 NJP917648 NTL917648 ODH917648 OND917648 OWZ917648 PGV917648 PQR917648 QAN917648 QKJ917648 QUF917648 REB917648 RNX917648 RXT917648 SHP917648 SRL917648 TBH917648 TLD917648 TUZ917648 UEV917648 UOR917648 UYN917648 VIJ917648 VSF917648 WCB917648 WLX917648 WVT917648 L983184 JH983184 TD983184 ACZ983184 AMV983184 AWR983184 BGN983184 BQJ983184 CAF983184 CKB983184 CTX983184 DDT983184 DNP983184 DXL983184 EHH983184 ERD983184 FAZ983184 FKV983184 FUR983184 GEN983184 GOJ983184 GYF983184 HIB983184 HRX983184 IBT983184 ILP983184 IVL983184 JFH983184 JPD983184 JYZ983184 KIV983184 KSR983184 LCN983184 LMJ983184 LWF983184 MGB983184 MPX983184 MZT983184 NJP983184 NTL983184 ODH983184 OND983184 OWZ983184 PGV983184 PQR983184 QAN983184 QKJ983184 QUF983184 REB983184 RNX983184 RXT983184 SHP983184 SRL983184 TBH983184 TLD983184 TUZ983184 UEV983184 UOR983184 UYN983184 VIJ983184 VSF983184 WCB983184 WLX983184 WVT983184 J138 JF138 TB138 ACX138 AMT138 AWP138 BGL138 BQH138 CAD138 CJZ138 CTV138 DDR138 DNN138 DXJ138 EHF138 ERB138 FAX138 FKT138 FUP138 GEL138 GOH138 GYD138 HHZ138 HRV138 IBR138 ILN138 IVJ138 JFF138 JPB138 JYX138 KIT138 KSP138 LCL138 LMH138 LWD138 MFZ138 MPV138 MZR138 NJN138 NTJ138 ODF138 ONB138 OWX138 PGT138 PQP138 QAL138 QKH138 QUD138 RDZ138 RNV138 RXR138 SHN138 SRJ138 TBF138 TLB138 TUX138 UET138 UOP138 UYL138 VIH138 VSD138 WBZ138 WLV138 WVR138 J65674 JF65674 TB65674 ACX65674 AMT65674 AWP65674 BGL65674 BQH65674 CAD65674 CJZ65674 CTV65674 DDR65674 DNN65674 DXJ65674 EHF65674 ERB65674 FAX65674 FKT65674 FUP65674 GEL65674 GOH65674 GYD65674 HHZ65674 HRV65674 IBR65674 ILN65674 IVJ65674 JFF65674 JPB65674 JYX65674 KIT65674 KSP65674 LCL65674 LMH65674 LWD65674 MFZ65674 MPV65674 MZR65674 NJN65674 NTJ65674 ODF65674 ONB65674 OWX65674 PGT65674 PQP65674 QAL65674 QKH65674 QUD65674 RDZ65674 RNV65674 RXR65674 SHN65674 SRJ65674 TBF65674 TLB65674 TUX65674 UET65674 UOP65674 UYL65674 VIH65674 VSD65674 WBZ65674 WLV65674 WVR65674 J131210 JF131210 TB131210 ACX131210 AMT131210 AWP131210 BGL131210 BQH131210 CAD131210 CJZ131210 CTV131210 DDR131210 DNN131210 DXJ131210 EHF131210 ERB131210 FAX131210 FKT131210 FUP131210 GEL131210 GOH131210 GYD131210 HHZ131210 HRV131210 IBR131210 ILN131210 IVJ131210 JFF131210 JPB131210 JYX131210 KIT131210 KSP131210 LCL131210 LMH131210 LWD131210 MFZ131210 MPV131210 MZR131210 NJN131210 NTJ131210 ODF131210 ONB131210 OWX131210 PGT131210 PQP131210 QAL131210 QKH131210 QUD131210 RDZ131210 RNV131210 RXR131210 SHN131210 SRJ131210 TBF131210 TLB131210 TUX131210 UET131210 UOP131210 UYL131210 VIH131210 VSD131210 WBZ131210 WLV131210 WVR131210 J196746 JF196746 TB196746 ACX196746 AMT196746 AWP196746 BGL196746 BQH196746 CAD196746 CJZ196746 CTV196746 DDR196746 DNN196746 DXJ196746 EHF196746 ERB196746 FAX196746 FKT196746 FUP196746 GEL196746 GOH196746 GYD196746 HHZ196746 HRV196746 IBR196746 ILN196746 IVJ196746 JFF196746 JPB196746 JYX196746 KIT196746 KSP196746 LCL196746 LMH196746 LWD196746 MFZ196746 MPV196746 MZR196746 NJN196746 NTJ196746 ODF196746 ONB196746 OWX196746 PGT196746 PQP196746 QAL196746 QKH196746 QUD196746 RDZ196746 RNV196746 RXR196746 SHN196746 SRJ196746 TBF196746 TLB196746 TUX196746 UET196746 UOP196746 UYL196746 VIH196746 VSD196746 WBZ196746 WLV196746 WVR196746 J262282 JF262282 TB262282 ACX262282 AMT262282 AWP262282 BGL262282 BQH262282 CAD262282 CJZ262282 CTV262282 DDR262282 DNN262282 DXJ262282 EHF262282 ERB262282 FAX262282 FKT262282 FUP262282 GEL262282 GOH262282 GYD262282 HHZ262282 HRV262282 IBR262282 ILN262282 IVJ262282 JFF262282 JPB262282 JYX262282 KIT262282 KSP262282 LCL262282 LMH262282 LWD262282 MFZ262282 MPV262282 MZR262282 NJN262282 NTJ262282 ODF262282 ONB262282 OWX262282 PGT262282 PQP262282 QAL262282 QKH262282 QUD262282 RDZ262282 RNV262282 RXR262282 SHN262282 SRJ262282 TBF262282 TLB262282 TUX262282 UET262282 UOP262282 UYL262282 VIH262282 VSD262282 WBZ262282 WLV262282 WVR262282 J327818 JF327818 TB327818 ACX327818 AMT327818 AWP327818 BGL327818 BQH327818 CAD327818 CJZ327818 CTV327818 DDR327818 DNN327818 DXJ327818 EHF327818 ERB327818 FAX327818 FKT327818 FUP327818 GEL327818 GOH327818 GYD327818 HHZ327818 HRV327818 IBR327818 ILN327818 IVJ327818 JFF327818 JPB327818 JYX327818 KIT327818 KSP327818 LCL327818 LMH327818 LWD327818 MFZ327818 MPV327818 MZR327818 NJN327818 NTJ327818 ODF327818 ONB327818 OWX327818 PGT327818 PQP327818 QAL327818 QKH327818 QUD327818 RDZ327818 RNV327818 RXR327818 SHN327818 SRJ327818 TBF327818 TLB327818 TUX327818 UET327818 UOP327818 UYL327818 VIH327818 VSD327818 WBZ327818 WLV327818 WVR327818 J393354 JF393354 TB393354 ACX393354 AMT393354 AWP393354 BGL393354 BQH393354 CAD393354 CJZ393354 CTV393354 DDR393354 DNN393354 DXJ393354 EHF393354 ERB393354 FAX393354 FKT393354 FUP393354 GEL393354 GOH393354 GYD393354 HHZ393354 HRV393354 IBR393354 ILN393354 IVJ393354 JFF393354 JPB393354 JYX393354 KIT393354 KSP393354 LCL393354 LMH393354 LWD393354 MFZ393354 MPV393354 MZR393354 NJN393354 NTJ393354 ODF393354 ONB393354 OWX393354 PGT393354 PQP393354 QAL393354 QKH393354 QUD393354 RDZ393354 RNV393354 RXR393354 SHN393354 SRJ393354 TBF393354 TLB393354 TUX393354 UET393354 UOP393354 UYL393354 VIH393354 VSD393354 WBZ393354 WLV393354 WVR393354 J458890 JF458890 TB458890 ACX458890 AMT458890 AWP458890 BGL458890 BQH458890 CAD458890 CJZ458890 CTV458890 DDR458890 DNN458890 DXJ458890 EHF458890 ERB458890 FAX458890 FKT458890 FUP458890 GEL458890 GOH458890 GYD458890 HHZ458890 HRV458890 IBR458890 ILN458890 IVJ458890 JFF458890 JPB458890 JYX458890 KIT458890 KSP458890 LCL458890 LMH458890 LWD458890 MFZ458890 MPV458890 MZR458890 NJN458890 NTJ458890 ODF458890 ONB458890 OWX458890 PGT458890 PQP458890 QAL458890 QKH458890 QUD458890 RDZ458890 RNV458890 RXR458890 SHN458890 SRJ458890 TBF458890 TLB458890 TUX458890 UET458890 UOP458890 UYL458890 VIH458890 VSD458890 WBZ458890 WLV458890 WVR458890 J524426 JF524426 TB524426 ACX524426 AMT524426 AWP524426 BGL524426 BQH524426 CAD524426 CJZ524426 CTV524426 DDR524426 DNN524426 DXJ524426 EHF524426 ERB524426 FAX524426 FKT524426 FUP524426 GEL524426 GOH524426 GYD524426 HHZ524426 HRV524426 IBR524426 ILN524426 IVJ524426 JFF524426 JPB524426 JYX524426 KIT524426 KSP524426 LCL524426 LMH524426 LWD524426 MFZ524426 MPV524426 MZR524426 NJN524426 NTJ524426 ODF524426 ONB524426 OWX524426 PGT524426 PQP524426 QAL524426 QKH524426 QUD524426 RDZ524426 RNV524426 RXR524426 SHN524426 SRJ524426 TBF524426 TLB524426 TUX524426 UET524426 UOP524426 UYL524426 VIH524426 VSD524426 WBZ524426 WLV524426 WVR524426 J589962 JF589962 TB589962 ACX589962 AMT589962 AWP589962 BGL589962 BQH589962 CAD589962 CJZ589962 CTV589962 DDR589962 DNN589962 DXJ589962 EHF589962 ERB589962 FAX589962 FKT589962 FUP589962 GEL589962 GOH589962 GYD589962 HHZ589962 HRV589962 IBR589962 ILN589962 IVJ589962 JFF589962 JPB589962 JYX589962 KIT589962 KSP589962 LCL589962 LMH589962 LWD589962 MFZ589962 MPV589962 MZR589962 NJN589962 NTJ589962 ODF589962 ONB589962 OWX589962 PGT589962 PQP589962 QAL589962 QKH589962 QUD589962 RDZ589962 RNV589962 RXR589962 SHN589962 SRJ589962 TBF589962 TLB589962 TUX589962 UET589962 UOP589962 UYL589962 VIH589962 VSD589962 WBZ589962 WLV589962 WVR589962 J655498 JF655498 TB655498 ACX655498 AMT655498 AWP655498 BGL655498 BQH655498 CAD655498 CJZ655498 CTV655498 DDR655498 DNN655498 DXJ655498 EHF655498 ERB655498 FAX655498 FKT655498 FUP655498 GEL655498 GOH655498 GYD655498 HHZ655498 HRV655498 IBR655498 ILN655498 IVJ655498 JFF655498 JPB655498 JYX655498 KIT655498 KSP655498 LCL655498 LMH655498 LWD655498 MFZ655498 MPV655498 MZR655498 NJN655498 NTJ655498 ODF655498 ONB655498 OWX655498 PGT655498 PQP655498 QAL655498 QKH655498 QUD655498 RDZ655498 RNV655498 RXR655498 SHN655498 SRJ655498 TBF655498 TLB655498 TUX655498 UET655498 UOP655498 UYL655498 VIH655498 VSD655498 WBZ655498 WLV655498 WVR655498 J721034 JF721034 TB721034 ACX721034 AMT721034 AWP721034 BGL721034 BQH721034 CAD721034 CJZ721034 CTV721034 DDR721034 DNN721034 DXJ721034 EHF721034 ERB721034 FAX721034 FKT721034 FUP721034 GEL721034 GOH721034 GYD721034 HHZ721034 HRV721034 IBR721034 ILN721034 IVJ721034 JFF721034 JPB721034 JYX721034 KIT721034 KSP721034 LCL721034 LMH721034 LWD721034 MFZ721034 MPV721034 MZR721034 NJN721034 NTJ721034 ODF721034 ONB721034 OWX721034 PGT721034 PQP721034 QAL721034 QKH721034 QUD721034 RDZ721034 RNV721034 RXR721034 SHN721034 SRJ721034 TBF721034 TLB721034 TUX721034 UET721034 UOP721034 UYL721034 VIH721034 VSD721034 WBZ721034 WLV721034 WVR721034 J786570 JF786570 TB786570 ACX786570 AMT786570 AWP786570 BGL786570 BQH786570 CAD786570 CJZ786570 CTV786570 DDR786570 DNN786570 DXJ786570 EHF786570 ERB786570 FAX786570 FKT786570 FUP786570 GEL786570 GOH786570 GYD786570 HHZ786570 HRV786570 IBR786570 ILN786570 IVJ786570 JFF786570 JPB786570 JYX786570 KIT786570 KSP786570 LCL786570 LMH786570 LWD786570 MFZ786570 MPV786570 MZR786570 NJN786570 NTJ786570 ODF786570 ONB786570 OWX786570 PGT786570 PQP786570 QAL786570 QKH786570 QUD786570 RDZ786570 RNV786570 RXR786570 SHN786570 SRJ786570 TBF786570 TLB786570 TUX786570 UET786570 UOP786570 UYL786570 VIH786570 VSD786570 WBZ786570 WLV786570 WVR786570 J852106 JF852106 TB852106 ACX852106 AMT852106 AWP852106 BGL852106 BQH852106 CAD852106 CJZ852106 CTV852106 DDR852106 DNN852106 DXJ852106 EHF852106 ERB852106 FAX852106 FKT852106 FUP852106 GEL852106 GOH852106 GYD852106 HHZ852106 HRV852106 IBR852106 ILN852106 IVJ852106 JFF852106 JPB852106 JYX852106 KIT852106 KSP852106 LCL852106 LMH852106 LWD852106 MFZ852106 MPV852106 MZR852106 NJN852106 NTJ852106 ODF852106 ONB852106 OWX852106 PGT852106 PQP852106 QAL852106 QKH852106 QUD852106 RDZ852106 RNV852106 RXR852106 SHN852106 SRJ852106 TBF852106 TLB852106 TUX852106 UET852106 UOP852106 UYL852106 VIH852106 VSD852106 WBZ852106 WLV852106 WVR852106 J917642 JF917642 TB917642 ACX917642 AMT917642 AWP917642 BGL917642 BQH917642 CAD917642 CJZ917642 CTV917642 DDR917642 DNN917642 DXJ917642 EHF917642 ERB917642 FAX917642 FKT917642 FUP917642 GEL917642 GOH917642 GYD917642 HHZ917642 HRV917642 IBR917642 ILN917642 IVJ917642 JFF917642 JPB917642 JYX917642 KIT917642 KSP917642 LCL917642 LMH917642 LWD917642 MFZ917642 MPV917642 MZR917642 NJN917642 NTJ917642 ODF917642 ONB917642 OWX917642 PGT917642 PQP917642 QAL917642 QKH917642 QUD917642 RDZ917642 RNV917642 RXR917642 SHN917642 SRJ917642 TBF917642 TLB917642 TUX917642 UET917642 UOP917642 UYL917642 VIH917642 VSD917642 WBZ917642 WLV917642 WVR917642 J983178 JF983178 TB983178 ACX983178 AMT983178 AWP983178 BGL983178 BQH983178 CAD983178 CJZ983178 CTV983178 DDR983178 DNN983178 DXJ983178 EHF983178 ERB983178 FAX983178 FKT983178 FUP983178 GEL983178 GOH983178 GYD983178 HHZ983178 HRV983178 IBR983178 ILN983178 IVJ983178 JFF983178 JPB983178 JYX983178 KIT983178 KSP983178 LCL983178 LMH983178 LWD983178 MFZ983178 MPV983178 MZR983178 NJN983178 NTJ983178 ODF983178 ONB983178 OWX983178 PGT983178 PQP983178 QAL983178 QKH983178 QUD983178 RDZ983178 RNV983178 RXR983178 SHN983178 SRJ983178 TBF983178 TLB983178 TUX983178 UET983178 UOP983178 UYL983178 VIH983178 VSD983178 WBZ983178 WLV983178 WVR983178 A138 IW138 SS138 ACO138 AMK138 AWG138 BGC138 BPY138 BZU138 CJQ138 CTM138 DDI138 DNE138 DXA138 EGW138 EQS138 FAO138 FKK138 FUG138 GEC138 GNY138 GXU138 HHQ138 HRM138 IBI138 ILE138 IVA138 JEW138 JOS138 JYO138 KIK138 KSG138 LCC138 LLY138 LVU138 MFQ138 MPM138 MZI138 NJE138 NTA138 OCW138 OMS138 OWO138 PGK138 PQG138 QAC138 QJY138 QTU138 RDQ138 RNM138 RXI138 SHE138 SRA138 TAW138 TKS138 TUO138 UEK138 UOG138 UYC138 VHY138 VRU138 WBQ138 WLM138 WVI138 A65674 IW65674 SS65674 ACO65674 AMK65674 AWG65674 BGC65674 BPY65674 BZU65674 CJQ65674 CTM65674 DDI65674 DNE65674 DXA65674 EGW65674 EQS65674 FAO65674 FKK65674 FUG65674 GEC65674 GNY65674 GXU65674 HHQ65674 HRM65674 IBI65674 ILE65674 IVA65674 JEW65674 JOS65674 JYO65674 KIK65674 KSG65674 LCC65674 LLY65674 LVU65674 MFQ65674 MPM65674 MZI65674 NJE65674 NTA65674 OCW65674 OMS65674 OWO65674 PGK65674 PQG65674 QAC65674 QJY65674 QTU65674 RDQ65674 RNM65674 RXI65674 SHE65674 SRA65674 TAW65674 TKS65674 TUO65674 UEK65674 UOG65674 UYC65674 VHY65674 VRU65674 WBQ65674 WLM65674 WVI65674 A131210 IW131210 SS131210 ACO131210 AMK131210 AWG131210 BGC131210 BPY131210 BZU131210 CJQ131210 CTM131210 DDI131210 DNE131210 DXA131210 EGW131210 EQS131210 FAO131210 FKK131210 FUG131210 GEC131210 GNY131210 GXU131210 HHQ131210 HRM131210 IBI131210 ILE131210 IVA131210 JEW131210 JOS131210 JYO131210 KIK131210 KSG131210 LCC131210 LLY131210 LVU131210 MFQ131210 MPM131210 MZI131210 NJE131210 NTA131210 OCW131210 OMS131210 OWO131210 PGK131210 PQG131210 QAC131210 QJY131210 QTU131210 RDQ131210 RNM131210 RXI131210 SHE131210 SRA131210 TAW131210 TKS131210 TUO131210 UEK131210 UOG131210 UYC131210 VHY131210 VRU131210 WBQ131210 WLM131210 WVI131210 A196746 IW196746 SS196746 ACO196746 AMK196746 AWG196746 BGC196746 BPY196746 BZU196746 CJQ196746 CTM196746 DDI196746 DNE196746 DXA196746 EGW196746 EQS196746 FAO196746 FKK196746 FUG196746 GEC196746 GNY196746 GXU196746 HHQ196746 HRM196746 IBI196746 ILE196746 IVA196746 JEW196746 JOS196746 JYO196746 KIK196746 KSG196746 LCC196746 LLY196746 LVU196746 MFQ196746 MPM196746 MZI196746 NJE196746 NTA196746 OCW196746 OMS196746 OWO196746 PGK196746 PQG196746 QAC196746 QJY196746 QTU196746 RDQ196746 RNM196746 RXI196746 SHE196746 SRA196746 TAW196746 TKS196746 TUO196746 UEK196746 UOG196746 UYC196746 VHY196746 VRU196746 WBQ196746 WLM196746 WVI196746 A262282 IW262282 SS262282 ACO262282 AMK262282 AWG262282 BGC262282 BPY262282 BZU262282 CJQ262282 CTM262282 DDI262282 DNE262282 DXA262282 EGW262282 EQS262282 FAO262282 FKK262282 FUG262282 GEC262282 GNY262282 GXU262282 HHQ262282 HRM262282 IBI262282 ILE262282 IVA262282 JEW262282 JOS262282 JYO262282 KIK262282 KSG262282 LCC262282 LLY262282 LVU262282 MFQ262282 MPM262282 MZI262282 NJE262282 NTA262282 OCW262282 OMS262282 OWO262282 PGK262282 PQG262282 QAC262282 QJY262282 QTU262282 RDQ262282 RNM262282 RXI262282 SHE262282 SRA262282 TAW262282 TKS262282 TUO262282 UEK262282 UOG262282 UYC262282 VHY262282 VRU262282 WBQ262282 WLM262282 WVI262282 A327818 IW327818 SS327818 ACO327818 AMK327818 AWG327818 BGC327818 BPY327818 BZU327818 CJQ327818 CTM327818 DDI327818 DNE327818 DXA327818 EGW327818 EQS327818 FAO327818 FKK327818 FUG327818 GEC327818 GNY327818 GXU327818 HHQ327818 HRM327818 IBI327818 ILE327818 IVA327818 JEW327818 JOS327818 JYO327818 KIK327818 KSG327818 LCC327818 LLY327818 LVU327818 MFQ327818 MPM327818 MZI327818 NJE327818 NTA327818 OCW327818 OMS327818 OWO327818 PGK327818 PQG327818 QAC327818 QJY327818 QTU327818 RDQ327818 RNM327818 RXI327818 SHE327818 SRA327818 TAW327818 TKS327818 TUO327818 UEK327818 UOG327818 UYC327818 VHY327818 VRU327818 WBQ327818 WLM327818 WVI327818 A393354 IW393354 SS393354 ACO393354 AMK393354 AWG393354 BGC393354 BPY393354 BZU393354 CJQ393354 CTM393354 DDI393354 DNE393354 DXA393354 EGW393354 EQS393354 FAO393354 FKK393354 FUG393354 GEC393354 GNY393354 GXU393354 HHQ393354 HRM393354 IBI393354 ILE393354 IVA393354 JEW393354 JOS393354 JYO393354 KIK393354 KSG393354 LCC393354 LLY393354 LVU393354 MFQ393354 MPM393354 MZI393354 NJE393354 NTA393354 OCW393354 OMS393354 OWO393354 PGK393354 PQG393354 QAC393354 QJY393354 QTU393354 RDQ393354 RNM393354 RXI393354 SHE393354 SRA393354 TAW393354 TKS393354 TUO393354 UEK393354 UOG393354 UYC393354 VHY393354 VRU393354 WBQ393354 WLM393354 WVI393354 A458890 IW458890 SS458890 ACO458890 AMK458890 AWG458890 BGC458890 BPY458890 BZU458890 CJQ458890 CTM458890 DDI458890 DNE458890 DXA458890 EGW458890 EQS458890 FAO458890 FKK458890 FUG458890 GEC458890 GNY458890 GXU458890 HHQ458890 HRM458890 IBI458890 ILE458890 IVA458890 JEW458890 JOS458890 JYO458890 KIK458890 KSG458890 LCC458890 LLY458890 LVU458890 MFQ458890 MPM458890 MZI458890 NJE458890 NTA458890 OCW458890 OMS458890 OWO458890 PGK458890 PQG458890 QAC458890 QJY458890 QTU458890 RDQ458890 RNM458890 RXI458890 SHE458890 SRA458890 TAW458890 TKS458890 TUO458890 UEK458890 UOG458890 UYC458890 VHY458890 VRU458890 WBQ458890 WLM458890 WVI458890 A524426 IW524426 SS524426 ACO524426 AMK524426 AWG524426 BGC524426 BPY524426 BZU524426 CJQ524426 CTM524426 DDI524426 DNE524426 DXA524426 EGW524426 EQS524426 FAO524426 FKK524426 FUG524426 GEC524426 GNY524426 GXU524426 HHQ524426 HRM524426 IBI524426 ILE524426 IVA524426 JEW524426 JOS524426 JYO524426 KIK524426 KSG524426 LCC524426 LLY524426 LVU524426 MFQ524426 MPM524426 MZI524426 NJE524426 NTA524426 OCW524426 OMS524426 OWO524426 PGK524426 PQG524426 QAC524426 QJY524426 QTU524426 RDQ524426 RNM524426 RXI524426 SHE524426 SRA524426 TAW524426 TKS524426 TUO524426 UEK524426 UOG524426 UYC524426 VHY524426 VRU524426 WBQ524426 WLM524426 WVI524426 A589962 IW589962 SS589962 ACO589962 AMK589962 AWG589962 BGC589962 BPY589962 BZU589962 CJQ589962 CTM589962 DDI589962 DNE589962 DXA589962 EGW589962 EQS589962 FAO589962 FKK589962 FUG589962 GEC589962 GNY589962 GXU589962 HHQ589962 HRM589962 IBI589962 ILE589962 IVA589962 JEW589962 JOS589962 JYO589962 KIK589962 KSG589962 LCC589962 LLY589962 LVU589962 MFQ589962 MPM589962 MZI589962 NJE589962 NTA589962 OCW589962 OMS589962 OWO589962 PGK589962 PQG589962 QAC589962 QJY589962 QTU589962 RDQ589962 RNM589962 RXI589962 SHE589962 SRA589962 TAW589962 TKS589962 TUO589962 UEK589962 UOG589962 UYC589962 VHY589962 VRU589962 WBQ589962 WLM589962 WVI589962 A655498 IW655498 SS655498 ACO655498 AMK655498 AWG655498 BGC655498 BPY655498 BZU655498 CJQ655498 CTM655498 DDI655498 DNE655498 DXA655498 EGW655498 EQS655498 FAO655498 FKK655498 FUG655498 GEC655498 GNY655498 GXU655498 HHQ655498 HRM655498 IBI655498 ILE655498 IVA655498 JEW655498 JOS655498 JYO655498 KIK655498 KSG655498 LCC655498 LLY655498 LVU655498 MFQ655498 MPM655498 MZI655498 NJE655498 NTA655498 OCW655498 OMS655498 OWO655498 PGK655498 PQG655498 QAC655498 QJY655498 QTU655498 RDQ655498 RNM655498 RXI655498 SHE655498 SRA655498 TAW655498 TKS655498 TUO655498 UEK655498 UOG655498 UYC655498 VHY655498 VRU655498 WBQ655498 WLM655498 WVI655498 A721034 IW721034 SS721034 ACO721034 AMK721034 AWG721034 BGC721034 BPY721034 BZU721034 CJQ721034 CTM721034 DDI721034 DNE721034 DXA721034 EGW721034 EQS721034 FAO721034 FKK721034 FUG721034 GEC721034 GNY721034 GXU721034 HHQ721034 HRM721034 IBI721034 ILE721034 IVA721034 JEW721034 JOS721034 JYO721034 KIK721034 KSG721034 LCC721034 LLY721034 LVU721034 MFQ721034 MPM721034 MZI721034 NJE721034 NTA721034 OCW721034 OMS721034 OWO721034 PGK721034 PQG721034 QAC721034 QJY721034 QTU721034 RDQ721034 RNM721034 RXI721034 SHE721034 SRA721034 TAW721034 TKS721034 TUO721034 UEK721034 UOG721034 UYC721034 VHY721034 VRU721034 WBQ721034 WLM721034 WVI721034 A786570 IW786570 SS786570 ACO786570 AMK786570 AWG786570 BGC786570 BPY786570 BZU786570 CJQ786570 CTM786570 DDI786570 DNE786570 DXA786570 EGW786570 EQS786570 FAO786570 FKK786570 FUG786570 GEC786570 GNY786570 GXU786570 HHQ786570 HRM786570 IBI786570 ILE786570 IVA786570 JEW786570 JOS786570 JYO786570 KIK786570 KSG786570 LCC786570 LLY786570 LVU786570 MFQ786570 MPM786570 MZI786570 NJE786570 NTA786570 OCW786570 OMS786570 OWO786570 PGK786570 PQG786570 QAC786570 QJY786570 QTU786570 RDQ786570 RNM786570 RXI786570 SHE786570 SRA786570 TAW786570 TKS786570 TUO786570 UEK786570 UOG786570 UYC786570 VHY786570 VRU786570 WBQ786570 WLM786570 WVI786570 A852106 IW852106 SS852106 ACO852106 AMK852106 AWG852106 BGC852106 BPY852106 BZU852106 CJQ852106 CTM852106 DDI852106 DNE852106 DXA852106 EGW852106 EQS852106 FAO852106 FKK852106 FUG852106 GEC852106 GNY852106 GXU852106 HHQ852106 HRM852106 IBI852106 ILE852106 IVA852106 JEW852106 JOS852106 JYO852106 KIK852106 KSG852106 LCC852106 LLY852106 LVU852106 MFQ852106 MPM852106 MZI852106 NJE852106 NTA852106 OCW852106 OMS852106 OWO852106 PGK852106 PQG852106 QAC852106 QJY852106 QTU852106 RDQ852106 RNM852106 RXI852106 SHE852106 SRA852106 TAW852106 TKS852106 TUO852106 UEK852106 UOG852106 UYC852106 VHY852106 VRU852106 WBQ852106 WLM852106 WVI852106 A917642 IW917642 SS917642 ACO917642 AMK917642 AWG917642 BGC917642 BPY917642 BZU917642 CJQ917642 CTM917642 DDI917642 DNE917642 DXA917642 EGW917642 EQS917642 FAO917642 FKK917642 FUG917642 GEC917642 GNY917642 GXU917642 HHQ917642 HRM917642 IBI917642 ILE917642 IVA917642 JEW917642 JOS917642 JYO917642 KIK917642 KSG917642 LCC917642 LLY917642 LVU917642 MFQ917642 MPM917642 MZI917642 NJE917642 NTA917642 OCW917642 OMS917642 OWO917642 PGK917642 PQG917642 QAC917642 QJY917642 QTU917642 RDQ917642 RNM917642 RXI917642 SHE917642 SRA917642 TAW917642 TKS917642 TUO917642 UEK917642 UOG917642 UYC917642 VHY917642 VRU917642 WBQ917642 WLM917642 WVI917642 A983178 IW983178 SS983178 ACO983178 AMK983178 AWG983178 BGC983178 BPY983178 BZU983178 CJQ983178 CTM983178 DDI983178 DNE983178 DXA983178 EGW983178 EQS983178 FAO983178 FKK983178 FUG983178 GEC983178 GNY983178 GXU983178 HHQ983178 HRM983178 IBI983178 ILE983178 IVA983178 JEW983178 JOS983178 JYO983178 KIK983178 KSG983178 LCC983178 LLY983178 LVU983178 MFQ983178 MPM983178 MZI983178 NJE983178 NTA983178 OCW983178 OMS983178 OWO983178 PGK983178 PQG983178 QAC983178 QJY983178 QTU983178 RDQ983178 RNM983178 RXI983178 SHE983178 SRA983178 TAW983178 TKS983178 TUO983178 UEK983178 UOG983178 UYC983178 VHY983178 VRU983178 WBQ983178 WLM983178 WVI983178 J144 JF144 TB144 ACX144 AMT144 AWP144 BGL144 BQH144 CAD144 CJZ144 CTV144 DDR144 DNN144 DXJ144 EHF144 ERB144 FAX144 FKT144 FUP144 GEL144 GOH144 GYD144 HHZ144 HRV144 IBR144 ILN144 IVJ144 JFF144 JPB144 JYX144 KIT144 KSP144 LCL144 LMH144 LWD144 MFZ144 MPV144 MZR144 NJN144 NTJ144 ODF144 ONB144 OWX144 PGT144 PQP144 QAL144 QKH144 QUD144 RDZ144 RNV144 RXR144 SHN144 SRJ144 TBF144 TLB144 TUX144 UET144 UOP144 UYL144 VIH144 VSD144 WBZ144 WLV144 WVR144 J65680 JF65680 TB65680 ACX65680 AMT65680 AWP65680 BGL65680 BQH65680 CAD65680 CJZ65680 CTV65680 DDR65680 DNN65680 DXJ65680 EHF65680 ERB65680 FAX65680 FKT65680 FUP65680 GEL65680 GOH65680 GYD65680 HHZ65680 HRV65680 IBR65680 ILN65680 IVJ65680 JFF65680 JPB65680 JYX65680 KIT65680 KSP65680 LCL65680 LMH65680 LWD65680 MFZ65680 MPV65680 MZR65680 NJN65680 NTJ65680 ODF65680 ONB65680 OWX65680 PGT65680 PQP65680 QAL65680 QKH65680 QUD65680 RDZ65680 RNV65680 RXR65680 SHN65680 SRJ65680 TBF65680 TLB65680 TUX65680 UET65680 UOP65680 UYL65680 VIH65680 VSD65680 WBZ65680 WLV65680 WVR65680 J131216 JF131216 TB131216 ACX131216 AMT131216 AWP131216 BGL131216 BQH131216 CAD131216 CJZ131216 CTV131216 DDR131216 DNN131216 DXJ131216 EHF131216 ERB131216 FAX131216 FKT131216 FUP131216 GEL131216 GOH131216 GYD131216 HHZ131216 HRV131216 IBR131216 ILN131216 IVJ131216 JFF131216 JPB131216 JYX131216 KIT131216 KSP131216 LCL131216 LMH131216 LWD131216 MFZ131216 MPV131216 MZR131216 NJN131216 NTJ131216 ODF131216 ONB131216 OWX131216 PGT131216 PQP131216 QAL131216 QKH131216 QUD131216 RDZ131216 RNV131216 RXR131216 SHN131216 SRJ131216 TBF131216 TLB131216 TUX131216 UET131216 UOP131216 UYL131216 VIH131216 VSD131216 WBZ131216 WLV131216 WVR131216 J196752 JF196752 TB196752 ACX196752 AMT196752 AWP196752 BGL196752 BQH196752 CAD196752 CJZ196752 CTV196752 DDR196752 DNN196752 DXJ196752 EHF196752 ERB196752 FAX196752 FKT196752 FUP196752 GEL196752 GOH196752 GYD196752 HHZ196752 HRV196752 IBR196752 ILN196752 IVJ196752 JFF196752 JPB196752 JYX196752 KIT196752 KSP196752 LCL196752 LMH196752 LWD196752 MFZ196752 MPV196752 MZR196752 NJN196752 NTJ196752 ODF196752 ONB196752 OWX196752 PGT196752 PQP196752 QAL196752 QKH196752 QUD196752 RDZ196752 RNV196752 RXR196752 SHN196752 SRJ196752 TBF196752 TLB196752 TUX196752 UET196752 UOP196752 UYL196752 VIH196752 VSD196752 WBZ196752 WLV196752 WVR196752 J262288 JF262288 TB262288 ACX262288 AMT262288 AWP262288 BGL262288 BQH262288 CAD262288 CJZ262288 CTV262288 DDR262288 DNN262288 DXJ262288 EHF262288 ERB262288 FAX262288 FKT262288 FUP262288 GEL262288 GOH262288 GYD262288 HHZ262288 HRV262288 IBR262288 ILN262288 IVJ262288 JFF262288 JPB262288 JYX262288 KIT262288 KSP262288 LCL262288 LMH262288 LWD262288 MFZ262288 MPV262288 MZR262288 NJN262288 NTJ262288 ODF262288 ONB262288 OWX262288 PGT262288 PQP262288 QAL262288 QKH262288 QUD262288 RDZ262288 RNV262288 RXR262288 SHN262288 SRJ262288 TBF262288 TLB262288 TUX262288 UET262288 UOP262288 UYL262288 VIH262288 VSD262288 WBZ262288 WLV262288 WVR262288 J327824 JF327824 TB327824 ACX327824 AMT327824 AWP327824 BGL327824 BQH327824 CAD327824 CJZ327824 CTV327824 DDR327824 DNN327824 DXJ327824 EHF327824 ERB327824 FAX327824 FKT327824 FUP327824 GEL327824 GOH327824 GYD327824 HHZ327824 HRV327824 IBR327824 ILN327824 IVJ327824 JFF327824 JPB327824 JYX327824 KIT327824 KSP327824 LCL327824 LMH327824 LWD327824 MFZ327824 MPV327824 MZR327824 NJN327824 NTJ327824 ODF327824 ONB327824 OWX327824 PGT327824 PQP327824 QAL327824 QKH327824 QUD327824 RDZ327824 RNV327824 RXR327824 SHN327824 SRJ327824 TBF327824 TLB327824 TUX327824 UET327824 UOP327824 UYL327824 VIH327824 VSD327824 WBZ327824 WLV327824 WVR327824 J393360 JF393360 TB393360 ACX393360 AMT393360 AWP393360 BGL393360 BQH393360 CAD393360 CJZ393360 CTV393360 DDR393360 DNN393360 DXJ393360 EHF393360 ERB393360 FAX393360 FKT393360 FUP393360 GEL393360 GOH393360 GYD393360 HHZ393360 HRV393360 IBR393360 ILN393360 IVJ393360 JFF393360 JPB393360 JYX393360 KIT393360 KSP393360 LCL393360 LMH393360 LWD393360 MFZ393360 MPV393360 MZR393360 NJN393360 NTJ393360 ODF393360 ONB393360 OWX393360 PGT393360 PQP393360 QAL393360 QKH393360 QUD393360 RDZ393360 RNV393360 RXR393360 SHN393360 SRJ393360 TBF393360 TLB393360 TUX393360 UET393360 UOP393360 UYL393360 VIH393360 VSD393360 WBZ393360 WLV393360 WVR393360 J458896 JF458896 TB458896 ACX458896 AMT458896 AWP458896 BGL458896 BQH458896 CAD458896 CJZ458896 CTV458896 DDR458896 DNN458896 DXJ458896 EHF458896 ERB458896 FAX458896 FKT458896 FUP458896 GEL458896 GOH458896 GYD458896 HHZ458896 HRV458896 IBR458896 ILN458896 IVJ458896 JFF458896 JPB458896 JYX458896 KIT458896 KSP458896 LCL458896 LMH458896 LWD458896 MFZ458896 MPV458896 MZR458896 NJN458896 NTJ458896 ODF458896 ONB458896 OWX458896 PGT458896 PQP458896 QAL458896 QKH458896 QUD458896 RDZ458896 RNV458896 RXR458896 SHN458896 SRJ458896 TBF458896 TLB458896 TUX458896 UET458896 UOP458896 UYL458896 VIH458896 VSD458896 WBZ458896 WLV458896 WVR458896 J524432 JF524432 TB524432 ACX524432 AMT524432 AWP524432 BGL524432 BQH524432 CAD524432 CJZ524432 CTV524432 DDR524432 DNN524432 DXJ524432 EHF524432 ERB524432 FAX524432 FKT524432 FUP524432 GEL524432 GOH524432 GYD524432 HHZ524432 HRV524432 IBR524432 ILN524432 IVJ524432 JFF524432 JPB524432 JYX524432 KIT524432 KSP524432 LCL524432 LMH524432 LWD524432 MFZ524432 MPV524432 MZR524432 NJN524432 NTJ524432 ODF524432 ONB524432 OWX524432 PGT524432 PQP524432 QAL524432 QKH524432 QUD524432 RDZ524432 RNV524432 RXR524432 SHN524432 SRJ524432 TBF524432 TLB524432 TUX524432 UET524432 UOP524432 UYL524432 VIH524432 VSD524432 WBZ524432 WLV524432 WVR524432 J589968 JF589968 TB589968 ACX589968 AMT589968 AWP589968 BGL589968 BQH589968 CAD589968 CJZ589968 CTV589968 DDR589968 DNN589968 DXJ589968 EHF589968 ERB589968 FAX589968 FKT589968 FUP589968 GEL589968 GOH589968 GYD589968 HHZ589968 HRV589968 IBR589968 ILN589968 IVJ589968 JFF589968 JPB589968 JYX589968 KIT589968 KSP589968 LCL589968 LMH589968 LWD589968 MFZ589968 MPV589968 MZR589968 NJN589968 NTJ589968 ODF589968 ONB589968 OWX589968 PGT589968 PQP589968 QAL589968 QKH589968 QUD589968 RDZ589968 RNV589968 RXR589968 SHN589968 SRJ589968 TBF589968 TLB589968 TUX589968 UET589968 UOP589968 UYL589968 VIH589968 VSD589968 WBZ589968 WLV589968 WVR589968 J655504 JF655504 TB655504 ACX655504 AMT655504 AWP655504 BGL655504 BQH655504 CAD655504 CJZ655504 CTV655504 DDR655504 DNN655504 DXJ655504 EHF655504 ERB655504 FAX655504 FKT655504 FUP655504 GEL655504 GOH655504 GYD655504 HHZ655504 HRV655504 IBR655504 ILN655504 IVJ655504 JFF655504 JPB655504 JYX655504 KIT655504 KSP655504 LCL655504 LMH655504 LWD655504 MFZ655504 MPV655504 MZR655504 NJN655504 NTJ655504 ODF655504 ONB655504 OWX655504 PGT655504 PQP655504 QAL655504 QKH655504 QUD655504 RDZ655504 RNV655504 RXR655504 SHN655504 SRJ655504 TBF655504 TLB655504 TUX655504 UET655504 UOP655504 UYL655504 VIH655504 VSD655504 WBZ655504 WLV655504 WVR655504 J721040 JF721040 TB721040 ACX721040 AMT721040 AWP721040 BGL721040 BQH721040 CAD721040 CJZ721040 CTV721040 DDR721040 DNN721040 DXJ721040 EHF721040 ERB721040 FAX721040 FKT721040 FUP721040 GEL721040 GOH721040 GYD721040 HHZ721040 HRV721040 IBR721040 ILN721040 IVJ721040 JFF721040 JPB721040 JYX721040 KIT721040 KSP721040 LCL721040 LMH721040 LWD721040 MFZ721040 MPV721040 MZR721040 NJN721040 NTJ721040 ODF721040 ONB721040 OWX721040 PGT721040 PQP721040 QAL721040 QKH721040 QUD721040 RDZ721040 RNV721040 RXR721040 SHN721040 SRJ721040 TBF721040 TLB721040 TUX721040 UET721040 UOP721040 UYL721040 VIH721040 VSD721040 WBZ721040 WLV721040 WVR721040 J786576 JF786576 TB786576 ACX786576 AMT786576 AWP786576 BGL786576 BQH786576 CAD786576 CJZ786576 CTV786576 DDR786576 DNN786576 DXJ786576 EHF786576 ERB786576 FAX786576 FKT786576 FUP786576 GEL786576 GOH786576 GYD786576 HHZ786576 HRV786576 IBR786576 ILN786576 IVJ786576 JFF786576 JPB786576 JYX786576 KIT786576 KSP786576 LCL786576 LMH786576 LWD786576 MFZ786576 MPV786576 MZR786576 NJN786576 NTJ786576 ODF786576 ONB786576 OWX786576 PGT786576 PQP786576 QAL786576 QKH786576 QUD786576 RDZ786576 RNV786576 RXR786576 SHN786576 SRJ786576 TBF786576 TLB786576 TUX786576 UET786576 UOP786576 UYL786576 VIH786576 VSD786576 WBZ786576 WLV786576 WVR786576 J852112 JF852112 TB852112 ACX852112 AMT852112 AWP852112 BGL852112 BQH852112 CAD852112 CJZ852112 CTV852112 DDR852112 DNN852112 DXJ852112 EHF852112 ERB852112 FAX852112 FKT852112 FUP852112 GEL852112 GOH852112 GYD852112 HHZ852112 HRV852112 IBR852112 ILN852112 IVJ852112 JFF852112 JPB852112 JYX852112 KIT852112 KSP852112 LCL852112 LMH852112 LWD852112 MFZ852112 MPV852112 MZR852112 NJN852112 NTJ852112 ODF852112 ONB852112 OWX852112 PGT852112 PQP852112 QAL852112 QKH852112 QUD852112 RDZ852112 RNV852112 RXR852112 SHN852112 SRJ852112 TBF852112 TLB852112 TUX852112 UET852112 UOP852112 UYL852112 VIH852112 VSD852112 WBZ852112 WLV852112 WVR852112 J917648 JF917648 TB917648 ACX917648 AMT917648 AWP917648 BGL917648 BQH917648 CAD917648 CJZ917648 CTV917648 DDR917648 DNN917648 DXJ917648 EHF917648 ERB917648 FAX917648 FKT917648 FUP917648 GEL917648 GOH917648 GYD917648 HHZ917648 HRV917648 IBR917648 ILN917648 IVJ917648 JFF917648 JPB917648 JYX917648 KIT917648 KSP917648 LCL917648 LMH917648 LWD917648 MFZ917648 MPV917648 MZR917648 NJN917648 NTJ917648 ODF917648 ONB917648 OWX917648 PGT917648 PQP917648 QAL917648 QKH917648 QUD917648 RDZ917648 RNV917648 RXR917648 SHN917648 SRJ917648 TBF917648 TLB917648 TUX917648 UET917648 UOP917648 UYL917648 VIH917648 VSD917648 WBZ917648 WLV917648 WVR917648 J983184 JF983184 TB983184 ACX983184 AMT983184 AWP983184 BGL983184 BQH983184 CAD983184 CJZ983184 CTV983184 DDR983184 DNN983184 DXJ983184 EHF983184 ERB983184 FAX983184 FKT983184 FUP983184 GEL983184 GOH983184 GYD983184 HHZ983184 HRV983184 IBR983184 ILN983184 IVJ983184 JFF983184 JPB983184 JYX983184 KIT983184 KSP983184 LCL983184 LMH983184 LWD983184 MFZ983184 MPV983184 MZR983184 NJN983184 NTJ983184 ODF983184 ONB983184 OWX983184 PGT983184 PQP983184 QAL983184 QKH983184 QUD983184 RDZ983184 RNV983184 RXR983184 SHN983184 SRJ983184 TBF983184 TLB983184 TUX983184 UET983184 UOP983184 UYL983184 VIH983184 VSD983184 WBZ983184 WLV983184 WVR983184 A144 IW144 SS144 ACO144 AMK144 AWG144 BGC144 BPY144 BZU144 CJQ144 CTM144 DDI144 DNE144 DXA144 EGW144 EQS144 FAO144 FKK144 FUG144 GEC144 GNY144 GXU144 HHQ144 HRM144 IBI144 ILE144 IVA144 JEW144 JOS144 JYO144 KIK144 KSG144 LCC144 LLY144 LVU144 MFQ144 MPM144 MZI144 NJE144 NTA144 OCW144 OMS144 OWO144 PGK144 PQG144 QAC144 QJY144 QTU144 RDQ144 RNM144 RXI144 SHE144 SRA144 TAW144 TKS144 TUO144 UEK144 UOG144 UYC144 VHY144 VRU144 WBQ144 WLM144 WVI144 A65680 IW65680 SS65680 ACO65680 AMK65680 AWG65680 BGC65680 BPY65680 BZU65680 CJQ65680 CTM65680 DDI65680 DNE65680 DXA65680 EGW65680 EQS65680 FAO65680 FKK65680 FUG65680 GEC65680 GNY65680 GXU65680 HHQ65680 HRM65680 IBI65680 ILE65680 IVA65680 JEW65680 JOS65680 JYO65680 KIK65680 KSG65680 LCC65680 LLY65680 LVU65680 MFQ65680 MPM65680 MZI65680 NJE65680 NTA65680 OCW65680 OMS65680 OWO65680 PGK65680 PQG65680 QAC65680 QJY65680 QTU65680 RDQ65680 RNM65680 RXI65680 SHE65680 SRA65680 TAW65680 TKS65680 TUO65680 UEK65680 UOG65680 UYC65680 VHY65680 VRU65680 WBQ65680 WLM65680 WVI65680 A131216 IW131216 SS131216 ACO131216 AMK131216 AWG131216 BGC131216 BPY131216 BZU131216 CJQ131216 CTM131216 DDI131216 DNE131216 DXA131216 EGW131216 EQS131216 FAO131216 FKK131216 FUG131216 GEC131216 GNY131216 GXU131216 HHQ131216 HRM131216 IBI131216 ILE131216 IVA131216 JEW131216 JOS131216 JYO131216 KIK131216 KSG131216 LCC131216 LLY131216 LVU131216 MFQ131216 MPM131216 MZI131216 NJE131216 NTA131216 OCW131216 OMS131216 OWO131216 PGK131216 PQG131216 QAC131216 QJY131216 QTU131216 RDQ131216 RNM131216 RXI131216 SHE131216 SRA131216 TAW131216 TKS131216 TUO131216 UEK131216 UOG131216 UYC131216 VHY131216 VRU131216 WBQ131216 WLM131216 WVI131216 A196752 IW196752 SS196752 ACO196752 AMK196752 AWG196752 BGC196752 BPY196752 BZU196752 CJQ196752 CTM196752 DDI196752 DNE196752 DXA196752 EGW196752 EQS196752 FAO196752 FKK196752 FUG196752 GEC196752 GNY196752 GXU196752 HHQ196752 HRM196752 IBI196752 ILE196752 IVA196752 JEW196752 JOS196752 JYO196752 KIK196752 KSG196752 LCC196752 LLY196752 LVU196752 MFQ196752 MPM196752 MZI196752 NJE196752 NTA196752 OCW196752 OMS196752 OWO196752 PGK196752 PQG196752 QAC196752 QJY196752 QTU196752 RDQ196752 RNM196752 RXI196752 SHE196752 SRA196752 TAW196752 TKS196752 TUO196752 UEK196752 UOG196752 UYC196752 VHY196752 VRU196752 WBQ196752 WLM196752 WVI196752 A262288 IW262288 SS262288 ACO262288 AMK262288 AWG262288 BGC262288 BPY262288 BZU262288 CJQ262288 CTM262288 DDI262288 DNE262288 DXA262288 EGW262288 EQS262288 FAO262288 FKK262288 FUG262288 GEC262288 GNY262288 GXU262288 HHQ262288 HRM262288 IBI262288 ILE262288 IVA262288 JEW262288 JOS262288 JYO262288 KIK262288 KSG262288 LCC262288 LLY262288 LVU262288 MFQ262288 MPM262288 MZI262288 NJE262288 NTA262288 OCW262288 OMS262288 OWO262288 PGK262288 PQG262288 QAC262288 QJY262288 QTU262288 RDQ262288 RNM262288 RXI262288 SHE262288 SRA262288 TAW262288 TKS262288 TUO262288 UEK262288 UOG262288 UYC262288 VHY262288 VRU262288 WBQ262288 WLM262288 WVI262288 A327824 IW327824 SS327824 ACO327824 AMK327824 AWG327824 BGC327824 BPY327824 BZU327824 CJQ327824 CTM327824 DDI327824 DNE327824 DXA327824 EGW327824 EQS327824 FAO327824 FKK327824 FUG327824 GEC327824 GNY327824 GXU327824 HHQ327824 HRM327824 IBI327824 ILE327824 IVA327824 JEW327824 JOS327824 JYO327824 KIK327824 KSG327824 LCC327824 LLY327824 LVU327824 MFQ327824 MPM327824 MZI327824 NJE327824 NTA327824 OCW327824 OMS327824 OWO327824 PGK327824 PQG327824 QAC327824 QJY327824 QTU327824 RDQ327824 RNM327824 RXI327824 SHE327824 SRA327824 TAW327824 TKS327824 TUO327824 UEK327824 UOG327824 UYC327824 VHY327824 VRU327824 WBQ327824 WLM327824 WVI327824 A393360 IW393360 SS393360 ACO393360 AMK393360 AWG393360 BGC393360 BPY393360 BZU393360 CJQ393360 CTM393360 DDI393360 DNE393360 DXA393360 EGW393360 EQS393360 FAO393360 FKK393360 FUG393360 GEC393360 GNY393360 GXU393360 HHQ393360 HRM393360 IBI393360 ILE393360 IVA393360 JEW393360 JOS393360 JYO393360 KIK393360 KSG393360 LCC393360 LLY393360 LVU393360 MFQ393360 MPM393360 MZI393360 NJE393360 NTA393360 OCW393360 OMS393360 OWO393360 PGK393360 PQG393360 QAC393360 QJY393360 QTU393360 RDQ393360 RNM393360 RXI393360 SHE393360 SRA393360 TAW393360 TKS393360 TUO393360 UEK393360 UOG393360 UYC393360 VHY393360 VRU393360 WBQ393360 WLM393360 WVI393360 A458896 IW458896 SS458896 ACO458896 AMK458896 AWG458896 BGC458896 BPY458896 BZU458896 CJQ458896 CTM458896 DDI458896 DNE458896 DXA458896 EGW458896 EQS458896 FAO458896 FKK458896 FUG458896 GEC458896 GNY458896 GXU458896 HHQ458896 HRM458896 IBI458896 ILE458896 IVA458896 JEW458896 JOS458896 JYO458896 KIK458896 KSG458896 LCC458896 LLY458896 LVU458896 MFQ458896 MPM458896 MZI458896 NJE458896 NTA458896 OCW458896 OMS458896 OWO458896 PGK458896 PQG458896 QAC458896 QJY458896 QTU458896 RDQ458896 RNM458896 RXI458896 SHE458896 SRA458896 TAW458896 TKS458896 TUO458896 UEK458896 UOG458896 UYC458896 VHY458896 VRU458896 WBQ458896 WLM458896 WVI458896 A524432 IW524432 SS524432 ACO524432 AMK524432 AWG524432 BGC524432 BPY524432 BZU524432 CJQ524432 CTM524432 DDI524432 DNE524432 DXA524432 EGW524432 EQS524432 FAO524432 FKK524432 FUG524432 GEC524432 GNY524432 GXU524432 HHQ524432 HRM524432 IBI524432 ILE524432 IVA524432 JEW524432 JOS524432 JYO524432 KIK524432 KSG524432 LCC524432 LLY524432 LVU524432 MFQ524432 MPM524432 MZI524432 NJE524432 NTA524432 OCW524432 OMS524432 OWO524432 PGK524432 PQG524432 QAC524432 QJY524432 QTU524432 RDQ524432 RNM524432 RXI524432 SHE524432 SRA524432 TAW524432 TKS524432 TUO524432 UEK524432 UOG524432 UYC524432 VHY524432 VRU524432 WBQ524432 WLM524432 WVI524432 A589968 IW589968 SS589968 ACO589968 AMK589968 AWG589968 BGC589968 BPY589968 BZU589968 CJQ589968 CTM589968 DDI589968 DNE589968 DXA589968 EGW589968 EQS589968 FAO589968 FKK589968 FUG589968 GEC589968 GNY589968 GXU589968 HHQ589968 HRM589968 IBI589968 ILE589968 IVA589968 JEW589968 JOS589968 JYO589968 KIK589968 KSG589968 LCC589968 LLY589968 LVU589968 MFQ589968 MPM589968 MZI589968 NJE589968 NTA589968 OCW589968 OMS589968 OWO589968 PGK589968 PQG589968 QAC589968 QJY589968 QTU589968 RDQ589968 RNM589968 RXI589968 SHE589968 SRA589968 TAW589968 TKS589968 TUO589968 UEK589968 UOG589968 UYC589968 VHY589968 VRU589968 WBQ589968 WLM589968 WVI589968 A655504 IW655504 SS655504 ACO655504 AMK655504 AWG655504 BGC655504 BPY655504 BZU655504 CJQ655504 CTM655504 DDI655504 DNE655504 DXA655504 EGW655504 EQS655504 FAO655504 FKK655504 FUG655504 GEC655504 GNY655504 GXU655504 HHQ655504 HRM655504 IBI655504 ILE655504 IVA655504 JEW655504 JOS655504 JYO655504 KIK655504 KSG655504 LCC655504 LLY655504 LVU655504 MFQ655504 MPM655504 MZI655504 NJE655504 NTA655504 OCW655504 OMS655504 OWO655504 PGK655504 PQG655504 QAC655504 QJY655504 QTU655504 RDQ655504 RNM655504 RXI655504 SHE655504 SRA655504 TAW655504 TKS655504 TUO655504 UEK655504 UOG655504 UYC655504 VHY655504 VRU655504 WBQ655504 WLM655504 WVI655504 A721040 IW721040 SS721040 ACO721040 AMK721040 AWG721040 BGC721040 BPY721040 BZU721040 CJQ721040 CTM721040 DDI721040 DNE721040 DXA721040 EGW721040 EQS721040 FAO721040 FKK721040 FUG721040 GEC721040 GNY721040 GXU721040 HHQ721040 HRM721040 IBI721040 ILE721040 IVA721040 JEW721040 JOS721040 JYO721040 KIK721040 KSG721040 LCC721040 LLY721040 LVU721040 MFQ721040 MPM721040 MZI721040 NJE721040 NTA721040 OCW721040 OMS721040 OWO721040 PGK721040 PQG721040 QAC721040 QJY721040 QTU721040 RDQ721040 RNM721040 RXI721040 SHE721040 SRA721040 TAW721040 TKS721040 TUO721040 UEK721040 UOG721040 UYC721040 VHY721040 VRU721040 WBQ721040 WLM721040 WVI721040 A786576 IW786576 SS786576 ACO786576 AMK786576 AWG786576 BGC786576 BPY786576 BZU786576 CJQ786576 CTM786576 DDI786576 DNE786576 DXA786576 EGW786576 EQS786576 FAO786576 FKK786576 FUG786576 GEC786576 GNY786576 GXU786576 HHQ786576 HRM786576 IBI786576 ILE786576 IVA786576 JEW786576 JOS786576 JYO786576 KIK786576 KSG786576 LCC786576 LLY786576 LVU786576 MFQ786576 MPM786576 MZI786576 NJE786576 NTA786576 OCW786576 OMS786576 OWO786576 PGK786576 PQG786576 QAC786576 QJY786576 QTU786576 RDQ786576 RNM786576 RXI786576 SHE786576 SRA786576 TAW786576 TKS786576 TUO786576 UEK786576 UOG786576 UYC786576 VHY786576 VRU786576 WBQ786576 WLM786576 WVI786576 A852112 IW852112 SS852112 ACO852112 AMK852112 AWG852112 BGC852112 BPY852112 BZU852112 CJQ852112 CTM852112 DDI852112 DNE852112 DXA852112 EGW852112 EQS852112 FAO852112 FKK852112 FUG852112 GEC852112 GNY852112 GXU852112 HHQ852112 HRM852112 IBI852112 ILE852112 IVA852112 JEW852112 JOS852112 JYO852112 KIK852112 KSG852112 LCC852112 LLY852112 LVU852112 MFQ852112 MPM852112 MZI852112 NJE852112 NTA852112 OCW852112 OMS852112 OWO852112 PGK852112 PQG852112 QAC852112 QJY852112 QTU852112 RDQ852112 RNM852112 RXI852112 SHE852112 SRA852112 TAW852112 TKS852112 TUO852112 UEK852112 UOG852112 UYC852112 VHY852112 VRU852112 WBQ852112 WLM852112 WVI852112 A917648 IW917648 SS917648 ACO917648 AMK917648 AWG917648 BGC917648 BPY917648 BZU917648 CJQ917648 CTM917648 DDI917648 DNE917648 DXA917648 EGW917648 EQS917648 FAO917648 FKK917648 FUG917648 GEC917648 GNY917648 GXU917648 HHQ917648 HRM917648 IBI917648 ILE917648 IVA917648 JEW917648 JOS917648 JYO917648 KIK917648 KSG917648 LCC917648 LLY917648 LVU917648 MFQ917648 MPM917648 MZI917648 NJE917648 NTA917648 OCW917648 OMS917648 OWO917648 PGK917648 PQG917648 QAC917648 QJY917648 QTU917648 RDQ917648 RNM917648 RXI917648 SHE917648 SRA917648 TAW917648 TKS917648 TUO917648 UEK917648 UOG917648 UYC917648 VHY917648 VRU917648 WBQ917648 WLM917648 WVI917648 A983184 IW983184 SS983184 ACO983184 AMK983184 AWG983184 BGC983184 BPY983184 BZU983184 CJQ983184 CTM983184 DDI983184 DNE983184 DXA983184 EGW983184 EQS983184 FAO983184 FKK983184 FUG983184 GEC983184 GNY983184 GXU983184 HHQ983184 HRM983184 IBI983184 ILE983184 IVA983184 JEW983184 JOS983184 JYO983184 KIK983184 KSG983184 LCC983184 LLY983184 LVU983184 MFQ983184 MPM983184 MZI983184 NJE983184 NTA983184 OCW983184 OMS983184 OWO983184 PGK983184 PQG983184 QAC983184 QJY983184 QTU983184 RDQ983184 RNM983184 RXI983184 SHE983184 SRA983184 TAW983184 TKS983184 TUO983184 UEK983184 UOG983184 UYC983184 VHY983184 VRU983184 WBQ983184 WLM983184 WVI983184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B42E-3653-4383-9305-180BC31A5DBA}">
  <dimension ref="A1:J18"/>
  <sheetViews>
    <sheetView workbookViewId="0">
      <selection activeCell="N11" sqref="N11"/>
    </sheetView>
  </sheetViews>
  <sheetFormatPr baseColWidth="10" defaultColWidth="8.83203125" defaultRowHeight="13"/>
  <cols>
    <col min="1" max="1" width="7" bestFit="1" customWidth="1"/>
    <col min="2" max="2" width="22.6640625" bestFit="1" customWidth="1"/>
    <col min="3" max="3" width="11.33203125" bestFit="1" customWidth="1"/>
  </cols>
  <sheetData>
    <row r="1" spans="1:10">
      <c r="A1" s="1023"/>
      <c r="B1" s="1023"/>
    </row>
    <row r="2" spans="1:10">
      <c r="A2" s="1023"/>
      <c r="B2" s="1023"/>
      <c r="C2" s="1023"/>
      <c r="D2" s="1023"/>
    </row>
    <row r="3" spans="1:10">
      <c r="A3" s="1023"/>
      <c r="B3" s="1023"/>
      <c r="C3" s="1023"/>
      <c r="D3" s="1023"/>
    </row>
    <row r="4" spans="1:10">
      <c r="A4" s="1023"/>
      <c r="B4" s="1023"/>
      <c r="C4" s="1023"/>
      <c r="D4" s="1023"/>
    </row>
    <row r="5" spans="1:10">
      <c r="A5" s="1023"/>
      <c r="B5" s="1023"/>
      <c r="C5" s="1023"/>
      <c r="D5" s="1023"/>
      <c r="E5" s="1024"/>
      <c r="F5" s="1024"/>
      <c r="H5" s="1024"/>
      <c r="I5" s="1024"/>
      <c r="J5" s="1024"/>
    </row>
    <row r="6" spans="1:10">
      <c r="A6" s="1023"/>
      <c r="B6" s="1023"/>
      <c r="C6" s="1023"/>
      <c r="D6" s="1023"/>
    </row>
    <row r="7" spans="1:10">
      <c r="A7" s="1023"/>
      <c r="B7" s="1023"/>
      <c r="C7" s="1023"/>
      <c r="D7" s="1023"/>
    </row>
    <row r="8" spans="1:10">
      <c r="A8" s="1023"/>
      <c r="B8" s="1023"/>
    </row>
    <row r="9" spans="1:10">
      <c r="A9" s="1023"/>
      <c r="B9" s="1023"/>
    </row>
    <row r="10" spans="1:10">
      <c r="A10" s="1023"/>
      <c r="B10" s="1023"/>
    </row>
    <row r="11" spans="1:10">
      <c r="A11" s="1023"/>
      <c r="B11" s="1023"/>
    </row>
    <row r="12" spans="1:10">
      <c r="A12" s="1023"/>
      <c r="B12" s="1023"/>
    </row>
    <row r="13" spans="1:10">
      <c r="A13" s="1023"/>
      <c r="B13" s="1023"/>
    </row>
    <row r="14" spans="1:10">
      <c r="A14" s="1023"/>
      <c r="B14" s="1023"/>
    </row>
    <row r="15" spans="1:10">
      <c r="A15" s="1023"/>
      <c r="B15" s="1023"/>
    </row>
    <row r="16" spans="1:10">
      <c r="A16" s="1023"/>
      <c r="B16" s="1023"/>
    </row>
    <row r="17" spans="1:2">
      <c r="A17" s="1023"/>
      <c r="B17" s="1023"/>
    </row>
    <row r="18" spans="1:2">
      <c r="A18" s="1023"/>
      <c r="B18" s="10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D6B0-A377-4143-B1A7-245D06708566}">
  <sheetPr codeName="Sheet9"/>
  <dimension ref="A1:Q383"/>
  <sheetViews>
    <sheetView topLeftCell="A4" workbookViewId="0">
      <pane xSplit="4" ySplit="1" topLeftCell="E5" activePane="bottomRight" state="frozen"/>
      <selection activeCell="I78" sqref="I78"/>
      <selection pane="topRight" activeCell="I78" sqref="I78"/>
      <selection pane="bottomLeft" activeCell="I78" sqref="I78"/>
      <selection pane="bottomRight"/>
    </sheetView>
  </sheetViews>
  <sheetFormatPr baseColWidth="10" defaultColWidth="8.6640625" defaultRowHeight="13"/>
  <cols>
    <col min="1" max="1" width="21.5" style="523" bestFit="1" customWidth="1"/>
    <col min="2" max="2" width="31.5" style="523" bestFit="1" customWidth="1"/>
    <col min="3" max="3" width="7.1640625" style="523" hidden="1" customWidth="1"/>
    <col min="4" max="4" width="15" style="523" hidden="1" customWidth="1"/>
    <col min="5" max="5" width="15.5" style="523" hidden="1" customWidth="1"/>
    <col min="6" max="6" width="2.1640625" style="523" hidden="1" customWidth="1"/>
    <col min="7" max="9" width="13.5" style="523" hidden="1" customWidth="1"/>
    <col min="10" max="10" width="2.1640625" style="523" hidden="1" customWidth="1"/>
    <col min="11" max="11" width="14.5" style="523" hidden="1" customWidth="1"/>
    <col min="12" max="12" width="2.1640625" style="523" hidden="1" customWidth="1"/>
    <col min="13" max="13" width="15.5" style="521" bestFit="1" customWidth="1"/>
    <col min="14" max="14" width="15.5" style="523" hidden="1" customWidth="1"/>
    <col min="15" max="15" width="13.5" style="523" hidden="1" customWidth="1"/>
    <col min="16" max="16" width="0" style="523" hidden="1" customWidth="1"/>
    <col min="17" max="17" width="11.1640625" style="523" bestFit="1" customWidth="1"/>
    <col min="18" max="16384" width="8.6640625" style="523"/>
  </cols>
  <sheetData>
    <row r="1" spans="1:15">
      <c r="A1" s="525" t="s">
        <v>894</v>
      </c>
      <c r="B1" s="525"/>
      <c r="C1" s="525"/>
      <c r="D1" s="525"/>
      <c r="E1" s="525"/>
      <c r="F1" s="525"/>
      <c r="G1" s="525"/>
      <c r="H1" s="525"/>
      <c r="I1" s="525"/>
      <c r="J1" s="525"/>
      <c r="K1" s="525"/>
      <c r="L1" s="526"/>
      <c r="M1" s="545"/>
      <c r="N1" s="526"/>
      <c r="O1" s="526"/>
    </row>
    <row r="2" spans="1:15">
      <c r="A2" s="525" t="s">
        <v>895</v>
      </c>
      <c r="B2" s="525"/>
      <c r="C2" s="525"/>
      <c r="D2" s="525"/>
      <c r="E2" s="525"/>
      <c r="F2" s="525"/>
      <c r="G2" s="525"/>
      <c r="H2" s="525"/>
      <c r="I2" s="525"/>
      <c r="J2" s="527"/>
      <c r="K2" s="526"/>
      <c r="L2" s="528"/>
      <c r="M2" s="545"/>
      <c r="N2" s="526"/>
      <c r="O2" s="526"/>
    </row>
    <row r="3" spans="1:15" s="515" customFormat="1">
      <c r="A3" s="529"/>
      <c r="B3" s="529"/>
      <c r="C3" s="529"/>
      <c r="D3" s="529"/>
      <c r="E3" s="530" t="s">
        <v>896</v>
      </c>
      <c r="F3" s="529"/>
      <c r="G3" s="529"/>
      <c r="H3" s="529"/>
      <c r="I3" s="529"/>
      <c r="J3" s="529"/>
      <c r="K3" s="530" t="s">
        <v>897</v>
      </c>
      <c r="L3" s="529"/>
      <c r="M3" s="723" t="s">
        <v>898</v>
      </c>
      <c r="N3" s="532" t="s">
        <v>1</v>
      </c>
      <c r="O3" s="533"/>
    </row>
    <row r="4" spans="1:15" s="516" customFormat="1">
      <c r="A4" s="532" t="s">
        <v>899</v>
      </c>
      <c r="B4" s="532" t="s">
        <v>75</v>
      </c>
      <c r="C4" s="532"/>
      <c r="D4" s="534" t="s">
        <v>900</v>
      </c>
      <c r="E4" s="531" t="s">
        <v>901</v>
      </c>
      <c r="F4" s="533"/>
      <c r="G4" s="531" t="s">
        <v>902</v>
      </c>
      <c r="H4" s="531" t="s">
        <v>903</v>
      </c>
      <c r="I4" s="531" t="s">
        <v>904</v>
      </c>
      <c r="J4" s="533"/>
      <c r="K4" s="531" t="s">
        <v>905</v>
      </c>
      <c r="L4" s="531"/>
      <c r="M4" s="723" t="s">
        <v>906</v>
      </c>
      <c r="N4" s="531" t="s">
        <v>907</v>
      </c>
      <c r="O4" s="531" t="s">
        <v>908</v>
      </c>
    </row>
    <row r="5" spans="1:15">
      <c r="A5" s="535">
        <v>100010</v>
      </c>
      <c r="B5" s="535" t="s">
        <v>909</v>
      </c>
      <c r="C5" s="535"/>
      <c r="D5" s="535" t="s">
        <v>910</v>
      </c>
      <c r="E5" s="536">
        <v>0</v>
      </c>
      <c r="F5" s="537" t="s">
        <v>911</v>
      </c>
      <c r="G5" s="538">
        <v>11155280.210000001</v>
      </c>
      <c r="H5" s="538">
        <v>11155280.210000001</v>
      </c>
      <c r="I5" s="536">
        <v>0</v>
      </c>
      <c r="J5" s="537" t="s">
        <v>911</v>
      </c>
      <c r="K5" s="536">
        <v>0</v>
      </c>
      <c r="L5" s="539" t="s">
        <v>911</v>
      </c>
      <c r="M5" s="540">
        <f>ROUND((IF(L5="D",K5,-K5)),0)</f>
        <v>0</v>
      </c>
      <c r="N5" s="541">
        <v>0</v>
      </c>
      <c r="O5" s="542">
        <f t="shared" ref="O5:O68" si="0">M5-N5</f>
        <v>0</v>
      </c>
    </row>
    <row r="6" spans="1:15">
      <c r="A6" s="535">
        <v>100020</v>
      </c>
      <c r="B6" s="535" t="s">
        <v>456</v>
      </c>
      <c r="C6" s="535"/>
      <c r="D6" s="535" t="s">
        <v>910</v>
      </c>
      <c r="E6" s="538">
        <v>1113482.24</v>
      </c>
      <c r="F6" s="537" t="s">
        <v>912</v>
      </c>
      <c r="G6" s="538">
        <v>49565177.460000001</v>
      </c>
      <c r="H6" s="538">
        <v>49810287.899999999</v>
      </c>
      <c r="I6" s="538">
        <v>245110.44</v>
      </c>
      <c r="J6" s="537" t="s">
        <v>911</v>
      </c>
      <c r="K6" s="538">
        <v>868371.8</v>
      </c>
      <c r="L6" s="539" t="s">
        <v>912</v>
      </c>
      <c r="M6" s="546">
        <f t="shared" ref="M6:M69" si="1">ROUND((IF(L6="D",K6,-K6)),0)</f>
        <v>868372</v>
      </c>
      <c r="N6" s="541">
        <v>832658.68</v>
      </c>
      <c r="O6" s="542">
        <f t="shared" si="0"/>
        <v>35713.319999999949</v>
      </c>
    </row>
    <row r="7" spans="1:15">
      <c r="A7" s="535">
        <v>100021</v>
      </c>
      <c r="B7" s="535" t="s">
        <v>913</v>
      </c>
      <c r="C7" s="535"/>
      <c r="D7" s="535" t="s">
        <v>910</v>
      </c>
      <c r="E7" s="536">
        <v>0</v>
      </c>
      <c r="F7" s="537" t="s">
        <v>911</v>
      </c>
      <c r="G7" s="536">
        <v>0</v>
      </c>
      <c r="H7" s="536">
        <v>0</v>
      </c>
      <c r="I7" s="536">
        <v>0</v>
      </c>
      <c r="J7" s="537" t="s">
        <v>911</v>
      </c>
      <c r="K7" s="536">
        <v>0</v>
      </c>
      <c r="L7" s="539" t="s">
        <v>911</v>
      </c>
      <c r="M7" s="540">
        <f t="shared" si="1"/>
        <v>0</v>
      </c>
      <c r="N7" s="541">
        <v>0</v>
      </c>
      <c r="O7" s="542">
        <f t="shared" si="0"/>
        <v>0</v>
      </c>
    </row>
    <row r="8" spans="1:15">
      <c r="A8" s="535">
        <v>100022</v>
      </c>
      <c r="B8" s="535" t="s">
        <v>460</v>
      </c>
      <c r="C8" s="535"/>
      <c r="D8" s="535" t="s">
        <v>910</v>
      </c>
      <c r="E8" s="538">
        <v>269605.13</v>
      </c>
      <c r="F8" s="537" t="s">
        <v>912</v>
      </c>
      <c r="G8" s="538">
        <v>53179145.670000002</v>
      </c>
      <c r="H8" s="538">
        <v>52629963.829999998</v>
      </c>
      <c r="I8" s="538">
        <v>549181.84</v>
      </c>
      <c r="J8" s="537" t="s">
        <v>912</v>
      </c>
      <c r="K8" s="538">
        <v>818786.97</v>
      </c>
      <c r="L8" s="539" t="s">
        <v>912</v>
      </c>
      <c r="M8" s="546">
        <f t="shared" si="1"/>
        <v>818787</v>
      </c>
      <c r="N8" s="541">
        <v>715528.96</v>
      </c>
      <c r="O8" s="542">
        <f t="shared" si="0"/>
        <v>103258.04000000004</v>
      </c>
    </row>
    <row r="9" spans="1:15">
      <c r="A9" s="535">
        <v>100024</v>
      </c>
      <c r="B9" s="535" t="s">
        <v>461</v>
      </c>
      <c r="C9" s="535"/>
      <c r="D9" s="535" t="s">
        <v>910</v>
      </c>
      <c r="E9" s="538">
        <v>541354.26</v>
      </c>
      <c r="F9" s="537" t="s">
        <v>912</v>
      </c>
      <c r="G9" s="538">
        <v>5209617.67</v>
      </c>
      <c r="H9" s="538">
        <v>5554560.75</v>
      </c>
      <c r="I9" s="538">
        <v>344943.08</v>
      </c>
      <c r="J9" s="537" t="s">
        <v>911</v>
      </c>
      <c r="K9" s="538">
        <v>196411.18</v>
      </c>
      <c r="L9" s="539" t="s">
        <v>912</v>
      </c>
      <c r="M9" s="546">
        <f t="shared" si="1"/>
        <v>196411</v>
      </c>
      <c r="N9" s="541">
        <v>167073.68</v>
      </c>
      <c r="O9" s="542">
        <f t="shared" si="0"/>
        <v>29337.320000000007</v>
      </c>
    </row>
    <row r="10" spans="1:15">
      <c r="A10" s="535">
        <v>100025</v>
      </c>
      <c r="B10" s="535" t="s">
        <v>463</v>
      </c>
      <c r="C10" s="535"/>
      <c r="D10" s="535" t="s">
        <v>910</v>
      </c>
      <c r="E10" s="538">
        <v>3030.25</v>
      </c>
      <c r="F10" s="537" t="s">
        <v>912</v>
      </c>
      <c r="G10" s="538">
        <v>12862681.6</v>
      </c>
      <c r="H10" s="538">
        <v>12865611.800000001</v>
      </c>
      <c r="I10" s="538">
        <v>2930.2</v>
      </c>
      <c r="J10" s="537" t="s">
        <v>911</v>
      </c>
      <c r="K10" s="536">
        <v>100.05</v>
      </c>
      <c r="L10" s="539" t="s">
        <v>912</v>
      </c>
      <c r="M10" s="546">
        <f t="shared" si="1"/>
        <v>100</v>
      </c>
      <c r="N10" s="541">
        <v>100.05</v>
      </c>
      <c r="O10" s="542">
        <f t="shared" si="0"/>
        <v>-4.9999999999997158E-2</v>
      </c>
    </row>
    <row r="11" spans="1:15">
      <c r="A11" s="535">
        <v>100027</v>
      </c>
      <c r="B11" s="535" t="s">
        <v>914</v>
      </c>
      <c r="C11" s="535"/>
      <c r="D11" s="535" t="s">
        <v>910</v>
      </c>
      <c r="E11" s="536">
        <v>0</v>
      </c>
      <c r="F11" s="537" t="s">
        <v>911</v>
      </c>
      <c r="G11" s="536">
        <v>0</v>
      </c>
      <c r="H11" s="536">
        <v>0</v>
      </c>
      <c r="I11" s="536">
        <v>0</v>
      </c>
      <c r="J11" s="537" t="s">
        <v>911</v>
      </c>
      <c r="K11" s="536">
        <v>0</v>
      </c>
      <c r="L11" s="539" t="s">
        <v>911</v>
      </c>
      <c r="M11" s="540">
        <f t="shared" si="1"/>
        <v>0</v>
      </c>
      <c r="N11" s="541">
        <v>0</v>
      </c>
      <c r="O11" s="542">
        <f t="shared" si="0"/>
        <v>0</v>
      </c>
    </row>
    <row r="12" spans="1:15">
      <c r="A12" s="535">
        <v>100028</v>
      </c>
      <c r="B12" s="535" t="s">
        <v>462</v>
      </c>
      <c r="C12" s="535"/>
      <c r="D12" s="535" t="s">
        <v>910</v>
      </c>
      <c r="E12" s="536">
        <v>0</v>
      </c>
      <c r="F12" s="537" t="s">
        <v>911</v>
      </c>
      <c r="G12" s="536">
        <v>0</v>
      </c>
      <c r="H12" s="536">
        <v>0</v>
      </c>
      <c r="I12" s="536">
        <v>0</v>
      </c>
      <c r="J12" s="537" t="s">
        <v>911</v>
      </c>
      <c r="K12" s="536">
        <v>0</v>
      </c>
      <c r="L12" s="539" t="s">
        <v>911</v>
      </c>
      <c r="M12" s="540">
        <f t="shared" si="1"/>
        <v>0</v>
      </c>
      <c r="N12" s="541">
        <v>0</v>
      </c>
      <c r="O12" s="542">
        <f t="shared" si="0"/>
        <v>0</v>
      </c>
    </row>
    <row r="13" spans="1:15">
      <c r="A13" s="535">
        <v>100029</v>
      </c>
      <c r="B13" s="535" t="s">
        <v>464</v>
      </c>
      <c r="C13" s="535"/>
      <c r="D13" s="535" t="s">
        <v>910</v>
      </c>
      <c r="E13" s="538">
        <v>1840000</v>
      </c>
      <c r="F13" s="537" t="s">
        <v>912</v>
      </c>
      <c r="G13" s="536">
        <v>0</v>
      </c>
      <c r="H13" s="538">
        <v>1840000</v>
      </c>
      <c r="I13" s="538">
        <v>1840000</v>
      </c>
      <c r="J13" s="537" t="s">
        <v>911</v>
      </c>
      <c r="K13" s="536">
        <v>0</v>
      </c>
      <c r="L13" s="539" t="s">
        <v>911</v>
      </c>
      <c r="M13" s="540">
        <f t="shared" si="1"/>
        <v>0</v>
      </c>
      <c r="N13" s="541">
        <v>0</v>
      </c>
      <c r="O13" s="542">
        <f t="shared" si="0"/>
        <v>0</v>
      </c>
    </row>
    <row r="14" spans="1:15">
      <c r="A14" s="535">
        <v>100030</v>
      </c>
      <c r="B14" s="535" t="s">
        <v>465</v>
      </c>
      <c r="C14" s="535"/>
      <c r="D14" s="535" t="s">
        <v>910</v>
      </c>
      <c r="E14" s="538">
        <v>152000</v>
      </c>
      <c r="F14" s="537" t="s">
        <v>912</v>
      </c>
      <c r="G14" s="538">
        <v>104000</v>
      </c>
      <c r="H14" s="538">
        <v>87000</v>
      </c>
      <c r="I14" s="538">
        <v>17000</v>
      </c>
      <c r="J14" s="537" t="s">
        <v>912</v>
      </c>
      <c r="K14" s="538">
        <v>169000</v>
      </c>
      <c r="L14" s="539" t="s">
        <v>912</v>
      </c>
      <c r="M14" s="546">
        <f t="shared" si="1"/>
        <v>169000</v>
      </c>
      <c r="N14" s="541">
        <v>159000</v>
      </c>
      <c r="O14" s="542">
        <f t="shared" si="0"/>
        <v>10000</v>
      </c>
    </row>
    <row r="15" spans="1:15">
      <c r="A15" s="535">
        <v>100040</v>
      </c>
      <c r="B15" s="535" t="s">
        <v>466</v>
      </c>
      <c r="C15" s="535"/>
      <c r="D15" s="535" t="s">
        <v>910</v>
      </c>
      <c r="E15" s="538">
        <v>529075.71</v>
      </c>
      <c r="F15" s="537" t="s">
        <v>912</v>
      </c>
      <c r="G15" s="538">
        <v>529088.85</v>
      </c>
      <c r="H15" s="538">
        <v>604075.71</v>
      </c>
      <c r="I15" s="538">
        <v>74986.86</v>
      </c>
      <c r="J15" s="537" t="s">
        <v>911</v>
      </c>
      <c r="K15" s="538">
        <v>454088.85</v>
      </c>
      <c r="L15" s="539" t="s">
        <v>912</v>
      </c>
      <c r="M15" s="546">
        <f t="shared" si="1"/>
        <v>454089</v>
      </c>
      <c r="N15" s="541">
        <v>454088.85</v>
      </c>
      <c r="O15" s="542">
        <f t="shared" si="0"/>
        <v>0.15000000002328306</v>
      </c>
    </row>
    <row r="16" spans="1:15">
      <c r="A16" s="535">
        <v>100060</v>
      </c>
      <c r="B16" s="535" t="s">
        <v>915</v>
      </c>
      <c r="C16" s="535"/>
      <c r="D16" s="535" t="s">
        <v>910</v>
      </c>
      <c r="E16" s="536">
        <v>0</v>
      </c>
      <c r="F16" s="537" t="s">
        <v>911</v>
      </c>
      <c r="G16" s="536">
        <v>0</v>
      </c>
      <c r="H16" s="536">
        <v>0</v>
      </c>
      <c r="I16" s="536">
        <v>0</v>
      </c>
      <c r="J16" s="537" t="s">
        <v>911</v>
      </c>
      <c r="K16" s="536">
        <v>0</v>
      </c>
      <c r="L16" s="539" t="s">
        <v>911</v>
      </c>
      <c r="M16" s="540">
        <f t="shared" si="1"/>
        <v>0</v>
      </c>
      <c r="N16" s="541">
        <v>0</v>
      </c>
      <c r="O16" s="542">
        <f t="shared" si="0"/>
        <v>0</v>
      </c>
    </row>
    <row r="17" spans="1:15">
      <c r="A17" s="535">
        <v>110001</v>
      </c>
      <c r="B17" s="535" t="s">
        <v>467</v>
      </c>
      <c r="C17" s="535"/>
      <c r="D17" s="535" t="s">
        <v>910</v>
      </c>
      <c r="E17" s="538">
        <v>257565.22</v>
      </c>
      <c r="F17" s="537" t="s">
        <v>912</v>
      </c>
      <c r="G17" s="538">
        <v>5747773.8799999999</v>
      </c>
      <c r="H17" s="538">
        <v>5615884.71</v>
      </c>
      <c r="I17" s="538">
        <v>131889.17000000001</v>
      </c>
      <c r="J17" s="537" t="s">
        <v>912</v>
      </c>
      <c r="K17" s="538">
        <v>389454.39</v>
      </c>
      <c r="L17" s="539" t="s">
        <v>912</v>
      </c>
      <c r="M17" s="546">
        <f t="shared" si="1"/>
        <v>389454</v>
      </c>
      <c r="N17" s="541">
        <v>312722.39</v>
      </c>
      <c r="O17" s="542">
        <f t="shared" si="0"/>
        <v>76731.609999999986</v>
      </c>
    </row>
    <row r="18" spans="1:15">
      <c r="A18" s="535">
        <v>110010</v>
      </c>
      <c r="B18" s="535" t="s">
        <v>468</v>
      </c>
      <c r="C18" s="535"/>
      <c r="D18" s="535" t="s">
        <v>910</v>
      </c>
      <c r="E18" s="538">
        <v>3562882.45</v>
      </c>
      <c r="F18" s="537" t="s">
        <v>912</v>
      </c>
      <c r="G18" s="538">
        <v>41919300.700000003</v>
      </c>
      <c r="H18" s="538">
        <v>42794824.159999996</v>
      </c>
      <c r="I18" s="538">
        <v>875523.46</v>
      </c>
      <c r="J18" s="537" t="s">
        <v>911</v>
      </c>
      <c r="K18" s="538">
        <v>2687358.99</v>
      </c>
      <c r="L18" s="539" t="s">
        <v>912</v>
      </c>
      <c r="M18" s="546">
        <f t="shared" si="1"/>
        <v>2687359</v>
      </c>
      <c r="N18" s="541">
        <v>2858128.76</v>
      </c>
      <c r="O18" s="542">
        <f t="shared" si="0"/>
        <v>-170769.75999999978</v>
      </c>
    </row>
    <row r="19" spans="1:15">
      <c r="A19" s="535">
        <v>110012</v>
      </c>
      <c r="B19" s="535" t="s">
        <v>626</v>
      </c>
      <c r="C19" s="535"/>
      <c r="D19" s="535" t="s">
        <v>910</v>
      </c>
      <c r="E19" s="536">
        <v>0</v>
      </c>
      <c r="F19" s="537" t="s">
        <v>911</v>
      </c>
      <c r="G19" s="538">
        <v>25989.53</v>
      </c>
      <c r="H19" s="538">
        <v>25989.53</v>
      </c>
      <c r="I19" s="536">
        <v>0</v>
      </c>
      <c r="J19" s="537" t="s">
        <v>911</v>
      </c>
      <c r="K19" s="536">
        <v>0</v>
      </c>
      <c r="L19" s="539" t="s">
        <v>911</v>
      </c>
      <c r="M19" s="540">
        <f t="shared" si="1"/>
        <v>0</v>
      </c>
      <c r="N19" s="541">
        <v>0</v>
      </c>
      <c r="O19" s="542">
        <f t="shared" si="0"/>
        <v>0</v>
      </c>
    </row>
    <row r="20" spans="1:15">
      <c r="A20" s="535">
        <v>110020</v>
      </c>
      <c r="B20" s="535" t="s">
        <v>916</v>
      </c>
      <c r="C20" s="535"/>
      <c r="D20" s="535" t="s">
        <v>910</v>
      </c>
      <c r="E20" s="536">
        <v>0</v>
      </c>
      <c r="F20" s="537" t="s">
        <v>911</v>
      </c>
      <c r="G20" s="536">
        <v>0</v>
      </c>
      <c r="H20" s="536">
        <v>0</v>
      </c>
      <c r="I20" s="536">
        <v>0</v>
      </c>
      <c r="J20" s="537" t="s">
        <v>911</v>
      </c>
      <c r="K20" s="536">
        <v>0</v>
      </c>
      <c r="L20" s="539" t="s">
        <v>911</v>
      </c>
      <c r="M20" s="540">
        <f t="shared" si="1"/>
        <v>0</v>
      </c>
      <c r="N20" s="541">
        <v>0</v>
      </c>
      <c r="O20" s="542">
        <f t="shared" si="0"/>
        <v>0</v>
      </c>
    </row>
    <row r="21" spans="1:15">
      <c r="A21" s="535">
        <v>110030</v>
      </c>
      <c r="B21" s="535" t="s">
        <v>917</v>
      </c>
      <c r="C21" s="535"/>
      <c r="D21" s="535" t="s">
        <v>910</v>
      </c>
      <c r="E21" s="536">
        <v>0</v>
      </c>
      <c r="F21" s="537" t="s">
        <v>911</v>
      </c>
      <c r="G21" s="538">
        <v>61539.94</v>
      </c>
      <c r="H21" s="538">
        <v>61290.5</v>
      </c>
      <c r="I21" s="536">
        <v>249.44</v>
      </c>
      <c r="J21" s="537" t="s">
        <v>912</v>
      </c>
      <c r="K21" s="536">
        <v>249.44</v>
      </c>
      <c r="L21" s="539" t="s">
        <v>912</v>
      </c>
      <c r="M21" s="546">
        <f t="shared" si="1"/>
        <v>249</v>
      </c>
      <c r="N21" s="541">
        <v>2611.94</v>
      </c>
      <c r="O21" s="542">
        <f t="shared" si="0"/>
        <v>-2362.94</v>
      </c>
    </row>
    <row r="22" spans="1:15">
      <c r="A22" s="535">
        <v>110040</v>
      </c>
      <c r="B22" s="535" t="s">
        <v>918</v>
      </c>
      <c r="C22" s="535"/>
      <c r="D22" s="535" t="s">
        <v>910</v>
      </c>
      <c r="E22" s="536">
        <v>0</v>
      </c>
      <c r="F22" s="537" t="s">
        <v>911</v>
      </c>
      <c r="G22" s="536">
        <v>0</v>
      </c>
      <c r="H22" s="536">
        <v>0</v>
      </c>
      <c r="I22" s="536">
        <v>0</v>
      </c>
      <c r="J22" s="537" t="s">
        <v>911</v>
      </c>
      <c r="K22" s="536">
        <v>0</v>
      </c>
      <c r="L22" s="539" t="s">
        <v>911</v>
      </c>
      <c r="M22" s="540">
        <f t="shared" si="1"/>
        <v>0</v>
      </c>
      <c r="N22" s="541">
        <v>0</v>
      </c>
      <c r="O22" s="542">
        <f t="shared" si="0"/>
        <v>0</v>
      </c>
    </row>
    <row r="23" spans="1:15">
      <c r="A23" s="535">
        <v>110041</v>
      </c>
      <c r="B23" s="535" t="s">
        <v>469</v>
      </c>
      <c r="C23" s="535"/>
      <c r="D23" s="535" t="s">
        <v>910</v>
      </c>
      <c r="E23" s="538">
        <v>3945</v>
      </c>
      <c r="F23" s="537" t="s">
        <v>912</v>
      </c>
      <c r="G23" s="538">
        <v>31347</v>
      </c>
      <c r="H23" s="538">
        <v>32787</v>
      </c>
      <c r="I23" s="538">
        <v>1440</v>
      </c>
      <c r="J23" s="537" t="s">
        <v>911</v>
      </c>
      <c r="K23" s="538">
        <v>2505</v>
      </c>
      <c r="L23" s="539" t="s">
        <v>912</v>
      </c>
      <c r="M23" s="546">
        <f t="shared" si="1"/>
        <v>2505</v>
      </c>
      <c r="N23" s="541">
        <v>14947</v>
      </c>
      <c r="O23" s="542">
        <f t="shared" si="0"/>
        <v>-12442</v>
      </c>
    </row>
    <row r="24" spans="1:15">
      <c r="A24" s="535">
        <v>110050</v>
      </c>
      <c r="B24" s="535" t="s">
        <v>470</v>
      </c>
      <c r="C24" s="535"/>
      <c r="D24" s="535" t="s">
        <v>910</v>
      </c>
      <c r="E24" s="538">
        <v>60646.76</v>
      </c>
      <c r="F24" s="537" t="s">
        <v>912</v>
      </c>
      <c r="G24" s="538">
        <v>249481.1</v>
      </c>
      <c r="H24" s="538">
        <v>257618.96</v>
      </c>
      <c r="I24" s="538">
        <v>8137.86</v>
      </c>
      <c r="J24" s="537" t="s">
        <v>911</v>
      </c>
      <c r="K24" s="538">
        <v>52508.9</v>
      </c>
      <c r="L24" s="539" t="s">
        <v>912</v>
      </c>
      <c r="M24" s="546">
        <f t="shared" si="1"/>
        <v>52509</v>
      </c>
      <c r="N24" s="541">
        <v>57526.11</v>
      </c>
      <c r="O24" s="542">
        <f t="shared" si="0"/>
        <v>-5017.1100000000006</v>
      </c>
    </row>
    <row r="25" spans="1:15">
      <c r="A25" s="535">
        <v>110051</v>
      </c>
      <c r="B25" s="535" t="s">
        <v>919</v>
      </c>
      <c r="C25" s="535"/>
      <c r="D25" s="535" t="s">
        <v>910</v>
      </c>
      <c r="E25" s="536">
        <v>0</v>
      </c>
      <c r="F25" s="537" t="s">
        <v>911</v>
      </c>
      <c r="G25" s="538">
        <v>76515.95</v>
      </c>
      <c r="H25" s="538">
        <v>76515.95</v>
      </c>
      <c r="I25" s="536">
        <v>0</v>
      </c>
      <c r="J25" s="537" t="s">
        <v>911</v>
      </c>
      <c r="K25" s="536">
        <v>0</v>
      </c>
      <c r="L25" s="539" t="s">
        <v>911</v>
      </c>
      <c r="M25" s="540">
        <f t="shared" si="1"/>
        <v>0</v>
      </c>
      <c r="N25" s="541">
        <v>0</v>
      </c>
      <c r="O25" s="542">
        <f t="shared" si="0"/>
        <v>0</v>
      </c>
    </row>
    <row r="26" spans="1:15">
      <c r="A26" s="535">
        <v>110060</v>
      </c>
      <c r="B26" s="535" t="s">
        <v>920</v>
      </c>
      <c r="C26" s="535"/>
      <c r="D26" s="535" t="s">
        <v>910</v>
      </c>
      <c r="E26" s="536">
        <v>0</v>
      </c>
      <c r="F26" s="537" t="s">
        <v>911</v>
      </c>
      <c r="G26" s="538">
        <v>4770</v>
      </c>
      <c r="H26" s="538">
        <v>4770</v>
      </c>
      <c r="I26" s="536">
        <v>0</v>
      </c>
      <c r="J26" s="537" t="s">
        <v>911</v>
      </c>
      <c r="K26" s="536">
        <v>0</v>
      </c>
      <c r="L26" s="539" t="s">
        <v>911</v>
      </c>
      <c r="M26" s="540">
        <f t="shared" si="1"/>
        <v>0</v>
      </c>
      <c r="N26" s="541">
        <v>0</v>
      </c>
      <c r="O26" s="542">
        <f t="shared" si="0"/>
        <v>0</v>
      </c>
    </row>
    <row r="27" spans="1:15">
      <c r="A27" s="535">
        <v>110070</v>
      </c>
      <c r="B27" s="535" t="s">
        <v>921</v>
      </c>
      <c r="C27" s="535"/>
      <c r="D27" s="535" t="s">
        <v>910</v>
      </c>
      <c r="E27" s="536">
        <v>0</v>
      </c>
      <c r="F27" s="537" t="s">
        <v>911</v>
      </c>
      <c r="G27" s="538">
        <v>40478356.310000002</v>
      </c>
      <c r="H27" s="538">
        <v>40478356.310000002</v>
      </c>
      <c r="I27" s="536">
        <v>0</v>
      </c>
      <c r="J27" s="537" t="s">
        <v>911</v>
      </c>
      <c r="K27" s="536">
        <v>0</v>
      </c>
      <c r="L27" s="539" t="s">
        <v>911</v>
      </c>
      <c r="M27" s="540">
        <f t="shared" si="1"/>
        <v>0</v>
      </c>
      <c r="N27" s="541">
        <v>0</v>
      </c>
      <c r="O27" s="542">
        <f t="shared" si="0"/>
        <v>0</v>
      </c>
    </row>
    <row r="28" spans="1:15">
      <c r="A28" s="535">
        <v>110080</v>
      </c>
      <c r="B28" s="535" t="s">
        <v>922</v>
      </c>
      <c r="C28" s="535"/>
      <c r="D28" s="535" t="s">
        <v>910</v>
      </c>
      <c r="E28" s="536">
        <v>0</v>
      </c>
      <c r="F28" s="537" t="s">
        <v>911</v>
      </c>
      <c r="G28" s="536">
        <v>0</v>
      </c>
      <c r="H28" s="536">
        <v>0</v>
      </c>
      <c r="I28" s="536">
        <v>0</v>
      </c>
      <c r="J28" s="537" t="s">
        <v>911</v>
      </c>
      <c r="K28" s="536">
        <v>0</v>
      </c>
      <c r="L28" s="539" t="s">
        <v>911</v>
      </c>
      <c r="M28" s="540">
        <f t="shared" si="1"/>
        <v>0</v>
      </c>
      <c r="N28" s="541">
        <v>0</v>
      </c>
      <c r="O28" s="542">
        <f t="shared" si="0"/>
        <v>0</v>
      </c>
    </row>
    <row r="29" spans="1:15">
      <c r="A29" s="535">
        <v>110090</v>
      </c>
      <c r="B29" s="535" t="s">
        <v>923</v>
      </c>
      <c r="C29" s="535"/>
      <c r="D29" s="535" t="s">
        <v>910</v>
      </c>
      <c r="E29" s="536">
        <v>0</v>
      </c>
      <c r="F29" s="537" t="s">
        <v>911</v>
      </c>
      <c r="G29" s="538">
        <v>7421.85</v>
      </c>
      <c r="H29" s="538">
        <v>7421.85</v>
      </c>
      <c r="I29" s="536">
        <v>0</v>
      </c>
      <c r="J29" s="537" t="s">
        <v>911</v>
      </c>
      <c r="K29" s="536">
        <v>0</v>
      </c>
      <c r="L29" s="539" t="s">
        <v>911</v>
      </c>
      <c r="M29" s="540">
        <f t="shared" si="1"/>
        <v>0</v>
      </c>
      <c r="N29" s="541">
        <v>0</v>
      </c>
      <c r="O29" s="542">
        <f t="shared" si="0"/>
        <v>0</v>
      </c>
    </row>
    <row r="30" spans="1:15">
      <c r="A30" s="535">
        <v>110110</v>
      </c>
      <c r="B30" s="535" t="s">
        <v>924</v>
      </c>
      <c r="C30" s="535"/>
      <c r="D30" s="535" t="s">
        <v>910</v>
      </c>
      <c r="E30" s="536">
        <v>0</v>
      </c>
      <c r="F30" s="537" t="s">
        <v>911</v>
      </c>
      <c r="G30" s="538">
        <v>8846547.0500000007</v>
      </c>
      <c r="H30" s="538">
        <v>8846547.0500000007</v>
      </c>
      <c r="I30" s="536">
        <v>0</v>
      </c>
      <c r="J30" s="537" t="s">
        <v>911</v>
      </c>
      <c r="K30" s="536">
        <v>0</v>
      </c>
      <c r="L30" s="539" t="s">
        <v>911</v>
      </c>
      <c r="M30" s="540">
        <f t="shared" si="1"/>
        <v>0</v>
      </c>
      <c r="N30" s="541">
        <v>0</v>
      </c>
      <c r="O30" s="542">
        <f t="shared" si="0"/>
        <v>0</v>
      </c>
    </row>
    <row r="31" spans="1:15">
      <c r="A31" s="535">
        <v>110160</v>
      </c>
      <c r="B31" s="535" t="s">
        <v>925</v>
      </c>
      <c r="C31" s="535"/>
      <c r="D31" s="535" t="s">
        <v>910</v>
      </c>
      <c r="E31" s="536">
        <v>0</v>
      </c>
      <c r="F31" s="537" t="s">
        <v>911</v>
      </c>
      <c r="G31" s="536">
        <v>0</v>
      </c>
      <c r="H31" s="536">
        <v>0</v>
      </c>
      <c r="I31" s="536">
        <v>0</v>
      </c>
      <c r="J31" s="537" t="s">
        <v>911</v>
      </c>
      <c r="K31" s="536">
        <v>0</v>
      </c>
      <c r="L31" s="539" t="s">
        <v>911</v>
      </c>
      <c r="M31" s="540">
        <f t="shared" si="1"/>
        <v>0</v>
      </c>
      <c r="N31" s="541">
        <v>0</v>
      </c>
      <c r="O31" s="542">
        <f t="shared" si="0"/>
        <v>0</v>
      </c>
    </row>
    <row r="32" spans="1:15">
      <c r="A32" s="535">
        <v>110170</v>
      </c>
      <c r="B32" s="535" t="s">
        <v>926</v>
      </c>
      <c r="C32" s="535"/>
      <c r="D32" s="535" t="s">
        <v>910</v>
      </c>
      <c r="E32" s="536">
        <v>0</v>
      </c>
      <c r="F32" s="537" t="s">
        <v>911</v>
      </c>
      <c r="G32" s="536">
        <v>0</v>
      </c>
      <c r="H32" s="536">
        <v>0</v>
      </c>
      <c r="I32" s="536">
        <v>0</v>
      </c>
      <c r="J32" s="537" t="s">
        <v>911</v>
      </c>
      <c r="K32" s="536">
        <v>0</v>
      </c>
      <c r="L32" s="539" t="s">
        <v>911</v>
      </c>
      <c r="M32" s="540">
        <f t="shared" si="1"/>
        <v>0</v>
      </c>
      <c r="N32" s="541">
        <v>0</v>
      </c>
      <c r="O32" s="542">
        <f t="shared" si="0"/>
        <v>0</v>
      </c>
    </row>
    <row r="33" spans="1:15">
      <c r="A33" s="535">
        <v>110172</v>
      </c>
      <c r="B33" s="535" t="s">
        <v>927</v>
      </c>
      <c r="C33" s="535"/>
      <c r="D33" s="535" t="s">
        <v>910</v>
      </c>
      <c r="E33" s="536">
        <v>0</v>
      </c>
      <c r="F33" s="537" t="s">
        <v>911</v>
      </c>
      <c r="G33" s="538">
        <v>6415</v>
      </c>
      <c r="H33" s="538">
        <v>6415</v>
      </c>
      <c r="I33" s="536">
        <v>0</v>
      </c>
      <c r="J33" s="537" t="s">
        <v>911</v>
      </c>
      <c r="K33" s="536">
        <v>0</v>
      </c>
      <c r="L33" s="539" t="s">
        <v>911</v>
      </c>
      <c r="M33" s="540">
        <f t="shared" si="1"/>
        <v>0</v>
      </c>
      <c r="N33" s="541">
        <v>0</v>
      </c>
      <c r="O33" s="542">
        <f t="shared" si="0"/>
        <v>0</v>
      </c>
    </row>
    <row r="34" spans="1:15">
      <c r="A34" s="535">
        <v>110174</v>
      </c>
      <c r="B34" s="535" t="s">
        <v>471</v>
      </c>
      <c r="C34" s="535"/>
      <c r="D34" s="535" t="s">
        <v>910</v>
      </c>
      <c r="E34" s="538">
        <v>50670.720000000001</v>
      </c>
      <c r="F34" s="537" t="s">
        <v>912</v>
      </c>
      <c r="G34" s="538">
        <v>29577.9</v>
      </c>
      <c r="H34" s="538">
        <v>61986.720000000001</v>
      </c>
      <c r="I34" s="538">
        <v>32408.82</v>
      </c>
      <c r="J34" s="537" t="s">
        <v>911</v>
      </c>
      <c r="K34" s="538">
        <v>18261.900000000001</v>
      </c>
      <c r="L34" s="539" t="s">
        <v>912</v>
      </c>
      <c r="M34" s="546">
        <f t="shared" si="1"/>
        <v>18262</v>
      </c>
      <c r="N34" s="541">
        <v>0</v>
      </c>
      <c r="O34" s="542">
        <f t="shared" si="0"/>
        <v>18262</v>
      </c>
    </row>
    <row r="35" spans="1:15">
      <c r="A35" s="535">
        <v>110176</v>
      </c>
      <c r="B35" s="535" t="s">
        <v>472</v>
      </c>
      <c r="C35" s="535"/>
      <c r="D35" s="535" t="s">
        <v>910</v>
      </c>
      <c r="E35" s="538">
        <v>5865.27</v>
      </c>
      <c r="F35" s="537" t="s">
        <v>912</v>
      </c>
      <c r="G35" s="538">
        <v>865983.1</v>
      </c>
      <c r="H35" s="538">
        <v>831005.99</v>
      </c>
      <c r="I35" s="538">
        <v>34977.11</v>
      </c>
      <c r="J35" s="537" t="s">
        <v>912</v>
      </c>
      <c r="K35" s="538">
        <v>40842.379999999997</v>
      </c>
      <c r="L35" s="539" t="s">
        <v>912</v>
      </c>
      <c r="M35" s="546">
        <f t="shared" si="1"/>
        <v>40842</v>
      </c>
      <c r="N35" s="541">
        <v>29601.18</v>
      </c>
      <c r="O35" s="542">
        <f t="shared" si="0"/>
        <v>11240.82</v>
      </c>
    </row>
    <row r="36" spans="1:15">
      <c r="A36" s="535">
        <v>110177</v>
      </c>
      <c r="B36" s="535" t="s">
        <v>473</v>
      </c>
      <c r="C36" s="535"/>
      <c r="D36" s="535" t="s">
        <v>910</v>
      </c>
      <c r="E36" s="536">
        <v>0</v>
      </c>
      <c r="F36" s="537" t="s">
        <v>911</v>
      </c>
      <c r="G36" s="538">
        <v>5125</v>
      </c>
      <c r="H36" s="538">
        <v>5005</v>
      </c>
      <c r="I36" s="536">
        <v>120</v>
      </c>
      <c r="J36" s="537" t="s">
        <v>912</v>
      </c>
      <c r="K36" s="536">
        <v>120</v>
      </c>
      <c r="L36" s="539" t="s">
        <v>912</v>
      </c>
      <c r="M36" s="546">
        <f t="shared" si="1"/>
        <v>120</v>
      </c>
      <c r="N36" s="541">
        <v>4905</v>
      </c>
      <c r="O36" s="542">
        <f t="shared" si="0"/>
        <v>-4785</v>
      </c>
    </row>
    <row r="37" spans="1:15">
      <c r="A37" s="535">
        <v>110178</v>
      </c>
      <c r="B37" s="535" t="s">
        <v>928</v>
      </c>
      <c r="C37" s="535"/>
      <c r="D37" s="535" t="s">
        <v>910</v>
      </c>
      <c r="E37" s="536">
        <v>0</v>
      </c>
      <c r="F37" s="537" t="s">
        <v>911</v>
      </c>
      <c r="G37" s="536">
        <v>0</v>
      </c>
      <c r="H37" s="536">
        <v>0</v>
      </c>
      <c r="I37" s="536">
        <v>0</v>
      </c>
      <c r="J37" s="537" t="s">
        <v>911</v>
      </c>
      <c r="K37" s="536">
        <v>0</v>
      </c>
      <c r="L37" s="539" t="s">
        <v>911</v>
      </c>
      <c r="M37" s="540">
        <f t="shared" si="1"/>
        <v>0</v>
      </c>
      <c r="N37" s="541">
        <v>0</v>
      </c>
      <c r="O37" s="542">
        <f t="shared" si="0"/>
        <v>0</v>
      </c>
    </row>
    <row r="38" spans="1:15">
      <c r="A38" s="535">
        <v>110180</v>
      </c>
      <c r="B38" s="535" t="s">
        <v>929</v>
      </c>
      <c r="C38" s="535"/>
      <c r="D38" s="535" t="s">
        <v>910</v>
      </c>
      <c r="E38" s="536">
        <v>0</v>
      </c>
      <c r="F38" s="537" t="s">
        <v>911</v>
      </c>
      <c r="G38" s="536">
        <v>0</v>
      </c>
      <c r="H38" s="536">
        <v>0</v>
      </c>
      <c r="I38" s="536">
        <v>0</v>
      </c>
      <c r="J38" s="537" t="s">
        <v>911</v>
      </c>
      <c r="K38" s="536">
        <v>0</v>
      </c>
      <c r="L38" s="539" t="s">
        <v>911</v>
      </c>
      <c r="M38" s="540">
        <f t="shared" si="1"/>
        <v>0</v>
      </c>
      <c r="N38" s="541">
        <v>0</v>
      </c>
      <c r="O38" s="542">
        <f t="shared" si="0"/>
        <v>0</v>
      </c>
    </row>
    <row r="39" spans="1:15">
      <c r="A39" s="535">
        <v>110182</v>
      </c>
      <c r="B39" s="535" t="s">
        <v>930</v>
      </c>
      <c r="C39" s="535"/>
      <c r="D39" s="535" t="s">
        <v>910</v>
      </c>
      <c r="E39" s="536">
        <v>0</v>
      </c>
      <c r="F39" s="537" t="s">
        <v>911</v>
      </c>
      <c r="G39" s="536">
        <v>0</v>
      </c>
      <c r="H39" s="536">
        <v>0</v>
      </c>
      <c r="I39" s="536">
        <v>0</v>
      </c>
      <c r="J39" s="537" t="s">
        <v>911</v>
      </c>
      <c r="K39" s="536">
        <v>0</v>
      </c>
      <c r="L39" s="539" t="s">
        <v>911</v>
      </c>
      <c r="M39" s="540">
        <f t="shared" si="1"/>
        <v>0</v>
      </c>
      <c r="N39" s="541">
        <v>0</v>
      </c>
      <c r="O39" s="542">
        <f t="shared" si="0"/>
        <v>0</v>
      </c>
    </row>
    <row r="40" spans="1:15">
      <c r="A40" s="535">
        <v>110183</v>
      </c>
      <c r="B40" s="535" t="s">
        <v>474</v>
      </c>
      <c r="C40" s="535"/>
      <c r="D40" s="535" t="s">
        <v>910</v>
      </c>
      <c r="E40" s="538">
        <v>126988.33</v>
      </c>
      <c r="F40" s="537" t="s">
        <v>912</v>
      </c>
      <c r="G40" s="538">
        <v>314481.84999999998</v>
      </c>
      <c r="H40" s="538">
        <v>396465.5</v>
      </c>
      <c r="I40" s="538">
        <v>81983.649999999994</v>
      </c>
      <c r="J40" s="537" t="s">
        <v>911</v>
      </c>
      <c r="K40" s="538">
        <v>45004.68</v>
      </c>
      <c r="L40" s="539" t="s">
        <v>912</v>
      </c>
      <c r="M40" s="546">
        <f t="shared" si="1"/>
        <v>45005</v>
      </c>
      <c r="N40" s="541">
        <v>53005.91</v>
      </c>
      <c r="O40" s="542">
        <f t="shared" si="0"/>
        <v>-8000.9100000000035</v>
      </c>
    </row>
    <row r="41" spans="1:15">
      <c r="A41" s="535">
        <v>110184</v>
      </c>
      <c r="B41" s="535" t="s">
        <v>931</v>
      </c>
      <c r="C41" s="535"/>
      <c r="D41" s="535" t="s">
        <v>910</v>
      </c>
      <c r="E41" s="536">
        <v>0</v>
      </c>
      <c r="F41" s="537" t="s">
        <v>911</v>
      </c>
      <c r="G41" s="536">
        <v>0</v>
      </c>
      <c r="H41" s="536">
        <v>0</v>
      </c>
      <c r="I41" s="536">
        <v>0</v>
      </c>
      <c r="J41" s="537" t="s">
        <v>911</v>
      </c>
      <c r="K41" s="536">
        <v>0</v>
      </c>
      <c r="L41" s="539" t="s">
        <v>911</v>
      </c>
      <c r="M41" s="540">
        <f t="shared" si="1"/>
        <v>0</v>
      </c>
      <c r="N41" s="541">
        <v>0</v>
      </c>
      <c r="O41" s="542">
        <f t="shared" si="0"/>
        <v>0</v>
      </c>
    </row>
    <row r="42" spans="1:15">
      <c r="A42" s="535">
        <v>110185</v>
      </c>
      <c r="B42" s="535" t="s">
        <v>932</v>
      </c>
      <c r="C42" s="535"/>
      <c r="D42" s="535" t="s">
        <v>910</v>
      </c>
      <c r="E42" s="536">
        <v>0</v>
      </c>
      <c r="F42" s="537" t="s">
        <v>911</v>
      </c>
      <c r="G42" s="536">
        <v>0</v>
      </c>
      <c r="H42" s="536">
        <v>0</v>
      </c>
      <c r="I42" s="536">
        <v>0</v>
      </c>
      <c r="J42" s="537" t="s">
        <v>911</v>
      </c>
      <c r="K42" s="536">
        <v>0</v>
      </c>
      <c r="L42" s="539" t="s">
        <v>911</v>
      </c>
      <c r="M42" s="540">
        <f t="shared" si="1"/>
        <v>0</v>
      </c>
      <c r="N42" s="541">
        <v>0</v>
      </c>
      <c r="O42" s="542">
        <f t="shared" si="0"/>
        <v>0</v>
      </c>
    </row>
    <row r="43" spans="1:15">
      <c r="A43" s="535">
        <v>110187</v>
      </c>
      <c r="B43" s="535" t="s">
        <v>933</v>
      </c>
      <c r="C43" s="535"/>
      <c r="D43" s="535" t="s">
        <v>910</v>
      </c>
      <c r="E43" s="536">
        <v>0</v>
      </c>
      <c r="F43" s="537" t="s">
        <v>911</v>
      </c>
      <c r="G43" s="536">
        <v>0</v>
      </c>
      <c r="H43" s="536">
        <v>0</v>
      </c>
      <c r="I43" s="536">
        <v>0</v>
      </c>
      <c r="J43" s="537" t="s">
        <v>911</v>
      </c>
      <c r="K43" s="536">
        <v>0</v>
      </c>
      <c r="L43" s="539" t="s">
        <v>911</v>
      </c>
      <c r="M43" s="540">
        <f t="shared" si="1"/>
        <v>0</v>
      </c>
      <c r="N43" s="541">
        <v>0</v>
      </c>
      <c r="O43" s="542">
        <f t="shared" si="0"/>
        <v>0</v>
      </c>
    </row>
    <row r="44" spans="1:15">
      <c r="A44" s="535">
        <v>110188</v>
      </c>
      <c r="B44" s="535" t="s">
        <v>934</v>
      </c>
      <c r="C44" s="535"/>
      <c r="D44" s="535" t="s">
        <v>910</v>
      </c>
      <c r="E44" s="536">
        <v>0</v>
      </c>
      <c r="F44" s="537" t="s">
        <v>911</v>
      </c>
      <c r="G44" s="538">
        <v>1749.95</v>
      </c>
      <c r="H44" s="538">
        <v>1749.95</v>
      </c>
      <c r="I44" s="536">
        <v>0</v>
      </c>
      <c r="J44" s="537" t="s">
        <v>911</v>
      </c>
      <c r="K44" s="536">
        <v>0</v>
      </c>
      <c r="L44" s="539" t="s">
        <v>911</v>
      </c>
      <c r="M44" s="540">
        <f t="shared" si="1"/>
        <v>0</v>
      </c>
      <c r="N44" s="541">
        <v>0</v>
      </c>
      <c r="O44" s="542">
        <f t="shared" si="0"/>
        <v>0</v>
      </c>
    </row>
    <row r="45" spans="1:15">
      <c r="A45" s="535">
        <v>110190</v>
      </c>
      <c r="B45" s="535" t="s">
        <v>475</v>
      </c>
      <c r="C45" s="535"/>
      <c r="D45" s="535" t="s">
        <v>910</v>
      </c>
      <c r="E45" s="536">
        <v>528.69000000000005</v>
      </c>
      <c r="F45" s="537" t="s">
        <v>912</v>
      </c>
      <c r="G45" s="538">
        <v>10644.09</v>
      </c>
      <c r="H45" s="538">
        <v>6776.5</v>
      </c>
      <c r="I45" s="538">
        <v>3867.59</v>
      </c>
      <c r="J45" s="537" t="s">
        <v>912</v>
      </c>
      <c r="K45" s="538">
        <v>4396.28</v>
      </c>
      <c r="L45" s="539" t="s">
        <v>912</v>
      </c>
      <c r="M45" s="546">
        <f t="shared" si="1"/>
        <v>4396</v>
      </c>
      <c r="N45" s="541">
        <v>3853.83</v>
      </c>
      <c r="O45" s="542">
        <f t="shared" si="0"/>
        <v>542.17000000000007</v>
      </c>
    </row>
    <row r="46" spans="1:15">
      <c r="A46" s="535">
        <v>110191</v>
      </c>
      <c r="B46" s="535" t="s">
        <v>935</v>
      </c>
      <c r="C46" s="535"/>
      <c r="D46" s="535" t="s">
        <v>910</v>
      </c>
      <c r="E46" s="536">
        <v>0</v>
      </c>
      <c r="F46" s="537" t="s">
        <v>911</v>
      </c>
      <c r="G46" s="536">
        <v>0</v>
      </c>
      <c r="H46" s="536">
        <v>0</v>
      </c>
      <c r="I46" s="536">
        <v>0</v>
      </c>
      <c r="J46" s="537" t="s">
        <v>911</v>
      </c>
      <c r="K46" s="536">
        <v>0</v>
      </c>
      <c r="L46" s="539" t="s">
        <v>911</v>
      </c>
      <c r="M46" s="540">
        <f t="shared" si="1"/>
        <v>0</v>
      </c>
      <c r="N46" s="541">
        <v>0</v>
      </c>
      <c r="O46" s="542">
        <f t="shared" si="0"/>
        <v>0</v>
      </c>
    </row>
    <row r="47" spans="1:15">
      <c r="A47" s="535">
        <v>110192</v>
      </c>
      <c r="B47" s="535" t="s">
        <v>936</v>
      </c>
      <c r="C47" s="535"/>
      <c r="D47" s="535" t="s">
        <v>910</v>
      </c>
      <c r="E47" s="536">
        <v>0</v>
      </c>
      <c r="F47" s="537" t="s">
        <v>911</v>
      </c>
      <c r="G47" s="538">
        <v>42419.09</v>
      </c>
      <c r="H47" s="538">
        <v>42415.43</v>
      </c>
      <c r="I47" s="536">
        <v>3.66</v>
      </c>
      <c r="J47" s="537" t="s">
        <v>912</v>
      </c>
      <c r="K47" s="536">
        <v>3.66</v>
      </c>
      <c r="L47" s="539" t="s">
        <v>912</v>
      </c>
      <c r="M47" s="546">
        <f>ROUND((IF(L47="D",K47,-K47)),0)</f>
        <v>4</v>
      </c>
      <c r="N47" s="541">
        <v>3.66</v>
      </c>
      <c r="O47" s="542">
        <f t="shared" si="0"/>
        <v>0.33999999999999986</v>
      </c>
    </row>
    <row r="48" spans="1:15">
      <c r="A48" s="535">
        <v>110193</v>
      </c>
      <c r="B48" s="535" t="s">
        <v>937</v>
      </c>
      <c r="C48" s="535"/>
      <c r="D48" s="535" t="s">
        <v>910</v>
      </c>
      <c r="E48" s="536">
        <v>0</v>
      </c>
      <c r="F48" s="537" t="s">
        <v>911</v>
      </c>
      <c r="G48" s="536">
        <v>0</v>
      </c>
      <c r="H48" s="536">
        <v>0</v>
      </c>
      <c r="I48" s="536">
        <v>0</v>
      </c>
      <c r="J48" s="537" t="s">
        <v>911</v>
      </c>
      <c r="K48" s="536">
        <v>0</v>
      </c>
      <c r="L48" s="539" t="s">
        <v>911</v>
      </c>
      <c r="M48" s="540">
        <f t="shared" si="1"/>
        <v>0</v>
      </c>
      <c r="N48" s="541">
        <v>0</v>
      </c>
      <c r="O48" s="542">
        <f t="shared" si="0"/>
        <v>0</v>
      </c>
    </row>
    <row r="49" spans="1:15">
      <c r="A49" s="535">
        <v>110194</v>
      </c>
      <c r="B49" s="535" t="s">
        <v>938</v>
      </c>
      <c r="C49" s="535"/>
      <c r="D49" s="535" t="s">
        <v>910</v>
      </c>
      <c r="E49" s="536">
        <v>0</v>
      </c>
      <c r="F49" s="537" t="s">
        <v>911</v>
      </c>
      <c r="G49" s="536">
        <v>0</v>
      </c>
      <c r="H49" s="536">
        <v>0</v>
      </c>
      <c r="I49" s="536">
        <v>0</v>
      </c>
      <c r="J49" s="537" t="s">
        <v>911</v>
      </c>
      <c r="K49" s="536">
        <v>0</v>
      </c>
      <c r="L49" s="539" t="s">
        <v>911</v>
      </c>
      <c r="M49" s="540">
        <f t="shared" si="1"/>
        <v>0</v>
      </c>
      <c r="N49" s="541">
        <v>0</v>
      </c>
      <c r="O49" s="542">
        <f t="shared" si="0"/>
        <v>0</v>
      </c>
    </row>
    <row r="50" spans="1:15">
      <c r="A50" s="535">
        <v>110195</v>
      </c>
      <c r="B50" s="535" t="s">
        <v>476</v>
      </c>
      <c r="C50" s="535"/>
      <c r="D50" s="535" t="s">
        <v>910</v>
      </c>
      <c r="E50" s="538">
        <v>34580.589999999997</v>
      </c>
      <c r="F50" s="537" t="s">
        <v>912</v>
      </c>
      <c r="G50" s="538">
        <v>98058.79</v>
      </c>
      <c r="H50" s="538">
        <v>123775.42</v>
      </c>
      <c r="I50" s="538">
        <v>25716.63</v>
      </c>
      <c r="J50" s="537" t="s">
        <v>911</v>
      </c>
      <c r="K50" s="538">
        <v>8863.9599999999991</v>
      </c>
      <c r="L50" s="539" t="s">
        <v>912</v>
      </c>
      <c r="M50" s="546">
        <f t="shared" si="1"/>
        <v>8864</v>
      </c>
      <c r="N50" s="541">
        <v>5440.93</v>
      </c>
      <c r="O50" s="542">
        <f t="shared" si="0"/>
        <v>3423.0699999999997</v>
      </c>
    </row>
    <row r="51" spans="1:15">
      <c r="A51" s="535">
        <v>110196</v>
      </c>
      <c r="B51" s="535" t="s">
        <v>939</v>
      </c>
      <c r="C51" s="535"/>
      <c r="D51" s="535" t="s">
        <v>910</v>
      </c>
      <c r="E51" s="536">
        <v>0</v>
      </c>
      <c r="F51" s="537" t="s">
        <v>911</v>
      </c>
      <c r="G51" s="536">
        <v>0</v>
      </c>
      <c r="H51" s="536">
        <v>0</v>
      </c>
      <c r="I51" s="536">
        <v>0</v>
      </c>
      <c r="J51" s="537" t="s">
        <v>911</v>
      </c>
      <c r="K51" s="536">
        <v>0</v>
      </c>
      <c r="L51" s="539" t="s">
        <v>911</v>
      </c>
      <c r="M51" s="540">
        <f t="shared" si="1"/>
        <v>0</v>
      </c>
      <c r="N51" s="541">
        <v>0</v>
      </c>
      <c r="O51" s="542">
        <f t="shared" si="0"/>
        <v>0</v>
      </c>
    </row>
    <row r="52" spans="1:15">
      <c r="A52" s="535">
        <v>110197</v>
      </c>
      <c r="B52" s="535" t="s">
        <v>477</v>
      </c>
      <c r="C52" s="535"/>
      <c r="D52" s="535" t="s">
        <v>910</v>
      </c>
      <c r="E52" s="538">
        <v>1105.19</v>
      </c>
      <c r="F52" s="537" t="s">
        <v>912</v>
      </c>
      <c r="G52" s="538">
        <v>98673.02</v>
      </c>
      <c r="H52" s="538">
        <v>114073.84</v>
      </c>
      <c r="I52" s="538">
        <v>15400.82</v>
      </c>
      <c r="J52" s="537" t="s">
        <v>911</v>
      </c>
      <c r="K52" s="538">
        <v>14295.63</v>
      </c>
      <c r="L52" s="539" t="s">
        <v>911</v>
      </c>
      <c r="M52" s="546">
        <f>ROUND((IF(L52="D",K52,-K52)),0)</f>
        <v>-14296</v>
      </c>
      <c r="N52" s="541">
        <v>-15278.5</v>
      </c>
      <c r="O52" s="542">
        <f t="shared" si="0"/>
        <v>982.5</v>
      </c>
    </row>
    <row r="53" spans="1:15">
      <c r="A53" s="535">
        <v>110198</v>
      </c>
      <c r="B53" s="535" t="s">
        <v>478</v>
      </c>
      <c r="C53" s="535"/>
      <c r="D53" s="535" t="s">
        <v>910</v>
      </c>
      <c r="E53" s="538">
        <v>196712.42</v>
      </c>
      <c r="F53" s="537" t="s">
        <v>912</v>
      </c>
      <c r="G53" s="538">
        <v>1005840</v>
      </c>
      <c r="H53" s="538">
        <v>1023851.31</v>
      </c>
      <c r="I53" s="538">
        <v>18011.310000000001</v>
      </c>
      <c r="J53" s="537" t="s">
        <v>911</v>
      </c>
      <c r="K53" s="538">
        <v>178701.11</v>
      </c>
      <c r="L53" s="539" t="s">
        <v>912</v>
      </c>
      <c r="M53" s="546">
        <f t="shared" si="1"/>
        <v>178701</v>
      </c>
      <c r="N53" s="541">
        <v>74029.36</v>
      </c>
      <c r="O53" s="542">
        <f t="shared" si="0"/>
        <v>104671.64</v>
      </c>
    </row>
    <row r="54" spans="1:15">
      <c r="A54" s="535">
        <v>110200</v>
      </c>
      <c r="B54" s="535" t="s">
        <v>940</v>
      </c>
      <c r="C54" s="535"/>
      <c r="D54" s="535" t="s">
        <v>910</v>
      </c>
      <c r="E54" s="536">
        <v>0</v>
      </c>
      <c r="F54" s="537" t="s">
        <v>911</v>
      </c>
      <c r="G54" s="538">
        <v>22805.72</v>
      </c>
      <c r="H54" s="538">
        <v>22805.72</v>
      </c>
      <c r="I54" s="536">
        <v>0</v>
      </c>
      <c r="J54" s="537" t="s">
        <v>911</v>
      </c>
      <c r="K54" s="536">
        <v>0</v>
      </c>
      <c r="L54" s="539" t="s">
        <v>911</v>
      </c>
      <c r="M54" s="540">
        <f t="shared" si="1"/>
        <v>0</v>
      </c>
      <c r="N54" s="541">
        <v>0</v>
      </c>
      <c r="O54" s="542">
        <f t="shared" si="0"/>
        <v>0</v>
      </c>
    </row>
    <row r="55" spans="1:15">
      <c r="A55" s="535">
        <v>120001</v>
      </c>
      <c r="B55" s="535" t="s">
        <v>479</v>
      </c>
      <c r="C55" s="535"/>
      <c r="D55" s="535" t="s">
        <v>910</v>
      </c>
      <c r="E55" s="538">
        <v>49349.8</v>
      </c>
      <c r="F55" s="537" t="s">
        <v>912</v>
      </c>
      <c r="G55" s="538">
        <v>3131515.84</v>
      </c>
      <c r="H55" s="538">
        <v>3125706.21</v>
      </c>
      <c r="I55" s="538">
        <v>5809.63</v>
      </c>
      <c r="J55" s="537" t="s">
        <v>912</v>
      </c>
      <c r="K55" s="538">
        <v>55159.43</v>
      </c>
      <c r="L55" s="539" t="s">
        <v>912</v>
      </c>
      <c r="M55" s="546">
        <f t="shared" si="1"/>
        <v>55159</v>
      </c>
      <c r="N55" s="541">
        <v>54590.91</v>
      </c>
      <c r="O55" s="542">
        <f t="shared" si="0"/>
        <v>568.08999999999651</v>
      </c>
    </row>
    <row r="56" spans="1:15">
      <c r="A56" s="535">
        <v>120002</v>
      </c>
      <c r="B56" s="535" t="s">
        <v>480</v>
      </c>
      <c r="C56" s="535"/>
      <c r="D56" s="535" t="s">
        <v>910</v>
      </c>
      <c r="E56" s="538">
        <v>381650.33</v>
      </c>
      <c r="F56" s="537" t="s">
        <v>912</v>
      </c>
      <c r="G56" s="538">
        <v>2373810.61</v>
      </c>
      <c r="H56" s="538">
        <v>2375805.9700000002</v>
      </c>
      <c r="I56" s="538">
        <v>1995.36</v>
      </c>
      <c r="J56" s="537" t="s">
        <v>911</v>
      </c>
      <c r="K56" s="538">
        <v>379654.97</v>
      </c>
      <c r="L56" s="539" t="s">
        <v>912</v>
      </c>
      <c r="M56" s="546">
        <f t="shared" si="1"/>
        <v>379655</v>
      </c>
      <c r="N56" s="541">
        <v>330507.28000000003</v>
      </c>
      <c r="O56" s="542">
        <f t="shared" si="0"/>
        <v>49147.719999999972</v>
      </c>
    </row>
    <row r="57" spans="1:15">
      <c r="A57" s="535">
        <v>120003</v>
      </c>
      <c r="B57" s="535" t="s">
        <v>481</v>
      </c>
      <c r="C57" s="535"/>
      <c r="D57" s="535" t="s">
        <v>910</v>
      </c>
      <c r="E57" s="538">
        <v>4098.09</v>
      </c>
      <c r="F57" s="537" t="s">
        <v>912</v>
      </c>
      <c r="G57" s="538">
        <v>30789.1</v>
      </c>
      <c r="H57" s="538">
        <v>28935.39</v>
      </c>
      <c r="I57" s="538">
        <v>1853.71</v>
      </c>
      <c r="J57" s="537" t="s">
        <v>912</v>
      </c>
      <c r="K57" s="538">
        <v>5951.8</v>
      </c>
      <c r="L57" s="539" t="s">
        <v>912</v>
      </c>
      <c r="M57" s="546">
        <f t="shared" si="1"/>
        <v>5952</v>
      </c>
      <c r="N57" s="541">
        <v>5056.0600000000004</v>
      </c>
      <c r="O57" s="542">
        <f t="shared" si="0"/>
        <v>895.9399999999996</v>
      </c>
    </row>
    <row r="58" spans="1:15">
      <c r="A58" s="535">
        <v>120004</v>
      </c>
      <c r="B58" s="535" t="s">
        <v>482</v>
      </c>
      <c r="C58" s="535"/>
      <c r="D58" s="535" t="s">
        <v>910</v>
      </c>
      <c r="E58" s="538">
        <v>2510.4499999999998</v>
      </c>
      <c r="F58" s="537" t="s">
        <v>912</v>
      </c>
      <c r="G58" s="538">
        <v>14599.1</v>
      </c>
      <c r="H58" s="538">
        <v>14286.85</v>
      </c>
      <c r="I58" s="536">
        <v>312.25</v>
      </c>
      <c r="J58" s="537" t="s">
        <v>912</v>
      </c>
      <c r="K58" s="538">
        <v>2822.7</v>
      </c>
      <c r="L58" s="539" t="s">
        <v>912</v>
      </c>
      <c r="M58" s="546">
        <f t="shared" si="1"/>
        <v>2823</v>
      </c>
      <c r="N58" s="541">
        <v>1128.3</v>
      </c>
      <c r="O58" s="542">
        <f t="shared" si="0"/>
        <v>1694.7</v>
      </c>
    </row>
    <row r="59" spans="1:15">
      <c r="A59" s="535">
        <v>120005</v>
      </c>
      <c r="B59" s="535" t="s">
        <v>941</v>
      </c>
      <c r="C59" s="535"/>
      <c r="D59" s="535" t="s">
        <v>910</v>
      </c>
      <c r="E59" s="536">
        <v>0</v>
      </c>
      <c r="F59" s="537" t="s">
        <v>911</v>
      </c>
      <c r="G59" s="536">
        <v>0</v>
      </c>
      <c r="H59" s="536">
        <v>0</v>
      </c>
      <c r="I59" s="536">
        <v>0</v>
      </c>
      <c r="J59" s="537" t="s">
        <v>911</v>
      </c>
      <c r="K59" s="536">
        <v>0</v>
      </c>
      <c r="L59" s="539" t="s">
        <v>911</v>
      </c>
      <c r="M59" s="540">
        <f t="shared" si="1"/>
        <v>0</v>
      </c>
      <c r="N59" s="541">
        <v>0</v>
      </c>
      <c r="O59" s="542">
        <f t="shared" si="0"/>
        <v>0</v>
      </c>
    </row>
    <row r="60" spans="1:15">
      <c r="A60" s="535">
        <v>120006</v>
      </c>
      <c r="B60" s="535" t="s">
        <v>942</v>
      </c>
      <c r="C60" s="535"/>
      <c r="D60" s="535" t="s">
        <v>910</v>
      </c>
      <c r="E60" s="536">
        <v>0</v>
      </c>
      <c r="F60" s="537" t="s">
        <v>911</v>
      </c>
      <c r="G60" s="536">
        <v>0</v>
      </c>
      <c r="H60" s="536">
        <v>0</v>
      </c>
      <c r="I60" s="536">
        <v>0</v>
      </c>
      <c r="J60" s="537" t="s">
        <v>911</v>
      </c>
      <c r="K60" s="536">
        <v>0</v>
      </c>
      <c r="L60" s="539" t="s">
        <v>911</v>
      </c>
      <c r="M60" s="540">
        <f t="shared" si="1"/>
        <v>0</v>
      </c>
      <c r="N60" s="541">
        <v>0</v>
      </c>
      <c r="O60" s="542">
        <f t="shared" si="0"/>
        <v>0</v>
      </c>
    </row>
    <row r="61" spans="1:15">
      <c r="A61" s="535">
        <v>120007</v>
      </c>
      <c r="B61" s="535" t="s">
        <v>943</v>
      </c>
      <c r="C61" s="535"/>
      <c r="D61" s="535" t="s">
        <v>910</v>
      </c>
      <c r="E61" s="536">
        <v>0</v>
      </c>
      <c r="F61" s="537" t="s">
        <v>911</v>
      </c>
      <c r="G61" s="536">
        <v>0</v>
      </c>
      <c r="H61" s="536">
        <v>0</v>
      </c>
      <c r="I61" s="536">
        <v>0</v>
      </c>
      <c r="J61" s="537" t="s">
        <v>911</v>
      </c>
      <c r="K61" s="536">
        <v>0</v>
      </c>
      <c r="L61" s="539" t="s">
        <v>911</v>
      </c>
      <c r="M61" s="540">
        <f t="shared" si="1"/>
        <v>0</v>
      </c>
      <c r="N61" s="541">
        <v>0</v>
      </c>
      <c r="O61" s="542">
        <f t="shared" si="0"/>
        <v>0</v>
      </c>
    </row>
    <row r="62" spans="1:15">
      <c r="A62" s="535">
        <v>120008</v>
      </c>
      <c r="B62" s="535" t="s">
        <v>599</v>
      </c>
      <c r="C62" s="535"/>
      <c r="D62" s="535" t="s">
        <v>910</v>
      </c>
      <c r="E62" s="536">
        <v>0</v>
      </c>
      <c r="F62" s="537" t="s">
        <v>911</v>
      </c>
      <c r="G62" s="536">
        <v>0</v>
      </c>
      <c r="H62" s="536">
        <v>0</v>
      </c>
      <c r="I62" s="536">
        <v>0</v>
      </c>
      <c r="J62" s="537" t="s">
        <v>911</v>
      </c>
      <c r="K62" s="536">
        <v>0</v>
      </c>
      <c r="L62" s="539" t="s">
        <v>911</v>
      </c>
      <c r="M62" s="540">
        <f t="shared" si="1"/>
        <v>0</v>
      </c>
      <c r="N62" s="541">
        <v>0</v>
      </c>
      <c r="O62" s="542">
        <f t="shared" si="0"/>
        <v>0</v>
      </c>
    </row>
    <row r="63" spans="1:15">
      <c r="A63" s="535">
        <v>130001</v>
      </c>
      <c r="B63" s="535" t="s">
        <v>483</v>
      </c>
      <c r="C63" s="535"/>
      <c r="D63" s="535" t="s">
        <v>910</v>
      </c>
      <c r="E63" s="538">
        <v>18039</v>
      </c>
      <c r="F63" s="537" t="s">
        <v>912</v>
      </c>
      <c r="G63" s="538">
        <v>64530</v>
      </c>
      <c r="H63" s="538">
        <v>66436.5</v>
      </c>
      <c r="I63" s="538">
        <v>1906.5</v>
      </c>
      <c r="J63" s="537" t="s">
        <v>911</v>
      </c>
      <c r="K63" s="538">
        <v>16132.5</v>
      </c>
      <c r="L63" s="539" t="s">
        <v>912</v>
      </c>
      <c r="M63" s="546">
        <f t="shared" si="1"/>
        <v>16133</v>
      </c>
      <c r="N63" s="541">
        <v>21510</v>
      </c>
      <c r="O63" s="542">
        <f t="shared" si="0"/>
        <v>-5377</v>
      </c>
    </row>
    <row r="64" spans="1:15">
      <c r="A64" s="535">
        <v>130004</v>
      </c>
      <c r="B64" s="535" t="s">
        <v>484</v>
      </c>
      <c r="C64" s="535"/>
      <c r="D64" s="535" t="s">
        <v>910</v>
      </c>
      <c r="E64" s="538">
        <v>397906.33</v>
      </c>
      <c r="F64" s="537" t="s">
        <v>912</v>
      </c>
      <c r="G64" s="538">
        <v>3150780.83</v>
      </c>
      <c r="H64" s="538">
        <v>3319393.86</v>
      </c>
      <c r="I64" s="538">
        <v>168613.03</v>
      </c>
      <c r="J64" s="537" t="s">
        <v>911</v>
      </c>
      <c r="K64" s="538">
        <v>229293.3</v>
      </c>
      <c r="L64" s="539" t="s">
        <v>912</v>
      </c>
      <c r="M64" s="546">
        <f t="shared" si="1"/>
        <v>229293</v>
      </c>
      <c r="N64" s="541">
        <v>450933.96</v>
      </c>
      <c r="O64" s="542">
        <f t="shared" si="0"/>
        <v>-221640.96000000002</v>
      </c>
    </row>
    <row r="65" spans="1:15">
      <c r="A65" s="535">
        <v>130006</v>
      </c>
      <c r="B65" s="535" t="s">
        <v>485</v>
      </c>
      <c r="C65" s="535"/>
      <c r="D65" s="535" t="s">
        <v>910</v>
      </c>
      <c r="E65" s="538">
        <v>51675.64</v>
      </c>
      <c r="F65" s="537" t="s">
        <v>912</v>
      </c>
      <c r="G65" s="538">
        <v>102923.12</v>
      </c>
      <c r="H65" s="538">
        <v>116517.2</v>
      </c>
      <c r="I65" s="538">
        <v>13594.08</v>
      </c>
      <c r="J65" s="537" t="s">
        <v>911</v>
      </c>
      <c r="K65" s="538">
        <v>38081.56</v>
      </c>
      <c r="L65" s="539" t="s">
        <v>912</v>
      </c>
      <c r="M65" s="546">
        <f t="shared" si="1"/>
        <v>38082</v>
      </c>
      <c r="N65" s="541">
        <v>45408.480000000003</v>
      </c>
      <c r="O65" s="542">
        <f t="shared" si="0"/>
        <v>-7326.4800000000032</v>
      </c>
    </row>
    <row r="66" spans="1:15">
      <c r="A66" s="535">
        <v>130008</v>
      </c>
      <c r="B66" s="535" t="s">
        <v>944</v>
      </c>
      <c r="C66" s="535"/>
      <c r="D66" s="535" t="s">
        <v>910</v>
      </c>
      <c r="E66" s="536">
        <v>0</v>
      </c>
      <c r="F66" s="537" t="s">
        <v>911</v>
      </c>
      <c r="G66" s="536">
        <v>0</v>
      </c>
      <c r="H66" s="536">
        <v>0</v>
      </c>
      <c r="I66" s="536">
        <v>0</v>
      </c>
      <c r="J66" s="537" t="s">
        <v>911</v>
      </c>
      <c r="K66" s="536">
        <v>0</v>
      </c>
      <c r="L66" s="539" t="s">
        <v>911</v>
      </c>
      <c r="M66" s="546">
        <f t="shared" si="1"/>
        <v>0</v>
      </c>
      <c r="N66" s="541">
        <v>0</v>
      </c>
      <c r="O66" s="542">
        <f t="shared" si="0"/>
        <v>0</v>
      </c>
    </row>
    <row r="67" spans="1:15">
      <c r="A67" s="535">
        <v>130010</v>
      </c>
      <c r="B67" s="535" t="s">
        <v>486</v>
      </c>
      <c r="C67" s="535"/>
      <c r="D67" s="535" t="s">
        <v>910</v>
      </c>
      <c r="E67" s="538">
        <v>128850.64</v>
      </c>
      <c r="F67" s="537" t="s">
        <v>912</v>
      </c>
      <c r="G67" s="538">
        <v>165316.20000000001</v>
      </c>
      <c r="H67" s="538">
        <v>217021.24</v>
      </c>
      <c r="I67" s="538">
        <v>51705.04</v>
      </c>
      <c r="J67" s="537" t="s">
        <v>911</v>
      </c>
      <c r="K67" s="538">
        <v>77145.600000000006</v>
      </c>
      <c r="L67" s="539" t="s">
        <v>912</v>
      </c>
      <c r="M67" s="546">
        <f t="shared" si="1"/>
        <v>77146</v>
      </c>
      <c r="N67" s="541">
        <v>90921.95</v>
      </c>
      <c r="O67" s="542">
        <f t="shared" si="0"/>
        <v>-13775.949999999997</v>
      </c>
    </row>
    <row r="68" spans="1:15">
      <c r="A68" s="535">
        <v>130012</v>
      </c>
      <c r="B68" s="535" t="s">
        <v>487</v>
      </c>
      <c r="C68" s="535"/>
      <c r="D68" s="535" t="s">
        <v>910</v>
      </c>
      <c r="E68" s="538">
        <v>34060.870000000003</v>
      </c>
      <c r="F68" s="537" t="s">
        <v>912</v>
      </c>
      <c r="G68" s="538">
        <v>205235</v>
      </c>
      <c r="H68" s="538">
        <v>218097.99</v>
      </c>
      <c r="I68" s="538">
        <v>12862.99</v>
      </c>
      <c r="J68" s="537" t="s">
        <v>911</v>
      </c>
      <c r="K68" s="538">
        <v>21197.88</v>
      </c>
      <c r="L68" s="539" t="s">
        <v>912</v>
      </c>
      <c r="M68" s="546">
        <f t="shared" si="1"/>
        <v>21198</v>
      </c>
      <c r="N68" s="541">
        <v>38300.800000000003</v>
      </c>
      <c r="O68" s="542">
        <f t="shared" si="0"/>
        <v>-17102.800000000003</v>
      </c>
    </row>
    <row r="69" spans="1:15">
      <c r="A69" s="535">
        <v>130020</v>
      </c>
      <c r="B69" s="535" t="s">
        <v>945</v>
      </c>
      <c r="C69" s="535"/>
      <c r="D69" s="535" t="s">
        <v>910</v>
      </c>
      <c r="E69" s="536">
        <v>0</v>
      </c>
      <c r="F69" s="537" t="s">
        <v>911</v>
      </c>
      <c r="G69" s="536">
        <v>0</v>
      </c>
      <c r="H69" s="536">
        <v>0</v>
      </c>
      <c r="I69" s="536">
        <v>0</v>
      </c>
      <c r="J69" s="537" t="s">
        <v>911</v>
      </c>
      <c r="K69" s="536">
        <v>0</v>
      </c>
      <c r="L69" s="539" t="s">
        <v>911</v>
      </c>
      <c r="M69" s="546">
        <f t="shared" si="1"/>
        <v>0</v>
      </c>
      <c r="N69" s="541">
        <v>0</v>
      </c>
      <c r="O69" s="542">
        <f t="shared" ref="O69:O132" si="2">M69-N69</f>
        <v>0</v>
      </c>
    </row>
    <row r="70" spans="1:15">
      <c r="A70" s="535">
        <v>130022</v>
      </c>
      <c r="B70" s="535" t="s">
        <v>488</v>
      </c>
      <c r="C70" s="535"/>
      <c r="D70" s="535" t="s">
        <v>910</v>
      </c>
      <c r="E70" s="538">
        <v>38299.42</v>
      </c>
      <c r="F70" s="537" t="s">
        <v>912</v>
      </c>
      <c r="G70" s="538">
        <v>181463.71</v>
      </c>
      <c r="H70" s="538">
        <v>184253.63</v>
      </c>
      <c r="I70" s="538">
        <v>2789.92</v>
      </c>
      <c r="J70" s="537" t="s">
        <v>911</v>
      </c>
      <c r="K70" s="538">
        <v>35509.5</v>
      </c>
      <c r="L70" s="539" t="s">
        <v>912</v>
      </c>
      <c r="M70" s="546">
        <f t="shared" ref="M70:M133" si="3">ROUND((IF(L70="D",K70,-K70)),0)</f>
        <v>35510</v>
      </c>
      <c r="N70" s="541">
        <v>56407.360000000001</v>
      </c>
      <c r="O70" s="542">
        <f t="shared" si="2"/>
        <v>-20897.36</v>
      </c>
    </row>
    <row r="71" spans="1:15">
      <c r="A71" s="535">
        <v>130024</v>
      </c>
      <c r="B71" s="535" t="s">
        <v>489</v>
      </c>
      <c r="C71" s="535"/>
      <c r="D71" s="535" t="s">
        <v>910</v>
      </c>
      <c r="E71" s="536">
        <v>414</v>
      </c>
      <c r="F71" s="537" t="s">
        <v>912</v>
      </c>
      <c r="G71" s="536">
        <v>0</v>
      </c>
      <c r="H71" s="536">
        <v>414</v>
      </c>
      <c r="I71" s="536">
        <v>414</v>
      </c>
      <c r="J71" s="537" t="s">
        <v>911</v>
      </c>
      <c r="K71" s="536">
        <v>0</v>
      </c>
      <c r="L71" s="539" t="s">
        <v>911</v>
      </c>
      <c r="M71" s="546">
        <f t="shared" si="3"/>
        <v>0</v>
      </c>
      <c r="N71" s="541">
        <v>0</v>
      </c>
      <c r="O71" s="542">
        <f t="shared" si="2"/>
        <v>0</v>
      </c>
    </row>
    <row r="72" spans="1:15">
      <c r="A72" s="535">
        <v>130028</v>
      </c>
      <c r="B72" s="535" t="s">
        <v>490</v>
      </c>
      <c r="C72" s="535"/>
      <c r="D72" s="535" t="s">
        <v>910</v>
      </c>
      <c r="E72" s="538">
        <v>262500</v>
      </c>
      <c r="F72" s="537" t="s">
        <v>912</v>
      </c>
      <c r="G72" s="538">
        <v>400000</v>
      </c>
      <c r="H72" s="538">
        <v>400000</v>
      </c>
      <c r="I72" s="536">
        <v>0</v>
      </c>
      <c r="J72" s="537" t="s">
        <v>911</v>
      </c>
      <c r="K72" s="538">
        <v>262500</v>
      </c>
      <c r="L72" s="539" t="s">
        <v>912</v>
      </c>
      <c r="M72" s="546">
        <f t="shared" si="3"/>
        <v>262500</v>
      </c>
      <c r="N72" s="541">
        <v>300000</v>
      </c>
      <c r="O72" s="542">
        <f t="shared" si="2"/>
        <v>-37500</v>
      </c>
    </row>
    <row r="73" spans="1:15">
      <c r="A73" s="535">
        <v>130030</v>
      </c>
      <c r="B73" s="535" t="s">
        <v>491</v>
      </c>
      <c r="C73" s="535"/>
      <c r="D73" s="535" t="s">
        <v>910</v>
      </c>
      <c r="E73" s="538">
        <v>22698.6</v>
      </c>
      <c r="F73" s="537" t="s">
        <v>912</v>
      </c>
      <c r="G73" s="538">
        <v>87712.5</v>
      </c>
      <c r="H73" s="538">
        <v>89749.07</v>
      </c>
      <c r="I73" s="538">
        <v>2036.57</v>
      </c>
      <c r="J73" s="537" t="s">
        <v>911</v>
      </c>
      <c r="K73" s="538">
        <v>20662.03</v>
      </c>
      <c r="L73" s="539" t="s">
        <v>912</v>
      </c>
      <c r="M73" s="546">
        <f t="shared" si="3"/>
        <v>20662</v>
      </c>
      <c r="N73" s="541">
        <v>26494</v>
      </c>
      <c r="O73" s="542">
        <f t="shared" si="2"/>
        <v>-5832</v>
      </c>
    </row>
    <row r="74" spans="1:15">
      <c r="A74" s="535">
        <v>130032</v>
      </c>
      <c r="B74" s="535" t="s">
        <v>492</v>
      </c>
      <c r="C74" s="535"/>
      <c r="D74" s="535" t="s">
        <v>910</v>
      </c>
      <c r="E74" s="538">
        <v>75215.02</v>
      </c>
      <c r="F74" s="537" t="s">
        <v>912</v>
      </c>
      <c r="G74" s="538">
        <v>351697.34</v>
      </c>
      <c r="H74" s="538">
        <v>344856.04</v>
      </c>
      <c r="I74" s="538">
        <v>6841.3</v>
      </c>
      <c r="J74" s="537" t="s">
        <v>912</v>
      </c>
      <c r="K74" s="538">
        <v>82056.320000000007</v>
      </c>
      <c r="L74" s="539" t="s">
        <v>912</v>
      </c>
      <c r="M74" s="546">
        <f t="shared" si="3"/>
        <v>82056</v>
      </c>
      <c r="N74" s="541">
        <v>110379.25</v>
      </c>
      <c r="O74" s="542">
        <f t="shared" si="2"/>
        <v>-28323.25</v>
      </c>
    </row>
    <row r="75" spans="1:15">
      <c r="A75" s="535">
        <v>130033</v>
      </c>
      <c r="B75" s="535" t="s">
        <v>493</v>
      </c>
      <c r="C75" s="535"/>
      <c r="D75" s="535" t="s">
        <v>910</v>
      </c>
      <c r="E75" s="538">
        <v>3471.04</v>
      </c>
      <c r="F75" s="537" t="s">
        <v>912</v>
      </c>
      <c r="G75" s="538">
        <v>7512.46</v>
      </c>
      <c r="H75" s="538">
        <v>8327.61</v>
      </c>
      <c r="I75" s="536">
        <v>815.15</v>
      </c>
      <c r="J75" s="537" t="s">
        <v>911</v>
      </c>
      <c r="K75" s="538">
        <v>2655.89</v>
      </c>
      <c r="L75" s="539" t="s">
        <v>912</v>
      </c>
      <c r="M75" s="546">
        <f t="shared" si="3"/>
        <v>2656</v>
      </c>
      <c r="N75" s="541">
        <v>3281.93</v>
      </c>
      <c r="O75" s="542">
        <f t="shared" si="2"/>
        <v>-625.92999999999984</v>
      </c>
    </row>
    <row r="76" spans="1:15">
      <c r="A76" s="535">
        <v>130034</v>
      </c>
      <c r="B76" s="535" t="s">
        <v>494</v>
      </c>
      <c r="C76" s="535"/>
      <c r="D76" s="535" t="s">
        <v>910</v>
      </c>
      <c r="E76" s="538">
        <v>3698.46</v>
      </c>
      <c r="F76" s="537" t="s">
        <v>912</v>
      </c>
      <c r="G76" s="538">
        <v>19351</v>
      </c>
      <c r="H76" s="538">
        <v>18211.96</v>
      </c>
      <c r="I76" s="538">
        <v>1139.04</v>
      </c>
      <c r="J76" s="537" t="s">
        <v>912</v>
      </c>
      <c r="K76" s="538">
        <v>4837.5</v>
      </c>
      <c r="L76" s="539" t="s">
        <v>912</v>
      </c>
      <c r="M76" s="546">
        <f t="shared" si="3"/>
        <v>4838</v>
      </c>
      <c r="N76" s="541">
        <v>6450</v>
      </c>
      <c r="O76" s="542">
        <f t="shared" si="2"/>
        <v>-1612</v>
      </c>
    </row>
    <row r="77" spans="1:15">
      <c r="A77" s="535">
        <v>130036</v>
      </c>
      <c r="B77" s="535" t="s">
        <v>495</v>
      </c>
      <c r="C77" s="535"/>
      <c r="D77" s="535" t="s">
        <v>910</v>
      </c>
      <c r="E77" s="538">
        <v>7112.47</v>
      </c>
      <c r="F77" s="537" t="s">
        <v>912</v>
      </c>
      <c r="G77" s="538">
        <v>44097.23</v>
      </c>
      <c r="H77" s="538">
        <v>44452.800000000003</v>
      </c>
      <c r="I77" s="536">
        <v>355.57</v>
      </c>
      <c r="J77" s="537" t="s">
        <v>911</v>
      </c>
      <c r="K77" s="538">
        <v>6756.9</v>
      </c>
      <c r="L77" s="539" t="s">
        <v>912</v>
      </c>
      <c r="M77" s="546">
        <f t="shared" si="3"/>
        <v>6757</v>
      </c>
      <c r="N77" s="541">
        <v>10135.31</v>
      </c>
      <c r="O77" s="542">
        <f t="shared" si="2"/>
        <v>-3378.3099999999995</v>
      </c>
    </row>
    <row r="78" spans="1:15">
      <c r="A78" s="535">
        <v>130038</v>
      </c>
      <c r="B78" s="535" t="s">
        <v>496</v>
      </c>
      <c r="C78" s="535"/>
      <c r="D78" s="535" t="s">
        <v>910</v>
      </c>
      <c r="E78" s="538">
        <v>157150.37</v>
      </c>
      <c r="F78" s="537" t="s">
        <v>912</v>
      </c>
      <c r="G78" s="538">
        <v>154607</v>
      </c>
      <c r="H78" s="538">
        <v>163567.32999999999</v>
      </c>
      <c r="I78" s="538">
        <v>8960.33</v>
      </c>
      <c r="J78" s="537" t="s">
        <v>911</v>
      </c>
      <c r="K78" s="538">
        <v>148190.04</v>
      </c>
      <c r="L78" s="539" t="s">
        <v>912</v>
      </c>
      <c r="M78" s="546">
        <f t="shared" si="3"/>
        <v>148190</v>
      </c>
      <c r="N78" s="541">
        <v>6832.73</v>
      </c>
      <c r="O78" s="542">
        <f t="shared" si="2"/>
        <v>141357.26999999999</v>
      </c>
    </row>
    <row r="79" spans="1:15">
      <c r="A79" s="535">
        <v>130040</v>
      </c>
      <c r="B79" s="535" t="s">
        <v>497</v>
      </c>
      <c r="C79" s="535"/>
      <c r="D79" s="535" t="s">
        <v>910</v>
      </c>
      <c r="E79" s="538">
        <v>6396.87</v>
      </c>
      <c r="F79" s="537" t="s">
        <v>912</v>
      </c>
      <c r="G79" s="538">
        <v>6508.13</v>
      </c>
      <c r="H79" s="538">
        <v>6668.04</v>
      </c>
      <c r="I79" s="536">
        <v>159.91</v>
      </c>
      <c r="J79" s="537" t="s">
        <v>911</v>
      </c>
      <c r="K79" s="538">
        <v>6236.96</v>
      </c>
      <c r="L79" s="539" t="s">
        <v>912</v>
      </c>
      <c r="M79" s="546">
        <f t="shared" si="3"/>
        <v>6237</v>
      </c>
      <c r="N79" s="541">
        <v>278.12</v>
      </c>
      <c r="O79" s="542">
        <f t="shared" si="2"/>
        <v>5958.88</v>
      </c>
    </row>
    <row r="80" spans="1:15">
      <c r="A80" s="535">
        <v>130041</v>
      </c>
      <c r="B80" s="535" t="s">
        <v>498</v>
      </c>
      <c r="C80" s="535"/>
      <c r="D80" s="535" t="s">
        <v>910</v>
      </c>
      <c r="E80" s="538">
        <v>6636.46</v>
      </c>
      <c r="F80" s="537" t="s">
        <v>912</v>
      </c>
      <c r="G80" s="538">
        <v>6925</v>
      </c>
      <c r="H80" s="538">
        <v>6925</v>
      </c>
      <c r="I80" s="536">
        <v>0</v>
      </c>
      <c r="J80" s="537" t="s">
        <v>911</v>
      </c>
      <c r="K80" s="538">
        <v>6636.46</v>
      </c>
      <c r="L80" s="539" t="s">
        <v>912</v>
      </c>
      <c r="M80" s="546">
        <f t="shared" si="3"/>
        <v>6636</v>
      </c>
      <c r="N80" s="541">
        <v>288.58</v>
      </c>
      <c r="O80" s="542">
        <f t="shared" si="2"/>
        <v>6347.42</v>
      </c>
    </row>
    <row r="81" spans="1:15">
      <c r="A81" s="535">
        <v>130044</v>
      </c>
      <c r="B81" s="535" t="s">
        <v>499</v>
      </c>
      <c r="C81" s="535"/>
      <c r="D81" s="535" t="s">
        <v>910</v>
      </c>
      <c r="E81" s="538">
        <v>66666.679999999993</v>
      </c>
      <c r="F81" s="537" t="s">
        <v>912</v>
      </c>
      <c r="G81" s="538">
        <v>100000</v>
      </c>
      <c r="H81" s="538">
        <v>100000</v>
      </c>
      <c r="I81" s="536">
        <v>0</v>
      </c>
      <c r="J81" s="537" t="s">
        <v>911</v>
      </c>
      <c r="K81" s="538">
        <v>66666.679999999993</v>
      </c>
      <c r="L81" s="539" t="s">
        <v>912</v>
      </c>
      <c r="M81" s="546">
        <f t="shared" si="3"/>
        <v>66667</v>
      </c>
      <c r="N81" s="541">
        <v>75000.009999999995</v>
      </c>
      <c r="O81" s="542">
        <f t="shared" si="2"/>
        <v>-8333.0099999999948</v>
      </c>
    </row>
    <row r="82" spans="1:15">
      <c r="A82" s="535">
        <v>130050</v>
      </c>
      <c r="B82" s="535" t="s">
        <v>946</v>
      </c>
      <c r="C82" s="535"/>
      <c r="D82" s="535" t="s">
        <v>910</v>
      </c>
      <c r="E82" s="536">
        <v>0</v>
      </c>
      <c r="F82" s="537" t="s">
        <v>911</v>
      </c>
      <c r="G82" s="536">
        <v>0</v>
      </c>
      <c r="H82" s="536">
        <v>0</v>
      </c>
      <c r="I82" s="536">
        <v>0</v>
      </c>
      <c r="J82" s="537" t="s">
        <v>911</v>
      </c>
      <c r="K82" s="536">
        <v>0</v>
      </c>
      <c r="L82" s="539" t="s">
        <v>911</v>
      </c>
      <c r="M82" s="546">
        <f t="shared" si="3"/>
        <v>0</v>
      </c>
      <c r="N82" s="541">
        <v>0</v>
      </c>
      <c r="O82" s="542">
        <f t="shared" si="2"/>
        <v>0</v>
      </c>
    </row>
    <row r="83" spans="1:15">
      <c r="A83" s="535">
        <v>130058</v>
      </c>
      <c r="B83" s="535" t="s">
        <v>947</v>
      </c>
      <c r="C83" s="535"/>
      <c r="D83" s="535" t="s">
        <v>910</v>
      </c>
      <c r="E83" s="536">
        <v>0</v>
      </c>
      <c r="F83" s="537" t="s">
        <v>911</v>
      </c>
      <c r="G83" s="538">
        <v>37500</v>
      </c>
      <c r="H83" s="538">
        <v>37500</v>
      </c>
      <c r="I83" s="536">
        <v>0</v>
      </c>
      <c r="J83" s="537" t="s">
        <v>911</v>
      </c>
      <c r="K83" s="536">
        <v>0</v>
      </c>
      <c r="L83" s="539" t="s">
        <v>911</v>
      </c>
      <c r="M83" s="546">
        <f t="shared" si="3"/>
        <v>0</v>
      </c>
      <c r="N83" s="541">
        <v>3041.66</v>
      </c>
      <c r="O83" s="542">
        <f t="shared" si="2"/>
        <v>-3041.66</v>
      </c>
    </row>
    <row r="84" spans="1:15">
      <c r="A84" s="535">
        <v>130062</v>
      </c>
      <c r="B84" s="535" t="s">
        <v>948</v>
      </c>
      <c r="C84" s="535"/>
      <c r="D84" s="535" t="s">
        <v>910</v>
      </c>
      <c r="E84" s="536">
        <v>0</v>
      </c>
      <c r="F84" s="537" t="s">
        <v>911</v>
      </c>
      <c r="G84" s="538">
        <v>15141.66</v>
      </c>
      <c r="H84" s="538">
        <v>15141.66</v>
      </c>
      <c r="I84" s="536">
        <v>0</v>
      </c>
      <c r="J84" s="537" t="s">
        <v>911</v>
      </c>
      <c r="K84" s="536">
        <v>0</v>
      </c>
      <c r="L84" s="539" t="s">
        <v>911</v>
      </c>
      <c r="M84" s="546">
        <f t="shared" si="3"/>
        <v>0</v>
      </c>
      <c r="N84" s="541">
        <v>2376.69</v>
      </c>
      <c r="O84" s="542">
        <f t="shared" si="2"/>
        <v>-2376.69</v>
      </c>
    </row>
    <row r="85" spans="1:15">
      <c r="A85" s="535">
        <v>130072</v>
      </c>
      <c r="B85" s="535" t="s">
        <v>500</v>
      </c>
      <c r="C85" s="535"/>
      <c r="D85" s="535" t="s">
        <v>910</v>
      </c>
      <c r="E85" s="538">
        <v>15000</v>
      </c>
      <c r="F85" s="537" t="s">
        <v>912</v>
      </c>
      <c r="G85" s="538">
        <v>80000</v>
      </c>
      <c r="H85" s="538">
        <v>65000</v>
      </c>
      <c r="I85" s="538">
        <v>15000</v>
      </c>
      <c r="J85" s="537" t="s">
        <v>912</v>
      </c>
      <c r="K85" s="538">
        <v>30000</v>
      </c>
      <c r="L85" s="539" t="s">
        <v>912</v>
      </c>
      <c r="M85" s="546">
        <f t="shared" si="3"/>
        <v>30000</v>
      </c>
      <c r="N85" s="541">
        <v>36666.67</v>
      </c>
      <c r="O85" s="542">
        <f t="shared" si="2"/>
        <v>-6666.6699999999983</v>
      </c>
    </row>
    <row r="86" spans="1:15">
      <c r="A86" s="535">
        <v>130100</v>
      </c>
      <c r="B86" s="535" t="s">
        <v>949</v>
      </c>
      <c r="C86" s="535"/>
      <c r="D86" s="535" t="s">
        <v>910</v>
      </c>
      <c r="E86" s="536">
        <v>0</v>
      </c>
      <c r="F86" s="537" t="s">
        <v>911</v>
      </c>
      <c r="G86" s="538">
        <v>66452</v>
      </c>
      <c r="H86" s="538">
        <v>66452</v>
      </c>
      <c r="I86" s="536">
        <v>0</v>
      </c>
      <c r="J86" s="537" t="s">
        <v>911</v>
      </c>
      <c r="K86" s="536">
        <v>0</v>
      </c>
      <c r="L86" s="539" t="s">
        <v>911</v>
      </c>
      <c r="M86" s="540">
        <f t="shared" si="3"/>
        <v>0</v>
      </c>
      <c r="N86" s="541">
        <v>0</v>
      </c>
      <c r="O86" s="542">
        <f t="shared" si="2"/>
        <v>0</v>
      </c>
    </row>
    <row r="87" spans="1:15">
      <c r="A87" s="535">
        <v>140020</v>
      </c>
      <c r="B87" s="535" t="s">
        <v>950</v>
      </c>
      <c r="C87" s="535"/>
      <c r="D87" s="535" t="s">
        <v>910</v>
      </c>
      <c r="E87" s="536">
        <v>0</v>
      </c>
      <c r="F87" s="537" t="s">
        <v>911</v>
      </c>
      <c r="G87" s="536">
        <v>0</v>
      </c>
      <c r="H87" s="536">
        <v>0</v>
      </c>
      <c r="I87" s="536">
        <v>0</v>
      </c>
      <c r="J87" s="537" t="s">
        <v>911</v>
      </c>
      <c r="K87" s="536">
        <v>0</v>
      </c>
      <c r="L87" s="539" t="s">
        <v>911</v>
      </c>
      <c r="M87" s="540">
        <f t="shared" si="3"/>
        <v>0</v>
      </c>
      <c r="N87" s="541">
        <v>0</v>
      </c>
      <c r="O87" s="542">
        <f t="shared" si="2"/>
        <v>0</v>
      </c>
    </row>
    <row r="88" spans="1:15">
      <c r="A88" s="535">
        <v>140021</v>
      </c>
      <c r="B88" s="535" t="s">
        <v>501</v>
      </c>
      <c r="C88" s="535"/>
      <c r="D88" s="535" t="s">
        <v>910</v>
      </c>
      <c r="E88" s="536">
        <v>0</v>
      </c>
      <c r="F88" s="537" t="s">
        <v>911</v>
      </c>
      <c r="G88" s="536">
        <v>0</v>
      </c>
      <c r="H88" s="536">
        <v>0</v>
      </c>
      <c r="I88" s="536">
        <v>0</v>
      </c>
      <c r="J88" s="537" t="s">
        <v>911</v>
      </c>
      <c r="K88" s="536">
        <v>0</v>
      </c>
      <c r="L88" s="539" t="s">
        <v>911</v>
      </c>
      <c r="M88" s="540">
        <f t="shared" si="3"/>
        <v>0</v>
      </c>
      <c r="N88" s="541">
        <v>0</v>
      </c>
      <c r="O88" s="542">
        <f t="shared" si="2"/>
        <v>0</v>
      </c>
    </row>
    <row r="89" spans="1:15">
      <c r="A89" s="535">
        <v>150040</v>
      </c>
      <c r="B89" s="535" t="s">
        <v>951</v>
      </c>
      <c r="C89" s="535"/>
      <c r="D89" s="535" t="s">
        <v>910</v>
      </c>
      <c r="E89" s="536">
        <v>0</v>
      </c>
      <c r="F89" s="537" t="s">
        <v>911</v>
      </c>
      <c r="G89" s="538">
        <v>2577.1999999999998</v>
      </c>
      <c r="H89" s="538">
        <v>2577.1999999999998</v>
      </c>
      <c r="I89" s="536">
        <v>0</v>
      </c>
      <c r="J89" s="537" t="s">
        <v>911</v>
      </c>
      <c r="K89" s="536">
        <v>0</v>
      </c>
      <c r="L89" s="539" t="s">
        <v>911</v>
      </c>
      <c r="M89" s="540">
        <f t="shared" si="3"/>
        <v>0</v>
      </c>
      <c r="N89" s="541">
        <v>0</v>
      </c>
      <c r="O89" s="542">
        <f t="shared" si="2"/>
        <v>0</v>
      </c>
    </row>
    <row r="90" spans="1:15">
      <c r="A90" s="553">
        <v>150041</v>
      </c>
      <c r="B90" s="553" t="s">
        <v>502</v>
      </c>
      <c r="C90" s="535"/>
      <c r="D90" s="535" t="s">
        <v>910</v>
      </c>
      <c r="E90" s="538">
        <v>1391429.08</v>
      </c>
      <c r="F90" s="537" t="s">
        <v>912</v>
      </c>
      <c r="G90" s="538">
        <v>1092.45</v>
      </c>
      <c r="H90" s="538">
        <v>11028.56</v>
      </c>
      <c r="I90" s="538">
        <v>9936.11</v>
      </c>
      <c r="J90" s="537" t="s">
        <v>911</v>
      </c>
      <c r="K90" s="538">
        <v>1381492.97</v>
      </c>
      <c r="L90" s="539" t="s">
        <v>912</v>
      </c>
      <c r="M90" s="546">
        <f t="shared" si="3"/>
        <v>1381493</v>
      </c>
      <c r="N90" s="541">
        <v>1381492.97</v>
      </c>
      <c r="O90" s="542">
        <f t="shared" si="2"/>
        <v>3.0000000027939677E-2</v>
      </c>
    </row>
    <row r="91" spans="1:15">
      <c r="A91" s="535">
        <v>150055</v>
      </c>
      <c r="B91" s="535" t="s">
        <v>503</v>
      </c>
      <c r="C91" s="535"/>
      <c r="D91" s="535" t="s">
        <v>910</v>
      </c>
      <c r="E91" s="538">
        <v>202675</v>
      </c>
      <c r="F91" s="537" t="s">
        <v>912</v>
      </c>
      <c r="G91" s="536">
        <v>0</v>
      </c>
      <c r="H91" s="536">
        <v>0</v>
      </c>
      <c r="I91" s="536">
        <v>0</v>
      </c>
      <c r="J91" s="537" t="s">
        <v>911</v>
      </c>
      <c r="K91" s="538">
        <v>202675</v>
      </c>
      <c r="L91" s="539" t="s">
        <v>912</v>
      </c>
      <c r="M91" s="546">
        <f t="shared" si="3"/>
        <v>202675</v>
      </c>
      <c r="N91" s="541">
        <v>202675</v>
      </c>
      <c r="O91" s="542">
        <f t="shared" si="2"/>
        <v>0</v>
      </c>
    </row>
    <row r="92" spans="1:15">
      <c r="A92" s="553">
        <v>150060</v>
      </c>
      <c r="B92" s="553" t="s">
        <v>504</v>
      </c>
      <c r="C92" s="535"/>
      <c r="D92" s="535" t="s">
        <v>910</v>
      </c>
      <c r="E92" s="538">
        <v>226702.26</v>
      </c>
      <c r="F92" s="537" t="s">
        <v>912</v>
      </c>
      <c r="G92" s="538">
        <v>75841.490000000005</v>
      </c>
      <c r="H92" s="538">
        <v>95911.54</v>
      </c>
      <c r="I92" s="538">
        <v>20070.05</v>
      </c>
      <c r="J92" s="537" t="s">
        <v>911</v>
      </c>
      <c r="K92" s="538">
        <v>206632.21</v>
      </c>
      <c r="L92" s="539" t="s">
        <v>912</v>
      </c>
      <c r="M92" s="546">
        <f t="shared" si="3"/>
        <v>206632</v>
      </c>
      <c r="N92" s="541">
        <v>206632.21</v>
      </c>
      <c r="O92" s="542">
        <f t="shared" si="2"/>
        <v>-0.20999999999185093</v>
      </c>
    </row>
    <row r="93" spans="1:15">
      <c r="A93" s="535">
        <v>150065</v>
      </c>
      <c r="B93" s="535" t="s">
        <v>505</v>
      </c>
      <c r="C93" s="535"/>
      <c r="D93" s="535" t="s">
        <v>910</v>
      </c>
      <c r="E93" s="538">
        <v>112500</v>
      </c>
      <c r="F93" s="537" t="s">
        <v>912</v>
      </c>
      <c r="G93" s="536">
        <v>0</v>
      </c>
      <c r="H93" s="536">
        <v>0</v>
      </c>
      <c r="I93" s="536">
        <v>0</v>
      </c>
      <c r="J93" s="537" t="s">
        <v>911</v>
      </c>
      <c r="K93" s="538">
        <v>112500</v>
      </c>
      <c r="L93" s="539" t="s">
        <v>912</v>
      </c>
      <c r="M93" s="546">
        <f t="shared" si="3"/>
        <v>112500</v>
      </c>
      <c r="N93" s="541">
        <v>112500</v>
      </c>
      <c r="O93" s="542">
        <f t="shared" si="2"/>
        <v>0</v>
      </c>
    </row>
    <row r="94" spans="1:15">
      <c r="A94" s="535">
        <v>150066</v>
      </c>
      <c r="B94" s="535" t="s">
        <v>952</v>
      </c>
      <c r="C94" s="535"/>
      <c r="D94" s="535" t="s">
        <v>910</v>
      </c>
      <c r="E94" s="536">
        <v>0</v>
      </c>
      <c r="F94" s="537" t="s">
        <v>911</v>
      </c>
      <c r="G94" s="536">
        <v>0</v>
      </c>
      <c r="H94" s="536">
        <v>0</v>
      </c>
      <c r="I94" s="536">
        <v>0</v>
      </c>
      <c r="J94" s="537" t="s">
        <v>911</v>
      </c>
      <c r="K94" s="536">
        <v>0</v>
      </c>
      <c r="L94" s="539" t="s">
        <v>911</v>
      </c>
      <c r="M94" s="540">
        <f t="shared" si="3"/>
        <v>0</v>
      </c>
      <c r="N94" s="541">
        <v>0</v>
      </c>
      <c r="O94" s="542">
        <f t="shared" si="2"/>
        <v>0</v>
      </c>
    </row>
    <row r="95" spans="1:15">
      <c r="A95" s="553">
        <v>150070</v>
      </c>
      <c r="B95" s="553" t="s">
        <v>506</v>
      </c>
      <c r="C95" s="535"/>
      <c r="D95" s="535" t="s">
        <v>910</v>
      </c>
      <c r="E95" s="538">
        <v>8550</v>
      </c>
      <c r="F95" s="537" t="s">
        <v>912</v>
      </c>
      <c r="G95" s="538">
        <v>93194.28</v>
      </c>
      <c r="H95" s="538">
        <v>96194.28</v>
      </c>
      <c r="I95" s="538">
        <v>3000</v>
      </c>
      <c r="J95" s="537" t="s">
        <v>911</v>
      </c>
      <c r="K95" s="538">
        <v>5550</v>
      </c>
      <c r="L95" s="539" t="s">
        <v>912</v>
      </c>
      <c r="M95" s="546">
        <f t="shared" si="3"/>
        <v>5550</v>
      </c>
      <c r="N95" s="541">
        <v>5550.03</v>
      </c>
      <c r="O95" s="542">
        <f t="shared" si="2"/>
        <v>-2.9999999999745341E-2</v>
      </c>
    </row>
    <row r="96" spans="1:15">
      <c r="A96" s="535">
        <v>160030</v>
      </c>
      <c r="B96" s="535" t="s">
        <v>953</v>
      </c>
      <c r="C96" s="535"/>
      <c r="D96" s="535" t="s">
        <v>910</v>
      </c>
      <c r="E96" s="536">
        <v>0</v>
      </c>
      <c r="F96" s="537" t="s">
        <v>911</v>
      </c>
      <c r="G96" s="536">
        <v>0</v>
      </c>
      <c r="H96" s="536">
        <v>0</v>
      </c>
      <c r="I96" s="536">
        <v>0</v>
      </c>
      <c r="J96" s="537" t="s">
        <v>911</v>
      </c>
      <c r="K96" s="536">
        <v>0</v>
      </c>
      <c r="L96" s="539" t="s">
        <v>911</v>
      </c>
      <c r="M96" s="540">
        <f t="shared" si="3"/>
        <v>0</v>
      </c>
      <c r="N96" s="541">
        <v>0</v>
      </c>
      <c r="O96" s="542">
        <f t="shared" si="2"/>
        <v>0</v>
      </c>
    </row>
    <row r="97" spans="1:15">
      <c r="A97" s="535">
        <v>160040</v>
      </c>
      <c r="B97" s="535" t="s">
        <v>954</v>
      </c>
      <c r="C97" s="535"/>
      <c r="D97" s="535" t="s">
        <v>910</v>
      </c>
      <c r="E97" s="536">
        <v>0</v>
      </c>
      <c r="F97" s="537" t="s">
        <v>911</v>
      </c>
      <c r="G97" s="536">
        <v>0</v>
      </c>
      <c r="H97" s="536">
        <v>0</v>
      </c>
      <c r="I97" s="536">
        <v>0</v>
      </c>
      <c r="J97" s="537" t="s">
        <v>911</v>
      </c>
      <c r="K97" s="536">
        <v>0</v>
      </c>
      <c r="L97" s="539" t="s">
        <v>911</v>
      </c>
      <c r="M97" s="540">
        <f t="shared" si="3"/>
        <v>0</v>
      </c>
      <c r="N97" s="541">
        <v>0</v>
      </c>
      <c r="O97" s="542">
        <f t="shared" si="2"/>
        <v>0</v>
      </c>
    </row>
    <row r="98" spans="1:15">
      <c r="A98" s="535">
        <v>160060</v>
      </c>
      <c r="B98" s="535" t="s">
        <v>955</v>
      </c>
      <c r="C98" s="535"/>
      <c r="D98" s="535" t="s">
        <v>910</v>
      </c>
      <c r="E98" s="536">
        <v>0</v>
      </c>
      <c r="F98" s="537" t="s">
        <v>911</v>
      </c>
      <c r="G98" s="536">
        <v>0</v>
      </c>
      <c r="H98" s="536">
        <v>0</v>
      </c>
      <c r="I98" s="536">
        <v>0</v>
      </c>
      <c r="J98" s="537" t="s">
        <v>911</v>
      </c>
      <c r="K98" s="536">
        <v>0</v>
      </c>
      <c r="L98" s="539" t="s">
        <v>911</v>
      </c>
      <c r="M98" s="540">
        <f t="shared" si="3"/>
        <v>0</v>
      </c>
      <c r="N98" s="541">
        <v>0</v>
      </c>
      <c r="O98" s="542">
        <f t="shared" si="2"/>
        <v>0</v>
      </c>
    </row>
    <row r="99" spans="1:15">
      <c r="A99" s="535">
        <v>160120</v>
      </c>
      <c r="B99" s="535" t="s">
        <v>956</v>
      </c>
      <c r="C99" s="535"/>
      <c r="D99" s="535" t="s">
        <v>910</v>
      </c>
      <c r="E99" s="536">
        <v>0</v>
      </c>
      <c r="F99" s="537" t="s">
        <v>911</v>
      </c>
      <c r="G99" s="536">
        <v>0</v>
      </c>
      <c r="H99" s="536">
        <v>0</v>
      </c>
      <c r="I99" s="536">
        <v>0</v>
      </c>
      <c r="J99" s="537" t="s">
        <v>911</v>
      </c>
      <c r="K99" s="536">
        <v>0</v>
      </c>
      <c r="L99" s="539" t="s">
        <v>911</v>
      </c>
      <c r="M99" s="540">
        <f t="shared" si="3"/>
        <v>0</v>
      </c>
      <c r="N99" s="541">
        <v>0</v>
      </c>
      <c r="O99" s="542">
        <f t="shared" si="2"/>
        <v>0</v>
      </c>
    </row>
    <row r="100" spans="1:15">
      <c r="A100" s="535">
        <v>160140</v>
      </c>
      <c r="B100" s="535" t="s">
        <v>957</v>
      </c>
      <c r="C100" s="535"/>
      <c r="D100" s="535" t="s">
        <v>910</v>
      </c>
      <c r="E100" s="536">
        <v>0</v>
      </c>
      <c r="F100" s="537" t="s">
        <v>911</v>
      </c>
      <c r="G100" s="536">
        <v>0</v>
      </c>
      <c r="H100" s="536">
        <v>0</v>
      </c>
      <c r="I100" s="536">
        <v>0</v>
      </c>
      <c r="J100" s="537" t="s">
        <v>911</v>
      </c>
      <c r="K100" s="536">
        <v>0</v>
      </c>
      <c r="L100" s="539" t="s">
        <v>911</v>
      </c>
      <c r="M100" s="540">
        <f t="shared" si="3"/>
        <v>0</v>
      </c>
      <c r="N100" s="541">
        <v>0</v>
      </c>
      <c r="O100" s="542">
        <f t="shared" si="2"/>
        <v>0</v>
      </c>
    </row>
    <row r="101" spans="1:15">
      <c r="A101" s="535">
        <v>160160</v>
      </c>
      <c r="B101" s="535" t="s">
        <v>958</v>
      </c>
      <c r="C101" s="535"/>
      <c r="D101" s="535" t="s">
        <v>910</v>
      </c>
      <c r="E101" s="536">
        <v>0</v>
      </c>
      <c r="F101" s="537" t="s">
        <v>911</v>
      </c>
      <c r="G101" s="536">
        <v>0</v>
      </c>
      <c r="H101" s="536">
        <v>0</v>
      </c>
      <c r="I101" s="536">
        <v>0</v>
      </c>
      <c r="J101" s="537" t="s">
        <v>911</v>
      </c>
      <c r="K101" s="536">
        <v>0</v>
      </c>
      <c r="L101" s="539" t="s">
        <v>911</v>
      </c>
      <c r="M101" s="540">
        <f t="shared" si="3"/>
        <v>0</v>
      </c>
      <c r="N101" s="541">
        <v>0</v>
      </c>
      <c r="O101" s="542">
        <f t="shared" si="2"/>
        <v>0</v>
      </c>
    </row>
    <row r="102" spans="1:15">
      <c r="A102" s="535">
        <v>160161</v>
      </c>
      <c r="B102" s="535" t="s">
        <v>959</v>
      </c>
      <c r="C102" s="535"/>
      <c r="D102" s="535" t="s">
        <v>910</v>
      </c>
      <c r="E102" s="536">
        <v>0</v>
      </c>
      <c r="F102" s="537" t="s">
        <v>911</v>
      </c>
      <c r="G102" s="536">
        <v>0</v>
      </c>
      <c r="H102" s="536">
        <v>0</v>
      </c>
      <c r="I102" s="536">
        <v>0</v>
      </c>
      <c r="J102" s="537" t="s">
        <v>911</v>
      </c>
      <c r="K102" s="536">
        <v>0</v>
      </c>
      <c r="L102" s="539" t="s">
        <v>911</v>
      </c>
      <c r="M102" s="540">
        <f t="shared" si="3"/>
        <v>0</v>
      </c>
      <c r="N102" s="541">
        <v>0</v>
      </c>
      <c r="O102" s="542">
        <f t="shared" si="2"/>
        <v>0</v>
      </c>
    </row>
    <row r="103" spans="1:15">
      <c r="A103" s="535">
        <v>160200</v>
      </c>
      <c r="B103" s="535" t="s">
        <v>960</v>
      </c>
      <c r="C103" s="535"/>
      <c r="D103" s="535" t="s">
        <v>910</v>
      </c>
      <c r="E103" s="536">
        <v>0</v>
      </c>
      <c r="F103" s="537" t="s">
        <v>911</v>
      </c>
      <c r="G103" s="536">
        <v>0</v>
      </c>
      <c r="H103" s="536">
        <v>0</v>
      </c>
      <c r="I103" s="536">
        <v>0</v>
      </c>
      <c r="J103" s="537" t="s">
        <v>911</v>
      </c>
      <c r="K103" s="536">
        <v>0</v>
      </c>
      <c r="L103" s="539" t="s">
        <v>911</v>
      </c>
      <c r="M103" s="540">
        <f t="shared" si="3"/>
        <v>0</v>
      </c>
      <c r="N103" s="541">
        <v>0</v>
      </c>
      <c r="O103" s="542">
        <f t="shared" si="2"/>
        <v>0</v>
      </c>
    </row>
    <row r="104" spans="1:15">
      <c r="A104" s="535">
        <v>160260</v>
      </c>
      <c r="B104" s="535" t="s">
        <v>961</v>
      </c>
      <c r="C104" s="535"/>
      <c r="D104" s="535" t="s">
        <v>910</v>
      </c>
      <c r="E104" s="536">
        <v>0</v>
      </c>
      <c r="F104" s="537" t="s">
        <v>911</v>
      </c>
      <c r="G104" s="536">
        <v>0</v>
      </c>
      <c r="H104" s="536">
        <v>0</v>
      </c>
      <c r="I104" s="536">
        <v>0</v>
      </c>
      <c r="J104" s="537" t="s">
        <v>911</v>
      </c>
      <c r="K104" s="536">
        <v>0</v>
      </c>
      <c r="L104" s="539" t="s">
        <v>911</v>
      </c>
      <c r="M104" s="540">
        <f t="shared" si="3"/>
        <v>0</v>
      </c>
      <c r="N104" s="541">
        <v>0</v>
      </c>
      <c r="O104" s="542">
        <f t="shared" si="2"/>
        <v>0</v>
      </c>
    </row>
    <row r="105" spans="1:15">
      <c r="A105" s="535">
        <v>160270</v>
      </c>
      <c r="B105" s="535" t="s">
        <v>962</v>
      </c>
      <c r="C105" s="535"/>
      <c r="D105" s="535" t="s">
        <v>910</v>
      </c>
      <c r="E105" s="536">
        <v>0</v>
      </c>
      <c r="F105" s="537" t="s">
        <v>911</v>
      </c>
      <c r="G105" s="536">
        <v>0</v>
      </c>
      <c r="H105" s="536">
        <v>0</v>
      </c>
      <c r="I105" s="536">
        <v>0</v>
      </c>
      <c r="J105" s="537" t="s">
        <v>911</v>
      </c>
      <c r="K105" s="536">
        <v>0</v>
      </c>
      <c r="L105" s="539" t="s">
        <v>911</v>
      </c>
      <c r="M105" s="540">
        <f t="shared" si="3"/>
        <v>0</v>
      </c>
      <c r="N105" s="541">
        <v>0</v>
      </c>
      <c r="O105" s="542">
        <f t="shared" si="2"/>
        <v>0</v>
      </c>
    </row>
    <row r="106" spans="1:15">
      <c r="A106" s="535">
        <v>160280</v>
      </c>
      <c r="B106" s="535" t="s">
        <v>963</v>
      </c>
      <c r="C106" s="535"/>
      <c r="D106" s="535" t="s">
        <v>910</v>
      </c>
      <c r="E106" s="536">
        <v>0</v>
      </c>
      <c r="F106" s="537" t="s">
        <v>911</v>
      </c>
      <c r="G106" s="536">
        <v>0</v>
      </c>
      <c r="H106" s="536">
        <v>0</v>
      </c>
      <c r="I106" s="536">
        <v>0</v>
      </c>
      <c r="J106" s="537" t="s">
        <v>911</v>
      </c>
      <c r="K106" s="536">
        <v>0</v>
      </c>
      <c r="L106" s="539" t="s">
        <v>911</v>
      </c>
      <c r="M106" s="540">
        <f t="shared" si="3"/>
        <v>0</v>
      </c>
      <c r="N106" s="541">
        <v>0</v>
      </c>
      <c r="O106" s="542">
        <f t="shared" si="2"/>
        <v>0</v>
      </c>
    </row>
    <row r="107" spans="1:15">
      <c r="A107" s="535">
        <v>160290</v>
      </c>
      <c r="B107" s="535" t="s">
        <v>964</v>
      </c>
      <c r="C107" s="535"/>
      <c r="D107" s="535" t="s">
        <v>910</v>
      </c>
      <c r="E107" s="536">
        <v>0</v>
      </c>
      <c r="F107" s="537" t="s">
        <v>911</v>
      </c>
      <c r="G107" s="536">
        <v>0</v>
      </c>
      <c r="H107" s="536">
        <v>0</v>
      </c>
      <c r="I107" s="536">
        <v>0</v>
      </c>
      <c r="J107" s="537" t="s">
        <v>911</v>
      </c>
      <c r="K107" s="536">
        <v>0</v>
      </c>
      <c r="L107" s="539" t="s">
        <v>911</v>
      </c>
      <c r="M107" s="540">
        <f t="shared" si="3"/>
        <v>0</v>
      </c>
      <c r="N107" s="541">
        <v>0</v>
      </c>
      <c r="O107" s="542">
        <f t="shared" si="2"/>
        <v>0</v>
      </c>
    </row>
    <row r="108" spans="1:15">
      <c r="A108" s="535">
        <v>160300</v>
      </c>
      <c r="B108" s="535" t="s">
        <v>965</v>
      </c>
      <c r="C108" s="535"/>
      <c r="D108" s="535" t="s">
        <v>910</v>
      </c>
      <c r="E108" s="536">
        <v>0</v>
      </c>
      <c r="F108" s="537" t="s">
        <v>911</v>
      </c>
      <c r="G108" s="536">
        <v>0</v>
      </c>
      <c r="H108" s="536">
        <v>0</v>
      </c>
      <c r="I108" s="536">
        <v>0</v>
      </c>
      <c r="J108" s="537" t="s">
        <v>911</v>
      </c>
      <c r="K108" s="536">
        <v>0</v>
      </c>
      <c r="L108" s="539" t="s">
        <v>911</v>
      </c>
      <c r="M108" s="540">
        <f t="shared" si="3"/>
        <v>0</v>
      </c>
      <c r="N108" s="541">
        <v>0</v>
      </c>
      <c r="O108" s="542">
        <f t="shared" si="2"/>
        <v>0</v>
      </c>
    </row>
    <row r="109" spans="1:15">
      <c r="A109" s="535">
        <v>160301</v>
      </c>
      <c r="B109" s="535" t="s">
        <v>966</v>
      </c>
      <c r="C109" s="535"/>
      <c r="D109" s="535" t="s">
        <v>910</v>
      </c>
      <c r="E109" s="536">
        <v>0</v>
      </c>
      <c r="F109" s="537" t="s">
        <v>911</v>
      </c>
      <c r="G109" s="536">
        <v>0</v>
      </c>
      <c r="H109" s="536">
        <v>0</v>
      </c>
      <c r="I109" s="536">
        <v>0</v>
      </c>
      <c r="J109" s="537" t="s">
        <v>911</v>
      </c>
      <c r="K109" s="536">
        <v>0</v>
      </c>
      <c r="L109" s="539" t="s">
        <v>911</v>
      </c>
      <c r="M109" s="540">
        <f t="shared" si="3"/>
        <v>0</v>
      </c>
      <c r="N109" s="541">
        <v>0</v>
      </c>
      <c r="O109" s="542">
        <f t="shared" si="2"/>
        <v>0</v>
      </c>
    </row>
    <row r="110" spans="1:15">
      <c r="A110" s="535">
        <v>160302</v>
      </c>
      <c r="B110" s="535" t="s">
        <v>967</v>
      </c>
      <c r="C110" s="535"/>
      <c r="D110" s="535" t="s">
        <v>910</v>
      </c>
      <c r="E110" s="536">
        <v>0</v>
      </c>
      <c r="F110" s="537" t="s">
        <v>911</v>
      </c>
      <c r="G110" s="536">
        <v>0</v>
      </c>
      <c r="H110" s="536">
        <v>0</v>
      </c>
      <c r="I110" s="536">
        <v>0</v>
      </c>
      <c r="J110" s="537" t="s">
        <v>911</v>
      </c>
      <c r="K110" s="536">
        <v>0</v>
      </c>
      <c r="L110" s="539" t="s">
        <v>911</v>
      </c>
      <c r="M110" s="540">
        <f t="shared" si="3"/>
        <v>0</v>
      </c>
      <c r="N110" s="541">
        <v>0</v>
      </c>
      <c r="O110" s="542">
        <f t="shared" si="2"/>
        <v>0</v>
      </c>
    </row>
    <row r="111" spans="1:15">
      <c r="A111" s="528" t="s">
        <v>968</v>
      </c>
      <c r="B111" s="525" t="s">
        <v>969</v>
      </c>
      <c r="C111" s="525"/>
      <c r="D111" s="526"/>
      <c r="E111" s="543">
        <v>12425295.109999999</v>
      </c>
      <c r="F111" s="537" t="s">
        <v>912</v>
      </c>
      <c r="G111" s="543">
        <v>243526981.53</v>
      </c>
      <c r="H111" s="543">
        <v>246624544.53</v>
      </c>
      <c r="I111" s="543">
        <v>3097563</v>
      </c>
      <c r="J111" s="537" t="s">
        <v>911</v>
      </c>
      <c r="K111" s="543">
        <v>9327732.1099999994</v>
      </c>
      <c r="L111" s="537" t="s">
        <v>912</v>
      </c>
      <c r="M111" s="540"/>
      <c r="N111" s="541">
        <v>0</v>
      </c>
      <c r="O111" s="542">
        <f t="shared" si="2"/>
        <v>0</v>
      </c>
    </row>
    <row r="112" spans="1:15">
      <c r="A112" s="535">
        <v>200100</v>
      </c>
      <c r="B112" s="535" t="s">
        <v>507</v>
      </c>
      <c r="C112" s="535"/>
      <c r="D112" s="535" t="s">
        <v>910</v>
      </c>
      <c r="E112" s="538">
        <v>224370.81</v>
      </c>
      <c r="F112" s="537" t="s">
        <v>911</v>
      </c>
      <c r="G112" s="538">
        <v>1967593.66</v>
      </c>
      <c r="H112" s="538">
        <v>1840941.7</v>
      </c>
      <c r="I112" s="538">
        <v>126651.96</v>
      </c>
      <c r="J112" s="537" t="s">
        <v>912</v>
      </c>
      <c r="K112" s="538">
        <v>97718.85</v>
      </c>
      <c r="L112" s="539" t="s">
        <v>911</v>
      </c>
      <c r="M112" s="546">
        <f t="shared" si="3"/>
        <v>-97719</v>
      </c>
      <c r="N112" s="541">
        <v>-189427.13</v>
      </c>
      <c r="O112" s="542">
        <f t="shared" si="2"/>
        <v>91708.13</v>
      </c>
    </row>
    <row r="113" spans="1:15">
      <c r="A113" s="535">
        <v>200101</v>
      </c>
      <c r="B113" s="535" t="s">
        <v>508</v>
      </c>
      <c r="C113" s="535"/>
      <c r="D113" s="535" t="s">
        <v>910</v>
      </c>
      <c r="E113" s="536">
        <v>0</v>
      </c>
      <c r="F113" s="537" t="s">
        <v>911</v>
      </c>
      <c r="G113" s="536">
        <v>0</v>
      </c>
      <c r="H113" s="536">
        <v>0</v>
      </c>
      <c r="I113" s="536">
        <v>0</v>
      </c>
      <c r="J113" s="537" t="s">
        <v>911</v>
      </c>
      <c r="K113" s="536">
        <v>0</v>
      </c>
      <c r="L113" s="539" t="s">
        <v>911</v>
      </c>
      <c r="M113" s="540">
        <f t="shared" si="3"/>
        <v>0</v>
      </c>
      <c r="N113" s="541">
        <v>0</v>
      </c>
      <c r="O113" s="542">
        <f t="shared" si="2"/>
        <v>0</v>
      </c>
    </row>
    <row r="114" spans="1:15">
      <c r="A114" s="535">
        <v>200103</v>
      </c>
      <c r="B114" s="535" t="s">
        <v>970</v>
      </c>
      <c r="C114" s="535"/>
      <c r="D114" s="535" t="s">
        <v>910</v>
      </c>
      <c r="E114" s="536">
        <v>0</v>
      </c>
      <c r="F114" s="537" t="s">
        <v>911</v>
      </c>
      <c r="G114" s="536">
        <v>0</v>
      </c>
      <c r="H114" s="536">
        <v>0</v>
      </c>
      <c r="I114" s="536">
        <v>0</v>
      </c>
      <c r="J114" s="537" t="s">
        <v>911</v>
      </c>
      <c r="K114" s="536">
        <v>0</v>
      </c>
      <c r="L114" s="539" t="s">
        <v>911</v>
      </c>
      <c r="M114" s="540">
        <f t="shared" si="3"/>
        <v>0</v>
      </c>
      <c r="N114" s="541">
        <v>0</v>
      </c>
      <c r="O114" s="542">
        <f t="shared" si="2"/>
        <v>0</v>
      </c>
    </row>
    <row r="115" spans="1:15">
      <c r="A115" s="535">
        <v>200104</v>
      </c>
      <c r="B115" s="535" t="s">
        <v>509</v>
      </c>
      <c r="C115" s="535"/>
      <c r="D115" s="535" t="s">
        <v>910</v>
      </c>
      <c r="E115" s="538">
        <v>168730.57</v>
      </c>
      <c r="F115" s="537" t="s">
        <v>911</v>
      </c>
      <c r="G115" s="538">
        <v>289346.43</v>
      </c>
      <c r="H115" s="538">
        <v>229008.83</v>
      </c>
      <c r="I115" s="538">
        <v>60337.599999999999</v>
      </c>
      <c r="J115" s="537" t="s">
        <v>912</v>
      </c>
      <c r="K115" s="538">
        <v>108392.97</v>
      </c>
      <c r="L115" s="539" t="s">
        <v>911</v>
      </c>
      <c r="M115" s="546">
        <f t="shared" si="3"/>
        <v>-108393</v>
      </c>
      <c r="N115" s="541">
        <v>-181614.76</v>
      </c>
      <c r="O115" s="542">
        <f t="shared" si="2"/>
        <v>73221.760000000009</v>
      </c>
    </row>
    <row r="116" spans="1:15">
      <c r="A116" s="535">
        <v>200105</v>
      </c>
      <c r="B116" s="535" t="s">
        <v>510</v>
      </c>
      <c r="C116" s="535"/>
      <c r="D116" s="535" t="s">
        <v>910</v>
      </c>
      <c r="E116" s="538">
        <v>684805</v>
      </c>
      <c r="F116" s="537" t="s">
        <v>911</v>
      </c>
      <c r="G116" s="536">
        <v>0</v>
      </c>
      <c r="H116" s="536">
        <v>0</v>
      </c>
      <c r="I116" s="536">
        <v>0</v>
      </c>
      <c r="J116" s="537" t="s">
        <v>911</v>
      </c>
      <c r="K116" s="538">
        <v>684805</v>
      </c>
      <c r="L116" s="539" t="s">
        <v>911</v>
      </c>
      <c r="M116" s="546">
        <f t="shared" si="3"/>
        <v>-684805</v>
      </c>
      <c r="N116" s="541">
        <v>-684805</v>
      </c>
      <c r="O116" s="542">
        <f t="shared" si="2"/>
        <v>0</v>
      </c>
    </row>
    <row r="117" spans="1:15">
      <c r="A117" s="535">
        <v>200203</v>
      </c>
      <c r="B117" s="535" t="s">
        <v>511</v>
      </c>
      <c r="C117" s="535"/>
      <c r="D117" s="535" t="s">
        <v>910</v>
      </c>
      <c r="E117" s="538">
        <v>267497.15999999997</v>
      </c>
      <c r="F117" s="537" t="s">
        <v>911</v>
      </c>
      <c r="G117" s="538">
        <v>2684792.64</v>
      </c>
      <c r="H117" s="538">
        <v>2825929.27</v>
      </c>
      <c r="I117" s="538">
        <v>141136.63</v>
      </c>
      <c r="J117" s="537" t="s">
        <v>911</v>
      </c>
      <c r="K117" s="538">
        <v>408633.79</v>
      </c>
      <c r="L117" s="539" t="s">
        <v>911</v>
      </c>
      <c r="M117" s="559">
        <f t="shared" si="3"/>
        <v>-408634</v>
      </c>
      <c r="N117" s="541">
        <v>-645572.72</v>
      </c>
      <c r="O117" s="542">
        <f t="shared" si="2"/>
        <v>236938.71999999997</v>
      </c>
    </row>
    <row r="118" spans="1:15">
      <c r="A118" s="535">
        <v>200300</v>
      </c>
      <c r="B118" s="535" t="s">
        <v>512</v>
      </c>
      <c r="C118" s="535"/>
      <c r="D118" s="535" t="s">
        <v>910</v>
      </c>
      <c r="E118" s="538">
        <v>121261.46</v>
      </c>
      <c r="F118" s="537" t="s">
        <v>911</v>
      </c>
      <c r="G118" s="538">
        <v>589812.05000000005</v>
      </c>
      <c r="H118" s="538">
        <v>642948.62</v>
      </c>
      <c r="I118" s="538">
        <v>53136.57</v>
      </c>
      <c r="J118" s="537" t="s">
        <v>911</v>
      </c>
      <c r="K118" s="538">
        <v>174398.03</v>
      </c>
      <c r="L118" s="539" t="s">
        <v>911</v>
      </c>
      <c r="M118" s="559">
        <f t="shared" si="3"/>
        <v>-174398</v>
      </c>
      <c r="N118" s="541">
        <v>-174729.19</v>
      </c>
      <c r="O118" s="542">
        <f t="shared" si="2"/>
        <v>331.19000000000233</v>
      </c>
    </row>
    <row r="119" spans="1:15">
      <c r="A119" s="535">
        <v>200400</v>
      </c>
      <c r="B119" s="535" t="s">
        <v>971</v>
      </c>
      <c r="C119" s="535"/>
      <c r="D119" s="535" t="s">
        <v>910</v>
      </c>
      <c r="E119" s="536">
        <v>0</v>
      </c>
      <c r="F119" s="537" t="s">
        <v>911</v>
      </c>
      <c r="G119" s="536">
        <v>628</v>
      </c>
      <c r="H119" s="536">
        <v>628</v>
      </c>
      <c r="I119" s="536">
        <v>0</v>
      </c>
      <c r="J119" s="537" t="s">
        <v>911</v>
      </c>
      <c r="K119" s="536">
        <v>0</v>
      </c>
      <c r="L119" s="539" t="s">
        <v>911</v>
      </c>
      <c r="M119" s="540">
        <f t="shared" si="3"/>
        <v>0</v>
      </c>
      <c r="N119" s="541">
        <v>0</v>
      </c>
      <c r="O119" s="542">
        <f t="shared" si="2"/>
        <v>0</v>
      </c>
    </row>
    <row r="120" spans="1:15">
      <c r="A120" s="535">
        <v>200401</v>
      </c>
      <c r="B120" s="535" t="s">
        <v>972</v>
      </c>
      <c r="C120" s="535"/>
      <c r="D120" s="535" t="s">
        <v>910</v>
      </c>
      <c r="E120" s="536">
        <v>0</v>
      </c>
      <c r="F120" s="537" t="s">
        <v>911</v>
      </c>
      <c r="G120" s="538">
        <v>50568.77</v>
      </c>
      <c r="H120" s="538">
        <v>50568.77</v>
      </c>
      <c r="I120" s="536">
        <v>0</v>
      </c>
      <c r="J120" s="537" t="s">
        <v>911</v>
      </c>
      <c r="K120" s="536">
        <v>0</v>
      </c>
      <c r="L120" s="539" t="s">
        <v>911</v>
      </c>
      <c r="M120" s="540">
        <f t="shared" si="3"/>
        <v>0</v>
      </c>
      <c r="N120" s="541">
        <v>0</v>
      </c>
      <c r="O120" s="542">
        <f t="shared" si="2"/>
        <v>0</v>
      </c>
    </row>
    <row r="121" spans="1:15">
      <c r="A121" s="535">
        <v>200402</v>
      </c>
      <c r="B121" s="535" t="s">
        <v>513</v>
      </c>
      <c r="C121" s="535"/>
      <c r="D121" s="535" t="s">
        <v>910</v>
      </c>
      <c r="E121" s="536">
        <v>0</v>
      </c>
      <c r="F121" s="537" t="s">
        <v>911</v>
      </c>
      <c r="G121" s="536">
        <v>0</v>
      </c>
      <c r="H121" s="536">
        <v>0</v>
      </c>
      <c r="I121" s="536">
        <v>0</v>
      </c>
      <c r="J121" s="537" t="s">
        <v>911</v>
      </c>
      <c r="K121" s="536">
        <v>0</v>
      </c>
      <c r="L121" s="539" t="s">
        <v>911</v>
      </c>
      <c r="M121" s="540">
        <f t="shared" si="3"/>
        <v>0</v>
      </c>
      <c r="N121" s="541">
        <v>0</v>
      </c>
      <c r="O121" s="542">
        <f t="shared" si="2"/>
        <v>0</v>
      </c>
    </row>
    <row r="122" spans="1:15">
      <c r="A122" s="535">
        <v>200404</v>
      </c>
      <c r="B122" s="535" t="s">
        <v>533</v>
      </c>
      <c r="C122" s="535"/>
      <c r="D122" s="535" t="s">
        <v>910</v>
      </c>
      <c r="E122" s="536">
        <v>0</v>
      </c>
      <c r="F122" s="537" t="s">
        <v>911</v>
      </c>
      <c r="G122" s="536">
        <v>0</v>
      </c>
      <c r="H122" s="536">
        <v>0</v>
      </c>
      <c r="I122" s="536">
        <v>0</v>
      </c>
      <c r="J122" s="537" t="s">
        <v>911</v>
      </c>
      <c r="K122" s="536">
        <v>0</v>
      </c>
      <c r="L122" s="539" t="s">
        <v>911</v>
      </c>
      <c r="M122" s="540">
        <f t="shared" si="3"/>
        <v>0</v>
      </c>
      <c r="N122" s="541">
        <v>0</v>
      </c>
      <c r="O122" s="542">
        <f t="shared" si="2"/>
        <v>0</v>
      </c>
    </row>
    <row r="123" spans="1:15">
      <c r="A123" s="535">
        <v>200406</v>
      </c>
      <c r="B123" s="535" t="s">
        <v>973</v>
      </c>
      <c r="C123" s="535"/>
      <c r="D123" s="535" t="s">
        <v>910</v>
      </c>
      <c r="E123" s="536">
        <v>0</v>
      </c>
      <c r="F123" s="537" t="s">
        <v>911</v>
      </c>
      <c r="G123" s="536">
        <v>0</v>
      </c>
      <c r="H123" s="536">
        <v>0</v>
      </c>
      <c r="I123" s="536">
        <v>0</v>
      </c>
      <c r="J123" s="537" t="s">
        <v>911</v>
      </c>
      <c r="K123" s="536">
        <v>0</v>
      </c>
      <c r="L123" s="539" t="s">
        <v>911</v>
      </c>
      <c r="M123" s="540">
        <f t="shared" si="3"/>
        <v>0</v>
      </c>
      <c r="N123" s="541">
        <v>0</v>
      </c>
      <c r="O123" s="542">
        <f t="shared" si="2"/>
        <v>0</v>
      </c>
    </row>
    <row r="124" spans="1:15">
      <c r="A124" s="535">
        <v>200407</v>
      </c>
      <c r="B124" s="535" t="s">
        <v>974</v>
      </c>
      <c r="C124" s="535"/>
      <c r="D124" s="535" t="s">
        <v>910</v>
      </c>
      <c r="E124" s="536">
        <v>0</v>
      </c>
      <c r="F124" s="537" t="s">
        <v>911</v>
      </c>
      <c r="G124" s="536">
        <v>0</v>
      </c>
      <c r="H124" s="536">
        <v>0</v>
      </c>
      <c r="I124" s="536">
        <v>0</v>
      </c>
      <c r="J124" s="537" t="s">
        <v>911</v>
      </c>
      <c r="K124" s="536">
        <v>0</v>
      </c>
      <c r="L124" s="539" t="s">
        <v>911</v>
      </c>
      <c r="M124" s="540">
        <f t="shared" si="3"/>
        <v>0</v>
      </c>
      <c r="N124" s="541">
        <v>0</v>
      </c>
      <c r="O124" s="542">
        <f t="shared" si="2"/>
        <v>0</v>
      </c>
    </row>
    <row r="125" spans="1:15">
      <c r="A125" s="535">
        <v>200408</v>
      </c>
      <c r="B125" s="535" t="s">
        <v>514</v>
      </c>
      <c r="C125" s="535"/>
      <c r="D125" s="535" t="s">
        <v>910</v>
      </c>
      <c r="E125" s="538">
        <v>28549.25</v>
      </c>
      <c r="F125" s="537" t="s">
        <v>911</v>
      </c>
      <c r="G125" s="538">
        <v>35549.25</v>
      </c>
      <c r="H125" s="538">
        <v>42824</v>
      </c>
      <c r="I125" s="538">
        <v>7274.75</v>
      </c>
      <c r="J125" s="537" t="s">
        <v>911</v>
      </c>
      <c r="K125" s="538">
        <v>35824</v>
      </c>
      <c r="L125" s="539" t="s">
        <v>911</v>
      </c>
      <c r="M125" s="559">
        <f t="shared" si="3"/>
        <v>-35824</v>
      </c>
      <c r="N125" s="541">
        <v>-35824</v>
      </c>
      <c r="O125" s="542">
        <f t="shared" si="2"/>
        <v>0</v>
      </c>
    </row>
    <row r="126" spans="1:15">
      <c r="A126" s="535">
        <v>200501</v>
      </c>
      <c r="B126" s="535" t="s">
        <v>975</v>
      </c>
      <c r="C126" s="535"/>
      <c r="D126" s="535" t="s">
        <v>910</v>
      </c>
      <c r="E126" s="536">
        <v>0</v>
      </c>
      <c r="F126" s="537" t="s">
        <v>911</v>
      </c>
      <c r="G126" s="536">
        <v>0</v>
      </c>
      <c r="H126" s="536">
        <v>0</v>
      </c>
      <c r="I126" s="536">
        <v>0</v>
      </c>
      <c r="J126" s="537" t="s">
        <v>911</v>
      </c>
      <c r="K126" s="536">
        <v>0</v>
      </c>
      <c r="L126" s="539" t="s">
        <v>911</v>
      </c>
      <c r="M126" s="540">
        <f t="shared" si="3"/>
        <v>0</v>
      </c>
      <c r="N126" s="541">
        <v>0</v>
      </c>
      <c r="O126" s="542">
        <f t="shared" si="2"/>
        <v>0</v>
      </c>
    </row>
    <row r="127" spans="1:15">
      <c r="A127" s="535">
        <v>200600</v>
      </c>
      <c r="B127" s="535" t="s">
        <v>515</v>
      </c>
      <c r="C127" s="535"/>
      <c r="D127" s="535" t="s">
        <v>910</v>
      </c>
      <c r="E127" s="538">
        <v>43080.04</v>
      </c>
      <c r="F127" s="537" t="s">
        <v>911</v>
      </c>
      <c r="G127" s="538">
        <v>375818.73</v>
      </c>
      <c r="H127" s="538">
        <v>375639.73</v>
      </c>
      <c r="I127" s="536">
        <v>179</v>
      </c>
      <c r="J127" s="537" t="s">
        <v>912</v>
      </c>
      <c r="K127" s="538">
        <v>42901.04</v>
      </c>
      <c r="L127" s="539" t="s">
        <v>911</v>
      </c>
      <c r="M127" s="546">
        <f t="shared" si="3"/>
        <v>-42901</v>
      </c>
      <c r="N127" s="541">
        <v>-41141.040000000001</v>
      </c>
      <c r="O127" s="542">
        <f t="shared" si="2"/>
        <v>-1759.9599999999991</v>
      </c>
    </row>
    <row r="128" spans="1:15">
      <c r="A128" s="535">
        <v>200601</v>
      </c>
      <c r="B128" s="535" t="s">
        <v>516</v>
      </c>
      <c r="C128" s="535"/>
      <c r="D128" s="535" t="s">
        <v>910</v>
      </c>
      <c r="E128" s="538">
        <v>53377.17</v>
      </c>
      <c r="F128" s="537" t="s">
        <v>911</v>
      </c>
      <c r="G128" s="538">
        <v>736038.86</v>
      </c>
      <c r="H128" s="538">
        <v>682648.56</v>
      </c>
      <c r="I128" s="538">
        <v>53390.3</v>
      </c>
      <c r="J128" s="537" t="s">
        <v>912</v>
      </c>
      <c r="K128" s="536">
        <v>13.13</v>
      </c>
      <c r="L128" s="539" t="s">
        <v>912</v>
      </c>
      <c r="M128" s="546">
        <f t="shared" si="3"/>
        <v>13</v>
      </c>
      <c r="N128" s="541">
        <v>-1378.75</v>
      </c>
      <c r="O128" s="542">
        <f t="shared" si="2"/>
        <v>1391.75</v>
      </c>
    </row>
    <row r="129" spans="1:15">
      <c r="A129" s="535">
        <v>200602</v>
      </c>
      <c r="B129" s="535" t="s">
        <v>517</v>
      </c>
      <c r="C129" s="535"/>
      <c r="D129" s="535" t="s">
        <v>910</v>
      </c>
      <c r="E129" s="538">
        <v>216356.46</v>
      </c>
      <c r="F129" s="537" t="s">
        <v>911</v>
      </c>
      <c r="G129" s="538">
        <v>2729215.05</v>
      </c>
      <c r="H129" s="538">
        <v>2589746.09</v>
      </c>
      <c r="I129" s="538">
        <v>139468.96</v>
      </c>
      <c r="J129" s="537" t="s">
        <v>912</v>
      </c>
      <c r="K129" s="538">
        <v>76887.5</v>
      </c>
      <c r="L129" s="539" t="s">
        <v>911</v>
      </c>
      <c r="M129" s="546">
        <f t="shared" si="3"/>
        <v>-76888</v>
      </c>
      <c r="N129" s="541">
        <v>-126887.5</v>
      </c>
      <c r="O129" s="542">
        <f t="shared" si="2"/>
        <v>49999.5</v>
      </c>
    </row>
    <row r="130" spans="1:15">
      <c r="A130" s="535">
        <v>200603</v>
      </c>
      <c r="B130" s="535" t="s">
        <v>518</v>
      </c>
      <c r="C130" s="535"/>
      <c r="D130" s="535" t="s">
        <v>910</v>
      </c>
      <c r="E130" s="538">
        <v>2636.81</v>
      </c>
      <c r="F130" s="537" t="s">
        <v>911</v>
      </c>
      <c r="G130" s="538">
        <v>2801</v>
      </c>
      <c r="H130" s="538">
        <v>4810.5</v>
      </c>
      <c r="I130" s="538">
        <v>2009.5</v>
      </c>
      <c r="J130" s="537" t="s">
        <v>911</v>
      </c>
      <c r="K130" s="538">
        <v>4646.3100000000004</v>
      </c>
      <c r="L130" s="539" t="s">
        <v>911</v>
      </c>
      <c r="M130" s="546">
        <f t="shared" si="3"/>
        <v>-4646</v>
      </c>
      <c r="N130" s="541">
        <v>-3874.31</v>
      </c>
      <c r="O130" s="542">
        <f t="shared" si="2"/>
        <v>-771.69</v>
      </c>
    </row>
    <row r="131" spans="1:15">
      <c r="A131" s="535">
        <v>200700</v>
      </c>
      <c r="B131" s="535" t="s">
        <v>976</v>
      </c>
      <c r="C131" s="535"/>
      <c r="D131" s="535" t="s">
        <v>910</v>
      </c>
      <c r="E131" s="536">
        <v>0</v>
      </c>
      <c r="F131" s="537" t="s">
        <v>911</v>
      </c>
      <c r="G131" s="538">
        <v>1595342.23</v>
      </c>
      <c r="H131" s="538">
        <v>1595342.23</v>
      </c>
      <c r="I131" s="536">
        <v>0</v>
      </c>
      <c r="J131" s="537" t="s">
        <v>911</v>
      </c>
      <c r="K131" s="536">
        <v>0</v>
      </c>
      <c r="L131" s="539" t="s">
        <v>911</v>
      </c>
      <c r="M131" s="540">
        <f t="shared" si="3"/>
        <v>0</v>
      </c>
      <c r="N131" s="541">
        <v>0</v>
      </c>
      <c r="O131" s="542">
        <f t="shared" si="2"/>
        <v>0</v>
      </c>
    </row>
    <row r="132" spans="1:15">
      <c r="A132" s="535">
        <v>200701</v>
      </c>
      <c r="B132" s="535" t="s">
        <v>977</v>
      </c>
      <c r="C132" s="535"/>
      <c r="D132" s="535" t="s">
        <v>910</v>
      </c>
      <c r="E132" s="536">
        <v>0</v>
      </c>
      <c r="F132" s="537" t="s">
        <v>911</v>
      </c>
      <c r="G132" s="538">
        <v>1013362.55</v>
      </c>
      <c r="H132" s="538">
        <v>1013362.55</v>
      </c>
      <c r="I132" s="536">
        <v>0</v>
      </c>
      <c r="J132" s="537" t="s">
        <v>911</v>
      </c>
      <c r="K132" s="536">
        <v>0</v>
      </c>
      <c r="L132" s="539" t="s">
        <v>911</v>
      </c>
      <c r="M132" s="540">
        <f t="shared" si="3"/>
        <v>0</v>
      </c>
      <c r="N132" s="541">
        <v>0</v>
      </c>
      <c r="O132" s="542">
        <f t="shared" si="2"/>
        <v>0</v>
      </c>
    </row>
    <row r="133" spans="1:15">
      <c r="A133" s="535">
        <v>200702</v>
      </c>
      <c r="B133" s="535" t="s">
        <v>978</v>
      </c>
      <c r="C133" s="535"/>
      <c r="D133" s="535" t="s">
        <v>910</v>
      </c>
      <c r="E133" s="536">
        <v>0</v>
      </c>
      <c r="F133" s="537" t="s">
        <v>911</v>
      </c>
      <c r="G133" s="538">
        <v>22326.67</v>
      </c>
      <c r="H133" s="538">
        <v>22326.67</v>
      </c>
      <c r="I133" s="536">
        <v>0</v>
      </c>
      <c r="J133" s="537" t="s">
        <v>911</v>
      </c>
      <c r="K133" s="536">
        <v>0</v>
      </c>
      <c r="L133" s="539" t="s">
        <v>911</v>
      </c>
      <c r="M133" s="540">
        <f t="shared" si="3"/>
        <v>0</v>
      </c>
      <c r="N133" s="541">
        <v>0</v>
      </c>
      <c r="O133" s="542">
        <f t="shared" ref="O133:O196" si="4">M133-N133</f>
        <v>0</v>
      </c>
    </row>
    <row r="134" spans="1:15">
      <c r="A134" s="535">
        <v>200703</v>
      </c>
      <c r="B134" s="535" t="s">
        <v>979</v>
      </c>
      <c r="C134" s="535"/>
      <c r="D134" s="535" t="s">
        <v>910</v>
      </c>
      <c r="E134" s="536">
        <v>0</v>
      </c>
      <c r="F134" s="537" t="s">
        <v>911</v>
      </c>
      <c r="G134" s="538">
        <v>3711.84</v>
      </c>
      <c r="H134" s="538">
        <v>3711.84</v>
      </c>
      <c r="I134" s="536">
        <v>0</v>
      </c>
      <c r="J134" s="537" t="s">
        <v>911</v>
      </c>
      <c r="K134" s="536">
        <v>0</v>
      </c>
      <c r="L134" s="539" t="s">
        <v>911</v>
      </c>
      <c r="M134" s="540">
        <f t="shared" ref="M134:M197" si="5">ROUND((IF(L134="D",K134,-K134)),0)</f>
        <v>0</v>
      </c>
      <c r="N134" s="541">
        <v>0</v>
      </c>
      <c r="O134" s="542">
        <f t="shared" si="4"/>
        <v>0</v>
      </c>
    </row>
    <row r="135" spans="1:15">
      <c r="A135" s="535">
        <v>200704</v>
      </c>
      <c r="B135" s="535" t="s">
        <v>980</v>
      </c>
      <c r="C135" s="535"/>
      <c r="D135" s="535" t="s">
        <v>910</v>
      </c>
      <c r="E135" s="536">
        <v>0</v>
      </c>
      <c r="F135" s="537" t="s">
        <v>911</v>
      </c>
      <c r="G135" s="538">
        <v>95202.54</v>
      </c>
      <c r="H135" s="538">
        <v>95202.54</v>
      </c>
      <c r="I135" s="536">
        <v>0</v>
      </c>
      <c r="J135" s="537" t="s">
        <v>911</v>
      </c>
      <c r="K135" s="536">
        <v>0</v>
      </c>
      <c r="L135" s="539" t="s">
        <v>911</v>
      </c>
      <c r="M135" s="540">
        <f t="shared" si="5"/>
        <v>0</v>
      </c>
      <c r="N135" s="541">
        <v>0</v>
      </c>
      <c r="O135" s="542">
        <f t="shared" si="4"/>
        <v>0</v>
      </c>
    </row>
    <row r="136" spans="1:15">
      <c r="A136" s="535">
        <v>200706</v>
      </c>
      <c r="B136" s="535" t="s">
        <v>981</v>
      </c>
      <c r="C136" s="535"/>
      <c r="D136" s="535" t="s">
        <v>910</v>
      </c>
      <c r="E136" s="536">
        <v>0</v>
      </c>
      <c r="F136" s="537" t="s">
        <v>911</v>
      </c>
      <c r="G136" s="538">
        <v>1408350</v>
      </c>
      <c r="H136" s="538">
        <v>1408350</v>
      </c>
      <c r="I136" s="536">
        <v>0</v>
      </c>
      <c r="J136" s="537" t="s">
        <v>911</v>
      </c>
      <c r="K136" s="536">
        <v>0</v>
      </c>
      <c r="L136" s="539" t="s">
        <v>911</v>
      </c>
      <c r="M136" s="540">
        <f t="shared" si="5"/>
        <v>0</v>
      </c>
      <c r="N136" s="541">
        <v>0</v>
      </c>
      <c r="O136" s="542">
        <f t="shared" si="4"/>
        <v>0</v>
      </c>
    </row>
    <row r="137" spans="1:15">
      <c r="A137" s="535">
        <v>200707</v>
      </c>
      <c r="B137" s="535" t="s">
        <v>519</v>
      </c>
      <c r="C137" s="535"/>
      <c r="D137" s="535" t="s">
        <v>910</v>
      </c>
      <c r="E137" s="538">
        <v>474930.42</v>
      </c>
      <c r="F137" s="537" t="s">
        <v>911</v>
      </c>
      <c r="G137" s="538">
        <v>2161201.71</v>
      </c>
      <c r="H137" s="538">
        <v>2109783.09</v>
      </c>
      <c r="I137" s="538">
        <v>51418.62</v>
      </c>
      <c r="J137" s="537" t="s">
        <v>912</v>
      </c>
      <c r="K137" s="538">
        <v>423511.8</v>
      </c>
      <c r="L137" s="539" t="s">
        <v>911</v>
      </c>
      <c r="M137" s="546">
        <f t="shared" si="5"/>
        <v>-423512</v>
      </c>
      <c r="N137" s="541">
        <v>-219830.88</v>
      </c>
      <c r="O137" s="542">
        <f t="shared" si="4"/>
        <v>-203681.12</v>
      </c>
    </row>
    <row r="138" spans="1:15">
      <c r="A138" s="535">
        <v>220001</v>
      </c>
      <c r="B138" s="535" t="s">
        <v>520</v>
      </c>
      <c r="C138" s="535"/>
      <c r="D138" s="535" t="s">
        <v>910</v>
      </c>
      <c r="E138" s="538">
        <v>41481.910000000003</v>
      </c>
      <c r="F138" s="537" t="s">
        <v>911</v>
      </c>
      <c r="G138" s="538">
        <v>495490.71</v>
      </c>
      <c r="H138" s="538">
        <v>494274.09</v>
      </c>
      <c r="I138" s="538">
        <v>1216.6199999999999</v>
      </c>
      <c r="J138" s="537" t="s">
        <v>912</v>
      </c>
      <c r="K138" s="538">
        <v>40265.29</v>
      </c>
      <c r="L138" s="539" t="s">
        <v>911</v>
      </c>
      <c r="M138" s="546">
        <f t="shared" si="5"/>
        <v>-40265</v>
      </c>
      <c r="N138" s="541">
        <v>-40660.89</v>
      </c>
      <c r="O138" s="542">
        <f t="shared" si="4"/>
        <v>395.88999999999942</v>
      </c>
    </row>
    <row r="139" spans="1:15">
      <c r="A139" s="535">
        <v>220002</v>
      </c>
      <c r="B139" s="535" t="s">
        <v>521</v>
      </c>
      <c r="C139" s="535"/>
      <c r="D139" s="535" t="s">
        <v>910</v>
      </c>
      <c r="E139" s="538">
        <v>79012.52</v>
      </c>
      <c r="F139" s="537" t="s">
        <v>911</v>
      </c>
      <c r="G139" s="538">
        <v>935765.34</v>
      </c>
      <c r="H139" s="538">
        <v>934457.92</v>
      </c>
      <c r="I139" s="538">
        <v>1307.42</v>
      </c>
      <c r="J139" s="537" t="s">
        <v>912</v>
      </c>
      <c r="K139" s="538">
        <v>77705.100000000006</v>
      </c>
      <c r="L139" s="539" t="s">
        <v>911</v>
      </c>
      <c r="M139" s="546">
        <f t="shared" si="5"/>
        <v>-77705</v>
      </c>
      <c r="N139" s="541">
        <v>-82624.460000000006</v>
      </c>
      <c r="O139" s="542">
        <f t="shared" si="4"/>
        <v>4919.4600000000064</v>
      </c>
    </row>
    <row r="140" spans="1:15">
      <c r="A140" s="535">
        <v>220003</v>
      </c>
      <c r="B140" s="535" t="s">
        <v>982</v>
      </c>
      <c r="C140" s="535"/>
      <c r="D140" s="535" t="s">
        <v>910</v>
      </c>
      <c r="E140" s="536">
        <v>0</v>
      </c>
      <c r="F140" s="537" t="s">
        <v>911</v>
      </c>
      <c r="G140" s="536">
        <v>0</v>
      </c>
      <c r="H140" s="536">
        <v>0</v>
      </c>
      <c r="I140" s="536">
        <v>0</v>
      </c>
      <c r="J140" s="537" t="s">
        <v>911</v>
      </c>
      <c r="K140" s="536">
        <v>0</v>
      </c>
      <c r="L140" s="539" t="s">
        <v>911</v>
      </c>
      <c r="M140" s="540">
        <f t="shared" si="5"/>
        <v>0</v>
      </c>
      <c r="N140" s="541">
        <v>0</v>
      </c>
      <c r="O140" s="542">
        <f t="shared" si="4"/>
        <v>0</v>
      </c>
    </row>
    <row r="141" spans="1:15">
      <c r="A141" s="535">
        <v>220004</v>
      </c>
      <c r="B141" s="535" t="s">
        <v>983</v>
      </c>
      <c r="C141" s="535"/>
      <c r="D141" s="535" t="s">
        <v>910</v>
      </c>
      <c r="E141" s="536">
        <v>0</v>
      </c>
      <c r="F141" s="537" t="s">
        <v>911</v>
      </c>
      <c r="G141" s="536">
        <v>0</v>
      </c>
      <c r="H141" s="536">
        <v>0</v>
      </c>
      <c r="I141" s="536">
        <v>0</v>
      </c>
      <c r="J141" s="537" t="s">
        <v>911</v>
      </c>
      <c r="K141" s="536">
        <v>0</v>
      </c>
      <c r="L141" s="539" t="s">
        <v>911</v>
      </c>
      <c r="M141" s="540">
        <f t="shared" si="5"/>
        <v>0</v>
      </c>
      <c r="N141" s="541">
        <v>0</v>
      </c>
      <c r="O141" s="542">
        <f t="shared" si="4"/>
        <v>0</v>
      </c>
    </row>
    <row r="142" spans="1:15">
      <c r="A142" s="535">
        <v>220005</v>
      </c>
      <c r="B142" s="535" t="s">
        <v>984</v>
      </c>
      <c r="C142" s="535"/>
      <c r="D142" s="535" t="s">
        <v>910</v>
      </c>
      <c r="E142" s="536">
        <v>0</v>
      </c>
      <c r="F142" s="537" t="s">
        <v>911</v>
      </c>
      <c r="G142" s="536">
        <v>0</v>
      </c>
      <c r="H142" s="536">
        <v>0</v>
      </c>
      <c r="I142" s="536">
        <v>0</v>
      </c>
      <c r="J142" s="537" t="s">
        <v>911</v>
      </c>
      <c r="K142" s="536">
        <v>0</v>
      </c>
      <c r="L142" s="539" t="s">
        <v>911</v>
      </c>
      <c r="M142" s="540">
        <f t="shared" si="5"/>
        <v>0</v>
      </c>
      <c r="N142" s="541">
        <v>0</v>
      </c>
      <c r="O142" s="542">
        <f t="shared" si="4"/>
        <v>0</v>
      </c>
    </row>
    <row r="143" spans="1:15">
      <c r="A143" s="535">
        <v>220007</v>
      </c>
      <c r="B143" s="535" t="s">
        <v>985</v>
      </c>
      <c r="C143" s="535"/>
      <c r="D143" s="535" t="s">
        <v>910</v>
      </c>
      <c r="E143" s="536">
        <v>0</v>
      </c>
      <c r="F143" s="537" t="s">
        <v>911</v>
      </c>
      <c r="G143" s="536">
        <v>0</v>
      </c>
      <c r="H143" s="536">
        <v>0</v>
      </c>
      <c r="I143" s="536">
        <v>0</v>
      </c>
      <c r="J143" s="537" t="s">
        <v>911</v>
      </c>
      <c r="K143" s="536">
        <v>0</v>
      </c>
      <c r="L143" s="539" t="s">
        <v>911</v>
      </c>
      <c r="M143" s="540">
        <f t="shared" si="5"/>
        <v>0</v>
      </c>
      <c r="N143" s="541">
        <v>0</v>
      </c>
      <c r="O143" s="542">
        <f t="shared" si="4"/>
        <v>0</v>
      </c>
    </row>
    <row r="144" spans="1:15">
      <c r="A144" s="535">
        <v>220008</v>
      </c>
      <c r="B144" s="535" t="s">
        <v>986</v>
      </c>
      <c r="C144" s="535"/>
      <c r="D144" s="535" t="s">
        <v>910</v>
      </c>
      <c r="E144" s="536">
        <v>0</v>
      </c>
      <c r="F144" s="537" t="s">
        <v>911</v>
      </c>
      <c r="G144" s="536">
        <v>0</v>
      </c>
      <c r="H144" s="536">
        <v>0</v>
      </c>
      <c r="I144" s="536">
        <v>0</v>
      </c>
      <c r="J144" s="537" t="s">
        <v>911</v>
      </c>
      <c r="K144" s="536">
        <v>0</v>
      </c>
      <c r="L144" s="539" t="s">
        <v>911</v>
      </c>
      <c r="M144" s="540">
        <f t="shared" si="5"/>
        <v>0</v>
      </c>
      <c r="N144" s="541">
        <v>0</v>
      </c>
      <c r="O144" s="542">
        <f t="shared" si="4"/>
        <v>0</v>
      </c>
    </row>
    <row r="145" spans="1:15">
      <c r="A145" s="535">
        <v>220031</v>
      </c>
      <c r="B145" s="535" t="s">
        <v>522</v>
      </c>
      <c r="C145" s="535"/>
      <c r="D145" s="535" t="s">
        <v>910</v>
      </c>
      <c r="E145" s="538">
        <v>22000</v>
      </c>
      <c r="F145" s="537" t="s">
        <v>911</v>
      </c>
      <c r="G145" s="538">
        <v>22000</v>
      </c>
      <c r="H145" s="538">
        <v>38000</v>
      </c>
      <c r="I145" s="538">
        <v>16000</v>
      </c>
      <c r="J145" s="537" t="s">
        <v>911</v>
      </c>
      <c r="K145" s="538">
        <v>38000</v>
      </c>
      <c r="L145" s="539" t="s">
        <v>911</v>
      </c>
      <c r="M145" s="546">
        <f t="shared" si="5"/>
        <v>-38000</v>
      </c>
      <c r="N145" s="541">
        <v>-36333.31</v>
      </c>
      <c r="O145" s="542">
        <f t="shared" si="4"/>
        <v>-1666.6900000000023</v>
      </c>
    </row>
    <row r="146" spans="1:15">
      <c r="A146" s="535">
        <v>220043</v>
      </c>
      <c r="B146" s="535" t="s">
        <v>987</v>
      </c>
      <c r="C146" s="535"/>
      <c r="D146" s="535" t="s">
        <v>910</v>
      </c>
      <c r="E146" s="536">
        <v>0</v>
      </c>
      <c r="F146" s="537" t="s">
        <v>911</v>
      </c>
      <c r="G146" s="536">
        <v>0</v>
      </c>
      <c r="H146" s="536">
        <v>0</v>
      </c>
      <c r="I146" s="536">
        <v>0</v>
      </c>
      <c r="J146" s="537" t="s">
        <v>911</v>
      </c>
      <c r="K146" s="536">
        <v>0</v>
      </c>
      <c r="L146" s="539" t="s">
        <v>911</v>
      </c>
      <c r="M146" s="540">
        <f t="shared" si="5"/>
        <v>0</v>
      </c>
      <c r="N146" s="541">
        <v>0</v>
      </c>
      <c r="O146" s="542">
        <f t="shared" si="4"/>
        <v>0</v>
      </c>
    </row>
    <row r="147" spans="1:15">
      <c r="A147" s="535">
        <v>220300</v>
      </c>
      <c r="B147" s="535" t="s">
        <v>988</v>
      </c>
      <c r="C147" s="535"/>
      <c r="D147" s="535" t="s">
        <v>910</v>
      </c>
      <c r="E147" s="536">
        <v>0</v>
      </c>
      <c r="F147" s="537" t="s">
        <v>911</v>
      </c>
      <c r="G147" s="536">
        <v>0</v>
      </c>
      <c r="H147" s="536">
        <v>0</v>
      </c>
      <c r="I147" s="536">
        <v>0</v>
      </c>
      <c r="J147" s="537" t="s">
        <v>911</v>
      </c>
      <c r="K147" s="536">
        <v>0</v>
      </c>
      <c r="L147" s="539" t="s">
        <v>911</v>
      </c>
      <c r="M147" s="540">
        <f t="shared" si="5"/>
        <v>0</v>
      </c>
      <c r="N147" s="541">
        <v>0</v>
      </c>
      <c r="O147" s="542">
        <f t="shared" si="4"/>
        <v>0</v>
      </c>
    </row>
    <row r="148" spans="1:15">
      <c r="A148" s="535">
        <v>220400</v>
      </c>
      <c r="B148" s="535" t="s">
        <v>523</v>
      </c>
      <c r="C148" s="535"/>
      <c r="D148" s="535" t="s">
        <v>910</v>
      </c>
      <c r="E148" s="538">
        <v>292043.83</v>
      </c>
      <c r="F148" s="537" t="s">
        <v>911</v>
      </c>
      <c r="G148" s="538">
        <v>2446595.4</v>
      </c>
      <c r="H148" s="538">
        <v>2364365.71</v>
      </c>
      <c r="I148" s="538">
        <v>82229.69</v>
      </c>
      <c r="J148" s="537" t="s">
        <v>912</v>
      </c>
      <c r="K148" s="538">
        <v>209814.14</v>
      </c>
      <c r="L148" s="539" t="s">
        <v>911</v>
      </c>
      <c r="M148" s="546">
        <f t="shared" si="5"/>
        <v>-209814</v>
      </c>
      <c r="N148" s="541">
        <v>-195719.63</v>
      </c>
      <c r="O148" s="542">
        <f t="shared" si="4"/>
        <v>-14094.369999999995</v>
      </c>
    </row>
    <row r="149" spans="1:15">
      <c r="A149" s="535">
        <v>230100</v>
      </c>
      <c r="B149" s="535" t="s">
        <v>989</v>
      </c>
      <c r="C149" s="535"/>
      <c r="D149" s="535" t="s">
        <v>910</v>
      </c>
      <c r="E149" s="536">
        <v>0</v>
      </c>
      <c r="F149" s="537" t="s">
        <v>911</v>
      </c>
      <c r="G149" s="536">
        <v>0</v>
      </c>
      <c r="H149" s="536">
        <v>0</v>
      </c>
      <c r="I149" s="536">
        <v>0</v>
      </c>
      <c r="J149" s="537" t="s">
        <v>911</v>
      </c>
      <c r="K149" s="536">
        <v>0</v>
      </c>
      <c r="L149" s="539" t="s">
        <v>911</v>
      </c>
      <c r="M149" s="540">
        <f t="shared" si="5"/>
        <v>0</v>
      </c>
      <c r="N149" s="541">
        <v>0</v>
      </c>
      <c r="O149" s="542">
        <f t="shared" si="4"/>
        <v>0</v>
      </c>
    </row>
    <row r="150" spans="1:15">
      <c r="A150" s="535">
        <v>230300</v>
      </c>
      <c r="B150" s="535" t="s">
        <v>524</v>
      </c>
      <c r="C150" s="535"/>
      <c r="D150" s="535" t="s">
        <v>910</v>
      </c>
      <c r="E150" s="538">
        <v>361917.74</v>
      </c>
      <c r="F150" s="537" t="s">
        <v>911</v>
      </c>
      <c r="G150" s="538">
        <v>561947.43999999994</v>
      </c>
      <c r="H150" s="538">
        <v>522759.16</v>
      </c>
      <c r="I150" s="538">
        <v>39188.28</v>
      </c>
      <c r="J150" s="537" t="s">
        <v>912</v>
      </c>
      <c r="K150" s="538">
        <v>322729.46000000002</v>
      </c>
      <c r="L150" s="539" t="s">
        <v>911</v>
      </c>
      <c r="M150" s="546">
        <f t="shared" si="5"/>
        <v>-322729</v>
      </c>
      <c r="N150" s="541">
        <v>-299715.15999999997</v>
      </c>
      <c r="O150" s="542">
        <f t="shared" si="4"/>
        <v>-23013.840000000026</v>
      </c>
    </row>
    <row r="151" spans="1:15">
      <c r="A151" s="535">
        <v>230301</v>
      </c>
      <c r="B151" s="535" t="s">
        <v>525</v>
      </c>
      <c r="C151" s="535"/>
      <c r="D151" s="535" t="s">
        <v>910</v>
      </c>
      <c r="E151" s="538">
        <v>479072.64</v>
      </c>
      <c r="F151" s="537" t="s">
        <v>911</v>
      </c>
      <c r="G151" s="538">
        <v>487878.32</v>
      </c>
      <c r="H151" s="538">
        <v>262816.65000000002</v>
      </c>
      <c r="I151" s="538">
        <v>225061.67</v>
      </c>
      <c r="J151" s="537" t="s">
        <v>912</v>
      </c>
      <c r="K151" s="538">
        <v>254010.97</v>
      </c>
      <c r="L151" s="539" t="s">
        <v>911</v>
      </c>
      <c r="M151" s="546">
        <f t="shared" si="5"/>
        <v>-254011</v>
      </c>
      <c r="N151" s="541">
        <v>-256129.64</v>
      </c>
      <c r="O151" s="542">
        <f t="shared" si="4"/>
        <v>2118.640000000014</v>
      </c>
    </row>
    <row r="152" spans="1:15">
      <c r="A152" s="535">
        <v>230302</v>
      </c>
      <c r="B152" s="535" t="s">
        <v>990</v>
      </c>
      <c r="C152" s="535"/>
      <c r="D152" s="535" t="s">
        <v>910</v>
      </c>
      <c r="E152" s="536">
        <v>0</v>
      </c>
      <c r="F152" s="537" t="s">
        <v>911</v>
      </c>
      <c r="G152" s="538">
        <v>8750</v>
      </c>
      <c r="H152" s="538">
        <v>8750</v>
      </c>
      <c r="I152" s="536">
        <v>0</v>
      </c>
      <c r="J152" s="537" t="s">
        <v>911</v>
      </c>
      <c r="K152" s="536">
        <v>0</v>
      </c>
      <c r="L152" s="539" t="s">
        <v>911</v>
      </c>
      <c r="M152" s="540">
        <f t="shared" si="5"/>
        <v>0</v>
      </c>
      <c r="N152" s="541">
        <v>0</v>
      </c>
      <c r="O152" s="542">
        <f t="shared" si="4"/>
        <v>0</v>
      </c>
    </row>
    <row r="153" spans="1:15">
      <c r="A153" s="535">
        <v>240100</v>
      </c>
      <c r="B153" s="535" t="s">
        <v>526</v>
      </c>
      <c r="C153" s="535"/>
      <c r="D153" s="535" t="s">
        <v>910</v>
      </c>
      <c r="E153" s="538">
        <v>1918364.37</v>
      </c>
      <c r="F153" s="537" t="s">
        <v>911</v>
      </c>
      <c r="G153" s="538">
        <v>756369.1</v>
      </c>
      <c r="H153" s="538">
        <v>448406.46</v>
      </c>
      <c r="I153" s="538">
        <v>307962.64</v>
      </c>
      <c r="J153" s="537" t="s">
        <v>912</v>
      </c>
      <c r="K153" s="538">
        <v>1610401.73</v>
      </c>
      <c r="L153" s="539" t="s">
        <v>911</v>
      </c>
      <c r="M153" s="546">
        <f t="shared" si="5"/>
        <v>-1610402</v>
      </c>
      <c r="N153" s="541">
        <v>-1586107.06</v>
      </c>
      <c r="O153" s="542">
        <f t="shared" si="4"/>
        <v>-24294.939999999944</v>
      </c>
    </row>
    <row r="154" spans="1:15">
      <c r="A154" s="535">
        <v>240103</v>
      </c>
      <c r="B154" s="535" t="s">
        <v>991</v>
      </c>
      <c r="C154" s="535"/>
      <c r="D154" s="535" t="s">
        <v>910</v>
      </c>
      <c r="E154" s="536">
        <v>0</v>
      </c>
      <c r="F154" s="537" t="s">
        <v>911</v>
      </c>
      <c r="G154" s="536">
        <v>0</v>
      </c>
      <c r="H154" s="536">
        <v>0</v>
      </c>
      <c r="I154" s="536">
        <v>0</v>
      </c>
      <c r="J154" s="537" t="s">
        <v>911</v>
      </c>
      <c r="K154" s="536">
        <v>0</v>
      </c>
      <c r="L154" s="539" t="s">
        <v>911</v>
      </c>
      <c r="M154" s="540">
        <f t="shared" si="5"/>
        <v>0</v>
      </c>
      <c r="N154" s="541">
        <v>0</v>
      </c>
      <c r="O154" s="542">
        <f t="shared" si="4"/>
        <v>0</v>
      </c>
    </row>
    <row r="155" spans="1:15">
      <c r="A155" s="535">
        <v>240200</v>
      </c>
      <c r="B155" s="535" t="s">
        <v>527</v>
      </c>
      <c r="C155" s="535"/>
      <c r="D155" s="535" t="s">
        <v>910</v>
      </c>
      <c r="E155" s="538">
        <v>2983010.58</v>
      </c>
      <c r="F155" s="537" t="s">
        <v>911</v>
      </c>
      <c r="G155" s="538">
        <v>444007.09</v>
      </c>
      <c r="H155" s="538">
        <v>1539035.33</v>
      </c>
      <c r="I155" s="538">
        <v>1095028.24</v>
      </c>
      <c r="J155" s="537" t="s">
        <v>911</v>
      </c>
      <c r="K155" s="538">
        <v>4078038.82</v>
      </c>
      <c r="L155" s="539" t="s">
        <v>911</v>
      </c>
      <c r="M155" s="546">
        <f t="shared" si="5"/>
        <v>-4078039</v>
      </c>
      <c r="N155" s="541">
        <v>-3971228.48</v>
      </c>
      <c r="O155" s="542">
        <f t="shared" si="4"/>
        <v>-106810.52000000002</v>
      </c>
    </row>
    <row r="156" spans="1:15">
      <c r="A156" s="535">
        <v>240203</v>
      </c>
      <c r="B156" s="535" t="s">
        <v>966</v>
      </c>
      <c r="C156" s="535"/>
      <c r="D156" s="535" t="s">
        <v>910</v>
      </c>
      <c r="E156" s="536">
        <v>0</v>
      </c>
      <c r="F156" s="537" t="s">
        <v>911</v>
      </c>
      <c r="G156" s="536">
        <v>0</v>
      </c>
      <c r="H156" s="536">
        <v>0</v>
      </c>
      <c r="I156" s="536">
        <v>0</v>
      </c>
      <c r="J156" s="537" t="s">
        <v>911</v>
      </c>
      <c r="K156" s="536">
        <v>0</v>
      </c>
      <c r="L156" s="539" t="s">
        <v>911</v>
      </c>
      <c r="M156" s="540">
        <f t="shared" si="5"/>
        <v>0</v>
      </c>
      <c r="N156" s="541">
        <v>0</v>
      </c>
      <c r="O156" s="542">
        <f t="shared" si="4"/>
        <v>0</v>
      </c>
    </row>
    <row r="157" spans="1:15">
      <c r="A157" s="535">
        <v>240204</v>
      </c>
      <c r="B157" s="535" t="s">
        <v>473</v>
      </c>
      <c r="C157" s="535"/>
      <c r="D157" s="535" t="s">
        <v>910</v>
      </c>
      <c r="E157" s="536">
        <v>0</v>
      </c>
      <c r="F157" s="537" t="s">
        <v>911</v>
      </c>
      <c r="G157" s="536">
        <v>0</v>
      </c>
      <c r="H157" s="536">
        <v>0</v>
      </c>
      <c r="I157" s="536">
        <v>0</v>
      </c>
      <c r="J157" s="537" t="s">
        <v>911</v>
      </c>
      <c r="K157" s="536">
        <v>0</v>
      </c>
      <c r="L157" s="539" t="s">
        <v>911</v>
      </c>
      <c r="M157" s="540">
        <f t="shared" si="5"/>
        <v>0</v>
      </c>
      <c r="N157" s="541">
        <v>0</v>
      </c>
      <c r="O157" s="542">
        <f t="shared" si="4"/>
        <v>0</v>
      </c>
    </row>
    <row r="158" spans="1:15">
      <c r="A158" s="535">
        <v>250001</v>
      </c>
      <c r="B158" s="535" t="s">
        <v>528</v>
      </c>
      <c r="C158" s="535"/>
      <c r="D158" s="535" t="s">
        <v>910</v>
      </c>
      <c r="E158" s="538">
        <v>4737.5</v>
      </c>
      <c r="F158" s="537" t="s">
        <v>912</v>
      </c>
      <c r="G158" s="538">
        <v>145012.5</v>
      </c>
      <c r="H158" s="538">
        <v>149750</v>
      </c>
      <c r="I158" s="538">
        <v>4737.5</v>
      </c>
      <c r="J158" s="537" t="s">
        <v>911</v>
      </c>
      <c r="K158" s="536">
        <v>0</v>
      </c>
      <c r="L158" s="539" t="s">
        <v>911</v>
      </c>
      <c r="M158" s="540">
        <f t="shared" si="5"/>
        <v>0</v>
      </c>
      <c r="N158" s="541">
        <v>-12750</v>
      </c>
      <c r="O158" s="542">
        <f t="shared" si="4"/>
        <v>12750</v>
      </c>
    </row>
    <row r="159" spans="1:15">
      <c r="A159" s="535">
        <v>250002</v>
      </c>
      <c r="B159" s="535" t="s">
        <v>529</v>
      </c>
      <c r="C159" s="535"/>
      <c r="D159" s="535" t="s">
        <v>910</v>
      </c>
      <c r="E159" s="538">
        <v>31500</v>
      </c>
      <c r="F159" s="537" t="s">
        <v>911</v>
      </c>
      <c r="G159" s="538">
        <v>189000</v>
      </c>
      <c r="H159" s="538">
        <v>184500</v>
      </c>
      <c r="I159" s="538">
        <v>4500</v>
      </c>
      <c r="J159" s="537" t="s">
        <v>912</v>
      </c>
      <c r="K159" s="538">
        <v>27000</v>
      </c>
      <c r="L159" s="539" t="s">
        <v>911</v>
      </c>
      <c r="M159" s="546">
        <f t="shared" si="5"/>
        <v>-27000</v>
      </c>
      <c r="N159" s="541">
        <v>2250</v>
      </c>
      <c r="O159" s="542">
        <f t="shared" si="4"/>
        <v>-29250</v>
      </c>
    </row>
    <row r="160" spans="1:15">
      <c r="A160" s="535">
        <v>250003</v>
      </c>
      <c r="B160" s="535" t="s">
        <v>530</v>
      </c>
      <c r="C160" s="535"/>
      <c r="D160" s="535" t="s">
        <v>910</v>
      </c>
      <c r="E160" s="538">
        <v>7500</v>
      </c>
      <c r="F160" s="537" t="s">
        <v>911</v>
      </c>
      <c r="G160" s="538">
        <v>79687.5</v>
      </c>
      <c r="H160" s="538">
        <v>78750</v>
      </c>
      <c r="I160" s="536">
        <v>937.5</v>
      </c>
      <c r="J160" s="537" t="s">
        <v>912</v>
      </c>
      <c r="K160" s="538">
        <v>6562.5</v>
      </c>
      <c r="L160" s="539" t="s">
        <v>911</v>
      </c>
      <c r="M160" s="546">
        <f t="shared" si="5"/>
        <v>-6563</v>
      </c>
      <c r="N160" s="541">
        <v>-13125</v>
      </c>
      <c r="O160" s="542">
        <f t="shared" si="4"/>
        <v>6562</v>
      </c>
    </row>
    <row r="161" spans="1:15">
      <c r="A161" s="535">
        <v>250004</v>
      </c>
      <c r="B161" s="535" t="s">
        <v>531</v>
      </c>
      <c r="C161" s="535"/>
      <c r="D161" s="535" t="s">
        <v>910</v>
      </c>
      <c r="E161" s="538">
        <v>14872.68</v>
      </c>
      <c r="F161" s="537" t="s">
        <v>911</v>
      </c>
      <c r="G161" s="538">
        <v>61791.35</v>
      </c>
      <c r="H161" s="538">
        <v>59109</v>
      </c>
      <c r="I161" s="538">
        <v>2682.35</v>
      </c>
      <c r="J161" s="537" t="s">
        <v>912</v>
      </c>
      <c r="K161" s="538">
        <v>12190.33</v>
      </c>
      <c r="L161" s="539" t="s">
        <v>911</v>
      </c>
      <c r="M161" s="546">
        <f t="shared" si="5"/>
        <v>-12190</v>
      </c>
      <c r="N161" s="541">
        <v>-11081.29</v>
      </c>
      <c r="O161" s="542">
        <f t="shared" si="4"/>
        <v>-1108.7099999999991</v>
      </c>
    </row>
    <row r="162" spans="1:15">
      <c r="A162" s="535">
        <v>250005</v>
      </c>
      <c r="B162" s="535" t="s">
        <v>992</v>
      </c>
      <c r="C162" s="535"/>
      <c r="D162" s="535" t="s">
        <v>910</v>
      </c>
      <c r="E162" s="536">
        <v>0</v>
      </c>
      <c r="F162" s="537" t="s">
        <v>911</v>
      </c>
      <c r="G162" s="536">
        <v>0</v>
      </c>
      <c r="H162" s="536">
        <v>0</v>
      </c>
      <c r="I162" s="536">
        <v>0</v>
      </c>
      <c r="J162" s="537" t="s">
        <v>911</v>
      </c>
      <c r="K162" s="536">
        <v>0</v>
      </c>
      <c r="L162" s="539" t="s">
        <v>911</v>
      </c>
      <c r="M162" s="540">
        <f t="shared" si="5"/>
        <v>0</v>
      </c>
      <c r="N162" s="541">
        <v>0</v>
      </c>
      <c r="O162" s="542">
        <f t="shared" si="4"/>
        <v>0</v>
      </c>
    </row>
    <row r="163" spans="1:15">
      <c r="A163" s="535">
        <v>250007</v>
      </c>
      <c r="B163" s="535" t="s">
        <v>532</v>
      </c>
      <c r="C163" s="535"/>
      <c r="D163" s="535" t="s">
        <v>910</v>
      </c>
      <c r="E163" s="536">
        <v>0</v>
      </c>
      <c r="F163" s="537" t="s">
        <v>911</v>
      </c>
      <c r="G163" s="536">
        <v>0</v>
      </c>
      <c r="H163" s="536">
        <v>0</v>
      </c>
      <c r="I163" s="536">
        <v>0</v>
      </c>
      <c r="J163" s="537" t="s">
        <v>911</v>
      </c>
      <c r="K163" s="536">
        <v>0</v>
      </c>
      <c r="L163" s="539" t="s">
        <v>911</v>
      </c>
      <c r="M163" s="540">
        <f t="shared" si="5"/>
        <v>0</v>
      </c>
      <c r="N163" s="541">
        <v>0</v>
      </c>
      <c r="O163" s="542">
        <f t="shared" si="4"/>
        <v>0</v>
      </c>
    </row>
    <row r="164" spans="1:15">
      <c r="A164" s="535">
        <v>250008</v>
      </c>
      <c r="B164" s="535" t="s">
        <v>993</v>
      </c>
      <c r="C164" s="535"/>
      <c r="D164" s="535" t="s">
        <v>910</v>
      </c>
      <c r="E164" s="536">
        <v>0</v>
      </c>
      <c r="F164" s="537" t="s">
        <v>911</v>
      </c>
      <c r="G164" s="536">
        <v>0</v>
      </c>
      <c r="H164" s="536">
        <v>0</v>
      </c>
      <c r="I164" s="536">
        <v>0</v>
      </c>
      <c r="J164" s="537" t="s">
        <v>911</v>
      </c>
      <c r="K164" s="536">
        <v>0</v>
      </c>
      <c r="L164" s="539" t="s">
        <v>911</v>
      </c>
      <c r="M164" s="540">
        <f t="shared" si="5"/>
        <v>0</v>
      </c>
      <c r="N164" s="541">
        <v>0</v>
      </c>
      <c r="O164" s="542">
        <f t="shared" si="4"/>
        <v>0</v>
      </c>
    </row>
    <row r="165" spans="1:15">
      <c r="A165" s="535">
        <v>250009</v>
      </c>
      <c r="B165" s="535" t="s">
        <v>476</v>
      </c>
      <c r="C165" s="535"/>
      <c r="D165" s="535" t="s">
        <v>910</v>
      </c>
      <c r="E165" s="538">
        <v>216666.67</v>
      </c>
      <c r="F165" s="537" t="s">
        <v>911</v>
      </c>
      <c r="G165" s="538">
        <v>715000</v>
      </c>
      <c r="H165" s="538">
        <v>498333.34</v>
      </c>
      <c r="I165" s="538">
        <v>216666.66</v>
      </c>
      <c r="J165" s="537" t="s">
        <v>912</v>
      </c>
      <c r="K165" s="536">
        <v>0.01</v>
      </c>
      <c r="L165" s="539" t="s">
        <v>911</v>
      </c>
      <c r="M165" s="540">
        <f t="shared" si="5"/>
        <v>0</v>
      </c>
      <c r="N165" s="541">
        <v>-26250.01</v>
      </c>
      <c r="O165" s="542">
        <f t="shared" si="4"/>
        <v>26250.01</v>
      </c>
    </row>
    <row r="166" spans="1:15">
      <c r="A166" s="535">
        <v>250011</v>
      </c>
      <c r="B166" s="535" t="s">
        <v>994</v>
      </c>
      <c r="C166" s="535"/>
      <c r="D166" s="535" t="s">
        <v>910</v>
      </c>
      <c r="E166" s="536">
        <v>0</v>
      </c>
      <c r="F166" s="537" t="s">
        <v>911</v>
      </c>
      <c r="G166" s="538">
        <v>57750</v>
      </c>
      <c r="H166" s="538">
        <v>57750</v>
      </c>
      <c r="I166" s="536">
        <v>0</v>
      </c>
      <c r="J166" s="537" t="s">
        <v>911</v>
      </c>
      <c r="K166" s="536">
        <v>0</v>
      </c>
      <c r="L166" s="539" t="s">
        <v>911</v>
      </c>
      <c r="M166" s="540">
        <f t="shared" si="5"/>
        <v>0</v>
      </c>
      <c r="N166" s="541">
        <v>-4812.5</v>
      </c>
      <c r="O166" s="542">
        <f t="shared" si="4"/>
        <v>4812.5</v>
      </c>
    </row>
    <row r="167" spans="1:15">
      <c r="A167" s="535">
        <v>250013</v>
      </c>
      <c r="B167" s="535" t="s">
        <v>995</v>
      </c>
      <c r="C167" s="535"/>
      <c r="D167" s="535" t="s">
        <v>910</v>
      </c>
      <c r="E167" s="536">
        <v>0</v>
      </c>
      <c r="F167" s="537" t="s">
        <v>911</v>
      </c>
      <c r="G167" s="536">
        <v>0</v>
      </c>
      <c r="H167" s="536">
        <v>0</v>
      </c>
      <c r="I167" s="536">
        <v>0</v>
      </c>
      <c r="J167" s="537" t="s">
        <v>911</v>
      </c>
      <c r="K167" s="536">
        <v>0</v>
      </c>
      <c r="L167" s="539" t="s">
        <v>911</v>
      </c>
      <c r="M167" s="540">
        <f t="shared" si="5"/>
        <v>0</v>
      </c>
      <c r="N167" s="541">
        <v>0</v>
      </c>
      <c r="O167" s="542">
        <f t="shared" si="4"/>
        <v>0</v>
      </c>
    </row>
    <row r="168" spans="1:15">
      <c r="A168" s="535">
        <v>250014</v>
      </c>
      <c r="B168" s="535" t="s">
        <v>996</v>
      </c>
      <c r="C168" s="535"/>
      <c r="D168" s="535" t="s">
        <v>910</v>
      </c>
      <c r="E168" s="536">
        <v>0</v>
      </c>
      <c r="F168" s="537" t="s">
        <v>911</v>
      </c>
      <c r="G168" s="536">
        <v>0</v>
      </c>
      <c r="H168" s="536">
        <v>0</v>
      </c>
      <c r="I168" s="536">
        <v>0</v>
      </c>
      <c r="J168" s="537" t="s">
        <v>911</v>
      </c>
      <c r="K168" s="536">
        <v>0</v>
      </c>
      <c r="L168" s="539" t="s">
        <v>911</v>
      </c>
      <c r="M168" s="540">
        <f t="shared" si="5"/>
        <v>0</v>
      </c>
      <c r="N168" s="541">
        <v>0</v>
      </c>
      <c r="O168" s="542">
        <f t="shared" si="4"/>
        <v>0</v>
      </c>
    </row>
    <row r="169" spans="1:15">
      <c r="A169" s="535">
        <v>260100</v>
      </c>
      <c r="B169" s="535" t="s">
        <v>997</v>
      </c>
      <c r="C169" s="535"/>
      <c r="D169" s="535" t="s">
        <v>910</v>
      </c>
      <c r="E169" s="536">
        <v>0</v>
      </c>
      <c r="F169" s="537" t="s">
        <v>911</v>
      </c>
      <c r="G169" s="536">
        <v>0</v>
      </c>
      <c r="H169" s="536">
        <v>0</v>
      </c>
      <c r="I169" s="536">
        <v>0</v>
      </c>
      <c r="J169" s="537" t="s">
        <v>911</v>
      </c>
      <c r="K169" s="536">
        <v>0</v>
      </c>
      <c r="L169" s="539" t="s">
        <v>911</v>
      </c>
      <c r="M169" s="540">
        <f t="shared" si="5"/>
        <v>0</v>
      </c>
      <c r="N169" s="541">
        <v>0</v>
      </c>
      <c r="O169" s="542">
        <f t="shared" si="4"/>
        <v>0</v>
      </c>
    </row>
    <row r="170" spans="1:15">
      <c r="A170" s="535">
        <v>260103</v>
      </c>
      <c r="B170" s="535" t="s">
        <v>533</v>
      </c>
      <c r="C170" s="535"/>
      <c r="D170" s="535" t="s">
        <v>910</v>
      </c>
      <c r="E170" s="538">
        <v>131885959.81</v>
      </c>
      <c r="F170" s="537" t="s">
        <v>911</v>
      </c>
      <c r="G170" s="538">
        <v>900000</v>
      </c>
      <c r="H170" s="538">
        <v>10275000</v>
      </c>
      <c r="I170" s="538">
        <v>9375000</v>
      </c>
      <c r="J170" s="537" t="s">
        <v>911</v>
      </c>
      <c r="K170" s="538">
        <v>141260959.81</v>
      </c>
      <c r="L170" s="539" t="s">
        <v>911</v>
      </c>
      <c r="M170" s="546">
        <f t="shared" si="5"/>
        <v>-141260960</v>
      </c>
      <c r="N170" s="541">
        <v>-140510959.81</v>
      </c>
      <c r="O170" s="542">
        <f t="shared" si="4"/>
        <v>-750000.18999999762</v>
      </c>
    </row>
    <row r="171" spans="1:15">
      <c r="A171" s="535">
        <v>260104</v>
      </c>
      <c r="B171" s="535" t="s">
        <v>534</v>
      </c>
      <c r="C171" s="535"/>
      <c r="D171" s="535" t="s">
        <v>910</v>
      </c>
      <c r="E171" s="538">
        <v>277781.21000000002</v>
      </c>
      <c r="F171" s="537" t="s">
        <v>911</v>
      </c>
      <c r="G171" s="538">
        <v>22075032.379999999</v>
      </c>
      <c r="H171" s="538">
        <v>19205967.390000001</v>
      </c>
      <c r="I171" s="538">
        <v>2869064.99</v>
      </c>
      <c r="J171" s="537" t="s">
        <v>912</v>
      </c>
      <c r="K171" s="538">
        <v>2591283.7799999998</v>
      </c>
      <c r="L171" s="539" t="s">
        <v>912</v>
      </c>
      <c r="M171" s="546">
        <f t="shared" si="5"/>
        <v>2591284</v>
      </c>
      <c r="N171" s="541">
        <v>2329942.0299999998</v>
      </c>
      <c r="O171" s="542">
        <f t="shared" si="4"/>
        <v>261341.9700000002</v>
      </c>
    </row>
    <row r="172" spans="1:15">
      <c r="A172" s="535">
        <v>260105</v>
      </c>
      <c r="B172" s="535" t="s">
        <v>535</v>
      </c>
      <c r="C172" s="535"/>
      <c r="D172" s="535" t="s">
        <v>910</v>
      </c>
      <c r="E172" s="538">
        <v>129526715.77</v>
      </c>
      <c r="F172" s="537" t="s">
        <v>912</v>
      </c>
      <c r="G172" s="538">
        <v>9365902.0099999998</v>
      </c>
      <c r="H172" s="536">
        <v>0</v>
      </c>
      <c r="I172" s="538">
        <v>9365902.0099999998</v>
      </c>
      <c r="J172" s="537" t="s">
        <v>912</v>
      </c>
      <c r="K172" s="538">
        <v>138892617.78</v>
      </c>
      <c r="L172" s="539" t="s">
        <v>912</v>
      </c>
      <c r="M172" s="546">
        <f t="shared" si="5"/>
        <v>138892618</v>
      </c>
      <c r="N172" s="541">
        <v>137935924.5</v>
      </c>
      <c r="O172" s="542">
        <f t="shared" si="4"/>
        <v>956693.5</v>
      </c>
    </row>
    <row r="173" spans="1:15">
      <c r="A173" s="535">
        <v>260106</v>
      </c>
      <c r="B173" s="535" t="s">
        <v>998</v>
      </c>
      <c r="C173" s="535"/>
      <c r="D173" s="535" t="s">
        <v>910</v>
      </c>
      <c r="E173" s="536">
        <v>0</v>
      </c>
      <c r="F173" s="537" t="s">
        <v>911</v>
      </c>
      <c r="G173" s="536">
        <v>0</v>
      </c>
      <c r="H173" s="536">
        <v>0</v>
      </c>
      <c r="I173" s="536">
        <v>0</v>
      </c>
      <c r="J173" s="537" t="s">
        <v>911</v>
      </c>
      <c r="K173" s="536">
        <v>0</v>
      </c>
      <c r="L173" s="539" t="s">
        <v>911</v>
      </c>
      <c r="M173" s="540">
        <f t="shared" si="5"/>
        <v>0</v>
      </c>
      <c r="N173" s="541">
        <v>0</v>
      </c>
      <c r="O173" s="542">
        <f t="shared" si="4"/>
        <v>0</v>
      </c>
    </row>
    <row r="174" spans="1:15">
      <c r="A174" s="535">
        <v>260107</v>
      </c>
      <c r="B174" s="535" t="s">
        <v>999</v>
      </c>
      <c r="C174" s="535"/>
      <c r="D174" s="535" t="s">
        <v>910</v>
      </c>
      <c r="E174" s="536">
        <v>0</v>
      </c>
      <c r="F174" s="537" t="s">
        <v>911</v>
      </c>
      <c r="G174" s="536">
        <v>0</v>
      </c>
      <c r="H174" s="536">
        <v>0</v>
      </c>
      <c r="I174" s="536">
        <v>0</v>
      </c>
      <c r="J174" s="537" t="s">
        <v>911</v>
      </c>
      <c r="K174" s="536">
        <v>0</v>
      </c>
      <c r="L174" s="539" t="s">
        <v>911</v>
      </c>
      <c r="M174" s="540">
        <f t="shared" si="5"/>
        <v>0</v>
      </c>
      <c r="N174" s="541">
        <v>0</v>
      </c>
      <c r="O174" s="542">
        <f t="shared" si="4"/>
        <v>0</v>
      </c>
    </row>
    <row r="175" spans="1:15">
      <c r="A175" s="535">
        <v>260108</v>
      </c>
      <c r="B175" s="535" t="s">
        <v>1000</v>
      </c>
      <c r="C175" s="535"/>
      <c r="D175" s="535" t="s">
        <v>910</v>
      </c>
      <c r="E175" s="536">
        <v>0</v>
      </c>
      <c r="F175" s="537" t="s">
        <v>911</v>
      </c>
      <c r="G175" s="536">
        <v>0</v>
      </c>
      <c r="H175" s="536">
        <v>0</v>
      </c>
      <c r="I175" s="536">
        <v>0</v>
      </c>
      <c r="J175" s="537" t="s">
        <v>911</v>
      </c>
      <c r="K175" s="536">
        <v>0</v>
      </c>
      <c r="L175" s="539" t="s">
        <v>911</v>
      </c>
      <c r="M175" s="540">
        <f t="shared" si="5"/>
        <v>0</v>
      </c>
      <c r="N175" s="541">
        <v>0</v>
      </c>
      <c r="O175" s="542">
        <f t="shared" si="4"/>
        <v>0</v>
      </c>
    </row>
    <row r="176" spans="1:15">
      <c r="A176" s="535">
        <v>260110</v>
      </c>
      <c r="B176" s="535" t="s">
        <v>1001</v>
      </c>
      <c r="C176" s="535"/>
      <c r="D176" s="535" t="s">
        <v>910</v>
      </c>
      <c r="E176" s="536">
        <v>0</v>
      </c>
      <c r="F176" s="537" t="s">
        <v>911</v>
      </c>
      <c r="G176" s="536">
        <v>0</v>
      </c>
      <c r="H176" s="536">
        <v>0</v>
      </c>
      <c r="I176" s="536">
        <v>0</v>
      </c>
      <c r="J176" s="537" t="s">
        <v>911</v>
      </c>
      <c r="K176" s="536">
        <v>0</v>
      </c>
      <c r="L176" s="539" t="s">
        <v>911</v>
      </c>
      <c r="M176" s="540">
        <f t="shared" si="5"/>
        <v>0</v>
      </c>
      <c r="N176" s="541">
        <v>0</v>
      </c>
      <c r="O176" s="542">
        <f t="shared" si="4"/>
        <v>0</v>
      </c>
    </row>
    <row r="177" spans="1:15">
      <c r="A177" s="535">
        <v>260112</v>
      </c>
      <c r="B177" s="535" t="s">
        <v>1002</v>
      </c>
      <c r="C177" s="535"/>
      <c r="D177" s="535" t="s">
        <v>910</v>
      </c>
      <c r="E177" s="536">
        <v>0</v>
      </c>
      <c r="F177" s="537" t="s">
        <v>911</v>
      </c>
      <c r="G177" s="536">
        <v>0</v>
      </c>
      <c r="H177" s="536">
        <v>0</v>
      </c>
      <c r="I177" s="536">
        <v>0</v>
      </c>
      <c r="J177" s="537" t="s">
        <v>911</v>
      </c>
      <c r="K177" s="536">
        <v>0</v>
      </c>
      <c r="L177" s="539" t="s">
        <v>911</v>
      </c>
      <c r="M177" s="540">
        <f t="shared" si="5"/>
        <v>0</v>
      </c>
      <c r="N177" s="541">
        <v>0</v>
      </c>
      <c r="O177" s="542">
        <f t="shared" si="4"/>
        <v>0</v>
      </c>
    </row>
    <row r="178" spans="1:15">
      <c r="A178" s="535">
        <v>280001</v>
      </c>
      <c r="B178" s="535" t="s">
        <v>1003</v>
      </c>
      <c r="C178" s="535"/>
      <c r="D178" s="535" t="s">
        <v>910</v>
      </c>
      <c r="E178" s="536">
        <v>0</v>
      </c>
      <c r="F178" s="537" t="s">
        <v>911</v>
      </c>
      <c r="G178" s="536">
        <v>0</v>
      </c>
      <c r="H178" s="536">
        <v>0</v>
      </c>
      <c r="I178" s="536">
        <v>0</v>
      </c>
      <c r="J178" s="537" t="s">
        <v>911</v>
      </c>
      <c r="K178" s="536">
        <v>0</v>
      </c>
      <c r="L178" s="539" t="s">
        <v>911</v>
      </c>
      <c r="M178" s="540">
        <f t="shared" si="5"/>
        <v>0</v>
      </c>
      <c r="N178" s="541">
        <v>0</v>
      </c>
      <c r="O178" s="542">
        <f t="shared" si="4"/>
        <v>0</v>
      </c>
    </row>
    <row r="179" spans="1:15">
      <c r="A179" s="535">
        <v>280002</v>
      </c>
      <c r="B179" s="535" t="s">
        <v>536</v>
      </c>
      <c r="C179" s="535"/>
      <c r="D179" s="535" t="s">
        <v>910</v>
      </c>
      <c r="E179" s="536">
        <v>0</v>
      </c>
      <c r="F179" s="537" t="s">
        <v>911</v>
      </c>
      <c r="G179" s="538">
        <v>1942492.8</v>
      </c>
      <c r="H179" s="538">
        <v>1942492.8</v>
      </c>
      <c r="I179" s="536">
        <v>0</v>
      </c>
      <c r="J179" s="537" t="s">
        <v>911</v>
      </c>
      <c r="K179" s="536">
        <v>0</v>
      </c>
      <c r="L179" s="539" t="s">
        <v>911</v>
      </c>
      <c r="M179" s="540">
        <f t="shared" si="5"/>
        <v>0</v>
      </c>
      <c r="N179" s="541">
        <v>0</v>
      </c>
      <c r="O179" s="542">
        <f t="shared" si="4"/>
        <v>0</v>
      </c>
    </row>
    <row r="180" spans="1:15">
      <c r="A180" s="528" t="s">
        <v>968</v>
      </c>
      <c r="B180" s="525" t="s">
        <v>1004</v>
      </c>
      <c r="C180" s="525"/>
      <c r="D180" s="526"/>
      <c r="E180" s="543">
        <v>11365325.84</v>
      </c>
      <c r="F180" s="537" t="s">
        <v>911</v>
      </c>
      <c r="G180" s="543">
        <v>57452133.920000002</v>
      </c>
      <c r="H180" s="543">
        <v>54598290.840000004</v>
      </c>
      <c r="I180" s="543">
        <v>2853843.08</v>
      </c>
      <c r="J180" s="537" t="s">
        <v>912</v>
      </c>
      <c r="K180" s="543">
        <v>8511482.7599999998</v>
      </c>
      <c r="L180" s="537" t="s">
        <v>911</v>
      </c>
      <c r="M180" s="540"/>
      <c r="N180" s="541">
        <v>0</v>
      </c>
      <c r="O180" s="542">
        <f t="shared" si="4"/>
        <v>0</v>
      </c>
    </row>
    <row r="181" spans="1:15">
      <c r="A181" s="535">
        <v>300501</v>
      </c>
      <c r="B181" s="535" t="s">
        <v>537</v>
      </c>
      <c r="C181" s="535"/>
      <c r="D181" s="535" t="s">
        <v>1005</v>
      </c>
      <c r="E181" s="536">
        <v>0</v>
      </c>
      <c r="F181" s="537" t="s">
        <v>911</v>
      </c>
      <c r="G181" s="538">
        <v>97830.35</v>
      </c>
      <c r="H181" s="538">
        <v>22793407.59</v>
      </c>
      <c r="I181" s="538">
        <v>22695577.239999998</v>
      </c>
      <c r="J181" s="537" t="s">
        <v>911</v>
      </c>
      <c r="K181" s="538">
        <v>22695577.239999998</v>
      </c>
      <c r="L181" s="539" t="s">
        <v>911</v>
      </c>
      <c r="M181" s="546">
        <f t="shared" si="5"/>
        <v>-22695577</v>
      </c>
      <c r="N181" s="541">
        <v>-20472369.829999998</v>
      </c>
      <c r="O181" s="542">
        <f t="shared" si="4"/>
        <v>-2223207.1700000018</v>
      </c>
    </row>
    <row r="182" spans="1:15">
      <c r="A182" s="535">
        <v>301001</v>
      </c>
      <c r="B182" s="535" t="s">
        <v>538</v>
      </c>
      <c r="C182" s="535"/>
      <c r="D182" s="535" t="s">
        <v>1005</v>
      </c>
      <c r="E182" s="536">
        <v>0</v>
      </c>
      <c r="F182" s="537" t="s">
        <v>911</v>
      </c>
      <c r="G182" s="538">
        <v>23620.48</v>
      </c>
      <c r="H182" s="538">
        <v>8276723.3799999999</v>
      </c>
      <c r="I182" s="538">
        <v>8253102.9000000004</v>
      </c>
      <c r="J182" s="537" t="s">
        <v>911</v>
      </c>
      <c r="K182" s="538">
        <v>8253102.9000000004</v>
      </c>
      <c r="L182" s="539" t="s">
        <v>911</v>
      </c>
      <c r="M182" s="546">
        <f t="shared" si="5"/>
        <v>-8253103</v>
      </c>
      <c r="N182" s="541">
        <v>-7444870.25</v>
      </c>
      <c r="O182" s="542">
        <f t="shared" si="4"/>
        <v>-808232.75</v>
      </c>
    </row>
    <row r="183" spans="1:15">
      <c r="A183" s="535">
        <v>301999</v>
      </c>
      <c r="B183" s="535" t="s">
        <v>539</v>
      </c>
      <c r="C183" s="535"/>
      <c r="D183" s="535" t="s">
        <v>1005</v>
      </c>
      <c r="E183" s="536">
        <v>0</v>
      </c>
      <c r="F183" s="537" t="s">
        <v>911</v>
      </c>
      <c r="G183" s="538">
        <v>20493.830000000002</v>
      </c>
      <c r="H183" s="536">
        <v>0</v>
      </c>
      <c r="I183" s="538">
        <v>20493.830000000002</v>
      </c>
      <c r="J183" s="537" t="s">
        <v>912</v>
      </c>
      <c r="K183" s="538">
        <v>20493.830000000002</v>
      </c>
      <c r="L183" s="539" t="s">
        <v>912</v>
      </c>
      <c r="M183" s="546">
        <f t="shared" si="5"/>
        <v>20494</v>
      </c>
      <c r="N183" s="541">
        <v>20149.88</v>
      </c>
      <c r="O183" s="542">
        <f t="shared" si="4"/>
        <v>344.11999999999898</v>
      </c>
    </row>
    <row r="184" spans="1:15">
      <c r="A184" s="535">
        <v>302001</v>
      </c>
      <c r="B184" s="535" t="s">
        <v>540</v>
      </c>
      <c r="C184" s="535"/>
      <c r="D184" s="535" t="s">
        <v>1005</v>
      </c>
      <c r="E184" s="536">
        <v>0</v>
      </c>
      <c r="F184" s="537" t="s">
        <v>911</v>
      </c>
      <c r="G184" s="538">
        <v>12833.29</v>
      </c>
      <c r="H184" s="538">
        <v>5352679.92</v>
      </c>
      <c r="I184" s="538">
        <v>5339846.63</v>
      </c>
      <c r="J184" s="537" t="s">
        <v>911</v>
      </c>
      <c r="K184" s="538">
        <v>5339846.63</v>
      </c>
      <c r="L184" s="539" t="s">
        <v>911</v>
      </c>
      <c r="M184" s="546">
        <f t="shared" si="5"/>
        <v>-5339847</v>
      </c>
      <c r="N184" s="541">
        <v>-4842948.03</v>
      </c>
      <c r="O184" s="542">
        <f t="shared" si="4"/>
        <v>-496898.96999999974</v>
      </c>
    </row>
    <row r="185" spans="1:15">
      <c r="A185" s="535">
        <v>302999</v>
      </c>
      <c r="B185" s="535" t="s">
        <v>541</v>
      </c>
      <c r="C185" s="535"/>
      <c r="D185" s="535" t="s">
        <v>1005</v>
      </c>
      <c r="E185" s="536">
        <v>0</v>
      </c>
      <c r="F185" s="537" t="s">
        <v>911</v>
      </c>
      <c r="G185" s="538">
        <v>3412.08</v>
      </c>
      <c r="H185" s="536">
        <v>0</v>
      </c>
      <c r="I185" s="538">
        <v>3412.08</v>
      </c>
      <c r="J185" s="537" t="s">
        <v>912</v>
      </c>
      <c r="K185" s="538">
        <v>3412.08</v>
      </c>
      <c r="L185" s="539" t="s">
        <v>912</v>
      </c>
      <c r="M185" s="546">
        <f t="shared" si="5"/>
        <v>3412</v>
      </c>
      <c r="N185" s="541">
        <v>3250.86</v>
      </c>
      <c r="O185" s="542">
        <f t="shared" si="4"/>
        <v>161.13999999999987</v>
      </c>
    </row>
    <row r="186" spans="1:15">
      <c r="A186" s="535">
        <v>303001</v>
      </c>
      <c r="B186" s="535" t="s">
        <v>542</v>
      </c>
      <c r="C186" s="535"/>
      <c r="D186" s="535" t="s">
        <v>1005</v>
      </c>
      <c r="E186" s="536">
        <v>0</v>
      </c>
      <c r="F186" s="537" t="s">
        <v>911</v>
      </c>
      <c r="G186" s="536">
        <v>32.65</v>
      </c>
      <c r="H186" s="538">
        <v>49969.25</v>
      </c>
      <c r="I186" s="538">
        <v>49936.6</v>
      </c>
      <c r="J186" s="537" t="s">
        <v>911</v>
      </c>
      <c r="K186" s="538">
        <v>49936.6</v>
      </c>
      <c r="L186" s="539" t="s">
        <v>911</v>
      </c>
      <c r="M186" s="546">
        <f t="shared" si="5"/>
        <v>-49937</v>
      </c>
      <c r="N186" s="541">
        <v>-46018.62</v>
      </c>
      <c r="O186" s="542">
        <f t="shared" si="4"/>
        <v>-3918.3799999999974</v>
      </c>
    </row>
    <row r="187" spans="1:15">
      <c r="A187" s="535">
        <v>303004</v>
      </c>
      <c r="B187" s="535" t="s">
        <v>543</v>
      </c>
      <c r="C187" s="535"/>
      <c r="D187" s="535" t="s">
        <v>1005</v>
      </c>
      <c r="E187" s="536">
        <v>0</v>
      </c>
      <c r="F187" s="537" t="s">
        <v>911</v>
      </c>
      <c r="G187" s="536">
        <v>312.97000000000003</v>
      </c>
      <c r="H187" s="538">
        <v>306573.15999999997</v>
      </c>
      <c r="I187" s="538">
        <v>306260.19</v>
      </c>
      <c r="J187" s="537" t="s">
        <v>911</v>
      </c>
      <c r="K187" s="538">
        <v>306260.19</v>
      </c>
      <c r="L187" s="539" t="s">
        <v>911</v>
      </c>
      <c r="M187" s="546">
        <f t="shared" si="5"/>
        <v>-306260</v>
      </c>
      <c r="N187" s="541">
        <v>-272150.81</v>
      </c>
      <c r="O187" s="542">
        <f t="shared" si="4"/>
        <v>-34109.19</v>
      </c>
    </row>
    <row r="188" spans="1:15">
      <c r="A188" s="535">
        <v>303005</v>
      </c>
      <c r="B188" s="535" t="s">
        <v>544</v>
      </c>
      <c r="C188" s="535"/>
      <c r="D188" s="535" t="s">
        <v>1005</v>
      </c>
      <c r="E188" s="536">
        <v>0</v>
      </c>
      <c r="F188" s="537" t="s">
        <v>911</v>
      </c>
      <c r="G188" s="538">
        <v>1036.72</v>
      </c>
      <c r="H188" s="538">
        <v>232697.52</v>
      </c>
      <c r="I188" s="538">
        <v>231660.79999999999</v>
      </c>
      <c r="J188" s="537" t="s">
        <v>911</v>
      </c>
      <c r="K188" s="538">
        <v>231660.79999999999</v>
      </c>
      <c r="L188" s="539" t="s">
        <v>911</v>
      </c>
      <c r="M188" s="546">
        <f t="shared" si="5"/>
        <v>-231661</v>
      </c>
      <c r="N188" s="541">
        <v>-206575.57</v>
      </c>
      <c r="O188" s="542">
        <f t="shared" si="4"/>
        <v>-25085.429999999993</v>
      </c>
    </row>
    <row r="189" spans="1:15">
      <c r="A189" s="535">
        <v>303010</v>
      </c>
      <c r="B189" s="535" t="s">
        <v>545</v>
      </c>
      <c r="C189" s="535"/>
      <c r="D189" s="535" t="s">
        <v>1005</v>
      </c>
      <c r="E189" s="536">
        <v>0</v>
      </c>
      <c r="F189" s="537" t="s">
        <v>911</v>
      </c>
      <c r="G189" s="538">
        <v>136440.63</v>
      </c>
      <c r="H189" s="538">
        <v>419301.81</v>
      </c>
      <c r="I189" s="538">
        <v>282861.18</v>
      </c>
      <c r="J189" s="537" t="s">
        <v>911</v>
      </c>
      <c r="K189" s="538">
        <v>282861.18</v>
      </c>
      <c r="L189" s="539" t="s">
        <v>911</v>
      </c>
      <c r="M189" s="546">
        <f t="shared" si="5"/>
        <v>-282861</v>
      </c>
      <c r="N189" s="541">
        <v>-249859.95</v>
      </c>
      <c r="O189" s="542">
        <f t="shared" si="4"/>
        <v>-33001.049999999988</v>
      </c>
    </row>
    <row r="190" spans="1:15">
      <c r="A190" s="535">
        <v>303999</v>
      </c>
      <c r="B190" s="535" t="s">
        <v>546</v>
      </c>
      <c r="C190" s="535"/>
      <c r="D190" s="535" t="s">
        <v>1005</v>
      </c>
      <c r="E190" s="536">
        <v>0</v>
      </c>
      <c r="F190" s="537" t="s">
        <v>911</v>
      </c>
      <c r="G190" s="536">
        <v>236.74</v>
      </c>
      <c r="H190" s="536">
        <v>0</v>
      </c>
      <c r="I190" s="536">
        <v>236.74</v>
      </c>
      <c r="J190" s="537" t="s">
        <v>912</v>
      </c>
      <c r="K190" s="536">
        <v>236.74</v>
      </c>
      <c r="L190" s="539" t="s">
        <v>912</v>
      </c>
      <c r="M190" s="546">
        <f t="shared" si="5"/>
        <v>237</v>
      </c>
      <c r="N190" s="541">
        <v>236.74</v>
      </c>
      <c r="O190" s="542">
        <f t="shared" si="4"/>
        <v>0.25999999999999091</v>
      </c>
    </row>
    <row r="191" spans="1:15">
      <c r="A191" s="535">
        <v>304001</v>
      </c>
      <c r="B191" s="535" t="s">
        <v>547</v>
      </c>
      <c r="C191" s="535"/>
      <c r="D191" s="535" t="s">
        <v>1005</v>
      </c>
      <c r="E191" s="536">
        <v>0</v>
      </c>
      <c r="F191" s="537" t="s">
        <v>911</v>
      </c>
      <c r="G191" s="536">
        <v>307.68</v>
      </c>
      <c r="H191" s="538">
        <v>6647.2</v>
      </c>
      <c r="I191" s="538">
        <v>6339.52</v>
      </c>
      <c r="J191" s="537" t="s">
        <v>911</v>
      </c>
      <c r="K191" s="538">
        <v>6339.52</v>
      </c>
      <c r="L191" s="539" t="s">
        <v>911</v>
      </c>
      <c r="M191" s="546">
        <f t="shared" si="5"/>
        <v>-6340</v>
      </c>
      <c r="N191" s="541">
        <v>-5869</v>
      </c>
      <c r="O191" s="542">
        <f t="shared" si="4"/>
        <v>-471</v>
      </c>
    </row>
    <row r="192" spans="1:15">
      <c r="A192" s="535">
        <v>305001</v>
      </c>
      <c r="B192" s="535" t="s">
        <v>548</v>
      </c>
      <c r="C192" s="535"/>
      <c r="D192" s="535" t="s">
        <v>1005</v>
      </c>
      <c r="E192" s="536">
        <v>0</v>
      </c>
      <c r="F192" s="537" t="s">
        <v>911</v>
      </c>
      <c r="G192" s="536">
        <v>0</v>
      </c>
      <c r="H192" s="538">
        <v>64543.86</v>
      </c>
      <c r="I192" s="538">
        <v>64543.86</v>
      </c>
      <c r="J192" s="537" t="s">
        <v>911</v>
      </c>
      <c r="K192" s="538">
        <v>64543.86</v>
      </c>
      <c r="L192" s="539" t="s">
        <v>911</v>
      </c>
      <c r="M192" s="546">
        <f t="shared" si="5"/>
        <v>-64544</v>
      </c>
      <c r="N192" s="541">
        <v>-60305.53</v>
      </c>
      <c r="O192" s="542">
        <f t="shared" si="4"/>
        <v>-4238.4700000000012</v>
      </c>
    </row>
    <row r="193" spans="1:17">
      <c r="A193" s="535">
        <v>305006</v>
      </c>
      <c r="B193" s="535" t="s">
        <v>549</v>
      </c>
      <c r="C193" s="535"/>
      <c r="D193" s="535" t="s">
        <v>1005</v>
      </c>
      <c r="E193" s="536">
        <v>0</v>
      </c>
      <c r="F193" s="537" t="s">
        <v>911</v>
      </c>
      <c r="G193" s="536">
        <v>0</v>
      </c>
      <c r="H193" s="538">
        <v>5176.3500000000004</v>
      </c>
      <c r="I193" s="538">
        <v>5176.3500000000004</v>
      </c>
      <c r="J193" s="537" t="s">
        <v>911</v>
      </c>
      <c r="K193" s="538">
        <v>5176.3500000000004</v>
      </c>
      <c r="L193" s="539" t="s">
        <v>911</v>
      </c>
      <c r="M193" s="546">
        <f t="shared" si="5"/>
        <v>-5176</v>
      </c>
      <c r="N193" s="541">
        <v>-3870.22</v>
      </c>
      <c r="O193" s="542">
        <f t="shared" si="4"/>
        <v>-1305.7800000000002</v>
      </c>
    </row>
    <row r="194" spans="1:17">
      <c r="A194" s="535">
        <v>305007</v>
      </c>
      <c r="B194" s="535" t="s">
        <v>550</v>
      </c>
      <c r="C194" s="535"/>
      <c r="D194" s="535" t="s">
        <v>1005</v>
      </c>
      <c r="E194" s="536">
        <v>0</v>
      </c>
      <c r="F194" s="537" t="s">
        <v>911</v>
      </c>
      <c r="G194" s="536">
        <v>0</v>
      </c>
      <c r="H194" s="538">
        <v>3596.03</v>
      </c>
      <c r="I194" s="538">
        <v>3596.03</v>
      </c>
      <c r="J194" s="537" t="s">
        <v>911</v>
      </c>
      <c r="K194" s="538">
        <v>3596.03</v>
      </c>
      <c r="L194" s="539" t="s">
        <v>911</v>
      </c>
      <c r="M194" s="546">
        <f t="shared" si="5"/>
        <v>-3596</v>
      </c>
      <c r="N194" s="541">
        <v>-3212.36</v>
      </c>
      <c r="O194" s="542">
        <f t="shared" si="4"/>
        <v>-383.63999999999987</v>
      </c>
    </row>
    <row r="195" spans="1:17">
      <c r="A195" s="535">
        <v>306101</v>
      </c>
      <c r="B195" s="535" t="s">
        <v>552</v>
      </c>
      <c r="C195" s="535"/>
      <c r="D195" s="535" t="s">
        <v>1005</v>
      </c>
      <c r="E195" s="536">
        <v>0</v>
      </c>
      <c r="F195" s="537" t="s">
        <v>911</v>
      </c>
      <c r="G195" s="536">
        <v>818.16</v>
      </c>
      <c r="H195" s="538">
        <v>237306.01</v>
      </c>
      <c r="I195" s="538">
        <v>236487.85</v>
      </c>
      <c r="J195" s="537" t="s">
        <v>911</v>
      </c>
      <c r="K195" s="538">
        <v>236487.85</v>
      </c>
      <c r="L195" s="539" t="s">
        <v>911</v>
      </c>
      <c r="M195" s="546">
        <f t="shared" si="5"/>
        <v>-236488</v>
      </c>
      <c r="N195" s="541">
        <v>-221343.35999999999</v>
      </c>
      <c r="O195" s="542">
        <f t="shared" si="4"/>
        <v>-15144.640000000014</v>
      </c>
    </row>
    <row r="196" spans="1:17">
      <c r="A196" s="535">
        <v>306201</v>
      </c>
      <c r="B196" s="535" t="s">
        <v>553</v>
      </c>
      <c r="C196" s="535"/>
      <c r="D196" s="535" t="s">
        <v>1005</v>
      </c>
      <c r="E196" s="536">
        <v>0</v>
      </c>
      <c r="F196" s="537" t="s">
        <v>911</v>
      </c>
      <c r="G196" s="536">
        <v>0</v>
      </c>
      <c r="H196" s="538">
        <v>1910.22</v>
      </c>
      <c r="I196" s="538">
        <v>1910.22</v>
      </c>
      <c r="J196" s="537" t="s">
        <v>911</v>
      </c>
      <c r="K196" s="538">
        <v>1910.22</v>
      </c>
      <c r="L196" s="539" t="s">
        <v>911</v>
      </c>
      <c r="M196" s="546">
        <f t="shared" si="5"/>
        <v>-1910</v>
      </c>
      <c r="N196" s="541">
        <v>-1851.44</v>
      </c>
      <c r="O196" s="542">
        <f t="shared" si="4"/>
        <v>-58.559999999999945</v>
      </c>
    </row>
    <row r="197" spans="1:17">
      <c r="A197" s="535">
        <v>306209</v>
      </c>
      <c r="B197" s="535" t="s">
        <v>554</v>
      </c>
      <c r="C197" s="535"/>
      <c r="D197" s="535" t="s">
        <v>1005</v>
      </c>
      <c r="E197" s="536">
        <v>0</v>
      </c>
      <c r="F197" s="537" t="s">
        <v>911</v>
      </c>
      <c r="G197" s="536">
        <v>0</v>
      </c>
      <c r="H197" s="536">
        <v>67.75</v>
      </c>
      <c r="I197" s="536">
        <v>67.75</v>
      </c>
      <c r="J197" s="537" t="s">
        <v>911</v>
      </c>
      <c r="K197" s="536">
        <v>67.75</v>
      </c>
      <c r="L197" s="539" t="s">
        <v>911</v>
      </c>
      <c r="M197" s="546">
        <f t="shared" si="5"/>
        <v>-68</v>
      </c>
      <c r="N197" s="541">
        <v>-67.75</v>
      </c>
      <c r="O197" s="542">
        <f t="shared" ref="O197:O260" si="6">M197-N197</f>
        <v>-0.25</v>
      </c>
    </row>
    <row r="198" spans="1:17">
      <c r="A198" s="535">
        <v>306501</v>
      </c>
      <c r="B198" s="535" t="s">
        <v>555</v>
      </c>
      <c r="C198" s="535"/>
      <c r="D198" s="535" t="s">
        <v>1005</v>
      </c>
      <c r="E198" s="536">
        <v>0</v>
      </c>
      <c r="F198" s="537" t="s">
        <v>911</v>
      </c>
      <c r="G198" s="536">
        <v>0</v>
      </c>
      <c r="H198" s="538">
        <v>493107.12</v>
      </c>
      <c r="I198" s="538">
        <v>493107.12</v>
      </c>
      <c r="J198" s="537" t="s">
        <v>911</v>
      </c>
      <c r="K198" s="538">
        <v>493107.12</v>
      </c>
      <c r="L198" s="539" t="s">
        <v>911</v>
      </c>
      <c r="M198" s="546">
        <f t="shared" ref="M198:M261" si="7">ROUND((IF(L198="D",K198,-K198)),0)</f>
        <v>-493107</v>
      </c>
      <c r="N198" s="541">
        <v>-451380.93</v>
      </c>
      <c r="O198" s="542">
        <f t="shared" si="6"/>
        <v>-41726.070000000007</v>
      </c>
      <c r="Q198" s="523" t="s">
        <v>2337</v>
      </c>
    </row>
    <row r="199" spans="1:17">
      <c r="A199" s="535">
        <v>306502</v>
      </c>
      <c r="B199" s="535" t="s">
        <v>556</v>
      </c>
      <c r="C199" s="535"/>
      <c r="D199" s="535" t="s">
        <v>1005</v>
      </c>
      <c r="E199" s="536">
        <v>0</v>
      </c>
      <c r="F199" s="537" t="s">
        <v>911</v>
      </c>
      <c r="G199" s="536">
        <v>0</v>
      </c>
      <c r="H199" s="538">
        <v>215000</v>
      </c>
      <c r="I199" s="538">
        <v>215000</v>
      </c>
      <c r="J199" s="537" t="s">
        <v>911</v>
      </c>
      <c r="K199" s="538">
        <v>215000</v>
      </c>
      <c r="L199" s="539" t="s">
        <v>911</v>
      </c>
      <c r="M199" s="546">
        <f t="shared" si="7"/>
        <v>-215000</v>
      </c>
      <c r="N199" s="541">
        <v>-200000</v>
      </c>
      <c r="O199" s="542">
        <f t="shared" si="6"/>
        <v>-15000</v>
      </c>
      <c r="Q199" s="523" t="s">
        <v>2338</v>
      </c>
    </row>
    <row r="200" spans="1:17">
      <c r="A200" s="535">
        <v>306503</v>
      </c>
      <c r="B200" s="535" t="s">
        <v>557</v>
      </c>
      <c r="C200" s="535"/>
      <c r="D200" s="535" t="s">
        <v>1005</v>
      </c>
      <c r="E200" s="536">
        <v>0</v>
      </c>
      <c r="F200" s="537" t="s">
        <v>911</v>
      </c>
      <c r="G200" s="536">
        <v>0</v>
      </c>
      <c r="H200" s="538">
        <v>75892.86</v>
      </c>
      <c r="I200" s="538">
        <v>75892.86</v>
      </c>
      <c r="J200" s="537" t="s">
        <v>911</v>
      </c>
      <c r="K200" s="538">
        <v>75892.86</v>
      </c>
      <c r="L200" s="539" t="s">
        <v>911</v>
      </c>
      <c r="M200" s="546">
        <f t="shared" si="7"/>
        <v>-75893</v>
      </c>
      <c r="N200" s="541">
        <v>-69642.86</v>
      </c>
      <c r="O200" s="542">
        <f t="shared" si="6"/>
        <v>-6250.1399999999994</v>
      </c>
      <c r="Q200" s="523" t="s">
        <v>2339</v>
      </c>
    </row>
    <row r="201" spans="1:17">
      <c r="A201" s="535">
        <v>306805</v>
      </c>
      <c r="B201" s="535" t="s">
        <v>558</v>
      </c>
      <c r="C201" s="535"/>
      <c r="D201" s="535" t="s">
        <v>1005</v>
      </c>
      <c r="E201" s="536">
        <v>0</v>
      </c>
      <c r="F201" s="537" t="s">
        <v>911</v>
      </c>
      <c r="G201" s="536">
        <v>0</v>
      </c>
      <c r="H201" s="538">
        <v>1113.1300000000001</v>
      </c>
      <c r="I201" s="538">
        <v>1113.1300000000001</v>
      </c>
      <c r="J201" s="537" t="s">
        <v>911</v>
      </c>
      <c r="K201" s="538">
        <v>1113.1300000000001</v>
      </c>
      <c r="L201" s="539" t="s">
        <v>911</v>
      </c>
      <c r="M201" s="546">
        <f t="shared" si="7"/>
        <v>-1113</v>
      </c>
      <c r="N201" s="541">
        <v>-936.21</v>
      </c>
      <c r="O201" s="542">
        <f t="shared" si="6"/>
        <v>-176.78999999999996</v>
      </c>
    </row>
    <row r="202" spans="1:17">
      <c r="A202" s="535">
        <v>306808</v>
      </c>
      <c r="B202" s="535" t="s">
        <v>559</v>
      </c>
      <c r="C202" s="535"/>
      <c r="D202" s="535" t="s">
        <v>1005</v>
      </c>
      <c r="E202" s="536">
        <v>0</v>
      </c>
      <c r="F202" s="537" t="s">
        <v>911</v>
      </c>
      <c r="G202" s="536">
        <v>0</v>
      </c>
      <c r="H202" s="538">
        <v>98652.63</v>
      </c>
      <c r="I202" s="538">
        <v>98652.63</v>
      </c>
      <c r="J202" s="537" t="s">
        <v>911</v>
      </c>
      <c r="K202" s="538">
        <v>98652.63</v>
      </c>
      <c r="L202" s="539" t="s">
        <v>911</v>
      </c>
      <c r="M202" s="546">
        <f t="shared" si="7"/>
        <v>-98653</v>
      </c>
      <c r="N202" s="541">
        <v>-95652.63</v>
      </c>
      <c r="O202" s="542">
        <f t="shared" si="6"/>
        <v>-3000.3699999999953</v>
      </c>
    </row>
    <row r="203" spans="1:17">
      <c r="A203" s="535">
        <v>306809</v>
      </c>
      <c r="B203" s="535" t="s">
        <v>560</v>
      </c>
      <c r="C203" s="535"/>
      <c r="D203" s="535" t="s">
        <v>1005</v>
      </c>
      <c r="E203" s="536">
        <v>0</v>
      </c>
      <c r="F203" s="537" t="s">
        <v>911</v>
      </c>
      <c r="G203" s="536">
        <v>118</v>
      </c>
      <c r="H203" s="538">
        <v>29410.94</v>
      </c>
      <c r="I203" s="538">
        <v>29292.94</v>
      </c>
      <c r="J203" s="537" t="s">
        <v>911</v>
      </c>
      <c r="K203" s="538">
        <v>29292.94</v>
      </c>
      <c r="L203" s="539" t="s">
        <v>911</v>
      </c>
      <c r="M203" s="546">
        <f t="shared" si="7"/>
        <v>-29293</v>
      </c>
      <c r="N203" s="541">
        <v>-26374.639999999999</v>
      </c>
      <c r="O203" s="542">
        <f t="shared" si="6"/>
        <v>-2918.3600000000006</v>
      </c>
    </row>
    <row r="204" spans="1:17">
      <c r="A204" s="535">
        <v>306812</v>
      </c>
      <c r="B204" s="535" t="s">
        <v>561</v>
      </c>
      <c r="C204" s="535"/>
      <c r="D204" s="535" t="s">
        <v>1005</v>
      </c>
      <c r="E204" s="536">
        <v>0</v>
      </c>
      <c r="F204" s="537" t="s">
        <v>911</v>
      </c>
      <c r="G204" s="536">
        <v>0</v>
      </c>
      <c r="H204" s="538">
        <v>17164.22</v>
      </c>
      <c r="I204" s="538">
        <v>17164.22</v>
      </c>
      <c r="J204" s="537" t="s">
        <v>911</v>
      </c>
      <c r="K204" s="538">
        <v>17164.22</v>
      </c>
      <c r="L204" s="539" t="s">
        <v>911</v>
      </c>
      <c r="M204" s="546">
        <f t="shared" si="7"/>
        <v>-17164</v>
      </c>
      <c r="N204" s="541">
        <v>-17164.22</v>
      </c>
      <c r="O204" s="542">
        <f t="shared" si="6"/>
        <v>0.22000000000116415</v>
      </c>
    </row>
    <row r="205" spans="1:17">
      <c r="A205" s="535">
        <v>306843</v>
      </c>
      <c r="B205" s="535" t="s">
        <v>563</v>
      </c>
      <c r="C205" s="535"/>
      <c r="D205" s="535" t="s">
        <v>1005</v>
      </c>
      <c r="E205" s="536">
        <v>0</v>
      </c>
      <c r="F205" s="537" t="s">
        <v>911</v>
      </c>
      <c r="G205" s="536">
        <v>530.62</v>
      </c>
      <c r="H205" s="538">
        <v>46651.7</v>
      </c>
      <c r="I205" s="538">
        <v>46121.08</v>
      </c>
      <c r="J205" s="537" t="s">
        <v>911</v>
      </c>
      <c r="K205" s="538">
        <v>46121.08</v>
      </c>
      <c r="L205" s="539" t="s">
        <v>911</v>
      </c>
      <c r="M205" s="546">
        <f t="shared" si="7"/>
        <v>-46121</v>
      </c>
      <c r="N205" s="541">
        <v>-46121.08</v>
      </c>
      <c r="O205" s="542">
        <f t="shared" si="6"/>
        <v>8.000000000174623E-2</v>
      </c>
    </row>
    <row r="206" spans="1:17">
      <c r="A206" s="535">
        <v>306890</v>
      </c>
      <c r="B206" s="535" t="s">
        <v>30</v>
      </c>
      <c r="C206" s="535"/>
      <c r="D206" s="535" t="s">
        <v>1005</v>
      </c>
      <c r="E206" s="536">
        <v>0</v>
      </c>
      <c r="F206" s="537" t="s">
        <v>911</v>
      </c>
      <c r="G206" s="538">
        <v>1358.47</v>
      </c>
      <c r="H206" s="538">
        <v>5581.04</v>
      </c>
      <c r="I206" s="538">
        <v>4222.57</v>
      </c>
      <c r="J206" s="537" t="s">
        <v>911</v>
      </c>
      <c r="K206" s="538">
        <v>4222.57</v>
      </c>
      <c r="L206" s="539" t="s">
        <v>911</v>
      </c>
      <c r="M206" s="546">
        <f t="shared" si="7"/>
        <v>-4223</v>
      </c>
      <c r="N206" s="541">
        <v>-3910.73</v>
      </c>
      <c r="O206" s="542">
        <f t="shared" si="6"/>
        <v>-312.27</v>
      </c>
    </row>
    <row r="207" spans="1:17">
      <c r="A207" s="528" t="s">
        <v>968</v>
      </c>
      <c r="B207" s="525" t="s">
        <v>1006</v>
      </c>
      <c r="C207" s="525"/>
      <c r="D207" s="526"/>
      <c r="E207" s="544">
        <v>0</v>
      </c>
      <c r="F207" s="537" t="s">
        <v>911</v>
      </c>
      <c r="G207" s="543">
        <v>299382.67</v>
      </c>
      <c r="H207" s="543">
        <v>38733173.689999998</v>
      </c>
      <c r="I207" s="543">
        <v>38433791.020000003</v>
      </c>
      <c r="J207" s="537" t="s">
        <v>911</v>
      </c>
      <c r="K207" s="543">
        <v>38433791.020000003</v>
      </c>
      <c r="L207" s="537" t="s">
        <v>911</v>
      </c>
      <c r="M207" s="540"/>
      <c r="N207" s="541">
        <v>0</v>
      </c>
      <c r="O207" s="542">
        <f t="shared" si="6"/>
        <v>0</v>
      </c>
    </row>
    <row r="208" spans="1:17">
      <c r="A208" s="535">
        <v>400100</v>
      </c>
      <c r="B208" s="535" t="s">
        <v>564</v>
      </c>
      <c r="C208" s="535"/>
      <c r="D208" s="535" t="s">
        <v>1005</v>
      </c>
      <c r="E208" s="536">
        <v>0</v>
      </c>
      <c r="F208" s="537" t="s">
        <v>911</v>
      </c>
      <c r="G208" s="538">
        <v>2474867.94</v>
      </c>
      <c r="H208" s="538">
        <v>164599.45000000001</v>
      </c>
      <c r="I208" s="538">
        <v>2310268.4900000002</v>
      </c>
      <c r="J208" s="537" t="s">
        <v>912</v>
      </c>
      <c r="K208" s="538">
        <v>2310268.4900000002</v>
      </c>
      <c r="L208" s="539" t="s">
        <v>912</v>
      </c>
      <c r="M208" s="546">
        <f t="shared" si="7"/>
        <v>2310268</v>
      </c>
      <c r="N208" s="541">
        <v>2075650.95</v>
      </c>
      <c r="O208" s="542">
        <f t="shared" si="6"/>
        <v>234617.05000000005</v>
      </c>
    </row>
    <row r="209" spans="1:15">
      <c r="A209" s="535">
        <v>400200</v>
      </c>
      <c r="B209" s="535" t="s">
        <v>565</v>
      </c>
      <c r="C209" s="535"/>
      <c r="D209" s="535" t="s">
        <v>1005</v>
      </c>
      <c r="E209" s="536">
        <v>0</v>
      </c>
      <c r="F209" s="537" t="s">
        <v>911</v>
      </c>
      <c r="G209" s="538">
        <v>2020982.42</v>
      </c>
      <c r="H209" s="536">
        <v>0</v>
      </c>
      <c r="I209" s="538">
        <v>2020982.42</v>
      </c>
      <c r="J209" s="537" t="s">
        <v>912</v>
      </c>
      <c r="K209" s="538">
        <v>2020982.42</v>
      </c>
      <c r="L209" s="539" t="s">
        <v>912</v>
      </c>
      <c r="M209" s="546">
        <f t="shared" si="7"/>
        <v>2020982</v>
      </c>
      <c r="N209" s="541">
        <v>1835520.49</v>
      </c>
      <c r="O209" s="542">
        <f t="shared" si="6"/>
        <v>185461.51</v>
      </c>
    </row>
    <row r="210" spans="1:15">
      <c r="A210" s="535">
        <v>400301</v>
      </c>
      <c r="B210" s="535" t="s">
        <v>566</v>
      </c>
      <c r="C210" s="535"/>
      <c r="D210" s="535" t="s">
        <v>1005</v>
      </c>
      <c r="E210" s="536">
        <v>0</v>
      </c>
      <c r="F210" s="537" t="s">
        <v>911</v>
      </c>
      <c r="G210" s="538">
        <v>28935.39</v>
      </c>
      <c r="H210" s="536">
        <v>0</v>
      </c>
      <c r="I210" s="538">
        <v>28935.39</v>
      </c>
      <c r="J210" s="537" t="s">
        <v>912</v>
      </c>
      <c r="K210" s="538">
        <v>28935.39</v>
      </c>
      <c r="L210" s="539" t="s">
        <v>912</v>
      </c>
      <c r="M210" s="546">
        <f t="shared" si="7"/>
        <v>28935</v>
      </c>
      <c r="N210" s="541">
        <v>26826.27</v>
      </c>
      <c r="O210" s="542">
        <f t="shared" si="6"/>
        <v>2108.7299999999996</v>
      </c>
    </row>
    <row r="211" spans="1:15">
      <c r="A211" s="535">
        <v>400303</v>
      </c>
      <c r="B211" s="535" t="s">
        <v>567</v>
      </c>
      <c r="C211" s="535"/>
      <c r="D211" s="535" t="s">
        <v>1005</v>
      </c>
      <c r="E211" s="536">
        <v>0</v>
      </c>
      <c r="F211" s="537" t="s">
        <v>911</v>
      </c>
      <c r="G211" s="538">
        <v>14286.85</v>
      </c>
      <c r="H211" s="536">
        <v>0</v>
      </c>
      <c r="I211" s="538">
        <v>14286.85</v>
      </c>
      <c r="J211" s="537" t="s">
        <v>912</v>
      </c>
      <c r="K211" s="538">
        <v>14286.85</v>
      </c>
      <c r="L211" s="539" t="s">
        <v>912</v>
      </c>
      <c r="M211" s="546">
        <f t="shared" si="7"/>
        <v>14287</v>
      </c>
      <c r="N211" s="541">
        <v>11522.15</v>
      </c>
      <c r="O211" s="542">
        <f t="shared" si="6"/>
        <v>2764.8500000000004</v>
      </c>
    </row>
    <row r="212" spans="1:15">
      <c r="A212" s="535">
        <v>400400</v>
      </c>
      <c r="B212" s="535" t="s">
        <v>568</v>
      </c>
      <c r="C212" s="535"/>
      <c r="D212" s="535" t="s">
        <v>1005</v>
      </c>
      <c r="E212" s="536">
        <v>0</v>
      </c>
      <c r="F212" s="537" t="s">
        <v>911</v>
      </c>
      <c r="G212" s="538">
        <v>2115.85</v>
      </c>
      <c r="H212" s="536">
        <v>326.11</v>
      </c>
      <c r="I212" s="538">
        <v>1789.74</v>
      </c>
      <c r="J212" s="537" t="s">
        <v>912</v>
      </c>
      <c r="K212" s="538">
        <v>1789.74</v>
      </c>
      <c r="L212" s="539" t="s">
        <v>912</v>
      </c>
      <c r="M212" s="546">
        <f t="shared" si="7"/>
        <v>1790</v>
      </c>
      <c r="N212" s="541">
        <v>1634.47</v>
      </c>
      <c r="O212" s="542">
        <f t="shared" si="6"/>
        <v>155.52999999999997</v>
      </c>
    </row>
    <row r="213" spans="1:15">
      <c r="A213" s="535">
        <v>400500</v>
      </c>
      <c r="B213" s="535" t="s">
        <v>569</v>
      </c>
      <c r="C213" s="535"/>
      <c r="D213" s="535" t="s">
        <v>1005</v>
      </c>
      <c r="E213" s="536">
        <v>0</v>
      </c>
      <c r="F213" s="537" t="s">
        <v>911</v>
      </c>
      <c r="G213" s="538">
        <v>204466.8</v>
      </c>
      <c r="H213" s="538">
        <v>104765.31</v>
      </c>
      <c r="I213" s="538">
        <v>99701.49</v>
      </c>
      <c r="J213" s="537" t="s">
        <v>912</v>
      </c>
      <c r="K213" s="538">
        <v>99701.49</v>
      </c>
      <c r="L213" s="539" t="s">
        <v>912</v>
      </c>
      <c r="M213" s="546">
        <f t="shared" si="7"/>
        <v>99701</v>
      </c>
      <c r="N213" s="541">
        <v>91996.44</v>
      </c>
      <c r="O213" s="542">
        <f t="shared" si="6"/>
        <v>7704.5599999999977</v>
      </c>
    </row>
    <row r="214" spans="1:15">
      <c r="A214" s="528" t="s">
        <v>968</v>
      </c>
      <c r="B214" s="525" t="s">
        <v>93</v>
      </c>
      <c r="C214" s="525"/>
      <c r="D214" s="526"/>
      <c r="E214" s="544">
        <v>0</v>
      </c>
      <c r="F214" s="537" t="s">
        <v>911</v>
      </c>
      <c r="G214" s="543">
        <v>4745655.25</v>
      </c>
      <c r="H214" s="543">
        <v>269690.87</v>
      </c>
      <c r="I214" s="543">
        <v>4475964.38</v>
      </c>
      <c r="J214" s="537" t="s">
        <v>912</v>
      </c>
      <c r="K214" s="543">
        <v>4475964.38</v>
      </c>
      <c r="L214" s="537" t="s">
        <v>912</v>
      </c>
      <c r="M214" s="540"/>
      <c r="N214" s="541">
        <v>0</v>
      </c>
      <c r="O214" s="542">
        <f t="shared" si="6"/>
        <v>0</v>
      </c>
    </row>
    <row r="215" spans="1:15">
      <c r="A215" s="535">
        <v>500010</v>
      </c>
      <c r="B215" s="535" t="s">
        <v>570</v>
      </c>
      <c r="C215" s="535"/>
      <c r="D215" s="535" t="s">
        <v>1005</v>
      </c>
      <c r="E215" s="536">
        <v>0</v>
      </c>
      <c r="F215" s="537" t="s">
        <v>911</v>
      </c>
      <c r="G215" s="538">
        <v>5769155.25</v>
      </c>
      <c r="H215" s="538">
        <v>489374.54</v>
      </c>
      <c r="I215" s="538">
        <v>5279780.71</v>
      </c>
      <c r="J215" s="537" t="s">
        <v>912</v>
      </c>
      <c r="K215" s="538">
        <v>5279780.71</v>
      </c>
      <c r="L215" s="539" t="s">
        <v>912</v>
      </c>
      <c r="M215" s="546">
        <f t="shared" si="7"/>
        <v>5279781</v>
      </c>
      <c r="N215" s="541">
        <v>4810016.92</v>
      </c>
      <c r="O215" s="542">
        <f t="shared" si="6"/>
        <v>469764.08000000007</v>
      </c>
    </row>
    <row r="216" spans="1:15">
      <c r="A216" s="535">
        <v>500020</v>
      </c>
      <c r="B216" s="535" t="s">
        <v>571</v>
      </c>
      <c r="C216" s="535"/>
      <c r="D216" s="535" t="s">
        <v>1005</v>
      </c>
      <c r="E216" s="536">
        <v>0</v>
      </c>
      <c r="F216" s="537" t="s">
        <v>911</v>
      </c>
      <c r="G216" s="538">
        <v>1125325.8999999999</v>
      </c>
      <c r="H216" s="538">
        <v>621751.72</v>
      </c>
      <c r="I216" s="538">
        <v>503574.18</v>
      </c>
      <c r="J216" s="537" t="s">
        <v>912</v>
      </c>
      <c r="K216" s="538">
        <v>503574.18</v>
      </c>
      <c r="L216" s="539" t="s">
        <v>912</v>
      </c>
      <c r="M216" s="546">
        <f t="shared" si="7"/>
        <v>503574</v>
      </c>
      <c r="N216" s="541">
        <v>450874.18</v>
      </c>
      <c r="O216" s="542">
        <f t="shared" si="6"/>
        <v>52699.820000000007</v>
      </c>
    </row>
    <row r="217" spans="1:15">
      <c r="A217" s="535">
        <v>500030</v>
      </c>
      <c r="B217" s="535" t="s">
        <v>572</v>
      </c>
      <c r="C217" s="535"/>
      <c r="D217" s="535" t="s">
        <v>1005</v>
      </c>
      <c r="E217" s="536">
        <v>0</v>
      </c>
      <c r="F217" s="537" t="s">
        <v>911</v>
      </c>
      <c r="G217" s="538">
        <v>56220</v>
      </c>
      <c r="H217" s="538">
        <v>11580</v>
      </c>
      <c r="I217" s="538">
        <v>44640</v>
      </c>
      <c r="J217" s="537" t="s">
        <v>912</v>
      </c>
      <c r="K217" s="538">
        <v>44640</v>
      </c>
      <c r="L217" s="539" t="s">
        <v>912</v>
      </c>
      <c r="M217" s="546">
        <f t="shared" si="7"/>
        <v>44640</v>
      </c>
      <c r="N217" s="541">
        <v>44640</v>
      </c>
      <c r="O217" s="542">
        <f t="shared" si="6"/>
        <v>0</v>
      </c>
    </row>
    <row r="218" spans="1:15">
      <c r="A218" s="535">
        <v>500050</v>
      </c>
      <c r="B218" s="535" t="s">
        <v>573</v>
      </c>
      <c r="C218" s="535"/>
      <c r="D218" s="535" t="s">
        <v>1005</v>
      </c>
      <c r="E218" s="536">
        <v>0</v>
      </c>
      <c r="F218" s="537" t="s">
        <v>911</v>
      </c>
      <c r="G218" s="538">
        <v>8163904.6799999997</v>
      </c>
      <c r="H218" s="538">
        <v>456204.02</v>
      </c>
      <c r="I218" s="538">
        <v>7707700.6600000001</v>
      </c>
      <c r="J218" s="537" t="s">
        <v>912</v>
      </c>
      <c r="K218" s="538">
        <v>7707700.6600000001</v>
      </c>
      <c r="L218" s="539" t="s">
        <v>912</v>
      </c>
      <c r="M218" s="546">
        <f t="shared" si="7"/>
        <v>7707701</v>
      </c>
      <c r="N218" s="541">
        <v>7066557.3200000003</v>
      </c>
      <c r="O218" s="542">
        <f t="shared" si="6"/>
        <v>641143.6799999997</v>
      </c>
    </row>
    <row r="219" spans="1:15">
      <c r="A219" s="535">
        <v>500110</v>
      </c>
      <c r="B219" s="535" t="s">
        <v>574</v>
      </c>
      <c r="C219" s="535"/>
      <c r="D219" s="535" t="s">
        <v>1005</v>
      </c>
      <c r="E219" s="536">
        <v>0</v>
      </c>
      <c r="F219" s="537" t="s">
        <v>911</v>
      </c>
      <c r="G219" s="538">
        <v>476961.78</v>
      </c>
      <c r="H219" s="536">
        <v>0</v>
      </c>
      <c r="I219" s="538">
        <v>476961.78</v>
      </c>
      <c r="J219" s="537" t="s">
        <v>912</v>
      </c>
      <c r="K219" s="538">
        <v>476961.78</v>
      </c>
      <c r="L219" s="539" t="s">
        <v>912</v>
      </c>
      <c r="M219" s="546">
        <f t="shared" si="7"/>
        <v>476962</v>
      </c>
      <c r="N219" s="541">
        <v>436870.11</v>
      </c>
      <c r="O219" s="542">
        <f t="shared" si="6"/>
        <v>40091.890000000014</v>
      </c>
    </row>
    <row r="220" spans="1:15">
      <c r="A220" s="535">
        <v>500120</v>
      </c>
      <c r="B220" s="535" t="s">
        <v>575</v>
      </c>
      <c r="C220" s="535"/>
      <c r="D220" s="535" t="s">
        <v>1005</v>
      </c>
      <c r="E220" s="536">
        <v>0</v>
      </c>
      <c r="F220" s="537" t="s">
        <v>911</v>
      </c>
      <c r="G220" s="538">
        <v>370560.68</v>
      </c>
      <c r="H220" s="536">
        <v>0</v>
      </c>
      <c r="I220" s="538">
        <v>370560.68</v>
      </c>
      <c r="J220" s="537" t="s">
        <v>912</v>
      </c>
      <c r="K220" s="538">
        <v>370560.68</v>
      </c>
      <c r="L220" s="539" t="s">
        <v>912</v>
      </c>
      <c r="M220" s="546">
        <f t="shared" si="7"/>
        <v>370561</v>
      </c>
      <c r="N220" s="541">
        <v>342496.51</v>
      </c>
      <c r="O220" s="542">
        <f t="shared" si="6"/>
        <v>28064.489999999991</v>
      </c>
    </row>
    <row r="221" spans="1:15">
      <c r="A221" s="535">
        <v>500130</v>
      </c>
      <c r="B221" s="535" t="s">
        <v>576</v>
      </c>
      <c r="C221" s="535"/>
      <c r="D221" s="535" t="s">
        <v>1005</v>
      </c>
      <c r="E221" s="536">
        <v>0</v>
      </c>
      <c r="F221" s="537" t="s">
        <v>911</v>
      </c>
      <c r="G221" s="538">
        <v>258841.65</v>
      </c>
      <c r="H221" s="538">
        <v>299584.32</v>
      </c>
      <c r="I221" s="538">
        <v>40742.67</v>
      </c>
      <c r="J221" s="537" t="s">
        <v>911</v>
      </c>
      <c r="K221" s="538">
        <v>40742.67</v>
      </c>
      <c r="L221" s="539" t="s">
        <v>911</v>
      </c>
      <c r="M221" s="546">
        <f t="shared" si="7"/>
        <v>-40743</v>
      </c>
      <c r="N221" s="541">
        <v>-57051</v>
      </c>
      <c r="O221" s="542">
        <f t="shared" si="6"/>
        <v>16308</v>
      </c>
    </row>
    <row r="222" spans="1:15">
      <c r="A222" s="535">
        <v>500140</v>
      </c>
      <c r="B222" s="535" t="s">
        <v>577</v>
      </c>
      <c r="C222" s="535"/>
      <c r="D222" s="535" t="s">
        <v>1005</v>
      </c>
      <c r="E222" s="536">
        <v>0</v>
      </c>
      <c r="F222" s="537" t="s">
        <v>911</v>
      </c>
      <c r="G222" s="538">
        <v>166989.99</v>
      </c>
      <c r="H222" s="538">
        <v>12541.93</v>
      </c>
      <c r="I222" s="538">
        <v>154448.06</v>
      </c>
      <c r="J222" s="537" t="s">
        <v>912</v>
      </c>
      <c r="K222" s="538">
        <v>154448.06</v>
      </c>
      <c r="L222" s="539" t="s">
        <v>912</v>
      </c>
      <c r="M222" s="546">
        <f t="shared" si="7"/>
        <v>154448</v>
      </c>
      <c r="N222" s="541">
        <v>139851.28</v>
      </c>
      <c r="O222" s="542">
        <f t="shared" si="6"/>
        <v>14596.720000000001</v>
      </c>
    </row>
    <row r="223" spans="1:15">
      <c r="A223" s="535">
        <v>500141</v>
      </c>
      <c r="B223" s="535" t="s">
        <v>578</v>
      </c>
      <c r="C223" s="535"/>
      <c r="D223" s="535" t="s">
        <v>1005</v>
      </c>
      <c r="E223" s="536">
        <v>0</v>
      </c>
      <c r="F223" s="537" t="s">
        <v>911</v>
      </c>
      <c r="G223" s="538">
        <v>72329.22</v>
      </c>
      <c r="H223" s="538">
        <v>5743.76</v>
      </c>
      <c r="I223" s="538">
        <v>66585.460000000006</v>
      </c>
      <c r="J223" s="537" t="s">
        <v>912</v>
      </c>
      <c r="K223" s="538">
        <v>66585.460000000006</v>
      </c>
      <c r="L223" s="539" t="s">
        <v>912</v>
      </c>
      <c r="M223" s="546">
        <f t="shared" si="7"/>
        <v>66585</v>
      </c>
      <c r="N223" s="541">
        <v>60899.98</v>
      </c>
      <c r="O223" s="542">
        <f t="shared" si="6"/>
        <v>5685.0199999999968</v>
      </c>
    </row>
    <row r="224" spans="1:15">
      <c r="A224" s="535">
        <v>500150</v>
      </c>
      <c r="B224" s="535" t="s">
        <v>579</v>
      </c>
      <c r="C224" s="535"/>
      <c r="D224" s="535" t="s">
        <v>1005</v>
      </c>
      <c r="E224" s="536">
        <v>0</v>
      </c>
      <c r="F224" s="537" t="s">
        <v>911</v>
      </c>
      <c r="G224" s="538">
        <v>2018450</v>
      </c>
      <c r="H224" s="538">
        <v>1008260</v>
      </c>
      <c r="I224" s="538">
        <v>1010190</v>
      </c>
      <c r="J224" s="537" t="s">
        <v>912</v>
      </c>
      <c r="K224" s="538">
        <v>1010190</v>
      </c>
      <c r="L224" s="539" t="s">
        <v>912</v>
      </c>
      <c r="M224" s="546">
        <f t="shared" si="7"/>
        <v>1010190</v>
      </c>
      <c r="N224" s="541">
        <v>924475</v>
      </c>
      <c r="O224" s="542">
        <f t="shared" si="6"/>
        <v>85715</v>
      </c>
    </row>
    <row r="225" spans="1:17">
      <c r="A225" s="535">
        <v>500151</v>
      </c>
      <c r="B225" s="535" t="s">
        <v>580</v>
      </c>
      <c r="C225" s="535"/>
      <c r="D225" s="535" t="s">
        <v>1005</v>
      </c>
      <c r="E225" s="536">
        <v>0</v>
      </c>
      <c r="F225" s="537" t="s">
        <v>911</v>
      </c>
      <c r="G225" s="538">
        <v>172824</v>
      </c>
      <c r="H225" s="538">
        <v>13756.95</v>
      </c>
      <c r="I225" s="538">
        <v>159067.04999999999</v>
      </c>
      <c r="J225" s="537" t="s">
        <v>912</v>
      </c>
      <c r="K225" s="538">
        <v>159067.04999999999</v>
      </c>
      <c r="L225" s="539" t="s">
        <v>912</v>
      </c>
      <c r="M225" s="546">
        <f t="shared" si="7"/>
        <v>159067</v>
      </c>
      <c r="N225" s="541">
        <v>147978.04999999999</v>
      </c>
      <c r="O225" s="542">
        <f t="shared" si="6"/>
        <v>11088.950000000012</v>
      </c>
    </row>
    <row r="226" spans="1:17">
      <c r="A226" s="535">
        <v>500160</v>
      </c>
      <c r="B226" s="535" t="s">
        <v>581</v>
      </c>
      <c r="C226" s="535"/>
      <c r="D226" s="535" t="s">
        <v>1005</v>
      </c>
      <c r="E226" s="536">
        <v>0</v>
      </c>
      <c r="F226" s="537" t="s">
        <v>911</v>
      </c>
      <c r="G226" s="538">
        <v>3435859.44</v>
      </c>
      <c r="H226" s="538">
        <v>52091.01</v>
      </c>
      <c r="I226" s="538">
        <v>3383768.43</v>
      </c>
      <c r="J226" s="537" t="s">
        <v>912</v>
      </c>
      <c r="K226" s="538">
        <v>3383768.43</v>
      </c>
      <c r="L226" s="539" t="s">
        <v>912</v>
      </c>
      <c r="M226" s="546">
        <f t="shared" si="7"/>
        <v>3383768</v>
      </c>
      <c r="N226" s="541">
        <v>3108206.8</v>
      </c>
      <c r="O226" s="542">
        <f t="shared" si="6"/>
        <v>275561.20000000019</v>
      </c>
    </row>
    <row r="227" spans="1:17">
      <c r="A227" s="535">
        <v>500200</v>
      </c>
      <c r="B227" s="535" t="s">
        <v>582</v>
      </c>
      <c r="C227" s="535"/>
      <c r="D227" s="535" t="s">
        <v>1005</v>
      </c>
      <c r="E227" s="536">
        <v>0</v>
      </c>
      <c r="F227" s="537" t="s">
        <v>911</v>
      </c>
      <c r="G227" s="538">
        <v>364419.76</v>
      </c>
      <c r="H227" s="538">
        <v>20601.650000000001</v>
      </c>
      <c r="I227" s="538">
        <v>343818.11</v>
      </c>
      <c r="J227" s="537" t="s">
        <v>912</v>
      </c>
      <c r="K227" s="538">
        <v>343818.11</v>
      </c>
      <c r="L227" s="539" t="s">
        <v>912</v>
      </c>
      <c r="M227" s="546">
        <f t="shared" si="7"/>
        <v>343818</v>
      </c>
      <c r="N227" s="541">
        <v>318070.34000000003</v>
      </c>
      <c r="O227" s="542">
        <f t="shared" si="6"/>
        <v>25747.659999999974</v>
      </c>
    </row>
    <row r="228" spans="1:17">
      <c r="A228" s="535">
        <v>500250</v>
      </c>
      <c r="B228" s="535" t="s">
        <v>583</v>
      </c>
      <c r="C228" s="535"/>
      <c r="D228" s="535" t="s">
        <v>1005</v>
      </c>
      <c r="E228" s="536">
        <v>0</v>
      </c>
      <c r="F228" s="537" t="s">
        <v>911</v>
      </c>
      <c r="G228" s="538">
        <v>74686.5</v>
      </c>
      <c r="H228" s="538">
        <v>1250</v>
      </c>
      <c r="I228" s="538">
        <v>73436.5</v>
      </c>
      <c r="J228" s="537" t="s">
        <v>912</v>
      </c>
      <c r="K228" s="538">
        <v>73436.5</v>
      </c>
      <c r="L228" s="539" t="s">
        <v>912</v>
      </c>
      <c r="M228" s="546">
        <f t="shared" si="7"/>
        <v>73437</v>
      </c>
      <c r="N228" s="541">
        <v>68059</v>
      </c>
      <c r="O228" s="542">
        <f t="shared" si="6"/>
        <v>5378</v>
      </c>
    </row>
    <row r="229" spans="1:17">
      <c r="A229" s="535">
        <v>500300</v>
      </c>
      <c r="B229" s="535" t="s">
        <v>584</v>
      </c>
      <c r="C229" s="535"/>
      <c r="D229" s="535" t="s">
        <v>1005</v>
      </c>
      <c r="E229" s="536">
        <v>0</v>
      </c>
      <c r="F229" s="537" t="s">
        <v>911</v>
      </c>
      <c r="G229" s="538">
        <v>6668.04</v>
      </c>
      <c r="H229" s="536">
        <v>0</v>
      </c>
      <c r="I229" s="538">
        <v>6668.04</v>
      </c>
      <c r="J229" s="537" t="s">
        <v>912</v>
      </c>
      <c r="K229" s="538">
        <v>6668.04</v>
      </c>
      <c r="L229" s="539" t="s">
        <v>912</v>
      </c>
      <c r="M229" s="546">
        <f t="shared" si="7"/>
        <v>6668</v>
      </c>
      <c r="N229" s="541">
        <v>6118.75</v>
      </c>
      <c r="O229" s="542">
        <f t="shared" si="6"/>
        <v>549.25</v>
      </c>
    </row>
    <row r="230" spans="1:17">
      <c r="A230" s="535">
        <v>500350</v>
      </c>
      <c r="B230" s="535" t="s">
        <v>585</v>
      </c>
      <c r="C230" s="535"/>
      <c r="D230" s="535" t="s">
        <v>1005</v>
      </c>
      <c r="E230" s="536">
        <v>0</v>
      </c>
      <c r="F230" s="537" t="s">
        <v>911</v>
      </c>
      <c r="G230" s="538">
        <v>18211.96</v>
      </c>
      <c r="H230" s="536">
        <v>1</v>
      </c>
      <c r="I230" s="538">
        <v>18210.96</v>
      </c>
      <c r="J230" s="537" t="s">
        <v>912</v>
      </c>
      <c r="K230" s="538">
        <v>18210.96</v>
      </c>
      <c r="L230" s="539" t="s">
        <v>912</v>
      </c>
      <c r="M230" s="546">
        <f t="shared" si="7"/>
        <v>18211</v>
      </c>
      <c r="N230" s="541">
        <v>16598.46</v>
      </c>
      <c r="O230" s="542">
        <f t="shared" si="6"/>
        <v>1612.5400000000009</v>
      </c>
    </row>
    <row r="231" spans="1:17">
      <c r="A231" s="535">
        <v>500610</v>
      </c>
      <c r="B231" s="535" t="s">
        <v>586</v>
      </c>
      <c r="C231" s="535"/>
      <c r="D231" s="535" t="s">
        <v>1005</v>
      </c>
      <c r="E231" s="536">
        <v>0</v>
      </c>
      <c r="F231" s="537" t="s">
        <v>911</v>
      </c>
      <c r="G231" s="538">
        <v>9502.56</v>
      </c>
      <c r="H231" s="538">
        <v>2279060.3199999998</v>
      </c>
      <c r="I231" s="538">
        <v>2269557.7599999998</v>
      </c>
      <c r="J231" s="537" t="s">
        <v>911</v>
      </c>
      <c r="K231" s="538">
        <v>2269557.7599999998</v>
      </c>
      <c r="L231" s="539" t="s">
        <v>911</v>
      </c>
      <c r="M231" s="546">
        <f t="shared" si="7"/>
        <v>-2269558</v>
      </c>
      <c r="N231" s="541">
        <v>-2047237.02</v>
      </c>
      <c r="O231" s="542">
        <f t="shared" si="6"/>
        <v>-222320.97999999998</v>
      </c>
    </row>
    <row r="232" spans="1:17">
      <c r="A232" s="535">
        <v>500620</v>
      </c>
      <c r="B232" s="535" t="s">
        <v>587</v>
      </c>
      <c r="C232" s="535"/>
      <c r="D232" s="535" t="s">
        <v>1005</v>
      </c>
      <c r="E232" s="536">
        <v>0</v>
      </c>
      <c r="F232" s="537" t="s">
        <v>911</v>
      </c>
      <c r="G232" s="538">
        <v>3702.59</v>
      </c>
      <c r="H232" s="538">
        <v>1447657.68</v>
      </c>
      <c r="I232" s="538">
        <v>1443955.09</v>
      </c>
      <c r="J232" s="537" t="s">
        <v>911</v>
      </c>
      <c r="K232" s="538">
        <v>1443955.09</v>
      </c>
      <c r="L232" s="539" t="s">
        <v>911</v>
      </c>
      <c r="M232" s="546">
        <f t="shared" si="7"/>
        <v>-1443955</v>
      </c>
      <c r="N232" s="541">
        <v>-1303881.1000000001</v>
      </c>
      <c r="O232" s="542">
        <f t="shared" si="6"/>
        <v>-140073.89999999991</v>
      </c>
    </row>
    <row r="233" spans="1:17">
      <c r="A233" s="535">
        <v>500630</v>
      </c>
      <c r="B233" s="535" t="s">
        <v>588</v>
      </c>
      <c r="C233" s="535"/>
      <c r="D233" s="535" t="s">
        <v>1005</v>
      </c>
      <c r="E233" s="536">
        <v>0</v>
      </c>
      <c r="F233" s="537" t="s">
        <v>911</v>
      </c>
      <c r="G233" s="536">
        <v>83.04</v>
      </c>
      <c r="H233" s="538">
        <v>31895.23</v>
      </c>
      <c r="I233" s="538">
        <v>31812.19</v>
      </c>
      <c r="J233" s="537" t="s">
        <v>911</v>
      </c>
      <c r="K233" s="538">
        <v>31812.19</v>
      </c>
      <c r="L233" s="539" t="s">
        <v>911</v>
      </c>
      <c r="M233" s="546">
        <f t="shared" si="7"/>
        <v>-31812</v>
      </c>
      <c r="N233" s="541">
        <v>-29652</v>
      </c>
      <c r="O233" s="542">
        <f t="shared" si="6"/>
        <v>-2160</v>
      </c>
    </row>
    <row r="234" spans="1:17">
      <c r="A234" s="535">
        <v>500640</v>
      </c>
      <c r="B234" s="535" t="s">
        <v>589</v>
      </c>
      <c r="C234" s="535"/>
      <c r="D234" s="535" t="s">
        <v>1005</v>
      </c>
      <c r="E234" s="536">
        <v>0</v>
      </c>
      <c r="F234" s="537" t="s">
        <v>911</v>
      </c>
      <c r="G234" s="536">
        <v>156.91999999999999</v>
      </c>
      <c r="H234" s="538">
        <v>5302.66</v>
      </c>
      <c r="I234" s="538">
        <v>5145.74</v>
      </c>
      <c r="J234" s="537" t="s">
        <v>911</v>
      </c>
      <c r="K234" s="538">
        <v>5145.74</v>
      </c>
      <c r="L234" s="539" t="s">
        <v>911</v>
      </c>
      <c r="M234" s="546">
        <f t="shared" si="7"/>
        <v>-5146</v>
      </c>
      <c r="N234" s="541">
        <v>-5096.8599999999997</v>
      </c>
      <c r="O234" s="542">
        <f t="shared" si="6"/>
        <v>-49.140000000000327</v>
      </c>
    </row>
    <row r="235" spans="1:17">
      <c r="A235" s="535">
        <v>500650</v>
      </c>
      <c r="B235" s="535" t="s">
        <v>590</v>
      </c>
      <c r="C235" s="535"/>
      <c r="D235" s="535" t="s">
        <v>1005</v>
      </c>
      <c r="E235" s="536">
        <v>0</v>
      </c>
      <c r="F235" s="537" t="s">
        <v>911</v>
      </c>
      <c r="G235" s="538">
        <v>1019898.96</v>
      </c>
      <c r="H235" s="538">
        <v>79251.600000000006</v>
      </c>
      <c r="I235" s="538">
        <v>940647.36</v>
      </c>
      <c r="J235" s="537" t="s">
        <v>912</v>
      </c>
      <c r="K235" s="538">
        <v>940647.36</v>
      </c>
      <c r="L235" s="539" t="s">
        <v>912</v>
      </c>
      <c r="M235" s="546">
        <f t="shared" si="7"/>
        <v>940647</v>
      </c>
      <c r="N235" s="541">
        <v>862905.41</v>
      </c>
      <c r="O235" s="542">
        <f t="shared" si="6"/>
        <v>77741.589999999967</v>
      </c>
      <c r="Q235" s="557"/>
    </row>
    <row r="236" spans="1:17">
      <c r="A236" s="535">
        <v>500700</v>
      </c>
      <c r="B236" s="535" t="s">
        <v>591</v>
      </c>
      <c r="C236" s="535"/>
      <c r="D236" s="535" t="s">
        <v>1005</v>
      </c>
      <c r="E236" s="536">
        <v>0</v>
      </c>
      <c r="F236" s="537" t="s">
        <v>911</v>
      </c>
      <c r="G236" s="538">
        <v>383926.61</v>
      </c>
      <c r="H236" s="538">
        <v>56907.55</v>
      </c>
      <c r="I236" s="538">
        <v>327019.06</v>
      </c>
      <c r="J236" s="537" t="s">
        <v>912</v>
      </c>
      <c r="K236" s="538">
        <v>327019.06</v>
      </c>
      <c r="L236" s="539" t="s">
        <v>912</v>
      </c>
      <c r="M236" s="546">
        <f t="shared" si="7"/>
        <v>327019</v>
      </c>
      <c r="N236" s="541">
        <v>306124.15999999997</v>
      </c>
      <c r="O236" s="542">
        <f t="shared" si="6"/>
        <v>20894.840000000026</v>
      </c>
    </row>
    <row r="237" spans="1:17">
      <c r="A237" s="535">
        <v>500710</v>
      </c>
      <c r="B237" s="535" t="s">
        <v>592</v>
      </c>
      <c r="C237" s="535"/>
      <c r="D237" s="535" t="s">
        <v>1005</v>
      </c>
      <c r="E237" s="536">
        <v>0</v>
      </c>
      <c r="F237" s="537" t="s">
        <v>911</v>
      </c>
      <c r="G237" s="538">
        <v>140195.67000000001</v>
      </c>
      <c r="H237" s="536">
        <v>0</v>
      </c>
      <c r="I237" s="538">
        <v>140195.67000000001</v>
      </c>
      <c r="J237" s="537" t="s">
        <v>912</v>
      </c>
      <c r="K237" s="538">
        <v>140195.67000000001</v>
      </c>
      <c r="L237" s="539" t="s">
        <v>912</v>
      </c>
      <c r="M237" s="546">
        <f t="shared" si="7"/>
        <v>140196</v>
      </c>
      <c r="N237" s="541">
        <v>128860.39</v>
      </c>
      <c r="O237" s="542">
        <f t="shared" si="6"/>
        <v>11335.61</v>
      </c>
    </row>
    <row r="238" spans="1:17">
      <c r="A238" s="535">
        <v>500740</v>
      </c>
      <c r="B238" s="535" t="s">
        <v>593</v>
      </c>
      <c r="C238" s="535"/>
      <c r="D238" s="535" t="s">
        <v>1005</v>
      </c>
      <c r="E238" s="536">
        <v>0</v>
      </c>
      <c r="F238" s="537" t="s">
        <v>911</v>
      </c>
      <c r="G238" s="538">
        <v>61020.08</v>
      </c>
      <c r="H238" s="538">
        <v>34064.980000000003</v>
      </c>
      <c r="I238" s="538">
        <v>26955.1</v>
      </c>
      <c r="J238" s="537" t="s">
        <v>912</v>
      </c>
      <c r="K238" s="538">
        <v>26955.1</v>
      </c>
      <c r="L238" s="539" t="s">
        <v>912</v>
      </c>
      <c r="M238" s="546">
        <f t="shared" si="7"/>
        <v>26955</v>
      </c>
      <c r="N238" s="541">
        <v>25975.35</v>
      </c>
      <c r="O238" s="542">
        <f t="shared" si="6"/>
        <v>979.65000000000146</v>
      </c>
    </row>
    <row r="239" spans="1:17">
      <c r="A239" s="528" t="s">
        <v>968</v>
      </c>
      <c r="B239" s="525" t="s">
        <v>1007</v>
      </c>
      <c r="C239" s="525"/>
      <c r="D239" s="526"/>
      <c r="E239" s="544">
        <v>0</v>
      </c>
      <c r="F239" s="537" t="s">
        <v>911</v>
      </c>
      <c r="G239" s="543">
        <v>24169895.280000001</v>
      </c>
      <c r="H239" s="543">
        <v>6926880.9199999999</v>
      </c>
      <c r="I239" s="543">
        <v>17243014.359999999</v>
      </c>
      <c r="J239" s="537" t="s">
        <v>912</v>
      </c>
      <c r="K239" s="543">
        <v>17243014.359999999</v>
      </c>
      <c r="L239" s="537" t="s">
        <v>912</v>
      </c>
      <c r="M239" s="540"/>
      <c r="N239" s="541">
        <v>0</v>
      </c>
      <c r="O239" s="542">
        <f t="shared" si="6"/>
        <v>0</v>
      </c>
    </row>
    <row r="240" spans="1:17">
      <c r="A240" s="535">
        <v>600100</v>
      </c>
      <c r="B240" s="535" t="s">
        <v>594</v>
      </c>
      <c r="C240" s="535"/>
      <c r="D240" s="535" t="s">
        <v>1005</v>
      </c>
      <c r="E240" s="536">
        <v>0</v>
      </c>
      <c r="F240" s="537" t="s">
        <v>911</v>
      </c>
      <c r="G240" s="538">
        <v>57718.76</v>
      </c>
      <c r="H240" s="536">
        <v>736.05</v>
      </c>
      <c r="I240" s="538">
        <v>56982.71</v>
      </c>
      <c r="J240" s="537" t="s">
        <v>912</v>
      </c>
      <c r="K240" s="538">
        <v>56982.71</v>
      </c>
      <c r="L240" s="539" t="s">
        <v>912</v>
      </c>
      <c r="M240" s="540">
        <f t="shared" si="7"/>
        <v>56983</v>
      </c>
      <c r="N240" s="541">
        <v>55243.76</v>
      </c>
      <c r="O240" s="542">
        <f t="shared" si="6"/>
        <v>1739.239999999998</v>
      </c>
    </row>
    <row r="241" spans="1:15">
      <c r="A241" s="535">
        <v>600101</v>
      </c>
      <c r="B241" s="535" t="s">
        <v>1008</v>
      </c>
      <c r="C241" s="535"/>
      <c r="D241" s="535" t="s">
        <v>1005</v>
      </c>
      <c r="E241" s="536">
        <v>0</v>
      </c>
      <c r="F241" s="537" t="s">
        <v>911</v>
      </c>
      <c r="G241" s="536">
        <v>480</v>
      </c>
      <c r="H241" s="536">
        <v>0</v>
      </c>
      <c r="I241" s="536">
        <v>480</v>
      </c>
      <c r="J241" s="537" t="s">
        <v>912</v>
      </c>
      <c r="K241" s="536">
        <v>480</v>
      </c>
      <c r="L241" s="539" t="s">
        <v>912</v>
      </c>
      <c r="M241" s="540">
        <f t="shared" si="7"/>
        <v>480</v>
      </c>
      <c r="N241" s="541">
        <v>480</v>
      </c>
      <c r="O241" s="542">
        <f t="shared" si="6"/>
        <v>0</v>
      </c>
    </row>
    <row r="242" spans="1:15">
      <c r="A242" s="535">
        <v>600102</v>
      </c>
      <c r="B242" s="535" t="s">
        <v>595</v>
      </c>
      <c r="C242" s="535"/>
      <c r="D242" s="535" t="s">
        <v>1005</v>
      </c>
      <c r="E242" s="536">
        <v>0</v>
      </c>
      <c r="F242" s="537" t="s">
        <v>911</v>
      </c>
      <c r="G242" s="538">
        <v>14237.64</v>
      </c>
      <c r="H242" s="536">
        <v>0</v>
      </c>
      <c r="I242" s="538">
        <v>14237.64</v>
      </c>
      <c r="J242" s="537" t="s">
        <v>912</v>
      </c>
      <c r="K242" s="538">
        <v>14237.64</v>
      </c>
      <c r="L242" s="539" t="s">
        <v>912</v>
      </c>
      <c r="M242" s="540">
        <f t="shared" si="7"/>
        <v>14238</v>
      </c>
      <c r="N242" s="541">
        <v>12212.64</v>
      </c>
      <c r="O242" s="542">
        <f t="shared" si="6"/>
        <v>2025.3600000000006</v>
      </c>
    </row>
    <row r="243" spans="1:15">
      <c r="A243" s="535">
        <v>600103</v>
      </c>
      <c r="B243" s="535" t="s">
        <v>596</v>
      </c>
      <c r="C243" s="535"/>
      <c r="D243" s="535" t="s">
        <v>1005</v>
      </c>
      <c r="E243" s="536">
        <v>0</v>
      </c>
      <c r="F243" s="537" t="s">
        <v>911</v>
      </c>
      <c r="G243" s="538">
        <v>80280.350000000006</v>
      </c>
      <c r="H243" s="536">
        <v>0</v>
      </c>
      <c r="I243" s="538">
        <v>80280.350000000006</v>
      </c>
      <c r="J243" s="537" t="s">
        <v>912</v>
      </c>
      <c r="K243" s="538">
        <v>80280.350000000006</v>
      </c>
      <c r="L243" s="539" t="s">
        <v>912</v>
      </c>
      <c r="M243" s="540">
        <f t="shared" si="7"/>
        <v>80280</v>
      </c>
      <c r="N243" s="541">
        <v>74835.350000000006</v>
      </c>
      <c r="O243" s="542">
        <f t="shared" si="6"/>
        <v>5444.6499999999942</v>
      </c>
    </row>
    <row r="244" spans="1:15">
      <c r="A244" s="535">
        <v>600104</v>
      </c>
      <c r="B244" s="535" t="s">
        <v>597</v>
      </c>
      <c r="C244" s="535"/>
      <c r="D244" s="535" t="s">
        <v>1005</v>
      </c>
      <c r="E244" s="536">
        <v>0</v>
      </c>
      <c r="F244" s="537" t="s">
        <v>911</v>
      </c>
      <c r="G244" s="538">
        <v>8621.42</v>
      </c>
      <c r="H244" s="536">
        <v>0</v>
      </c>
      <c r="I244" s="538">
        <v>8621.42</v>
      </c>
      <c r="J244" s="537" t="s">
        <v>912</v>
      </c>
      <c r="K244" s="538">
        <v>8621.42</v>
      </c>
      <c r="L244" s="539" t="s">
        <v>912</v>
      </c>
      <c r="M244" s="540">
        <f t="shared" si="7"/>
        <v>8621</v>
      </c>
      <c r="N244" s="541">
        <v>8621.42</v>
      </c>
      <c r="O244" s="542">
        <f t="shared" si="6"/>
        <v>-0.42000000000007276</v>
      </c>
    </row>
    <row r="245" spans="1:15">
      <c r="A245" s="535">
        <v>600201</v>
      </c>
      <c r="B245" s="535" t="s">
        <v>598</v>
      </c>
      <c r="C245" s="535"/>
      <c r="D245" s="535" t="s">
        <v>1005</v>
      </c>
      <c r="E245" s="536">
        <v>0</v>
      </c>
      <c r="F245" s="537" t="s">
        <v>911</v>
      </c>
      <c r="G245" s="538">
        <v>260641.14</v>
      </c>
      <c r="H245" s="538">
        <v>5400</v>
      </c>
      <c r="I245" s="538">
        <v>255241.14</v>
      </c>
      <c r="J245" s="537" t="s">
        <v>912</v>
      </c>
      <c r="K245" s="538">
        <v>255241.14</v>
      </c>
      <c r="L245" s="539" t="s">
        <v>912</v>
      </c>
      <c r="M245" s="540">
        <f t="shared" si="7"/>
        <v>255241</v>
      </c>
      <c r="N245" s="541">
        <v>231243.84</v>
      </c>
      <c r="O245" s="542">
        <f t="shared" si="6"/>
        <v>23997.160000000003</v>
      </c>
    </row>
    <row r="246" spans="1:15">
      <c r="A246" s="535">
        <v>600202</v>
      </c>
      <c r="B246" s="535" t="s">
        <v>599</v>
      </c>
      <c r="C246" s="535"/>
      <c r="D246" s="535" t="s">
        <v>1005</v>
      </c>
      <c r="E246" s="536">
        <v>0</v>
      </c>
      <c r="F246" s="537" t="s">
        <v>911</v>
      </c>
      <c r="G246" s="538">
        <v>327891.24</v>
      </c>
      <c r="H246" s="538">
        <v>9333.5</v>
      </c>
      <c r="I246" s="538">
        <v>318557.74</v>
      </c>
      <c r="J246" s="537" t="s">
        <v>912</v>
      </c>
      <c r="K246" s="538">
        <v>318557.74</v>
      </c>
      <c r="L246" s="539" t="s">
        <v>912</v>
      </c>
      <c r="M246" s="540">
        <f t="shared" si="7"/>
        <v>318558</v>
      </c>
      <c r="N246" s="541">
        <v>299356.83</v>
      </c>
      <c r="O246" s="542">
        <f t="shared" si="6"/>
        <v>19201.169999999984</v>
      </c>
    </row>
    <row r="247" spans="1:15">
      <c r="A247" s="535">
        <v>600205</v>
      </c>
      <c r="B247" s="535" t="s">
        <v>600</v>
      </c>
      <c r="C247" s="535"/>
      <c r="D247" s="535" t="s">
        <v>1005</v>
      </c>
      <c r="E247" s="536">
        <v>0</v>
      </c>
      <c r="F247" s="537" t="s">
        <v>911</v>
      </c>
      <c r="G247" s="538">
        <v>36808.6</v>
      </c>
      <c r="H247" s="536">
        <v>0</v>
      </c>
      <c r="I247" s="538">
        <v>36808.6</v>
      </c>
      <c r="J247" s="537" t="s">
        <v>912</v>
      </c>
      <c r="K247" s="538">
        <v>36808.6</v>
      </c>
      <c r="L247" s="539" t="s">
        <v>912</v>
      </c>
      <c r="M247" s="540">
        <f t="shared" si="7"/>
        <v>36809</v>
      </c>
      <c r="N247" s="541">
        <v>32729.86</v>
      </c>
      <c r="O247" s="542">
        <f t="shared" si="6"/>
        <v>4079.1399999999994</v>
      </c>
    </row>
    <row r="248" spans="1:15">
      <c r="A248" s="535">
        <v>600206</v>
      </c>
      <c r="B248" s="535" t="s">
        <v>601</v>
      </c>
      <c r="C248" s="535"/>
      <c r="D248" s="535" t="s">
        <v>1005</v>
      </c>
      <c r="E248" s="536">
        <v>0</v>
      </c>
      <c r="F248" s="537" t="s">
        <v>911</v>
      </c>
      <c r="G248" s="538">
        <v>40977.5</v>
      </c>
      <c r="H248" s="538">
        <v>10140</v>
      </c>
      <c r="I248" s="538">
        <v>30837.5</v>
      </c>
      <c r="J248" s="537" t="s">
        <v>912</v>
      </c>
      <c r="K248" s="538">
        <v>30837.5</v>
      </c>
      <c r="L248" s="539" t="s">
        <v>912</v>
      </c>
      <c r="M248" s="540">
        <f t="shared" si="7"/>
        <v>30838</v>
      </c>
      <c r="N248" s="541">
        <v>28437.5</v>
      </c>
      <c r="O248" s="542">
        <f t="shared" si="6"/>
        <v>2400.5</v>
      </c>
    </row>
    <row r="249" spans="1:15">
      <c r="A249" s="535">
        <v>600207</v>
      </c>
      <c r="B249" s="535" t="s">
        <v>602</v>
      </c>
      <c r="C249" s="535"/>
      <c r="D249" s="535" t="s">
        <v>1005</v>
      </c>
      <c r="E249" s="536">
        <v>0</v>
      </c>
      <c r="F249" s="537" t="s">
        <v>911</v>
      </c>
      <c r="G249" s="538">
        <v>704717.1</v>
      </c>
      <c r="H249" s="538">
        <v>23552.78</v>
      </c>
      <c r="I249" s="538">
        <v>681164.32</v>
      </c>
      <c r="J249" s="537" t="s">
        <v>912</v>
      </c>
      <c r="K249" s="538">
        <v>681164.32</v>
      </c>
      <c r="L249" s="539" t="s">
        <v>912</v>
      </c>
      <c r="M249" s="540">
        <f t="shared" si="7"/>
        <v>681164</v>
      </c>
      <c r="N249" s="541">
        <v>631026.65</v>
      </c>
      <c r="O249" s="542">
        <f t="shared" si="6"/>
        <v>50137.349999999977</v>
      </c>
    </row>
    <row r="250" spans="1:15">
      <c r="A250" s="535">
        <v>600208</v>
      </c>
      <c r="B250" s="535" t="s">
        <v>603</v>
      </c>
      <c r="C250" s="535"/>
      <c r="D250" s="535" t="s">
        <v>1005</v>
      </c>
      <c r="E250" s="536">
        <v>0</v>
      </c>
      <c r="F250" s="537" t="s">
        <v>911</v>
      </c>
      <c r="G250" s="538">
        <v>6975</v>
      </c>
      <c r="H250" s="536">
        <v>0</v>
      </c>
      <c r="I250" s="538">
        <v>6975</v>
      </c>
      <c r="J250" s="537" t="s">
        <v>912</v>
      </c>
      <c r="K250" s="538">
        <v>6975</v>
      </c>
      <c r="L250" s="539" t="s">
        <v>912</v>
      </c>
      <c r="M250" s="540">
        <f t="shared" si="7"/>
        <v>6975</v>
      </c>
      <c r="N250" s="541">
        <v>5255</v>
      </c>
      <c r="O250" s="542">
        <f t="shared" si="6"/>
        <v>1720</v>
      </c>
    </row>
    <row r="251" spans="1:15">
      <c r="A251" s="535">
        <v>600209</v>
      </c>
      <c r="B251" s="535" t="s">
        <v>604</v>
      </c>
      <c r="C251" s="535"/>
      <c r="D251" s="535" t="s">
        <v>1005</v>
      </c>
      <c r="E251" s="536">
        <v>0</v>
      </c>
      <c r="F251" s="537" t="s">
        <v>911</v>
      </c>
      <c r="G251" s="538">
        <v>6180.89</v>
      </c>
      <c r="H251" s="536">
        <v>0</v>
      </c>
      <c r="I251" s="538">
        <v>6180.89</v>
      </c>
      <c r="J251" s="537" t="s">
        <v>912</v>
      </c>
      <c r="K251" s="538">
        <v>6180.89</v>
      </c>
      <c r="L251" s="539" t="s">
        <v>912</v>
      </c>
      <c r="M251" s="540">
        <f t="shared" si="7"/>
        <v>6181</v>
      </c>
      <c r="N251" s="541">
        <v>1888.81</v>
      </c>
      <c r="O251" s="542">
        <f t="shared" si="6"/>
        <v>4292.1900000000005</v>
      </c>
    </row>
    <row r="252" spans="1:15">
      <c r="A252" s="535">
        <v>600210</v>
      </c>
      <c r="B252" s="535" t="s">
        <v>605</v>
      </c>
      <c r="C252" s="535"/>
      <c r="D252" s="535" t="s">
        <v>1005</v>
      </c>
      <c r="E252" s="536">
        <v>0</v>
      </c>
      <c r="F252" s="537" t="s">
        <v>911</v>
      </c>
      <c r="G252" s="538">
        <v>65306.239999999998</v>
      </c>
      <c r="H252" s="536">
        <v>960</v>
      </c>
      <c r="I252" s="538">
        <v>64346.239999999998</v>
      </c>
      <c r="J252" s="537" t="s">
        <v>912</v>
      </c>
      <c r="K252" s="538">
        <v>64346.239999999998</v>
      </c>
      <c r="L252" s="539" t="s">
        <v>912</v>
      </c>
      <c r="M252" s="540">
        <f t="shared" si="7"/>
        <v>64346</v>
      </c>
      <c r="N252" s="541">
        <v>60666.46</v>
      </c>
      <c r="O252" s="542">
        <f t="shared" si="6"/>
        <v>3679.5400000000009</v>
      </c>
    </row>
    <row r="253" spans="1:15">
      <c r="A253" s="535">
        <v>600211</v>
      </c>
      <c r="B253" s="535" t="s">
        <v>606</v>
      </c>
      <c r="C253" s="535"/>
      <c r="D253" s="535" t="s">
        <v>1005</v>
      </c>
      <c r="E253" s="536">
        <v>0</v>
      </c>
      <c r="F253" s="537" t="s">
        <v>911</v>
      </c>
      <c r="G253" s="538">
        <v>4800</v>
      </c>
      <c r="H253" s="538">
        <v>8800</v>
      </c>
      <c r="I253" s="538">
        <v>4000</v>
      </c>
      <c r="J253" s="537" t="s">
        <v>911</v>
      </c>
      <c r="K253" s="538">
        <v>4000</v>
      </c>
      <c r="L253" s="539" t="s">
        <v>911</v>
      </c>
      <c r="M253" s="540">
        <f t="shared" si="7"/>
        <v>-4000</v>
      </c>
      <c r="N253" s="541">
        <v>-6400</v>
      </c>
      <c r="O253" s="542">
        <f t="shared" si="6"/>
        <v>2400</v>
      </c>
    </row>
    <row r="254" spans="1:15">
      <c r="A254" s="535">
        <v>600212</v>
      </c>
      <c r="B254" s="535" t="s">
        <v>607</v>
      </c>
      <c r="C254" s="535"/>
      <c r="D254" s="535" t="s">
        <v>1005</v>
      </c>
      <c r="E254" s="536">
        <v>0</v>
      </c>
      <c r="F254" s="537" t="s">
        <v>911</v>
      </c>
      <c r="G254" s="538">
        <v>14915.01</v>
      </c>
      <c r="H254" s="536">
        <v>188</v>
      </c>
      <c r="I254" s="538">
        <v>14727.01</v>
      </c>
      <c r="J254" s="537" t="s">
        <v>912</v>
      </c>
      <c r="K254" s="538">
        <v>14727.01</v>
      </c>
      <c r="L254" s="539" t="s">
        <v>912</v>
      </c>
      <c r="M254" s="540">
        <f t="shared" si="7"/>
        <v>14727</v>
      </c>
      <c r="N254" s="541">
        <v>14083.66</v>
      </c>
      <c r="O254" s="542">
        <f t="shared" si="6"/>
        <v>643.34000000000015</v>
      </c>
    </row>
    <row r="255" spans="1:15">
      <c r="A255" s="535">
        <v>600213</v>
      </c>
      <c r="B255" s="535" t="s">
        <v>608</v>
      </c>
      <c r="C255" s="535"/>
      <c r="D255" s="535" t="s">
        <v>1005</v>
      </c>
      <c r="E255" s="536">
        <v>0</v>
      </c>
      <c r="F255" s="537" t="s">
        <v>911</v>
      </c>
      <c r="G255" s="538">
        <v>1056752.7</v>
      </c>
      <c r="H255" s="538">
        <v>496448.91</v>
      </c>
      <c r="I255" s="538">
        <v>560303.79</v>
      </c>
      <c r="J255" s="537" t="s">
        <v>912</v>
      </c>
      <c r="K255" s="538">
        <v>560303.79</v>
      </c>
      <c r="L255" s="539" t="s">
        <v>912</v>
      </c>
      <c r="M255" s="540">
        <f t="shared" si="7"/>
        <v>560304</v>
      </c>
      <c r="N255" s="541">
        <v>514639.32</v>
      </c>
      <c r="O255" s="542">
        <f t="shared" si="6"/>
        <v>45664.679999999993</v>
      </c>
    </row>
    <row r="256" spans="1:15">
      <c r="A256" s="535">
        <v>600214</v>
      </c>
      <c r="B256" s="535" t="s">
        <v>609</v>
      </c>
      <c r="C256" s="535"/>
      <c r="D256" s="535" t="s">
        <v>1005</v>
      </c>
      <c r="E256" s="536">
        <v>0</v>
      </c>
      <c r="F256" s="537" t="s">
        <v>911</v>
      </c>
      <c r="G256" s="538">
        <v>2063.63</v>
      </c>
      <c r="H256" s="536">
        <v>0</v>
      </c>
      <c r="I256" s="538">
        <v>2063.63</v>
      </c>
      <c r="J256" s="537" t="s">
        <v>912</v>
      </c>
      <c r="K256" s="538">
        <v>2063.63</v>
      </c>
      <c r="L256" s="539" t="s">
        <v>912</v>
      </c>
      <c r="M256" s="540">
        <f t="shared" si="7"/>
        <v>2064</v>
      </c>
      <c r="N256" s="541">
        <v>2063.63</v>
      </c>
      <c r="O256" s="542">
        <f t="shared" si="6"/>
        <v>0.36999999999989086</v>
      </c>
    </row>
    <row r="257" spans="1:15">
      <c r="A257" s="535">
        <v>600215</v>
      </c>
      <c r="B257" s="535" t="s">
        <v>610</v>
      </c>
      <c r="C257" s="535"/>
      <c r="D257" s="535" t="s">
        <v>1005</v>
      </c>
      <c r="E257" s="536">
        <v>0</v>
      </c>
      <c r="F257" s="537" t="s">
        <v>911</v>
      </c>
      <c r="G257" s="538">
        <v>64152.38</v>
      </c>
      <c r="H257" s="538">
        <v>4000</v>
      </c>
      <c r="I257" s="538">
        <v>60152.38</v>
      </c>
      <c r="J257" s="537" t="s">
        <v>912</v>
      </c>
      <c r="K257" s="538">
        <v>60152.38</v>
      </c>
      <c r="L257" s="539" t="s">
        <v>912</v>
      </c>
      <c r="M257" s="540">
        <f t="shared" si="7"/>
        <v>60152</v>
      </c>
      <c r="N257" s="541">
        <v>52152.38</v>
      </c>
      <c r="O257" s="542">
        <f t="shared" si="6"/>
        <v>7999.6200000000026</v>
      </c>
    </row>
    <row r="258" spans="1:15">
      <c r="A258" s="535">
        <v>600216</v>
      </c>
      <c r="B258" s="535" t="s">
        <v>611</v>
      </c>
      <c r="C258" s="535"/>
      <c r="D258" s="535" t="s">
        <v>1005</v>
      </c>
      <c r="E258" s="536">
        <v>0</v>
      </c>
      <c r="F258" s="537" t="s">
        <v>911</v>
      </c>
      <c r="G258" s="538">
        <v>46491.63</v>
      </c>
      <c r="H258" s="538">
        <v>18859.7</v>
      </c>
      <c r="I258" s="538">
        <v>27631.93</v>
      </c>
      <c r="J258" s="537" t="s">
        <v>912</v>
      </c>
      <c r="K258" s="538">
        <v>27631.93</v>
      </c>
      <c r="L258" s="539" t="s">
        <v>912</v>
      </c>
      <c r="M258" s="540">
        <f t="shared" si="7"/>
        <v>27632</v>
      </c>
      <c r="N258" s="541">
        <v>26506.93</v>
      </c>
      <c r="O258" s="542">
        <f t="shared" si="6"/>
        <v>1125.0699999999997</v>
      </c>
    </row>
    <row r="259" spans="1:15">
      <c r="A259" s="535">
        <v>600217</v>
      </c>
      <c r="B259" s="535" t="s">
        <v>612</v>
      </c>
      <c r="C259" s="535"/>
      <c r="D259" s="535" t="s">
        <v>1005</v>
      </c>
      <c r="E259" s="536">
        <v>0</v>
      </c>
      <c r="F259" s="537" t="s">
        <v>911</v>
      </c>
      <c r="G259" s="538">
        <v>352530.08</v>
      </c>
      <c r="H259" s="538">
        <v>131608.13</v>
      </c>
      <c r="I259" s="538">
        <v>220921.95</v>
      </c>
      <c r="J259" s="537" t="s">
        <v>912</v>
      </c>
      <c r="K259" s="538">
        <v>220921.95</v>
      </c>
      <c r="L259" s="539" t="s">
        <v>912</v>
      </c>
      <c r="M259" s="540">
        <f t="shared" si="7"/>
        <v>220922</v>
      </c>
      <c r="N259" s="541">
        <v>206775.58</v>
      </c>
      <c r="O259" s="542">
        <f t="shared" si="6"/>
        <v>14146.420000000013</v>
      </c>
    </row>
    <row r="260" spans="1:15">
      <c r="A260" s="535">
        <v>600218</v>
      </c>
      <c r="B260" s="535" t="s">
        <v>613</v>
      </c>
      <c r="C260" s="535"/>
      <c r="D260" s="535" t="s">
        <v>1005</v>
      </c>
      <c r="E260" s="536">
        <v>0</v>
      </c>
      <c r="F260" s="537" t="s">
        <v>911</v>
      </c>
      <c r="G260" s="538">
        <v>1508707.47</v>
      </c>
      <c r="H260" s="538">
        <v>831000.03</v>
      </c>
      <c r="I260" s="538">
        <v>677707.44</v>
      </c>
      <c r="J260" s="537" t="s">
        <v>912</v>
      </c>
      <c r="K260" s="538">
        <v>677707.44</v>
      </c>
      <c r="L260" s="539" t="s">
        <v>912</v>
      </c>
      <c r="M260" s="540">
        <f t="shared" si="7"/>
        <v>677707</v>
      </c>
      <c r="N260" s="541">
        <v>620482.46</v>
      </c>
      <c r="O260" s="542">
        <f t="shared" si="6"/>
        <v>57224.540000000037</v>
      </c>
    </row>
    <row r="261" spans="1:15">
      <c r="A261" s="535">
        <v>600221</v>
      </c>
      <c r="B261" s="535" t="s">
        <v>614</v>
      </c>
      <c r="C261" s="535"/>
      <c r="D261" s="535" t="s">
        <v>1005</v>
      </c>
      <c r="E261" s="536">
        <v>0</v>
      </c>
      <c r="F261" s="537" t="s">
        <v>911</v>
      </c>
      <c r="G261" s="538">
        <v>17483.88</v>
      </c>
      <c r="H261" s="536">
        <v>735.63</v>
      </c>
      <c r="I261" s="538">
        <v>16748.25</v>
      </c>
      <c r="J261" s="537" t="s">
        <v>912</v>
      </c>
      <c r="K261" s="538">
        <v>16748.25</v>
      </c>
      <c r="L261" s="539" t="s">
        <v>912</v>
      </c>
      <c r="M261" s="540">
        <f t="shared" si="7"/>
        <v>16748</v>
      </c>
      <c r="N261" s="541">
        <v>15054.41</v>
      </c>
      <c r="O261" s="542">
        <f t="shared" ref="O261:O324" si="8">M261-N261</f>
        <v>1693.5900000000001</v>
      </c>
    </row>
    <row r="262" spans="1:15">
      <c r="A262" s="535">
        <v>600222</v>
      </c>
      <c r="B262" s="535" t="s">
        <v>615</v>
      </c>
      <c r="C262" s="535"/>
      <c r="D262" s="535" t="s">
        <v>1005</v>
      </c>
      <c r="E262" s="536">
        <v>0</v>
      </c>
      <c r="F262" s="537" t="s">
        <v>911</v>
      </c>
      <c r="G262" s="538">
        <v>130644.11</v>
      </c>
      <c r="H262" s="536">
        <v>440</v>
      </c>
      <c r="I262" s="538">
        <v>130204.11</v>
      </c>
      <c r="J262" s="537" t="s">
        <v>912</v>
      </c>
      <c r="K262" s="538">
        <v>130204.11</v>
      </c>
      <c r="L262" s="539" t="s">
        <v>912</v>
      </c>
      <c r="M262" s="540">
        <f t="shared" ref="M262:M325" si="9">ROUND((IF(L262="D",K262,-K262)),0)</f>
        <v>130204</v>
      </c>
      <c r="N262" s="541">
        <v>112271.31</v>
      </c>
      <c r="O262" s="542">
        <f t="shared" si="8"/>
        <v>17932.690000000002</v>
      </c>
    </row>
    <row r="263" spans="1:15">
      <c r="A263" s="535">
        <v>600224</v>
      </c>
      <c r="B263" s="535" t="s">
        <v>616</v>
      </c>
      <c r="C263" s="535"/>
      <c r="D263" s="535" t="s">
        <v>1005</v>
      </c>
      <c r="E263" s="536">
        <v>0</v>
      </c>
      <c r="F263" s="537" t="s">
        <v>911</v>
      </c>
      <c r="G263" s="538">
        <v>264230.06</v>
      </c>
      <c r="H263" s="538">
        <v>19615.37</v>
      </c>
      <c r="I263" s="538">
        <v>244614.69</v>
      </c>
      <c r="J263" s="537" t="s">
        <v>912</v>
      </c>
      <c r="K263" s="538">
        <v>244614.69</v>
      </c>
      <c r="L263" s="539" t="s">
        <v>912</v>
      </c>
      <c r="M263" s="540">
        <f t="shared" si="9"/>
        <v>244615</v>
      </c>
      <c r="N263" s="541">
        <v>219879.93</v>
      </c>
      <c r="O263" s="542">
        <f t="shared" si="8"/>
        <v>24735.070000000007</v>
      </c>
    </row>
    <row r="264" spans="1:15">
      <c r="A264" s="535">
        <v>600225</v>
      </c>
      <c r="B264" s="535" t="s">
        <v>617</v>
      </c>
      <c r="C264" s="535"/>
      <c r="D264" s="535" t="s">
        <v>1005</v>
      </c>
      <c r="E264" s="536">
        <v>0</v>
      </c>
      <c r="F264" s="537" t="s">
        <v>911</v>
      </c>
      <c r="G264" s="538">
        <v>41214.5</v>
      </c>
      <c r="H264" s="538">
        <v>1196</v>
      </c>
      <c r="I264" s="538">
        <v>40018.5</v>
      </c>
      <c r="J264" s="537" t="s">
        <v>912</v>
      </c>
      <c r="K264" s="538">
        <v>40018.5</v>
      </c>
      <c r="L264" s="539" t="s">
        <v>912</v>
      </c>
      <c r="M264" s="540">
        <f t="shared" si="9"/>
        <v>40019</v>
      </c>
      <c r="N264" s="541">
        <v>35538.5</v>
      </c>
      <c r="O264" s="542">
        <f t="shared" si="8"/>
        <v>4480.5</v>
      </c>
    </row>
    <row r="265" spans="1:15">
      <c r="A265" s="535">
        <v>600227</v>
      </c>
      <c r="B265" s="535" t="s">
        <v>618</v>
      </c>
      <c r="C265" s="535"/>
      <c r="D265" s="535" t="s">
        <v>1005</v>
      </c>
      <c r="E265" s="536">
        <v>0</v>
      </c>
      <c r="F265" s="537" t="s">
        <v>911</v>
      </c>
      <c r="G265" s="538">
        <v>175153.31</v>
      </c>
      <c r="H265" s="536">
        <v>300</v>
      </c>
      <c r="I265" s="538">
        <v>174853.31</v>
      </c>
      <c r="J265" s="537" t="s">
        <v>912</v>
      </c>
      <c r="K265" s="538">
        <v>174853.31</v>
      </c>
      <c r="L265" s="539" t="s">
        <v>912</v>
      </c>
      <c r="M265" s="540">
        <f t="shared" si="9"/>
        <v>174853</v>
      </c>
      <c r="N265" s="541">
        <v>156948.67000000001</v>
      </c>
      <c r="O265" s="542">
        <f t="shared" si="8"/>
        <v>17904.329999999987</v>
      </c>
    </row>
    <row r="266" spans="1:15">
      <c r="A266" s="535">
        <v>600228</v>
      </c>
      <c r="B266" s="535" t="s">
        <v>619</v>
      </c>
      <c r="C266" s="535"/>
      <c r="D266" s="535" t="s">
        <v>1005</v>
      </c>
      <c r="E266" s="536">
        <v>0</v>
      </c>
      <c r="F266" s="537" t="s">
        <v>911</v>
      </c>
      <c r="G266" s="538">
        <v>151292.54999999999</v>
      </c>
      <c r="H266" s="536">
        <v>0</v>
      </c>
      <c r="I266" s="538">
        <v>151292.54999999999</v>
      </c>
      <c r="J266" s="537" t="s">
        <v>912</v>
      </c>
      <c r="K266" s="538">
        <v>151292.54999999999</v>
      </c>
      <c r="L266" s="539" t="s">
        <v>912</v>
      </c>
      <c r="M266" s="540">
        <f t="shared" si="9"/>
        <v>151293</v>
      </c>
      <c r="N266" s="541">
        <v>138517.54</v>
      </c>
      <c r="O266" s="542">
        <f t="shared" si="8"/>
        <v>12775.459999999992</v>
      </c>
    </row>
    <row r="267" spans="1:15">
      <c r="A267" s="535">
        <v>600229</v>
      </c>
      <c r="B267" s="535" t="s">
        <v>620</v>
      </c>
      <c r="C267" s="535"/>
      <c r="D267" s="535" t="s">
        <v>1005</v>
      </c>
      <c r="E267" s="536">
        <v>0</v>
      </c>
      <c r="F267" s="537" t="s">
        <v>911</v>
      </c>
      <c r="G267" s="538">
        <v>75489.990000000005</v>
      </c>
      <c r="H267" s="538">
        <v>47630.07</v>
      </c>
      <c r="I267" s="538">
        <v>27859.919999999998</v>
      </c>
      <c r="J267" s="537" t="s">
        <v>912</v>
      </c>
      <c r="K267" s="538">
        <v>27859.919999999998</v>
      </c>
      <c r="L267" s="539" t="s">
        <v>912</v>
      </c>
      <c r="M267" s="540">
        <f t="shared" si="9"/>
        <v>27860</v>
      </c>
      <c r="N267" s="541">
        <v>25659.72</v>
      </c>
      <c r="O267" s="542">
        <f t="shared" si="8"/>
        <v>2200.2799999999988</v>
      </c>
    </row>
    <row r="268" spans="1:15">
      <c r="A268" s="535">
        <v>600230</v>
      </c>
      <c r="B268" s="535" t="s">
        <v>621</v>
      </c>
      <c r="C268" s="535"/>
      <c r="D268" s="535" t="s">
        <v>1005</v>
      </c>
      <c r="E268" s="536">
        <v>0</v>
      </c>
      <c r="F268" s="537" t="s">
        <v>911</v>
      </c>
      <c r="G268" s="538">
        <v>62889.46</v>
      </c>
      <c r="H268" s="538">
        <v>36843.75</v>
      </c>
      <c r="I268" s="538">
        <v>26045.71</v>
      </c>
      <c r="J268" s="537" t="s">
        <v>912</v>
      </c>
      <c r="K268" s="538">
        <v>26045.71</v>
      </c>
      <c r="L268" s="539" t="s">
        <v>912</v>
      </c>
      <c r="M268" s="540">
        <f t="shared" si="9"/>
        <v>26046</v>
      </c>
      <c r="N268" s="541">
        <v>24805.42</v>
      </c>
      <c r="O268" s="542">
        <f t="shared" si="8"/>
        <v>1240.5800000000017</v>
      </c>
    </row>
    <row r="269" spans="1:15">
      <c r="A269" s="535">
        <v>600231</v>
      </c>
      <c r="B269" s="535" t="s">
        <v>622</v>
      </c>
      <c r="C269" s="535"/>
      <c r="D269" s="535" t="s">
        <v>1005</v>
      </c>
      <c r="E269" s="536">
        <v>0</v>
      </c>
      <c r="F269" s="537" t="s">
        <v>911</v>
      </c>
      <c r="G269" s="538">
        <v>46130.31</v>
      </c>
      <c r="H269" s="536">
        <v>0</v>
      </c>
      <c r="I269" s="538">
        <v>46130.31</v>
      </c>
      <c r="J269" s="537" t="s">
        <v>912</v>
      </c>
      <c r="K269" s="538">
        <v>46130.31</v>
      </c>
      <c r="L269" s="539" t="s">
        <v>912</v>
      </c>
      <c r="M269" s="540">
        <f t="shared" si="9"/>
        <v>46130</v>
      </c>
      <c r="N269" s="541">
        <v>42702.77</v>
      </c>
      <c r="O269" s="542">
        <f t="shared" si="8"/>
        <v>3427.2300000000032</v>
      </c>
    </row>
    <row r="270" spans="1:15">
      <c r="A270" s="535">
        <v>600233</v>
      </c>
      <c r="B270" s="535" t="s">
        <v>623</v>
      </c>
      <c r="C270" s="535"/>
      <c r="D270" s="535" t="s">
        <v>1005</v>
      </c>
      <c r="E270" s="536">
        <v>0</v>
      </c>
      <c r="F270" s="537" t="s">
        <v>911</v>
      </c>
      <c r="G270" s="538">
        <v>9540</v>
      </c>
      <c r="H270" s="536">
        <v>0</v>
      </c>
      <c r="I270" s="538">
        <v>9540</v>
      </c>
      <c r="J270" s="537" t="s">
        <v>912</v>
      </c>
      <c r="K270" s="538">
        <v>9540</v>
      </c>
      <c r="L270" s="539" t="s">
        <v>912</v>
      </c>
      <c r="M270" s="540">
        <f t="shared" si="9"/>
        <v>9540</v>
      </c>
      <c r="N270" s="541">
        <v>7620</v>
      </c>
      <c r="O270" s="542">
        <f t="shared" si="8"/>
        <v>1920</v>
      </c>
    </row>
    <row r="271" spans="1:15">
      <c r="A271" s="535">
        <v>600237</v>
      </c>
      <c r="B271" s="535" t="s">
        <v>624</v>
      </c>
      <c r="C271" s="535"/>
      <c r="D271" s="535" t="s">
        <v>1005</v>
      </c>
      <c r="E271" s="536">
        <v>0</v>
      </c>
      <c r="F271" s="537" t="s">
        <v>911</v>
      </c>
      <c r="G271" s="538">
        <v>13683</v>
      </c>
      <c r="H271" s="536">
        <v>293</v>
      </c>
      <c r="I271" s="538">
        <v>13390</v>
      </c>
      <c r="J271" s="537" t="s">
        <v>912</v>
      </c>
      <c r="K271" s="538">
        <v>13390</v>
      </c>
      <c r="L271" s="539" t="s">
        <v>912</v>
      </c>
      <c r="M271" s="540">
        <f t="shared" si="9"/>
        <v>13390</v>
      </c>
      <c r="N271" s="541">
        <v>13390</v>
      </c>
      <c r="O271" s="542">
        <f t="shared" si="8"/>
        <v>0</v>
      </c>
    </row>
    <row r="272" spans="1:15">
      <c r="A272" s="535">
        <v>600300</v>
      </c>
      <c r="B272" s="535" t="s">
        <v>625</v>
      </c>
      <c r="C272" s="535"/>
      <c r="D272" s="535" t="s">
        <v>1005</v>
      </c>
      <c r="E272" s="536">
        <v>0</v>
      </c>
      <c r="F272" s="537" t="s">
        <v>911</v>
      </c>
      <c r="G272" s="538">
        <v>1313750.19</v>
      </c>
      <c r="H272" s="538">
        <v>589035.86</v>
      </c>
      <c r="I272" s="538">
        <v>724714.33</v>
      </c>
      <c r="J272" s="537" t="s">
        <v>912</v>
      </c>
      <c r="K272" s="538">
        <v>724714.33</v>
      </c>
      <c r="L272" s="539" t="s">
        <v>912</v>
      </c>
      <c r="M272" s="540">
        <f t="shared" si="9"/>
        <v>724714</v>
      </c>
      <c r="N272" s="541">
        <v>655529.17000000004</v>
      </c>
      <c r="O272" s="542">
        <f t="shared" si="8"/>
        <v>69184.829999999958</v>
      </c>
    </row>
    <row r="273" spans="1:15">
      <c r="A273" s="535">
        <v>600301</v>
      </c>
      <c r="B273" s="535" t="s">
        <v>626</v>
      </c>
      <c r="C273" s="535"/>
      <c r="D273" s="535" t="s">
        <v>1005</v>
      </c>
      <c r="E273" s="536">
        <v>0</v>
      </c>
      <c r="F273" s="537" t="s">
        <v>911</v>
      </c>
      <c r="G273" s="538">
        <v>25989.53</v>
      </c>
      <c r="H273" s="536">
        <v>0</v>
      </c>
      <c r="I273" s="538">
        <v>25989.53</v>
      </c>
      <c r="J273" s="537" t="s">
        <v>912</v>
      </c>
      <c r="K273" s="538">
        <v>25989.53</v>
      </c>
      <c r="L273" s="539" t="s">
        <v>912</v>
      </c>
      <c r="M273" s="540">
        <f t="shared" si="9"/>
        <v>25990</v>
      </c>
      <c r="N273" s="541">
        <v>0</v>
      </c>
      <c r="O273" s="542">
        <f t="shared" si="8"/>
        <v>25990</v>
      </c>
    </row>
    <row r="274" spans="1:15">
      <c r="A274" s="535">
        <v>600302</v>
      </c>
      <c r="B274" s="535" t="s">
        <v>627</v>
      </c>
      <c r="C274" s="535"/>
      <c r="D274" s="535" t="s">
        <v>1005</v>
      </c>
      <c r="E274" s="536">
        <v>0</v>
      </c>
      <c r="F274" s="537" t="s">
        <v>911</v>
      </c>
      <c r="G274" s="538">
        <v>217021.24</v>
      </c>
      <c r="H274" s="536">
        <v>0</v>
      </c>
      <c r="I274" s="538">
        <v>217021.24</v>
      </c>
      <c r="J274" s="537" t="s">
        <v>912</v>
      </c>
      <c r="K274" s="538">
        <v>217021.24</v>
      </c>
      <c r="L274" s="539" t="s">
        <v>912</v>
      </c>
      <c r="M274" s="540">
        <f t="shared" si="9"/>
        <v>217021</v>
      </c>
      <c r="N274" s="541">
        <v>203244.89</v>
      </c>
      <c r="O274" s="542">
        <f t="shared" si="8"/>
        <v>13776.109999999986</v>
      </c>
    </row>
    <row r="275" spans="1:15">
      <c r="A275" s="535">
        <v>600306</v>
      </c>
      <c r="B275" s="535" t="s">
        <v>842</v>
      </c>
      <c r="C275" s="535"/>
      <c r="D275" s="535" t="s">
        <v>1005</v>
      </c>
      <c r="E275" s="536">
        <v>0</v>
      </c>
      <c r="F275" s="537" t="s">
        <v>911</v>
      </c>
      <c r="G275" s="538">
        <v>3200</v>
      </c>
      <c r="H275" s="536">
        <v>0</v>
      </c>
      <c r="I275" s="538">
        <v>3200</v>
      </c>
      <c r="J275" s="537" t="s">
        <v>912</v>
      </c>
      <c r="K275" s="538">
        <v>3200</v>
      </c>
      <c r="L275" s="539" t="s">
        <v>912</v>
      </c>
      <c r="M275" s="540">
        <f t="shared" si="9"/>
        <v>3200</v>
      </c>
      <c r="N275" s="541">
        <v>700</v>
      </c>
      <c r="O275" s="542">
        <f t="shared" si="8"/>
        <v>2500</v>
      </c>
    </row>
    <row r="276" spans="1:15">
      <c r="A276" s="535">
        <v>600308</v>
      </c>
      <c r="B276" s="535" t="s">
        <v>1009</v>
      </c>
      <c r="C276" s="535"/>
      <c r="D276" s="535" t="s">
        <v>1005</v>
      </c>
      <c r="E276" s="536">
        <v>0</v>
      </c>
      <c r="F276" s="537" t="s">
        <v>911</v>
      </c>
      <c r="G276" s="538">
        <v>3763.22</v>
      </c>
      <c r="H276" s="536">
        <v>0</v>
      </c>
      <c r="I276" s="538">
        <v>3763.22</v>
      </c>
      <c r="J276" s="537" t="s">
        <v>912</v>
      </c>
      <c r="K276" s="538">
        <v>3763.22</v>
      </c>
      <c r="L276" s="539" t="s">
        <v>912</v>
      </c>
      <c r="M276" s="540">
        <f t="shared" si="9"/>
        <v>3763</v>
      </c>
      <c r="N276" s="541">
        <v>3763.22</v>
      </c>
      <c r="O276" s="542">
        <f t="shared" si="8"/>
        <v>-0.21999999999979991</v>
      </c>
    </row>
    <row r="277" spans="1:15">
      <c r="A277" s="535">
        <v>600309</v>
      </c>
      <c r="B277" s="535" t="s">
        <v>628</v>
      </c>
      <c r="C277" s="535"/>
      <c r="D277" s="535" t="s">
        <v>1005</v>
      </c>
      <c r="E277" s="536">
        <v>0</v>
      </c>
      <c r="F277" s="537" t="s">
        <v>911</v>
      </c>
      <c r="G277" s="538">
        <v>318097.99</v>
      </c>
      <c r="H277" s="536">
        <v>0</v>
      </c>
      <c r="I277" s="538">
        <v>318097.99</v>
      </c>
      <c r="J277" s="537" t="s">
        <v>912</v>
      </c>
      <c r="K277" s="538">
        <v>318097.99</v>
      </c>
      <c r="L277" s="539" t="s">
        <v>912</v>
      </c>
      <c r="M277" s="540">
        <f t="shared" si="9"/>
        <v>318098</v>
      </c>
      <c r="N277" s="541">
        <v>292661.74</v>
      </c>
      <c r="O277" s="542">
        <f t="shared" si="8"/>
        <v>25436.260000000009</v>
      </c>
    </row>
    <row r="278" spans="1:15">
      <c r="A278" s="535">
        <v>600310</v>
      </c>
      <c r="B278" s="535" t="s">
        <v>629</v>
      </c>
      <c r="C278" s="535"/>
      <c r="D278" s="535" t="s">
        <v>1005</v>
      </c>
      <c r="E278" s="536">
        <v>0</v>
      </c>
      <c r="F278" s="537" t="s">
        <v>911</v>
      </c>
      <c r="G278" s="538">
        <v>134869.79999999999</v>
      </c>
      <c r="H278" s="536">
        <v>0</v>
      </c>
      <c r="I278" s="538">
        <v>134869.79999999999</v>
      </c>
      <c r="J278" s="537" t="s">
        <v>912</v>
      </c>
      <c r="K278" s="538">
        <v>134869.79999999999</v>
      </c>
      <c r="L278" s="539" t="s">
        <v>912</v>
      </c>
      <c r="M278" s="540">
        <f t="shared" si="9"/>
        <v>134870</v>
      </c>
      <c r="N278" s="541">
        <v>134869.79999999999</v>
      </c>
      <c r="O278" s="542">
        <f t="shared" si="8"/>
        <v>0.20000000001164153</v>
      </c>
    </row>
    <row r="279" spans="1:15">
      <c r="A279" s="535">
        <v>600312</v>
      </c>
      <c r="B279" s="535" t="s">
        <v>630</v>
      </c>
      <c r="C279" s="535"/>
      <c r="D279" s="535" t="s">
        <v>1005</v>
      </c>
      <c r="E279" s="536">
        <v>0</v>
      </c>
      <c r="F279" s="537" t="s">
        <v>911</v>
      </c>
      <c r="G279" s="538">
        <v>38000</v>
      </c>
      <c r="H279" s="536">
        <v>0</v>
      </c>
      <c r="I279" s="538">
        <v>38000</v>
      </c>
      <c r="J279" s="537" t="s">
        <v>912</v>
      </c>
      <c r="K279" s="538">
        <v>38000</v>
      </c>
      <c r="L279" s="539" t="s">
        <v>912</v>
      </c>
      <c r="M279" s="540">
        <f t="shared" si="9"/>
        <v>38000</v>
      </c>
      <c r="N279" s="541">
        <v>36333.31</v>
      </c>
      <c r="O279" s="542">
        <f t="shared" si="8"/>
        <v>1666.6900000000023</v>
      </c>
    </row>
    <row r="280" spans="1:15">
      <c r="A280" s="535">
        <v>600315</v>
      </c>
      <c r="B280" s="535" t="s">
        <v>631</v>
      </c>
      <c r="C280" s="535"/>
      <c r="D280" s="535" t="s">
        <v>1005</v>
      </c>
      <c r="E280" s="536">
        <v>0</v>
      </c>
      <c r="F280" s="537" t="s">
        <v>911</v>
      </c>
      <c r="G280" s="538">
        <v>627355.25</v>
      </c>
      <c r="H280" s="538">
        <v>48074.64</v>
      </c>
      <c r="I280" s="538">
        <v>579280.61</v>
      </c>
      <c r="J280" s="537" t="s">
        <v>912</v>
      </c>
      <c r="K280" s="538">
        <v>579280.61</v>
      </c>
      <c r="L280" s="539" t="s">
        <v>912</v>
      </c>
      <c r="M280" s="540">
        <f t="shared" si="9"/>
        <v>579281</v>
      </c>
      <c r="N280" s="541">
        <v>523309.76</v>
      </c>
      <c r="O280" s="542">
        <f t="shared" si="8"/>
        <v>55971.239999999991</v>
      </c>
    </row>
    <row r="281" spans="1:15">
      <c r="A281" s="535">
        <v>600316</v>
      </c>
      <c r="B281" s="535" t="s">
        <v>632</v>
      </c>
      <c r="C281" s="535"/>
      <c r="D281" s="535" t="s">
        <v>1005</v>
      </c>
      <c r="E281" s="536">
        <v>0</v>
      </c>
      <c r="F281" s="537" t="s">
        <v>911</v>
      </c>
      <c r="G281" s="538">
        <v>22052.02</v>
      </c>
      <c r="H281" s="538">
        <v>16069.7</v>
      </c>
      <c r="I281" s="538">
        <v>5982.32</v>
      </c>
      <c r="J281" s="537" t="s">
        <v>912</v>
      </c>
      <c r="K281" s="538">
        <v>5982.32</v>
      </c>
      <c r="L281" s="539" t="s">
        <v>912</v>
      </c>
      <c r="M281" s="540">
        <f t="shared" si="9"/>
        <v>5982</v>
      </c>
      <c r="N281" s="541">
        <v>5338.84</v>
      </c>
      <c r="O281" s="542">
        <f t="shared" si="8"/>
        <v>643.15999999999985</v>
      </c>
    </row>
    <row r="282" spans="1:15">
      <c r="A282" s="535">
        <v>600318</v>
      </c>
      <c r="B282" s="535" t="s">
        <v>633</v>
      </c>
      <c r="C282" s="535"/>
      <c r="D282" s="535" t="s">
        <v>1005</v>
      </c>
      <c r="E282" s="536">
        <v>0</v>
      </c>
      <c r="F282" s="537" t="s">
        <v>911</v>
      </c>
      <c r="G282" s="538">
        <v>181913.59</v>
      </c>
      <c r="H282" s="538">
        <v>182908.92</v>
      </c>
      <c r="I282" s="536">
        <v>995.33</v>
      </c>
      <c r="J282" s="537" t="s">
        <v>911</v>
      </c>
      <c r="K282" s="536">
        <v>995.33</v>
      </c>
      <c r="L282" s="539" t="s">
        <v>911</v>
      </c>
      <c r="M282" s="540">
        <f t="shared" si="9"/>
        <v>-995</v>
      </c>
      <c r="N282" s="541">
        <v>-1321.49</v>
      </c>
      <c r="O282" s="542">
        <f t="shared" si="8"/>
        <v>326.49</v>
      </c>
    </row>
    <row r="283" spans="1:15">
      <c r="A283" s="535">
        <v>600319</v>
      </c>
      <c r="B283" s="535" t="s">
        <v>634</v>
      </c>
      <c r="C283" s="535"/>
      <c r="D283" s="535" t="s">
        <v>1005</v>
      </c>
      <c r="E283" s="536">
        <v>0</v>
      </c>
      <c r="F283" s="537" t="s">
        <v>911</v>
      </c>
      <c r="G283" s="538">
        <v>31127.74</v>
      </c>
      <c r="H283" s="538">
        <v>1229.4000000000001</v>
      </c>
      <c r="I283" s="538">
        <v>29898.34</v>
      </c>
      <c r="J283" s="537" t="s">
        <v>912</v>
      </c>
      <c r="K283" s="538">
        <v>29898.34</v>
      </c>
      <c r="L283" s="539" t="s">
        <v>912</v>
      </c>
      <c r="M283" s="540">
        <f t="shared" si="9"/>
        <v>29898</v>
      </c>
      <c r="N283" s="541">
        <v>27973.45</v>
      </c>
      <c r="O283" s="542">
        <f t="shared" si="8"/>
        <v>1924.5499999999993</v>
      </c>
    </row>
    <row r="284" spans="1:15">
      <c r="A284" s="535">
        <v>600320</v>
      </c>
      <c r="B284" s="535" t="s">
        <v>635</v>
      </c>
      <c r="C284" s="535"/>
      <c r="D284" s="535" t="s">
        <v>1005</v>
      </c>
      <c r="E284" s="536">
        <v>0</v>
      </c>
      <c r="F284" s="537" t="s">
        <v>911</v>
      </c>
      <c r="G284" s="538">
        <v>277273.89</v>
      </c>
      <c r="H284" s="538">
        <v>11762.8</v>
      </c>
      <c r="I284" s="538">
        <v>265511.09000000003</v>
      </c>
      <c r="J284" s="537" t="s">
        <v>912</v>
      </c>
      <c r="K284" s="538">
        <v>265511.09000000003</v>
      </c>
      <c r="L284" s="539" t="s">
        <v>912</v>
      </c>
      <c r="M284" s="540">
        <f t="shared" si="9"/>
        <v>265511</v>
      </c>
      <c r="N284" s="541">
        <v>247731.25</v>
      </c>
      <c r="O284" s="542">
        <f t="shared" si="8"/>
        <v>17779.75</v>
      </c>
    </row>
    <row r="285" spans="1:15">
      <c r="A285" s="535">
        <v>600321</v>
      </c>
      <c r="B285" s="535" t="s">
        <v>636</v>
      </c>
      <c r="C285" s="535"/>
      <c r="D285" s="535" t="s">
        <v>1005</v>
      </c>
      <c r="E285" s="536">
        <v>0</v>
      </c>
      <c r="F285" s="537" t="s">
        <v>911</v>
      </c>
      <c r="G285" s="536">
        <v>914.29</v>
      </c>
      <c r="H285" s="536">
        <v>0</v>
      </c>
      <c r="I285" s="536">
        <v>914.29</v>
      </c>
      <c r="J285" s="537" t="s">
        <v>912</v>
      </c>
      <c r="K285" s="536">
        <v>914.29</v>
      </c>
      <c r="L285" s="539" t="s">
        <v>912</v>
      </c>
      <c r="M285" s="540">
        <f t="shared" si="9"/>
        <v>914</v>
      </c>
      <c r="N285" s="541">
        <v>914.29</v>
      </c>
      <c r="O285" s="542">
        <f t="shared" si="8"/>
        <v>-0.28999999999996362</v>
      </c>
    </row>
    <row r="286" spans="1:15">
      <c r="A286" s="535">
        <v>600322</v>
      </c>
      <c r="B286" s="535" t="s">
        <v>637</v>
      </c>
      <c r="C286" s="535"/>
      <c r="D286" s="535" t="s">
        <v>1005</v>
      </c>
      <c r="E286" s="536">
        <v>0</v>
      </c>
      <c r="F286" s="537" t="s">
        <v>911</v>
      </c>
      <c r="G286" s="538">
        <v>24594.92</v>
      </c>
      <c r="H286" s="536">
        <v>0</v>
      </c>
      <c r="I286" s="538">
        <v>24594.92</v>
      </c>
      <c r="J286" s="537" t="s">
        <v>912</v>
      </c>
      <c r="K286" s="538">
        <v>24594.92</v>
      </c>
      <c r="L286" s="539" t="s">
        <v>912</v>
      </c>
      <c r="M286" s="540">
        <f t="shared" si="9"/>
        <v>24595</v>
      </c>
      <c r="N286" s="541">
        <v>19754.919999999998</v>
      </c>
      <c r="O286" s="542">
        <f t="shared" si="8"/>
        <v>4840.0800000000017</v>
      </c>
    </row>
    <row r="287" spans="1:15">
      <c r="A287" s="535">
        <v>600326</v>
      </c>
      <c r="B287" s="535" t="s">
        <v>638</v>
      </c>
      <c r="C287" s="535"/>
      <c r="D287" s="535" t="s">
        <v>1005</v>
      </c>
      <c r="E287" s="536">
        <v>0</v>
      </c>
      <c r="F287" s="537" t="s">
        <v>911</v>
      </c>
      <c r="G287" s="538">
        <v>20190</v>
      </c>
      <c r="H287" s="538">
        <v>6750</v>
      </c>
      <c r="I287" s="538">
        <v>13440</v>
      </c>
      <c r="J287" s="537" t="s">
        <v>912</v>
      </c>
      <c r="K287" s="538">
        <v>13440</v>
      </c>
      <c r="L287" s="539" t="s">
        <v>912</v>
      </c>
      <c r="M287" s="540">
        <f t="shared" si="9"/>
        <v>13440</v>
      </c>
      <c r="N287" s="541">
        <v>13440</v>
      </c>
      <c r="O287" s="542">
        <f t="shared" si="8"/>
        <v>0</v>
      </c>
    </row>
    <row r="288" spans="1:15">
      <c r="A288" s="535">
        <v>600401</v>
      </c>
      <c r="B288" s="535" t="s">
        <v>639</v>
      </c>
      <c r="C288" s="535"/>
      <c r="D288" s="535" t="s">
        <v>1005</v>
      </c>
      <c r="E288" s="536">
        <v>0</v>
      </c>
      <c r="F288" s="537" t="s">
        <v>911</v>
      </c>
      <c r="G288" s="538">
        <v>243989.54</v>
      </c>
      <c r="H288" s="538">
        <v>34895.519999999997</v>
      </c>
      <c r="I288" s="538">
        <v>209094.02</v>
      </c>
      <c r="J288" s="537" t="s">
        <v>912</v>
      </c>
      <c r="K288" s="538">
        <v>209094.02</v>
      </c>
      <c r="L288" s="539" t="s">
        <v>912</v>
      </c>
      <c r="M288" s="540">
        <f t="shared" si="9"/>
        <v>209094</v>
      </c>
      <c r="N288" s="541">
        <v>209280.03</v>
      </c>
      <c r="O288" s="542">
        <f t="shared" si="8"/>
        <v>-186.02999999999884</v>
      </c>
    </row>
    <row r="289" spans="1:15">
      <c r="A289" s="535">
        <v>600402</v>
      </c>
      <c r="B289" s="535" t="s">
        <v>640</v>
      </c>
      <c r="C289" s="535"/>
      <c r="D289" s="535" t="s">
        <v>1005</v>
      </c>
      <c r="E289" s="536">
        <v>0</v>
      </c>
      <c r="F289" s="537" t="s">
        <v>911</v>
      </c>
      <c r="G289" s="538">
        <v>25059.74</v>
      </c>
      <c r="H289" s="538">
        <v>2800</v>
      </c>
      <c r="I289" s="538">
        <v>22259.74</v>
      </c>
      <c r="J289" s="537" t="s">
        <v>912</v>
      </c>
      <c r="K289" s="538">
        <v>22259.74</v>
      </c>
      <c r="L289" s="539" t="s">
        <v>912</v>
      </c>
      <c r="M289" s="540">
        <f t="shared" si="9"/>
        <v>22260</v>
      </c>
      <c r="N289" s="541">
        <v>20117.439999999999</v>
      </c>
      <c r="O289" s="542">
        <f t="shared" si="8"/>
        <v>2142.5600000000013</v>
      </c>
    </row>
    <row r="290" spans="1:15">
      <c r="A290" s="535">
        <v>600405</v>
      </c>
      <c r="B290" s="535" t="s">
        <v>641</v>
      </c>
      <c r="C290" s="535"/>
      <c r="D290" s="535" t="s">
        <v>1005</v>
      </c>
      <c r="E290" s="536">
        <v>0</v>
      </c>
      <c r="F290" s="537" t="s">
        <v>911</v>
      </c>
      <c r="G290" s="538">
        <v>450000</v>
      </c>
      <c r="H290" s="536">
        <v>0</v>
      </c>
      <c r="I290" s="538">
        <v>450000</v>
      </c>
      <c r="J290" s="537" t="s">
        <v>912</v>
      </c>
      <c r="K290" s="538">
        <v>450000</v>
      </c>
      <c r="L290" s="539" t="s">
        <v>912</v>
      </c>
      <c r="M290" s="540">
        <f t="shared" si="9"/>
        <v>450000</v>
      </c>
      <c r="N290" s="541">
        <v>412500</v>
      </c>
      <c r="O290" s="542">
        <f t="shared" si="8"/>
        <v>37500</v>
      </c>
    </row>
    <row r="291" spans="1:15">
      <c r="A291" s="535">
        <v>600408</v>
      </c>
      <c r="B291" s="535" t="s">
        <v>1010</v>
      </c>
      <c r="C291" s="535"/>
      <c r="D291" s="535" t="s">
        <v>1005</v>
      </c>
      <c r="E291" s="536">
        <v>0</v>
      </c>
      <c r="F291" s="537" t="s">
        <v>911</v>
      </c>
      <c r="G291" s="538">
        <v>7000</v>
      </c>
      <c r="H291" s="536">
        <v>0</v>
      </c>
      <c r="I291" s="538">
        <v>7000</v>
      </c>
      <c r="J291" s="537" t="s">
        <v>912</v>
      </c>
      <c r="K291" s="538">
        <v>7000</v>
      </c>
      <c r="L291" s="539" t="s">
        <v>912</v>
      </c>
      <c r="M291" s="540">
        <f t="shared" si="9"/>
        <v>7000</v>
      </c>
      <c r="N291" s="541">
        <v>7000</v>
      </c>
      <c r="O291" s="542">
        <f t="shared" si="8"/>
        <v>0</v>
      </c>
    </row>
    <row r="292" spans="1:15">
      <c r="A292" s="535">
        <v>600410</v>
      </c>
      <c r="B292" s="535" t="s">
        <v>642</v>
      </c>
      <c r="C292" s="535"/>
      <c r="D292" s="535" t="s">
        <v>1005</v>
      </c>
      <c r="E292" s="536">
        <v>0</v>
      </c>
      <c r="F292" s="537" t="s">
        <v>911</v>
      </c>
      <c r="G292" s="538">
        <v>221519</v>
      </c>
      <c r="H292" s="538">
        <v>222000</v>
      </c>
      <c r="I292" s="536">
        <v>481</v>
      </c>
      <c r="J292" s="537" t="s">
        <v>911</v>
      </c>
      <c r="K292" s="536">
        <v>481</v>
      </c>
      <c r="L292" s="539" t="s">
        <v>911</v>
      </c>
      <c r="M292" s="540">
        <f t="shared" si="9"/>
        <v>-481</v>
      </c>
      <c r="N292" s="541">
        <v>-570.5</v>
      </c>
      <c r="O292" s="542">
        <f t="shared" si="8"/>
        <v>89.5</v>
      </c>
    </row>
    <row r="293" spans="1:15">
      <c r="A293" s="535">
        <v>600411</v>
      </c>
      <c r="B293" s="535" t="s">
        <v>643</v>
      </c>
      <c r="C293" s="535"/>
      <c r="D293" s="535" t="s">
        <v>1005</v>
      </c>
      <c r="E293" s="536">
        <v>0</v>
      </c>
      <c r="F293" s="537" t="s">
        <v>911</v>
      </c>
      <c r="G293" s="538">
        <v>220000</v>
      </c>
      <c r="H293" s="536">
        <v>0</v>
      </c>
      <c r="I293" s="538">
        <v>220000</v>
      </c>
      <c r="J293" s="537" t="s">
        <v>912</v>
      </c>
      <c r="K293" s="538">
        <v>220000</v>
      </c>
      <c r="L293" s="539" t="s">
        <v>912</v>
      </c>
      <c r="M293" s="540">
        <f t="shared" si="9"/>
        <v>220000</v>
      </c>
      <c r="N293" s="541">
        <v>202000</v>
      </c>
      <c r="O293" s="542">
        <f t="shared" si="8"/>
        <v>18000</v>
      </c>
    </row>
    <row r="294" spans="1:15">
      <c r="A294" s="535">
        <v>600412</v>
      </c>
      <c r="B294" s="535" t="s">
        <v>644</v>
      </c>
      <c r="C294" s="535"/>
      <c r="D294" s="535" t="s">
        <v>1005</v>
      </c>
      <c r="E294" s="536">
        <v>0</v>
      </c>
      <c r="F294" s="537" t="s">
        <v>911</v>
      </c>
      <c r="G294" s="538">
        <v>6558</v>
      </c>
      <c r="H294" s="536">
        <v>739.5</v>
      </c>
      <c r="I294" s="538">
        <v>5818.5</v>
      </c>
      <c r="J294" s="537" t="s">
        <v>912</v>
      </c>
      <c r="K294" s="538">
        <v>5818.5</v>
      </c>
      <c r="L294" s="539" t="s">
        <v>912</v>
      </c>
      <c r="M294" s="540">
        <f t="shared" si="9"/>
        <v>5819</v>
      </c>
      <c r="N294" s="541">
        <v>5818.5</v>
      </c>
      <c r="O294" s="542">
        <f t="shared" si="8"/>
        <v>0.5</v>
      </c>
    </row>
    <row r="295" spans="1:15">
      <c r="A295" s="535">
        <v>600414</v>
      </c>
      <c r="B295" s="535" t="s">
        <v>645</v>
      </c>
      <c r="C295" s="535"/>
      <c r="D295" s="535" t="s">
        <v>1005</v>
      </c>
      <c r="E295" s="536">
        <v>0</v>
      </c>
      <c r="F295" s="537" t="s">
        <v>911</v>
      </c>
      <c r="G295" s="538">
        <v>46620</v>
      </c>
      <c r="H295" s="536">
        <v>0</v>
      </c>
      <c r="I295" s="538">
        <v>46620</v>
      </c>
      <c r="J295" s="537" t="s">
        <v>912</v>
      </c>
      <c r="K295" s="538">
        <v>46620</v>
      </c>
      <c r="L295" s="539" t="s">
        <v>912</v>
      </c>
      <c r="M295" s="540">
        <f t="shared" si="9"/>
        <v>46620</v>
      </c>
      <c r="N295" s="541">
        <v>46620</v>
      </c>
      <c r="O295" s="542">
        <f t="shared" si="8"/>
        <v>0</v>
      </c>
    </row>
    <row r="296" spans="1:15">
      <c r="A296" s="535">
        <v>600415</v>
      </c>
      <c r="B296" s="535" t="s">
        <v>646</v>
      </c>
      <c r="C296" s="535"/>
      <c r="D296" s="535" t="s">
        <v>1005</v>
      </c>
      <c r="E296" s="536">
        <v>0</v>
      </c>
      <c r="F296" s="537" t="s">
        <v>911</v>
      </c>
      <c r="G296" s="538">
        <v>36130</v>
      </c>
      <c r="H296" s="536">
        <v>0</v>
      </c>
      <c r="I296" s="538">
        <v>36130</v>
      </c>
      <c r="J296" s="537" t="s">
        <v>912</v>
      </c>
      <c r="K296" s="538">
        <v>36130</v>
      </c>
      <c r="L296" s="539" t="s">
        <v>912</v>
      </c>
      <c r="M296" s="540">
        <f t="shared" si="9"/>
        <v>36130</v>
      </c>
      <c r="N296" s="541">
        <v>31640</v>
      </c>
      <c r="O296" s="542">
        <f t="shared" si="8"/>
        <v>4490</v>
      </c>
    </row>
    <row r="297" spans="1:15">
      <c r="A297" s="535">
        <v>600550</v>
      </c>
      <c r="B297" s="535" t="s">
        <v>647</v>
      </c>
      <c r="C297" s="535"/>
      <c r="D297" s="535" t="s">
        <v>1005</v>
      </c>
      <c r="E297" s="536">
        <v>0</v>
      </c>
      <c r="F297" s="537" t="s">
        <v>911</v>
      </c>
      <c r="G297" s="538">
        <v>47518.35</v>
      </c>
      <c r="H297" s="536">
        <v>0</v>
      </c>
      <c r="I297" s="538">
        <v>47518.35</v>
      </c>
      <c r="J297" s="537" t="s">
        <v>912</v>
      </c>
      <c r="K297" s="538">
        <v>47518.35</v>
      </c>
      <c r="L297" s="539" t="s">
        <v>912</v>
      </c>
      <c r="M297" s="540">
        <f t="shared" si="9"/>
        <v>47518</v>
      </c>
      <c r="N297" s="541">
        <v>43657.1</v>
      </c>
      <c r="O297" s="542">
        <f t="shared" si="8"/>
        <v>3860.9000000000015</v>
      </c>
    </row>
    <row r="298" spans="1:15">
      <c r="A298" s="535">
        <v>600551</v>
      </c>
      <c r="B298" s="535" t="s">
        <v>648</v>
      </c>
      <c r="C298" s="535"/>
      <c r="D298" s="535" t="s">
        <v>1005</v>
      </c>
      <c r="E298" s="536">
        <v>0</v>
      </c>
      <c r="F298" s="537" t="s">
        <v>911</v>
      </c>
      <c r="G298" s="538">
        <v>14687.05</v>
      </c>
      <c r="H298" s="536">
        <v>0</v>
      </c>
      <c r="I298" s="538">
        <v>14687.05</v>
      </c>
      <c r="J298" s="537" t="s">
        <v>912</v>
      </c>
      <c r="K298" s="538">
        <v>14687.05</v>
      </c>
      <c r="L298" s="539" t="s">
        <v>912</v>
      </c>
      <c r="M298" s="540">
        <f t="shared" si="9"/>
        <v>14687</v>
      </c>
      <c r="N298" s="541">
        <v>13453.05</v>
      </c>
      <c r="O298" s="542">
        <f t="shared" si="8"/>
        <v>1233.9500000000007</v>
      </c>
    </row>
    <row r="299" spans="1:15">
      <c r="A299" s="535">
        <v>600552</v>
      </c>
      <c r="B299" s="535" t="s">
        <v>649</v>
      </c>
      <c r="C299" s="535"/>
      <c r="D299" s="535" t="s">
        <v>1005</v>
      </c>
      <c r="E299" s="536">
        <v>0</v>
      </c>
      <c r="F299" s="537" t="s">
        <v>911</v>
      </c>
      <c r="G299" s="538">
        <v>58583.16</v>
      </c>
      <c r="H299" s="536">
        <v>0</v>
      </c>
      <c r="I299" s="538">
        <v>58583.16</v>
      </c>
      <c r="J299" s="537" t="s">
        <v>912</v>
      </c>
      <c r="K299" s="538">
        <v>58583.16</v>
      </c>
      <c r="L299" s="539" t="s">
        <v>912</v>
      </c>
      <c r="M299" s="540">
        <f t="shared" si="9"/>
        <v>58583</v>
      </c>
      <c r="N299" s="541">
        <v>46596.01</v>
      </c>
      <c r="O299" s="542">
        <f t="shared" si="8"/>
        <v>11986.989999999998</v>
      </c>
    </row>
    <row r="300" spans="1:15">
      <c r="A300" s="535">
        <v>600553</v>
      </c>
      <c r="B300" s="535" t="s">
        <v>650</v>
      </c>
      <c r="C300" s="535"/>
      <c r="D300" s="535" t="s">
        <v>1005</v>
      </c>
      <c r="E300" s="536">
        <v>0</v>
      </c>
      <c r="F300" s="537" t="s">
        <v>911</v>
      </c>
      <c r="G300" s="538">
        <v>8000.02</v>
      </c>
      <c r="H300" s="536">
        <v>0</v>
      </c>
      <c r="I300" s="538">
        <v>8000.02</v>
      </c>
      <c r="J300" s="537" t="s">
        <v>912</v>
      </c>
      <c r="K300" s="538">
        <v>8000.02</v>
      </c>
      <c r="L300" s="539" t="s">
        <v>912</v>
      </c>
      <c r="M300" s="540">
        <f t="shared" si="9"/>
        <v>8000</v>
      </c>
      <c r="N300" s="541">
        <v>7333.36</v>
      </c>
      <c r="O300" s="542">
        <f t="shared" si="8"/>
        <v>666.64000000000033</v>
      </c>
    </row>
    <row r="301" spans="1:15">
      <c r="A301" s="535">
        <v>600555</v>
      </c>
      <c r="B301" s="535" t="s">
        <v>651</v>
      </c>
      <c r="C301" s="535"/>
      <c r="D301" s="535" t="s">
        <v>1005</v>
      </c>
      <c r="E301" s="536">
        <v>0</v>
      </c>
      <c r="F301" s="537" t="s">
        <v>911</v>
      </c>
      <c r="G301" s="538">
        <v>34638.839999999997</v>
      </c>
      <c r="H301" s="536">
        <v>0</v>
      </c>
      <c r="I301" s="538">
        <v>34638.839999999997</v>
      </c>
      <c r="J301" s="537" t="s">
        <v>912</v>
      </c>
      <c r="K301" s="538">
        <v>34638.839999999997</v>
      </c>
      <c r="L301" s="539" t="s">
        <v>912</v>
      </c>
      <c r="M301" s="540">
        <f t="shared" si="9"/>
        <v>34639</v>
      </c>
      <c r="N301" s="541">
        <v>31752.27</v>
      </c>
      <c r="O301" s="542">
        <f t="shared" si="8"/>
        <v>2886.7299999999996</v>
      </c>
    </row>
    <row r="302" spans="1:15">
      <c r="A302" s="535">
        <v>600556</v>
      </c>
      <c r="B302" s="535" t="s">
        <v>652</v>
      </c>
      <c r="C302" s="535"/>
      <c r="D302" s="535" t="s">
        <v>1005</v>
      </c>
      <c r="E302" s="536">
        <v>0</v>
      </c>
      <c r="F302" s="537" t="s">
        <v>911</v>
      </c>
      <c r="G302" s="538">
        <v>16458.900000000001</v>
      </c>
      <c r="H302" s="536">
        <v>0</v>
      </c>
      <c r="I302" s="538">
        <v>16458.900000000001</v>
      </c>
      <c r="J302" s="537" t="s">
        <v>912</v>
      </c>
      <c r="K302" s="538">
        <v>16458.900000000001</v>
      </c>
      <c r="L302" s="539" t="s">
        <v>912</v>
      </c>
      <c r="M302" s="540">
        <f t="shared" si="9"/>
        <v>16459</v>
      </c>
      <c r="N302" s="541">
        <v>15087.34</v>
      </c>
      <c r="O302" s="542">
        <f t="shared" si="8"/>
        <v>1371.6599999999999</v>
      </c>
    </row>
    <row r="303" spans="1:15">
      <c r="A303" s="535">
        <v>600559</v>
      </c>
      <c r="B303" s="535" t="s">
        <v>653</v>
      </c>
      <c r="C303" s="535"/>
      <c r="D303" s="535" t="s">
        <v>1005</v>
      </c>
      <c r="E303" s="536">
        <v>0</v>
      </c>
      <c r="F303" s="537" t="s">
        <v>911</v>
      </c>
      <c r="G303" s="538">
        <v>11783</v>
      </c>
      <c r="H303" s="536">
        <v>0</v>
      </c>
      <c r="I303" s="538">
        <v>11783</v>
      </c>
      <c r="J303" s="537" t="s">
        <v>912</v>
      </c>
      <c r="K303" s="538">
        <v>11783</v>
      </c>
      <c r="L303" s="539" t="s">
        <v>912</v>
      </c>
      <c r="M303" s="540">
        <f t="shared" si="9"/>
        <v>11783</v>
      </c>
      <c r="N303" s="541">
        <v>11309</v>
      </c>
      <c r="O303" s="542">
        <f t="shared" si="8"/>
        <v>474</v>
      </c>
    </row>
    <row r="304" spans="1:15">
      <c r="A304" s="535">
        <v>600561</v>
      </c>
      <c r="B304" s="535" t="s">
        <v>654</v>
      </c>
      <c r="C304" s="535"/>
      <c r="D304" s="535" t="s">
        <v>1005</v>
      </c>
      <c r="E304" s="536">
        <v>0</v>
      </c>
      <c r="F304" s="537" t="s">
        <v>911</v>
      </c>
      <c r="G304" s="538">
        <v>30837.46</v>
      </c>
      <c r="H304" s="538">
        <v>2000</v>
      </c>
      <c r="I304" s="538">
        <v>28837.46</v>
      </c>
      <c r="J304" s="537" t="s">
        <v>912</v>
      </c>
      <c r="K304" s="538">
        <v>28837.46</v>
      </c>
      <c r="L304" s="539" t="s">
        <v>912</v>
      </c>
      <c r="M304" s="540">
        <f t="shared" si="9"/>
        <v>28837</v>
      </c>
      <c r="N304" s="541">
        <v>27379.13</v>
      </c>
      <c r="O304" s="542">
        <f t="shared" si="8"/>
        <v>1457.869999999999</v>
      </c>
    </row>
    <row r="305" spans="1:15">
      <c r="A305" s="535">
        <v>600563</v>
      </c>
      <c r="B305" s="535" t="s">
        <v>1011</v>
      </c>
      <c r="C305" s="535"/>
      <c r="D305" s="535" t="s">
        <v>1005</v>
      </c>
      <c r="E305" s="536">
        <v>0</v>
      </c>
      <c r="F305" s="537" t="s">
        <v>911</v>
      </c>
      <c r="G305" s="536">
        <v>166</v>
      </c>
      <c r="H305" s="536">
        <v>0</v>
      </c>
      <c r="I305" s="536">
        <v>166</v>
      </c>
      <c r="J305" s="537" t="s">
        <v>912</v>
      </c>
      <c r="K305" s="536">
        <v>166</v>
      </c>
      <c r="L305" s="539" t="s">
        <v>912</v>
      </c>
      <c r="M305" s="540">
        <f t="shared" si="9"/>
        <v>166</v>
      </c>
      <c r="N305" s="541">
        <v>166</v>
      </c>
      <c r="O305" s="542">
        <f t="shared" si="8"/>
        <v>0</v>
      </c>
    </row>
    <row r="306" spans="1:15">
      <c r="A306" s="535">
        <v>600566</v>
      </c>
      <c r="B306" s="535" t="s">
        <v>844</v>
      </c>
      <c r="C306" s="535"/>
      <c r="D306" s="535" t="s">
        <v>1005</v>
      </c>
      <c r="E306" s="536">
        <v>0</v>
      </c>
      <c r="F306" s="537" t="s">
        <v>911</v>
      </c>
      <c r="G306" s="538">
        <v>8025</v>
      </c>
      <c r="H306" s="536">
        <v>0</v>
      </c>
      <c r="I306" s="538">
        <v>8025</v>
      </c>
      <c r="J306" s="537" t="s">
        <v>912</v>
      </c>
      <c r="K306" s="538">
        <v>8025</v>
      </c>
      <c r="L306" s="539" t="s">
        <v>912</v>
      </c>
      <c r="M306" s="540">
        <f t="shared" si="9"/>
        <v>8025</v>
      </c>
      <c r="N306" s="541">
        <v>8025</v>
      </c>
      <c r="O306" s="542">
        <f t="shared" si="8"/>
        <v>0</v>
      </c>
    </row>
    <row r="307" spans="1:15">
      <c r="A307" s="535">
        <v>600572</v>
      </c>
      <c r="B307" s="535" t="s">
        <v>655</v>
      </c>
      <c r="C307" s="535"/>
      <c r="D307" s="535" t="s">
        <v>1005</v>
      </c>
      <c r="E307" s="536">
        <v>0</v>
      </c>
      <c r="F307" s="537" t="s">
        <v>911</v>
      </c>
      <c r="G307" s="538">
        <v>10508.19</v>
      </c>
      <c r="H307" s="536">
        <v>0</v>
      </c>
      <c r="I307" s="538">
        <v>10508.19</v>
      </c>
      <c r="J307" s="537" t="s">
        <v>912</v>
      </c>
      <c r="K307" s="538">
        <v>10508.19</v>
      </c>
      <c r="L307" s="539" t="s">
        <v>912</v>
      </c>
      <c r="M307" s="540">
        <f t="shared" si="9"/>
        <v>10508</v>
      </c>
      <c r="N307" s="541">
        <v>10508.19</v>
      </c>
      <c r="O307" s="542">
        <f t="shared" si="8"/>
        <v>-0.19000000000050932</v>
      </c>
    </row>
    <row r="308" spans="1:15">
      <c r="A308" s="535">
        <v>600606</v>
      </c>
      <c r="B308" s="535" t="s">
        <v>657</v>
      </c>
      <c r="C308" s="535"/>
      <c r="D308" s="535" t="s">
        <v>1005</v>
      </c>
      <c r="E308" s="536">
        <v>0</v>
      </c>
      <c r="F308" s="537" t="s">
        <v>911</v>
      </c>
      <c r="G308" s="538">
        <v>1456467.05</v>
      </c>
      <c r="H308" s="538">
        <v>707640.64</v>
      </c>
      <c r="I308" s="538">
        <v>748826.41</v>
      </c>
      <c r="J308" s="537" t="s">
        <v>912</v>
      </c>
      <c r="K308" s="538">
        <v>748826.41</v>
      </c>
      <c r="L308" s="539" t="s">
        <v>912</v>
      </c>
      <c r="M308" s="540">
        <f t="shared" si="9"/>
        <v>748826</v>
      </c>
      <c r="N308" s="541">
        <v>675460.58</v>
      </c>
      <c r="O308" s="542">
        <f t="shared" si="8"/>
        <v>73365.420000000042</v>
      </c>
    </row>
    <row r="309" spans="1:15">
      <c r="A309" s="535">
        <v>600607</v>
      </c>
      <c r="B309" s="535" t="s">
        <v>658</v>
      </c>
      <c r="C309" s="535"/>
      <c r="D309" s="535" t="s">
        <v>1005</v>
      </c>
      <c r="E309" s="536">
        <v>0</v>
      </c>
      <c r="F309" s="537" t="s">
        <v>911</v>
      </c>
      <c r="G309" s="538">
        <v>270155.63</v>
      </c>
      <c r="H309" s="538">
        <v>140221.82999999999</v>
      </c>
      <c r="I309" s="538">
        <v>129933.8</v>
      </c>
      <c r="J309" s="537" t="s">
        <v>912</v>
      </c>
      <c r="K309" s="538">
        <v>129933.8</v>
      </c>
      <c r="L309" s="539" t="s">
        <v>912</v>
      </c>
      <c r="M309" s="540">
        <f t="shared" si="9"/>
        <v>129934</v>
      </c>
      <c r="N309" s="541">
        <v>119112.21</v>
      </c>
      <c r="O309" s="542">
        <f t="shared" si="8"/>
        <v>10821.789999999994</v>
      </c>
    </row>
    <row r="310" spans="1:15">
      <c r="A310" s="535">
        <v>600609</v>
      </c>
      <c r="B310" s="535" t="s">
        <v>659</v>
      </c>
      <c r="C310" s="535"/>
      <c r="D310" s="535" t="s">
        <v>1005</v>
      </c>
      <c r="E310" s="536">
        <v>0</v>
      </c>
      <c r="F310" s="537" t="s">
        <v>911</v>
      </c>
      <c r="G310" s="538">
        <v>11920</v>
      </c>
      <c r="H310" s="536">
        <v>0</v>
      </c>
      <c r="I310" s="538">
        <v>11920</v>
      </c>
      <c r="J310" s="537" t="s">
        <v>912</v>
      </c>
      <c r="K310" s="538">
        <v>11920</v>
      </c>
      <c r="L310" s="539" t="s">
        <v>912</v>
      </c>
      <c r="M310" s="540">
        <f t="shared" si="9"/>
        <v>11920</v>
      </c>
      <c r="N310" s="541">
        <v>11920</v>
      </c>
      <c r="O310" s="542">
        <f t="shared" si="8"/>
        <v>0</v>
      </c>
    </row>
    <row r="311" spans="1:15">
      <c r="A311" s="535">
        <v>600610</v>
      </c>
      <c r="B311" s="535" t="s">
        <v>660</v>
      </c>
      <c r="C311" s="535"/>
      <c r="D311" s="535" t="s">
        <v>1005</v>
      </c>
      <c r="E311" s="536">
        <v>0</v>
      </c>
      <c r="F311" s="537" t="s">
        <v>911</v>
      </c>
      <c r="G311" s="536">
        <v>731.43</v>
      </c>
      <c r="H311" s="536">
        <v>0</v>
      </c>
      <c r="I311" s="536">
        <v>731.43</v>
      </c>
      <c r="J311" s="537" t="s">
        <v>912</v>
      </c>
      <c r="K311" s="536">
        <v>731.43</v>
      </c>
      <c r="L311" s="539" t="s">
        <v>912</v>
      </c>
      <c r="M311" s="540">
        <f t="shared" si="9"/>
        <v>731</v>
      </c>
      <c r="N311" s="541">
        <v>731.43</v>
      </c>
      <c r="O311" s="542">
        <f t="shared" si="8"/>
        <v>-0.42999999999994998</v>
      </c>
    </row>
    <row r="312" spans="1:15">
      <c r="A312" s="535">
        <v>600616</v>
      </c>
      <c r="B312" s="535" t="s">
        <v>661</v>
      </c>
      <c r="C312" s="535"/>
      <c r="D312" s="535" t="s">
        <v>1005</v>
      </c>
      <c r="E312" s="536">
        <v>0</v>
      </c>
      <c r="F312" s="537" t="s">
        <v>911</v>
      </c>
      <c r="G312" s="538">
        <v>36187.360000000001</v>
      </c>
      <c r="H312" s="536">
        <v>0</v>
      </c>
      <c r="I312" s="538">
        <v>36187.360000000001</v>
      </c>
      <c r="J312" s="537" t="s">
        <v>912</v>
      </c>
      <c r="K312" s="538">
        <v>36187.360000000001</v>
      </c>
      <c r="L312" s="539" t="s">
        <v>912</v>
      </c>
      <c r="M312" s="540">
        <f t="shared" si="9"/>
        <v>36187</v>
      </c>
      <c r="N312" s="541">
        <v>34347.360000000001</v>
      </c>
      <c r="O312" s="542">
        <f t="shared" si="8"/>
        <v>1839.6399999999994</v>
      </c>
    </row>
    <row r="313" spans="1:15">
      <c r="A313" s="535">
        <v>600617</v>
      </c>
      <c r="B313" s="535" t="s">
        <v>846</v>
      </c>
      <c r="C313" s="535"/>
      <c r="D313" s="535" t="s">
        <v>1005</v>
      </c>
      <c r="E313" s="536">
        <v>0</v>
      </c>
      <c r="F313" s="537" t="s">
        <v>911</v>
      </c>
      <c r="G313" s="538">
        <v>5000</v>
      </c>
      <c r="H313" s="538">
        <v>1000</v>
      </c>
      <c r="I313" s="538">
        <v>4000</v>
      </c>
      <c r="J313" s="537" t="s">
        <v>912</v>
      </c>
      <c r="K313" s="538">
        <v>4000</v>
      </c>
      <c r="L313" s="539" t="s">
        <v>912</v>
      </c>
      <c r="M313" s="540">
        <f t="shared" si="9"/>
        <v>4000</v>
      </c>
      <c r="N313" s="541">
        <v>4000</v>
      </c>
      <c r="O313" s="542">
        <f t="shared" si="8"/>
        <v>0</v>
      </c>
    </row>
    <row r="314" spans="1:15">
      <c r="A314" s="535">
        <v>600619</v>
      </c>
      <c r="B314" s="535" t="s">
        <v>662</v>
      </c>
      <c r="C314" s="535"/>
      <c r="D314" s="535" t="s">
        <v>1005</v>
      </c>
      <c r="E314" s="536">
        <v>0</v>
      </c>
      <c r="F314" s="537" t="s">
        <v>911</v>
      </c>
      <c r="G314" s="538">
        <v>105000</v>
      </c>
      <c r="H314" s="538">
        <v>56000</v>
      </c>
      <c r="I314" s="538">
        <v>49000</v>
      </c>
      <c r="J314" s="537" t="s">
        <v>912</v>
      </c>
      <c r="K314" s="538">
        <v>49000</v>
      </c>
      <c r="L314" s="539" t="s">
        <v>912</v>
      </c>
      <c r="M314" s="540">
        <f t="shared" si="9"/>
        <v>49000</v>
      </c>
      <c r="N314" s="541">
        <v>56000</v>
      </c>
      <c r="O314" s="542">
        <f t="shared" si="8"/>
        <v>-7000</v>
      </c>
    </row>
    <row r="315" spans="1:15">
      <c r="A315" s="535">
        <v>600622</v>
      </c>
      <c r="B315" s="535" t="s">
        <v>663</v>
      </c>
      <c r="C315" s="535"/>
      <c r="D315" s="535" t="s">
        <v>1005</v>
      </c>
      <c r="E315" s="536">
        <v>0</v>
      </c>
      <c r="F315" s="537" t="s">
        <v>911</v>
      </c>
      <c r="G315" s="538">
        <v>79148.509999999995</v>
      </c>
      <c r="H315" s="538">
        <v>15037.05</v>
      </c>
      <c r="I315" s="538">
        <v>64111.46</v>
      </c>
      <c r="J315" s="537" t="s">
        <v>912</v>
      </c>
      <c r="K315" s="538">
        <v>64111.46</v>
      </c>
      <c r="L315" s="539" t="s">
        <v>912</v>
      </c>
      <c r="M315" s="540">
        <f t="shared" si="9"/>
        <v>64111</v>
      </c>
      <c r="N315" s="541">
        <v>52825</v>
      </c>
      <c r="O315" s="542">
        <f t="shared" si="8"/>
        <v>11286</v>
      </c>
    </row>
    <row r="316" spans="1:15">
      <c r="A316" s="535">
        <v>600623</v>
      </c>
      <c r="B316" s="535" t="s">
        <v>664</v>
      </c>
      <c r="C316" s="535"/>
      <c r="D316" s="535" t="s">
        <v>1005</v>
      </c>
      <c r="E316" s="536">
        <v>0</v>
      </c>
      <c r="F316" s="537" t="s">
        <v>911</v>
      </c>
      <c r="G316" s="538">
        <v>1308616.57</v>
      </c>
      <c r="H316" s="538">
        <v>748521.62</v>
      </c>
      <c r="I316" s="538">
        <v>560094.94999999995</v>
      </c>
      <c r="J316" s="537" t="s">
        <v>912</v>
      </c>
      <c r="K316" s="538">
        <v>560094.94999999995</v>
      </c>
      <c r="L316" s="539" t="s">
        <v>912</v>
      </c>
      <c r="M316" s="540">
        <f t="shared" si="9"/>
        <v>560095</v>
      </c>
      <c r="N316" s="541">
        <v>587869.64</v>
      </c>
      <c r="O316" s="542">
        <f t="shared" si="8"/>
        <v>-27774.640000000014</v>
      </c>
    </row>
    <row r="317" spans="1:15">
      <c r="A317" s="535">
        <v>600629</v>
      </c>
      <c r="B317" s="535" t="s">
        <v>665</v>
      </c>
      <c r="C317" s="535"/>
      <c r="D317" s="535" t="s">
        <v>1005</v>
      </c>
      <c r="E317" s="536">
        <v>0</v>
      </c>
      <c r="F317" s="537" t="s">
        <v>911</v>
      </c>
      <c r="G317" s="538">
        <v>63255.58</v>
      </c>
      <c r="H317" s="536">
        <v>0</v>
      </c>
      <c r="I317" s="538">
        <v>63255.58</v>
      </c>
      <c r="J317" s="537" t="s">
        <v>912</v>
      </c>
      <c r="K317" s="538">
        <v>63255.58</v>
      </c>
      <c r="L317" s="539" t="s">
        <v>912</v>
      </c>
      <c r="M317" s="540">
        <f t="shared" si="9"/>
        <v>63256</v>
      </c>
      <c r="N317" s="541">
        <v>55465.14</v>
      </c>
      <c r="O317" s="542">
        <f t="shared" si="8"/>
        <v>7790.8600000000006</v>
      </c>
    </row>
    <row r="318" spans="1:15">
      <c r="A318" s="535">
        <v>600632</v>
      </c>
      <c r="B318" s="535" t="s">
        <v>666</v>
      </c>
      <c r="C318" s="535"/>
      <c r="D318" s="535" t="s">
        <v>1005</v>
      </c>
      <c r="E318" s="536">
        <v>0</v>
      </c>
      <c r="F318" s="537" t="s">
        <v>911</v>
      </c>
      <c r="G318" s="536">
        <v>524.49</v>
      </c>
      <c r="H318" s="538">
        <v>5448.21</v>
      </c>
      <c r="I318" s="538">
        <v>4923.72</v>
      </c>
      <c r="J318" s="537" t="s">
        <v>911</v>
      </c>
      <c r="K318" s="538">
        <v>4923.72</v>
      </c>
      <c r="L318" s="539" t="s">
        <v>911</v>
      </c>
      <c r="M318" s="540">
        <f t="shared" si="9"/>
        <v>-4924</v>
      </c>
      <c r="N318" s="541">
        <v>-4923.72</v>
      </c>
      <c r="O318" s="542">
        <f t="shared" si="8"/>
        <v>-0.27999999999974534</v>
      </c>
    </row>
    <row r="319" spans="1:15">
      <c r="A319" s="535">
        <v>600635</v>
      </c>
      <c r="B319" s="535" t="s">
        <v>667</v>
      </c>
      <c r="C319" s="535"/>
      <c r="D319" s="535" t="s">
        <v>1005</v>
      </c>
      <c r="E319" s="536">
        <v>0</v>
      </c>
      <c r="F319" s="537" t="s">
        <v>911</v>
      </c>
      <c r="G319" s="538">
        <v>2250</v>
      </c>
      <c r="H319" s="536">
        <v>0</v>
      </c>
      <c r="I319" s="538">
        <v>2250</v>
      </c>
      <c r="J319" s="537" t="s">
        <v>912</v>
      </c>
      <c r="K319" s="538">
        <v>2250</v>
      </c>
      <c r="L319" s="539" t="s">
        <v>912</v>
      </c>
      <c r="M319" s="540">
        <f t="shared" si="9"/>
        <v>2250</v>
      </c>
      <c r="N319" s="541">
        <v>0</v>
      </c>
      <c r="O319" s="542">
        <f t="shared" si="8"/>
        <v>2250</v>
      </c>
    </row>
    <row r="320" spans="1:15">
      <c r="A320" s="535">
        <v>600640</v>
      </c>
      <c r="B320" s="535" t="s">
        <v>668</v>
      </c>
      <c r="C320" s="535"/>
      <c r="D320" s="535" t="s">
        <v>1005</v>
      </c>
      <c r="E320" s="536">
        <v>0</v>
      </c>
      <c r="F320" s="537" t="s">
        <v>911</v>
      </c>
      <c r="G320" s="538">
        <v>57528.69</v>
      </c>
      <c r="H320" s="536">
        <v>0</v>
      </c>
      <c r="I320" s="538">
        <v>57528.69</v>
      </c>
      <c r="J320" s="537" t="s">
        <v>912</v>
      </c>
      <c r="K320" s="538">
        <v>57528.69</v>
      </c>
      <c r="L320" s="539" t="s">
        <v>912</v>
      </c>
      <c r="M320" s="540">
        <f t="shared" si="9"/>
        <v>57529</v>
      </c>
      <c r="N320" s="541">
        <v>52166.92</v>
      </c>
      <c r="O320" s="542">
        <f t="shared" si="8"/>
        <v>5362.0800000000017</v>
      </c>
    </row>
    <row r="321" spans="1:15">
      <c r="A321" s="535">
        <v>600656</v>
      </c>
      <c r="B321" s="535" t="s">
        <v>669</v>
      </c>
      <c r="C321" s="535"/>
      <c r="D321" s="535" t="s">
        <v>1005</v>
      </c>
      <c r="E321" s="536">
        <v>0</v>
      </c>
      <c r="F321" s="537" t="s">
        <v>911</v>
      </c>
      <c r="G321" s="538">
        <v>1670.67</v>
      </c>
      <c r="H321" s="536">
        <v>0</v>
      </c>
      <c r="I321" s="538">
        <v>1670.67</v>
      </c>
      <c r="J321" s="537" t="s">
        <v>912</v>
      </c>
      <c r="K321" s="538">
        <v>1670.67</v>
      </c>
      <c r="L321" s="539" t="s">
        <v>912</v>
      </c>
      <c r="M321" s="540">
        <f t="shared" si="9"/>
        <v>1671</v>
      </c>
      <c r="N321" s="541">
        <v>1451.41</v>
      </c>
      <c r="O321" s="542">
        <f t="shared" si="8"/>
        <v>219.58999999999992</v>
      </c>
    </row>
    <row r="322" spans="1:15">
      <c r="A322" s="535">
        <v>600700</v>
      </c>
      <c r="B322" s="535" t="s">
        <v>670</v>
      </c>
      <c r="C322" s="535"/>
      <c r="D322" s="535" t="s">
        <v>1005</v>
      </c>
      <c r="E322" s="536">
        <v>0</v>
      </c>
      <c r="F322" s="537" t="s">
        <v>911</v>
      </c>
      <c r="G322" s="538">
        <v>31843</v>
      </c>
      <c r="H322" s="538">
        <v>3498</v>
      </c>
      <c r="I322" s="538">
        <v>28345</v>
      </c>
      <c r="J322" s="537" t="s">
        <v>912</v>
      </c>
      <c r="K322" s="538">
        <v>28345</v>
      </c>
      <c r="L322" s="539" t="s">
        <v>912</v>
      </c>
      <c r="M322" s="540">
        <f t="shared" si="9"/>
        <v>28345</v>
      </c>
      <c r="N322" s="541">
        <v>26145</v>
      </c>
      <c r="O322" s="542">
        <f t="shared" si="8"/>
        <v>2200</v>
      </c>
    </row>
    <row r="323" spans="1:15">
      <c r="A323" s="535">
        <v>600701</v>
      </c>
      <c r="B323" s="535" t="s">
        <v>671</v>
      </c>
      <c r="C323" s="535"/>
      <c r="D323" s="535" t="s">
        <v>1005</v>
      </c>
      <c r="E323" s="536">
        <v>0</v>
      </c>
      <c r="F323" s="537" t="s">
        <v>911</v>
      </c>
      <c r="G323" s="538">
        <v>41303.24</v>
      </c>
      <c r="H323" s="538">
        <v>1845</v>
      </c>
      <c r="I323" s="538">
        <v>39458.239999999998</v>
      </c>
      <c r="J323" s="537" t="s">
        <v>912</v>
      </c>
      <c r="K323" s="538">
        <v>39458.239999999998</v>
      </c>
      <c r="L323" s="539" t="s">
        <v>912</v>
      </c>
      <c r="M323" s="540">
        <f t="shared" si="9"/>
        <v>39458</v>
      </c>
      <c r="N323" s="541">
        <v>37531.57</v>
      </c>
      <c r="O323" s="542">
        <f t="shared" si="8"/>
        <v>1926.4300000000003</v>
      </c>
    </row>
    <row r="324" spans="1:15">
      <c r="A324" s="535">
        <v>600702</v>
      </c>
      <c r="B324" s="535" t="s">
        <v>672</v>
      </c>
      <c r="C324" s="535"/>
      <c r="D324" s="535" t="s">
        <v>1005</v>
      </c>
      <c r="E324" s="536">
        <v>0</v>
      </c>
      <c r="F324" s="537" t="s">
        <v>911</v>
      </c>
      <c r="G324" s="538">
        <v>2900</v>
      </c>
      <c r="H324" s="536">
        <v>0</v>
      </c>
      <c r="I324" s="538">
        <v>2900</v>
      </c>
      <c r="J324" s="537" t="s">
        <v>912</v>
      </c>
      <c r="K324" s="538">
        <v>2900</v>
      </c>
      <c r="L324" s="539" t="s">
        <v>912</v>
      </c>
      <c r="M324" s="540">
        <f t="shared" si="9"/>
        <v>2900</v>
      </c>
      <c r="N324" s="541">
        <v>2900</v>
      </c>
      <c r="O324" s="542">
        <f t="shared" si="8"/>
        <v>0</v>
      </c>
    </row>
    <row r="325" spans="1:15">
      <c r="A325" s="535">
        <v>600705</v>
      </c>
      <c r="B325" s="535" t="s">
        <v>674</v>
      </c>
      <c r="C325" s="535"/>
      <c r="D325" s="535" t="s">
        <v>1005</v>
      </c>
      <c r="E325" s="536">
        <v>0</v>
      </c>
      <c r="F325" s="537" t="s">
        <v>911</v>
      </c>
      <c r="G325" s="538">
        <v>6500</v>
      </c>
      <c r="H325" s="536">
        <v>0</v>
      </c>
      <c r="I325" s="538">
        <v>6500</v>
      </c>
      <c r="J325" s="537" t="s">
        <v>912</v>
      </c>
      <c r="K325" s="538">
        <v>6500</v>
      </c>
      <c r="L325" s="539" t="s">
        <v>912</v>
      </c>
      <c r="M325" s="540">
        <f t="shared" si="9"/>
        <v>6500</v>
      </c>
      <c r="N325" s="541">
        <v>300</v>
      </c>
      <c r="O325" s="542">
        <f t="shared" ref="O325:O377" si="10">M325-N325</f>
        <v>6200</v>
      </c>
    </row>
    <row r="326" spans="1:15">
      <c r="A326" s="535">
        <v>600706</v>
      </c>
      <c r="B326" s="535" t="s">
        <v>675</v>
      </c>
      <c r="C326" s="535"/>
      <c r="D326" s="535" t="s">
        <v>1005</v>
      </c>
      <c r="E326" s="536">
        <v>0</v>
      </c>
      <c r="F326" s="537" t="s">
        <v>911</v>
      </c>
      <c r="G326" s="538">
        <v>48689.38</v>
      </c>
      <c r="H326" s="536">
        <v>88.48</v>
      </c>
      <c r="I326" s="538">
        <v>48600.9</v>
      </c>
      <c r="J326" s="537" t="s">
        <v>912</v>
      </c>
      <c r="K326" s="538">
        <v>48600.9</v>
      </c>
      <c r="L326" s="539" t="s">
        <v>912</v>
      </c>
      <c r="M326" s="540">
        <f t="shared" ref="M326:M377" si="11">ROUND((IF(L326="D",K326,-K326)),0)</f>
        <v>48601</v>
      </c>
      <c r="N326" s="541">
        <v>45652.4</v>
      </c>
      <c r="O326" s="542">
        <f t="shared" si="10"/>
        <v>2948.5999999999985</v>
      </c>
    </row>
    <row r="327" spans="1:15">
      <c r="A327" s="535">
        <v>600707</v>
      </c>
      <c r="B327" s="535" t="s">
        <v>676</v>
      </c>
      <c r="C327" s="535"/>
      <c r="D327" s="535" t="s">
        <v>1005</v>
      </c>
      <c r="E327" s="536">
        <v>0</v>
      </c>
      <c r="F327" s="537" t="s">
        <v>911</v>
      </c>
      <c r="G327" s="538">
        <v>35380.980000000003</v>
      </c>
      <c r="H327" s="538">
        <v>16200</v>
      </c>
      <c r="I327" s="538">
        <v>19180.98</v>
      </c>
      <c r="J327" s="537" t="s">
        <v>912</v>
      </c>
      <c r="K327" s="538">
        <v>19180.98</v>
      </c>
      <c r="L327" s="539" t="s">
        <v>912</v>
      </c>
      <c r="M327" s="540">
        <f t="shared" si="11"/>
        <v>19181</v>
      </c>
      <c r="N327" s="541">
        <v>18010.98</v>
      </c>
      <c r="O327" s="542">
        <f t="shared" si="10"/>
        <v>1170.0200000000004</v>
      </c>
    </row>
    <row r="328" spans="1:15">
      <c r="A328" s="535">
        <v>600708</v>
      </c>
      <c r="B328" s="535" t="s">
        <v>677</v>
      </c>
      <c r="C328" s="535"/>
      <c r="D328" s="535" t="s">
        <v>1005</v>
      </c>
      <c r="E328" s="536">
        <v>0</v>
      </c>
      <c r="F328" s="537" t="s">
        <v>911</v>
      </c>
      <c r="G328" s="538">
        <v>18713.88</v>
      </c>
      <c r="H328" s="536">
        <v>0</v>
      </c>
      <c r="I328" s="538">
        <v>18713.88</v>
      </c>
      <c r="J328" s="537" t="s">
        <v>912</v>
      </c>
      <c r="K328" s="538">
        <v>18713.88</v>
      </c>
      <c r="L328" s="539" t="s">
        <v>912</v>
      </c>
      <c r="M328" s="540">
        <f t="shared" si="11"/>
        <v>18714</v>
      </c>
      <c r="N328" s="541">
        <v>17830.55</v>
      </c>
      <c r="O328" s="542">
        <f t="shared" si="10"/>
        <v>883.45000000000073</v>
      </c>
    </row>
    <row r="329" spans="1:15">
      <c r="A329" s="535">
        <v>600709</v>
      </c>
      <c r="B329" s="535" t="s">
        <v>678</v>
      </c>
      <c r="C329" s="535"/>
      <c r="D329" s="535" t="s">
        <v>1005</v>
      </c>
      <c r="E329" s="536">
        <v>0</v>
      </c>
      <c r="F329" s="537" t="s">
        <v>911</v>
      </c>
      <c r="G329" s="538">
        <v>43580</v>
      </c>
      <c r="H329" s="538">
        <v>17888.34</v>
      </c>
      <c r="I329" s="538">
        <v>25691.66</v>
      </c>
      <c r="J329" s="537" t="s">
        <v>912</v>
      </c>
      <c r="K329" s="538">
        <v>25691.66</v>
      </c>
      <c r="L329" s="539" t="s">
        <v>912</v>
      </c>
      <c r="M329" s="540">
        <f t="shared" si="11"/>
        <v>25692</v>
      </c>
      <c r="N329" s="541">
        <v>23591.66</v>
      </c>
      <c r="O329" s="542">
        <f t="shared" si="10"/>
        <v>2100.34</v>
      </c>
    </row>
    <row r="330" spans="1:15">
      <c r="A330" s="535">
        <v>600710</v>
      </c>
      <c r="B330" s="535" t="s">
        <v>679</v>
      </c>
      <c r="C330" s="535"/>
      <c r="D330" s="535" t="s">
        <v>1005</v>
      </c>
      <c r="E330" s="536">
        <v>0</v>
      </c>
      <c r="F330" s="537" t="s">
        <v>911</v>
      </c>
      <c r="G330" s="538">
        <v>20927.099999999999</v>
      </c>
      <c r="H330" s="536">
        <v>0</v>
      </c>
      <c r="I330" s="538">
        <v>20927.099999999999</v>
      </c>
      <c r="J330" s="537" t="s">
        <v>912</v>
      </c>
      <c r="K330" s="538">
        <v>20927.099999999999</v>
      </c>
      <c r="L330" s="539" t="s">
        <v>912</v>
      </c>
      <c r="M330" s="540">
        <f t="shared" si="11"/>
        <v>20927</v>
      </c>
      <c r="N330" s="541">
        <v>20507.87</v>
      </c>
      <c r="O330" s="542">
        <f t="shared" si="10"/>
        <v>419.13000000000102</v>
      </c>
    </row>
    <row r="331" spans="1:15">
      <c r="A331" s="535">
        <v>600713</v>
      </c>
      <c r="B331" s="535" t="s">
        <v>680</v>
      </c>
      <c r="C331" s="535"/>
      <c r="D331" s="535" t="s">
        <v>1005</v>
      </c>
      <c r="E331" s="536">
        <v>0</v>
      </c>
      <c r="F331" s="537" t="s">
        <v>911</v>
      </c>
      <c r="G331" s="538">
        <v>25367.45</v>
      </c>
      <c r="H331" s="536">
        <v>0</v>
      </c>
      <c r="I331" s="538">
        <v>25367.45</v>
      </c>
      <c r="J331" s="537" t="s">
        <v>912</v>
      </c>
      <c r="K331" s="538">
        <v>25367.45</v>
      </c>
      <c r="L331" s="539" t="s">
        <v>912</v>
      </c>
      <c r="M331" s="540">
        <f t="shared" si="11"/>
        <v>25367</v>
      </c>
      <c r="N331" s="541">
        <v>24827.45</v>
      </c>
      <c r="O331" s="542">
        <f t="shared" si="10"/>
        <v>539.54999999999927</v>
      </c>
    </row>
    <row r="332" spans="1:15">
      <c r="A332" s="535">
        <v>600714</v>
      </c>
      <c r="B332" s="535" t="s">
        <v>681</v>
      </c>
      <c r="C332" s="535"/>
      <c r="D332" s="535" t="s">
        <v>1005</v>
      </c>
      <c r="E332" s="536">
        <v>0</v>
      </c>
      <c r="F332" s="537" t="s">
        <v>911</v>
      </c>
      <c r="G332" s="538">
        <v>41942.85</v>
      </c>
      <c r="H332" s="538">
        <v>7380</v>
      </c>
      <c r="I332" s="538">
        <v>34562.85</v>
      </c>
      <c r="J332" s="537" t="s">
        <v>912</v>
      </c>
      <c r="K332" s="538">
        <v>34562.85</v>
      </c>
      <c r="L332" s="539" t="s">
        <v>912</v>
      </c>
      <c r="M332" s="540">
        <f t="shared" si="11"/>
        <v>34563</v>
      </c>
      <c r="N332" s="541">
        <v>32101.9</v>
      </c>
      <c r="O332" s="542">
        <f t="shared" si="10"/>
        <v>2461.0999999999985</v>
      </c>
    </row>
    <row r="333" spans="1:15">
      <c r="A333" s="535">
        <v>600715</v>
      </c>
      <c r="B333" s="535" t="s">
        <v>682</v>
      </c>
      <c r="C333" s="535"/>
      <c r="D333" s="535" t="s">
        <v>1005</v>
      </c>
      <c r="E333" s="536">
        <v>0</v>
      </c>
      <c r="F333" s="537" t="s">
        <v>911</v>
      </c>
      <c r="G333" s="538">
        <v>5116.8900000000003</v>
      </c>
      <c r="H333" s="536">
        <v>165</v>
      </c>
      <c r="I333" s="538">
        <v>4951.8900000000003</v>
      </c>
      <c r="J333" s="537" t="s">
        <v>912</v>
      </c>
      <c r="K333" s="538">
        <v>4951.8900000000003</v>
      </c>
      <c r="L333" s="539" t="s">
        <v>912</v>
      </c>
      <c r="M333" s="540">
        <f t="shared" si="11"/>
        <v>4952</v>
      </c>
      <c r="N333" s="541">
        <v>4621.41</v>
      </c>
      <c r="O333" s="542">
        <f t="shared" si="10"/>
        <v>330.59000000000015</v>
      </c>
    </row>
    <row r="334" spans="1:15">
      <c r="A334" s="535">
        <v>600718</v>
      </c>
      <c r="B334" s="535" t="s">
        <v>683</v>
      </c>
      <c r="C334" s="535"/>
      <c r="D334" s="535" t="s">
        <v>1005</v>
      </c>
      <c r="E334" s="536">
        <v>0</v>
      </c>
      <c r="F334" s="537" t="s">
        <v>911</v>
      </c>
      <c r="G334" s="538">
        <v>66420</v>
      </c>
      <c r="H334" s="536">
        <v>0</v>
      </c>
      <c r="I334" s="538">
        <v>66420</v>
      </c>
      <c r="J334" s="537" t="s">
        <v>912</v>
      </c>
      <c r="K334" s="538">
        <v>66420</v>
      </c>
      <c r="L334" s="539" t="s">
        <v>912</v>
      </c>
      <c r="M334" s="540">
        <f t="shared" si="11"/>
        <v>66420</v>
      </c>
      <c r="N334" s="541">
        <v>61170</v>
      </c>
      <c r="O334" s="542">
        <f t="shared" si="10"/>
        <v>5250</v>
      </c>
    </row>
    <row r="335" spans="1:15">
      <c r="A335" s="535">
        <v>600719</v>
      </c>
      <c r="B335" s="535" t="s">
        <v>684</v>
      </c>
      <c r="C335" s="535"/>
      <c r="D335" s="535" t="s">
        <v>1005</v>
      </c>
      <c r="E335" s="536">
        <v>0</v>
      </c>
      <c r="F335" s="537" t="s">
        <v>911</v>
      </c>
      <c r="G335" s="538">
        <v>22776.77</v>
      </c>
      <c r="H335" s="538">
        <v>6200</v>
      </c>
      <c r="I335" s="538">
        <v>16576.77</v>
      </c>
      <c r="J335" s="537" t="s">
        <v>912</v>
      </c>
      <c r="K335" s="538">
        <v>16576.77</v>
      </c>
      <c r="L335" s="539" t="s">
        <v>912</v>
      </c>
      <c r="M335" s="540">
        <f t="shared" si="11"/>
        <v>16577</v>
      </c>
      <c r="N335" s="541">
        <v>16436.77</v>
      </c>
      <c r="O335" s="542">
        <f t="shared" si="10"/>
        <v>140.22999999999956</v>
      </c>
    </row>
    <row r="336" spans="1:15">
      <c r="A336" s="535">
        <v>600720</v>
      </c>
      <c r="B336" s="535" t="s">
        <v>685</v>
      </c>
      <c r="C336" s="535"/>
      <c r="D336" s="535" t="s">
        <v>1005</v>
      </c>
      <c r="E336" s="536">
        <v>0</v>
      </c>
      <c r="F336" s="537" t="s">
        <v>911</v>
      </c>
      <c r="G336" s="538">
        <v>19563.189999999999</v>
      </c>
      <c r="H336" s="536">
        <v>0</v>
      </c>
      <c r="I336" s="538">
        <v>19563.189999999999</v>
      </c>
      <c r="J336" s="537" t="s">
        <v>912</v>
      </c>
      <c r="K336" s="538">
        <v>19563.189999999999</v>
      </c>
      <c r="L336" s="539" t="s">
        <v>912</v>
      </c>
      <c r="M336" s="540">
        <f t="shared" si="11"/>
        <v>19563</v>
      </c>
      <c r="N336" s="541">
        <v>18112.189999999999</v>
      </c>
      <c r="O336" s="542">
        <f t="shared" si="10"/>
        <v>1450.8100000000013</v>
      </c>
    </row>
    <row r="337" spans="1:15">
      <c r="A337" s="535">
        <v>600723</v>
      </c>
      <c r="B337" s="535" t="s">
        <v>686</v>
      </c>
      <c r="C337" s="535"/>
      <c r="D337" s="535" t="s">
        <v>1005</v>
      </c>
      <c r="E337" s="536">
        <v>0</v>
      </c>
      <c r="F337" s="537" t="s">
        <v>911</v>
      </c>
      <c r="G337" s="538">
        <v>84132.81</v>
      </c>
      <c r="H337" s="538">
        <v>18519.919999999998</v>
      </c>
      <c r="I337" s="538">
        <v>65612.89</v>
      </c>
      <c r="J337" s="537" t="s">
        <v>912</v>
      </c>
      <c r="K337" s="538">
        <v>65612.89</v>
      </c>
      <c r="L337" s="539" t="s">
        <v>912</v>
      </c>
      <c r="M337" s="540">
        <f t="shared" si="11"/>
        <v>65613</v>
      </c>
      <c r="N337" s="541">
        <v>54886.07</v>
      </c>
      <c r="O337" s="542">
        <f t="shared" si="10"/>
        <v>10726.93</v>
      </c>
    </row>
    <row r="338" spans="1:15">
      <c r="A338" s="535">
        <v>600724</v>
      </c>
      <c r="B338" s="535" t="s">
        <v>687</v>
      </c>
      <c r="C338" s="535"/>
      <c r="D338" s="535" t="s">
        <v>1005</v>
      </c>
      <c r="E338" s="536">
        <v>0</v>
      </c>
      <c r="F338" s="537" t="s">
        <v>911</v>
      </c>
      <c r="G338" s="538">
        <v>78071.399999999994</v>
      </c>
      <c r="H338" s="536">
        <v>0</v>
      </c>
      <c r="I338" s="538">
        <v>78071.399999999994</v>
      </c>
      <c r="J338" s="537" t="s">
        <v>912</v>
      </c>
      <c r="K338" s="538">
        <v>78071.399999999994</v>
      </c>
      <c r="L338" s="539" t="s">
        <v>912</v>
      </c>
      <c r="M338" s="540">
        <f t="shared" si="11"/>
        <v>78071</v>
      </c>
      <c r="N338" s="541">
        <v>71495.600000000006</v>
      </c>
      <c r="O338" s="542">
        <f t="shared" si="10"/>
        <v>6575.3999999999942</v>
      </c>
    </row>
    <row r="339" spans="1:15">
      <c r="A339" s="535">
        <v>600725</v>
      </c>
      <c r="B339" s="535" t="s">
        <v>688</v>
      </c>
      <c r="C339" s="535"/>
      <c r="D339" s="535" t="s">
        <v>1005</v>
      </c>
      <c r="E339" s="536">
        <v>0</v>
      </c>
      <c r="F339" s="537" t="s">
        <v>911</v>
      </c>
      <c r="G339" s="538">
        <v>1445</v>
      </c>
      <c r="H339" s="536">
        <v>0</v>
      </c>
      <c r="I339" s="538">
        <v>1445</v>
      </c>
      <c r="J339" s="537" t="s">
        <v>912</v>
      </c>
      <c r="K339" s="538">
        <v>1445</v>
      </c>
      <c r="L339" s="539" t="s">
        <v>912</v>
      </c>
      <c r="M339" s="540">
        <f t="shared" si="11"/>
        <v>1445</v>
      </c>
      <c r="N339" s="541">
        <v>1390</v>
      </c>
      <c r="O339" s="542">
        <f t="shared" si="10"/>
        <v>55</v>
      </c>
    </row>
    <row r="340" spans="1:15">
      <c r="A340" s="535">
        <v>600726</v>
      </c>
      <c r="B340" s="535" t="s">
        <v>689</v>
      </c>
      <c r="C340" s="535"/>
      <c r="D340" s="535" t="s">
        <v>1005</v>
      </c>
      <c r="E340" s="536">
        <v>0</v>
      </c>
      <c r="F340" s="537" t="s">
        <v>911</v>
      </c>
      <c r="G340" s="538">
        <v>11372</v>
      </c>
      <c r="H340" s="536">
        <v>350</v>
      </c>
      <c r="I340" s="538">
        <v>11022</v>
      </c>
      <c r="J340" s="537" t="s">
        <v>912</v>
      </c>
      <c r="K340" s="538">
        <v>11022</v>
      </c>
      <c r="L340" s="539" t="s">
        <v>912</v>
      </c>
      <c r="M340" s="540">
        <f t="shared" si="11"/>
        <v>11022</v>
      </c>
      <c r="N340" s="541">
        <v>10890</v>
      </c>
      <c r="O340" s="542">
        <f t="shared" si="10"/>
        <v>132</v>
      </c>
    </row>
    <row r="341" spans="1:15">
      <c r="A341" s="535">
        <v>600727</v>
      </c>
      <c r="B341" s="535" t="s">
        <v>851</v>
      </c>
      <c r="C341" s="535"/>
      <c r="D341" s="535" t="s">
        <v>1005</v>
      </c>
      <c r="E341" s="536">
        <v>0</v>
      </c>
      <c r="F341" s="537" t="s">
        <v>911</v>
      </c>
      <c r="G341" s="536">
        <v>250</v>
      </c>
      <c r="H341" s="536">
        <v>0</v>
      </c>
      <c r="I341" s="536">
        <v>250</v>
      </c>
      <c r="J341" s="537" t="s">
        <v>912</v>
      </c>
      <c r="K341" s="536">
        <v>250</v>
      </c>
      <c r="L341" s="539" t="s">
        <v>912</v>
      </c>
      <c r="M341" s="540">
        <f t="shared" si="11"/>
        <v>250</v>
      </c>
      <c r="N341" s="541">
        <v>250</v>
      </c>
      <c r="O341" s="542">
        <f t="shared" si="10"/>
        <v>0</v>
      </c>
    </row>
    <row r="342" spans="1:15">
      <c r="A342" s="535">
        <v>600728</v>
      </c>
      <c r="B342" s="535" t="s">
        <v>690</v>
      </c>
      <c r="C342" s="535"/>
      <c r="D342" s="535" t="s">
        <v>1005</v>
      </c>
      <c r="E342" s="536">
        <v>0</v>
      </c>
      <c r="F342" s="537" t="s">
        <v>911</v>
      </c>
      <c r="G342" s="538">
        <v>111243.98</v>
      </c>
      <c r="H342" s="538">
        <v>20445</v>
      </c>
      <c r="I342" s="538">
        <v>90798.98</v>
      </c>
      <c r="J342" s="537" t="s">
        <v>912</v>
      </c>
      <c r="K342" s="538">
        <v>90798.98</v>
      </c>
      <c r="L342" s="539" t="s">
        <v>912</v>
      </c>
      <c r="M342" s="540">
        <f t="shared" si="11"/>
        <v>90799</v>
      </c>
      <c r="N342" s="541">
        <v>77618.81</v>
      </c>
      <c r="O342" s="542">
        <f t="shared" si="10"/>
        <v>13180.190000000002</v>
      </c>
    </row>
    <row r="343" spans="1:15">
      <c r="A343" s="535">
        <v>600729</v>
      </c>
      <c r="B343" s="535" t="s">
        <v>691</v>
      </c>
      <c r="C343" s="535"/>
      <c r="D343" s="535" t="s">
        <v>1005</v>
      </c>
      <c r="E343" s="536">
        <v>0</v>
      </c>
      <c r="F343" s="537" t="s">
        <v>911</v>
      </c>
      <c r="G343" s="538">
        <v>38047</v>
      </c>
      <c r="H343" s="538">
        <v>1550</v>
      </c>
      <c r="I343" s="538">
        <v>36497</v>
      </c>
      <c r="J343" s="537" t="s">
        <v>912</v>
      </c>
      <c r="K343" s="538">
        <v>36497</v>
      </c>
      <c r="L343" s="539" t="s">
        <v>912</v>
      </c>
      <c r="M343" s="540">
        <f t="shared" si="11"/>
        <v>36497</v>
      </c>
      <c r="N343" s="541">
        <v>33397</v>
      </c>
      <c r="O343" s="542">
        <f t="shared" si="10"/>
        <v>3100</v>
      </c>
    </row>
    <row r="344" spans="1:15">
      <c r="A344" s="535">
        <v>600730</v>
      </c>
      <c r="B344" s="535" t="s">
        <v>692</v>
      </c>
      <c r="C344" s="535"/>
      <c r="D344" s="535" t="s">
        <v>1005</v>
      </c>
      <c r="E344" s="536">
        <v>0</v>
      </c>
      <c r="F344" s="537" t="s">
        <v>911</v>
      </c>
      <c r="G344" s="538">
        <v>1013.09</v>
      </c>
      <c r="H344" s="536">
        <v>0</v>
      </c>
      <c r="I344" s="538">
        <v>1013.09</v>
      </c>
      <c r="J344" s="537" t="s">
        <v>912</v>
      </c>
      <c r="K344" s="538">
        <v>1013.09</v>
      </c>
      <c r="L344" s="539" t="s">
        <v>912</v>
      </c>
      <c r="M344" s="540">
        <f t="shared" si="11"/>
        <v>1013</v>
      </c>
      <c r="N344" s="541">
        <v>870.59</v>
      </c>
      <c r="O344" s="542">
        <f t="shared" si="10"/>
        <v>142.40999999999997</v>
      </c>
    </row>
    <row r="345" spans="1:15">
      <c r="A345" s="535">
        <v>600731</v>
      </c>
      <c r="B345" s="535" t="s">
        <v>693</v>
      </c>
      <c r="C345" s="535"/>
      <c r="D345" s="535" t="s">
        <v>1005</v>
      </c>
      <c r="E345" s="536">
        <v>0</v>
      </c>
      <c r="F345" s="537" t="s">
        <v>911</v>
      </c>
      <c r="G345" s="538">
        <v>83143.199999999997</v>
      </c>
      <c r="H345" s="538">
        <v>27388.11</v>
      </c>
      <c r="I345" s="538">
        <v>55755.09</v>
      </c>
      <c r="J345" s="537" t="s">
        <v>912</v>
      </c>
      <c r="K345" s="538">
        <v>55755.09</v>
      </c>
      <c r="L345" s="539" t="s">
        <v>912</v>
      </c>
      <c r="M345" s="540">
        <f t="shared" si="11"/>
        <v>55755</v>
      </c>
      <c r="N345" s="541">
        <v>46452.57</v>
      </c>
      <c r="O345" s="542">
        <f t="shared" si="10"/>
        <v>9302.43</v>
      </c>
    </row>
    <row r="346" spans="1:15">
      <c r="A346" s="535">
        <v>600732</v>
      </c>
      <c r="B346" s="535" t="s">
        <v>694</v>
      </c>
      <c r="C346" s="535"/>
      <c r="D346" s="535" t="s">
        <v>1005</v>
      </c>
      <c r="E346" s="536">
        <v>0</v>
      </c>
      <c r="F346" s="537" t="s">
        <v>911</v>
      </c>
      <c r="G346" s="538">
        <v>6400</v>
      </c>
      <c r="H346" s="536">
        <v>0</v>
      </c>
      <c r="I346" s="538">
        <v>6400</v>
      </c>
      <c r="J346" s="537" t="s">
        <v>912</v>
      </c>
      <c r="K346" s="538">
        <v>6400</v>
      </c>
      <c r="L346" s="539" t="s">
        <v>912</v>
      </c>
      <c r="M346" s="540">
        <f t="shared" si="11"/>
        <v>6400</v>
      </c>
      <c r="N346" s="541">
        <v>6200</v>
      </c>
      <c r="O346" s="542">
        <f t="shared" si="10"/>
        <v>200</v>
      </c>
    </row>
    <row r="347" spans="1:15">
      <c r="A347" s="535">
        <v>600734</v>
      </c>
      <c r="B347" s="535" t="s">
        <v>695</v>
      </c>
      <c r="C347" s="535"/>
      <c r="D347" s="535" t="s">
        <v>1005</v>
      </c>
      <c r="E347" s="536">
        <v>0</v>
      </c>
      <c r="F347" s="537" t="s">
        <v>911</v>
      </c>
      <c r="G347" s="538">
        <v>6027.4</v>
      </c>
      <c r="H347" s="536">
        <v>0</v>
      </c>
      <c r="I347" s="538">
        <v>6027.4</v>
      </c>
      <c r="J347" s="537" t="s">
        <v>912</v>
      </c>
      <c r="K347" s="538">
        <v>6027.4</v>
      </c>
      <c r="L347" s="539" t="s">
        <v>912</v>
      </c>
      <c r="M347" s="540">
        <f t="shared" si="11"/>
        <v>6027</v>
      </c>
      <c r="N347" s="541">
        <v>4595.95</v>
      </c>
      <c r="O347" s="542">
        <f t="shared" si="10"/>
        <v>1431.0500000000002</v>
      </c>
    </row>
    <row r="348" spans="1:15">
      <c r="A348" s="535">
        <v>600736</v>
      </c>
      <c r="B348" s="535" t="s">
        <v>697</v>
      </c>
      <c r="C348" s="535"/>
      <c r="D348" s="535" t="s">
        <v>1005</v>
      </c>
      <c r="E348" s="536">
        <v>0</v>
      </c>
      <c r="F348" s="537" t="s">
        <v>911</v>
      </c>
      <c r="G348" s="538">
        <v>1435.2</v>
      </c>
      <c r="H348" s="536">
        <v>0</v>
      </c>
      <c r="I348" s="538">
        <v>1435.2</v>
      </c>
      <c r="J348" s="537" t="s">
        <v>912</v>
      </c>
      <c r="K348" s="538">
        <v>1435.2</v>
      </c>
      <c r="L348" s="539" t="s">
        <v>912</v>
      </c>
      <c r="M348" s="540">
        <f t="shared" si="11"/>
        <v>1435</v>
      </c>
      <c r="N348" s="541">
        <v>1315.6</v>
      </c>
      <c r="O348" s="542">
        <f t="shared" si="10"/>
        <v>119.40000000000009</v>
      </c>
    </row>
    <row r="349" spans="1:15">
      <c r="A349" s="535">
        <v>600737</v>
      </c>
      <c r="B349" s="535" t="s">
        <v>698</v>
      </c>
      <c r="C349" s="535"/>
      <c r="D349" s="535" t="s">
        <v>1005</v>
      </c>
      <c r="E349" s="536">
        <v>0</v>
      </c>
      <c r="F349" s="537" t="s">
        <v>911</v>
      </c>
      <c r="G349" s="538">
        <v>21299.1</v>
      </c>
      <c r="H349" s="536">
        <v>0</v>
      </c>
      <c r="I349" s="538">
        <v>21299.1</v>
      </c>
      <c r="J349" s="537" t="s">
        <v>912</v>
      </c>
      <c r="K349" s="538">
        <v>21299.1</v>
      </c>
      <c r="L349" s="539" t="s">
        <v>912</v>
      </c>
      <c r="M349" s="540">
        <f t="shared" si="11"/>
        <v>21299</v>
      </c>
      <c r="N349" s="541">
        <v>15253.79</v>
      </c>
      <c r="O349" s="542">
        <f t="shared" si="10"/>
        <v>6045.2099999999991</v>
      </c>
    </row>
    <row r="350" spans="1:15">
      <c r="A350" s="535">
        <v>600738</v>
      </c>
      <c r="B350" s="535" t="s">
        <v>699</v>
      </c>
      <c r="C350" s="535"/>
      <c r="D350" s="535" t="s">
        <v>1005</v>
      </c>
      <c r="E350" s="536">
        <v>0</v>
      </c>
      <c r="F350" s="537" t="s">
        <v>911</v>
      </c>
      <c r="G350" s="538">
        <v>9125.44</v>
      </c>
      <c r="H350" s="536">
        <v>85</v>
      </c>
      <c r="I350" s="538">
        <v>9040.44</v>
      </c>
      <c r="J350" s="537" t="s">
        <v>912</v>
      </c>
      <c r="K350" s="538">
        <v>9040.44</v>
      </c>
      <c r="L350" s="539" t="s">
        <v>912</v>
      </c>
      <c r="M350" s="540">
        <f t="shared" si="11"/>
        <v>9040</v>
      </c>
      <c r="N350" s="541">
        <v>8558.94</v>
      </c>
      <c r="O350" s="542">
        <f t="shared" si="10"/>
        <v>481.05999999999949</v>
      </c>
    </row>
    <row r="351" spans="1:15">
      <c r="A351" s="535">
        <v>600739</v>
      </c>
      <c r="B351" s="535" t="s">
        <v>700</v>
      </c>
      <c r="C351" s="535"/>
      <c r="D351" s="535" t="s">
        <v>1005</v>
      </c>
      <c r="E351" s="536">
        <v>0</v>
      </c>
      <c r="F351" s="537" t="s">
        <v>911</v>
      </c>
      <c r="G351" s="538">
        <v>45200</v>
      </c>
      <c r="H351" s="538">
        <v>14000</v>
      </c>
      <c r="I351" s="538">
        <v>31200</v>
      </c>
      <c r="J351" s="537" t="s">
        <v>912</v>
      </c>
      <c r="K351" s="538">
        <v>31200</v>
      </c>
      <c r="L351" s="539" t="s">
        <v>912</v>
      </c>
      <c r="M351" s="540">
        <f t="shared" si="11"/>
        <v>31200</v>
      </c>
      <c r="N351" s="541">
        <v>21900</v>
      </c>
      <c r="O351" s="542">
        <f t="shared" si="10"/>
        <v>9300</v>
      </c>
    </row>
    <row r="352" spans="1:15">
      <c r="A352" s="535">
        <v>600740</v>
      </c>
      <c r="B352" s="535" t="s">
        <v>701</v>
      </c>
      <c r="C352" s="535"/>
      <c r="D352" s="535" t="s">
        <v>1005</v>
      </c>
      <c r="E352" s="536">
        <v>0</v>
      </c>
      <c r="F352" s="537" t="s">
        <v>911</v>
      </c>
      <c r="G352" s="538">
        <v>8918.5</v>
      </c>
      <c r="H352" s="536">
        <v>0</v>
      </c>
      <c r="I352" s="538">
        <v>8918.5</v>
      </c>
      <c r="J352" s="537" t="s">
        <v>912</v>
      </c>
      <c r="K352" s="538">
        <v>8918.5</v>
      </c>
      <c r="L352" s="539" t="s">
        <v>912</v>
      </c>
      <c r="M352" s="540">
        <f t="shared" si="11"/>
        <v>8919</v>
      </c>
      <c r="N352" s="541">
        <v>8526.5</v>
      </c>
      <c r="O352" s="542">
        <f t="shared" si="10"/>
        <v>392.5</v>
      </c>
    </row>
    <row r="353" spans="1:15">
      <c r="A353" s="535">
        <v>600750</v>
      </c>
      <c r="B353" s="535" t="s">
        <v>702</v>
      </c>
      <c r="C353" s="535"/>
      <c r="D353" s="535" t="s">
        <v>1005</v>
      </c>
      <c r="E353" s="536">
        <v>0</v>
      </c>
      <c r="F353" s="537" t="s">
        <v>911</v>
      </c>
      <c r="G353" s="538">
        <v>404147.28</v>
      </c>
      <c r="H353" s="536">
        <v>0</v>
      </c>
      <c r="I353" s="538">
        <v>404147.28</v>
      </c>
      <c r="J353" s="537" t="s">
        <v>912</v>
      </c>
      <c r="K353" s="538">
        <v>404147.28</v>
      </c>
      <c r="L353" s="539" t="s">
        <v>912</v>
      </c>
      <c r="M353" s="540">
        <f t="shared" si="11"/>
        <v>404147</v>
      </c>
      <c r="N353" s="541">
        <v>370105.12</v>
      </c>
      <c r="O353" s="542">
        <f t="shared" si="10"/>
        <v>34041.880000000005</v>
      </c>
    </row>
    <row r="354" spans="1:15">
      <c r="A354" s="535">
        <v>600753</v>
      </c>
      <c r="B354" s="535" t="s">
        <v>703</v>
      </c>
      <c r="C354" s="535"/>
      <c r="D354" s="535" t="s">
        <v>1005</v>
      </c>
      <c r="E354" s="536">
        <v>0</v>
      </c>
      <c r="F354" s="537" t="s">
        <v>911</v>
      </c>
      <c r="G354" s="538">
        <v>200469.38</v>
      </c>
      <c r="H354" s="538">
        <v>86340.01</v>
      </c>
      <c r="I354" s="538">
        <v>114129.37</v>
      </c>
      <c r="J354" s="537" t="s">
        <v>912</v>
      </c>
      <c r="K354" s="538">
        <v>114129.37</v>
      </c>
      <c r="L354" s="539" t="s">
        <v>912</v>
      </c>
      <c r="M354" s="540">
        <f t="shared" si="11"/>
        <v>114129</v>
      </c>
      <c r="N354" s="541">
        <v>108277.37</v>
      </c>
      <c r="O354" s="542">
        <f t="shared" si="10"/>
        <v>5851.6300000000047</v>
      </c>
    </row>
    <row r="355" spans="1:15">
      <c r="A355" s="535">
        <v>600754</v>
      </c>
      <c r="B355" s="535" t="s">
        <v>704</v>
      </c>
      <c r="C355" s="535"/>
      <c r="D355" s="535" t="s">
        <v>1005</v>
      </c>
      <c r="E355" s="536">
        <v>0</v>
      </c>
      <c r="F355" s="537" t="s">
        <v>911</v>
      </c>
      <c r="G355" s="538">
        <v>3607284.2</v>
      </c>
      <c r="H355" s="538">
        <v>16000</v>
      </c>
      <c r="I355" s="538">
        <v>3591284.2</v>
      </c>
      <c r="J355" s="537" t="s">
        <v>912</v>
      </c>
      <c r="K355" s="538">
        <v>3591284.2</v>
      </c>
      <c r="L355" s="539" t="s">
        <v>912</v>
      </c>
      <c r="M355" s="540">
        <f t="shared" si="11"/>
        <v>3591284</v>
      </c>
      <c r="N355" s="541">
        <v>3336324.25</v>
      </c>
      <c r="O355" s="542">
        <f t="shared" si="10"/>
        <v>254959.75</v>
      </c>
    </row>
    <row r="356" spans="1:15">
      <c r="A356" s="535">
        <v>600800</v>
      </c>
      <c r="B356" s="535" t="s">
        <v>705</v>
      </c>
      <c r="C356" s="535"/>
      <c r="D356" s="535" t="s">
        <v>1005</v>
      </c>
      <c r="E356" s="536">
        <v>0</v>
      </c>
      <c r="F356" s="537" t="s">
        <v>911</v>
      </c>
      <c r="G356" s="538">
        <v>398371.61</v>
      </c>
      <c r="H356" s="538">
        <v>3047443.81</v>
      </c>
      <c r="I356" s="538">
        <v>2649072.2000000002</v>
      </c>
      <c r="J356" s="537" t="s">
        <v>911</v>
      </c>
      <c r="K356" s="538">
        <v>2649072.2000000002</v>
      </c>
      <c r="L356" s="539" t="s">
        <v>911</v>
      </c>
      <c r="M356" s="546">
        <f t="shared" si="11"/>
        <v>-2649072</v>
      </c>
      <c r="N356" s="541">
        <v>-2413737.2599999998</v>
      </c>
      <c r="O356" s="542">
        <f t="shared" si="10"/>
        <v>-235334.74000000022</v>
      </c>
    </row>
    <row r="357" spans="1:15">
      <c r="A357" s="535">
        <v>600801</v>
      </c>
      <c r="B357" s="535" t="s">
        <v>706</v>
      </c>
      <c r="C357" s="535"/>
      <c r="D357" s="535" t="s">
        <v>1005</v>
      </c>
      <c r="E357" s="536">
        <v>0</v>
      </c>
      <c r="F357" s="537" t="s">
        <v>911</v>
      </c>
      <c r="G357" s="536">
        <v>0</v>
      </c>
      <c r="H357" s="538">
        <v>1177123.49</v>
      </c>
      <c r="I357" s="538">
        <v>1177123.49</v>
      </c>
      <c r="J357" s="537" t="s">
        <v>911</v>
      </c>
      <c r="K357" s="538">
        <v>1177123.49</v>
      </c>
      <c r="L357" s="539" t="s">
        <v>911</v>
      </c>
      <c r="M357" s="546">
        <f t="shared" si="11"/>
        <v>-1177123</v>
      </c>
      <c r="N357" s="541">
        <v>-1079745.3600000001</v>
      </c>
      <c r="O357" s="542">
        <f t="shared" si="10"/>
        <v>-97377.639999999898</v>
      </c>
    </row>
    <row r="358" spans="1:15">
      <c r="A358" s="535">
        <v>600802</v>
      </c>
      <c r="B358" s="535" t="s">
        <v>707</v>
      </c>
      <c r="C358" s="535"/>
      <c r="D358" s="535" t="s">
        <v>1005</v>
      </c>
      <c r="E358" s="536">
        <v>0</v>
      </c>
      <c r="F358" s="537" t="s">
        <v>911</v>
      </c>
      <c r="G358" s="538">
        <v>58219.08</v>
      </c>
      <c r="H358" s="538">
        <v>3945435.77</v>
      </c>
      <c r="I358" s="538">
        <v>3887216.69</v>
      </c>
      <c r="J358" s="537" t="s">
        <v>911</v>
      </c>
      <c r="K358" s="538">
        <v>3887216.69</v>
      </c>
      <c r="L358" s="539" t="s">
        <v>911</v>
      </c>
      <c r="M358" s="546">
        <f t="shared" si="11"/>
        <v>-3887217</v>
      </c>
      <c r="N358" s="541">
        <v>-3578385.99</v>
      </c>
      <c r="O358" s="542">
        <f t="shared" si="10"/>
        <v>-308831.00999999978</v>
      </c>
    </row>
    <row r="359" spans="1:15">
      <c r="A359" s="535">
        <v>600899</v>
      </c>
      <c r="B359" s="535" t="s">
        <v>708</v>
      </c>
      <c r="C359" s="535"/>
      <c r="D359" s="535" t="s">
        <v>1005</v>
      </c>
      <c r="E359" s="536">
        <v>0</v>
      </c>
      <c r="F359" s="537" t="s">
        <v>911</v>
      </c>
      <c r="G359" s="538">
        <v>18596.64</v>
      </c>
      <c r="H359" s="538">
        <v>4111.79</v>
      </c>
      <c r="I359" s="538">
        <v>14484.85</v>
      </c>
      <c r="J359" s="537" t="s">
        <v>912</v>
      </c>
      <c r="K359" s="538">
        <v>14484.85</v>
      </c>
      <c r="L359" s="539" t="s">
        <v>912</v>
      </c>
      <c r="M359" s="540">
        <f t="shared" si="11"/>
        <v>14485</v>
      </c>
      <c r="N359" s="541">
        <v>13308.42</v>
      </c>
      <c r="O359" s="542">
        <f t="shared" si="10"/>
        <v>1176.58</v>
      </c>
    </row>
    <row r="360" spans="1:15">
      <c r="A360" s="528" t="s">
        <v>968</v>
      </c>
      <c r="B360" s="525" t="s">
        <v>1012</v>
      </c>
      <c r="C360" s="525"/>
      <c r="D360" s="526"/>
      <c r="E360" s="544">
        <v>0</v>
      </c>
      <c r="F360" s="537" t="s">
        <v>911</v>
      </c>
      <c r="G360" s="543">
        <v>19410888.890000001</v>
      </c>
      <c r="H360" s="543">
        <v>12852274.33</v>
      </c>
      <c r="I360" s="543">
        <v>6558614.5599999996</v>
      </c>
      <c r="J360" s="537" t="s">
        <v>912</v>
      </c>
      <c r="K360" s="543">
        <v>6558614.5599999996</v>
      </c>
      <c r="L360" s="537" t="s">
        <v>912</v>
      </c>
      <c r="M360" s="540"/>
      <c r="N360" s="541">
        <v>0</v>
      </c>
      <c r="O360" s="542">
        <f t="shared" si="10"/>
        <v>0</v>
      </c>
    </row>
    <row r="361" spans="1:15">
      <c r="A361" s="535">
        <v>700102</v>
      </c>
      <c r="B361" s="535" t="s">
        <v>709</v>
      </c>
      <c r="C361" s="535"/>
      <c r="D361" s="535" t="s">
        <v>1005</v>
      </c>
      <c r="E361" s="536">
        <v>0</v>
      </c>
      <c r="F361" s="537" t="s">
        <v>911</v>
      </c>
      <c r="G361" s="538">
        <v>2427445.0699999998</v>
      </c>
      <c r="H361" s="538">
        <v>1179401.04</v>
      </c>
      <c r="I361" s="538">
        <v>1248044.03</v>
      </c>
      <c r="J361" s="537" t="s">
        <v>912</v>
      </c>
      <c r="K361" s="538">
        <v>1248044.03</v>
      </c>
      <c r="L361" s="539" t="s">
        <v>912</v>
      </c>
      <c r="M361" s="540">
        <f t="shared" si="11"/>
        <v>1248044</v>
      </c>
      <c r="N361" s="541">
        <v>1125767.6299999999</v>
      </c>
      <c r="O361" s="542">
        <f t="shared" si="10"/>
        <v>122276.37000000011</v>
      </c>
    </row>
    <row r="362" spans="1:15">
      <c r="A362" s="535">
        <v>700200</v>
      </c>
      <c r="B362" s="535" t="s">
        <v>710</v>
      </c>
      <c r="C362" s="535"/>
      <c r="D362" s="535" t="s">
        <v>1005</v>
      </c>
      <c r="E362" s="536">
        <v>0</v>
      </c>
      <c r="F362" s="537" t="s">
        <v>911</v>
      </c>
      <c r="G362" s="538">
        <v>1537335.33</v>
      </c>
      <c r="H362" s="536">
        <v>0</v>
      </c>
      <c r="I362" s="538">
        <v>1537335.33</v>
      </c>
      <c r="J362" s="537" t="s">
        <v>912</v>
      </c>
      <c r="K362" s="538">
        <v>1537335.33</v>
      </c>
      <c r="L362" s="539" t="s">
        <v>912</v>
      </c>
      <c r="M362" s="540">
        <f t="shared" si="11"/>
        <v>1537335</v>
      </c>
      <c r="N362" s="541">
        <v>1388738.03</v>
      </c>
      <c r="O362" s="542">
        <f t="shared" si="10"/>
        <v>148596.96999999997</v>
      </c>
    </row>
    <row r="363" spans="1:15">
      <c r="A363" s="535">
        <v>700205</v>
      </c>
      <c r="B363" s="535" t="s">
        <v>711</v>
      </c>
      <c r="C363" s="535"/>
      <c r="D363" s="535" t="s">
        <v>1005</v>
      </c>
      <c r="E363" s="536">
        <v>0</v>
      </c>
      <c r="F363" s="537" t="s">
        <v>911</v>
      </c>
      <c r="G363" s="538">
        <v>10275000</v>
      </c>
      <c r="H363" s="538">
        <v>900000</v>
      </c>
      <c r="I363" s="538">
        <v>9375000</v>
      </c>
      <c r="J363" s="537" t="s">
        <v>912</v>
      </c>
      <c r="K363" s="538">
        <v>9375000</v>
      </c>
      <c r="L363" s="539" t="s">
        <v>912</v>
      </c>
      <c r="M363" s="546">
        <f t="shared" si="11"/>
        <v>9375000</v>
      </c>
      <c r="N363" s="541">
        <v>8625000</v>
      </c>
      <c r="O363" s="542">
        <f t="shared" si="10"/>
        <v>750000</v>
      </c>
    </row>
    <row r="364" spans="1:15">
      <c r="A364" s="535">
        <v>700301</v>
      </c>
      <c r="B364" s="535" t="s">
        <v>712</v>
      </c>
      <c r="C364" s="535"/>
      <c r="D364" s="535" t="s">
        <v>1005</v>
      </c>
      <c r="E364" s="536">
        <v>0</v>
      </c>
      <c r="F364" s="537" t="s">
        <v>911</v>
      </c>
      <c r="G364" s="538">
        <v>44452.800000000003</v>
      </c>
      <c r="H364" s="538">
        <v>3556.23</v>
      </c>
      <c r="I364" s="538">
        <v>40896.57</v>
      </c>
      <c r="J364" s="537" t="s">
        <v>912</v>
      </c>
      <c r="K364" s="538">
        <v>40896.57</v>
      </c>
      <c r="L364" s="539" t="s">
        <v>912</v>
      </c>
      <c r="M364" s="540">
        <f t="shared" si="11"/>
        <v>40897</v>
      </c>
      <c r="N364" s="541">
        <v>37518.160000000003</v>
      </c>
      <c r="O364" s="542">
        <f t="shared" si="10"/>
        <v>3378.8399999999965</v>
      </c>
    </row>
    <row r="365" spans="1:15">
      <c r="A365" s="535">
        <v>700303</v>
      </c>
      <c r="B365" s="535" t="s">
        <v>713</v>
      </c>
      <c r="C365" s="535"/>
      <c r="D365" s="535" t="s">
        <v>1005</v>
      </c>
      <c r="E365" s="536">
        <v>0</v>
      </c>
      <c r="F365" s="537" t="s">
        <v>911</v>
      </c>
      <c r="G365" s="538">
        <v>151192.32999999999</v>
      </c>
      <c r="H365" s="536">
        <v>0</v>
      </c>
      <c r="I365" s="538">
        <v>151192.32999999999</v>
      </c>
      <c r="J365" s="537" t="s">
        <v>912</v>
      </c>
      <c r="K365" s="538">
        <v>151192.32999999999</v>
      </c>
      <c r="L365" s="539" t="s">
        <v>912</v>
      </c>
      <c r="M365" s="540">
        <f t="shared" si="11"/>
        <v>151192</v>
      </c>
      <c r="N365" s="541">
        <v>138973.89000000001</v>
      </c>
      <c r="O365" s="542">
        <f t="shared" si="10"/>
        <v>12218.109999999986</v>
      </c>
    </row>
    <row r="366" spans="1:15">
      <c r="A366" s="535">
        <v>700304</v>
      </c>
      <c r="B366" s="535" t="s">
        <v>714</v>
      </c>
      <c r="C366" s="535"/>
      <c r="D366" s="535" t="s">
        <v>1005</v>
      </c>
      <c r="E366" s="536">
        <v>0</v>
      </c>
      <c r="F366" s="537" t="s">
        <v>911</v>
      </c>
      <c r="G366" s="538">
        <v>19300</v>
      </c>
      <c r="H366" s="536">
        <v>0</v>
      </c>
      <c r="I366" s="538">
        <v>19300</v>
      </c>
      <c r="J366" s="537" t="s">
        <v>912</v>
      </c>
      <c r="K366" s="538">
        <v>19300</v>
      </c>
      <c r="L366" s="539" t="s">
        <v>912</v>
      </c>
      <c r="M366" s="540">
        <f t="shared" si="11"/>
        <v>19300</v>
      </c>
      <c r="N366" s="541">
        <v>17691.63</v>
      </c>
      <c r="O366" s="542">
        <f t="shared" si="10"/>
        <v>1608.369999999999</v>
      </c>
    </row>
    <row r="367" spans="1:15">
      <c r="A367" s="528" t="s">
        <v>968</v>
      </c>
      <c r="B367" s="525" t="s">
        <v>1013</v>
      </c>
      <c r="C367" s="525"/>
      <c r="D367" s="526"/>
      <c r="E367" s="544">
        <v>0</v>
      </c>
      <c r="F367" s="537" t="s">
        <v>911</v>
      </c>
      <c r="G367" s="543">
        <v>14454725.529999999</v>
      </c>
      <c r="H367" s="543">
        <v>2082957.27</v>
      </c>
      <c r="I367" s="543">
        <v>12371768.26</v>
      </c>
      <c r="J367" s="537" t="s">
        <v>912</v>
      </c>
      <c r="K367" s="543">
        <v>12371768.26</v>
      </c>
      <c r="L367" s="537" t="s">
        <v>912</v>
      </c>
      <c r="M367" s="540"/>
      <c r="N367" s="541">
        <v>0</v>
      </c>
      <c r="O367" s="542">
        <f t="shared" si="10"/>
        <v>0</v>
      </c>
    </row>
    <row r="368" spans="1:15">
      <c r="A368" s="535">
        <v>899999</v>
      </c>
      <c r="B368" s="535" t="s">
        <v>1014</v>
      </c>
      <c r="C368" s="535"/>
      <c r="D368" s="535" t="s">
        <v>1005</v>
      </c>
      <c r="E368" s="536">
        <v>0</v>
      </c>
      <c r="F368" s="537" t="s">
        <v>911</v>
      </c>
      <c r="G368" s="538">
        <v>3267.64</v>
      </c>
      <c r="H368" s="538">
        <v>1945760.44</v>
      </c>
      <c r="I368" s="538">
        <v>1942492.8</v>
      </c>
      <c r="J368" s="537" t="s">
        <v>911</v>
      </c>
      <c r="K368" s="538">
        <v>1942492.8</v>
      </c>
      <c r="L368" s="539" t="s">
        <v>911</v>
      </c>
      <c r="M368" s="540">
        <f t="shared" si="11"/>
        <v>-1942493</v>
      </c>
      <c r="N368" s="541">
        <v>-1942492.8</v>
      </c>
      <c r="O368" s="542">
        <f t="shared" si="10"/>
        <v>-0.19999999995343387</v>
      </c>
    </row>
    <row r="369" spans="1:15">
      <c r="A369" s="528" t="s">
        <v>968</v>
      </c>
      <c r="B369" s="525" t="s">
        <v>1015</v>
      </c>
      <c r="C369" s="525"/>
      <c r="D369" s="526"/>
      <c r="E369" s="544">
        <v>0</v>
      </c>
      <c r="F369" s="537" t="s">
        <v>911</v>
      </c>
      <c r="G369" s="543">
        <v>3267.64</v>
      </c>
      <c r="H369" s="543">
        <v>1945760.44</v>
      </c>
      <c r="I369" s="543">
        <v>1942492.8</v>
      </c>
      <c r="J369" s="537" t="s">
        <v>911</v>
      </c>
      <c r="K369" s="543">
        <v>1942492.8</v>
      </c>
      <c r="L369" s="537" t="s">
        <v>911</v>
      </c>
      <c r="M369" s="540"/>
      <c r="N369" s="541">
        <v>0</v>
      </c>
      <c r="O369" s="542">
        <f t="shared" si="10"/>
        <v>0</v>
      </c>
    </row>
    <row r="370" spans="1:15">
      <c r="A370" s="535" t="s">
        <v>1016</v>
      </c>
      <c r="B370" s="535" t="s">
        <v>454</v>
      </c>
      <c r="C370" s="535" t="s">
        <v>1017</v>
      </c>
      <c r="D370" s="535" t="s">
        <v>457</v>
      </c>
      <c r="E370" s="538">
        <v>3000140.07</v>
      </c>
      <c r="F370" s="537" t="s">
        <v>911</v>
      </c>
      <c r="G370" s="538">
        <v>46098363.140000001</v>
      </c>
      <c r="H370" s="538">
        <v>46129861.479999997</v>
      </c>
      <c r="I370" s="538">
        <v>31498.34</v>
      </c>
      <c r="J370" s="537" t="s">
        <v>911</v>
      </c>
      <c r="K370" s="538">
        <v>3031638.41</v>
      </c>
      <c r="L370" s="539" t="s">
        <v>911</v>
      </c>
      <c r="M370" s="546">
        <f t="shared" si="11"/>
        <v>-3031638</v>
      </c>
      <c r="N370" s="541">
        <v>-2805482.77</v>
      </c>
      <c r="O370" s="542">
        <f t="shared" si="10"/>
        <v>-226155.22999999998</v>
      </c>
    </row>
    <row r="371" spans="1:15">
      <c r="A371" s="528" t="s">
        <v>968</v>
      </c>
      <c r="B371" s="525" t="s">
        <v>911</v>
      </c>
      <c r="C371" s="525"/>
      <c r="D371" s="526"/>
      <c r="E371" s="543">
        <v>3000140.07</v>
      </c>
      <c r="F371" s="537" t="s">
        <v>911</v>
      </c>
      <c r="G371" s="543">
        <v>46098363.140000001</v>
      </c>
      <c r="H371" s="543">
        <v>46129861.479999997</v>
      </c>
      <c r="I371" s="543">
        <v>31498.34</v>
      </c>
      <c r="J371" s="537" t="s">
        <v>911</v>
      </c>
      <c r="K371" s="543">
        <v>3031638.41</v>
      </c>
      <c r="L371" s="537" t="s">
        <v>911</v>
      </c>
      <c r="M371" s="540"/>
      <c r="N371" s="541">
        <v>0</v>
      </c>
      <c r="O371" s="542">
        <f t="shared" si="10"/>
        <v>0</v>
      </c>
    </row>
    <row r="372" spans="1:15">
      <c r="A372" s="535" t="s">
        <v>1016</v>
      </c>
      <c r="B372" s="535" t="s">
        <v>455</v>
      </c>
      <c r="C372" s="535" t="s">
        <v>1018</v>
      </c>
      <c r="D372" s="535" t="s">
        <v>457</v>
      </c>
      <c r="E372" s="538">
        <v>2322</v>
      </c>
      <c r="F372" s="537" t="s">
        <v>911</v>
      </c>
      <c r="G372" s="538">
        <v>3160758.73</v>
      </c>
      <c r="H372" s="538">
        <v>3158436.73</v>
      </c>
      <c r="I372" s="538">
        <v>2322</v>
      </c>
      <c r="J372" s="537" t="s">
        <v>912</v>
      </c>
      <c r="K372" s="536">
        <v>0</v>
      </c>
      <c r="L372" s="539" t="s">
        <v>911</v>
      </c>
      <c r="M372" s="540">
        <f t="shared" si="11"/>
        <v>0</v>
      </c>
      <c r="N372" s="541">
        <v>0</v>
      </c>
      <c r="O372" s="542">
        <f t="shared" si="10"/>
        <v>0</v>
      </c>
    </row>
    <row r="373" spans="1:15">
      <c r="A373" s="535" t="s">
        <v>1019</v>
      </c>
      <c r="B373" s="535" t="s">
        <v>1020</v>
      </c>
      <c r="C373" s="535"/>
      <c r="D373" s="535" t="s">
        <v>326</v>
      </c>
      <c r="E373" s="536">
        <v>0</v>
      </c>
      <c r="F373" s="537" t="s">
        <v>911</v>
      </c>
      <c r="G373" s="538">
        <v>2765.6</v>
      </c>
      <c r="H373" s="538">
        <v>2765.6</v>
      </c>
      <c r="I373" s="536">
        <v>0</v>
      </c>
      <c r="J373" s="537" t="s">
        <v>911</v>
      </c>
      <c r="K373" s="536">
        <v>0</v>
      </c>
      <c r="L373" s="539" t="s">
        <v>911</v>
      </c>
      <c r="M373" s="540">
        <f t="shared" si="11"/>
        <v>0</v>
      </c>
      <c r="N373" s="541">
        <v>0</v>
      </c>
      <c r="O373" s="542">
        <f t="shared" si="10"/>
        <v>0</v>
      </c>
    </row>
    <row r="374" spans="1:15">
      <c r="A374" s="535" t="s">
        <v>1016</v>
      </c>
      <c r="B374" s="535" t="s">
        <v>1021</v>
      </c>
      <c r="C374" s="535" t="s">
        <v>1022</v>
      </c>
      <c r="D374" s="535" t="s">
        <v>457</v>
      </c>
      <c r="E374" s="536">
        <v>0</v>
      </c>
      <c r="F374" s="537" t="s">
        <v>911</v>
      </c>
      <c r="G374" s="538">
        <v>648966.94999999995</v>
      </c>
      <c r="H374" s="538">
        <v>649148.43000000005</v>
      </c>
      <c r="I374" s="536">
        <v>181.48</v>
      </c>
      <c r="J374" s="537" t="s">
        <v>911</v>
      </c>
      <c r="K374" s="536">
        <v>181.48</v>
      </c>
      <c r="L374" s="539" t="s">
        <v>911</v>
      </c>
      <c r="M374" s="540">
        <f t="shared" si="11"/>
        <v>-181</v>
      </c>
      <c r="N374" s="541">
        <v>0</v>
      </c>
      <c r="O374" s="542">
        <f t="shared" si="10"/>
        <v>-181</v>
      </c>
    </row>
    <row r="375" spans="1:15">
      <c r="A375" s="528" t="s">
        <v>968</v>
      </c>
      <c r="B375" s="525" t="s">
        <v>1023</v>
      </c>
      <c r="C375" s="525"/>
      <c r="D375" s="526"/>
      <c r="E375" s="543">
        <v>2322</v>
      </c>
      <c r="F375" s="537" t="s">
        <v>911</v>
      </c>
      <c r="G375" s="543">
        <v>3812491.28</v>
      </c>
      <c r="H375" s="543">
        <v>3810350.76</v>
      </c>
      <c r="I375" s="543">
        <v>2140.52</v>
      </c>
      <c r="J375" s="537" t="s">
        <v>912</v>
      </c>
      <c r="K375" s="544">
        <v>181.48</v>
      </c>
      <c r="L375" s="537" t="s">
        <v>911</v>
      </c>
      <c r="M375" s="540"/>
      <c r="N375" s="541">
        <v>0</v>
      </c>
      <c r="O375" s="542">
        <f t="shared" si="10"/>
        <v>0</v>
      </c>
    </row>
    <row r="376" spans="1:15">
      <c r="A376" s="526"/>
      <c r="B376" s="526"/>
      <c r="C376" s="526"/>
      <c r="D376" s="526"/>
      <c r="E376" s="545"/>
      <c r="F376" s="545"/>
      <c r="G376" s="545"/>
      <c r="H376" s="545"/>
      <c r="I376" s="545"/>
      <c r="J376" s="545"/>
      <c r="K376" s="545"/>
      <c r="L376" s="545"/>
      <c r="M376" s="540">
        <f t="shared" si="11"/>
        <v>0</v>
      </c>
      <c r="N376" s="541">
        <v>0</v>
      </c>
      <c r="O376" s="542">
        <f t="shared" si="10"/>
        <v>0</v>
      </c>
    </row>
    <row r="377" spans="1:15">
      <c r="A377" s="528" t="s">
        <v>1024</v>
      </c>
      <c r="B377" s="526"/>
      <c r="C377" s="526"/>
      <c r="D377" s="526"/>
      <c r="E377" s="538">
        <v>1942492.8</v>
      </c>
      <c r="F377" s="537"/>
      <c r="G377" s="545"/>
      <c r="H377" s="545"/>
      <c r="I377" s="545"/>
      <c r="J377" s="545"/>
      <c r="K377" s="538">
        <v>1942492.8</v>
      </c>
      <c r="L377" s="537" t="s">
        <v>912</v>
      </c>
      <c r="M377" s="540">
        <f t="shared" si="11"/>
        <v>1942493</v>
      </c>
      <c r="N377" s="541">
        <v>1942492.8</v>
      </c>
      <c r="O377" s="542">
        <f t="shared" si="10"/>
        <v>0.19999999995343387</v>
      </c>
    </row>
    <row r="378" spans="1:15" ht="11.25" customHeight="1">
      <c r="A378" s="524"/>
      <c r="B378" s="524"/>
      <c r="C378" s="524"/>
      <c r="D378" s="524"/>
      <c r="E378" s="522"/>
      <c r="F378" s="522"/>
      <c r="G378" s="522"/>
      <c r="H378" s="522"/>
      <c r="I378" s="522"/>
      <c r="J378" s="522"/>
      <c r="K378" s="522"/>
      <c r="L378" s="522"/>
      <c r="M378" s="522"/>
      <c r="N378" s="521"/>
      <c r="O378" s="521"/>
    </row>
    <row r="379" spans="1:15" ht="11" customHeight="1">
      <c r="A379" s="513" t="s">
        <v>1025</v>
      </c>
      <c r="B379" s="513"/>
      <c r="C379" s="513"/>
      <c r="E379" s="517">
        <v>0</v>
      </c>
      <c r="F379" s="518" t="s">
        <v>911</v>
      </c>
      <c r="G379" s="519">
        <v>413973785.13</v>
      </c>
      <c r="H379" s="519">
        <v>413973785.13</v>
      </c>
      <c r="I379" s="517">
        <v>0</v>
      </c>
      <c r="J379" s="518" t="s">
        <v>911</v>
      </c>
      <c r="K379" s="517">
        <v>0</v>
      </c>
      <c r="L379" s="518" t="s">
        <v>911</v>
      </c>
      <c r="M379" s="520">
        <f>SUM(M5:M378)</f>
        <v>-3</v>
      </c>
      <c r="N379" s="520">
        <f>SUM(N5:N377)</f>
        <v>9.3132257461547852E-9</v>
      </c>
      <c r="O379" s="521"/>
    </row>
    <row r="380" spans="1:15" ht="0.5" customHeight="1">
      <c r="A380" s="513"/>
      <c r="B380" s="513"/>
      <c r="C380" s="513"/>
      <c r="E380" s="517"/>
      <c r="F380" s="518"/>
      <c r="G380" s="517"/>
      <c r="H380" s="517"/>
      <c r="I380" s="521"/>
      <c r="J380" s="518"/>
      <c r="K380" s="517"/>
      <c r="L380" s="518"/>
      <c r="N380" s="521"/>
      <c r="O380" s="521"/>
    </row>
    <row r="381" spans="1:15" ht="14.25" customHeight="1">
      <c r="E381" s="521"/>
      <c r="F381" s="521"/>
      <c r="G381" s="521"/>
      <c r="H381" s="521"/>
      <c r="I381" s="521"/>
      <c r="J381" s="521"/>
      <c r="K381" s="521"/>
      <c r="L381" s="521"/>
      <c r="N381" s="521"/>
      <c r="O381" s="521"/>
    </row>
    <row r="382" spans="1:15" ht="14" customHeight="1">
      <c r="A382" s="514" t="s">
        <v>1026</v>
      </c>
      <c r="B382" s="514"/>
      <c r="C382" s="514"/>
      <c r="E382" s="521"/>
      <c r="F382" s="521"/>
      <c r="G382" s="521"/>
      <c r="H382" s="521"/>
      <c r="I382" s="521"/>
      <c r="J382" s="521"/>
      <c r="K382" s="521"/>
      <c r="L382" s="521"/>
      <c r="N382" s="521"/>
      <c r="O382" s="521"/>
    </row>
    <row r="383" spans="1:15">
      <c r="E383" s="521"/>
      <c r="F383" s="521"/>
      <c r="G383" s="521"/>
      <c r="H383" s="521"/>
      <c r="I383" s="521"/>
      <c r="J383" s="521"/>
      <c r="K383" s="521"/>
      <c r="L383" s="521"/>
      <c r="N383" s="521"/>
      <c r="O383" s="521"/>
    </row>
  </sheetData>
  <autoFilter ref="A4:N377" xr:uid="{27E7011F-F001-4111-BCD0-C02685D4EB26}"/>
  <pageMargins left="0.38976377952755908" right="0.38976377952755908" top="0.39370078740157483" bottom="0.55118110236220474" header="0.39370078740157483" footer="0.39370078740157483"/>
  <pageSetup paperSize="0" orientation="landscape" horizontalDpi="0" verticalDpi="0"/>
  <headerFooter alignWithMargins="0">
    <oddFooter xml:space="preserve">&amp;L&amp;"Arial"&amp;8 15/01/2020 17:08 &amp;C&amp;R&amp;"Arial"&amp;8 2/2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EB1E-BC94-40CF-9233-6D217A45E834}">
  <dimension ref="B3:H14"/>
  <sheetViews>
    <sheetView topLeftCell="A2" workbookViewId="0">
      <selection activeCell="I78" sqref="I78"/>
    </sheetView>
  </sheetViews>
  <sheetFormatPr baseColWidth="10" defaultColWidth="8.83203125" defaultRowHeight="13"/>
  <cols>
    <col min="3" max="3" width="28.83203125" customWidth="1"/>
    <col min="4" max="4" width="12.5" bestFit="1" customWidth="1"/>
    <col min="5" max="5" width="13.1640625" bestFit="1" customWidth="1"/>
    <col min="7" max="8" width="14.1640625" bestFit="1" customWidth="1"/>
  </cols>
  <sheetData>
    <row r="3" spans="2:8">
      <c r="B3" t="s">
        <v>1048</v>
      </c>
      <c r="C3" t="s">
        <v>1049</v>
      </c>
      <c r="D3" t="s">
        <v>387</v>
      </c>
      <c r="E3" t="s">
        <v>388</v>
      </c>
    </row>
    <row r="4" spans="2:8">
      <c r="B4">
        <v>1</v>
      </c>
      <c r="C4" t="s">
        <v>1050</v>
      </c>
      <c r="D4" s="556">
        <v>1148121</v>
      </c>
      <c r="E4" s="556"/>
      <c r="G4" s="556">
        <v>-1148121.3400000001</v>
      </c>
      <c r="H4" s="564">
        <f>ROUND(G4,0)</f>
        <v>-1148121</v>
      </c>
    </row>
    <row r="5" spans="2:8">
      <c r="C5" t="s">
        <v>1051</v>
      </c>
      <c r="D5" s="556"/>
      <c r="E5" s="556">
        <f>-D4</f>
        <v>-1148121</v>
      </c>
    </row>
    <row r="6" spans="2:8">
      <c r="C6" t="s">
        <v>1052</v>
      </c>
    </row>
    <row r="8" spans="2:8" s="566" customFormat="1">
      <c r="B8" s="566">
        <v>2</v>
      </c>
      <c r="C8" s="566" t="s">
        <v>1053</v>
      </c>
      <c r="D8" s="567">
        <v>55357</v>
      </c>
      <c r="E8" s="567"/>
      <c r="G8" s="566">
        <v>55356.820000000007</v>
      </c>
      <c r="H8" s="566">
        <f>ROUND(G8,0)</f>
        <v>55357</v>
      </c>
    </row>
    <row r="9" spans="2:8" s="566" customFormat="1">
      <c r="C9" s="566" t="s">
        <v>1054</v>
      </c>
      <c r="D9" s="567"/>
      <c r="E9" s="567">
        <f>-D8</f>
        <v>-55357</v>
      </c>
    </row>
    <row r="10" spans="2:8" s="566" customFormat="1" ht="28">
      <c r="C10" s="568" t="s">
        <v>1055</v>
      </c>
    </row>
    <row r="12" spans="2:8">
      <c r="B12">
        <v>3</v>
      </c>
      <c r="C12" t="s">
        <v>1057</v>
      </c>
      <c r="D12" s="572">
        <v>76888</v>
      </c>
      <c r="E12" s="572"/>
    </row>
    <row r="13" spans="2:8">
      <c r="C13" t="s">
        <v>1058</v>
      </c>
      <c r="D13" s="572"/>
      <c r="E13" s="572">
        <f>-D12</f>
        <v>-76888</v>
      </c>
    </row>
    <row r="14" spans="2:8" ht="28">
      <c r="C14" s="565" t="s">
        <v>1059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51F5E-4595-452E-B1F8-F44380803269}">
  <sheetPr codeName="Sheet10">
    <tabColor rgb="FF00B050"/>
  </sheetPr>
  <dimension ref="A4:S288"/>
  <sheetViews>
    <sheetView topLeftCell="A5" zoomScale="110" zoomScaleNormal="110" workbookViewId="0">
      <pane xSplit="2" ySplit="4" topLeftCell="C83" activePane="bottomRight" state="frozen"/>
      <selection activeCell="I78" sqref="I78"/>
      <selection pane="topRight" activeCell="I78" sqref="I78"/>
      <selection pane="bottomLeft" activeCell="I78" sqref="I78"/>
      <selection pane="bottomRight" activeCell="I78" sqref="I78"/>
    </sheetView>
  </sheetViews>
  <sheetFormatPr baseColWidth="10" defaultColWidth="8.6640625" defaultRowHeight="11"/>
  <cols>
    <col min="1" max="1" width="9" style="307" bestFit="1" customWidth="1"/>
    <col min="2" max="2" width="33.5" style="307" customWidth="1"/>
    <col min="3" max="3" width="16.1640625" style="307" customWidth="1"/>
    <col min="4" max="4" width="13.1640625" style="307" customWidth="1"/>
    <col min="5" max="5" width="13.83203125" style="307" hidden="1" customWidth="1"/>
    <col min="6" max="7" width="11.33203125" style="307" hidden="1" customWidth="1"/>
    <col min="8" max="10" width="10.1640625" style="307" customWidth="1"/>
    <col min="11" max="11" width="13.1640625" style="307" customWidth="1"/>
    <col min="12" max="12" width="13.83203125" style="307" hidden="1" customWidth="1"/>
    <col min="13" max="13" width="10.33203125" style="307" hidden="1" customWidth="1"/>
    <col min="14" max="14" width="10.6640625" style="307" hidden="1" customWidth="1"/>
    <col min="15" max="15" width="12.6640625" style="307" customWidth="1"/>
    <col min="16" max="16" width="12.33203125" style="307" customWidth="1"/>
    <col min="17" max="17" width="8.6640625" style="307"/>
    <col min="18" max="18" width="9.33203125" style="307" bestFit="1" customWidth="1"/>
    <col min="19" max="16384" width="8.6640625" style="307"/>
  </cols>
  <sheetData>
    <row r="4" spans="1:16">
      <c r="A4" s="308" t="s">
        <v>307</v>
      </c>
      <c r="B4" s="308"/>
      <c r="C4" s="308"/>
      <c r="D4" s="308"/>
      <c r="E4" s="308"/>
      <c r="F4" s="308"/>
      <c r="G4" s="308"/>
      <c r="H4" s="308"/>
      <c r="I4" s="308"/>
      <c r="J4" s="308"/>
      <c r="K4" s="308"/>
      <c r="L4" s="308"/>
      <c r="M4" s="306"/>
      <c r="N4" s="306"/>
      <c r="O4" s="306"/>
      <c r="P4" s="306"/>
    </row>
    <row r="5" spans="1:16">
      <c r="A5" s="308"/>
      <c r="B5" s="308"/>
      <c r="C5" s="308"/>
      <c r="D5" s="308"/>
      <c r="E5" s="308"/>
      <c r="F5" s="308"/>
      <c r="G5" s="308"/>
      <c r="H5" s="308"/>
      <c r="I5" s="308"/>
      <c r="J5" s="308"/>
      <c r="K5" s="309" t="s">
        <v>308</v>
      </c>
      <c r="L5" s="309"/>
      <c r="M5" s="306"/>
      <c r="N5" s="306"/>
      <c r="O5" s="306"/>
      <c r="P5" s="306"/>
    </row>
    <row r="6" spans="1:16">
      <c r="A6" s="308" t="s">
        <v>432</v>
      </c>
      <c r="B6" s="308"/>
      <c r="C6" s="308"/>
      <c r="D6" s="308"/>
      <c r="E6" s="308"/>
      <c r="F6" s="308"/>
      <c r="G6" s="308"/>
      <c r="H6" s="308"/>
      <c r="I6" s="308"/>
      <c r="J6" s="308"/>
      <c r="K6" s="308"/>
      <c r="L6" s="308"/>
      <c r="M6" s="306"/>
      <c r="N6" s="306"/>
      <c r="O6" s="306"/>
      <c r="P6" s="306"/>
    </row>
    <row r="7" spans="1:16">
      <c r="A7" s="306"/>
      <c r="B7" s="308"/>
      <c r="C7" s="308"/>
      <c r="D7" s="309" t="s">
        <v>309</v>
      </c>
      <c r="E7" s="309"/>
      <c r="F7" s="1126" t="s">
        <v>459</v>
      </c>
      <c r="G7" s="1126"/>
      <c r="H7" s="1127" t="s">
        <v>310</v>
      </c>
      <c r="I7" s="1127"/>
      <c r="J7" s="1127"/>
      <c r="K7" s="309" t="s">
        <v>311</v>
      </c>
      <c r="L7" s="309"/>
      <c r="M7" s="1126" t="s">
        <v>459</v>
      </c>
      <c r="N7" s="1126"/>
      <c r="O7" s="309"/>
      <c r="P7" s="306"/>
    </row>
    <row r="8" spans="1:16">
      <c r="A8" s="308" t="s">
        <v>312</v>
      </c>
      <c r="B8" s="308" t="s">
        <v>313</v>
      </c>
      <c r="C8" s="308" t="s">
        <v>359</v>
      </c>
      <c r="D8" s="309" t="s">
        <v>458</v>
      </c>
      <c r="E8" s="309" t="s">
        <v>458</v>
      </c>
      <c r="F8" s="309" t="s">
        <v>458</v>
      </c>
      <c r="G8" s="309" t="s">
        <v>458</v>
      </c>
      <c r="H8" s="309" t="s">
        <v>314</v>
      </c>
      <c r="I8" s="309" t="s">
        <v>315</v>
      </c>
      <c r="J8" s="309" t="s">
        <v>317</v>
      </c>
      <c r="K8" s="309" t="s">
        <v>317</v>
      </c>
      <c r="L8" s="309" t="s">
        <v>317</v>
      </c>
      <c r="M8" s="309" t="s">
        <v>458</v>
      </c>
      <c r="N8" s="309" t="s">
        <v>458</v>
      </c>
      <c r="O8" s="309" t="s">
        <v>363</v>
      </c>
      <c r="P8" s="306" t="s">
        <v>362</v>
      </c>
    </row>
    <row r="9" spans="1:16">
      <c r="A9" s="444">
        <v>100020</v>
      </c>
      <c r="B9" s="308" t="s">
        <v>456</v>
      </c>
      <c r="C9" s="308" t="s">
        <v>715</v>
      </c>
      <c r="D9" s="309">
        <v>2648403.34</v>
      </c>
      <c r="E9" s="309"/>
      <c r="F9" s="309">
        <f>ROUND(D9,0)</f>
        <v>2648403</v>
      </c>
      <c r="G9" s="309"/>
      <c r="H9" s="309">
        <v>48899807.07</v>
      </c>
      <c r="I9" s="309">
        <v>50434728.170000002</v>
      </c>
      <c r="J9" s="309">
        <f>H9-I9</f>
        <v>-1534921.1000000015</v>
      </c>
      <c r="K9" s="309">
        <f>D9+J9</f>
        <v>1113482.2399999984</v>
      </c>
      <c r="L9" s="309"/>
      <c r="M9" s="309">
        <f>ROUND(K9,0)</f>
        <v>1113482</v>
      </c>
      <c r="N9" s="309"/>
      <c r="O9" s="309">
        <f>ROUND(D9,0)</f>
        <v>2648403</v>
      </c>
      <c r="P9" s="309">
        <f>ROUND(K9,0)</f>
        <v>1113482</v>
      </c>
    </row>
    <row r="10" spans="1:16">
      <c r="A10" s="444">
        <v>100022</v>
      </c>
      <c r="B10" s="308" t="s">
        <v>460</v>
      </c>
      <c r="C10" s="308" t="s">
        <v>715</v>
      </c>
      <c r="D10" s="309">
        <v>-524586.02</v>
      </c>
      <c r="E10" s="309"/>
      <c r="F10" s="309">
        <f t="shared" ref="F10:F83" si="0">ROUND(D10,0)</f>
        <v>-524586</v>
      </c>
      <c r="G10" s="309"/>
      <c r="H10" s="309">
        <v>59413387.789999999</v>
      </c>
      <c r="I10" s="309">
        <v>58619196.640000001</v>
      </c>
      <c r="J10" s="309">
        <f t="shared" ref="J10:J73" si="1">H10-I10</f>
        <v>794191.14999999851</v>
      </c>
      <c r="K10" s="309">
        <f t="shared" ref="K10:K73" si="2">D10+J10</f>
        <v>269605.12999999849</v>
      </c>
      <c r="L10" s="309"/>
      <c r="M10" s="309">
        <f t="shared" ref="M10:M73" si="3">ROUND(K10,0)</f>
        <v>269605</v>
      </c>
      <c r="N10" s="309"/>
      <c r="O10" s="309">
        <f t="shared" ref="O10:O73" si="4">ROUND(D10,0)</f>
        <v>-524586</v>
      </c>
      <c r="P10" s="309">
        <f t="shared" ref="P10:P73" si="5">ROUND(K10,0)</f>
        <v>269605</v>
      </c>
    </row>
    <row r="11" spans="1:16">
      <c r="A11" s="444">
        <v>100024</v>
      </c>
      <c r="B11" s="308" t="s">
        <v>461</v>
      </c>
      <c r="C11" s="308" t="s">
        <v>715</v>
      </c>
      <c r="D11" s="309">
        <v>576148.69999999995</v>
      </c>
      <c r="E11" s="309"/>
      <c r="F11" s="309">
        <f t="shared" si="0"/>
        <v>576149</v>
      </c>
      <c r="G11" s="309"/>
      <c r="H11" s="309">
        <v>6485673.5499999998</v>
      </c>
      <c r="I11" s="309">
        <v>6520467.9900000002</v>
      </c>
      <c r="J11" s="309">
        <f t="shared" si="1"/>
        <v>-34794.44000000041</v>
      </c>
      <c r="K11" s="309">
        <f t="shared" si="2"/>
        <v>541354.25999999954</v>
      </c>
      <c r="L11" s="309"/>
      <c r="M11" s="309">
        <f t="shared" si="3"/>
        <v>541354</v>
      </c>
      <c r="N11" s="309"/>
      <c r="O11" s="309">
        <f t="shared" si="4"/>
        <v>576149</v>
      </c>
      <c r="P11" s="309">
        <f t="shared" si="5"/>
        <v>541354</v>
      </c>
    </row>
    <row r="12" spans="1:16">
      <c r="A12" s="444">
        <v>100028</v>
      </c>
      <c r="B12" s="308" t="s">
        <v>462</v>
      </c>
      <c r="C12" s="308" t="s">
        <v>715</v>
      </c>
      <c r="D12" s="309">
        <v>622145</v>
      </c>
      <c r="E12" s="309"/>
      <c r="F12" s="309">
        <f t="shared" si="0"/>
        <v>622145</v>
      </c>
      <c r="G12" s="309"/>
      <c r="H12" s="309">
        <v>0</v>
      </c>
      <c r="I12" s="309">
        <v>622145</v>
      </c>
      <c r="J12" s="309">
        <f t="shared" si="1"/>
        <v>-622145</v>
      </c>
      <c r="K12" s="309">
        <f t="shared" si="2"/>
        <v>0</v>
      </c>
      <c r="L12" s="309"/>
      <c r="M12" s="309">
        <f t="shared" si="3"/>
        <v>0</v>
      </c>
      <c r="N12" s="309"/>
      <c r="O12" s="309">
        <f t="shared" si="4"/>
        <v>622145</v>
      </c>
      <c r="P12" s="309">
        <f t="shared" si="5"/>
        <v>0</v>
      </c>
    </row>
    <row r="13" spans="1:16">
      <c r="A13" s="444">
        <v>100025</v>
      </c>
      <c r="B13" s="308" t="s">
        <v>463</v>
      </c>
      <c r="C13" s="308" t="s">
        <v>715</v>
      </c>
      <c r="D13" s="309">
        <v>0</v>
      </c>
      <c r="E13" s="309"/>
      <c r="F13" s="309">
        <f t="shared" si="0"/>
        <v>0</v>
      </c>
      <c r="G13" s="309"/>
      <c r="H13" s="309">
        <v>15445148.33</v>
      </c>
      <c r="I13" s="309">
        <v>15442118.08</v>
      </c>
      <c r="J13" s="309">
        <f t="shared" si="1"/>
        <v>3030.25</v>
      </c>
      <c r="K13" s="309">
        <f t="shared" si="2"/>
        <v>3030.25</v>
      </c>
      <c r="L13" s="309"/>
      <c r="M13" s="309">
        <f t="shared" si="3"/>
        <v>3030</v>
      </c>
      <c r="N13" s="309"/>
      <c r="O13" s="309">
        <f t="shared" si="4"/>
        <v>0</v>
      </c>
      <c r="P13" s="309">
        <f t="shared" si="5"/>
        <v>3030</v>
      </c>
    </row>
    <row r="14" spans="1:16">
      <c r="A14" s="444">
        <v>100029</v>
      </c>
      <c r="B14" s="308" t="s">
        <v>464</v>
      </c>
      <c r="C14" s="308" t="s">
        <v>720</v>
      </c>
      <c r="D14" s="309">
        <v>0</v>
      </c>
      <c r="E14" s="309"/>
      <c r="F14" s="309">
        <f t="shared" si="0"/>
        <v>0</v>
      </c>
      <c r="G14" s="309"/>
      <c r="H14" s="309">
        <v>1840000</v>
      </c>
      <c r="I14" s="309">
        <v>0</v>
      </c>
      <c r="J14" s="309">
        <f t="shared" si="1"/>
        <v>1840000</v>
      </c>
      <c r="K14" s="309">
        <f t="shared" si="2"/>
        <v>1840000</v>
      </c>
      <c r="L14" s="309"/>
      <c r="M14" s="309">
        <f t="shared" si="3"/>
        <v>1840000</v>
      </c>
      <c r="N14" s="309"/>
      <c r="O14" s="309">
        <f t="shared" si="4"/>
        <v>0</v>
      </c>
      <c r="P14" s="309">
        <f t="shared" si="5"/>
        <v>1840000</v>
      </c>
    </row>
    <row r="15" spans="1:16">
      <c r="A15" s="444">
        <v>100030</v>
      </c>
      <c r="B15" s="308" t="s">
        <v>465</v>
      </c>
      <c r="C15" s="308" t="s">
        <v>715</v>
      </c>
      <c r="D15" s="309">
        <v>180000</v>
      </c>
      <c r="E15" s="309"/>
      <c r="F15" s="309">
        <f t="shared" si="0"/>
        <v>180000</v>
      </c>
      <c r="G15" s="309"/>
      <c r="H15" s="309">
        <v>57500</v>
      </c>
      <c r="I15" s="309">
        <v>85500</v>
      </c>
      <c r="J15" s="309">
        <f t="shared" si="1"/>
        <v>-28000</v>
      </c>
      <c r="K15" s="309">
        <f t="shared" si="2"/>
        <v>152000</v>
      </c>
      <c r="L15" s="309"/>
      <c r="M15" s="309">
        <f t="shared" si="3"/>
        <v>152000</v>
      </c>
      <c r="N15" s="309"/>
      <c r="O15" s="309">
        <f t="shared" si="4"/>
        <v>180000</v>
      </c>
      <c r="P15" s="309">
        <f t="shared" si="5"/>
        <v>152000</v>
      </c>
    </row>
    <row r="16" spans="1:16">
      <c r="A16" s="444">
        <v>100040</v>
      </c>
      <c r="B16" s="308" t="s">
        <v>466</v>
      </c>
      <c r="C16" s="308" t="s">
        <v>719</v>
      </c>
      <c r="D16" s="309">
        <v>250000</v>
      </c>
      <c r="E16" s="309"/>
      <c r="F16" s="309">
        <f t="shared" si="0"/>
        <v>250000</v>
      </c>
      <c r="G16" s="309"/>
      <c r="H16" s="309">
        <v>434075.71</v>
      </c>
      <c r="I16" s="309">
        <v>155000</v>
      </c>
      <c r="J16" s="309">
        <f t="shared" si="1"/>
        <v>279075.71000000002</v>
      </c>
      <c r="K16" s="309">
        <f t="shared" si="2"/>
        <v>529075.71</v>
      </c>
      <c r="L16" s="309"/>
      <c r="M16" s="309">
        <f t="shared" si="3"/>
        <v>529076</v>
      </c>
      <c r="N16" s="309"/>
      <c r="O16" s="309">
        <f t="shared" si="4"/>
        <v>250000</v>
      </c>
      <c r="P16" s="309">
        <f t="shared" si="5"/>
        <v>529076</v>
      </c>
    </row>
    <row r="17" spans="1:16" s="504" customFormat="1">
      <c r="A17" s="501">
        <v>110001</v>
      </c>
      <c r="B17" s="502" t="s">
        <v>467</v>
      </c>
      <c r="C17" s="502" t="s">
        <v>718</v>
      </c>
      <c r="D17" s="503">
        <v>303328.09000000003</v>
      </c>
      <c r="E17" s="503"/>
      <c r="F17" s="503">
        <f t="shared" si="0"/>
        <v>303328</v>
      </c>
      <c r="G17" s="503"/>
      <c r="H17" s="503">
        <v>6758995.46</v>
      </c>
      <c r="I17" s="503">
        <v>6804758.3300000001</v>
      </c>
      <c r="J17" s="503">
        <f t="shared" si="1"/>
        <v>-45762.870000000112</v>
      </c>
      <c r="K17" s="503">
        <f t="shared" si="2"/>
        <v>257565.21999999991</v>
      </c>
      <c r="L17" s="503"/>
      <c r="M17" s="503">
        <f t="shared" si="3"/>
        <v>257565</v>
      </c>
      <c r="N17" s="503"/>
      <c r="O17" s="503">
        <f t="shared" si="4"/>
        <v>303328</v>
      </c>
      <c r="P17" s="503">
        <f t="shared" si="5"/>
        <v>257565</v>
      </c>
    </row>
    <row r="18" spans="1:16" s="504" customFormat="1">
      <c r="A18" s="501">
        <v>110010</v>
      </c>
      <c r="B18" s="502" t="s">
        <v>468</v>
      </c>
      <c r="C18" s="502" t="s">
        <v>718</v>
      </c>
      <c r="D18" s="503">
        <v>3146096.89</v>
      </c>
      <c r="E18" s="503"/>
      <c r="F18" s="503">
        <f t="shared" si="0"/>
        <v>3146097</v>
      </c>
      <c r="G18" s="503"/>
      <c r="H18" s="503">
        <v>46872300.68</v>
      </c>
      <c r="I18" s="503">
        <v>46455515.119999997</v>
      </c>
      <c r="J18" s="503">
        <f t="shared" si="1"/>
        <v>416785.56000000238</v>
      </c>
      <c r="K18" s="503">
        <f t="shared" si="2"/>
        <v>3562882.4500000025</v>
      </c>
      <c r="L18" s="503"/>
      <c r="M18" s="503">
        <f t="shared" si="3"/>
        <v>3562882</v>
      </c>
      <c r="N18" s="503"/>
      <c r="O18" s="503">
        <f t="shared" si="4"/>
        <v>3146097</v>
      </c>
      <c r="P18" s="503">
        <f t="shared" si="5"/>
        <v>3562882</v>
      </c>
    </row>
    <row r="19" spans="1:16">
      <c r="A19" s="444">
        <v>110041</v>
      </c>
      <c r="B19" s="308" t="s">
        <v>469</v>
      </c>
      <c r="C19" s="308" t="s">
        <v>719</v>
      </c>
      <c r="D19" s="309">
        <v>7595</v>
      </c>
      <c r="E19" s="309"/>
      <c r="F19" s="309">
        <f t="shared" si="0"/>
        <v>7595</v>
      </c>
      <c r="G19" s="309"/>
      <c r="H19" s="309">
        <v>27005</v>
      </c>
      <c r="I19" s="309">
        <v>30655</v>
      </c>
      <c r="J19" s="309">
        <f t="shared" si="1"/>
        <v>-3650</v>
      </c>
      <c r="K19" s="309">
        <f t="shared" si="2"/>
        <v>3945</v>
      </c>
      <c r="L19" s="309"/>
      <c r="M19" s="309">
        <f t="shared" si="3"/>
        <v>3945</v>
      </c>
      <c r="N19" s="309"/>
      <c r="O19" s="309">
        <f t="shared" si="4"/>
        <v>7595</v>
      </c>
      <c r="P19" s="309">
        <f t="shared" si="5"/>
        <v>3945</v>
      </c>
    </row>
    <row r="20" spans="1:16">
      <c r="A20" s="444">
        <v>110050</v>
      </c>
      <c r="B20" s="308" t="s">
        <v>470</v>
      </c>
      <c r="C20" s="308" t="s">
        <v>719</v>
      </c>
      <c r="D20" s="309">
        <v>82050.259999999995</v>
      </c>
      <c r="E20" s="309"/>
      <c r="F20" s="309">
        <f t="shared" si="0"/>
        <v>82050</v>
      </c>
      <c r="G20" s="309"/>
      <c r="H20" s="309">
        <v>188634.5</v>
      </c>
      <c r="I20" s="309">
        <v>210038</v>
      </c>
      <c r="J20" s="309">
        <f t="shared" si="1"/>
        <v>-21403.5</v>
      </c>
      <c r="K20" s="309">
        <f t="shared" si="2"/>
        <v>60646.759999999995</v>
      </c>
      <c r="L20" s="309"/>
      <c r="M20" s="309">
        <f t="shared" si="3"/>
        <v>60647</v>
      </c>
      <c r="N20" s="309"/>
      <c r="O20" s="309">
        <f t="shared" si="4"/>
        <v>82050</v>
      </c>
      <c r="P20" s="309">
        <f t="shared" si="5"/>
        <v>60647</v>
      </c>
    </row>
    <row r="21" spans="1:16">
      <c r="A21" s="444">
        <v>110174</v>
      </c>
      <c r="B21" s="308" t="s">
        <v>471</v>
      </c>
      <c r="C21" s="308" t="s">
        <v>720</v>
      </c>
      <c r="D21" s="309">
        <v>0</v>
      </c>
      <c r="E21" s="309"/>
      <c r="F21" s="309">
        <f t="shared" si="0"/>
        <v>0</v>
      </c>
      <c r="G21" s="309"/>
      <c r="H21" s="309">
        <v>50670.720000000001</v>
      </c>
      <c r="I21" s="309">
        <v>0</v>
      </c>
      <c r="J21" s="309">
        <f t="shared" si="1"/>
        <v>50670.720000000001</v>
      </c>
      <c r="K21" s="309">
        <f t="shared" si="2"/>
        <v>50670.720000000001</v>
      </c>
      <c r="L21" s="309"/>
      <c r="M21" s="309">
        <f t="shared" si="3"/>
        <v>50671</v>
      </c>
      <c r="N21" s="309"/>
      <c r="O21" s="309">
        <f t="shared" si="4"/>
        <v>0</v>
      </c>
      <c r="P21" s="309">
        <f t="shared" si="5"/>
        <v>50671</v>
      </c>
    </row>
    <row r="22" spans="1:16">
      <c r="A22" s="444">
        <v>110176</v>
      </c>
      <c r="B22" s="308" t="s">
        <v>472</v>
      </c>
      <c r="C22" s="308" t="s">
        <v>720</v>
      </c>
      <c r="D22" s="309">
        <v>934.91</v>
      </c>
      <c r="E22" s="309"/>
      <c r="F22" s="309">
        <f t="shared" si="0"/>
        <v>935</v>
      </c>
      <c r="G22" s="309"/>
      <c r="H22" s="309">
        <v>171870.57</v>
      </c>
      <c r="I22" s="309">
        <v>166940.21</v>
      </c>
      <c r="J22" s="309">
        <f t="shared" si="1"/>
        <v>4930.3600000000151</v>
      </c>
      <c r="K22" s="309">
        <f t="shared" si="2"/>
        <v>5865.270000000015</v>
      </c>
      <c r="L22" s="309"/>
      <c r="M22" s="309">
        <f t="shared" si="3"/>
        <v>5865</v>
      </c>
      <c r="N22" s="309"/>
      <c r="O22" s="309">
        <f t="shared" si="4"/>
        <v>935</v>
      </c>
      <c r="P22" s="309">
        <f t="shared" si="5"/>
        <v>5865</v>
      </c>
    </row>
    <row r="23" spans="1:16">
      <c r="A23" s="444">
        <v>110177</v>
      </c>
      <c r="B23" s="308" t="s">
        <v>473</v>
      </c>
      <c r="C23" s="308" t="s">
        <v>720</v>
      </c>
      <c r="D23" s="309">
        <v>8575.42</v>
      </c>
      <c r="E23" s="309"/>
      <c r="F23" s="309">
        <f t="shared" si="0"/>
        <v>8575</v>
      </c>
      <c r="G23" s="309"/>
      <c r="H23" s="309">
        <v>16679.990000000002</v>
      </c>
      <c r="I23" s="309">
        <v>25255.41</v>
      </c>
      <c r="J23" s="309">
        <f t="shared" si="1"/>
        <v>-8575.4199999999983</v>
      </c>
      <c r="K23" s="309">
        <f t="shared" si="2"/>
        <v>0</v>
      </c>
      <c r="L23" s="309"/>
      <c r="M23" s="309">
        <f t="shared" si="3"/>
        <v>0</v>
      </c>
      <c r="N23" s="309"/>
      <c r="O23" s="309">
        <f t="shared" si="4"/>
        <v>8575</v>
      </c>
      <c r="P23" s="309">
        <f t="shared" si="5"/>
        <v>0</v>
      </c>
    </row>
    <row r="24" spans="1:16">
      <c r="A24" s="444">
        <v>110183</v>
      </c>
      <c r="B24" s="308" t="s">
        <v>474</v>
      </c>
      <c r="C24" s="308" t="s">
        <v>719</v>
      </c>
      <c r="D24" s="309">
        <v>23727.55</v>
      </c>
      <c r="E24" s="309"/>
      <c r="F24" s="309">
        <f t="shared" si="0"/>
        <v>23728</v>
      </c>
      <c r="G24" s="309"/>
      <c r="H24" s="309">
        <v>320630.82</v>
      </c>
      <c r="I24" s="309">
        <v>217370.04</v>
      </c>
      <c r="J24" s="309">
        <f t="shared" si="1"/>
        <v>103260.78</v>
      </c>
      <c r="K24" s="309">
        <f t="shared" si="2"/>
        <v>126988.33</v>
      </c>
      <c r="L24" s="309"/>
      <c r="M24" s="309">
        <f t="shared" si="3"/>
        <v>126988</v>
      </c>
      <c r="N24" s="309"/>
      <c r="O24" s="309">
        <f t="shared" si="4"/>
        <v>23728</v>
      </c>
      <c r="P24" s="309">
        <f t="shared" si="5"/>
        <v>126988</v>
      </c>
    </row>
    <row r="25" spans="1:16">
      <c r="A25" s="444">
        <v>110190</v>
      </c>
      <c r="B25" s="308" t="s">
        <v>475</v>
      </c>
      <c r="C25" s="308" t="s">
        <v>719</v>
      </c>
      <c r="D25" s="309">
        <v>9854.89</v>
      </c>
      <c r="E25" s="309"/>
      <c r="F25" s="309">
        <f t="shared" si="0"/>
        <v>9855</v>
      </c>
      <c r="G25" s="309"/>
      <c r="H25" s="309">
        <v>14622.88</v>
      </c>
      <c r="I25" s="309">
        <v>23949.08</v>
      </c>
      <c r="J25" s="309">
        <f t="shared" si="1"/>
        <v>-9326.2000000000025</v>
      </c>
      <c r="K25" s="309">
        <f t="shared" si="2"/>
        <v>528.68999999999687</v>
      </c>
      <c r="L25" s="309"/>
      <c r="M25" s="309">
        <f t="shared" si="3"/>
        <v>529</v>
      </c>
      <c r="N25" s="309"/>
      <c r="O25" s="309">
        <f t="shared" si="4"/>
        <v>9855</v>
      </c>
      <c r="P25" s="309">
        <f t="shared" si="5"/>
        <v>529</v>
      </c>
    </row>
    <row r="26" spans="1:16">
      <c r="A26" s="444">
        <v>110195</v>
      </c>
      <c r="B26" s="308" t="s">
        <v>476</v>
      </c>
      <c r="C26" s="308" t="s">
        <v>719</v>
      </c>
      <c r="D26" s="309">
        <v>37426.949999999997</v>
      </c>
      <c r="E26" s="309"/>
      <c r="F26" s="309">
        <f t="shared" si="0"/>
        <v>37427</v>
      </c>
      <c r="G26" s="309"/>
      <c r="H26" s="309">
        <v>35423.089999999997</v>
      </c>
      <c r="I26" s="309">
        <v>38269.449999999997</v>
      </c>
      <c r="J26" s="309">
        <f t="shared" si="1"/>
        <v>-2846.3600000000006</v>
      </c>
      <c r="K26" s="309">
        <f t="shared" si="2"/>
        <v>34580.589999999997</v>
      </c>
      <c r="L26" s="309"/>
      <c r="M26" s="309">
        <f t="shared" si="3"/>
        <v>34581</v>
      </c>
      <c r="N26" s="309"/>
      <c r="O26" s="309">
        <f t="shared" si="4"/>
        <v>37427</v>
      </c>
      <c r="P26" s="309">
        <f t="shared" si="5"/>
        <v>34581</v>
      </c>
    </row>
    <row r="27" spans="1:16">
      <c r="A27" s="444">
        <v>110197</v>
      </c>
      <c r="B27" s="308" t="s">
        <v>477</v>
      </c>
      <c r="C27" s="308" t="s">
        <v>719</v>
      </c>
      <c r="D27" s="309">
        <v>-11752.9</v>
      </c>
      <c r="E27" s="309"/>
      <c r="F27" s="309">
        <f t="shared" si="0"/>
        <v>-11753</v>
      </c>
      <c r="G27" s="309"/>
      <c r="H27" s="309">
        <v>207445.42</v>
      </c>
      <c r="I27" s="309">
        <v>194587.33</v>
      </c>
      <c r="J27" s="309">
        <f t="shared" si="1"/>
        <v>12858.090000000026</v>
      </c>
      <c r="K27" s="309">
        <f t="shared" si="2"/>
        <v>1105.190000000026</v>
      </c>
      <c r="L27" s="309"/>
      <c r="M27" s="309">
        <f t="shared" si="3"/>
        <v>1105</v>
      </c>
      <c r="N27" s="309"/>
      <c r="O27" s="309">
        <f t="shared" si="4"/>
        <v>-11753</v>
      </c>
      <c r="P27" s="309">
        <f t="shared" si="5"/>
        <v>1105</v>
      </c>
    </row>
    <row r="28" spans="1:16">
      <c r="A28" s="444">
        <v>110198</v>
      </c>
      <c r="B28" s="308" t="s">
        <v>478</v>
      </c>
      <c r="C28" s="308" t="s">
        <v>723</v>
      </c>
      <c r="D28" s="309">
        <v>0</v>
      </c>
      <c r="E28" s="309"/>
      <c r="F28" s="309">
        <f t="shared" si="0"/>
        <v>0</v>
      </c>
      <c r="G28" s="309"/>
      <c r="H28" s="309">
        <v>1029618.67</v>
      </c>
      <c r="I28" s="309">
        <v>832906.25</v>
      </c>
      <c r="J28" s="309">
        <f t="shared" si="1"/>
        <v>196712.42000000004</v>
      </c>
      <c r="K28" s="309">
        <f t="shared" si="2"/>
        <v>196712.42000000004</v>
      </c>
      <c r="L28" s="309"/>
      <c r="M28" s="309">
        <f t="shared" si="3"/>
        <v>196712</v>
      </c>
      <c r="N28" s="309"/>
      <c r="O28" s="309">
        <f t="shared" si="4"/>
        <v>0</v>
      </c>
      <c r="P28" s="309">
        <f t="shared" si="5"/>
        <v>196712</v>
      </c>
    </row>
    <row r="29" spans="1:16">
      <c r="A29" s="444">
        <v>120001</v>
      </c>
      <c r="B29" s="308" t="s">
        <v>479</v>
      </c>
      <c r="C29" s="308" t="s">
        <v>135</v>
      </c>
      <c r="D29" s="309">
        <v>54982.57</v>
      </c>
      <c r="E29" s="309"/>
      <c r="F29" s="309">
        <f t="shared" si="0"/>
        <v>54983</v>
      </c>
      <c r="G29" s="309"/>
      <c r="H29" s="309">
        <v>2903440.02</v>
      </c>
      <c r="I29" s="309">
        <v>2909072.79</v>
      </c>
      <c r="J29" s="309">
        <f t="shared" si="1"/>
        <v>-5632.7700000000186</v>
      </c>
      <c r="K29" s="309">
        <f t="shared" si="2"/>
        <v>49349.799999999981</v>
      </c>
      <c r="L29" s="309"/>
      <c r="M29" s="309">
        <f t="shared" si="3"/>
        <v>49350</v>
      </c>
      <c r="N29" s="309"/>
      <c r="O29" s="309">
        <f t="shared" si="4"/>
        <v>54983</v>
      </c>
      <c r="P29" s="309">
        <f t="shared" si="5"/>
        <v>49350</v>
      </c>
    </row>
    <row r="30" spans="1:16">
      <c r="A30" s="444">
        <v>120002</v>
      </c>
      <c r="B30" s="308" t="s">
        <v>480</v>
      </c>
      <c r="C30" s="308" t="s">
        <v>135</v>
      </c>
      <c r="D30" s="309">
        <v>476040.64</v>
      </c>
      <c r="E30" s="309"/>
      <c r="F30" s="309">
        <f t="shared" si="0"/>
        <v>476041</v>
      </c>
      <c r="G30" s="309"/>
      <c r="H30" s="309">
        <v>2570199.19</v>
      </c>
      <c r="I30" s="309">
        <v>2664589.5</v>
      </c>
      <c r="J30" s="309">
        <f t="shared" si="1"/>
        <v>-94390.310000000056</v>
      </c>
      <c r="K30" s="309">
        <f t="shared" si="2"/>
        <v>381650.32999999996</v>
      </c>
      <c r="L30" s="309"/>
      <c r="M30" s="309">
        <f t="shared" si="3"/>
        <v>381650</v>
      </c>
      <c r="N30" s="309"/>
      <c r="O30" s="309">
        <f t="shared" si="4"/>
        <v>476041</v>
      </c>
      <c r="P30" s="309">
        <f t="shared" si="5"/>
        <v>381650</v>
      </c>
    </row>
    <row r="31" spans="1:16">
      <c r="A31" s="444">
        <v>120003</v>
      </c>
      <c r="B31" s="308" t="s">
        <v>481</v>
      </c>
      <c r="C31" s="308" t="s">
        <v>135</v>
      </c>
      <c r="D31" s="309">
        <v>4925.5200000000004</v>
      </c>
      <c r="E31" s="309"/>
      <c r="F31" s="309">
        <f t="shared" si="0"/>
        <v>4926</v>
      </c>
      <c r="G31" s="309"/>
      <c r="H31" s="309">
        <v>39266.620000000003</v>
      </c>
      <c r="I31" s="309">
        <v>40094.050000000003</v>
      </c>
      <c r="J31" s="309">
        <f t="shared" si="1"/>
        <v>-827.43000000000029</v>
      </c>
      <c r="K31" s="309">
        <f t="shared" si="2"/>
        <v>4098.09</v>
      </c>
      <c r="L31" s="309"/>
      <c r="M31" s="309">
        <f t="shared" si="3"/>
        <v>4098</v>
      </c>
      <c r="N31" s="309"/>
      <c r="O31" s="309">
        <f t="shared" si="4"/>
        <v>4926</v>
      </c>
      <c r="P31" s="309">
        <f t="shared" si="5"/>
        <v>4098</v>
      </c>
    </row>
    <row r="32" spans="1:16">
      <c r="A32" s="444">
        <v>120004</v>
      </c>
      <c r="B32" s="308" t="s">
        <v>482</v>
      </c>
      <c r="C32" s="308" t="s">
        <v>135</v>
      </c>
      <c r="D32" s="309">
        <v>1405.32</v>
      </c>
      <c r="E32" s="309"/>
      <c r="F32" s="309">
        <f t="shared" si="0"/>
        <v>1405</v>
      </c>
      <c r="G32" s="309"/>
      <c r="H32" s="309">
        <v>9282</v>
      </c>
      <c r="I32" s="309">
        <v>8176.87</v>
      </c>
      <c r="J32" s="309">
        <f t="shared" si="1"/>
        <v>1105.1300000000001</v>
      </c>
      <c r="K32" s="309">
        <f t="shared" si="2"/>
        <v>2510.4499999999998</v>
      </c>
      <c r="L32" s="309"/>
      <c r="M32" s="309">
        <f t="shared" si="3"/>
        <v>2510</v>
      </c>
      <c r="N32" s="309"/>
      <c r="O32" s="309">
        <f t="shared" si="4"/>
        <v>1405</v>
      </c>
      <c r="P32" s="309">
        <f t="shared" si="5"/>
        <v>2510</v>
      </c>
    </row>
    <row r="33" spans="1:16">
      <c r="A33" s="444">
        <v>130001</v>
      </c>
      <c r="B33" s="308" t="s">
        <v>483</v>
      </c>
      <c r="C33" s="308" t="s">
        <v>0</v>
      </c>
      <c r="D33" s="309">
        <v>0</v>
      </c>
      <c r="E33" s="309"/>
      <c r="F33" s="309">
        <f t="shared" si="0"/>
        <v>0</v>
      </c>
      <c r="G33" s="309"/>
      <c r="H33" s="309">
        <v>77254</v>
      </c>
      <c r="I33" s="309">
        <v>59215</v>
      </c>
      <c r="J33" s="309">
        <f t="shared" si="1"/>
        <v>18039</v>
      </c>
      <c r="K33" s="309">
        <f t="shared" si="2"/>
        <v>18039</v>
      </c>
      <c r="L33" s="309"/>
      <c r="M33" s="309">
        <f t="shared" si="3"/>
        <v>18039</v>
      </c>
      <c r="N33" s="309"/>
      <c r="O33" s="309">
        <f t="shared" si="4"/>
        <v>0</v>
      </c>
      <c r="P33" s="309">
        <f t="shared" si="5"/>
        <v>18039</v>
      </c>
    </row>
    <row r="34" spans="1:16">
      <c r="A34" s="444">
        <v>130004</v>
      </c>
      <c r="B34" s="308" t="s">
        <v>484</v>
      </c>
      <c r="C34" s="308" t="s">
        <v>0</v>
      </c>
      <c r="D34" s="309">
        <v>818430.97</v>
      </c>
      <c r="E34" s="309"/>
      <c r="F34" s="309">
        <f t="shared" si="0"/>
        <v>818431</v>
      </c>
      <c r="G34" s="309"/>
      <c r="H34" s="309">
        <v>2868785.28</v>
      </c>
      <c r="I34" s="309">
        <v>3289309.92</v>
      </c>
      <c r="J34" s="309">
        <f t="shared" si="1"/>
        <v>-420524.64000000013</v>
      </c>
      <c r="K34" s="309">
        <f t="shared" si="2"/>
        <v>397906.32999999984</v>
      </c>
      <c r="L34" s="309"/>
      <c r="M34" s="309">
        <f t="shared" si="3"/>
        <v>397906</v>
      </c>
      <c r="N34" s="309"/>
      <c r="O34" s="309">
        <f t="shared" si="4"/>
        <v>818431</v>
      </c>
      <c r="P34" s="309">
        <f t="shared" si="5"/>
        <v>397906</v>
      </c>
    </row>
    <row r="35" spans="1:16">
      <c r="A35" s="444">
        <v>130006</v>
      </c>
      <c r="B35" s="308" t="s">
        <v>485</v>
      </c>
      <c r="C35" s="308" t="s">
        <v>0</v>
      </c>
      <c r="D35" s="309">
        <v>66237.86</v>
      </c>
      <c r="E35" s="309"/>
      <c r="F35" s="309">
        <f t="shared" si="0"/>
        <v>66238</v>
      </c>
      <c r="G35" s="309"/>
      <c r="H35" s="309">
        <v>123531.37</v>
      </c>
      <c r="I35" s="309">
        <v>138093.59</v>
      </c>
      <c r="J35" s="309">
        <f t="shared" si="1"/>
        <v>-14562.220000000001</v>
      </c>
      <c r="K35" s="309">
        <f t="shared" si="2"/>
        <v>51675.64</v>
      </c>
      <c r="L35" s="309"/>
      <c r="M35" s="309">
        <f t="shared" si="3"/>
        <v>51676</v>
      </c>
      <c r="N35" s="309"/>
      <c r="O35" s="309">
        <f t="shared" si="4"/>
        <v>66238</v>
      </c>
      <c r="P35" s="309">
        <f t="shared" si="5"/>
        <v>51676</v>
      </c>
    </row>
    <row r="36" spans="1:16">
      <c r="A36" s="444">
        <v>130010</v>
      </c>
      <c r="B36" s="308" t="s">
        <v>486</v>
      </c>
      <c r="C36" s="308" t="s">
        <v>0</v>
      </c>
      <c r="D36" s="309">
        <v>126912.39</v>
      </c>
      <c r="E36" s="309"/>
      <c r="F36" s="309">
        <f t="shared" si="0"/>
        <v>126912</v>
      </c>
      <c r="G36" s="309"/>
      <c r="H36" s="309">
        <v>285388.84000000003</v>
      </c>
      <c r="I36" s="309">
        <v>283450.59000000003</v>
      </c>
      <c r="J36" s="309">
        <f t="shared" si="1"/>
        <v>1938.25</v>
      </c>
      <c r="K36" s="309">
        <f t="shared" si="2"/>
        <v>128850.64</v>
      </c>
      <c r="L36" s="309"/>
      <c r="M36" s="309">
        <f t="shared" si="3"/>
        <v>128851</v>
      </c>
      <c r="N36" s="309"/>
      <c r="O36" s="309">
        <f t="shared" si="4"/>
        <v>126912</v>
      </c>
      <c r="P36" s="309">
        <f t="shared" si="5"/>
        <v>128851</v>
      </c>
    </row>
    <row r="37" spans="1:16">
      <c r="A37" s="444">
        <v>130012</v>
      </c>
      <c r="B37" s="308" t="s">
        <v>487</v>
      </c>
      <c r="C37" s="308" t="s">
        <v>0</v>
      </c>
      <c r="D37" s="309">
        <v>38702.370000000003</v>
      </c>
      <c r="E37" s="309"/>
      <c r="F37" s="309">
        <f t="shared" si="0"/>
        <v>38702</v>
      </c>
      <c r="G37" s="309"/>
      <c r="H37" s="309">
        <v>359590</v>
      </c>
      <c r="I37" s="309">
        <v>364231.5</v>
      </c>
      <c r="J37" s="309">
        <f t="shared" si="1"/>
        <v>-4641.5</v>
      </c>
      <c r="K37" s="309">
        <f t="shared" si="2"/>
        <v>34060.870000000003</v>
      </c>
      <c r="L37" s="309"/>
      <c r="M37" s="309">
        <f t="shared" si="3"/>
        <v>34061</v>
      </c>
      <c r="N37" s="309"/>
      <c r="O37" s="309">
        <f t="shared" si="4"/>
        <v>38702</v>
      </c>
      <c r="P37" s="309">
        <f t="shared" si="5"/>
        <v>34061</v>
      </c>
    </row>
    <row r="38" spans="1:16">
      <c r="A38" s="444">
        <v>130022</v>
      </c>
      <c r="B38" s="308" t="s">
        <v>488</v>
      </c>
      <c r="C38" s="308" t="s">
        <v>0</v>
      </c>
      <c r="D38" s="309">
        <v>38750.61</v>
      </c>
      <c r="E38" s="309"/>
      <c r="F38" s="309">
        <f t="shared" si="0"/>
        <v>38751</v>
      </c>
      <c r="G38" s="309"/>
      <c r="H38" s="309">
        <v>167248.17000000001</v>
      </c>
      <c r="I38" s="309">
        <v>167699.35999999999</v>
      </c>
      <c r="J38" s="309">
        <f t="shared" si="1"/>
        <v>-451.18999999997322</v>
      </c>
      <c r="K38" s="309">
        <f t="shared" si="2"/>
        <v>38299.420000000027</v>
      </c>
      <c r="L38" s="309"/>
      <c r="M38" s="309">
        <f t="shared" si="3"/>
        <v>38299</v>
      </c>
      <c r="N38" s="309"/>
      <c r="O38" s="309">
        <f t="shared" si="4"/>
        <v>38751</v>
      </c>
      <c r="P38" s="309">
        <f t="shared" si="5"/>
        <v>38299</v>
      </c>
    </row>
    <row r="39" spans="1:16">
      <c r="A39" s="444">
        <v>130024</v>
      </c>
      <c r="B39" s="308" t="s">
        <v>489</v>
      </c>
      <c r="C39" s="308" t="s">
        <v>0</v>
      </c>
      <c r="D39" s="309">
        <v>414</v>
      </c>
      <c r="E39" s="309"/>
      <c r="F39" s="309">
        <f t="shared" si="0"/>
        <v>414</v>
      </c>
      <c r="G39" s="309"/>
      <c r="H39" s="309">
        <v>4968</v>
      </c>
      <c r="I39" s="309">
        <v>4968</v>
      </c>
      <c r="J39" s="309">
        <f t="shared" si="1"/>
        <v>0</v>
      </c>
      <c r="K39" s="309">
        <f t="shared" si="2"/>
        <v>414</v>
      </c>
      <c r="L39" s="309"/>
      <c r="M39" s="309">
        <f t="shared" si="3"/>
        <v>414</v>
      </c>
      <c r="N39" s="309"/>
      <c r="O39" s="309">
        <f t="shared" si="4"/>
        <v>414</v>
      </c>
      <c r="P39" s="309">
        <f t="shared" si="5"/>
        <v>414</v>
      </c>
    </row>
    <row r="40" spans="1:16">
      <c r="A40" s="444">
        <v>130028</v>
      </c>
      <c r="B40" s="308" t="s">
        <v>490</v>
      </c>
      <c r="C40" s="308" t="s">
        <v>0</v>
      </c>
      <c r="D40" s="309">
        <v>262500</v>
      </c>
      <c r="E40" s="309"/>
      <c r="F40" s="309">
        <f t="shared" si="0"/>
        <v>262500</v>
      </c>
      <c r="G40" s="309"/>
      <c r="H40" s="309">
        <v>400000</v>
      </c>
      <c r="I40" s="309">
        <v>400000</v>
      </c>
      <c r="J40" s="309">
        <f t="shared" si="1"/>
        <v>0</v>
      </c>
      <c r="K40" s="309">
        <f t="shared" si="2"/>
        <v>262500</v>
      </c>
      <c r="L40" s="309"/>
      <c r="M40" s="309">
        <f t="shared" si="3"/>
        <v>262500</v>
      </c>
      <c r="N40" s="309"/>
      <c r="O40" s="309">
        <f t="shared" si="4"/>
        <v>262500</v>
      </c>
      <c r="P40" s="309">
        <f t="shared" si="5"/>
        <v>262500</v>
      </c>
    </row>
    <row r="41" spans="1:16">
      <c r="A41" s="444">
        <v>130030</v>
      </c>
      <c r="B41" s="308" t="s">
        <v>491</v>
      </c>
      <c r="C41" s="308" t="s">
        <v>0</v>
      </c>
      <c r="D41" s="309">
        <v>30194.48</v>
      </c>
      <c r="E41" s="309"/>
      <c r="F41" s="309">
        <f t="shared" si="0"/>
        <v>30194</v>
      </c>
      <c r="G41" s="309"/>
      <c r="H41" s="309">
        <v>108920.86</v>
      </c>
      <c r="I41" s="309">
        <v>116416.74</v>
      </c>
      <c r="J41" s="309">
        <f t="shared" si="1"/>
        <v>-7495.8800000000047</v>
      </c>
      <c r="K41" s="309">
        <f t="shared" si="2"/>
        <v>22698.599999999995</v>
      </c>
      <c r="L41" s="309"/>
      <c r="M41" s="309">
        <f t="shared" si="3"/>
        <v>22699</v>
      </c>
      <c r="N41" s="309"/>
      <c r="O41" s="309">
        <f t="shared" si="4"/>
        <v>30194</v>
      </c>
      <c r="P41" s="309">
        <f t="shared" si="5"/>
        <v>22699</v>
      </c>
    </row>
    <row r="42" spans="1:16">
      <c r="A42" s="444">
        <v>130032</v>
      </c>
      <c r="B42" s="308" t="s">
        <v>492</v>
      </c>
      <c r="C42" s="308" t="s">
        <v>0</v>
      </c>
      <c r="D42" s="309">
        <v>111108.15</v>
      </c>
      <c r="E42" s="309"/>
      <c r="F42" s="309">
        <f t="shared" si="0"/>
        <v>111108</v>
      </c>
      <c r="G42" s="309"/>
      <c r="H42" s="309">
        <v>261680</v>
      </c>
      <c r="I42" s="309">
        <v>297573.13</v>
      </c>
      <c r="J42" s="309">
        <f t="shared" si="1"/>
        <v>-35893.130000000005</v>
      </c>
      <c r="K42" s="309">
        <f t="shared" si="2"/>
        <v>75215.01999999999</v>
      </c>
      <c r="L42" s="309"/>
      <c r="M42" s="309">
        <f t="shared" si="3"/>
        <v>75215</v>
      </c>
      <c r="N42" s="309"/>
      <c r="O42" s="309">
        <f t="shared" si="4"/>
        <v>111108</v>
      </c>
      <c r="P42" s="309">
        <f t="shared" si="5"/>
        <v>75215</v>
      </c>
    </row>
    <row r="43" spans="1:16">
      <c r="A43" s="444">
        <v>130033</v>
      </c>
      <c r="B43" s="308" t="s">
        <v>493</v>
      </c>
      <c r="C43" s="308" t="s">
        <v>0</v>
      </c>
      <c r="D43" s="309">
        <v>6881.2</v>
      </c>
      <c r="E43" s="309"/>
      <c r="F43" s="309">
        <f t="shared" si="0"/>
        <v>6881</v>
      </c>
      <c r="G43" s="309"/>
      <c r="H43" s="309">
        <v>14734.23</v>
      </c>
      <c r="I43" s="309">
        <v>18144.39</v>
      </c>
      <c r="J43" s="309">
        <f t="shared" si="1"/>
        <v>-3410.16</v>
      </c>
      <c r="K43" s="309">
        <f t="shared" si="2"/>
        <v>3471.04</v>
      </c>
      <c r="L43" s="309"/>
      <c r="M43" s="309">
        <f t="shared" si="3"/>
        <v>3471</v>
      </c>
      <c r="N43" s="309"/>
      <c r="O43" s="309">
        <f t="shared" si="4"/>
        <v>6881</v>
      </c>
      <c r="P43" s="309">
        <f t="shared" si="5"/>
        <v>3471</v>
      </c>
    </row>
    <row r="44" spans="1:16">
      <c r="A44" s="444">
        <v>130034</v>
      </c>
      <c r="B44" s="308" t="s">
        <v>494</v>
      </c>
      <c r="C44" s="308" t="s">
        <v>0</v>
      </c>
      <c r="D44" s="309">
        <v>3999.75</v>
      </c>
      <c r="E44" s="309"/>
      <c r="F44" s="309">
        <f t="shared" si="0"/>
        <v>4000</v>
      </c>
      <c r="G44" s="309"/>
      <c r="H44" s="309">
        <v>14793.75</v>
      </c>
      <c r="I44" s="309">
        <v>15095.04</v>
      </c>
      <c r="J44" s="309">
        <f t="shared" si="1"/>
        <v>-301.29000000000087</v>
      </c>
      <c r="K44" s="309">
        <f t="shared" si="2"/>
        <v>3698.4599999999991</v>
      </c>
      <c r="L44" s="309"/>
      <c r="M44" s="309">
        <f t="shared" si="3"/>
        <v>3698</v>
      </c>
      <c r="N44" s="309"/>
      <c r="O44" s="309">
        <f t="shared" si="4"/>
        <v>4000</v>
      </c>
      <c r="P44" s="309">
        <f t="shared" si="5"/>
        <v>3698</v>
      </c>
    </row>
    <row r="45" spans="1:16">
      <c r="A45" s="444">
        <v>130036</v>
      </c>
      <c r="B45" s="308" t="s">
        <v>495</v>
      </c>
      <c r="C45" s="308" t="s">
        <v>0</v>
      </c>
      <c r="D45" s="309">
        <v>7642.76</v>
      </c>
      <c r="E45" s="309"/>
      <c r="F45" s="309">
        <f t="shared" si="0"/>
        <v>7643</v>
      </c>
      <c r="G45" s="309"/>
      <c r="H45" s="309">
        <v>42674.87</v>
      </c>
      <c r="I45" s="309">
        <v>43205.16</v>
      </c>
      <c r="J45" s="309">
        <f t="shared" si="1"/>
        <v>-530.29000000000087</v>
      </c>
      <c r="K45" s="309">
        <f t="shared" si="2"/>
        <v>7112.4699999999993</v>
      </c>
      <c r="L45" s="309"/>
      <c r="M45" s="309">
        <f t="shared" si="3"/>
        <v>7112</v>
      </c>
      <c r="N45" s="309"/>
      <c r="O45" s="309">
        <f t="shared" si="4"/>
        <v>7643</v>
      </c>
      <c r="P45" s="309">
        <f t="shared" si="5"/>
        <v>7112</v>
      </c>
    </row>
    <row r="46" spans="1:16">
      <c r="A46" s="444">
        <v>130038</v>
      </c>
      <c r="B46" s="308" t="s">
        <v>496</v>
      </c>
      <c r="C46" s="308" t="s">
        <v>0</v>
      </c>
      <c r="D46" s="309">
        <v>165593.09</v>
      </c>
      <c r="E46" s="309"/>
      <c r="F46" s="309">
        <f t="shared" si="0"/>
        <v>165593</v>
      </c>
      <c r="G46" s="309"/>
      <c r="H46" s="309">
        <v>165903.85</v>
      </c>
      <c r="I46" s="309">
        <v>174346.57</v>
      </c>
      <c r="J46" s="309">
        <f t="shared" si="1"/>
        <v>-8442.7200000000012</v>
      </c>
      <c r="K46" s="309">
        <f t="shared" si="2"/>
        <v>157150.37</v>
      </c>
      <c r="L46" s="309"/>
      <c r="M46" s="309">
        <f t="shared" si="3"/>
        <v>157150</v>
      </c>
      <c r="N46" s="309"/>
      <c r="O46" s="309">
        <f t="shared" si="4"/>
        <v>165593</v>
      </c>
      <c r="P46" s="309">
        <f t="shared" si="5"/>
        <v>157150</v>
      </c>
    </row>
    <row r="47" spans="1:16">
      <c r="A47" s="444">
        <v>130040</v>
      </c>
      <c r="B47" s="308" t="s">
        <v>497</v>
      </c>
      <c r="C47" s="308" t="s">
        <v>0</v>
      </c>
      <c r="D47" s="309">
        <v>6798.92</v>
      </c>
      <c r="E47" s="309"/>
      <c r="F47" s="309">
        <f t="shared" si="0"/>
        <v>6799</v>
      </c>
      <c r="G47" s="309"/>
      <c r="H47" s="309">
        <v>6675</v>
      </c>
      <c r="I47" s="309">
        <v>7077.05</v>
      </c>
      <c r="J47" s="309">
        <f t="shared" si="1"/>
        <v>-402.05000000000018</v>
      </c>
      <c r="K47" s="309">
        <f t="shared" si="2"/>
        <v>6396.87</v>
      </c>
      <c r="L47" s="309"/>
      <c r="M47" s="309">
        <f t="shared" si="3"/>
        <v>6397</v>
      </c>
      <c r="N47" s="309"/>
      <c r="O47" s="309">
        <f t="shared" si="4"/>
        <v>6799</v>
      </c>
      <c r="P47" s="309">
        <f t="shared" si="5"/>
        <v>6397</v>
      </c>
    </row>
    <row r="48" spans="1:16">
      <c r="A48" s="444">
        <v>130041</v>
      </c>
      <c r="B48" s="308" t="s">
        <v>498</v>
      </c>
      <c r="C48" s="308" t="s">
        <v>0</v>
      </c>
      <c r="D48" s="309">
        <v>7052.84</v>
      </c>
      <c r="E48" s="309"/>
      <c r="F48" s="309">
        <f t="shared" si="0"/>
        <v>7053</v>
      </c>
      <c r="G48" s="309"/>
      <c r="H48" s="309">
        <v>6925</v>
      </c>
      <c r="I48" s="309">
        <v>7341.38</v>
      </c>
      <c r="J48" s="309">
        <f t="shared" si="1"/>
        <v>-416.38000000000011</v>
      </c>
      <c r="K48" s="309">
        <f t="shared" si="2"/>
        <v>6636.46</v>
      </c>
      <c r="L48" s="309"/>
      <c r="M48" s="309">
        <f t="shared" si="3"/>
        <v>6636</v>
      </c>
      <c r="N48" s="309"/>
      <c r="O48" s="309">
        <f t="shared" si="4"/>
        <v>7053</v>
      </c>
      <c r="P48" s="309">
        <f t="shared" si="5"/>
        <v>6636</v>
      </c>
    </row>
    <row r="49" spans="1:19">
      <c r="A49" s="444">
        <v>130044</v>
      </c>
      <c r="B49" s="308" t="s">
        <v>499</v>
      </c>
      <c r="C49" s="308" t="s">
        <v>0</v>
      </c>
      <c r="D49" s="309">
        <v>66666.679999999993</v>
      </c>
      <c r="E49" s="309"/>
      <c r="F49" s="309">
        <f t="shared" si="0"/>
        <v>66667</v>
      </c>
      <c r="G49" s="309"/>
      <c r="H49" s="309">
        <v>100000</v>
      </c>
      <c r="I49" s="309">
        <v>100000</v>
      </c>
      <c r="J49" s="309">
        <f t="shared" si="1"/>
        <v>0</v>
      </c>
      <c r="K49" s="309">
        <f t="shared" si="2"/>
        <v>66666.679999999993</v>
      </c>
      <c r="L49" s="309"/>
      <c r="M49" s="309">
        <f t="shared" si="3"/>
        <v>66667</v>
      </c>
      <c r="N49" s="309"/>
      <c r="O49" s="309">
        <f t="shared" si="4"/>
        <v>66667</v>
      </c>
      <c r="P49" s="309">
        <f t="shared" si="5"/>
        <v>66667</v>
      </c>
    </row>
    <row r="50" spans="1:19">
      <c r="A50" s="444">
        <v>130072</v>
      </c>
      <c r="B50" s="308" t="s">
        <v>500</v>
      </c>
      <c r="C50" s="308" t="s">
        <v>0</v>
      </c>
      <c r="D50" s="309">
        <v>18000</v>
      </c>
      <c r="E50" s="309"/>
      <c r="F50" s="309">
        <f t="shared" si="0"/>
        <v>18000</v>
      </c>
      <c r="G50" s="309"/>
      <c r="H50" s="309">
        <v>99000</v>
      </c>
      <c r="I50" s="309">
        <v>102000</v>
      </c>
      <c r="J50" s="309">
        <f t="shared" si="1"/>
        <v>-3000</v>
      </c>
      <c r="K50" s="309">
        <f t="shared" si="2"/>
        <v>15000</v>
      </c>
      <c r="L50" s="309"/>
      <c r="M50" s="309">
        <f t="shared" si="3"/>
        <v>15000</v>
      </c>
      <c r="N50" s="309"/>
      <c r="O50" s="309">
        <f t="shared" si="4"/>
        <v>18000</v>
      </c>
      <c r="P50" s="309">
        <f t="shared" si="5"/>
        <v>15000</v>
      </c>
      <c r="R50" s="310"/>
      <c r="S50" s="310"/>
    </row>
    <row r="51" spans="1:19">
      <c r="A51" s="444">
        <v>140021</v>
      </c>
      <c r="B51" s="308" t="s">
        <v>501</v>
      </c>
      <c r="C51" s="308" t="s">
        <v>719</v>
      </c>
      <c r="D51" s="309">
        <v>391660.75</v>
      </c>
      <c r="E51" s="309"/>
      <c r="F51" s="309">
        <f t="shared" si="0"/>
        <v>391661</v>
      </c>
      <c r="G51" s="309"/>
      <c r="H51" s="309">
        <v>0</v>
      </c>
      <c r="I51" s="309">
        <v>391660.75</v>
      </c>
      <c r="J51" s="309">
        <f t="shared" si="1"/>
        <v>-391660.75</v>
      </c>
      <c r="K51" s="309">
        <f t="shared" si="2"/>
        <v>0</v>
      </c>
      <c r="L51" s="309"/>
      <c r="M51" s="309">
        <f t="shared" si="3"/>
        <v>0</v>
      </c>
      <c r="N51" s="309"/>
      <c r="O51" s="309">
        <f t="shared" si="4"/>
        <v>391661</v>
      </c>
      <c r="P51" s="309">
        <f t="shared" si="5"/>
        <v>0</v>
      </c>
    </row>
    <row r="52" spans="1:19">
      <c r="A52" s="444">
        <v>150041</v>
      </c>
      <c r="B52" s="308" t="s">
        <v>502</v>
      </c>
      <c r="C52" s="308" t="s">
        <v>716</v>
      </c>
      <c r="D52" s="309">
        <v>1394170.83</v>
      </c>
      <c r="E52" s="309"/>
      <c r="F52" s="309">
        <f t="shared" si="0"/>
        <v>1394171</v>
      </c>
      <c r="G52" s="309"/>
      <c r="H52" s="309">
        <v>5000</v>
      </c>
      <c r="I52" s="309">
        <v>7741.75</v>
      </c>
      <c r="J52" s="309">
        <f t="shared" si="1"/>
        <v>-2741.75</v>
      </c>
      <c r="K52" s="309">
        <f t="shared" si="2"/>
        <v>1391429.08</v>
      </c>
      <c r="L52" s="309"/>
      <c r="M52" s="309">
        <f t="shared" si="3"/>
        <v>1391429</v>
      </c>
      <c r="N52" s="309"/>
      <c r="O52" s="309">
        <f t="shared" si="4"/>
        <v>1394171</v>
      </c>
      <c r="P52" s="309">
        <f t="shared" si="5"/>
        <v>1391429</v>
      </c>
    </row>
    <row r="53" spans="1:19">
      <c r="A53" s="444">
        <v>150055</v>
      </c>
      <c r="B53" s="308" t="s">
        <v>503</v>
      </c>
      <c r="C53" s="308" t="s">
        <v>717</v>
      </c>
      <c r="D53" s="309">
        <v>202675</v>
      </c>
      <c r="E53" s="309"/>
      <c r="F53" s="309">
        <f t="shared" si="0"/>
        <v>202675</v>
      </c>
      <c r="G53" s="309"/>
      <c r="H53" s="309">
        <v>0</v>
      </c>
      <c r="I53" s="309">
        <v>0</v>
      </c>
      <c r="J53" s="309">
        <f t="shared" si="1"/>
        <v>0</v>
      </c>
      <c r="K53" s="309">
        <f t="shared" si="2"/>
        <v>202675</v>
      </c>
      <c r="L53" s="309"/>
      <c r="M53" s="309">
        <f t="shared" si="3"/>
        <v>202675</v>
      </c>
      <c r="N53" s="309"/>
      <c r="O53" s="309">
        <f t="shared" si="4"/>
        <v>202675</v>
      </c>
      <c r="P53" s="309">
        <f t="shared" si="5"/>
        <v>202675</v>
      </c>
    </row>
    <row r="54" spans="1:19">
      <c r="A54" s="444">
        <v>150060</v>
      </c>
      <c r="B54" s="308" t="s">
        <v>504</v>
      </c>
      <c r="C54" s="308" t="s">
        <v>716</v>
      </c>
      <c r="D54" s="309">
        <v>232702.26</v>
      </c>
      <c r="E54" s="309"/>
      <c r="F54" s="309">
        <f t="shared" si="0"/>
        <v>232702</v>
      </c>
      <c r="G54" s="309"/>
      <c r="H54" s="309">
        <v>1600</v>
      </c>
      <c r="I54" s="309">
        <v>7600</v>
      </c>
      <c r="J54" s="309">
        <f t="shared" si="1"/>
        <v>-6000</v>
      </c>
      <c r="K54" s="309">
        <f t="shared" si="2"/>
        <v>226702.26</v>
      </c>
      <c r="L54" s="309"/>
      <c r="M54" s="309">
        <f t="shared" si="3"/>
        <v>226702</v>
      </c>
      <c r="N54" s="309"/>
      <c r="O54" s="309">
        <f t="shared" si="4"/>
        <v>232702</v>
      </c>
      <c r="P54" s="309">
        <f t="shared" si="5"/>
        <v>226702</v>
      </c>
    </row>
    <row r="55" spans="1:19">
      <c r="A55" s="444">
        <v>150065</v>
      </c>
      <c r="B55" s="308" t="s">
        <v>505</v>
      </c>
      <c r="C55" s="308" t="s">
        <v>716</v>
      </c>
      <c r="D55" s="309">
        <v>112500</v>
      </c>
      <c r="E55" s="309"/>
      <c r="F55" s="309">
        <f t="shared" si="0"/>
        <v>112500</v>
      </c>
      <c r="G55" s="309"/>
      <c r="H55" s="309">
        <v>0</v>
      </c>
      <c r="I55" s="309">
        <v>0</v>
      </c>
      <c r="J55" s="309">
        <f t="shared" si="1"/>
        <v>0</v>
      </c>
      <c r="K55" s="309">
        <f t="shared" si="2"/>
        <v>112500</v>
      </c>
      <c r="L55" s="309"/>
      <c r="M55" s="309">
        <f t="shared" si="3"/>
        <v>112500</v>
      </c>
      <c r="N55" s="309"/>
      <c r="O55" s="309">
        <f t="shared" si="4"/>
        <v>112500</v>
      </c>
      <c r="P55" s="309">
        <f t="shared" si="5"/>
        <v>112500</v>
      </c>
    </row>
    <row r="56" spans="1:19">
      <c r="A56" s="444">
        <v>150070</v>
      </c>
      <c r="B56" s="308" t="s">
        <v>506</v>
      </c>
      <c r="C56" s="308" t="s">
        <v>716</v>
      </c>
      <c r="D56" s="309">
        <v>8550</v>
      </c>
      <c r="E56" s="309"/>
      <c r="F56" s="309">
        <f t="shared" si="0"/>
        <v>8550</v>
      </c>
      <c r="G56" s="309"/>
      <c r="H56" s="309">
        <v>0</v>
      </c>
      <c r="I56" s="309">
        <v>0</v>
      </c>
      <c r="J56" s="309">
        <f t="shared" si="1"/>
        <v>0</v>
      </c>
      <c r="K56" s="309">
        <f t="shared" si="2"/>
        <v>8550</v>
      </c>
      <c r="L56" s="309"/>
      <c r="M56" s="309">
        <f t="shared" si="3"/>
        <v>8550</v>
      </c>
      <c r="N56" s="309"/>
      <c r="O56" s="309">
        <f t="shared" si="4"/>
        <v>8550</v>
      </c>
      <c r="P56" s="309">
        <f t="shared" si="5"/>
        <v>8550</v>
      </c>
    </row>
    <row r="57" spans="1:19">
      <c r="A57" s="444">
        <v>200100</v>
      </c>
      <c r="B57" s="308" t="s">
        <v>507</v>
      </c>
      <c r="C57" s="308" t="s">
        <v>725</v>
      </c>
      <c r="D57" s="309">
        <v>-188577.22</v>
      </c>
      <c r="E57" s="309"/>
      <c r="F57" s="309">
        <f t="shared" si="0"/>
        <v>-188577</v>
      </c>
      <c r="G57" s="309"/>
      <c r="H57" s="309">
        <v>2497000.1</v>
      </c>
      <c r="I57" s="309">
        <v>2532793.69</v>
      </c>
      <c r="J57" s="309">
        <f t="shared" si="1"/>
        <v>-35793.589999999851</v>
      </c>
      <c r="K57" s="309">
        <f t="shared" si="2"/>
        <v>-224370.80999999985</v>
      </c>
      <c r="L57" s="309"/>
      <c r="M57" s="309">
        <f t="shared" si="3"/>
        <v>-224371</v>
      </c>
      <c r="N57" s="309"/>
      <c r="O57" s="309">
        <f t="shared" si="4"/>
        <v>-188577</v>
      </c>
      <c r="P57" s="309">
        <f t="shared" si="5"/>
        <v>-224371</v>
      </c>
    </row>
    <row r="58" spans="1:19">
      <c r="A58" s="444">
        <v>200101</v>
      </c>
      <c r="B58" s="308" t="s">
        <v>508</v>
      </c>
      <c r="C58" s="308" t="s">
        <v>725</v>
      </c>
      <c r="D58" s="309">
        <v>-25063.61</v>
      </c>
      <c r="E58" s="309"/>
      <c r="F58" s="309">
        <f t="shared" si="0"/>
        <v>-25064</v>
      </c>
      <c r="G58" s="309"/>
      <c r="H58" s="309">
        <v>32411.22</v>
      </c>
      <c r="I58" s="309">
        <v>7347.61</v>
      </c>
      <c r="J58" s="309">
        <f t="shared" si="1"/>
        <v>25063.61</v>
      </c>
      <c r="K58" s="309">
        <f t="shared" si="2"/>
        <v>0</v>
      </c>
      <c r="L58" s="309"/>
      <c r="M58" s="309">
        <f t="shared" si="3"/>
        <v>0</v>
      </c>
      <c r="N58" s="309"/>
      <c r="O58" s="309">
        <f t="shared" si="4"/>
        <v>-25064</v>
      </c>
      <c r="P58" s="309">
        <f t="shared" si="5"/>
        <v>0</v>
      </c>
    </row>
    <row r="59" spans="1:19">
      <c r="A59" s="444">
        <v>200104</v>
      </c>
      <c r="B59" s="308" t="s">
        <v>509</v>
      </c>
      <c r="C59" s="308" t="s">
        <v>725</v>
      </c>
      <c r="D59" s="309">
        <v>-134044.95000000001</v>
      </c>
      <c r="E59" s="309"/>
      <c r="F59" s="309">
        <f t="shared" si="0"/>
        <v>-134045</v>
      </c>
      <c r="G59" s="309"/>
      <c r="H59" s="309">
        <v>185804.51</v>
      </c>
      <c r="I59" s="309">
        <v>220490.13</v>
      </c>
      <c r="J59" s="309">
        <f t="shared" si="1"/>
        <v>-34685.619999999995</v>
      </c>
      <c r="K59" s="309">
        <f t="shared" si="2"/>
        <v>-168730.57</v>
      </c>
      <c r="L59" s="309"/>
      <c r="M59" s="309">
        <f t="shared" si="3"/>
        <v>-168731</v>
      </c>
      <c r="N59" s="309"/>
      <c r="O59" s="309">
        <f t="shared" si="4"/>
        <v>-134045</v>
      </c>
      <c r="P59" s="309">
        <f t="shared" si="5"/>
        <v>-168731</v>
      </c>
    </row>
    <row r="60" spans="1:19">
      <c r="A60" s="444">
        <v>200105</v>
      </c>
      <c r="B60" s="308" t="s">
        <v>510</v>
      </c>
      <c r="C60" s="308" t="s">
        <v>725</v>
      </c>
      <c r="D60" s="309">
        <v>-748555</v>
      </c>
      <c r="E60" s="309"/>
      <c r="F60" s="309">
        <f t="shared" si="0"/>
        <v>-748555</v>
      </c>
      <c r="G60" s="309"/>
      <c r="H60" s="309">
        <v>63750</v>
      </c>
      <c r="I60" s="309">
        <v>0</v>
      </c>
      <c r="J60" s="309">
        <f t="shared" si="1"/>
        <v>63750</v>
      </c>
      <c r="K60" s="309">
        <f t="shared" si="2"/>
        <v>-684805</v>
      </c>
      <c r="L60" s="309"/>
      <c r="M60" s="309">
        <f t="shared" si="3"/>
        <v>-684805</v>
      </c>
      <c r="N60" s="309"/>
      <c r="O60" s="309">
        <f t="shared" si="4"/>
        <v>-748555</v>
      </c>
      <c r="P60" s="309">
        <f t="shared" si="5"/>
        <v>-684805</v>
      </c>
    </row>
    <row r="61" spans="1:19">
      <c r="A61" s="444">
        <v>200203</v>
      </c>
      <c r="B61" s="308" t="s">
        <v>511</v>
      </c>
      <c r="C61" s="308" t="s">
        <v>368</v>
      </c>
      <c r="D61" s="309">
        <v>-297364.90000000002</v>
      </c>
      <c r="E61" s="309"/>
      <c r="F61" s="309">
        <f t="shared" si="0"/>
        <v>-297365</v>
      </c>
      <c r="G61" s="309"/>
      <c r="H61" s="309">
        <v>2969197.42</v>
      </c>
      <c r="I61" s="309">
        <v>2939329.68</v>
      </c>
      <c r="J61" s="309">
        <f t="shared" si="1"/>
        <v>29867.739999999758</v>
      </c>
      <c r="K61" s="309">
        <f t="shared" si="2"/>
        <v>-267497.16000000027</v>
      </c>
      <c r="L61" s="309"/>
      <c r="M61" s="309">
        <f t="shared" si="3"/>
        <v>-267497</v>
      </c>
      <c r="N61" s="309"/>
      <c r="O61" s="309">
        <f t="shared" si="4"/>
        <v>-297365</v>
      </c>
      <c r="P61" s="309">
        <f t="shared" si="5"/>
        <v>-267497</v>
      </c>
    </row>
    <row r="62" spans="1:19">
      <c r="A62" s="444">
        <v>200300</v>
      </c>
      <c r="B62" s="308" t="s">
        <v>512</v>
      </c>
      <c r="C62" s="308" t="s">
        <v>368</v>
      </c>
      <c r="D62" s="309">
        <v>-212182.45</v>
      </c>
      <c r="E62" s="309"/>
      <c r="F62" s="309">
        <f t="shared" si="0"/>
        <v>-212182</v>
      </c>
      <c r="G62" s="309"/>
      <c r="H62" s="309">
        <v>819367.83</v>
      </c>
      <c r="I62" s="309">
        <v>728446.84</v>
      </c>
      <c r="J62" s="309">
        <f t="shared" si="1"/>
        <v>90920.989999999991</v>
      </c>
      <c r="K62" s="309">
        <f t="shared" si="2"/>
        <v>-121261.46000000002</v>
      </c>
      <c r="L62" s="309"/>
      <c r="M62" s="309">
        <f t="shared" si="3"/>
        <v>-121261</v>
      </c>
      <c r="N62" s="309"/>
      <c r="O62" s="309">
        <f t="shared" si="4"/>
        <v>-212182</v>
      </c>
      <c r="P62" s="309">
        <f t="shared" si="5"/>
        <v>-121261</v>
      </c>
    </row>
    <row r="63" spans="1:19">
      <c r="A63" s="444">
        <v>200402</v>
      </c>
      <c r="B63" s="308" t="s">
        <v>513</v>
      </c>
      <c r="C63" s="308" t="s">
        <v>368</v>
      </c>
      <c r="D63" s="309">
        <v>-17774.189999999999</v>
      </c>
      <c r="E63" s="309"/>
      <c r="F63" s="309">
        <f t="shared" si="0"/>
        <v>-17774</v>
      </c>
      <c r="G63" s="309"/>
      <c r="H63" s="309">
        <v>35734.18</v>
      </c>
      <c r="I63" s="309">
        <v>17959.990000000002</v>
      </c>
      <c r="J63" s="309">
        <f t="shared" si="1"/>
        <v>17774.189999999999</v>
      </c>
      <c r="K63" s="309">
        <f t="shared" si="2"/>
        <v>0</v>
      </c>
      <c r="L63" s="309"/>
      <c r="M63" s="309">
        <f t="shared" si="3"/>
        <v>0</v>
      </c>
      <c r="N63" s="309"/>
      <c r="O63" s="309">
        <f t="shared" si="4"/>
        <v>-17774</v>
      </c>
      <c r="P63" s="309">
        <f t="shared" si="5"/>
        <v>0</v>
      </c>
    </row>
    <row r="64" spans="1:19">
      <c r="A64" s="444">
        <v>200408</v>
      </c>
      <c r="B64" s="308" t="s">
        <v>514</v>
      </c>
      <c r="C64" s="308" t="s">
        <v>368</v>
      </c>
      <c r="D64" s="309">
        <v>-32486.13</v>
      </c>
      <c r="E64" s="309"/>
      <c r="F64" s="309">
        <f t="shared" si="0"/>
        <v>-32486</v>
      </c>
      <c r="G64" s="309"/>
      <c r="H64" s="309">
        <v>35286.129999999997</v>
      </c>
      <c r="I64" s="309">
        <v>31349.25</v>
      </c>
      <c r="J64" s="309">
        <f t="shared" si="1"/>
        <v>3936.8799999999974</v>
      </c>
      <c r="K64" s="309">
        <f t="shared" si="2"/>
        <v>-28549.250000000004</v>
      </c>
      <c r="L64" s="309"/>
      <c r="M64" s="309">
        <f t="shared" si="3"/>
        <v>-28549</v>
      </c>
      <c r="N64" s="309"/>
      <c r="O64" s="309">
        <f t="shared" si="4"/>
        <v>-32486</v>
      </c>
      <c r="P64" s="309">
        <f t="shared" si="5"/>
        <v>-28549</v>
      </c>
    </row>
    <row r="65" spans="1:16">
      <c r="A65" s="444">
        <v>200600</v>
      </c>
      <c r="B65" s="308" t="s">
        <v>515</v>
      </c>
      <c r="C65" s="308" t="s">
        <v>16</v>
      </c>
      <c r="D65" s="309">
        <v>-482541</v>
      </c>
      <c r="E65" s="309"/>
      <c r="F65" s="309">
        <f t="shared" si="0"/>
        <v>-482541</v>
      </c>
      <c r="G65" s="309"/>
      <c r="H65" s="309">
        <v>804557.54</v>
      </c>
      <c r="I65" s="309">
        <v>365096.58</v>
      </c>
      <c r="J65" s="309">
        <f t="shared" si="1"/>
        <v>439460.96</v>
      </c>
      <c r="K65" s="309">
        <f t="shared" si="2"/>
        <v>-43080.039999999979</v>
      </c>
      <c r="L65" s="309"/>
      <c r="M65" s="309">
        <f t="shared" si="3"/>
        <v>-43080</v>
      </c>
      <c r="N65" s="309"/>
      <c r="O65" s="309">
        <f t="shared" si="4"/>
        <v>-482541</v>
      </c>
      <c r="P65" s="309">
        <f t="shared" si="5"/>
        <v>-43080</v>
      </c>
    </row>
    <row r="66" spans="1:16">
      <c r="A66" s="444">
        <v>200601</v>
      </c>
      <c r="B66" s="308" t="s">
        <v>516</v>
      </c>
      <c r="C66" s="308" t="s">
        <v>368</v>
      </c>
      <c r="D66" s="309">
        <v>-12205.2</v>
      </c>
      <c r="E66" s="309"/>
      <c r="F66" s="309">
        <f t="shared" si="0"/>
        <v>-12205</v>
      </c>
      <c r="G66" s="309"/>
      <c r="H66" s="309">
        <v>105590</v>
      </c>
      <c r="I66" s="309">
        <v>146761.97</v>
      </c>
      <c r="J66" s="309">
        <f t="shared" si="1"/>
        <v>-41171.97</v>
      </c>
      <c r="K66" s="309">
        <f t="shared" si="2"/>
        <v>-53377.17</v>
      </c>
      <c r="L66" s="309"/>
      <c r="M66" s="309">
        <f t="shared" si="3"/>
        <v>-53377</v>
      </c>
      <c r="N66" s="309"/>
      <c r="O66" s="309">
        <f t="shared" si="4"/>
        <v>-12205</v>
      </c>
      <c r="P66" s="309">
        <f t="shared" si="5"/>
        <v>-53377</v>
      </c>
    </row>
    <row r="67" spans="1:16">
      <c r="A67" s="444">
        <v>200602</v>
      </c>
      <c r="B67" s="308" t="s">
        <v>517</v>
      </c>
      <c r="C67" s="308" t="s">
        <v>368</v>
      </c>
      <c r="D67" s="309">
        <v>-586914.28</v>
      </c>
      <c r="E67" s="309"/>
      <c r="F67" s="309">
        <f t="shared" si="0"/>
        <v>-586914</v>
      </c>
      <c r="G67" s="309"/>
      <c r="H67" s="309">
        <v>2952167.06</v>
      </c>
      <c r="I67" s="309">
        <v>2581609.2400000002</v>
      </c>
      <c r="J67" s="309">
        <f t="shared" si="1"/>
        <v>370557.81999999983</v>
      </c>
      <c r="K67" s="309">
        <f t="shared" si="2"/>
        <v>-216356.4600000002</v>
      </c>
      <c r="L67" s="309"/>
      <c r="M67" s="309">
        <f t="shared" si="3"/>
        <v>-216356</v>
      </c>
      <c r="N67" s="309"/>
      <c r="O67" s="309">
        <f t="shared" si="4"/>
        <v>-586914</v>
      </c>
      <c r="P67" s="309">
        <f t="shared" si="5"/>
        <v>-216356</v>
      </c>
    </row>
    <row r="68" spans="1:16">
      <c r="A68" s="444">
        <v>200603</v>
      </c>
      <c r="B68" s="308" t="s">
        <v>518</v>
      </c>
      <c r="C68" s="308" t="s">
        <v>725</v>
      </c>
      <c r="D68" s="309">
        <v>-3148</v>
      </c>
      <c r="E68" s="309"/>
      <c r="F68" s="309">
        <f t="shared" si="0"/>
        <v>-3148</v>
      </c>
      <c r="G68" s="309"/>
      <c r="H68" s="309">
        <v>8044.2</v>
      </c>
      <c r="I68" s="309">
        <v>7533.01</v>
      </c>
      <c r="J68" s="309">
        <f t="shared" si="1"/>
        <v>511.1899999999996</v>
      </c>
      <c r="K68" s="309">
        <f t="shared" si="2"/>
        <v>-2636.8100000000004</v>
      </c>
      <c r="L68" s="309"/>
      <c r="M68" s="309">
        <f t="shared" si="3"/>
        <v>-2637</v>
      </c>
      <c r="N68" s="309"/>
      <c r="O68" s="309">
        <f t="shared" si="4"/>
        <v>-3148</v>
      </c>
      <c r="P68" s="309">
        <f t="shared" si="5"/>
        <v>-2637</v>
      </c>
    </row>
    <row r="69" spans="1:16">
      <c r="A69" s="444">
        <v>200707</v>
      </c>
      <c r="B69" s="308" t="s">
        <v>519</v>
      </c>
      <c r="C69" s="308" t="s">
        <v>723</v>
      </c>
      <c r="D69" s="309">
        <v>0</v>
      </c>
      <c r="E69" s="309"/>
      <c r="F69" s="309">
        <f t="shared" si="0"/>
        <v>0</v>
      </c>
      <c r="G69" s="309"/>
      <c r="H69" s="309">
        <v>1814042.19</v>
      </c>
      <c r="I69" s="309">
        <v>2288972.61</v>
      </c>
      <c r="J69" s="309">
        <f t="shared" si="1"/>
        <v>-474930.41999999993</v>
      </c>
      <c r="K69" s="309">
        <f t="shared" si="2"/>
        <v>-474930.41999999993</v>
      </c>
      <c r="L69" s="309"/>
      <c r="M69" s="309">
        <f t="shared" si="3"/>
        <v>-474930</v>
      </c>
      <c r="N69" s="309"/>
      <c r="O69" s="309">
        <f t="shared" si="4"/>
        <v>0</v>
      </c>
      <c r="P69" s="309">
        <f t="shared" si="5"/>
        <v>-474930</v>
      </c>
    </row>
    <row r="70" spans="1:16">
      <c r="A70" s="444">
        <v>220001</v>
      </c>
      <c r="B70" s="308" t="s">
        <v>520</v>
      </c>
      <c r="C70" s="308" t="s">
        <v>722</v>
      </c>
      <c r="D70" s="309">
        <v>-46303.32</v>
      </c>
      <c r="E70" s="309"/>
      <c r="F70" s="309">
        <f t="shared" si="0"/>
        <v>-46303</v>
      </c>
      <c r="G70" s="309"/>
      <c r="H70" s="309">
        <v>516173.68</v>
      </c>
      <c r="I70" s="309">
        <v>511352.27</v>
      </c>
      <c r="J70" s="309">
        <f t="shared" si="1"/>
        <v>4821.4099999999744</v>
      </c>
      <c r="K70" s="309">
        <f t="shared" si="2"/>
        <v>-41481.910000000025</v>
      </c>
      <c r="L70" s="309"/>
      <c r="M70" s="309">
        <f t="shared" si="3"/>
        <v>-41482</v>
      </c>
      <c r="N70" s="309"/>
      <c r="O70" s="309">
        <f t="shared" si="4"/>
        <v>-46303</v>
      </c>
      <c r="P70" s="309">
        <f t="shared" si="5"/>
        <v>-41482</v>
      </c>
    </row>
    <row r="71" spans="1:16">
      <c r="A71" s="444">
        <v>220002</v>
      </c>
      <c r="B71" s="308" t="s">
        <v>521</v>
      </c>
      <c r="C71" s="308" t="s">
        <v>722</v>
      </c>
      <c r="D71" s="309">
        <v>-85288.81</v>
      </c>
      <c r="E71" s="309"/>
      <c r="F71" s="309">
        <f t="shared" si="0"/>
        <v>-85289</v>
      </c>
      <c r="G71" s="309"/>
      <c r="H71" s="309">
        <v>946069.35</v>
      </c>
      <c r="I71" s="309">
        <v>939793.06</v>
      </c>
      <c r="J71" s="309">
        <f t="shared" si="1"/>
        <v>6276.2899999999208</v>
      </c>
      <c r="K71" s="309">
        <f t="shared" si="2"/>
        <v>-79012.520000000077</v>
      </c>
      <c r="L71" s="309"/>
      <c r="M71" s="309">
        <f t="shared" si="3"/>
        <v>-79013</v>
      </c>
      <c r="N71" s="309"/>
      <c r="O71" s="309">
        <f t="shared" si="4"/>
        <v>-85289</v>
      </c>
      <c r="P71" s="309">
        <f t="shared" si="5"/>
        <v>-79013</v>
      </c>
    </row>
    <row r="72" spans="1:16">
      <c r="A72" s="444">
        <v>220031</v>
      </c>
      <c r="B72" s="308" t="s">
        <v>522</v>
      </c>
      <c r="C72" s="308" t="s">
        <v>722</v>
      </c>
      <c r="D72" s="309">
        <v>-24000</v>
      </c>
      <c r="E72" s="309"/>
      <c r="F72" s="309">
        <f t="shared" si="0"/>
        <v>-24000</v>
      </c>
      <c r="G72" s="309"/>
      <c r="H72" s="309">
        <v>46000</v>
      </c>
      <c r="I72" s="309">
        <v>44000</v>
      </c>
      <c r="J72" s="309">
        <f t="shared" si="1"/>
        <v>2000</v>
      </c>
      <c r="K72" s="309">
        <f t="shared" si="2"/>
        <v>-22000</v>
      </c>
      <c r="L72" s="309"/>
      <c r="M72" s="309">
        <f t="shared" si="3"/>
        <v>-22000</v>
      </c>
      <c r="N72" s="309"/>
      <c r="O72" s="309">
        <f t="shared" si="4"/>
        <v>-24000</v>
      </c>
      <c r="P72" s="309">
        <f t="shared" si="5"/>
        <v>-22000</v>
      </c>
    </row>
    <row r="73" spans="1:16">
      <c r="A73" s="444">
        <v>220400</v>
      </c>
      <c r="B73" s="308" t="s">
        <v>523</v>
      </c>
      <c r="C73" s="308" t="s">
        <v>722</v>
      </c>
      <c r="D73" s="309">
        <v>-154968.31</v>
      </c>
      <c r="E73" s="309"/>
      <c r="F73" s="309">
        <f t="shared" si="0"/>
        <v>-154968</v>
      </c>
      <c r="G73" s="309"/>
      <c r="H73" s="309">
        <v>2247430.67</v>
      </c>
      <c r="I73" s="309">
        <v>2384506.19</v>
      </c>
      <c r="J73" s="309">
        <f t="shared" si="1"/>
        <v>-137075.52000000002</v>
      </c>
      <c r="K73" s="309">
        <f t="shared" si="2"/>
        <v>-292043.83</v>
      </c>
      <c r="L73" s="309"/>
      <c r="M73" s="309">
        <f t="shared" si="3"/>
        <v>-292044</v>
      </c>
      <c r="N73" s="309"/>
      <c r="O73" s="309">
        <f t="shared" si="4"/>
        <v>-154968</v>
      </c>
      <c r="P73" s="309">
        <f t="shared" si="5"/>
        <v>-292044</v>
      </c>
    </row>
    <row r="74" spans="1:16">
      <c r="A74" s="444">
        <v>230300</v>
      </c>
      <c r="B74" s="308" t="s">
        <v>524</v>
      </c>
      <c r="C74" s="308" t="s">
        <v>722</v>
      </c>
      <c r="D74" s="309">
        <v>-615497.49</v>
      </c>
      <c r="E74" s="309"/>
      <c r="F74" s="309">
        <f t="shared" si="0"/>
        <v>-615497</v>
      </c>
      <c r="G74" s="309"/>
      <c r="H74" s="309">
        <v>736740.14</v>
      </c>
      <c r="I74" s="309">
        <v>483160.39</v>
      </c>
      <c r="J74" s="309">
        <f t="shared" ref="J74:J138" si="6">H74-I74</f>
        <v>253579.75</v>
      </c>
      <c r="K74" s="309">
        <f t="shared" ref="K74:K87" si="7">D74+J74</f>
        <v>-361917.74</v>
      </c>
      <c r="L74" s="309"/>
      <c r="M74" s="309">
        <f t="shared" ref="M74:M138" si="8">ROUND(K74,0)</f>
        <v>-361918</v>
      </c>
      <c r="N74" s="309"/>
      <c r="O74" s="309">
        <f t="shared" ref="O74:O137" si="9">ROUND(D74,0)</f>
        <v>-615497</v>
      </c>
      <c r="P74" s="309">
        <f t="shared" ref="P74:P137" si="10">ROUND(K74,0)</f>
        <v>-361918</v>
      </c>
    </row>
    <row r="75" spans="1:16">
      <c r="A75" s="444">
        <v>230301</v>
      </c>
      <c r="B75" s="308" t="s">
        <v>525</v>
      </c>
      <c r="C75" s="308" t="s">
        <v>722</v>
      </c>
      <c r="D75" s="309">
        <v>-530600</v>
      </c>
      <c r="E75" s="309"/>
      <c r="F75" s="309">
        <f t="shared" si="0"/>
        <v>-530600</v>
      </c>
      <c r="G75" s="309"/>
      <c r="H75" s="309">
        <v>365539.94</v>
      </c>
      <c r="I75" s="309">
        <v>314012.58</v>
      </c>
      <c r="J75" s="309">
        <f t="shared" si="6"/>
        <v>51527.359999999986</v>
      </c>
      <c r="K75" s="309">
        <f t="shared" si="7"/>
        <v>-479072.64</v>
      </c>
      <c r="L75" s="309"/>
      <c r="M75" s="309">
        <f t="shared" si="8"/>
        <v>-479073</v>
      </c>
      <c r="N75" s="309"/>
      <c r="O75" s="309">
        <f t="shared" si="9"/>
        <v>-530600</v>
      </c>
      <c r="P75" s="309">
        <f t="shared" si="10"/>
        <v>-479073</v>
      </c>
    </row>
    <row r="76" spans="1:16">
      <c r="A76" s="444">
        <v>240100</v>
      </c>
      <c r="B76" s="308" t="s">
        <v>526</v>
      </c>
      <c r="C76" s="308" t="s">
        <v>721</v>
      </c>
      <c r="D76" s="309">
        <v>-1908026.34</v>
      </c>
      <c r="E76" s="309"/>
      <c r="F76" s="309">
        <f t="shared" si="0"/>
        <v>-1908026</v>
      </c>
      <c r="G76" s="309"/>
      <c r="H76" s="309">
        <v>360138.36</v>
      </c>
      <c r="I76" s="309">
        <v>370476.39</v>
      </c>
      <c r="J76" s="309">
        <f t="shared" si="6"/>
        <v>-10338.030000000028</v>
      </c>
      <c r="K76" s="309">
        <f t="shared" si="7"/>
        <v>-1918364.37</v>
      </c>
      <c r="L76" s="309"/>
      <c r="M76" s="309">
        <f t="shared" si="8"/>
        <v>-1918364</v>
      </c>
      <c r="N76" s="309"/>
      <c r="O76" s="309">
        <f t="shared" si="9"/>
        <v>-1908026</v>
      </c>
      <c r="P76" s="309">
        <f t="shared" si="10"/>
        <v>-1918364</v>
      </c>
    </row>
    <row r="77" spans="1:16">
      <c r="A77" s="444">
        <v>240200</v>
      </c>
      <c r="B77" s="308" t="s">
        <v>527</v>
      </c>
      <c r="C77" s="308" t="s">
        <v>720</v>
      </c>
      <c r="D77" s="309">
        <v>-1823193.97</v>
      </c>
      <c r="E77" s="309"/>
      <c r="F77" s="309">
        <f t="shared" si="0"/>
        <v>-1823194</v>
      </c>
      <c r="G77" s="309"/>
      <c r="H77" s="309">
        <v>556895.23</v>
      </c>
      <c r="I77" s="309">
        <v>1716711.84</v>
      </c>
      <c r="J77" s="309">
        <f t="shared" si="6"/>
        <v>-1159816.6100000001</v>
      </c>
      <c r="K77" s="309">
        <f t="shared" si="7"/>
        <v>-2983010.58</v>
      </c>
      <c r="L77" s="309"/>
      <c r="M77" s="309">
        <f t="shared" si="8"/>
        <v>-2983011</v>
      </c>
      <c r="N77" s="309"/>
      <c r="O77" s="309">
        <f t="shared" si="9"/>
        <v>-1823194</v>
      </c>
      <c r="P77" s="309">
        <f t="shared" si="10"/>
        <v>-2983011</v>
      </c>
    </row>
    <row r="78" spans="1:16">
      <c r="A78" s="444">
        <v>250001</v>
      </c>
      <c r="B78" s="308" t="s">
        <v>528</v>
      </c>
      <c r="C78" s="308" t="s">
        <v>724</v>
      </c>
      <c r="D78" s="309">
        <v>0</v>
      </c>
      <c r="E78" s="309"/>
      <c r="F78" s="309">
        <f t="shared" si="0"/>
        <v>0</v>
      </c>
      <c r="G78" s="309"/>
      <c r="H78" s="309">
        <v>281987.5</v>
      </c>
      <c r="I78" s="309">
        <v>277250</v>
      </c>
      <c r="J78" s="309">
        <f t="shared" si="6"/>
        <v>4737.5</v>
      </c>
      <c r="K78" s="309">
        <f t="shared" si="7"/>
        <v>4737.5</v>
      </c>
      <c r="L78" s="309"/>
      <c r="M78" s="309">
        <f t="shared" si="8"/>
        <v>4738</v>
      </c>
      <c r="N78" s="309"/>
      <c r="O78" s="309">
        <f t="shared" si="9"/>
        <v>0</v>
      </c>
      <c r="P78" s="309">
        <f t="shared" si="10"/>
        <v>4738</v>
      </c>
    </row>
    <row r="79" spans="1:16">
      <c r="A79" s="444">
        <v>250002</v>
      </c>
      <c r="B79" s="308" t="s">
        <v>529</v>
      </c>
      <c r="C79" s="308" t="s">
        <v>724</v>
      </c>
      <c r="D79" s="309">
        <v>-30000</v>
      </c>
      <c r="E79" s="309"/>
      <c r="F79" s="309">
        <f t="shared" si="0"/>
        <v>-30000</v>
      </c>
      <c r="G79" s="309"/>
      <c r="H79" s="309">
        <v>187500</v>
      </c>
      <c r="I79" s="309">
        <v>189000</v>
      </c>
      <c r="J79" s="309">
        <f t="shared" si="6"/>
        <v>-1500</v>
      </c>
      <c r="K79" s="309">
        <f t="shared" si="7"/>
        <v>-31500</v>
      </c>
      <c r="L79" s="309"/>
      <c r="M79" s="309">
        <f t="shared" si="8"/>
        <v>-31500</v>
      </c>
      <c r="N79" s="309"/>
      <c r="O79" s="309">
        <f t="shared" si="9"/>
        <v>-30000</v>
      </c>
      <c r="P79" s="309">
        <f t="shared" si="10"/>
        <v>-31500</v>
      </c>
    </row>
    <row r="80" spans="1:16">
      <c r="A80" s="444">
        <v>250003</v>
      </c>
      <c r="B80" s="308" t="s">
        <v>530</v>
      </c>
      <c r="C80" s="308" t="s">
        <v>724</v>
      </c>
      <c r="D80" s="309">
        <v>-7500</v>
      </c>
      <c r="E80" s="309"/>
      <c r="F80" s="309">
        <f t="shared" si="0"/>
        <v>-7500</v>
      </c>
      <c r="G80" s="309"/>
      <c r="H80" s="309">
        <v>90000</v>
      </c>
      <c r="I80" s="309">
        <v>90000</v>
      </c>
      <c r="J80" s="309">
        <f t="shared" si="6"/>
        <v>0</v>
      </c>
      <c r="K80" s="309">
        <f t="shared" si="7"/>
        <v>-7500</v>
      </c>
      <c r="L80" s="309"/>
      <c r="M80" s="309">
        <f t="shared" si="8"/>
        <v>-7500</v>
      </c>
      <c r="N80" s="309"/>
      <c r="O80" s="309">
        <f t="shared" si="9"/>
        <v>-7500</v>
      </c>
      <c r="P80" s="309">
        <f t="shared" si="10"/>
        <v>-7500</v>
      </c>
    </row>
    <row r="81" spans="1:16">
      <c r="A81" s="444">
        <v>250004</v>
      </c>
      <c r="B81" s="308" t="s">
        <v>531</v>
      </c>
      <c r="C81" s="308" t="s">
        <v>724</v>
      </c>
      <c r="D81" s="309">
        <v>-17666.060000000001</v>
      </c>
      <c r="E81" s="309"/>
      <c r="F81" s="309">
        <f t="shared" si="0"/>
        <v>-17666</v>
      </c>
      <c r="G81" s="309"/>
      <c r="H81" s="309">
        <v>88793.38</v>
      </c>
      <c r="I81" s="309">
        <v>86000</v>
      </c>
      <c r="J81" s="309">
        <f t="shared" si="6"/>
        <v>2793.3800000000047</v>
      </c>
      <c r="K81" s="309">
        <f t="shared" si="7"/>
        <v>-14872.679999999997</v>
      </c>
      <c r="L81" s="309"/>
      <c r="M81" s="309">
        <f t="shared" si="8"/>
        <v>-14873</v>
      </c>
      <c r="N81" s="309"/>
      <c r="O81" s="309">
        <f t="shared" si="9"/>
        <v>-17666</v>
      </c>
      <c r="P81" s="309">
        <f t="shared" si="10"/>
        <v>-14873</v>
      </c>
    </row>
    <row r="82" spans="1:16">
      <c r="A82" s="444">
        <v>250007</v>
      </c>
      <c r="B82" s="308" t="s">
        <v>532</v>
      </c>
      <c r="C82" s="308" t="s">
        <v>724</v>
      </c>
      <c r="D82" s="309">
        <v>-2562.25</v>
      </c>
      <c r="E82" s="309"/>
      <c r="F82" s="309">
        <f t="shared" si="0"/>
        <v>-2562</v>
      </c>
      <c r="G82" s="309"/>
      <c r="H82" s="309">
        <v>2562.25</v>
      </c>
      <c r="I82" s="309">
        <v>0</v>
      </c>
      <c r="J82" s="309">
        <f t="shared" si="6"/>
        <v>2562.25</v>
      </c>
      <c r="K82" s="309">
        <f t="shared" si="7"/>
        <v>0</v>
      </c>
      <c r="L82" s="309"/>
      <c r="M82" s="309">
        <f t="shared" si="8"/>
        <v>0</v>
      </c>
      <c r="N82" s="309"/>
      <c r="O82" s="309">
        <f t="shared" si="9"/>
        <v>-2562</v>
      </c>
      <c r="P82" s="309">
        <f t="shared" si="10"/>
        <v>0</v>
      </c>
    </row>
    <row r="83" spans="1:16">
      <c r="A83" s="444">
        <v>250009</v>
      </c>
      <c r="B83" s="308" t="s">
        <v>476</v>
      </c>
      <c r="C83" s="308" t="s">
        <v>724</v>
      </c>
      <c r="D83" s="309">
        <v>-216666.67</v>
      </c>
      <c r="E83" s="309"/>
      <c r="F83" s="309">
        <f t="shared" si="0"/>
        <v>-216667</v>
      </c>
      <c r="G83" s="309"/>
      <c r="H83" s="309">
        <v>362500</v>
      </c>
      <c r="I83" s="309">
        <v>362500</v>
      </c>
      <c r="J83" s="309">
        <f t="shared" si="6"/>
        <v>0</v>
      </c>
      <c r="K83" s="309">
        <f t="shared" si="7"/>
        <v>-216666.67</v>
      </c>
      <c r="L83" s="309"/>
      <c r="M83" s="309">
        <f t="shared" si="8"/>
        <v>-216667</v>
      </c>
      <c r="N83" s="309"/>
      <c r="O83" s="309">
        <f t="shared" si="9"/>
        <v>-216667</v>
      </c>
      <c r="P83" s="309">
        <f t="shared" si="10"/>
        <v>-216667</v>
      </c>
    </row>
    <row r="84" spans="1:16">
      <c r="A84" s="444">
        <v>260103</v>
      </c>
      <c r="B84" s="308" t="s">
        <v>533</v>
      </c>
      <c r="C84" s="308" t="s">
        <v>720</v>
      </c>
      <c r="D84" s="309">
        <v>-121085959.81</v>
      </c>
      <c r="E84" s="309"/>
      <c r="F84" s="309">
        <f t="shared" ref="F84:F148" si="11">ROUND(D84,0)</f>
        <v>-121085960</v>
      </c>
      <c r="G84" s="309"/>
      <c r="H84" s="309">
        <v>0</v>
      </c>
      <c r="I84" s="309">
        <v>10800000</v>
      </c>
      <c r="J84" s="309">
        <f t="shared" si="6"/>
        <v>-10800000</v>
      </c>
      <c r="K84" s="309">
        <f t="shared" si="7"/>
        <v>-131885959.81</v>
      </c>
      <c r="L84" s="309"/>
      <c r="M84" s="309">
        <f t="shared" si="8"/>
        <v>-131885960</v>
      </c>
      <c r="N84" s="309"/>
      <c r="O84" s="309">
        <f t="shared" si="9"/>
        <v>-121085960</v>
      </c>
      <c r="P84" s="309">
        <f t="shared" si="10"/>
        <v>-131885960</v>
      </c>
    </row>
    <row r="85" spans="1:16">
      <c r="A85" s="444">
        <v>260104</v>
      </c>
      <c r="B85" s="308" t="s">
        <v>534</v>
      </c>
      <c r="C85" s="308" t="s">
        <v>720</v>
      </c>
      <c r="D85" s="309">
        <v>3946773.5</v>
      </c>
      <c r="E85" s="309"/>
      <c r="F85" s="309">
        <f t="shared" si="11"/>
        <v>3946774</v>
      </c>
      <c r="G85" s="309"/>
      <c r="H85" s="309">
        <v>20213077.719999999</v>
      </c>
      <c r="I85" s="309">
        <v>24437632.43</v>
      </c>
      <c r="J85" s="309">
        <f t="shared" si="6"/>
        <v>-4224554.7100000009</v>
      </c>
      <c r="K85" s="309">
        <f t="shared" si="7"/>
        <v>-277781.21000000089</v>
      </c>
      <c r="L85" s="309"/>
      <c r="M85" s="309">
        <f t="shared" si="8"/>
        <v>-277781</v>
      </c>
      <c r="N85" s="309"/>
      <c r="O85" s="309">
        <f t="shared" si="9"/>
        <v>3946774</v>
      </c>
      <c r="P85" s="309">
        <f t="shared" si="10"/>
        <v>-277781</v>
      </c>
    </row>
    <row r="86" spans="1:16">
      <c r="A86" s="444">
        <v>260105</v>
      </c>
      <c r="B86" s="308" t="s">
        <v>535</v>
      </c>
      <c r="C86" s="308" t="s">
        <v>720</v>
      </c>
      <c r="D86" s="309">
        <v>119064772.36</v>
      </c>
      <c r="E86" s="309"/>
      <c r="F86" s="309">
        <f t="shared" si="11"/>
        <v>119064772</v>
      </c>
      <c r="G86" s="309"/>
      <c r="H86" s="309">
        <v>10461943.41</v>
      </c>
      <c r="I86" s="309">
        <v>0</v>
      </c>
      <c r="J86" s="309">
        <f t="shared" si="6"/>
        <v>10461943.41</v>
      </c>
      <c r="K86" s="309">
        <f t="shared" si="7"/>
        <v>129526715.77</v>
      </c>
      <c r="L86" s="309"/>
      <c r="M86" s="309">
        <f t="shared" si="8"/>
        <v>129526716</v>
      </c>
      <c r="N86" s="309"/>
      <c r="O86" s="309">
        <f t="shared" si="9"/>
        <v>119064772</v>
      </c>
      <c r="P86" s="309">
        <f t="shared" si="10"/>
        <v>129526716</v>
      </c>
    </row>
    <row r="87" spans="1:16">
      <c r="A87" s="444">
        <v>280002</v>
      </c>
      <c r="B87" s="308" t="s">
        <v>536</v>
      </c>
      <c r="C87" s="308" t="s">
        <v>720</v>
      </c>
      <c r="D87" s="309">
        <v>0</v>
      </c>
      <c r="E87" s="309"/>
      <c r="F87" s="309">
        <f t="shared" si="11"/>
        <v>0</v>
      </c>
      <c r="G87" s="309"/>
      <c r="H87" s="309">
        <v>2846581.63</v>
      </c>
      <c r="I87" s="309">
        <f>H87</f>
        <v>2846581.63</v>
      </c>
      <c r="J87" s="309">
        <f t="shared" si="6"/>
        <v>0</v>
      </c>
      <c r="K87" s="309">
        <f t="shared" si="7"/>
        <v>0</v>
      </c>
      <c r="L87" s="309"/>
      <c r="M87" s="309">
        <f t="shared" si="8"/>
        <v>0</v>
      </c>
      <c r="N87" s="309"/>
      <c r="O87" s="309">
        <f t="shared" si="9"/>
        <v>0</v>
      </c>
      <c r="P87" s="309">
        <f t="shared" si="10"/>
        <v>0</v>
      </c>
    </row>
    <row r="88" spans="1:16">
      <c r="A88" s="444">
        <v>300501</v>
      </c>
      <c r="B88" s="308" t="s">
        <v>537</v>
      </c>
      <c r="C88" s="308" t="s">
        <v>58</v>
      </c>
      <c r="D88" s="309">
        <v>-29844422.969999999</v>
      </c>
      <c r="E88" s="309"/>
      <c r="F88" s="309">
        <f t="shared" si="11"/>
        <v>-29844423</v>
      </c>
      <c r="G88" s="309"/>
      <c r="H88" s="309">
        <v>257107</v>
      </c>
      <c r="I88" s="309">
        <v>25084344.710000001</v>
      </c>
      <c r="J88" s="309">
        <f t="shared" si="6"/>
        <v>-24827237.710000001</v>
      </c>
      <c r="K88" s="309">
        <f>J88</f>
        <v>-24827237.710000001</v>
      </c>
      <c r="L88" s="309"/>
      <c r="M88" s="309">
        <f t="shared" si="8"/>
        <v>-24827238</v>
      </c>
      <c r="N88" s="309"/>
      <c r="O88" s="309">
        <f t="shared" si="9"/>
        <v>-29844423</v>
      </c>
      <c r="P88" s="309">
        <f t="shared" si="10"/>
        <v>-24827238</v>
      </c>
    </row>
    <row r="89" spans="1:16">
      <c r="A89" s="444">
        <v>301001</v>
      </c>
      <c r="B89" s="308" t="s">
        <v>538</v>
      </c>
      <c r="C89" s="308" t="s">
        <v>58</v>
      </c>
      <c r="D89" s="309">
        <v>-9408306.9800000004</v>
      </c>
      <c r="E89" s="309"/>
      <c r="F89" s="309">
        <f t="shared" si="11"/>
        <v>-9408307</v>
      </c>
      <c r="G89" s="309"/>
      <c r="H89" s="309">
        <v>83428.73</v>
      </c>
      <c r="I89" s="309">
        <v>8247601.0599999996</v>
      </c>
      <c r="J89" s="309">
        <f t="shared" si="6"/>
        <v>-8164172.3299999991</v>
      </c>
      <c r="K89" s="309">
        <f t="shared" ref="K89:K152" si="12">J89</f>
        <v>-8164172.3299999991</v>
      </c>
      <c r="L89" s="309"/>
      <c r="M89" s="309">
        <f t="shared" si="8"/>
        <v>-8164172</v>
      </c>
      <c r="N89" s="309"/>
      <c r="O89" s="309">
        <f t="shared" si="9"/>
        <v>-9408307</v>
      </c>
      <c r="P89" s="309">
        <f t="shared" si="10"/>
        <v>-8164172</v>
      </c>
    </row>
    <row r="90" spans="1:16">
      <c r="A90" s="444">
        <v>301999</v>
      </c>
      <c r="B90" s="308" t="s">
        <v>539</v>
      </c>
      <c r="C90" s="308" t="s">
        <v>58</v>
      </c>
      <c r="D90" s="309">
        <v>27322.37</v>
      </c>
      <c r="E90" s="309"/>
      <c r="F90" s="309">
        <f t="shared" si="11"/>
        <v>27322</v>
      </c>
      <c r="G90" s="309"/>
      <c r="H90" s="309">
        <v>17228.61</v>
      </c>
      <c r="I90" s="309">
        <v>7600.84</v>
      </c>
      <c r="J90" s="309">
        <f t="shared" si="6"/>
        <v>9627.77</v>
      </c>
      <c r="K90" s="309">
        <f t="shared" si="12"/>
        <v>9627.77</v>
      </c>
      <c r="L90" s="309"/>
      <c r="M90" s="309">
        <f t="shared" si="8"/>
        <v>9628</v>
      </c>
      <c r="N90" s="309"/>
      <c r="O90" s="309">
        <f t="shared" si="9"/>
        <v>27322</v>
      </c>
      <c r="P90" s="309">
        <f t="shared" si="10"/>
        <v>9628</v>
      </c>
    </row>
    <row r="91" spans="1:16">
      <c r="A91" s="444">
        <v>302001</v>
      </c>
      <c r="B91" s="308" t="s">
        <v>540</v>
      </c>
      <c r="C91" s="308" t="s">
        <v>58</v>
      </c>
      <c r="D91" s="309">
        <v>-5733041.3799999999</v>
      </c>
      <c r="E91" s="309"/>
      <c r="F91" s="309">
        <f t="shared" si="11"/>
        <v>-5733041</v>
      </c>
      <c r="G91" s="309"/>
      <c r="H91" s="309">
        <v>62016.14</v>
      </c>
      <c r="I91" s="309">
        <v>5978292.3499999996</v>
      </c>
      <c r="J91" s="309">
        <f t="shared" si="6"/>
        <v>-5916276.21</v>
      </c>
      <c r="K91" s="309">
        <f t="shared" si="12"/>
        <v>-5916276.21</v>
      </c>
      <c r="L91" s="309"/>
      <c r="M91" s="309">
        <f t="shared" si="8"/>
        <v>-5916276</v>
      </c>
      <c r="N91" s="309"/>
      <c r="O91" s="309">
        <f t="shared" si="9"/>
        <v>-5733041</v>
      </c>
      <c r="P91" s="309">
        <f t="shared" si="10"/>
        <v>-5916276</v>
      </c>
    </row>
    <row r="92" spans="1:16">
      <c r="A92" s="444">
        <v>302999</v>
      </c>
      <c r="B92" s="308" t="s">
        <v>541</v>
      </c>
      <c r="C92" s="308" t="s">
        <v>58</v>
      </c>
      <c r="D92" s="309">
        <v>6364.54</v>
      </c>
      <c r="E92" s="309"/>
      <c r="F92" s="309">
        <f t="shared" si="11"/>
        <v>6365</v>
      </c>
      <c r="G92" s="309"/>
      <c r="H92" s="309">
        <v>4940.4399999999996</v>
      </c>
      <c r="I92" s="309">
        <v>1958.16</v>
      </c>
      <c r="J92" s="309">
        <f t="shared" si="6"/>
        <v>2982.2799999999997</v>
      </c>
      <c r="K92" s="309">
        <f t="shared" si="12"/>
        <v>2982.2799999999997</v>
      </c>
      <c r="L92" s="309"/>
      <c r="M92" s="309">
        <f t="shared" si="8"/>
        <v>2982</v>
      </c>
      <c r="N92" s="309"/>
      <c r="O92" s="309">
        <f t="shared" si="9"/>
        <v>6365</v>
      </c>
      <c r="P92" s="309">
        <f t="shared" si="10"/>
        <v>2982</v>
      </c>
    </row>
    <row r="93" spans="1:16">
      <c r="A93" s="444">
        <v>303001</v>
      </c>
      <c r="B93" s="308" t="s">
        <v>542</v>
      </c>
      <c r="C93" s="308" t="s">
        <v>58</v>
      </c>
      <c r="D93" s="309">
        <v>-57954.22</v>
      </c>
      <c r="E93" s="309"/>
      <c r="F93" s="309">
        <f t="shared" si="11"/>
        <v>-57954</v>
      </c>
      <c r="G93" s="309"/>
      <c r="H93" s="309">
        <v>505.83</v>
      </c>
      <c r="I93" s="309">
        <v>69201.95</v>
      </c>
      <c r="J93" s="309">
        <f t="shared" si="6"/>
        <v>-68696.12</v>
      </c>
      <c r="K93" s="309">
        <f t="shared" si="12"/>
        <v>-68696.12</v>
      </c>
      <c r="L93" s="309"/>
      <c r="M93" s="309">
        <f t="shared" si="8"/>
        <v>-68696</v>
      </c>
      <c r="N93" s="309"/>
      <c r="O93" s="309">
        <f t="shared" si="9"/>
        <v>-57954</v>
      </c>
      <c r="P93" s="309">
        <f t="shared" si="10"/>
        <v>-68696</v>
      </c>
    </row>
    <row r="94" spans="1:16">
      <c r="A94" s="444">
        <v>303004</v>
      </c>
      <c r="B94" s="308" t="s">
        <v>543</v>
      </c>
      <c r="C94" s="308" t="s">
        <v>58</v>
      </c>
      <c r="D94" s="309">
        <v>-198849.98</v>
      </c>
      <c r="E94" s="309"/>
      <c r="F94" s="309">
        <f t="shared" si="11"/>
        <v>-198850</v>
      </c>
      <c r="G94" s="309"/>
      <c r="H94" s="309">
        <v>727.31</v>
      </c>
      <c r="I94" s="309">
        <v>155560.51</v>
      </c>
      <c r="J94" s="309">
        <f t="shared" si="6"/>
        <v>-154833.20000000001</v>
      </c>
      <c r="K94" s="309">
        <f t="shared" si="12"/>
        <v>-154833.20000000001</v>
      </c>
      <c r="L94" s="309"/>
      <c r="M94" s="309">
        <f t="shared" si="8"/>
        <v>-154833</v>
      </c>
      <c r="N94" s="309"/>
      <c r="O94" s="309">
        <f t="shared" si="9"/>
        <v>-198850</v>
      </c>
      <c r="P94" s="309">
        <f t="shared" si="10"/>
        <v>-154833</v>
      </c>
    </row>
    <row r="95" spans="1:16">
      <c r="A95" s="444">
        <v>303005</v>
      </c>
      <c r="B95" s="308" t="s">
        <v>544</v>
      </c>
      <c r="C95" s="308" t="s">
        <v>58</v>
      </c>
      <c r="D95" s="309">
        <v>-142576.85999999999</v>
      </c>
      <c r="E95" s="309"/>
      <c r="F95" s="309">
        <f t="shared" si="11"/>
        <v>-142577</v>
      </c>
      <c r="G95" s="309"/>
      <c r="H95" s="309">
        <v>2652.15</v>
      </c>
      <c r="I95" s="309">
        <v>200260.99</v>
      </c>
      <c r="J95" s="309">
        <f t="shared" si="6"/>
        <v>-197608.84</v>
      </c>
      <c r="K95" s="309">
        <f t="shared" si="12"/>
        <v>-197608.84</v>
      </c>
      <c r="L95" s="309"/>
      <c r="M95" s="309">
        <f t="shared" si="8"/>
        <v>-197609</v>
      </c>
      <c r="N95" s="309"/>
      <c r="O95" s="309">
        <f t="shared" si="9"/>
        <v>-142577</v>
      </c>
      <c r="P95" s="309">
        <f t="shared" si="10"/>
        <v>-197609</v>
      </c>
    </row>
    <row r="96" spans="1:16">
      <c r="A96" s="444">
        <v>303010</v>
      </c>
      <c r="B96" s="308" t="s">
        <v>545</v>
      </c>
      <c r="C96" s="308" t="s">
        <v>853</v>
      </c>
      <c r="D96" s="309">
        <v>-490646.1</v>
      </c>
      <c r="E96" s="309"/>
      <c r="F96" s="309">
        <f t="shared" si="11"/>
        <v>-490646</v>
      </c>
      <c r="G96" s="309"/>
      <c r="H96" s="309">
        <v>169553.14</v>
      </c>
      <c r="I96" s="309">
        <v>838979.28</v>
      </c>
      <c r="J96" s="309">
        <f t="shared" si="6"/>
        <v>-669426.14</v>
      </c>
      <c r="K96" s="309">
        <f t="shared" si="12"/>
        <v>-669426.14</v>
      </c>
      <c r="L96" s="309"/>
      <c r="M96" s="309">
        <f t="shared" si="8"/>
        <v>-669426</v>
      </c>
      <c r="N96" s="309"/>
      <c r="O96" s="309">
        <f t="shared" si="9"/>
        <v>-490646</v>
      </c>
      <c r="P96" s="309">
        <f t="shared" si="10"/>
        <v>-669426</v>
      </c>
    </row>
    <row r="97" spans="1:16">
      <c r="A97" s="444">
        <v>303999</v>
      </c>
      <c r="B97" s="308" t="s">
        <v>546</v>
      </c>
      <c r="C97" s="308" t="s">
        <v>58</v>
      </c>
      <c r="D97" s="309">
        <v>261.67</v>
      </c>
      <c r="E97" s="309"/>
      <c r="F97" s="309">
        <f t="shared" si="11"/>
        <v>262</v>
      </c>
      <c r="G97" s="309"/>
      <c r="H97" s="309">
        <v>643.71</v>
      </c>
      <c r="I97" s="309">
        <v>234.26</v>
      </c>
      <c r="J97" s="309">
        <f t="shared" si="6"/>
        <v>409.45000000000005</v>
      </c>
      <c r="K97" s="309">
        <f t="shared" si="12"/>
        <v>409.45000000000005</v>
      </c>
      <c r="L97" s="309"/>
      <c r="M97" s="309">
        <f t="shared" si="8"/>
        <v>409</v>
      </c>
      <c r="N97" s="309"/>
      <c r="O97" s="309">
        <f t="shared" si="9"/>
        <v>262</v>
      </c>
      <c r="P97" s="309">
        <f t="shared" si="10"/>
        <v>409</v>
      </c>
    </row>
    <row r="98" spans="1:16">
      <c r="A98" s="444">
        <v>304001</v>
      </c>
      <c r="B98" s="308" t="s">
        <v>547</v>
      </c>
      <c r="C98" s="308" t="s">
        <v>853</v>
      </c>
      <c r="D98" s="309">
        <v>-19102.62</v>
      </c>
      <c r="E98" s="309"/>
      <c r="F98" s="309">
        <f t="shared" si="11"/>
        <v>-19103</v>
      </c>
      <c r="G98" s="309"/>
      <c r="H98" s="309">
        <v>342.51</v>
      </c>
      <c r="I98" s="309">
        <v>11918.71</v>
      </c>
      <c r="J98" s="309">
        <f t="shared" si="6"/>
        <v>-11576.199999999999</v>
      </c>
      <c r="K98" s="309">
        <f t="shared" si="12"/>
        <v>-11576.199999999999</v>
      </c>
      <c r="L98" s="309"/>
      <c r="M98" s="309">
        <f t="shared" si="8"/>
        <v>-11576</v>
      </c>
      <c r="N98" s="309"/>
      <c r="O98" s="309">
        <f t="shared" si="9"/>
        <v>-19103</v>
      </c>
      <c r="P98" s="309">
        <f t="shared" si="10"/>
        <v>-11576</v>
      </c>
    </row>
    <row r="99" spans="1:16">
      <c r="A99" s="444">
        <v>305001</v>
      </c>
      <c r="B99" s="308" t="s">
        <v>548</v>
      </c>
      <c r="C99" s="308" t="s">
        <v>853</v>
      </c>
      <c r="D99" s="309">
        <v>-136283.54999999999</v>
      </c>
      <c r="E99" s="309"/>
      <c r="F99" s="309">
        <f t="shared" si="11"/>
        <v>-136284</v>
      </c>
      <c r="G99" s="309"/>
      <c r="H99" s="309">
        <v>766.54</v>
      </c>
      <c r="I99" s="309">
        <v>101929.96</v>
      </c>
      <c r="J99" s="309">
        <f t="shared" si="6"/>
        <v>-101163.42000000001</v>
      </c>
      <c r="K99" s="309">
        <f t="shared" si="12"/>
        <v>-101163.42000000001</v>
      </c>
      <c r="L99" s="309"/>
      <c r="M99" s="309">
        <f t="shared" si="8"/>
        <v>-101163</v>
      </c>
      <c r="N99" s="309"/>
      <c r="O99" s="309">
        <f t="shared" si="9"/>
        <v>-136284</v>
      </c>
      <c r="P99" s="309">
        <f t="shared" si="10"/>
        <v>-101163</v>
      </c>
    </row>
    <row r="100" spans="1:16">
      <c r="A100" s="444">
        <v>305006</v>
      </c>
      <c r="B100" s="308" t="s">
        <v>549</v>
      </c>
      <c r="C100" s="308" t="s">
        <v>853</v>
      </c>
      <c r="D100" s="309">
        <v>-26132.45</v>
      </c>
      <c r="E100" s="309"/>
      <c r="F100" s="309">
        <f t="shared" si="11"/>
        <v>-26132</v>
      </c>
      <c r="G100" s="309"/>
      <c r="H100" s="309">
        <v>0</v>
      </c>
      <c r="I100" s="309">
        <v>15294.99</v>
      </c>
      <c r="J100" s="309">
        <f t="shared" si="6"/>
        <v>-15294.99</v>
      </c>
      <c r="K100" s="309">
        <f t="shared" si="12"/>
        <v>-15294.99</v>
      </c>
      <c r="L100" s="309"/>
      <c r="M100" s="309">
        <f t="shared" si="8"/>
        <v>-15295</v>
      </c>
      <c r="N100" s="309"/>
      <c r="O100" s="309">
        <f t="shared" si="9"/>
        <v>-26132</v>
      </c>
      <c r="P100" s="309">
        <f t="shared" si="10"/>
        <v>-15295</v>
      </c>
    </row>
    <row r="101" spans="1:16">
      <c r="A101" s="444">
        <v>305007</v>
      </c>
      <c r="B101" s="308" t="s">
        <v>550</v>
      </c>
      <c r="C101" s="308" t="s">
        <v>853</v>
      </c>
      <c r="D101" s="309">
        <v>-7247.64</v>
      </c>
      <c r="E101" s="309"/>
      <c r="F101" s="309">
        <f t="shared" si="11"/>
        <v>-7248</v>
      </c>
      <c r="G101" s="309"/>
      <c r="H101" s="309">
        <v>127.49</v>
      </c>
      <c r="I101" s="309">
        <v>3337.9</v>
      </c>
      <c r="J101" s="309">
        <f t="shared" si="6"/>
        <v>-3210.4100000000003</v>
      </c>
      <c r="K101" s="309">
        <f t="shared" si="12"/>
        <v>-3210.4100000000003</v>
      </c>
      <c r="L101" s="309"/>
      <c r="M101" s="309">
        <f t="shared" si="8"/>
        <v>-3210</v>
      </c>
      <c r="N101" s="309"/>
      <c r="O101" s="309">
        <f t="shared" si="9"/>
        <v>-7248</v>
      </c>
      <c r="P101" s="309">
        <f t="shared" si="10"/>
        <v>-3210</v>
      </c>
    </row>
    <row r="102" spans="1:16">
      <c r="A102" s="444">
        <v>305015</v>
      </c>
      <c r="B102" s="308" t="s">
        <v>551</v>
      </c>
      <c r="C102" s="308" t="s">
        <v>853</v>
      </c>
      <c r="D102" s="309">
        <v>-300</v>
      </c>
      <c r="E102" s="309"/>
      <c r="F102" s="309">
        <f t="shared" si="11"/>
        <v>-300</v>
      </c>
      <c r="G102" s="309"/>
      <c r="H102" s="309">
        <v>0</v>
      </c>
      <c r="I102" s="309">
        <v>8519.31</v>
      </c>
      <c r="J102" s="309">
        <f t="shared" si="6"/>
        <v>-8519.31</v>
      </c>
      <c r="K102" s="309">
        <f t="shared" si="12"/>
        <v>-8519.31</v>
      </c>
      <c r="L102" s="309"/>
      <c r="M102" s="309">
        <f t="shared" si="8"/>
        <v>-8519</v>
      </c>
      <c r="N102" s="309"/>
      <c r="O102" s="309">
        <f t="shared" si="9"/>
        <v>-300</v>
      </c>
      <c r="P102" s="309">
        <f t="shared" si="10"/>
        <v>-8519</v>
      </c>
    </row>
    <row r="103" spans="1:16">
      <c r="A103" s="444">
        <v>306101</v>
      </c>
      <c r="B103" s="308" t="s">
        <v>552</v>
      </c>
      <c r="C103" s="308" t="s">
        <v>853</v>
      </c>
      <c r="D103" s="309">
        <v>-297452.12</v>
      </c>
      <c r="E103" s="309"/>
      <c r="F103" s="309">
        <f t="shared" si="11"/>
        <v>-297452</v>
      </c>
      <c r="G103" s="309"/>
      <c r="H103" s="309">
        <v>833.05</v>
      </c>
      <c r="I103" s="309">
        <v>204890.34</v>
      </c>
      <c r="J103" s="309">
        <f t="shared" si="6"/>
        <v>-204057.29</v>
      </c>
      <c r="K103" s="309">
        <f t="shared" si="12"/>
        <v>-204057.29</v>
      </c>
      <c r="L103" s="309"/>
      <c r="M103" s="309">
        <f t="shared" si="8"/>
        <v>-204057</v>
      </c>
      <c r="N103" s="309"/>
      <c r="O103" s="309">
        <f t="shared" si="9"/>
        <v>-297452</v>
      </c>
      <c r="P103" s="309">
        <f t="shared" si="10"/>
        <v>-204057</v>
      </c>
    </row>
    <row r="104" spans="1:16">
      <c r="A104" s="444">
        <v>306201</v>
      </c>
      <c r="B104" s="308" t="s">
        <v>553</v>
      </c>
      <c r="C104" s="308" t="s">
        <v>853</v>
      </c>
      <c r="D104" s="309">
        <v>-3829.18</v>
      </c>
      <c r="E104" s="309"/>
      <c r="F104" s="309">
        <f t="shared" si="11"/>
        <v>-3829</v>
      </c>
      <c r="G104" s="309"/>
      <c r="H104" s="309">
        <v>0</v>
      </c>
      <c r="I104" s="309">
        <v>1632.02</v>
      </c>
      <c r="J104" s="309">
        <f t="shared" si="6"/>
        <v>-1632.02</v>
      </c>
      <c r="K104" s="309">
        <f t="shared" si="12"/>
        <v>-1632.02</v>
      </c>
      <c r="L104" s="309"/>
      <c r="M104" s="309">
        <f t="shared" si="8"/>
        <v>-1632</v>
      </c>
      <c r="N104" s="309"/>
      <c r="O104" s="309">
        <f t="shared" si="9"/>
        <v>-3829</v>
      </c>
      <c r="P104" s="309">
        <f t="shared" si="10"/>
        <v>-1632</v>
      </c>
    </row>
    <row r="105" spans="1:16">
      <c r="A105" s="444">
        <v>306204</v>
      </c>
      <c r="B105" s="308" t="s">
        <v>840</v>
      </c>
      <c r="C105" s="308" t="s">
        <v>853</v>
      </c>
      <c r="D105" s="309">
        <v>-10</v>
      </c>
      <c r="E105" s="309"/>
      <c r="F105" s="309">
        <f t="shared" si="11"/>
        <v>-10</v>
      </c>
      <c r="G105" s="309"/>
      <c r="H105" s="309">
        <v>0</v>
      </c>
      <c r="I105" s="309">
        <v>0</v>
      </c>
      <c r="J105" s="309">
        <f>H105-I105</f>
        <v>0</v>
      </c>
      <c r="K105" s="309">
        <f t="shared" si="12"/>
        <v>0</v>
      </c>
      <c r="L105" s="309"/>
      <c r="M105" s="309"/>
      <c r="N105" s="309"/>
      <c r="O105" s="309">
        <f t="shared" si="9"/>
        <v>-10</v>
      </c>
      <c r="P105" s="309">
        <f t="shared" si="10"/>
        <v>0</v>
      </c>
    </row>
    <row r="106" spans="1:16">
      <c r="A106" s="444">
        <v>306209</v>
      </c>
      <c r="B106" s="308" t="s">
        <v>554</v>
      </c>
      <c r="C106" s="308" t="s">
        <v>853</v>
      </c>
      <c r="D106" s="309">
        <v>-79.16</v>
      </c>
      <c r="E106" s="309"/>
      <c r="F106" s="309">
        <f t="shared" si="11"/>
        <v>-79</v>
      </c>
      <c r="G106" s="309"/>
      <c r="H106" s="309">
        <v>0</v>
      </c>
      <c r="I106" s="309">
        <v>81.63</v>
      </c>
      <c r="J106" s="309">
        <f t="shared" si="6"/>
        <v>-81.63</v>
      </c>
      <c r="K106" s="309">
        <f t="shared" si="12"/>
        <v>-81.63</v>
      </c>
      <c r="L106" s="309"/>
      <c r="M106" s="309">
        <f t="shared" si="8"/>
        <v>-82</v>
      </c>
      <c r="N106" s="309"/>
      <c r="O106" s="309">
        <f t="shared" si="9"/>
        <v>-79</v>
      </c>
      <c r="P106" s="309">
        <f t="shared" si="10"/>
        <v>-82</v>
      </c>
    </row>
    <row r="107" spans="1:16">
      <c r="A107" s="444">
        <v>306501</v>
      </c>
      <c r="B107" s="308" t="s">
        <v>555</v>
      </c>
      <c r="C107" s="308" t="s">
        <v>853</v>
      </c>
      <c r="D107" s="309">
        <v>-747499.99</v>
      </c>
      <c r="E107" s="309"/>
      <c r="F107" s="309">
        <f t="shared" si="11"/>
        <v>-747500</v>
      </c>
      <c r="G107" s="309"/>
      <c r="H107" s="309">
        <v>0</v>
      </c>
      <c r="I107" s="309">
        <v>520583.29</v>
      </c>
      <c r="J107" s="309">
        <f t="shared" si="6"/>
        <v>-520583.29</v>
      </c>
      <c r="K107" s="309">
        <f t="shared" si="12"/>
        <v>-520583.29</v>
      </c>
      <c r="L107" s="309"/>
      <c r="M107" s="309">
        <f t="shared" si="8"/>
        <v>-520583</v>
      </c>
      <c r="N107" s="309"/>
      <c r="O107" s="309">
        <f t="shared" si="9"/>
        <v>-747500</v>
      </c>
      <c r="P107" s="309">
        <f t="shared" si="10"/>
        <v>-520583</v>
      </c>
    </row>
    <row r="108" spans="1:16">
      <c r="A108" s="444">
        <v>306502</v>
      </c>
      <c r="B108" s="308" t="s">
        <v>556</v>
      </c>
      <c r="C108" s="308" t="s">
        <v>853</v>
      </c>
      <c r="D108" s="309">
        <v>-180000</v>
      </c>
      <c r="E108" s="309"/>
      <c r="F108" s="309">
        <f t="shared" si="11"/>
        <v>-180000</v>
      </c>
      <c r="G108" s="309"/>
      <c r="H108" s="309">
        <v>0</v>
      </c>
      <c r="I108" s="309">
        <v>180000</v>
      </c>
      <c r="J108" s="309">
        <f t="shared" si="6"/>
        <v>-180000</v>
      </c>
      <c r="K108" s="309">
        <f t="shared" si="12"/>
        <v>-180000</v>
      </c>
      <c r="L108" s="309"/>
      <c r="M108" s="309">
        <f t="shared" si="8"/>
        <v>-180000</v>
      </c>
      <c r="N108" s="309"/>
      <c r="O108" s="309">
        <f t="shared" si="9"/>
        <v>-180000</v>
      </c>
      <c r="P108" s="309">
        <f t="shared" si="10"/>
        <v>-180000</v>
      </c>
    </row>
    <row r="109" spans="1:16">
      <c r="A109" s="444">
        <v>306503</v>
      </c>
      <c r="B109" s="308" t="s">
        <v>557</v>
      </c>
      <c r="C109" s="308" t="s">
        <v>853</v>
      </c>
      <c r="D109" s="309">
        <v>-196666.66</v>
      </c>
      <c r="E109" s="309"/>
      <c r="F109" s="309">
        <f t="shared" si="11"/>
        <v>-196667</v>
      </c>
      <c r="G109" s="309"/>
      <c r="H109" s="309">
        <v>0</v>
      </c>
      <c r="I109" s="309">
        <v>140595.25</v>
      </c>
      <c r="J109" s="309">
        <f t="shared" si="6"/>
        <v>-140595.25</v>
      </c>
      <c r="K109" s="309">
        <f t="shared" si="12"/>
        <v>-140595.25</v>
      </c>
      <c r="L109" s="309"/>
      <c r="M109" s="309">
        <f t="shared" si="8"/>
        <v>-140595</v>
      </c>
      <c r="N109" s="309"/>
      <c r="O109" s="309">
        <f t="shared" si="9"/>
        <v>-196667</v>
      </c>
      <c r="P109" s="309">
        <f t="shared" si="10"/>
        <v>-140595</v>
      </c>
    </row>
    <row r="110" spans="1:16">
      <c r="A110" s="444">
        <v>306805</v>
      </c>
      <c r="B110" s="308" t="s">
        <v>558</v>
      </c>
      <c r="C110" s="308" t="s">
        <v>853</v>
      </c>
      <c r="D110" s="309">
        <v>-949.4</v>
      </c>
      <c r="E110" s="309"/>
      <c r="F110" s="309">
        <f t="shared" si="11"/>
        <v>-949</v>
      </c>
      <c r="G110" s="309"/>
      <c r="H110" s="309">
        <v>0</v>
      </c>
      <c r="I110" s="309">
        <v>699.33</v>
      </c>
      <c r="J110" s="309">
        <f t="shared" si="6"/>
        <v>-699.33</v>
      </c>
      <c r="K110" s="309">
        <f t="shared" si="12"/>
        <v>-699.33</v>
      </c>
      <c r="L110" s="309"/>
      <c r="M110" s="309">
        <f t="shared" si="8"/>
        <v>-699</v>
      </c>
      <c r="N110" s="309"/>
      <c r="O110" s="309">
        <f t="shared" si="9"/>
        <v>-949</v>
      </c>
      <c r="P110" s="309">
        <f t="shared" si="10"/>
        <v>-699</v>
      </c>
    </row>
    <row r="111" spans="1:16">
      <c r="A111" s="444">
        <v>306808</v>
      </c>
      <c r="B111" s="308" t="s">
        <v>559</v>
      </c>
      <c r="C111" s="308" t="s">
        <v>853</v>
      </c>
      <c r="D111" s="309">
        <v>-233706.83</v>
      </c>
      <c r="E111" s="309"/>
      <c r="F111" s="309">
        <f t="shared" si="11"/>
        <v>-233707</v>
      </c>
      <c r="G111" s="309"/>
      <c r="H111" s="309">
        <v>0</v>
      </c>
      <c r="I111" s="309">
        <v>140517.47</v>
      </c>
      <c r="J111" s="309">
        <f t="shared" si="6"/>
        <v>-140517.47</v>
      </c>
      <c r="K111" s="309">
        <f t="shared" si="12"/>
        <v>-140517.47</v>
      </c>
      <c r="L111" s="309"/>
      <c r="M111" s="309">
        <f t="shared" si="8"/>
        <v>-140517</v>
      </c>
      <c r="N111" s="309"/>
      <c r="O111" s="309">
        <f t="shared" si="9"/>
        <v>-233707</v>
      </c>
      <c r="P111" s="309">
        <f t="shared" si="10"/>
        <v>-140517</v>
      </c>
    </row>
    <row r="112" spans="1:16">
      <c r="A112" s="444">
        <v>306809</v>
      </c>
      <c r="B112" s="308" t="s">
        <v>560</v>
      </c>
      <c r="C112" s="308" t="s">
        <v>853</v>
      </c>
      <c r="D112" s="309">
        <v>-57555.65</v>
      </c>
      <c r="E112" s="309"/>
      <c r="F112" s="309">
        <f t="shared" si="11"/>
        <v>-57556</v>
      </c>
      <c r="G112" s="309"/>
      <c r="H112" s="309">
        <v>293.5</v>
      </c>
      <c r="I112" s="309">
        <v>39054.620000000003</v>
      </c>
      <c r="J112" s="309">
        <f t="shared" si="6"/>
        <v>-38761.120000000003</v>
      </c>
      <c r="K112" s="309">
        <f t="shared" si="12"/>
        <v>-38761.120000000003</v>
      </c>
      <c r="L112" s="309"/>
      <c r="M112" s="309">
        <f t="shared" si="8"/>
        <v>-38761</v>
      </c>
      <c r="N112" s="309"/>
      <c r="O112" s="309">
        <f t="shared" si="9"/>
        <v>-57556</v>
      </c>
      <c r="P112" s="309">
        <f t="shared" si="10"/>
        <v>-38761</v>
      </c>
    </row>
    <row r="113" spans="1:16">
      <c r="A113" s="444">
        <v>306812</v>
      </c>
      <c r="B113" s="308" t="s">
        <v>561</v>
      </c>
      <c r="C113" s="308" t="s">
        <v>853</v>
      </c>
      <c r="D113" s="309">
        <v>-16289</v>
      </c>
      <c r="E113" s="309"/>
      <c r="F113" s="309">
        <f t="shared" si="11"/>
        <v>-16289</v>
      </c>
      <c r="G113" s="309"/>
      <c r="H113" s="309">
        <v>16684.759999999998</v>
      </c>
      <c r="I113" s="309">
        <v>27890.26</v>
      </c>
      <c r="J113" s="309">
        <f t="shared" si="6"/>
        <v>-11205.5</v>
      </c>
      <c r="K113" s="309">
        <f t="shared" si="12"/>
        <v>-11205.5</v>
      </c>
      <c r="L113" s="309"/>
      <c r="M113" s="309">
        <f t="shared" si="8"/>
        <v>-11206</v>
      </c>
      <c r="N113" s="309"/>
      <c r="O113" s="309">
        <f t="shared" si="9"/>
        <v>-16289</v>
      </c>
      <c r="P113" s="309">
        <f t="shared" si="10"/>
        <v>-11206</v>
      </c>
    </row>
    <row r="114" spans="1:16">
      <c r="A114" s="444">
        <v>306841</v>
      </c>
      <c r="B114" s="308" t="s">
        <v>562</v>
      </c>
      <c r="C114" s="308" t="s">
        <v>853</v>
      </c>
      <c r="D114" s="309">
        <v>0</v>
      </c>
      <c r="E114" s="309"/>
      <c r="F114" s="309">
        <f t="shared" si="11"/>
        <v>0</v>
      </c>
      <c r="G114" s="309"/>
      <c r="H114" s="309">
        <v>0</v>
      </c>
      <c r="I114" s="309">
        <v>0.02</v>
      </c>
      <c r="J114" s="309">
        <f t="shared" si="6"/>
        <v>-0.02</v>
      </c>
      <c r="K114" s="309">
        <f t="shared" si="12"/>
        <v>-0.02</v>
      </c>
      <c r="L114" s="309"/>
      <c r="M114" s="309">
        <f t="shared" si="8"/>
        <v>0</v>
      </c>
      <c r="N114" s="309"/>
      <c r="O114" s="309">
        <f t="shared" si="9"/>
        <v>0</v>
      </c>
      <c r="P114" s="309">
        <f t="shared" si="10"/>
        <v>0</v>
      </c>
    </row>
    <row r="115" spans="1:16">
      <c r="A115" s="444">
        <v>306843</v>
      </c>
      <c r="B115" s="308" t="s">
        <v>563</v>
      </c>
      <c r="C115" s="308" t="s">
        <v>853</v>
      </c>
      <c r="D115" s="309">
        <v>-29548.83</v>
      </c>
      <c r="E115" s="309"/>
      <c r="F115" s="309">
        <f t="shared" si="11"/>
        <v>-29549</v>
      </c>
      <c r="G115" s="309"/>
      <c r="H115" s="309">
        <v>169.87</v>
      </c>
      <c r="I115" s="309">
        <v>77321.19</v>
      </c>
      <c r="J115" s="309">
        <f t="shared" si="6"/>
        <v>-77151.320000000007</v>
      </c>
      <c r="K115" s="309">
        <f t="shared" si="12"/>
        <v>-77151.320000000007</v>
      </c>
      <c r="L115" s="309"/>
      <c r="M115" s="309">
        <f t="shared" si="8"/>
        <v>-77151</v>
      </c>
      <c r="N115" s="309"/>
      <c r="O115" s="309">
        <f t="shared" si="9"/>
        <v>-29549</v>
      </c>
      <c r="P115" s="309">
        <f t="shared" si="10"/>
        <v>-77151</v>
      </c>
    </row>
    <row r="116" spans="1:16">
      <c r="A116" s="444">
        <v>306890</v>
      </c>
      <c r="B116" s="308" t="s">
        <v>30</v>
      </c>
      <c r="C116" s="308" t="s">
        <v>853</v>
      </c>
      <c r="D116" s="309">
        <v>-82865.31</v>
      </c>
      <c r="E116" s="309"/>
      <c r="F116" s="309">
        <f t="shared" si="11"/>
        <v>-82865</v>
      </c>
      <c r="G116" s="309"/>
      <c r="H116" s="309">
        <v>359.55</v>
      </c>
      <c r="I116" s="309">
        <v>11786.1</v>
      </c>
      <c r="J116" s="309">
        <f t="shared" si="6"/>
        <v>-11426.550000000001</v>
      </c>
      <c r="K116" s="309">
        <f t="shared" si="12"/>
        <v>-11426.550000000001</v>
      </c>
      <c r="L116" s="309"/>
      <c r="M116" s="309">
        <f t="shared" si="8"/>
        <v>-11427</v>
      </c>
      <c r="N116" s="309"/>
      <c r="O116" s="309">
        <f t="shared" si="9"/>
        <v>-82865</v>
      </c>
      <c r="P116" s="309">
        <f t="shared" si="10"/>
        <v>-11427</v>
      </c>
    </row>
    <row r="117" spans="1:16">
      <c r="A117" s="444">
        <v>400100</v>
      </c>
      <c r="B117" s="308" t="s">
        <v>564</v>
      </c>
      <c r="C117" s="308" t="s">
        <v>854</v>
      </c>
      <c r="D117" s="309">
        <v>2591355.25</v>
      </c>
      <c r="E117" s="309"/>
      <c r="F117" s="309">
        <f t="shared" si="11"/>
        <v>2591355</v>
      </c>
      <c r="G117" s="309"/>
      <c r="H117" s="309">
        <v>2299689.38</v>
      </c>
      <c r="I117" s="309">
        <v>0.03</v>
      </c>
      <c r="J117" s="309">
        <f t="shared" si="6"/>
        <v>2299689.35</v>
      </c>
      <c r="K117" s="309">
        <f t="shared" si="12"/>
        <v>2299689.35</v>
      </c>
      <c r="L117" s="309"/>
      <c r="M117" s="309">
        <f t="shared" si="8"/>
        <v>2299689</v>
      </c>
      <c r="N117" s="309"/>
      <c r="O117" s="309">
        <f t="shared" si="9"/>
        <v>2591355</v>
      </c>
      <c r="P117" s="309">
        <f t="shared" si="10"/>
        <v>2299689</v>
      </c>
    </row>
    <row r="118" spans="1:16">
      <c r="A118" s="444">
        <v>400200</v>
      </c>
      <c r="B118" s="308" t="s">
        <v>565</v>
      </c>
      <c r="C118" s="308" t="s">
        <v>854</v>
      </c>
      <c r="D118" s="309">
        <v>2193739.0099999998</v>
      </c>
      <c r="E118" s="309"/>
      <c r="F118" s="309">
        <f t="shared" si="11"/>
        <v>2193739</v>
      </c>
      <c r="G118" s="309"/>
      <c r="H118" s="309">
        <v>2290552.2200000002</v>
      </c>
      <c r="I118" s="309">
        <v>3507.28</v>
      </c>
      <c r="J118" s="309">
        <f t="shared" si="6"/>
        <v>2287044.9400000004</v>
      </c>
      <c r="K118" s="309">
        <f t="shared" si="12"/>
        <v>2287044.9400000004</v>
      </c>
      <c r="L118" s="309"/>
      <c r="M118" s="309">
        <f t="shared" si="8"/>
        <v>2287045</v>
      </c>
      <c r="N118" s="309"/>
      <c r="O118" s="309">
        <f t="shared" si="9"/>
        <v>2193739</v>
      </c>
      <c r="P118" s="309">
        <f t="shared" si="10"/>
        <v>2287045</v>
      </c>
    </row>
    <row r="119" spans="1:16">
      <c r="A119" s="444">
        <v>400301</v>
      </c>
      <c r="B119" s="308" t="s">
        <v>566</v>
      </c>
      <c r="C119" s="308" t="s">
        <v>854</v>
      </c>
      <c r="D119" s="309">
        <v>25628.26</v>
      </c>
      <c r="E119" s="309"/>
      <c r="F119" s="309">
        <f t="shared" si="11"/>
        <v>25628</v>
      </c>
      <c r="G119" s="309"/>
      <c r="H119" s="309">
        <v>36999.32</v>
      </c>
      <c r="I119" s="309">
        <v>25.72</v>
      </c>
      <c r="J119" s="309">
        <f t="shared" si="6"/>
        <v>36973.599999999999</v>
      </c>
      <c r="K119" s="309">
        <f t="shared" si="12"/>
        <v>36973.599999999999</v>
      </c>
      <c r="L119" s="309"/>
      <c r="M119" s="309">
        <f t="shared" si="8"/>
        <v>36974</v>
      </c>
      <c r="N119" s="309"/>
      <c r="O119" s="309">
        <f t="shared" si="9"/>
        <v>25628</v>
      </c>
      <c r="P119" s="309">
        <f t="shared" si="10"/>
        <v>36974</v>
      </c>
    </row>
    <row r="120" spans="1:16">
      <c r="A120" s="444">
        <v>400303</v>
      </c>
      <c r="B120" s="308" t="s">
        <v>567</v>
      </c>
      <c r="C120" s="308" t="s">
        <v>854</v>
      </c>
      <c r="D120" s="309">
        <v>3660.58</v>
      </c>
      <c r="E120" s="309"/>
      <c r="F120" s="309">
        <f t="shared" si="11"/>
        <v>3661</v>
      </c>
      <c r="G120" s="309"/>
      <c r="H120" s="309">
        <v>8176.87</v>
      </c>
      <c r="I120" s="309">
        <v>0</v>
      </c>
      <c r="J120" s="309">
        <f t="shared" si="6"/>
        <v>8176.87</v>
      </c>
      <c r="K120" s="309">
        <f t="shared" si="12"/>
        <v>8176.87</v>
      </c>
      <c r="L120" s="309"/>
      <c r="M120" s="309">
        <f t="shared" si="8"/>
        <v>8177</v>
      </c>
      <c r="N120" s="309"/>
      <c r="O120" s="309">
        <f t="shared" si="9"/>
        <v>3661</v>
      </c>
      <c r="P120" s="309">
        <f t="shared" si="10"/>
        <v>8177</v>
      </c>
    </row>
    <row r="121" spans="1:16">
      <c r="A121" s="444">
        <v>400400</v>
      </c>
      <c r="B121" s="308" t="s">
        <v>568</v>
      </c>
      <c r="C121" s="308" t="s">
        <v>854</v>
      </c>
      <c r="D121" s="309">
        <v>6303.86</v>
      </c>
      <c r="E121" s="309"/>
      <c r="F121" s="309">
        <f t="shared" si="11"/>
        <v>6304</v>
      </c>
      <c r="G121" s="309"/>
      <c r="H121" s="309">
        <v>4079.57</v>
      </c>
      <c r="I121" s="309">
        <v>0</v>
      </c>
      <c r="J121" s="309">
        <f t="shared" si="6"/>
        <v>4079.57</v>
      </c>
      <c r="K121" s="309">
        <f t="shared" si="12"/>
        <v>4079.57</v>
      </c>
      <c r="L121" s="309"/>
      <c r="M121" s="309">
        <f t="shared" si="8"/>
        <v>4080</v>
      </c>
      <c r="N121" s="309"/>
      <c r="O121" s="309">
        <f t="shared" si="9"/>
        <v>6304</v>
      </c>
      <c r="P121" s="309">
        <f t="shared" si="10"/>
        <v>4080</v>
      </c>
    </row>
    <row r="122" spans="1:16">
      <c r="A122" s="444">
        <v>400500</v>
      </c>
      <c r="B122" s="308" t="s">
        <v>569</v>
      </c>
      <c r="C122" s="308" t="s">
        <v>854</v>
      </c>
      <c r="D122" s="309">
        <v>180636.44</v>
      </c>
      <c r="E122" s="309"/>
      <c r="F122" s="309">
        <f t="shared" si="11"/>
        <v>180636</v>
      </c>
      <c r="G122" s="309"/>
      <c r="H122" s="309">
        <v>270371.96999999997</v>
      </c>
      <c r="I122" s="309">
        <v>135727.39000000001</v>
      </c>
      <c r="J122" s="309">
        <f t="shared" si="6"/>
        <v>134644.57999999996</v>
      </c>
      <c r="K122" s="309">
        <f t="shared" si="12"/>
        <v>134644.57999999996</v>
      </c>
      <c r="L122" s="309"/>
      <c r="M122" s="309">
        <f t="shared" si="8"/>
        <v>134645</v>
      </c>
      <c r="N122" s="309"/>
      <c r="O122" s="309">
        <f t="shared" si="9"/>
        <v>180636</v>
      </c>
      <c r="P122" s="309">
        <f t="shared" si="10"/>
        <v>134645</v>
      </c>
    </row>
    <row r="123" spans="1:16">
      <c r="A123" s="444">
        <v>500010</v>
      </c>
      <c r="B123" s="308" t="s">
        <v>570</v>
      </c>
      <c r="C123" s="308" t="s">
        <v>855</v>
      </c>
      <c r="D123" s="309">
        <v>5621897.9299999997</v>
      </c>
      <c r="E123" s="309"/>
      <c r="F123" s="309">
        <f t="shared" si="11"/>
        <v>5621898</v>
      </c>
      <c r="G123" s="309"/>
      <c r="H123" s="309">
        <v>5396406.75</v>
      </c>
      <c r="I123" s="309">
        <v>53344.45</v>
      </c>
      <c r="J123" s="309">
        <f t="shared" si="6"/>
        <v>5343062.3</v>
      </c>
      <c r="K123" s="309">
        <f t="shared" si="12"/>
        <v>5343062.3</v>
      </c>
      <c r="L123" s="309"/>
      <c r="M123" s="309">
        <f t="shared" si="8"/>
        <v>5343062</v>
      </c>
      <c r="N123" s="309"/>
      <c r="O123" s="309">
        <f t="shared" si="9"/>
        <v>5621898</v>
      </c>
      <c r="P123" s="309">
        <f t="shared" si="10"/>
        <v>5343062</v>
      </c>
    </row>
    <row r="124" spans="1:16">
      <c r="A124" s="444">
        <v>500020</v>
      </c>
      <c r="B124" s="308" t="s">
        <v>571</v>
      </c>
      <c r="C124" s="308" t="s">
        <v>855</v>
      </c>
      <c r="D124" s="309">
        <v>620379.92000000004</v>
      </c>
      <c r="E124" s="309"/>
      <c r="F124" s="309">
        <f t="shared" si="11"/>
        <v>620380</v>
      </c>
      <c r="G124" s="309"/>
      <c r="H124" s="309">
        <v>989797.99</v>
      </c>
      <c r="I124" s="309">
        <v>457125</v>
      </c>
      <c r="J124" s="309">
        <f t="shared" si="6"/>
        <v>532672.99</v>
      </c>
      <c r="K124" s="309">
        <f t="shared" si="12"/>
        <v>532672.99</v>
      </c>
      <c r="L124" s="309"/>
      <c r="M124" s="309">
        <f t="shared" si="8"/>
        <v>532673</v>
      </c>
      <c r="N124" s="309"/>
      <c r="O124" s="309">
        <f t="shared" si="9"/>
        <v>620380</v>
      </c>
      <c r="P124" s="309">
        <f t="shared" si="10"/>
        <v>532673</v>
      </c>
    </row>
    <row r="125" spans="1:16">
      <c r="A125" s="444">
        <v>500030</v>
      </c>
      <c r="B125" s="308" t="s">
        <v>572</v>
      </c>
      <c r="C125" s="308" t="s">
        <v>855</v>
      </c>
      <c r="D125" s="309">
        <v>58610</v>
      </c>
      <c r="E125" s="309"/>
      <c r="F125" s="309">
        <f t="shared" si="11"/>
        <v>58610</v>
      </c>
      <c r="G125" s="309"/>
      <c r="H125" s="309">
        <v>22230.21</v>
      </c>
      <c r="I125" s="309">
        <v>0</v>
      </c>
      <c r="J125" s="309">
        <f t="shared" si="6"/>
        <v>22230.21</v>
      </c>
      <c r="K125" s="309">
        <f t="shared" si="12"/>
        <v>22230.21</v>
      </c>
      <c r="L125" s="309"/>
      <c r="M125" s="309">
        <f t="shared" si="8"/>
        <v>22230</v>
      </c>
      <c r="N125" s="309"/>
      <c r="O125" s="309">
        <f t="shared" si="9"/>
        <v>58610</v>
      </c>
      <c r="P125" s="309">
        <f t="shared" si="10"/>
        <v>22230</v>
      </c>
    </row>
    <row r="126" spans="1:16">
      <c r="A126" s="444">
        <v>500050</v>
      </c>
      <c r="B126" s="308" t="s">
        <v>573</v>
      </c>
      <c r="C126" s="308" t="s">
        <v>856</v>
      </c>
      <c r="D126" s="309">
        <v>8942960.2300000004</v>
      </c>
      <c r="E126" s="309"/>
      <c r="F126" s="309">
        <f t="shared" si="11"/>
        <v>8942960</v>
      </c>
      <c r="G126" s="309"/>
      <c r="H126" s="309">
        <v>8387467.0899999999</v>
      </c>
      <c r="I126" s="309">
        <v>427226.76</v>
      </c>
      <c r="J126" s="309">
        <f t="shared" si="6"/>
        <v>7960240.3300000001</v>
      </c>
      <c r="K126" s="309">
        <f t="shared" si="12"/>
        <v>7960240.3300000001</v>
      </c>
      <c r="L126" s="309"/>
      <c r="M126" s="309">
        <f t="shared" si="8"/>
        <v>7960240</v>
      </c>
      <c r="N126" s="309"/>
      <c r="O126" s="309">
        <f t="shared" si="9"/>
        <v>8942960</v>
      </c>
      <c r="P126" s="309">
        <f t="shared" si="10"/>
        <v>7960240</v>
      </c>
    </row>
    <row r="127" spans="1:16">
      <c r="A127" s="444">
        <v>500110</v>
      </c>
      <c r="B127" s="308" t="s">
        <v>574</v>
      </c>
      <c r="C127" s="308" t="s">
        <v>856</v>
      </c>
      <c r="D127" s="309">
        <v>544274.41</v>
      </c>
      <c r="E127" s="309"/>
      <c r="F127" s="309">
        <f t="shared" si="11"/>
        <v>544274</v>
      </c>
      <c r="G127" s="309"/>
      <c r="H127" s="309">
        <v>482627.06</v>
      </c>
      <c r="I127" s="309">
        <v>186759.21</v>
      </c>
      <c r="J127" s="309">
        <f t="shared" si="6"/>
        <v>295867.84999999998</v>
      </c>
      <c r="K127" s="309">
        <f t="shared" si="12"/>
        <v>295867.84999999998</v>
      </c>
      <c r="L127" s="309"/>
      <c r="M127" s="309">
        <f t="shared" si="8"/>
        <v>295868</v>
      </c>
      <c r="N127" s="309"/>
      <c r="O127" s="309">
        <f t="shared" si="9"/>
        <v>544274</v>
      </c>
      <c r="P127" s="309">
        <f t="shared" si="10"/>
        <v>295868</v>
      </c>
    </row>
    <row r="128" spans="1:16">
      <c r="A128" s="444">
        <v>500120</v>
      </c>
      <c r="B128" s="308" t="s">
        <v>575</v>
      </c>
      <c r="C128" s="308" t="s">
        <v>856</v>
      </c>
      <c r="D128" s="309">
        <v>352648.21</v>
      </c>
      <c r="E128" s="309"/>
      <c r="F128" s="309">
        <f t="shared" si="11"/>
        <v>352648</v>
      </c>
      <c r="G128" s="309"/>
      <c r="H128" s="309">
        <v>370476.39</v>
      </c>
      <c r="I128" s="309">
        <v>0</v>
      </c>
      <c r="J128" s="309">
        <f t="shared" si="6"/>
        <v>370476.39</v>
      </c>
      <c r="K128" s="309">
        <f t="shared" si="12"/>
        <v>370476.39</v>
      </c>
      <c r="L128" s="309"/>
      <c r="M128" s="309">
        <f t="shared" si="8"/>
        <v>370476</v>
      </c>
      <c r="N128" s="309"/>
      <c r="O128" s="309">
        <f t="shared" si="9"/>
        <v>352648</v>
      </c>
      <c r="P128" s="309">
        <f t="shared" si="10"/>
        <v>370476</v>
      </c>
    </row>
    <row r="129" spans="1:16">
      <c r="A129" s="444">
        <v>500130</v>
      </c>
      <c r="B129" s="308" t="s">
        <v>576</v>
      </c>
      <c r="C129" s="308" t="s">
        <v>856</v>
      </c>
      <c r="D129" s="309">
        <v>225831.64</v>
      </c>
      <c r="E129" s="309"/>
      <c r="F129" s="309">
        <f t="shared" si="11"/>
        <v>225832</v>
      </c>
      <c r="G129" s="309"/>
      <c r="H129" s="309">
        <v>306837.5</v>
      </c>
      <c r="I129" s="309">
        <v>191618.94</v>
      </c>
      <c r="J129" s="309">
        <f t="shared" si="6"/>
        <v>115218.56</v>
      </c>
      <c r="K129" s="309">
        <f t="shared" si="12"/>
        <v>115218.56</v>
      </c>
      <c r="L129" s="309"/>
      <c r="M129" s="309">
        <f t="shared" si="8"/>
        <v>115219</v>
      </c>
      <c r="N129" s="309"/>
      <c r="O129" s="309">
        <f t="shared" si="9"/>
        <v>225832</v>
      </c>
      <c r="P129" s="309">
        <f t="shared" si="10"/>
        <v>115219</v>
      </c>
    </row>
    <row r="130" spans="1:16">
      <c r="A130" s="444">
        <v>500140</v>
      </c>
      <c r="B130" s="308" t="s">
        <v>577</v>
      </c>
      <c r="C130" s="308" t="s">
        <v>855</v>
      </c>
      <c r="D130" s="309">
        <v>193686.96</v>
      </c>
      <c r="E130" s="309"/>
      <c r="F130" s="309">
        <f t="shared" si="11"/>
        <v>193687</v>
      </c>
      <c r="G130" s="309"/>
      <c r="H130" s="309">
        <v>146306.67000000001</v>
      </c>
      <c r="I130" s="309">
        <v>904.85</v>
      </c>
      <c r="J130" s="309">
        <f t="shared" si="6"/>
        <v>145401.82</v>
      </c>
      <c r="K130" s="309">
        <f t="shared" si="12"/>
        <v>145401.82</v>
      </c>
      <c r="L130" s="309"/>
      <c r="M130" s="309">
        <f t="shared" si="8"/>
        <v>145402</v>
      </c>
      <c r="N130" s="309"/>
      <c r="O130" s="309">
        <f t="shared" si="9"/>
        <v>193687</v>
      </c>
      <c r="P130" s="309">
        <f t="shared" si="10"/>
        <v>145402</v>
      </c>
    </row>
    <row r="131" spans="1:16">
      <c r="A131" s="444">
        <v>500141</v>
      </c>
      <c r="B131" s="308" t="s">
        <v>578</v>
      </c>
      <c r="C131" s="308" t="s">
        <v>855</v>
      </c>
      <c r="D131" s="309">
        <v>76619.360000000001</v>
      </c>
      <c r="E131" s="309"/>
      <c r="F131" s="309">
        <f t="shared" si="11"/>
        <v>76619</v>
      </c>
      <c r="G131" s="309"/>
      <c r="H131" s="309">
        <v>71918.259999999995</v>
      </c>
      <c r="I131" s="309">
        <v>0</v>
      </c>
      <c r="J131" s="309">
        <f t="shared" si="6"/>
        <v>71918.259999999995</v>
      </c>
      <c r="K131" s="309">
        <f t="shared" si="12"/>
        <v>71918.259999999995</v>
      </c>
      <c r="L131" s="309"/>
      <c r="M131" s="309">
        <f t="shared" si="8"/>
        <v>71918</v>
      </c>
      <c r="N131" s="309"/>
      <c r="O131" s="309">
        <f t="shared" si="9"/>
        <v>76619</v>
      </c>
      <c r="P131" s="309">
        <f t="shared" si="10"/>
        <v>71918</v>
      </c>
    </row>
    <row r="132" spans="1:16">
      <c r="A132" s="444">
        <v>500150</v>
      </c>
      <c r="B132" s="308" t="s">
        <v>579</v>
      </c>
      <c r="C132" s="308" t="s">
        <v>856</v>
      </c>
      <c r="D132" s="309">
        <v>1050048</v>
      </c>
      <c r="E132" s="309"/>
      <c r="F132" s="309">
        <f t="shared" si="11"/>
        <v>1050048</v>
      </c>
      <c r="G132" s="309"/>
      <c r="H132" s="309">
        <v>1836800</v>
      </c>
      <c r="I132" s="309">
        <v>824875</v>
      </c>
      <c r="J132" s="309">
        <f t="shared" si="6"/>
        <v>1011925</v>
      </c>
      <c r="K132" s="309">
        <f t="shared" si="12"/>
        <v>1011925</v>
      </c>
      <c r="L132" s="309"/>
      <c r="M132" s="309">
        <f t="shared" si="8"/>
        <v>1011925</v>
      </c>
      <c r="N132" s="309"/>
      <c r="O132" s="309">
        <f t="shared" si="9"/>
        <v>1050048</v>
      </c>
      <c r="P132" s="309">
        <f t="shared" si="10"/>
        <v>1011925</v>
      </c>
    </row>
    <row r="133" spans="1:16">
      <c r="A133" s="444">
        <v>500151</v>
      </c>
      <c r="B133" s="308" t="s">
        <v>580</v>
      </c>
      <c r="C133" s="308" t="s">
        <v>856</v>
      </c>
      <c r="D133" s="309">
        <v>164451.99</v>
      </c>
      <c r="E133" s="309"/>
      <c r="F133" s="309">
        <f t="shared" si="11"/>
        <v>164452</v>
      </c>
      <c r="G133" s="309"/>
      <c r="H133" s="309">
        <v>170506.84</v>
      </c>
      <c r="I133" s="309">
        <v>16603</v>
      </c>
      <c r="J133" s="309">
        <f t="shared" si="6"/>
        <v>153903.84</v>
      </c>
      <c r="K133" s="309">
        <f t="shared" si="12"/>
        <v>153903.84</v>
      </c>
      <c r="L133" s="309"/>
      <c r="M133" s="309">
        <f t="shared" si="8"/>
        <v>153904</v>
      </c>
      <c r="N133" s="309"/>
      <c r="O133" s="309">
        <f t="shared" si="9"/>
        <v>164452</v>
      </c>
      <c r="P133" s="309">
        <f t="shared" si="10"/>
        <v>153904</v>
      </c>
    </row>
    <row r="134" spans="1:16">
      <c r="A134" s="444">
        <v>500160</v>
      </c>
      <c r="B134" s="308" t="s">
        <v>581</v>
      </c>
      <c r="C134" s="308" t="s">
        <v>856</v>
      </c>
      <c r="D134" s="309">
        <v>3942830.54</v>
      </c>
      <c r="E134" s="309"/>
      <c r="F134" s="309">
        <f t="shared" si="11"/>
        <v>3942831</v>
      </c>
      <c r="G134" s="309"/>
      <c r="H134" s="309">
        <v>3645671.66</v>
      </c>
      <c r="I134" s="309">
        <v>0.02</v>
      </c>
      <c r="J134" s="309">
        <f t="shared" si="6"/>
        <v>3645671.64</v>
      </c>
      <c r="K134" s="309">
        <f t="shared" si="12"/>
        <v>3645671.64</v>
      </c>
      <c r="L134" s="309"/>
      <c r="M134" s="309">
        <f t="shared" si="8"/>
        <v>3645672</v>
      </c>
      <c r="N134" s="309"/>
      <c r="O134" s="309">
        <f t="shared" si="9"/>
        <v>3942831</v>
      </c>
      <c r="P134" s="309">
        <f t="shared" si="10"/>
        <v>3645672</v>
      </c>
    </row>
    <row r="135" spans="1:16">
      <c r="A135" s="444">
        <v>500200</v>
      </c>
      <c r="B135" s="308" t="s">
        <v>582</v>
      </c>
      <c r="C135" s="308" t="s">
        <v>856</v>
      </c>
      <c r="D135" s="309">
        <v>290350.51</v>
      </c>
      <c r="E135" s="309"/>
      <c r="F135" s="309">
        <f t="shared" si="11"/>
        <v>290351</v>
      </c>
      <c r="G135" s="309"/>
      <c r="H135" s="309">
        <v>341634.78</v>
      </c>
      <c r="I135" s="309">
        <v>40372.83</v>
      </c>
      <c r="J135" s="309">
        <f t="shared" si="6"/>
        <v>301261.95</v>
      </c>
      <c r="K135" s="309">
        <f t="shared" si="12"/>
        <v>301261.95</v>
      </c>
      <c r="L135" s="309"/>
      <c r="M135" s="309">
        <f t="shared" si="8"/>
        <v>301262</v>
      </c>
      <c r="N135" s="309"/>
      <c r="O135" s="309">
        <f t="shared" si="9"/>
        <v>290351</v>
      </c>
      <c r="P135" s="309">
        <f t="shared" si="10"/>
        <v>301262</v>
      </c>
    </row>
    <row r="136" spans="1:16">
      <c r="A136" s="444">
        <v>500250</v>
      </c>
      <c r="B136" s="308" t="s">
        <v>583</v>
      </c>
      <c r="C136" s="308" t="s">
        <v>856</v>
      </c>
      <c r="D136" s="309">
        <v>102339.98</v>
      </c>
      <c r="E136" s="309"/>
      <c r="F136" s="309">
        <f t="shared" si="11"/>
        <v>102340</v>
      </c>
      <c r="G136" s="309"/>
      <c r="H136" s="309">
        <v>74215</v>
      </c>
      <c r="I136" s="309">
        <v>0</v>
      </c>
      <c r="J136" s="309">
        <f t="shared" si="6"/>
        <v>74215</v>
      </c>
      <c r="K136" s="309">
        <f t="shared" si="12"/>
        <v>74215</v>
      </c>
      <c r="L136" s="309"/>
      <c r="M136" s="309">
        <f t="shared" si="8"/>
        <v>74215</v>
      </c>
      <c r="N136" s="309"/>
      <c r="O136" s="309">
        <f t="shared" si="9"/>
        <v>102340</v>
      </c>
      <c r="P136" s="309">
        <f t="shared" si="10"/>
        <v>74215</v>
      </c>
    </row>
    <row r="137" spans="1:16">
      <c r="A137" s="444">
        <v>500300</v>
      </c>
      <c r="B137" s="308" t="s">
        <v>584</v>
      </c>
      <c r="C137" s="308" t="s">
        <v>856</v>
      </c>
      <c r="D137" s="309">
        <v>9584.1299999999992</v>
      </c>
      <c r="E137" s="309"/>
      <c r="F137" s="309">
        <f t="shared" si="11"/>
        <v>9584</v>
      </c>
      <c r="G137" s="309"/>
      <c r="H137" s="309">
        <v>7077.05</v>
      </c>
      <c r="I137" s="309">
        <v>0</v>
      </c>
      <c r="J137" s="309">
        <f t="shared" si="6"/>
        <v>7077.05</v>
      </c>
      <c r="K137" s="309">
        <f t="shared" si="12"/>
        <v>7077.05</v>
      </c>
      <c r="L137" s="309"/>
      <c r="M137" s="309">
        <f t="shared" si="8"/>
        <v>7077</v>
      </c>
      <c r="N137" s="309"/>
      <c r="O137" s="309">
        <f t="shared" si="9"/>
        <v>9584</v>
      </c>
      <c r="P137" s="309">
        <f t="shared" si="10"/>
        <v>7077</v>
      </c>
    </row>
    <row r="138" spans="1:16">
      <c r="A138" s="444">
        <v>500350</v>
      </c>
      <c r="B138" s="308" t="s">
        <v>585</v>
      </c>
      <c r="C138" s="308" t="s">
        <v>856</v>
      </c>
      <c r="D138" s="309">
        <v>17245.400000000001</v>
      </c>
      <c r="E138" s="309"/>
      <c r="F138" s="309">
        <f t="shared" si="11"/>
        <v>17245</v>
      </c>
      <c r="G138" s="309"/>
      <c r="H138" s="309">
        <v>15095.04</v>
      </c>
      <c r="I138" s="309">
        <v>0</v>
      </c>
      <c r="J138" s="309">
        <f t="shared" si="6"/>
        <v>15095.04</v>
      </c>
      <c r="K138" s="309">
        <f t="shared" si="12"/>
        <v>15095.04</v>
      </c>
      <c r="L138" s="309"/>
      <c r="M138" s="309">
        <f t="shared" si="8"/>
        <v>15095</v>
      </c>
      <c r="N138" s="309"/>
      <c r="O138" s="309">
        <f t="shared" ref="O138:O201" si="13">ROUND(D138,0)</f>
        <v>17245</v>
      </c>
      <c r="P138" s="309">
        <f t="shared" ref="P138:P201" si="14">ROUND(K138,0)</f>
        <v>15095</v>
      </c>
    </row>
    <row r="139" spans="1:16">
      <c r="A139" s="444">
        <v>500610</v>
      </c>
      <c r="B139" s="308" t="s">
        <v>586</v>
      </c>
      <c r="C139" s="308" t="s">
        <v>856</v>
      </c>
      <c r="D139" s="309">
        <v>-2984450.36</v>
      </c>
      <c r="E139" s="309"/>
      <c r="F139" s="309">
        <f t="shared" si="11"/>
        <v>-2984450</v>
      </c>
      <c r="G139" s="309"/>
      <c r="H139" s="309">
        <v>25536.82</v>
      </c>
      <c r="I139" s="309">
        <v>2508266.87</v>
      </c>
      <c r="J139" s="309">
        <f t="shared" ref="J139:J205" si="15">H139-I139</f>
        <v>-2482730.0500000003</v>
      </c>
      <c r="K139" s="309">
        <f t="shared" si="12"/>
        <v>-2482730.0500000003</v>
      </c>
      <c r="L139" s="309"/>
      <c r="M139" s="309">
        <f t="shared" ref="M139:M205" si="16">ROUND(K139,0)</f>
        <v>-2482730</v>
      </c>
      <c r="N139" s="309"/>
      <c r="O139" s="309">
        <f t="shared" si="13"/>
        <v>-2984450</v>
      </c>
      <c r="P139" s="309">
        <f t="shared" si="14"/>
        <v>-2482730</v>
      </c>
    </row>
    <row r="140" spans="1:16">
      <c r="A140" s="444">
        <v>500620</v>
      </c>
      <c r="B140" s="308" t="s">
        <v>587</v>
      </c>
      <c r="C140" s="308" t="s">
        <v>856</v>
      </c>
      <c r="D140" s="309">
        <v>-1599766.56</v>
      </c>
      <c r="E140" s="309"/>
      <c r="F140" s="309">
        <f t="shared" si="11"/>
        <v>-1599767</v>
      </c>
      <c r="G140" s="309"/>
      <c r="H140" s="309">
        <v>14471.32</v>
      </c>
      <c r="I140" s="309">
        <v>1530268.76</v>
      </c>
      <c r="J140" s="309">
        <f t="shared" si="15"/>
        <v>-1515797.44</v>
      </c>
      <c r="K140" s="309">
        <f t="shared" si="12"/>
        <v>-1515797.44</v>
      </c>
      <c r="L140" s="309"/>
      <c r="M140" s="309">
        <f t="shared" si="16"/>
        <v>-1515797</v>
      </c>
      <c r="N140" s="309"/>
      <c r="O140" s="309">
        <f t="shared" si="13"/>
        <v>-1599767</v>
      </c>
      <c r="P140" s="309">
        <f t="shared" si="14"/>
        <v>-1515797</v>
      </c>
    </row>
    <row r="141" spans="1:16">
      <c r="A141" s="444">
        <v>500630</v>
      </c>
      <c r="B141" s="308" t="s">
        <v>588</v>
      </c>
      <c r="C141" s="308" t="s">
        <v>856</v>
      </c>
      <c r="D141" s="309">
        <v>-48258.02</v>
      </c>
      <c r="E141" s="309"/>
      <c r="F141" s="309">
        <f t="shared" si="11"/>
        <v>-48258</v>
      </c>
      <c r="G141" s="309"/>
      <c r="H141" s="309">
        <v>102.42</v>
      </c>
      <c r="I141" s="309">
        <v>34120.31</v>
      </c>
      <c r="J141" s="309">
        <f t="shared" si="15"/>
        <v>-34017.89</v>
      </c>
      <c r="K141" s="309">
        <f t="shared" si="12"/>
        <v>-34017.89</v>
      </c>
      <c r="L141" s="309"/>
      <c r="M141" s="309">
        <f t="shared" si="16"/>
        <v>-34018</v>
      </c>
      <c r="N141" s="309"/>
      <c r="O141" s="309">
        <f t="shared" si="13"/>
        <v>-48258</v>
      </c>
      <c r="P141" s="309">
        <f t="shared" si="14"/>
        <v>-34018</v>
      </c>
    </row>
    <row r="142" spans="1:16">
      <c r="A142" s="444">
        <v>500640</v>
      </c>
      <c r="B142" s="308" t="s">
        <v>589</v>
      </c>
      <c r="C142" s="308" t="s">
        <v>856</v>
      </c>
      <c r="D142" s="309">
        <v>-11336.66</v>
      </c>
      <c r="E142" s="309"/>
      <c r="F142" s="309">
        <f t="shared" si="11"/>
        <v>-11337</v>
      </c>
      <c r="G142" s="309"/>
      <c r="H142" s="309">
        <v>283.52</v>
      </c>
      <c r="I142" s="309">
        <v>9747.73</v>
      </c>
      <c r="J142" s="309">
        <f t="shared" si="15"/>
        <v>-9464.2099999999991</v>
      </c>
      <c r="K142" s="309">
        <f t="shared" si="12"/>
        <v>-9464.2099999999991</v>
      </c>
      <c r="L142" s="309"/>
      <c r="M142" s="309">
        <f t="shared" si="16"/>
        <v>-9464</v>
      </c>
      <c r="N142" s="309"/>
      <c r="O142" s="309">
        <f t="shared" si="13"/>
        <v>-11337</v>
      </c>
      <c r="P142" s="309">
        <f t="shared" si="14"/>
        <v>-9464</v>
      </c>
    </row>
    <row r="143" spans="1:16">
      <c r="A143" s="444">
        <v>500650</v>
      </c>
      <c r="B143" s="308" t="s">
        <v>590</v>
      </c>
      <c r="C143" s="308" t="s">
        <v>856</v>
      </c>
      <c r="D143" s="309">
        <v>1020957.86</v>
      </c>
      <c r="E143" s="309"/>
      <c r="F143" s="309">
        <f t="shared" si="11"/>
        <v>1020958</v>
      </c>
      <c r="G143" s="309"/>
      <c r="H143" s="309">
        <v>953811.54</v>
      </c>
      <c r="I143" s="309">
        <v>0</v>
      </c>
      <c r="J143" s="309">
        <f t="shared" si="15"/>
        <v>953811.54</v>
      </c>
      <c r="K143" s="309">
        <f t="shared" si="12"/>
        <v>953811.54</v>
      </c>
      <c r="L143" s="309"/>
      <c r="M143" s="309">
        <f t="shared" si="16"/>
        <v>953812</v>
      </c>
      <c r="N143" s="309"/>
      <c r="O143" s="309">
        <f t="shared" si="13"/>
        <v>1020958</v>
      </c>
      <c r="P143" s="309">
        <f t="shared" si="14"/>
        <v>953812</v>
      </c>
    </row>
    <row r="144" spans="1:16">
      <c r="A144" s="444">
        <v>500700</v>
      </c>
      <c r="B144" s="308" t="s">
        <v>591</v>
      </c>
      <c r="C144" s="308" t="s">
        <v>856</v>
      </c>
      <c r="D144" s="309">
        <v>513797.16</v>
      </c>
      <c r="E144" s="309"/>
      <c r="F144" s="309">
        <f t="shared" si="11"/>
        <v>513797</v>
      </c>
      <c r="G144" s="309"/>
      <c r="H144" s="309">
        <v>455707.64</v>
      </c>
      <c r="I144" s="309">
        <v>51874.04</v>
      </c>
      <c r="J144" s="309">
        <f t="shared" si="15"/>
        <v>403833.60000000003</v>
      </c>
      <c r="K144" s="309">
        <f t="shared" si="12"/>
        <v>403833.60000000003</v>
      </c>
      <c r="L144" s="309"/>
      <c r="M144" s="309">
        <f t="shared" si="16"/>
        <v>403834</v>
      </c>
      <c r="N144" s="309"/>
      <c r="O144" s="309">
        <f t="shared" si="13"/>
        <v>513797</v>
      </c>
      <c r="P144" s="309">
        <f t="shared" si="14"/>
        <v>403834</v>
      </c>
    </row>
    <row r="145" spans="1:16">
      <c r="A145" s="444">
        <v>500710</v>
      </c>
      <c r="B145" s="308" t="s">
        <v>592</v>
      </c>
      <c r="C145" s="308" t="s">
        <v>856</v>
      </c>
      <c r="D145" s="309">
        <v>129042.04</v>
      </c>
      <c r="E145" s="309"/>
      <c r="F145" s="309">
        <f t="shared" si="11"/>
        <v>129042</v>
      </c>
      <c r="G145" s="309"/>
      <c r="H145" s="309">
        <v>139857.15</v>
      </c>
      <c r="I145" s="309">
        <v>20017.59</v>
      </c>
      <c r="J145" s="309">
        <f t="shared" si="15"/>
        <v>119839.56</v>
      </c>
      <c r="K145" s="309">
        <f t="shared" si="12"/>
        <v>119839.56</v>
      </c>
      <c r="L145" s="309"/>
      <c r="M145" s="309">
        <f t="shared" si="16"/>
        <v>119840</v>
      </c>
      <c r="N145" s="309"/>
      <c r="O145" s="309">
        <f t="shared" si="13"/>
        <v>129042</v>
      </c>
      <c r="P145" s="309">
        <f t="shared" si="14"/>
        <v>119840</v>
      </c>
    </row>
    <row r="146" spans="1:16">
      <c r="A146" s="444">
        <v>500740</v>
      </c>
      <c r="B146" s="308" t="s">
        <v>593</v>
      </c>
      <c r="C146" s="308" t="s">
        <v>856</v>
      </c>
      <c r="D146" s="309">
        <v>31461.1</v>
      </c>
      <c r="E146" s="309"/>
      <c r="F146" s="309">
        <f t="shared" si="11"/>
        <v>31461</v>
      </c>
      <c r="G146" s="309"/>
      <c r="H146" s="309">
        <v>36473.449999999997</v>
      </c>
      <c r="I146" s="309">
        <v>7447.5</v>
      </c>
      <c r="J146" s="309">
        <f t="shared" si="15"/>
        <v>29025.949999999997</v>
      </c>
      <c r="K146" s="309">
        <f t="shared" si="12"/>
        <v>29025.949999999997</v>
      </c>
      <c r="L146" s="309"/>
      <c r="M146" s="309">
        <f t="shared" si="16"/>
        <v>29026</v>
      </c>
      <c r="N146" s="309"/>
      <c r="O146" s="309">
        <f t="shared" si="13"/>
        <v>31461</v>
      </c>
      <c r="P146" s="309">
        <f t="shared" si="14"/>
        <v>29026</v>
      </c>
    </row>
    <row r="147" spans="1:16">
      <c r="A147" s="444">
        <v>600100</v>
      </c>
      <c r="B147" s="308" t="s">
        <v>594</v>
      </c>
      <c r="C147" s="308" t="s">
        <v>729</v>
      </c>
      <c r="D147" s="309">
        <v>65539.199999999997</v>
      </c>
      <c r="E147" s="309"/>
      <c r="F147" s="309">
        <f t="shared" si="11"/>
        <v>65539</v>
      </c>
      <c r="G147" s="309"/>
      <c r="H147" s="309">
        <v>75419.86</v>
      </c>
      <c r="I147" s="309">
        <v>915</v>
      </c>
      <c r="J147" s="309">
        <f t="shared" si="15"/>
        <v>74504.86</v>
      </c>
      <c r="K147" s="309">
        <f t="shared" si="12"/>
        <v>74504.86</v>
      </c>
      <c r="L147" s="309"/>
      <c r="M147" s="309">
        <f t="shared" si="16"/>
        <v>74505</v>
      </c>
      <c r="N147" s="309"/>
      <c r="O147" s="309">
        <f t="shared" si="13"/>
        <v>65539</v>
      </c>
      <c r="P147" s="309">
        <f t="shared" si="14"/>
        <v>74505</v>
      </c>
    </row>
    <row r="148" spans="1:16">
      <c r="A148" s="444">
        <v>600102</v>
      </c>
      <c r="B148" s="308" t="s">
        <v>595</v>
      </c>
      <c r="C148" s="308" t="s">
        <v>729</v>
      </c>
      <c r="D148" s="309">
        <v>15194.08</v>
      </c>
      <c r="E148" s="309"/>
      <c r="F148" s="309">
        <f t="shared" si="11"/>
        <v>15194</v>
      </c>
      <c r="G148" s="309"/>
      <c r="H148" s="309">
        <v>16801.150000000001</v>
      </c>
      <c r="I148" s="309">
        <v>962.1</v>
      </c>
      <c r="J148" s="309">
        <f t="shared" si="15"/>
        <v>15839.050000000001</v>
      </c>
      <c r="K148" s="309">
        <f t="shared" si="12"/>
        <v>15839.050000000001</v>
      </c>
      <c r="L148" s="309"/>
      <c r="M148" s="309">
        <f t="shared" si="16"/>
        <v>15839</v>
      </c>
      <c r="N148" s="309"/>
      <c r="O148" s="309">
        <f t="shared" si="13"/>
        <v>15194</v>
      </c>
      <c r="P148" s="309">
        <f t="shared" si="14"/>
        <v>15839</v>
      </c>
    </row>
    <row r="149" spans="1:16">
      <c r="A149" s="444">
        <v>600103</v>
      </c>
      <c r="B149" s="308" t="s">
        <v>596</v>
      </c>
      <c r="C149" s="308" t="s">
        <v>729</v>
      </c>
      <c r="D149" s="309">
        <v>152400.87</v>
      </c>
      <c r="E149" s="309"/>
      <c r="F149" s="309">
        <f t="shared" ref="F149:F217" si="17">ROUND(D149,0)</f>
        <v>152401</v>
      </c>
      <c r="G149" s="309"/>
      <c r="H149" s="309">
        <v>84248.15</v>
      </c>
      <c r="I149" s="309">
        <v>1172.19</v>
      </c>
      <c r="J149" s="309">
        <f t="shared" si="15"/>
        <v>83075.959999999992</v>
      </c>
      <c r="K149" s="309">
        <f t="shared" si="12"/>
        <v>83075.959999999992</v>
      </c>
      <c r="L149" s="309"/>
      <c r="M149" s="309">
        <f t="shared" si="16"/>
        <v>83076</v>
      </c>
      <c r="N149" s="309"/>
      <c r="O149" s="309">
        <f t="shared" si="13"/>
        <v>152401</v>
      </c>
      <c r="P149" s="309">
        <f t="shared" si="14"/>
        <v>83076</v>
      </c>
    </row>
    <row r="150" spans="1:16">
      <c r="A150" s="444">
        <v>600104</v>
      </c>
      <c r="B150" s="308" t="s">
        <v>597</v>
      </c>
      <c r="C150" s="308" t="s">
        <v>729</v>
      </c>
      <c r="D150" s="309">
        <v>5956.54</v>
      </c>
      <c r="E150" s="309"/>
      <c r="F150" s="309">
        <f t="shared" si="17"/>
        <v>5957</v>
      </c>
      <c r="G150" s="309"/>
      <c r="H150" s="309">
        <v>17728.72</v>
      </c>
      <c r="I150" s="309">
        <v>3014.64</v>
      </c>
      <c r="J150" s="309">
        <f t="shared" si="15"/>
        <v>14714.080000000002</v>
      </c>
      <c r="K150" s="309">
        <f t="shared" si="12"/>
        <v>14714.080000000002</v>
      </c>
      <c r="L150" s="309"/>
      <c r="M150" s="309">
        <f t="shared" si="16"/>
        <v>14714</v>
      </c>
      <c r="N150" s="309"/>
      <c r="O150" s="309">
        <f t="shared" si="13"/>
        <v>5957</v>
      </c>
      <c r="P150" s="309">
        <f t="shared" si="14"/>
        <v>14714</v>
      </c>
    </row>
    <row r="151" spans="1:16">
      <c r="A151" s="444">
        <v>600201</v>
      </c>
      <c r="B151" s="308" t="s">
        <v>598</v>
      </c>
      <c r="C151" s="308" t="s">
        <v>729</v>
      </c>
      <c r="D151" s="309">
        <v>305195.11</v>
      </c>
      <c r="E151" s="309"/>
      <c r="F151" s="309">
        <f t="shared" si="17"/>
        <v>305195</v>
      </c>
      <c r="G151" s="309"/>
      <c r="H151" s="309">
        <v>274178.46999999997</v>
      </c>
      <c r="I151" s="309">
        <v>17231</v>
      </c>
      <c r="J151" s="309">
        <f t="shared" si="15"/>
        <v>256947.46999999997</v>
      </c>
      <c r="K151" s="309">
        <f t="shared" si="12"/>
        <v>256947.46999999997</v>
      </c>
      <c r="L151" s="309"/>
      <c r="M151" s="309">
        <f t="shared" si="16"/>
        <v>256947</v>
      </c>
      <c r="N151" s="309"/>
      <c r="O151" s="309">
        <f t="shared" si="13"/>
        <v>305195</v>
      </c>
      <c r="P151" s="309">
        <f t="shared" si="14"/>
        <v>256947</v>
      </c>
    </row>
    <row r="152" spans="1:16">
      <c r="A152" s="444">
        <v>600202</v>
      </c>
      <c r="B152" s="308" t="s">
        <v>599</v>
      </c>
      <c r="C152" s="308" t="s">
        <v>729</v>
      </c>
      <c r="D152" s="309">
        <v>311364.71000000002</v>
      </c>
      <c r="E152" s="309"/>
      <c r="F152" s="309">
        <f t="shared" si="17"/>
        <v>311365</v>
      </c>
      <c r="G152" s="309"/>
      <c r="H152" s="309">
        <v>306538.83</v>
      </c>
      <c r="I152" s="309">
        <v>99.99</v>
      </c>
      <c r="J152" s="309">
        <f t="shared" si="15"/>
        <v>306438.84000000003</v>
      </c>
      <c r="K152" s="309">
        <f t="shared" si="12"/>
        <v>306438.84000000003</v>
      </c>
      <c r="L152" s="309"/>
      <c r="M152" s="309">
        <f t="shared" si="16"/>
        <v>306439</v>
      </c>
      <c r="N152" s="309"/>
      <c r="O152" s="309">
        <f t="shared" si="13"/>
        <v>311365</v>
      </c>
      <c r="P152" s="309">
        <f t="shared" si="14"/>
        <v>306439</v>
      </c>
    </row>
    <row r="153" spans="1:16">
      <c r="A153" s="444">
        <v>600205</v>
      </c>
      <c r="B153" s="308" t="s">
        <v>600</v>
      </c>
      <c r="C153" s="308" t="s">
        <v>729</v>
      </c>
      <c r="D153" s="309">
        <v>51326.31</v>
      </c>
      <c r="E153" s="309"/>
      <c r="F153" s="309">
        <f t="shared" si="17"/>
        <v>51326</v>
      </c>
      <c r="G153" s="309"/>
      <c r="H153" s="309">
        <v>45544.639999999999</v>
      </c>
      <c r="I153" s="309">
        <v>0</v>
      </c>
      <c r="J153" s="309">
        <f t="shared" si="15"/>
        <v>45544.639999999999</v>
      </c>
      <c r="K153" s="309">
        <f t="shared" ref="K153:K216" si="18">J153</f>
        <v>45544.639999999999</v>
      </c>
      <c r="L153" s="309"/>
      <c r="M153" s="309">
        <f t="shared" si="16"/>
        <v>45545</v>
      </c>
      <c r="N153" s="309"/>
      <c r="O153" s="309">
        <f t="shared" si="13"/>
        <v>51326</v>
      </c>
      <c r="P153" s="309">
        <f t="shared" si="14"/>
        <v>45545</v>
      </c>
    </row>
    <row r="154" spans="1:16">
      <c r="A154" s="444">
        <v>600206</v>
      </c>
      <c r="B154" s="308" t="s">
        <v>601</v>
      </c>
      <c r="C154" s="308" t="s">
        <v>729</v>
      </c>
      <c r="D154" s="309">
        <v>37135</v>
      </c>
      <c r="E154" s="309"/>
      <c r="F154" s="309">
        <f t="shared" si="17"/>
        <v>37135</v>
      </c>
      <c r="G154" s="309"/>
      <c r="H154" s="309">
        <v>36204.33</v>
      </c>
      <c r="I154" s="309">
        <v>0</v>
      </c>
      <c r="J154" s="309">
        <f t="shared" si="15"/>
        <v>36204.33</v>
      </c>
      <c r="K154" s="309">
        <f t="shared" si="18"/>
        <v>36204.33</v>
      </c>
      <c r="L154" s="309"/>
      <c r="M154" s="309">
        <f t="shared" si="16"/>
        <v>36204</v>
      </c>
      <c r="N154" s="309"/>
      <c r="O154" s="309">
        <f t="shared" si="13"/>
        <v>37135</v>
      </c>
      <c r="P154" s="309">
        <f t="shared" si="14"/>
        <v>36204</v>
      </c>
    </row>
    <row r="155" spans="1:16">
      <c r="A155" s="444">
        <v>600207</v>
      </c>
      <c r="B155" s="308" t="s">
        <v>602</v>
      </c>
      <c r="C155" s="308" t="s">
        <v>729</v>
      </c>
      <c r="D155" s="309">
        <v>794962.78</v>
      </c>
      <c r="E155" s="309"/>
      <c r="F155" s="309">
        <f t="shared" si="17"/>
        <v>794963</v>
      </c>
      <c r="G155" s="309"/>
      <c r="H155" s="309">
        <v>806244.65</v>
      </c>
      <c r="I155" s="309">
        <v>20589.86</v>
      </c>
      <c r="J155" s="309">
        <f t="shared" si="15"/>
        <v>785654.79</v>
      </c>
      <c r="K155" s="309">
        <f t="shared" si="18"/>
        <v>785654.79</v>
      </c>
      <c r="L155" s="309"/>
      <c r="M155" s="309">
        <f t="shared" si="16"/>
        <v>785655</v>
      </c>
      <c r="N155" s="309"/>
      <c r="O155" s="309">
        <f t="shared" si="13"/>
        <v>794963</v>
      </c>
      <c r="P155" s="309">
        <f t="shared" si="14"/>
        <v>785655</v>
      </c>
    </row>
    <row r="156" spans="1:16">
      <c r="A156" s="444">
        <v>600208</v>
      </c>
      <c r="B156" s="308" t="s">
        <v>603</v>
      </c>
      <c r="C156" s="308" t="s">
        <v>729</v>
      </c>
      <c r="D156" s="309">
        <v>470</v>
      </c>
      <c r="E156" s="309"/>
      <c r="F156" s="309">
        <f t="shared" si="17"/>
        <v>470</v>
      </c>
      <c r="G156" s="309"/>
      <c r="H156" s="309">
        <v>24289.33</v>
      </c>
      <c r="I156" s="309">
        <v>0</v>
      </c>
      <c r="J156" s="309">
        <f t="shared" si="15"/>
        <v>24289.33</v>
      </c>
      <c r="K156" s="309">
        <f t="shared" si="18"/>
        <v>24289.33</v>
      </c>
      <c r="L156" s="309"/>
      <c r="M156" s="309">
        <f t="shared" si="16"/>
        <v>24289</v>
      </c>
      <c r="N156" s="309"/>
      <c r="O156" s="309">
        <f t="shared" si="13"/>
        <v>470</v>
      </c>
      <c r="P156" s="309">
        <f t="shared" si="14"/>
        <v>24289</v>
      </c>
    </row>
    <row r="157" spans="1:16">
      <c r="A157" s="444">
        <v>600209</v>
      </c>
      <c r="B157" s="308" t="s">
        <v>604</v>
      </c>
      <c r="C157" s="308" t="s">
        <v>729</v>
      </c>
      <c r="D157" s="309">
        <v>4745.5</v>
      </c>
      <c r="E157" s="309"/>
      <c r="F157" s="309">
        <f t="shared" si="17"/>
        <v>4746</v>
      </c>
      <c r="G157" s="309"/>
      <c r="H157" s="309">
        <v>1774.06</v>
      </c>
      <c r="I157" s="309">
        <v>0</v>
      </c>
      <c r="J157" s="309">
        <f t="shared" si="15"/>
        <v>1774.06</v>
      </c>
      <c r="K157" s="309">
        <f t="shared" si="18"/>
        <v>1774.06</v>
      </c>
      <c r="L157" s="309"/>
      <c r="M157" s="309">
        <f t="shared" si="16"/>
        <v>1774</v>
      </c>
      <c r="N157" s="309"/>
      <c r="O157" s="309">
        <f t="shared" si="13"/>
        <v>4746</v>
      </c>
      <c r="P157" s="309">
        <f t="shared" si="14"/>
        <v>1774</v>
      </c>
    </row>
    <row r="158" spans="1:16">
      <c r="A158" s="444">
        <v>600210</v>
      </c>
      <c r="B158" s="308" t="s">
        <v>605</v>
      </c>
      <c r="C158" s="308" t="s">
        <v>729</v>
      </c>
      <c r="D158" s="309">
        <v>114321.64</v>
      </c>
      <c r="E158" s="309"/>
      <c r="F158" s="309">
        <f t="shared" si="17"/>
        <v>114322</v>
      </c>
      <c r="G158" s="309"/>
      <c r="H158" s="309">
        <v>84386.06</v>
      </c>
      <c r="I158" s="309">
        <v>0</v>
      </c>
      <c r="J158" s="309">
        <f t="shared" si="15"/>
        <v>84386.06</v>
      </c>
      <c r="K158" s="309">
        <f t="shared" si="18"/>
        <v>84386.06</v>
      </c>
      <c r="L158" s="309"/>
      <c r="M158" s="309">
        <f t="shared" si="16"/>
        <v>84386</v>
      </c>
      <c r="N158" s="309"/>
      <c r="O158" s="309">
        <f t="shared" si="13"/>
        <v>114322</v>
      </c>
      <c r="P158" s="309">
        <f t="shared" si="14"/>
        <v>84386</v>
      </c>
    </row>
    <row r="159" spans="1:16">
      <c r="A159" s="444">
        <v>600211</v>
      </c>
      <c r="B159" s="308" t="s">
        <v>606</v>
      </c>
      <c r="C159" s="308" t="s">
        <v>729</v>
      </c>
      <c r="D159" s="309">
        <v>37500</v>
      </c>
      <c r="E159" s="309"/>
      <c r="F159" s="309">
        <f t="shared" si="17"/>
        <v>37500</v>
      </c>
      <c r="G159" s="309"/>
      <c r="H159" s="309">
        <v>13350</v>
      </c>
      <c r="I159" s="309">
        <v>0</v>
      </c>
      <c r="J159" s="309">
        <f t="shared" si="15"/>
        <v>13350</v>
      </c>
      <c r="K159" s="309">
        <f t="shared" si="18"/>
        <v>13350</v>
      </c>
      <c r="L159" s="309"/>
      <c r="M159" s="309">
        <f t="shared" si="16"/>
        <v>13350</v>
      </c>
      <c r="N159" s="309"/>
      <c r="O159" s="309">
        <f t="shared" si="13"/>
        <v>37500</v>
      </c>
      <c r="P159" s="309">
        <f t="shared" si="14"/>
        <v>13350</v>
      </c>
    </row>
    <row r="160" spans="1:16">
      <c r="A160" s="444">
        <v>600212</v>
      </c>
      <c r="B160" s="308" t="s">
        <v>607</v>
      </c>
      <c r="C160" s="308" t="s">
        <v>729</v>
      </c>
      <c r="D160" s="309">
        <v>22601.5</v>
      </c>
      <c r="E160" s="309"/>
      <c r="F160" s="309">
        <f t="shared" si="17"/>
        <v>22602</v>
      </c>
      <c r="G160" s="309"/>
      <c r="H160" s="309">
        <v>16962.64</v>
      </c>
      <c r="I160" s="309">
        <v>0</v>
      </c>
      <c r="J160" s="309">
        <f t="shared" si="15"/>
        <v>16962.64</v>
      </c>
      <c r="K160" s="309">
        <f t="shared" si="18"/>
        <v>16962.64</v>
      </c>
      <c r="L160" s="309"/>
      <c r="M160" s="309">
        <f t="shared" si="16"/>
        <v>16963</v>
      </c>
      <c r="N160" s="309"/>
      <c r="O160" s="309">
        <f t="shared" si="13"/>
        <v>22602</v>
      </c>
      <c r="P160" s="309">
        <f t="shared" si="14"/>
        <v>16963</v>
      </c>
    </row>
    <row r="161" spans="1:16">
      <c r="A161" s="444">
        <v>600213</v>
      </c>
      <c r="B161" s="308" t="s">
        <v>608</v>
      </c>
      <c r="C161" s="308" t="s">
        <v>729</v>
      </c>
      <c r="D161" s="309">
        <v>548015.44999999995</v>
      </c>
      <c r="E161" s="309"/>
      <c r="F161" s="309">
        <f t="shared" si="17"/>
        <v>548015</v>
      </c>
      <c r="G161" s="309"/>
      <c r="H161" s="309">
        <v>1066385.1000000001</v>
      </c>
      <c r="I161" s="309">
        <v>516573.88</v>
      </c>
      <c r="J161" s="309">
        <f t="shared" si="15"/>
        <v>549811.22000000009</v>
      </c>
      <c r="K161" s="309">
        <f t="shared" si="18"/>
        <v>549811.22000000009</v>
      </c>
      <c r="L161" s="309"/>
      <c r="M161" s="309">
        <f t="shared" si="16"/>
        <v>549811</v>
      </c>
      <c r="N161" s="309"/>
      <c r="O161" s="309">
        <f t="shared" si="13"/>
        <v>548015</v>
      </c>
      <c r="P161" s="309">
        <f t="shared" si="14"/>
        <v>549811</v>
      </c>
    </row>
    <row r="162" spans="1:16">
      <c r="A162" s="444">
        <v>600214</v>
      </c>
      <c r="B162" s="308" t="s">
        <v>609</v>
      </c>
      <c r="C162" s="308" t="s">
        <v>729</v>
      </c>
      <c r="D162" s="309">
        <v>835</v>
      </c>
      <c r="E162" s="309"/>
      <c r="F162" s="309">
        <f t="shared" si="17"/>
        <v>835</v>
      </c>
      <c r="G162" s="309"/>
      <c r="H162" s="309">
        <v>1858.8</v>
      </c>
      <c r="I162" s="309">
        <v>0</v>
      </c>
      <c r="J162" s="309">
        <f t="shared" si="15"/>
        <v>1858.8</v>
      </c>
      <c r="K162" s="309">
        <f t="shared" si="18"/>
        <v>1858.8</v>
      </c>
      <c r="L162" s="309"/>
      <c r="M162" s="309">
        <f t="shared" si="16"/>
        <v>1859</v>
      </c>
      <c r="N162" s="309"/>
      <c r="O162" s="309">
        <f t="shared" si="13"/>
        <v>835</v>
      </c>
      <c r="P162" s="309">
        <f t="shared" si="14"/>
        <v>1859</v>
      </c>
    </row>
    <row r="163" spans="1:16">
      <c r="A163" s="444">
        <v>600215</v>
      </c>
      <c r="B163" s="308" t="s">
        <v>610</v>
      </c>
      <c r="C163" s="308" t="s">
        <v>729</v>
      </c>
      <c r="D163" s="309">
        <v>60096.75</v>
      </c>
      <c r="E163" s="309"/>
      <c r="F163" s="309">
        <f t="shared" si="17"/>
        <v>60097</v>
      </c>
      <c r="G163" s="309"/>
      <c r="H163" s="309">
        <v>68364.509999999995</v>
      </c>
      <c r="I163" s="309">
        <v>0</v>
      </c>
      <c r="J163" s="309">
        <f t="shared" si="15"/>
        <v>68364.509999999995</v>
      </c>
      <c r="K163" s="309">
        <f t="shared" si="18"/>
        <v>68364.509999999995</v>
      </c>
      <c r="L163" s="309"/>
      <c r="M163" s="309">
        <f t="shared" si="16"/>
        <v>68365</v>
      </c>
      <c r="N163" s="309"/>
      <c r="O163" s="309">
        <f t="shared" si="13"/>
        <v>60097</v>
      </c>
      <c r="P163" s="309">
        <f t="shared" si="14"/>
        <v>68365</v>
      </c>
    </row>
    <row r="164" spans="1:16">
      <c r="A164" s="444">
        <v>600216</v>
      </c>
      <c r="B164" s="308" t="s">
        <v>611</v>
      </c>
      <c r="C164" s="308" t="s">
        <v>729</v>
      </c>
      <c r="D164" s="309">
        <v>39787.32</v>
      </c>
      <c r="E164" s="309"/>
      <c r="F164" s="309">
        <f t="shared" si="17"/>
        <v>39787</v>
      </c>
      <c r="G164" s="309"/>
      <c r="H164" s="309">
        <v>23580</v>
      </c>
      <c r="I164" s="309">
        <v>0</v>
      </c>
      <c r="J164" s="309">
        <f t="shared" si="15"/>
        <v>23580</v>
      </c>
      <c r="K164" s="309">
        <f t="shared" si="18"/>
        <v>23580</v>
      </c>
      <c r="L164" s="309"/>
      <c r="M164" s="309">
        <f t="shared" si="16"/>
        <v>23580</v>
      </c>
      <c r="N164" s="309"/>
      <c r="O164" s="309">
        <f t="shared" si="13"/>
        <v>39787</v>
      </c>
      <c r="P164" s="309">
        <f t="shared" si="14"/>
        <v>23580</v>
      </c>
    </row>
    <row r="165" spans="1:16">
      <c r="A165" s="444">
        <v>600217</v>
      </c>
      <c r="B165" s="308" t="s">
        <v>612</v>
      </c>
      <c r="C165" s="308" t="s">
        <v>729</v>
      </c>
      <c r="D165" s="309">
        <v>117900.56</v>
      </c>
      <c r="E165" s="309"/>
      <c r="F165" s="309">
        <f t="shared" si="17"/>
        <v>117901</v>
      </c>
      <c r="G165" s="309"/>
      <c r="H165" s="309">
        <v>297323.42</v>
      </c>
      <c r="I165" s="309">
        <v>88921.71</v>
      </c>
      <c r="J165" s="309">
        <f t="shared" si="15"/>
        <v>208401.70999999996</v>
      </c>
      <c r="K165" s="309">
        <f t="shared" si="18"/>
        <v>208401.70999999996</v>
      </c>
      <c r="L165" s="309"/>
      <c r="M165" s="309">
        <f t="shared" si="16"/>
        <v>208402</v>
      </c>
      <c r="N165" s="309"/>
      <c r="O165" s="309">
        <f t="shared" si="13"/>
        <v>117901</v>
      </c>
      <c r="P165" s="309">
        <f t="shared" si="14"/>
        <v>208402</v>
      </c>
    </row>
    <row r="166" spans="1:16">
      <c r="A166" s="444">
        <v>600218</v>
      </c>
      <c r="B166" s="308" t="s">
        <v>613</v>
      </c>
      <c r="C166" s="308" t="s">
        <v>729</v>
      </c>
      <c r="D166" s="309">
        <v>703867.53</v>
      </c>
      <c r="E166" s="309"/>
      <c r="F166" s="309">
        <f t="shared" si="17"/>
        <v>703868</v>
      </c>
      <c r="G166" s="309"/>
      <c r="H166" s="309">
        <v>1099992.5</v>
      </c>
      <c r="I166" s="309">
        <v>439000</v>
      </c>
      <c r="J166" s="309">
        <f t="shared" si="15"/>
        <v>660992.5</v>
      </c>
      <c r="K166" s="309">
        <f t="shared" si="18"/>
        <v>660992.5</v>
      </c>
      <c r="L166" s="309"/>
      <c r="M166" s="309">
        <f t="shared" si="16"/>
        <v>660993</v>
      </c>
      <c r="N166" s="309"/>
      <c r="O166" s="309">
        <f t="shared" si="13"/>
        <v>703868</v>
      </c>
      <c r="P166" s="309">
        <f t="shared" si="14"/>
        <v>660993</v>
      </c>
    </row>
    <row r="167" spans="1:16">
      <c r="A167" s="444">
        <v>600221</v>
      </c>
      <c r="B167" s="308" t="s">
        <v>614</v>
      </c>
      <c r="C167" s="308" t="s">
        <v>729</v>
      </c>
      <c r="D167" s="309">
        <v>52276</v>
      </c>
      <c r="E167" s="309"/>
      <c r="F167" s="309">
        <f t="shared" si="17"/>
        <v>52276</v>
      </c>
      <c r="G167" s="309"/>
      <c r="H167" s="309">
        <v>32639.31</v>
      </c>
      <c r="I167" s="309">
        <v>0</v>
      </c>
      <c r="J167" s="309">
        <f t="shared" si="15"/>
        <v>32639.31</v>
      </c>
      <c r="K167" s="309">
        <f t="shared" si="18"/>
        <v>32639.31</v>
      </c>
      <c r="L167" s="309"/>
      <c r="M167" s="309">
        <f t="shared" si="16"/>
        <v>32639</v>
      </c>
      <c r="N167" s="309"/>
      <c r="O167" s="309">
        <f t="shared" si="13"/>
        <v>52276</v>
      </c>
      <c r="P167" s="309">
        <f t="shared" si="14"/>
        <v>32639</v>
      </c>
    </row>
    <row r="168" spans="1:16">
      <c r="A168" s="444">
        <v>600222</v>
      </c>
      <c r="B168" s="308" t="s">
        <v>615</v>
      </c>
      <c r="C168" s="308" t="s">
        <v>729</v>
      </c>
      <c r="D168" s="309">
        <v>55141.35</v>
      </c>
      <c r="E168" s="309"/>
      <c r="F168" s="309">
        <f t="shared" si="17"/>
        <v>55141</v>
      </c>
      <c r="G168" s="309"/>
      <c r="H168" s="309">
        <v>91075.05</v>
      </c>
      <c r="I168" s="309">
        <v>7250</v>
      </c>
      <c r="J168" s="309">
        <f t="shared" si="15"/>
        <v>83825.05</v>
      </c>
      <c r="K168" s="309">
        <f t="shared" si="18"/>
        <v>83825.05</v>
      </c>
      <c r="L168" s="309"/>
      <c r="M168" s="309">
        <f t="shared" si="16"/>
        <v>83825</v>
      </c>
      <c r="N168" s="309"/>
      <c r="O168" s="309">
        <f t="shared" si="13"/>
        <v>55141</v>
      </c>
      <c r="P168" s="309">
        <f t="shared" si="14"/>
        <v>83825</v>
      </c>
    </row>
    <row r="169" spans="1:16">
      <c r="A169" s="444">
        <v>600224</v>
      </c>
      <c r="B169" s="308" t="s">
        <v>616</v>
      </c>
      <c r="C169" s="308" t="s">
        <v>729</v>
      </c>
      <c r="D169" s="309">
        <v>259483.09</v>
      </c>
      <c r="E169" s="309"/>
      <c r="F169" s="309">
        <f t="shared" si="17"/>
        <v>259483</v>
      </c>
      <c r="G169" s="309"/>
      <c r="H169" s="309">
        <v>237350.39999999999</v>
      </c>
      <c r="I169" s="309">
        <v>0</v>
      </c>
      <c r="J169" s="309">
        <f t="shared" si="15"/>
        <v>237350.39999999999</v>
      </c>
      <c r="K169" s="309">
        <f t="shared" si="18"/>
        <v>237350.39999999999</v>
      </c>
      <c r="L169" s="309"/>
      <c r="M169" s="309">
        <f t="shared" si="16"/>
        <v>237350</v>
      </c>
      <c r="N169" s="309"/>
      <c r="O169" s="309">
        <f t="shared" si="13"/>
        <v>259483</v>
      </c>
      <c r="P169" s="309">
        <f t="shared" si="14"/>
        <v>237350</v>
      </c>
    </row>
    <row r="170" spans="1:16">
      <c r="A170" s="444">
        <v>600225</v>
      </c>
      <c r="B170" s="308" t="s">
        <v>617</v>
      </c>
      <c r="C170" s="308" t="s">
        <v>729</v>
      </c>
      <c r="D170" s="309">
        <v>42924</v>
      </c>
      <c r="E170" s="309"/>
      <c r="F170" s="309">
        <f t="shared" si="17"/>
        <v>42924</v>
      </c>
      <c r="G170" s="309"/>
      <c r="H170" s="309">
        <v>34704</v>
      </c>
      <c r="I170" s="309">
        <v>0</v>
      </c>
      <c r="J170" s="309">
        <f t="shared" si="15"/>
        <v>34704</v>
      </c>
      <c r="K170" s="309">
        <f t="shared" si="18"/>
        <v>34704</v>
      </c>
      <c r="L170" s="309"/>
      <c r="M170" s="309">
        <f t="shared" si="16"/>
        <v>34704</v>
      </c>
      <c r="N170" s="309"/>
      <c r="O170" s="309">
        <f t="shared" si="13"/>
        <v>42924</v>
      </c>
      <c r="P170" s="309">
        <f t="shared" si="14"/>
        <v>34704</v>
      </c>
    </row>
    <row r="171" spans="1:16">
      <c r="A171" s="444">
        <v>600227</v>
      </c>
      <c r="B171" s="308" t="s">
        <v>618</v>
      </c>
      <c r="C171" s="308" t="s">
        <v>729</v>
      </c>
      <c r="D171" s="309">
        <v>207902.83</v>
      </c>
      <c r="E171" s="309"/>
      <c r="F171" s="309">
        <f t="shared" si="17"/>
        <v>207903</v>
      </c>
      <c r="G171" s="309"/>
      <c r="H171" s="309">
        <v>177217.8</v>
      </c>
      <c r="I171" s="309">
        <v>919.28</v>
      </c>
      <c r="J171" s="309">
        <f t="shared" si="15"/>
        <v>176298.52</v>
      </c>
      <c r="K171" s="309">
        <f t="shared" si="18"/>
        <v>176298.52</v>
      </c>
      <c r="L171" s="309"/>
      <c r="M171" s="309">
        <f t="shared" si="16"/>
        <v>176299</v>
      </c>
      <c r="N171" s="309"/>
      <c r="O171" s="309">
        <f t="shared" si="13"/>
        <v>207903</v>
      </c>
      <c r="P171" s="309">
        <f t="shared" si="14"/>
        <v>176299</v>
      </c>
    </row>
    <row r="172" spans="1:16">
      <c r="A172" s="444">
        <v>600228</v>
      </c>
      <c r="B172" s="308" t="s">
        <v>619</v>
      </c>
      <c r="C172" s="308" t="s">
        <v>729</v>
      </c>
      <c r="D172" s="309">
        <v>157132.42000000001</v>
      </c>
      <c r="E172" s="309"/>
      <c r="F172" s="309">
        <f t="shared" si="17"/>
        <v>157132</v>
      </c>
      <c r="G172" s="309"/>
      <c r="H172" s="309">
        <v>148007.51</v>
      </c>
      <c r="I172" s="309">
        <v>0</v>
      </c>
      <c r="J172" s="309">
        <f t="shared" si="15"/>
        <v>148007.51</v>
      </c>
      <c r="K172" s="309">
        <f t="shared" si="18"/>
        <v>148007.51</v>
      </c>
      <c r="L172" s="309"/>
      <c r="M172" s="309">
        <f t="shared" si="16"/>
        <v>148008</v>
      </c>
      <c r="N172" s="309"/>
      <c r="O172" s="309">
        <f t="shared" si="13"/>
        <v>157132</v>
      </c>
      <c r="P172" s="309">
        <f t="shared" si="14"/>
        <v>148008</v>
      </c>
    </row>
    <row r="173" spans="1:16">
      <c r="A173" s="444">
        <v>600229</v>
      </c>
      <c r="B173" s="308" t="s">
        <v>620</v>
      </c>
      <c r="C173" s="308" t="s">
        <v>729</v>
      </c>
      <c r="D173" s="309">
        <v>53593</v>
      </c>
      <c r="E173" s="309"/>
      <c r="F173" s="309">
        <f t="shared" si="17"/>
        <v>53593</v>
      </c>
      <c r="G173" s="309"/>
      <c r="H173" s="309">
        <v>117524.27</v>
      </c>
      <c r="I173" s="309">
        <v>69077.350000000006</v>
      </c>
      <c r="J173" s="309">
        <f t="shared" si="15"/>
        <v>48446.92</v>
      </c>
      <c r="K173" s="309">
        <f t="shared" si="18"/>
        <v>48446.92</v>
      </c>
      <c r="L173" s="309"/>
      <c r="M173" s="309">
        <f t="shared" si="16"/>
        <v>48447</v>
      </c>
      <c r="N173" s="309"/>
      <c r="O173" s="309">
        <f t="shared" si="13"/>
        <v>53593</v>
      </c>
      <c r="P173" s="309">
        <f t="shared" si="14"/>
        <v>48447</v>
      </c>
    </row>
    <row r="174" spans="1:16">
      <c r="A174" s="444">
        <v>600230</v>
      </c>
      <c r="B174" s="308" t="s">
        <v>621</v>
      </c>
      <c r="C174" s="308" t="s">
        <v>729</v>
      </c>
      <c r="D174" s="309">
        <v>21744.13</v>
      </c>
      <c r="E174" s="309"/>
      <c r="F174" s="309">
        <f t="shared" si="17"/>
        <v>21744</v>
      </c>
      <c r="G174" s="309"/>
      <c r="H174" s="309">
        <v>45305.31</v>
      </c>
      <c r="I174" s="309">
        <v>19548.61</v>
      </c>
      <c r="J174" s="309">
        <f t="shared" si="15"/>
        <v>25756.699999999997</v>
      </c>
      <c r="K174" s="309">
        <f t="shared" si="18"/>
        <v>25756.699999999997</v>
      </c>
      <c r="L174" s="309"/>
      <c r="M174" s="309">
        <f t="shared" si="16"/>
        <v>25757</v>
      </c>
      <c r="N174" s="309"/>
      <c r="O174" s="309">
        <f t="shared" si="13"/>
        <v>21744</v>
      </c>
      <c r="P174" s="309">
        <f t="shared" si="14"/>
        <v>25757</v>
      </c>
    </row>
    <row r="175" spans="1:16">
      <c r="A175" s="444">
        <v>600231</v>
      </c>
      <c r="B175" s="308" t="s">
        <v>622</v>
      </c>
      <c r="C175" s="308" t="s">
        <v>729</v>
      </c>
      <c r="D175" s="309">
        <v>55040.6</v>
      </c>
      <c r="E175" s="309"/>
      <c r="F175" s="309">
        <f t="shared" si="17"/>
        <v>55041</v>
      </c>
      <c r="G175" s="309"/>
      <c r="H175" s="309">
        <v>57453.34</v>
      </c>
      <c r="I175" s="309">
        <v>498.75</v>
      </c>
      <c r="J175" s="309">
        <f t="shared" si="15"/>
        <v>56954.59</v>
      </c>
      <c r="K175" s="309">
        <f t="shared" si="18"/>
        <v>56954.59</v>
      </c>
      <c r="L175" s="309"/>
      <c r="M175" s="309">
        <f t="shared" si="16"/>
        <v>56955</v>
      </c>
      <c r="N175" s="309"/>
      <c r="O175" s="309">
        <f t="shared" si="13"/>
        <v>55041</v>
      </c>
      <c r="P175" s="309">
        <f t="shared" si="14"/>
        <v>56955</v>
      </c>
    </row>
    <row r="176" spans="1:16">
      <c r="A176" s="444">
        <v>600232</v>
      </c>
      <c r="B176" s="308" t="s">
        <v>841</v>
      </c>
      <c r="C176" s="308" t="s">
        <v>729</v>
      </c>
      <c r="D176" s="309">
        <v>240</v>
      </c>
      <c r="E176" s="309"/>
      <c r="F176" s="309"/>
      <c r="G176" s="309"/>
      <c r="H176" s="309">
        <v>0</v>
      </c>
      <c r="I176" s="309">
        <v>0</v>
      </c>
      <c r="J176" s="309">
        <f>H176-I176</f>
        <v>0</v>
      </c>
      <c r="K176" s="309">
        <f t="shared" si="18"/>
        <v>0</v>
      </c>
      <c r="L176" s="309"/>
      <c r="M176" s="309"/>
      <c r="N176" s="309"/>
      <c r="O176" s="309">
        <f t="shared" si="13"/>
        <v>240</v>
      </c>
      <c r="P176" s="309">
        <f t="shared" si="14"/>
        <v>0</v>
      </c>
    </row>
    <row r="177" spans="1:16">
      <c r="A177" s="444">
        <v>600233</v>
      </c>
      <c r="B177" s="308" t="s">
        <v>623</v>
      </c>
      <c r="C177" s="308" t="s">
        <v>729</v>
      </c>
      <c r="D177" s="309">
        <v>9010</v>
      </c>
      <c r="E177" s="309"/>
      <c r="F177" s="309">
        <f t="shared" si="17"/>
        <v>9010</v>
      </c>
      <c r="G177" s="309"/>
      <c r="H177" s="309">
        <v>17810</v>
      </c>
      <c r="I177" s="309">
        <v>0</v>
      </c>
      <c r="J177" s="309">
        <f t="shared" si="15"/>
        <v>17810</v>
      </c>
      <c r="K177" s="309">
        <f t="shared" si="18"/>
        <v>17810</v>
      </c>
      <c r="L177" s="309"/>
      <c r="M177" s="309">
        <f t="shared" si="16"/>
        <v>17810</v>
      </c>
      <c r="N177" s="309"/>
      <c r="O177" s="309">
        <f t="shared" si="13"/>
        <v>9010</v>
      </c>
      <c r="P177" s="309">
        <f t="shared" si="14"/>
        <v>17810</v>
      </c>
    </row>
    <row r="178" spans="1:16">
      <c r="A178" s="444">
        <v>600237</v>
      </c>
      <c r="B178" s="308" t="s">
        <v>624</v>
      </c>
      <c r="C178" s="308" t="s">
        <v>729</v>
      </c>
      <c r="D178" s="309">
        <v>0</v>
      </c>
      <c r="E178" s="309"/>
      <c r="F178" s="309">
        <f t="shared" si="17"/>
        <v>0</v>
      </c>
      <c r="G178" s="309"/>
      <c r="H178" s="309">
        <v>586</v>
      </c>
      <c r="I178" s="309">
        <v>0</v>
      </c>
      <c r="J178" s="309">
        <f t="shared" si="15"/>
        <v>586</v>
      </c>
      <c r="K178" s="309">
        <f t="shared" si="18"/>
        <v>586</v>
      </c>
      <c r="L178" s="309"/>
      <c r="M178" s="309">
        <f t="shared" si="16"/>
        <v>586</v>
      </c>
      <c r="N178" s="309"/>
      <c r="O178" s="309">
        <f t="shared" si="13"/>
        <v>0</v>
      </c>
      <c r="P178" s="309">
        <f t="shared" si="14"/>
        <v>586</v>
      </c>
    </row>
    <row r="179" spans="1:16">
      <c r="A179" s="444">
        <v>600300</v>
      </c>
      <c r="B179" s="308" t="s">
        <v>625</v>
      </c>
      <c r="C179" s="308" t="s">
        <v>729</v>
      </c>
      <c r="D179" s="309">
        <v>942475.9</v>
      </c>
      <c r="E179" s="309"/>
      <c r="F179" s="309">
        <f t="shared" si="17"/>
        <v>942476</v>
      </c>
      <c r="G179" s="309"/>
      <c r="H179" s="309">
        <v>1599921.21</v>
      </c>
      <c r="I179" s="309">
        <v>774697</v>
      </c>
      <c r="J179" s="309">
        <f t="shared" si="15"/>
        <v>825224.21</v>
      </c>
      <c r="K179" s="309">
        <f t="shared" si="18"/>
        <v>825224.21</v>
      </c>
      <c r="L179" s="309"/>
      <c r="M179" s="309">
        <f t="shared" si="16"/>
        <v>825224</v>
      </c>
      <c r="N179" s="309"/>
      <c r="O179" s="309">
        <f t="shared" si="13"/>
        <v>942476</v>
      </c>
      <c r="P179" s="309">
        <f t="shared" si="14"/>
        <v>825224</v>
      </c>
    </row>
    <row r="180" spans="1:16">
      <c r="A180" s="444">
        <v>600301</v>
      </c>
      <c r="B180" s="308" t="s">
        <v>626</v>
      </c>
      <c r="C180" s="308" t="s">
        <v>729</v>
      </c>
      <c r="D180" s="309">
        <v>0</v>
      </c>
      <c r="E180" s="309"/>
      <c r="F180" s="309">
        <f t="shared" si="17"/>
        <v>0</v>
      </c>
      <c r="G180" s="309"/>
      <c r="H180" s="309">
        <v>11830</v>
      </c>
      <c r="I180" s="309">
        <v>1300</v>
      </c>
      <c r="J180" s="309">
        <f t="shared" si="15"/>
        <v>10530</v>
      </c>
      <c r="K180" s="309">
        <f t="shared" si="18"/>
        <v>10530</v>
      </c>
      <c r="L180" s="309"/>
      <c r="M180" s="309">
        <f t="shared" si="16"/>
        <v>10530</v>
      </c>
      <c r="N180" s="309"/>
      <c r="O180" s="309">
        <f t="shared" si="13"/>
        <v>0</v>
      </c>
      <c r="P180" s="309">
        <f t="shared" si="14"/>
        <v>10530</v>
      </c>
    </row>
    <row r="181" spans="1:16">
      <c r="A181" s="444">
        <v>600302</v>
      </c>
      <c r="B181" s="308" t="s">
        <v>627</v>
      </c>
      <c r="C181" s="308" t="s">
        <v>729</v>
      </c>
      <c r="D181" s="309">
        <v>296087.34000000003</v>
      </c>
      <c r="E181" s="309"/>
      <c r="F181" s="309">
        <f t="shared" si="17"/>
        <v>296087</v>
      </c>
      <c r="G181" s="309"/>
      <c r="H181" s="309">
        <v>286053.71000000002</v>
      </c>
      <c r="I181" s="309">
        <v>0</v>
      </c>
      <c r="J181" s="309">
        <f t="shared" si="15"/>
        <v>286053.71000000002</v>
      </c>
      <c r="K181" s="309">
        <f t="shared" si="18"/>
        <v>286053.71000000002</v>
      </c>
      <c r="L181" s="309"/>
      <c r="M181" s="309">
        <f t="shared" si="16"/>
        <v>286054</v>
      </c>
      <c r="N181" s="309"/>
      <c r="O181" s="309">
        <f t="shared" si="13"/>
        <v>296087</v>
      </c>
      <c r="P181" s="309">
        <f t="shared" si="14"/>
        <v>286054</v>
      </c>
    </row>
    <row r="182" spans="1:16">
      <c r="A182" s="444">
        <v>600306</v>
      </c>
      <c r="B182" s="308" t="s">
        <v>842</v>
      </c>
      <c r="C182" s="308" t="s">
        <v>729</v>
      </c>
      <c r="D182" s="309">
        <v>425</v>
      </c>
      <c r="E182" s="309"/>
      <c r="F182" s="309"/>
      <c r="G182" s="309"/>
      <c r="H182" s="309">
        <v>0</v>
      </c>
      <c r="I182" s="309">
        <v>0</v>
      </c>
      <c r="J182" s="309">
        <f>H182-I182</f>
        <v>0</v>
      </c>
      <c r="K182" s="309">
        <f t="shared" si="18"/>
        <v>0</v>
      </c>
      <c r="L182" s="309"/>
      <c r="M182" s="309"/>
      <c r="N182" s="309"/>
      <c r="O182" s="309">
        <f t="shared" si="13"/>
        <v>425</v>
      </c>
      <c r="P182" s="309">
        <f t="shared" si="14"/>
        <v>0</v>
      </c>
    </row>
    <row r="183" spans="1:16">
      <c r="A183" s="444">
        <v>600309</v>
      </c>
      <c r="B183" s="308" t="s">
        <v>628</v>
      </c>
      <c r="C183" s="308" t="s">
        <v>729</v>
      </c>
      <c r="D183" s="309">
        <v>465199.63</v>
      </c>
      <c r="E183" s="309"/>
      <c r="F183" s="309">
        <f t="shared" si="17"/>
        <v>465200</v>
      </c>
      <c r="G183" s="309"/>
      <c r="H183" s="309">
        <v>464351.5</v>
      </c>
      <c r="I183" s="309">
        <v>0</v>
      </c>
      <c r="J183" s="309">
        <f t="shared" si="15"/>
        <v>464351.5</v>
      </c>
      <c r="K183" s="309">
        <f t="shared" si="18"/>
        <v>464351.5</v>
      </c>
      <c r="L183" s="309"/>
      <c r="M183" s="309">
        <f t="shared" si="16"/>
        <v>464352</v>
      </c>
      <c r="N183" s="309"/>
      <c r="O183" s="309">
        <f t="shared" si="13"/>
        <v>465200</v>
      </c>
      <c r="P183" s="309">
        <f t="shared" si="14"/>
        <v>464352</v>
      </c>
    </row>
    <row r="184" spans="1:16">
      <c r="A184" s="444">
        <v>600310</v>
      </c>
      <c r="B184" s="308" t="s">
        <v>629</v>
      </c>
      <c r="C184" s="308" t="s">
        <v>729</v>
      </c>
      <c r="D184" s="309">
        <v>58652.56</v>
      </c>
      <c r="E184" s="309"/>
      <c r="F184" s="309">
        <f t="shared" si="17"/>
        <v>58653</v>
      </c>
      <c r="G184" s="309"/>
      <c r="H184" s="309">
        <v>164102.76</v>
      </c>
      <c r="I184" s="309">
        <v>15445.5</v>
      </c>
      <c r="J184" s="309">
        <f t="shared" si="15"/>
        <v>148657.26</v>
      </c>
      <c r="K184" s="309">
        <f t="shared" si="18"/>
        <v>148657.26</v>
      </c>
      <c r="L184" s="309"/>
      <c r="M184" s="309">
        <f t="shared" si="16"/>
        <v>148657</v>
      </c>
      <c r="N184" s="309"/>
      <c r="O184" s="309">
        <f t="shared" si="13"/>
        <v>58653</v>
      </c>
      <c r="P184" s="309">
        <f t="shared" si="14"/>
        <v>148657</v>
      </c>
    </row>
    <row r="185" spans="1:16">
      <c r="A185" s="444">
        <v>600312</v>
      </c>
      <c r="B185" s="308" t="s">
        <v>630</v>
      </c>
      <c r="C185" s="308" t="s">
        <v>729</v>
      </c>
      <c r="D185" s="309">
        <v>49500</v>
      </c>
      <c r="E185" s="309"/>
      <c r="F185" s="309">
        <f t="shared" si="17"/>
        <v>49500</v>
      </c>
      <c r="G185" s="309"/>
      <c r="H185" s="309">
        <v>47484</v>
      </c>
      <c r="I185" s="309">
        <v>0</v>
      </c>
      <c r="J185" s="309">
        <f t="shared" si="15"/>
        <v>47484</v>
      </c>
      <c r="K185" s="309">
        <f t="shared" si="18"/>
        <v>47484</v>
      </c>
      <c r="L185" s="309"/>
      <c r="M185" s="309">
        <f t="shared" si="16"/>
        <v>47484</v>
      </c>
      <c r="N185" s="309"/>
      <c r="O185" s="309">
        <f t="shared" si="13"/>
        <v>49500</v>
      </c>
      <c r="P185" s="309">
        <f t="shared" si="14"/>
        <v>47484</v>
      </c>
    </row>
    <row r="186" spans="1:16">
      <c r="A186" s="444">
        <v>600315</v>
      </c>
      <c r="B186" s="308" t="s">
        <v>631</v>
      </c>
      <c r="C186" s="308" t="s">
        <v>729</v>
      </c>
      <c r="D186" s="309">
        <v>732897.47</v>
      </c>
      <c r="E186" s="309"/>
      <c r="F186" s="309">
        <f t="shared" si="17"/>
        <v>732897</v>
      </c>
      <c r="G186" s="309"/>
      <c r="H186" s="309">
        <v>616661.6</v>
      </c>
      <c r="I186" s="309">
        <v>3958.14</v>
      </c>
      <c r="J186" s="309">
        <f t="shared" si="15"/>
        <v>612703.46</v>
      </c>
      <c r="K186" s="309">
        <f t="shared" si="18"/>
        <v>612703.46</v>
      </c>
      <c r="L186" s="309"/>
      <c r="M186" s="309">
        <f t="shared" si="16"/>
        <v>612703</v>
      </c>
      <c r="N186" s="309"/>
      <c r="O186" s="309">
        <f t="shared" si="13"/>
        <v>732897</v>
      </c>
      <c r="P186" s="309">
        <f t="shared" si="14"/>
        <v>612703</v>
      </c>
    </row>
    <row r="187" spans="1:16">
      <c r="A187" s="444">
        <v>600316</v>
      </c>
      <c r="B187" s="308" t="s">
        <v>632</v>
      </c>
      <c r="C187" s="308" t="s">
        <v>729</v>
      </c>
      <c r="D187" s="309">
        <v>9323.5</v>
      </c>
      <c r="E187" s="309"/>
      <c r="F187" s="309">
        <f t="shared" si="17"/>
        <v>9324</v>
      </c>
      <c r="G187" s="309"/>
      <c r="H187" s="309">
        <v>24156.14</v>
      </c>
      <c r="I187" s="309">
        <v>12140.86</v>
      </c>
      <c r="J187" s="309">
        <f t="shared" si="15"/>
        <v>12015.279999999999</v>
      </c>
      <c r="K187" s="309">
        <f t="shared" si="18"/>
        <v>12015.279999999999</v>
      </c>
      <c r="L187" s="309"/>
      <c r="M187" s="309">
        <f t="shared" si="16"/>
        <v>12015</v>
      </c>
      <c r="N187" s="309"/>
      <c r="O187" s="309">
        <f t="shared" si="13"/>
        <v>9324</v>
      </c>
      <c r="P187" s="309">
        <f t="shared" si="14"/>
        <v>12015</v>
      </c>
    </row>
    <row r="188" spans="1:16">
      <c r="A188" s="444">
        <v>600318</v>
      </c>
      <c r="B188" s="308" t="s">
        <v>633</v>
      </c>
      <c r="C188" s="308" t="s">
        <v>729</v>
      </c>
      <c r="D188" s="309">
        <v>-2884.31</v>
      </c>
      <c r="E188" s="309"/>
      <c r="F188" s="309">
        <f t="shared" si="17"/>
        <v>-2884</v>
      </c>
      <c r="G188" s="309"/>
      <c r="H188" s="309">
        <v>176043.38</v>
      </c>
      <c r="I188" s="309">
        <v>175854.44</v>
      </c>
      <c r="J188" s="309">
        <f t="shared" si="15"/>
        <v>188.94000000000233</v>
      </c>
      <c r="K188" s="309">
        <f t="shared" si="18"/>
        <v>188.94000000000233</v>
      </c>
      <c r="L188" s="309"/>
      <c r="M188" s="309">
        <f t="shared" si="16"/>
        <v>189</v>
      </c>
      <c r="N188" s="309"/>
      <c r="O188" s="309">
        <f t="shared" si="13"/>
        <v>-2884</v>
      </c>
      <c r="P188" s="309">
        <f t="shared" si="14"/>
        <v>189</v>
      </c>
    </row>
    <row r="189" spans="1:16">
      <c r="A189" s="444">
        <v>600319</v>
      </c>
      <c r="B189" s="308" t="s">
        <v>634</v>
      </c>
      <c r="C189" s="308" t="s">
        <v>729</v>
      </c>
      <c r="D189" s="309">
        <v>31813.56</v>
      </c>
      <c r="E189" s="309"/>
      <c r="F189" s="309">
        <f t="shared" si="17"/>
        <v>31814</v>
      </c>
      <c r="G189" s="309"/>
      <c r="H189" s="309">
        <v>32580.15</v>
      </c>
      <c r="I189" s="309">
        <v>1427.79</v>
      </c>
      <c r="J189" s="309">
        <f t="shared" si="15"/>
        <v>31152.36</v>
      </c>
      <c r="K189" s="309">
        <f t="shared" si="18"/>
        <v>31152.36</v>
      </c>
      <c r="L189" s="309"/>
      <c r="M189" s="309">
        <f t="shared" si="16"/>
        <v>31152</v>
      </c>
      <c r="N189" s="309"/>
      <c r="O189" s="309">
        <f t="shared" si="13"/>
        <v>31814</v>
      </c>
      <c r="P189" s="309">
        <f t="shared" si="14"/>
        <v>31152</v>
      </c>
    </row>
    <row r="190" spans="1:16">
      <c r="A190" s="444">
        <v>600320</v>
      </c>
      <c r="B190" s="308" t="s">
        <v>635</v>
      </c>
      <c r="C190" s="308" t="s">
        <v>729</v>
      </c>
      <c r="D190" s="309">
        <v>167260.53</v>
      </c>
      <c r="E190" s="309"/>
      <c r="F190" s="309">
        <f t="shared" si="17"/>
        <v>167261</v>
      </c>
      <c r="G190" s="309"/>
      <c r="H190" s="309">
        <v>287490.2</v>
      </c>
      <c r="I190" s="309">
        <v>3801.25</v>
      </c>
      <c r="J190" s="309">
        <f t="shared" si="15"/>
        <v>283688.95</v>
      </c>
      <c r="K190" s="309">
        <f t="shared" si="18"/>
        <v>283688.95</v>
      </c>
      <c r="L190" s="309"/>
      <c r="M190" s="309">
        <f t="shared" si="16"/>
        <v>283689</v>
      </c>
      <c r="N190" s="309"/>
      <c r="O190" s="309">
        <f t="shared" si="13"/>
        <v>167261</v>
      </c>
      <c r="P190" s="309">
        <f t="shared" si="14"/>
        <v>283689</v>
      </c>
    </row>
    <row r="191" spans="1:16">
      <c r="A191" s="444">
        <v>600321</v>
      </c>
      <c r="B191" s="308" t="s">
        <v>636</v>
      </c>
      <c r="C191" s="308" t="s">
        <v>729</v>
      </c>
      <c r="D191" s="309">
        <v>529.5</v>
      </c>
      <c r="E191" s="309"/>
      <c r="F191" s="309">
        <f t="shared" si="17"/>
        <v>530</v>
      </c>
      <c r="G191" s="309"/>
      <c r="H191" s="309">
        <v>2589.5100000000002</v>
      </c>
      <c r="I191" s="309">
        <v>0</v>
      </c>
      <c r="J191" s="309">
        <f t="shared" si="15"/>
        <v>2589.5100000000002</v>
      </c>
      <c r="K191" s="309">
        <f t="shared" si="18"/>
        <v>2589.5100000000002</v>
      </c>
      <c r="L191" s="309"/>
      <c r="M191" s="309">
        <f t="shared" si="16"/>
        <v>2590</v>
      </c>
      <c r="N191" s="309"/>
      <c r="O191" s="309">
        <f t="shared" si="13"/>
        <v>530</v>
      </c>
      <c r="P191" s="309">
        <f t="shared" si="14"/>
        <v>2590</v>
      </c>
    </row>
    <row r="192" spans="1:16">
      <c r="A192" s="444">
        <v>600322</v>
      </c>
      <c r="B192" s="308" t="s">
        <v>637</v>
      </c>
      <c r="C192" s="308" t="s">
        <v>729</v>
      </c>
      <c r="D192" s="309">
        <v>13818</v>
      </c>
      <c r="E192" s="309"/>
      <c r="F192" s="309">
        <f t="shared" si="17"/>
        <v>13818</v>
      </c>
      <c r="G192" s="309"/>
      <c r="H192" s="309">
        <v>9735.5</v>
      </c>
      <c r="I192" s="309">
        <v>0</v>
      </c>
      <c r="J192" s="309">
        <f t="shared" si="15"/>
        <v>9735.5</v>
      </c>
      <c r="K192" s="309">
        <f t="shared" si="18"/>
        <v>9735.5</v>
      </c>
      <c r="L192" s="309"/>
      <c r="M192" s="309">
        <f t="shared" si="16"/>
        <v>9736</v>
      </c>
      <c r="N192" s="309"/>
      <c r="O192" s="309">
        <f t="shared" si="13"/>
        <v>13818</v>
      </c>
      <c r="P192" s="309">
        <f t="shared" si="14"/>
        <v>9736</v>
      </c>
    </row>
    <row r="193" spans="1:16">
      <c r="A193" s="444">
        <v>600326</v>
      </c>
      <c r="B193" s="308" t="s">
        <v>638</v>
      </c>
      <c r="C193" s="308" t="s">
        <v>729</v>
      </c>
      <c r="D193" s="309">
        <v>-75050</v>
      </c>
      <c r="E193" s="309"/>
      <c r="F193" s="309">
        <f t="shared" si="17"/>
        <v>-75050</v>
      </c>
      <c r="G193" s="309"/>
      <c r="H193" s="309">
        <v>90460</v>
      </c>
      <c r="I193" s="309">
        <v>0</v>
      </c>
      <c r="J193" s="309">
        <f t="shared" si="15"/>
        <v>90460</v>
      </c>
      <c r="K193" s="309">
        <f t="shared" si="18"/>
        <v>90460</v>
      </c>
      <c r="L193" s="309"/>
      <c r="M193" s="309">
        <f t="shared" si="16"/>
        <v>90460</v>
      </c>
      <c r="N193" s="309"/>
      <c r="O193" s="309">
        <f t="shared" si="13"/>
        <v>-75050</v>
      </c>
      <c r="P193" s="309">
        <f t="shared" si="14"/>
        <v>90460</v>
      </c>
    </row>
    <row r="194" spans="1:16">
      <c r="A194" s="444">
        <v>600401</v>
      </c>
      <c r="B194" s="308" t="s">
        <v>639</v>
      </c>
      <c r="C194" s="308" t="s">
        <v>729</v>
      </c>
      <c r="D194" s="309">
        <v>91897.78</v>
      </c>
      <c r="E194" s="309"/>
      <c r="F194" s="309">
        <f t="shared" si="17"/>
        <v>91898</v>
      </c>
      <c r="G194" s="309"/>
      <c r="H194" s="309">
        <v>180823.02</v>
      </c>
      <c r="I194" s="309">
        <v>27080.04</v>
      </c>
      <c r="J194" s="309">
        <f t="shared" si="15"/>
        <v>153742.97999999998</v>
      </c>
      <c r="K194" s="309">
        <f t="shared" si="18"/>
        <v>153742.97999999998</v>
      </c>
      <c r="L194" s="309"/>
      <c r="M194" s="309">
        <f t="shared" si="16"/>
        <v>153743</v>
      </c>
      <c r="N194" s="309"/>
      <c r="O194" s="309">
        <f t="shared" si="13"/>
        <v>91898</v>
      </c>
      <c r="P194" s="309">
        <f t="shared" si="14"/>
        <v>153743</v>
      </c>
    </row>
    <row r="195" spans="1:16">
      <c r="A195" s="444">
        <v>600402</v>
      </c>
      <c r="B195" s="308" t="s">
        <v>640</v>
      </c>
      <c r="C195" s="308" t="s">
        <v>729</v>
      </c>
      <c r="D195" s="309">
        <v>18283.47</v>
      </c>
      <c r="E195" s="309"/>
      <c r="F195" s="309">
        <f t="shared" si="17"/>
        <v>18283</v>
      </c>
      <c r="G195" s="309"/>
      <c r="H195" s="309">
        <v>16747.939999999999</v>
      </c>
      <c r="I195" s="309">
        <v>30</v>
      </c>
      <c r="J195" s="309">
        <f t="shared" si="15"/>
        <v>16717.939999999999</v>
      </c>
      <c r="K195" s="309">
        <f t="shared" si="18"/>
        <v>16717.939999999999</v>
      </c>
      <c r="L195" s="309"/>
      <c r="M195" s="309">
        <f t="shared" si="16"/>
        <v>16718</v>
      </c>
      <c r="N195" s="309"/>
      <c r="O195" s="309">
        <f t="shared" si="13"/>
        <v>18283</v>
      </c>
      <c r="P195" s="309">
        <f t="shared" si="14"/>
        <v>16718</v>
      </c>
    </row>
    <row r="196" spans="1:16">
      <c r="A196" s="444">
        <v>600403</v>
      </c>
      <c r="B196" s="308" t="s">
        <v>843</v>
      </c>
      <c r="C196" s="308" t="s">
        <v>729</v>
      </c>
      <c r="D196" s="309">
        <v>0</v>
      </c>
      <c r="E196" s="309"/>
      <c r="F196" s="309"/>
      <c r="G196" s="309"/>
      <c r="H196" s="309">
        <v>0</v>
      </c>
      <c r="I196" s="309">
        <v>0</v>
      </c>
      <c r="J196" s="309">
        <f>H196-I196</f>
        <v>0</v>
      </c>
      <c r="K196" s="309">
        <f t="shared" si="18"/>
        <v>0</v>
      </c>
      <c r="L196" s="309"/>
      <c r="M196" s="309"/>
      <c r="N196" s="309"/>
      <c r="O196" s="309">
        <f t="shared" si="13"/>
        <v>0</v>
      </c>
      <c r="P196" s="309">
        <f t="shared" si="14"/>
        <v>0</v>
      </c>
    </row>
    <row r="197" spans="1:16">
      <c r="A197" s="444">
        <v>600405</v>
      </c>
      <c r="B197" s="308" t="s">
        <v>641</v>
      </c>
      <c r="C197" s="308" t="s">
        <v>729</v>
      </c>
      <c r="D197" s="309">
        <v>449999.99</v>
      </c>
      <c r="E197" s="309"/>
      <c r="F197" s="309">
        <f t="shared" si="17"/>
        <v>450000</v>
      </c>
      <c r="G197" s="309"/>
      <c r="H197" s="309">
        <v>450000</v>
      </c>
      <c r="I197" s="309">
        <v>0</v>
      </c>
      <c r="J197" s="309">
        <f t="shared" si="15"/>
        <v>450000</v>
      </c>
      <c r="K197" s="309">
        <f t="shared" si="18"/>
        <v>450000</v>
      </c>
      <c r="L197" s="309"/>
      <c r="M197" s="309">
        <f t="shared" si="16"/>
        <v>450000</v>
      </c>
      <c r="N197" s="309"/>
      <c r="O197" s="309">
        <f t="shared" si="13"/>
        <v>450000</v>
      </c>
      <c r="P197" s="309">
        <f t="shared" si="14"/>
        <v>450000</v>
      </c>
    </row>
    <row r="198" spans="1:16">
      <c r="A198" s="444">
        <v>600410</v>
      </c>
      <c r="B198" s="308" t="s">
        <v>642</v>
      </c>
      <c r="C198" s="308" t="s">
        <v>729</v>
      </c>
      <c r="D198" s="309">
        <v>241846</v>
      </c>
      <c r="E198" s="309"/>
      <c r="F198" s="309">
        <f t="shared" si="17"/>
        <v>241846</v>
      </c>
      <c r="G198" s="309"/>
      <c r="H198" s="309">
        <v>420968.5</v>
      </c>
      <c r="I198" s="309">
        <v>200000</v>
      </c>
      <c r="J198" s="309">
        <f t="shared" si="15"/>
        <v>220968.5</v>
      </c>
      <c r="K198" s="309">
        <f t="shared" si="18"/>
        <v>220968.5</v>
      </c>
      <c r="L198" s="309"/>
      <c r="M198" s="309">
        <f t="shared" si="16"/>
        <v>220969</v>
      </c>
      <c r="N198" s="309"/>
      <c r="O198" s="309">
        <f t="shared" si="13"/>
        <v>241846</v>
      </c>
      <c r="P198" s="309">
        <f t="shared" si="14"/>
        <v>220969</v>
      </c>
    </row>
    <row r="199" spans="1:16">
      <c r="A199" s="444">
        <v>600411</v>
      </c>
      <c r="B199" s="308" t="s">
        <v>643</v>
      </c>
      <c r="C199" s="308" t="s">
        <v>729</v>
      </c>
      <c r="D199" s="309">
        <v>0</v>
      </c>
      <c r="E199" s="309"/>
      <c r="F199" s="309">
        <f t="shared" si="17"/>
        <v>0</v>
      </c>
      <c r="G199" s="309"/>
      <c r="H199" s="309">
        <v>20000</v>
      </c>
      <c r="I199" s="309">
        <v>0</v>
      </c>
      <c r="J199" s="309">
        <f t="shared" si="15"/>
        <v>20000</v>
      </c>
      <c r="K199" s="309">
        <f t="shared" si="18"/>
        <v>20000</v>
      </c>
      <c r="L199" s="309"/>
      <c r="M199" s="309">
        <f t="shared" si="16"/>
        <v>20000</v>
      </c>
      <c r="N199" s="309"/>
      <c r="O199" s="309">
        <f t="shared" si="13"/>
        <v>0</v>
      </c>
      <c r="P199" s="309">
        <f t="shared" si="14"/>
        <v>20000</v>
      </c>
    </row>
    <row r="200" spans="1:16">
      <c r="A200" s="444">
        <v>600412</v>
      </c>
      <c r="B200" s="308" t="s">
        <v>644</v>
      </c>
      <c r="C200" s="308" t="s">
        <v>729</v>
      </c>
      <c r="D200" s="309">
        <v>8132</v>
      </c>
      <c r="E200" s="309"/>
      <c r="F200" s="309">
        <f t="shared" si="17"/>
        <v>8132</v>
      </c>
      <c r="G200" s="309"/>
      <c r="H200" s="309">
        <v>4460</v>
      </c>
      <c r="I200" s="309">
        <v>0</v>
      </c>
      <c r="J200" s="309">
        <f t="shared" si="15"/>
        <v>4460</v>
      </c>
      <c r="K200" s="309">
        <f t="shared" si="18"/>
        <v>4460</v>
      </c>
      <c r="L200" s="309"/>
      <c r="M200" s="309">
        <f t="shared" si="16"/>
        <v>4460</v>
      </c>
      <c r="N200" s="309"/>
      <c r="O200" s="309">
        <f t="shared" si="13"/>
        <v>8132</v>
      </c>
      <c r="P200" s="309">
        <f t="shared" si="14"/>
        <v>4460</v>
      </c>
    </row>
    <row r="201" spans="1:16">
      <c r="A201" s="444">
        <v>600414</v>
      </c>
      <c r="B201" s="308" t="s">
        <v>645</v>
      </c>
      <c r="C201" s="308" t="s">
        <v>729</v>
      </c>
      <c r="D201" s="309">
        <v>26190</v>
      </c>
      <c r="E201" s="309"/>
      <c r="F201" s="309">
        <f t="shared" si="17"/>
        <v>26190</v>
      </c>
      <c r="G201" s="309"/>
      <c r="H201" s="309">
        <v>37330</v>
      </c>
      <c r="I201" s="309">
        <v>0</v>
      </c>
      <c r="J201" s="309">
        <f t="shared" si="15"/>
        <v>37330</v>
      </c>
      <c r="K201" s="309">
        <f t="shared" si="18"/>
        <v>37330</v>
      </c>
      <c r="L201" s="309"/>
      <c r="M201" s="309">
        <f t="shared" si="16"/>
        <v>37330</v>
      </c>
      <c r="N201" s="309"/>
      <c r="O201" s="309">
        <f t="shared" si="13"/>
        <v>26190</v>
      </c>
      <c r="P201" s="309">
        <f t="shared" si="14"/>
        <v>37330</v>
      </c>
    </row>
    <row r="202" spans="1:16">
      <c r="A202" s="444">
        <v>600415</v>
      </c>
      <c r="B202" s="308" t="s">
        <v>646</v>
      </c>
      <c r="C202" s="308" t="s">
        <v>729</v>
      </c>
      <c r="D202" s="309">
        <v>24940</v>
      </c>
      <c r="E202" s="309"/>
      <c r="F202" s="309">
        <f t="shared" si="17"/>
        <v>24940</v>
      </c>
      <c r="G202" s="309"/>
      <c r="H202" s="309">
        <v>47795</v>
      </c>
      <c r="I202" s="309">
        <v>0</v>
      </c>
      <c r="J202" s="309">
        <f t="shared" si="15"/>
        <v>47795</v>
      </c>
      <c r="K202" s="309">
        <f t="shared" si="18"/>
        <v>47795</v>
      </c>
      <c r="L202" s="309"/>
      <c r="M202" s="309">
        <f t="shared" si="16"/>
        <v>47795</v>
      </c>
      <c r="N202" s="309"/>
      <c r="O202" s="309">
        <f t="shared" ref="O202:O265" si="19">ROUND(D202,0)</f>
        <v>24940</v>
      </c>
      <c r="P202" s="309">
        <f t="shared" ref="P202:P265" si="20">ROUND(K202,0)</f>
        <v>47795</v>
      </c>
    </row>
    <row r="203" spans="1:16">
      <c r="A203" s="444">
        <v>600550</v>
      </c>
      <c r="B203" s="308" t="s">
        <v>647</v>
      </c>
      <c r="C203" s="308" t="s">
        <v>729</v>
      </c>
      <c r="D203" s="309">
        <v>50467</v>
      </c>
      <c r="E203" s="309"/>
      <c r="F203" s="309">
        <f t="shared" si="17"/>
        <v>50467</v>
      </c>
      <c r="G203" s="309"/>
      <c r="H203" s="309">
        <v>52576.98</v>
      </c>
      <c r="I203" s="309">
        <v>3189.4</v>
      </c>
      <c r="J203" s="309">
        <f t="shared" si="15"/>
        <v>49387.58</v>
      </c>
      <c r="K203" s="309">
        <f t="shared" si="18"/>
        <v>49387.58</v>
      </c>
      <c r="L203" s="309"/>
      <c r="M203" s="309">
        <f t="shared" si="16"/>
        <v>49388</v>
      </c>
      <c r="N203" s="309"/>
      <c r="O203" s="309">
        <f t="shared" si="19"/>
        <v>50467</v>
      </c>
      <c r="P203" s="309">
        <f t="shared" si="20"/>
        <v>49388</v>
      </c>
    </row>
    <row r="204" spans="1:16">
      <c r="A204" s="444">
        <v>600551</v>
      </c>
      <c r="B204" s="308" t="s">
        <v>648</v>
      </c>
      <c r="C204" s="308" t="s">
        <v>729</v>
      </c>
      <c r="D204" s="309">
        <v>13974.68</v>
      </c>
      <c r="E204" s="309"/>
      <c r="F204" s="309">
        <f t="shared" si="17"/>
        <v>13975</v>
      </c>
      <c r="G204" s="309"/>
      <c r="H204" s="309">
        <v>14241.36</v>
      </c>
      <c r="I204" s="309">
        <v>0</v>
      </c>
      <c r="J204" s="309">
        <f t="shared" si="15"/>
        <v>14241.36</v>
      </c>
      <c r="K204" s="309">
        <f t="shared" si="18"/>
        <v>14241.36</v>
      </c>
      <c r="L204" s="309"/>
      <c r="M204" s="309">
        <f t="shared" si="16"/>
        <v>14241</v>
      </c>
      <c r="N204" s="309"/>
      <c r="O204" s="309">
        <f t="shared" si="19"/>
        <v>13975</v>
      </c>
      <c r="P204" s="309">
        <f t="shared" si="20"/>
        <v>14241</v>
      </c>
    </row>
    <row r="205" spans="1:16">
      <c r="A205" s="444">
        <v>600552</v>
      </c>
      <c r="B205" s="308" t="s">
        <v>649</v>
      </c>
      <c r="C205" s="308" t="s">
        <v>729</v>
      </c>
      <c r="D205" s="309">
        <v>55533.09</v>
      </c>
      <c r="E205" s="309"/>
      <c r="F205" s="309">
        <f t="shared" si="17"/>
        <v>55533</v>
      </c>
      <c r="G205" s="309"/>
      <c r="H205" s="309">
        <v>71279.94</v>
      </c>
      <c r="I205" s="309">
        <v>14209.5</v>
      </c>
      <c r="J205" s="309">
        <f t="shared" si="15"/>
        <v>57070.44</v>
      </c>
      <c r="K205" s="309">
        <f t="shared" si="18"/>
        <v>57070.44</v>
      </c>
      <c r="L205" s="309"/>
      <c r="M205" s="309">
        <f t="shared" si="16"/>
        <v>57070</v>
      </c>
      <c r="N205" s="309"/>
      <c r="O205" s="309">
        <f t="shared" si="19"/>
        <v>55533</v>
      </c>
      <c r="P205" s="309">
        <f t="shared" si="20"/>
        <v>57070</v>
      </c>
    </row>
    <row r="206" spans="1:16">
      <c r="A206" s="444">
        <v>600553</v>
      </c>
      <c r="B206" s="308" t="s">
        <v>650</v>
      </c>
      <c r="C206" s="308" t="s">
        <v>729</v>
      </c>
      <c r="D206" s="309">
        <v>7999.99</v>
      </c>
      <c r="E206" s="309"/>
      <c r="F206" s="309">
        <f t="shared" si="17"/>
        <v>8000</v>
      </c>
      <c r="G206" s="309"/>
      <c r="H206" s="309">
        <v>8000</v>
      </c>
      <c r="I206" s="309">
        <v>0</v>
      </c>
      <c r="J206" s="309">
        <f t="shared" ref="J206:J278" si="21">H206-I206</f>
        <v>8000</v>
      </c>
      <c r="K206" s="309">
        <f t="shared" si="18"/>
        <v>8000</v>
      </c>
      <c r="L206" s="309"/>
      <c r="M206" s="309">
        <f t="shared" ref="M206:M278" si="22">ROUND(K206,0)</f>
        <v>8000</v>
      </c>
      <c r="N206" s="309"/>
      <c r="O206" s="309">
        <f t="shared" si="19"/>
        <v>8000</v>
      </c>
      <c r="P206" s="309">
        <f t="shared" si="20"/>
        <v>8000</v>
      </c>
    </row>
    <row r="207" spans="1:16">
      <c r="A207" s="444">
        <v>600555</v>
      </c>
      <c r="B207" s="308" t="s">
        <v>651</v>
      </c>
      <c r="C207" s="308" t="s">
        <v>729</v>
      </c>
      <c r="D207" s="309">
        <v>33351.449999999997</v>
      </c>
      <c r="E207" s="309"/>
      <c r="F207" s="309">
        <f t="shared" si="17"/>
        <v>33351</v>
      </c>
      <c r="G207" s="309"/>
      <c r="H207" s="309">
        <v>42939.99</v>
      </c>
      <c r="I207" s="309">
        <v>8588.01</v>
      </c>
      <c r="J207" s="309">
        <f t="shared" si="21"/>
        <v>34351.979999999996</v>
      </c>
      <c r="K207" s="309">
        <f t="shared" si="18"/>
        <v>34351.979999999996</v>
      </c>
      <c r="L207" s="309"/>
      <c r="M207" s="309">
        <f t="shared" si="22"/>
        <v>34352</v>
      </c>
      <c r="N207" s="309"/>
      <c r="O207" s="309">
        <f t="shared" si="19"/>
        <v>33351</v>
      </c>
      <c r="P207" s="309">
        <f t="shared" si="20"/>
        <v>34352</v>
      </c>
    </row>
    <row r="208" spans="1:16">
      <c r="A208" s="444">
        <v>600556</v>
      </c>
      <c r="B208" s="308" t="s">
        <v>652</v>
      </c>
      <c r="C208" s="308" t="s">
        <v>729</v>
      </c>
      <c r="D208" s="309">
        <v>16458.990000000002</v>
      </c>
      <c r="E208" s="309"/>
      <c r="F208" s="309">
        <f t="shared" si="17"/>
        <v>16459</v>
      </c>
      <c r="G208" s="309"/>
      <c r="H208" s="309">
        <v>16459</v>
      </c>
      <c r="I208" s="309">
        <v>0</v>
      </c>
      <c r="J208" s="309">
        <f t="shared" si="21"/>
        <v>16459</v>
      </c>
      <c r="K208" s="309">
        <f t="shared" si="18"/>
        <v>16459</v>
      </c>
      <c r="L208" s="309"/>
      <c r="M208" s="309">
        <f t="shared" si="22"/>
        <v>16459</v>
      </c>
      <c r="N208" s="309"/>
      <c r="O208" s="309">
        <f t="shared" si="19"/>
        <v>16459</v>
      </c>
      <c r="P208" s="309">
        <f t="shared" si="20"/>
        <v>16459</v>
      </c>
    </row>
    <row r="209" spans="1:16">
      <c r="A209" s="444">
        <v>600559</v>
      </c>
      <c r="B209" s="308" t="s">
        <v>653</v>
      </c>
      <c r="C209" s="308" t="s">
        <v>729</v>
      </c>
      <c r="D209" s="309">
        <v>9595.9</v>
      </c>
      <c r="E209" s="309"/>
      <c r="F209" s="309">
        <f t="shared" si="17"/>
        <v>9596</v>
      </c>
      <c r="G209" s="309"/>
      <c r="H209" s="309">
        <v>8235</v>
      </c>
      <c r="I209" s="309">
        <v>0</v>
      </c>
      <c r="J209" s="309">
        <f t="shared" si="21"/>
        <v>8235</v>
      </c>
      <c r="K209" s="309">
        <f t="shared" si="18"/>
        <v>8235</v>
      </c>
      <c r="L209" s="309"/>
      <c r="M209" s="309">
        <f t="shared" si="22"/>
        <v>8235</v>
      </c>
      <c r="N209" s="309"/>
      <c r="O209" s="309">
        <f t="shared" si="19"/>
        <v>9596</v>
      </c>
      <c r="P209" s="309">
        <f t="shared" si="20"/>
        <v>8235</v>
      </c>
    </row>
    <row r="210" spans="1:16">
      <c r="A210" s="444">
        <v>600561</v>
      </c>
      <c r="B210" s="308" t="s">
        <v>654</v>
      </c>
      <c r="C210" s="308" t="s">
        <v>729</v>
      </c>
      <c r="D210" s="309">
        <v>23699.96</v>
      </c>
      <c r="E210" s="309"/>
      <c r="F210" s="309">
        <f t="shared" si="17"/>
        <v>23700</v>
      </c>
      <c r="G210" s="309"/>
      <c r="H210" s="309">
        <v>24058.400000000001</v>
      </c>
      <c r="I210" s="309">
        <v>0</v>
      </c>
      <c r="J210" s="309">
        <f t="shared" si="21"/>
        <v>24058.400000000001</v>
      </c>
      <c r="K210" s="309">
        <f t="shared" si="18"/>
        <v>24058.400000000001</v>
      </c>
      <c r="L210" s="309"/>
      <c r="M210" s="309">
        <f t="shared" si="22"/>
        <v>24058</v>
      </c>
      <c r="N210" s="309"/>
      <c r="O210" s="309">
        <f t="shared" si="19"/>
        <v>23700</v>
      </c>
      <c r="P210" s="309">
        <f t="shared" si="20"/>
        <v>24058</v>
      </c>
    </row>
    <row r="211" spans="1:16">
      <c r="A211" s="444">
        <v>600566</v>
      </c>
      <c r="B211" s="308" t="s">
        <v>844</v>
      </c>
      <c r="C211" s="308" t="s">
        <v>729</v>
      </c>
      <c r="D211" s="309">
        <v>7500</v>
      </c>
      <c r="E211" s="309"/>
      <c r="F211" s="309"/>
      <c r="G211" s="309"/>
      <c r="H211" s="309">
        <v>0</v>
      </c>
      <c r="I211" s="309">
        <v>0</v>
      </c>
      <c r="J211" s="309">
        <f>H211-I211</f>
        <v>0</v>
      </c>
      <c r="K211" s="309">
        <f t="shared" si="18"/>
        <v>0</v>
      </c>
      <c r="L211" s="309"/>
      <c r="M211" s="309"/>
      <c r="N211" s="309"/>
      <c r="O211" s="309">
        <f t="shared" si="19"/>
        <v>7500</v>
      </c>
      <c r="P211" s="309">
        <f t="shared" si="20"/>
        <v>0</v>
      </c>
    </row>
    <row r="212" spans="1:16">
      <c r="A212" s="444">
        <v>600572</v>
      </c>
      <c r="B212" s="308" t="s">
        <v>655</v>
      </c>
      <c r="C212" s="308" t="s">
        <v>729</v>
      </c>
      <c r="D212" s="309">
        <v>13486.23</v>
      </c>
      <c r="E212" s="309"/>
      <c r="F212" s="309">
        <f t="shared" si="17"/>
        <v>13486</v>
      </c>
      <c r="G212" s="309"/>
      <c r="H212" s="309">
        <v>15862.19</v>
      </c>
      <c r="I212" s="309">
        <v>0</v>
      </c>
      <c r="J212" s="309">
        <f t="shared" si="21"/>
        <v>15862.19</v>
      </c>
      <c r="K212" s="309">
        <f t="shared" si="18"/>
        <v>15862.19</v>
      </c>
      <c r="L212" s="309"/>
      <c r="M212" s="309">
        <f t="shared" si="22"/>
        <v>15862</v>
      </c>
      <c r="N212" s="309"/>
      <c r="O212" s="309">
        <f t="shared" si="19"/>
        <v>13486</v>
      </c>
      <c r="P212" s="309">
        <f t="shared" si="20"/>
        <v>15862</v>
      </c>
    </row>
    <row r="213" spans="1:16">
      <c r="A213" s="444">
        <v>600600</v>
      </c>
      <c r="B213" s="308" t="s">
        <v>656</v>
      </c>
      <c r="C213" s="308" t="s">
        <v>729</v>
      </c>
      <c r="D213" s="309">
        <v>44787.88</v>
      </c>
      <c r="E213" s="309"/>
      <c r="F213" s="309">
        <f t="shared" si="17"/>
        <v>44788</v>
      </c>
      <c r="G213" s="309"/>
      <c r="H213" s="309">
        <v>150</v>
      </c>
      <c r="I213" s="309">
        <v>0</v>
      </c>
      <c r="J213" s="309">
        <f t="shared" si="21"/>
        <v>150</v>
      </c>
      <c r="K213" s="309">
        <f t="shared" si="18"/>
        <v>150</v>
      </c>
      <c r="L213" s="309"/>
      <c r="M213" s="309">
        <f t="shared" si="22"/>
        <v>150</v>
      </c>
      <c r="N213" s="309"/>
      <c r="O213" s="309">
        <f t="shared" si="19"/>
        <v>44788</v>
      </c>
      <c r="P213" s="309">
        <f t="shared" si="20"/>
        <v>150</v>
      </c>
    </row>
    <row r="214" spans="1:16">
      <c r="A214" s="444">
        <v>600605</v>
      </c>
      <c r="B214" s="308" t="s">
        <v>845</v>
      </c>
      <c r="C214" s="308" t="s">
        <v>729</v>
      </c>
      <c r="D214" s="309">
        <v>880</v>
      </c>
      <c r="E214" s="309"/>
      <c r="F214" s="309"/>
      <c r="G214" s="309"/>
      <c r="H214" s="309">
        <v>0</v>
      </c>
      <c r="I214" s="309">
        <v>0</v>
      </c>
      <c r="J214" s="309">
        <f>H214-I214</f>
        <v>0</v>
      </c>
      <c r="K214" s="309">
        <f t="shared" si="18"/>
        <v>0</v>
      </c>
      <c r="L214" s="309"/>
      <c r="M214" s="309"/>
      <c r="N214" s="309"/>
      <c r="O214" s="309">
        <f t="shared" si="19"/>
        <v>880</v>
      </c>
      <c r="P214" s="309">
        <f t="shared" si="20"/>
        <v>0</v>
      </c>
    </row>
    <row r="215" spans="1:16">
      <c r="A215" s="444">
        <v>600606</v>
      </c>
      <c r="B215" s="308" t="s">
        <v>657</v>
      </c>
      <c r="C215" s="308" t="s">
        <v>729</v>
      </c>
      <c r="D215" s="309">
        <v>895332.71</v>
      </c>
      <c r="E215" s="309"/>
      <c r="F215" s="309">
        <f t="shared" si="17"/>
        <v>895333</v>
      </c>
      <c r="G215" s="309"/>
      <c r="H215" s="309">
        <v>1522323.45</v>
      </c>
      <c r="I215" s="309">
        <v>777506.32</v>
      </c>
      <c r="J215" s="309">
        <f t="shared" si="21"/>
        <v>744817.13</v>
      </c>
      <c r="K215" s="309">
        <f t="shared" si="18"/>
        <v>744817.13</v>
      </c>
      <c r="L215" s="309"/>
      <c r="M215" s="309">
        <f t="shared" si="22"/>
        <v>744817</v>
      </c>
      <c r="N215" s="309"/>
      <c r="O215" s="309">
        <f t="shared" si="19"/>
        <v>895333</v>
      </c>
      <c r="P215" s="309">
        <f t="shared" si="20"/>
        <v>744817</v>
      </c>
    </row>
    <row r="216" spans="1:16">
      <c r="A216" s="444">
        <v>600607</v>
      </c>
      <c r="B216" s="308" t="s">
        <v>658</v>
      </c>
      <c r="C216" s="308" t="s">
        <v>729</v>
      </c>
      <c r="D216" s="309">
        <v>128808.36</v>
      </c>
      <c r="E216" s="309"/>
      <c r="F216" s="309">
        <f t="shared" si="17"/>
        <v>128808</v>
      </c>
      <c r="G216" s="309"/>
      <c r="H216" s="309">
        <v>254146.73</v>
      </c>
      <c r="I216" s="309">
        <v>127411.56</v>
      </c>
      <c r="J216" s="309">
        <f t="shared" si="21"/>
        <v>126735.17000000001</v>
      </c>
      <c r="K216" s="309">
        <f t="shared" si="18"/>
        <v>126735.17000000001</v>
      </c>
      <c r="L216" s="309"/>
      <c r="M216" s="309">
        <f t="shared" si="22"/>
        <v>126735</v>
      </c>
      <c r="N216" s="309"/>
      <c r="O216" s="309">
        <f t="shared" si="19"/>
        <v>128808</v>
      </c>
      <c r="P216" s="309">
        <f t="shared" si="20"/>
        <v>126735</v>
      </c>
    </row>
    <row r="217" spans="1:16">
      <c r="A217" s="444">
        <v>600609</v>
      </c>
      <c r="B217" s="308" t="s">
        <v>659</v>
      </c>
      <c r="C217" s="308" t="s">
        <v>729</v>
      </c>
      <c r="D217" s="309">
        <v>10993</v>
      </c>
      <c r="E217" s="309"/>
      <c r="F217" s="309">
        <f t="shared" si="17"/>
        <v>10993</v>
      </c>
      <c r="G217" s="309"/>
      <c r="H217" s="309">
        <v>1458</v>
      </c>
      <c r="I217" s="309">
        <v>0</v>
      </c>
      <c r="J217" s="309">
        <f t="shared" si="21"/>
        <v>1458</v>
      </c>
      <c r="K217" s="309">
        <f t="shared" ref="K217:K279" si="23">J217</f>
        <v>1458</v>
      </c>
      <c r="L217" s="309"/>
      <c r="M217" s="309">
        <f t="shared" si="22"/>
        <v>1458</v>
      </c>
      <c r="N217" s="309"/>
      <c r="O217" s="309">
        <f t="shared" si="19"/>
        <v>10993</v>
      </c>
      <c r="P217" s="309">
        <f t="shared" si="20"/>
        <v>1458</v>
      </c>
    </row>
    <row r="218" spans="1:16">
      <c r="A218" s="444">
        <v>600610</v>
      </c>
      <c r="B218" s="308" t="s">
        <v>660</v>
      </c>
      <c r="C218" s="308" t="s">
        <v>729</v>
      </c>
      <c r="D218" s="309">
        <v>428</v>
      </c>
      <c r="E218" s="309"/>
      <c r="F218" s="309">
        <f t="shared" ref="F218:F281" si="24">ROUND(D218,0)</f>
        <v>428</v>
      </c>
      <c r="G218" s="309"/>
      <c r="H218" s="309">
        <v>1644.14</v>
      </c>
      <c r="I218" s="309">
        <v>1010</v>
      </c>
      <c r="J218" s="309">
        <f t="shared" si="21"/>
        <v>634.1400000000001</v>
      </c>
      <c r="K218" s="309">
        <f t="shared" si="23"/>
        <v>634.1400000000001</v>
      </c>
      <c r="L218" s="309"/>
      <c r="M218" s="309">
        <f t="shared" si="22"/>
        <v>634</v>
      </c>
      <c r="N218" s="309"/>
      <c r="O218" s="309">
        <f t="shared" si="19"/>
        <v>428</v>
      </c>
      <c r="P218" s="309">
        <f t="shared" si="20"/>
        <v>634</v>
      </c>
    </row>
    <row r="219" spans="1:16">
      <c r="A219" s="444">
        <v>600616</v>
      </c>
      <c r="B219" s="308" t="s">
        <v>661</v>
      </c>
      <c r="C219" s="308" t="s">
        <v>729</v>
      </c>
      <c r="D219" s="309">
        <v>51315</v>
      </c>
      <c r="E219" s="309"/>
      <c r="F219" s="309">
        <f t="shared" si="24"/>
        <v>51315</v>
      </c>
      <c r="G219" s="309"/>
      <c r="H219" s="309">
        <v>35555.370000000003</v>
      </c>
      <c r="I219" s="309">
        <v>0</v>
      </c>
      <c r="J219" s="309">
        <f t="shared" si="21"/>
        <v>35555.370000000003</v>
      </c>
      <c r="K219" s="309">
        <f t="shared" si="23"/>
        <v>35555.370000000003</v>
      </c>
      <c r="L219" s="309"/>
      <c r="M219" s="309">
        <f t="shared" si="22"/>
        <v>35555</v>
      </c>
      <c r="N219" s="309"/>
      <c r="O219" s="309">
        <f t="shared" si="19"/>
        <v>51315</v>
      </c>
      <c r="P219" s="309">
        <f t="shared" si="20"/>
        <v>35555</v>
      </c>
    </row>
    <row r="220" spans="1:16">
      <c r="A220" s="444">
        <v>600617</v>
      </c>
      <c r="B220" s="308" t="s">
        <v>846</v>
      </c>
      <c r="C220" s="308" t="s">
        <v>729</v>
      </c>
      <c r="D220" s="309">
        <v>18260</v>
      </c>
      <c r="E220" s="309"/>
      <c r="F220" s="309"/>
      <c r="G220" s="309"/>
      <c r="H220" s="309">
        <v>0</v>
      </c>
      <c r="I220" s="309">
        <v>0</v>
      </c>
      <c r="J220" s="309">
        <f>H220-I220</f>
        <v>0</v>
      </c>
      <c r="K220" s="309">
        <f t="shared" si="23"/>
        <v>0</v>
      </c>
      <c r="L220" s="309"/>
      <c r="M220" s="309"/>
      <c r="N220" s="309"/>
      <c r="O220" s="309">
        <f t="shared" si="19"/>
        <v>18260</v>
      </c>
      <c r="P220" s="309">
        <f t="shared" si="20"/>
        <v>0</v>
      </c>
    </row>
    <row r="221" spans="1:16">
      <c r="A221" s="444">
        <v>600619</v>
      </c>
      <c r="B221" s="308" t="s">
        <v>662</v>
      </c>
      <c r="C221" s="308" t="s">
        <v>729</v>
      </c>
      <c r="D221" s="309">
        <v>92200</v>
      </c>
      <c r="E221" s="309"/>
      <c r="F221" s="309">
        <f t="shared" si="24"/>
        <v>92200</v>
      </c>
      <c r="G221" s="309"/>
      <c r="H221" s="309">
        <v>92960</v>
      </c>
      <c r="I221" s="309">
        <v>14000</v>
      </c>
      <c r="J221" s="309">
        <f t="shared" si="21"/>
        <v>78960</v>
      </c>
      <c r="K221" s="309">
        <f t="shared" si="23"/>
        <v>78960</v>
      </c>
      <c r="L221" s="309"/>
      <c r="M221" s="309">
        <f t="shared" si="22"/>
        <v>78960</v>
      </c>
      <c r="N221" s="309"/>
      <c r="O221" s="309">
        <f t="shared" si="19"/>
        <v>92200</v>
      </c>
      <c r="P221" s="309">
        <f t="shared" si="20"/>
        <v>78960</v>
      </c>
    </row>
    <row r="222" spans="1:16">
      <c r="A222" s="444">
        <v>600622</v>
      </c>
      <c r="B222" s="308" t="s">
        <v>663</v>
      </c>
      <c r="C222" s="308" t="s">
        <v>729</v>
      </c>
      <c r="D222" s="309">
        <v>80675.58</v>
      </c>
      <c r="E222" s="309"/>
      <c r="F222" s="309">
        <f t="shared" si="24"/>
        <v>80676</v>
      </c>
      <c r="G222" s="309"/>
      <c r="H222" s="309">
        <v>63522.68</v>
      </c>
      <c r="I222" s="309">
        <v>19.75</v>
      </c>
      <c r="J222" s="309">
        <f t="shared" si="21"/>
        <v>63502.93</v>
      </c>
      <c r="K222" s="309">
        <f t="shared" si="23"/>
        <v>63502.93</v>
      </c>
      <c r="L222" s="309"/>
      <c r="M222" s="309">
        <f t="shared" si="22"/>
        <v>63503</v>
      </c>
      <c r="N222" s="309"/>
      <c r="O222" s="309">
        <f t="shared" si="19"/>
        <v>80676</v>
      </c>
      <c r="P222" s="309">
        <f t="shared" si="20"/>
        <v>63503</v>
      </c>
    </row>
    <row r="223" spans="1:16">
      <c r="A223" s="444">
        <v>600623</v>
      </c>
      <c r="B223" s="308" t="s">
        <v>664</v>
      </c>
      <c r="C223" s="308" t="s">
        <v>729</v>
      </c>
      <c r="D223" s="309">
        <v>589888.88</v>
      </c>
      <c r="E223" s="309"/>
      <c r="F223" s="309">
        <f t="shared" si="24"/>
        <v>589889</v>
      </c>
      <c r="G223" s="309"/>
      <c r="H223" s="309">
        <v>1339309.24</v>
      </c>
      <c r="I223" s="309">
        <v>716587.04</v>
      </c>
      <c r="J223" s="309">
        <f t="shared" si="21"/>
        <v>622722.19999999995</v>
      </c>
      <c r="K223" s="309">
        <f t="shared" si="23"/>
        <v>622722.19999999995</v>
      </c>
      <c r="L223" s="309"/>
      <c r="M223" s="309">
        <f t="shared" si="22"/>
        <v>622722</v>
      </c>
      <c r="N223" s="309"/>
      <c r="O223" s="309">
        <f t="shared" si="19"/>
        <v>589889</v>
      </c>
      <c r="P223" s="309">
        <f t="shared" si="20"/>
        <v>622722</v>
      </c>
    </row>
    <row r="224" spans="1:16">
      <c r="A224" s="444">
        <v>600629</v>
      </c>
      <c r="B224" s="308" t="s">
        <v>665</v>
      </c>
      <c r="C224" s="308" t="s">
        <v>729</v>
      </c>
      <c r="D224" s="309">
        <v>23589.59</v>
      </c>
      <c r="E224" s="309"/>
      <c r="F224" s="309">
        <f t="shared" si="24"/>
        <v>23590</v>
      </c>
      <c r="G224" s="309"/>
      <c r="H224" s="309">
        <v>108104.59</v>
      </c>
      <c r="I224" s="309">
        <v>0</v>
      </c>
      <c r="J224" s="309">
        <f t="shared" si="21"/>
        <v>108104.59</v>
      </c>
      <c r="K224" s="309">
        <f t="shared" si="23"/>
        <v>108104.59</v>
      </c>
      <c r="L224" s="309"/>
      <c r="M224" s="309">
        <f t="shared" si="22"/>
        <v>108105</v>
      </c>
      <c r="N224" s="309"/>
      <c r="O224" s="309">
        <f t="shared" si="19"/>
        <v>23590</v>
      </c>
      <c r="P224" s="309">
        <f t="shared" si="20"/>
        <v>108105</v>
      </c>
    </row>
    <row r="225" spans="1:16">
      <c r="A225" s="444">
        <v>600632</v>
      </c>
      <c r="B225" s="308" t="s">
        <v>666</v>
      </c>
      <c r="C225" s="308" t="s">
        <v>729</v>
      </c>
      <c r="D225" s="309">
        <v>706</v>
      </c>
      <c r="E225" s="309"/>
      <c r="F225" s="309">
        <f t="shared" si="24"/>
        <v>706</v>
      </c>
      <c r="G225" s="309"/>
      <c r="H225" s="309">
        <v>16434.25</v>
      </c>
      <c r="I225" s="309">
        <v>1500</v>
      </c>
      <c r="J225" s="309">
        <f t="shared" si="21"/>
        <v>14934.25</v>
      </c>
      <c r="K225" s="309">
        <f t="shared" si="23"/>
        <v>14934.25</v>
      </c>
      <c r="L225" s="309"/>
      <c r="M225" s="309">
        <f t="shared" si="22"/>
        <v>14934</v>
      </c>
      <c r="N225" s="309"/>
      <c r="O225" s="309">
        <f t="shared" si="19"/>
        <v>706</v>
      </c>
      <c r="P225" s="309">
        <f t="shared" si="20"/>
        <v>14934</v>
      </c>
    </row>
    <row r="226" spans="1:16">
      <c r="A226" s="444">
        <v>600635</v>
      </c>
      <c r="B226" s="308" t="s">
        <v>667</v>
      </c>
      <c r="C226" s="308" t="s">
        <v>729</v>
      </c>
      <c r="D226" s="309">
        <v>24554</v>
      </c>
      <c r="E226" s="309"/>
      <c r="F226" s="309">
        <f t="shared" si="24"/>
        <v>24554</v>
      </c>
      <c r="G226" s="309"/>
      <c r="H226" s="309">
        <v>9170</v>
      </c>
      <c r="I226" s="309">
        <v>0</v>
      </c>
      <c r="J226" s="309">
        <f t="shared" si="21"/>
        <v>9170</v>
      </c>
      <c r="K226" s="309">
        <f t="shared" si="23"/>
        <v>9170</v>
      </c>
      <c r="L226" s="309"/>
      <c r="M226" s="309">
        <f t="shared" si="22"/>
        <v>9170</v>
      </c>
      <c r="N226" s="309"/>
      <c r="O226" s="309">
        <f t="shared" si="19"/>
        <v>24554</v>
      </c>
      <c r="P226" s="309">
        <f t="shared" si="20"/>
        <v>9170</v>
      </c>
    </row>
    <row r="227" spans="1:16">
      <c r="A227" s="444">
        <v>600640</v>
      </c>
      <c r="B227" s="308" t="s">
        <v>668</v>
      </c>
      <c r="C227" s="308" t="s">
        <v>729</v>
      </c>
      <c r="D227" s="309">
        <v>55794.13</v>
      </c>
      <c r="E227" s="309"/>
      <c r="F227" s="309">
        <f t="shared" si="24"/>
        <v>55794</v>
      </c>
      <c r="G227" s="309"/>
      <c r="H227" s="309">
        <v>76525.289999999994</v>
      </c>
      <c r="I227" s="309">
        <v>0</v>
      </c>
      <c r="J227" s="309">
        <f t="shared" si="21"/>
        <v>76525.289999999994</v>
      </c>
      <c r="K227" s="309">
        <f t="shared" si="23"/>
        <v>76525.289999999994</v>
      </c>
      <c r="L227" s="309"/>
      <c r="M227" s="309">
        <f t="shared" si="22"/>
        <v>76525</v>
      </c>
      <c r="N227" s="309"/>
      <c r="O227" s="309">
        <f t="shared" si="19"/>
        <v>55794</v>
      </c>
      <c r="P227" s="309">
        <f t="shared" si="20"/>
        <v>76525</v>
      </c>
    </row>
    <row r="228" spans="1:16">
      <c r="A228" s="444">
        <v>600650</v>
      </c>
      <c r="B228" s="308" t="s">
        <v>847</v>
      </c>
      <c r="C228" s="308" t="s">
        <v>729</v>
      </c>
      <c r="D228" s="309">
        <v>3238.13</v>
      </c>
      <c r="E228" s="309"/>
      <c r="F228" s="309"/>
      <c r="G228" s="309"/>
      <c r="H228" s="309">
        <v>0</v>
      </c>
      <c r="I228" s="309">
        <v>0</v>
      </c>
      <c r="J228" s="309">
        <f t="shared" si="21"/>
        <v>0</v>
      </c>
      <c r="K228" s="309">
        <f t="shared" si="23"/>
        <v>0</v>
      </c>
      <c r="L228" s="309"/>
      <c r="M228" s="309"/>
      <c r="N228" s="309"/>
      <c r="O228" s="309">
        <f t="shared" si="19"/>
        <v>3238</v>
      </c>
      <c r="P228" s="309">
        <f t="shared" si="20"/>
        <v>0</v>
      </c>
    </row>
    <row r="229" spans="1:16">
      <c r="A229" s="444">
        <v>600654</v>
      </c>
      <c r="B229" s="308" t="s">
        <v>848</v>
      </c>
      <c r="C229" s="308" t="s">
        <v>729</v>
      </c>
      <c r="D229" s="309">
        <v>1472</v>
      </c>
      <c r="E229" s="309"/>
      <c r="F229" s="309"/>
      <c r="G229" s="309"/>
      <c r="H229" s="309">
        <v>0</v>
      </c>
      <c r="I229" s="309">
        <v>0</v>
      </c>
      <c r="J229" s="309">
        <f t="shared" si="21"/>
        <v>0</v>
      </c>
      <c r="K229" s="309">
        <f t="shared" si="23"/>
        <v>0</v>
      </c>
      <c r="L229" s="309"/>
      <c r="M229" s="309"/>
      <c r="N229" s="309"/>
      <c r="O229" s="309">
        <f t="shared" si="19"/>
        <v>1472</v>
      </c>
      <c r="P229" s="309">
        <f t="shared" si="20"/>
        <v>0</v>
      </c>
    </row>
    <row r="230" spans="1:16">
      <c r="A230" s="444">
        <v>600656</v>
      </c>
      <c r="B230" s="308" t="s">
        <v>669</v>
      </c>
      <c r="C230" s="308" t="s">
        <v>729</v>
      </c>
      <c r="D230" s="309">
        <v>2325.6999999999998</v>
      </c>
      <c r="E230" s="309"/>
      <c r="F230" s="309">
        <f t="shared" si="24"/>
        <v>2326</v>
      </c>
      <c r="G230" s="309"/>
      <c r="H230" s="309">
        <v>3284.16</v>
      </c>
      <c r="I230" s="309">
        <v>0</v>
      </c>
      <c r="J230" s="309">
        <f t="shared" si="21"/>
        <v>3284.16</v>
      </c>
      <c r="K230" s="309">
        <f t="shared" si="23"/>
        <v>3284.16</v>
      </c>
      <c r="L230" s="309"/>
      <c r="M230" s="309">
        <f t="shared" si="22"/>
        <v>3284</v>
      </c>
      <c r="N230" s="309"/>
      <c r="O230" s="309">
        <f t="shared" si="19"/>
        <v>2326</v>
      </c>
      <c r="P230" s="309">
        <f t="shared" si="20"/>
        <v>3284</v>
      </c>
    </row>
    <row r="231" spans="1:16">
      <c r="A231" s="444">
        <v>600700</v>
      </c>
      <c r="B231" s="308" t="s">
        <v>670</v>
      </c>
      <c r="C231" s="308" t="s">
        <v>729</v>
      </c>
      <c r="D231" s="309">
        <v>38502</v>
      </c>
      <c r="E231" s="309"/>
      <c r="F231" s="309">
        <f t="shared" si="24"/>
        <v>38502</v>
      </c>
      <c r="G231" s="309"/>
      <c r="H231" s="309">
        <v>43776</v>
      </c>
      <c r="I231" s="309">
        <v>10494</v>
      </c>
      <c r="J231" s="309">
        <f t="shared" si="21"/>
        <v>33282</v>
      </c>
      <c r="K231" s="309">
        <f t="shared" si="23"/>
        <v>33282</v>
      </c>
      <c r="L231" s="309"/>
      <c r="M231" s="309">
        <f t="shared" si="22"/>
        <v>33282</v>
      </c>
      <c r="N231" s="309"/>
      <c r="O231" s="309">
        <f t="shared" si="19"/>
        <v>38502</v>
      </c>
      <c r="P231" s="309">
        <f t="shared" si="20"/>
        <v>33282</v>
      </c>
    </row>
    <row r="232" spans="1:16">
      <c r="A232" s="444">
        <v>600701</v>
      </c>
      <c r="B232" s="308" t="s">
        <v>671</v>
      </c>
      <c r="C232" s="308" t="s">
        <v>729</v>
      </c>
      <c r="D232" s="309">
        <v>55308.5</v>
      </c>
      <c r="E232" s="309"/>
      <c r="F232" s="309">
        <f t="shared" si="24"/>
        <v>55309</v>
      </c>
      <c r="G232" s="309"/>
      <c r="H232" s="309">
        <v>53451.5</v>
      </c>
      <c r="I232" s="309">
        <v>0</v>
      </c>
      <c r="J232" s="309">
        <f t="shared" si="21"/>
        <v>53451.5</v>
      </c>
      <c r="K232" s="309">
        <f t="shared" si="23"/>
        <v>53451.5</v>
      </c>
      <c r="L232" s="309"/>
      <c r="M232" s="309">
        <f t="shared" si="22"/>
        <v>53452</v>
      </c>
      <c r="N232" s="309"/>
      <c r="O232" s="309">
        <f t="shared" si="19"/>
        <v>55309</v>
      </c>
      <c r="P232" s="309">
        <f t="shared" si="20"/>
        <v>53452</v>
      </c>
    </row>
    <row r="233" spans="1:16">
      <c r="A233" s="444">
        <v>600702</v>
      </c>
      <c r="B233" s="308" t="s">
        <v>672</v>
      </c>
      <c r="C233" s="308" t="s">
        <v>729</v>
      </c>
      <c r="D233" s="309">
        <v>0</v>
      </c>
      <c r="E233" s="309"/>
      <c r="F233" s="309">
        <f t="shared" si="24"/>
        <v>0</v>
      </c>
      <c r="G233" s="309"/>
      <c r="H233" s="309">
        <v>1950</v>
      </c>
      <c r="I233" s="309">
        <v>0</v>
      </c>
      <c r="J233" s="309">
        <f t="shared" si="21"/>
        <v>1950</v>
      </c>
      <c r="K233" s="309">
        <f t="shared" si="23"/>
        <v>1950</v>
      </c>
      <c r="L233" s="309"/>
      <c r="M233" s="309">
        <f t="shared" si="22"/>
        <v>1950</v>
      </c>
      <c r="N233" s="309"/>
      <c r="O233" s="309">
        <f t="shared" si="19"/>
        <v>0</v>
      </c>
      <c r="P233" s="309">
        <f t="shared" si="20"/>
        <v>1950</v>
      </c>
    </row>
    <row r="234" spans="1:16">
      <c r="A234" s="444">
        <v>600703</v>
      </c>
      <c r="B234" s="308" t="s">
        <v>849</v>
      </c>
      <c r="C234" s="308" t="s">
        <v>729</v>
      </c>
      <c r="D234" s="309">
        <v>650</v>
      </c>
      <c r="E234" s="309"/>
      <c r="F234" s="309"/>
      <c r="G234" s="309"/>
      <c r="H234" s="309">
        <v>0</v>
      </c>
      <c r="I234" s="309">
        <v>0</v>
      </c>
      <c r="J234" s="309">
        <f>H234-I234</f>
        <v>0</v>
      </c>
      <c r="K234" s="309">
        <f t="shared" si="23"/>
        <v>0</v>
      </c>
      <c r="L234" s="309"/>
      <c r="M234" s="309"/>
      <c r="N234" s="309"/>
      <c r="O234" s="309">
        <f t="shared" si="19"/>
        <v>650</v>
      </c>
      <c r="P234" s="309">
        <f t="shared" si="20"/>
        <v>0</v>
      </c>
    </row>
    <row r="235" spans="1:16">
      <c r="A235" s="444">
        <v>600704</v>
      </c>
      <c r="B235" s="308" t="s">
        <v>673</v>
      </c>
      <c r="C235" s="308" t="s">
        <v>729</v>
      </c>
      <c r="D235" s="309">
        <v>0</v>
      </c>
      <c r="E235" s="309"/>
      <c r="F235" s="309">
        <f t="shared" si="24"/>
        <v>0</v>
      </c>
      <c r="G235" s="309"/>
      <c r="H235" s="309">
        <v>3760</v>
      </c>
      <c r="I235" s="309">
        <v>0</v>
      </c>
      <c r="J235" s="309">
        <f t="shared" si="21"/>
        <v>3760</v>
      </c>
      <c r="K235" s="309">
        <f t="shared" si="23"/>
        <v>3760</v>
      </c>
      <c r="L235" s="309"/>
      <c r="M235" s="309">
        <f t="shared" si="22"/>
        <v>3760</v>
      </c>
      <c r="N235" s="309"/>
      <c r="O235" s="309">
        <f t="shared" si="19"/>
        <v>0</v>
      </c>
      <c r="P235" s="309">
        <f t="shared" si="20"/>
        <v>3760</v>
      </c>
    </row>
    <row r="236" spans="1:16">
      <c r="A236" s="444">
        <v>600705</v>
      </c>
      <c r="B236" s="308" t="s">
        <v>674</v>
      </c>
      <c r="C236" s="308" t="s">
        <v>729</v>
      </c>
      <c r="D236" s="309">
        <v>6880</v>
      </c>
      <c r="E236" s="309"/>
      <c r="F236" s="309">
        <f t="shared" si="24"/>
        <v>6880</v>
      </c>
      <c r="G236" s="309"/>
      <c r="H236" s="309">
        <v>120</v>
      </c>
      <c r="I236" s="309">
        <v>0</v>
      </c>
      <c r="J236" s="309">
        <f t="shared" si="21"/>
        <v>120</v>
      </c>
      <c r="K236" s="309">
        <f t="shared" si="23"/>
        <v>120</v>
      </c>
      <c r="L236" s="309"/>
      <c r="M236" s="309">
        <f t="shared" si="22"/>
        <v>120</v>
      </c>
      <c r="N236" s="309"/>
      <c r="O236" s="309">
        <f t="shared" si="19"/>
        <v>6880</v>
      </c>
      <c r="P236" s="309">
        <f t="shared" si="20"/>
        <v>120</v>
      </c>
    </row>
    <row r="237" spans="1:16">
      <c r="A237" s="444">
        <v>600706</v>
      </c>
      <c r="B237" s="308" t="s">
        <v>675</v>
      </c>
      <c r="C237" s="308" t="s">
        <v>729</v>
      </c>
      <c r="D237" s="309">
        <v>69866.5</v>
      </c>
      <c r="E237" s="309"/>
      <c r="F237" s="309">
        <f t="shared" si="24"/>
        <v>69867</v>
      </c>
      <c r="G237" s="309"/>
      <c r="H237" s="309">
        <v>72260.289999999994</v>
      </c>
      <c r="I237" s="309">
        <v>1000</v>
      </c>
      <c r="J237" s="309">
        <f t="shared" si="21"/>
        <v>71260.289999999994</v>
      </c>
      <c r="K237" s="309">
        <f t="shared" si="23"/>
        <v>71260.289999999994</v>
      </c>
      <c r="L237" s="309"/>
      <c r="M237" s="309">
        <f t="shared" si="22"/>
        <v>71260</v>
      </c>
      <c r="N237" s="309"/>
      <c r="O237" s="309">
        <f t="shared" si="19"/>
        <v>69867</v>
      </c>
      <c r="P237" s="309">
        <f t="shared" si="20"/>
        <v>71260</v>
      </c>
    </row>
    <row r="238" spans="1:16">
      <c r="A238" s="444">
        <v>600707</v>
      </c>
      <c r="B238" s="308" t="s">
        <v>676</v>
      </c>
      <c r="C238" s="308" t="s">
        <v>729</v>
      </c>
      <c r="D238" s="309">
        <v>19699</v>
      </c>
      <c r="E238" s="309"/>
      <c r="F238" s="309">
        <f t="shared" si="24"/>
        <v>19699</v>
      </c>
      <c r="G238" s="309"/>
      <c r="H238" s="309">
        <v>36282</v>
      </c>
      <c r="I238" s="309">
        <v>16200</v>
      </c>
      <c r="J238" s="309">
        <f t="shared" si="21"/>
        <v>20082</v>
      </c>
      <c r="K238" s="309">
        <f t="shared" si="23"/>
        <v>20082</v>
      </c>
      <c r="L238" s="309"/>
      <c r="M238" s="309">
        <f t="shared" si="22"/>
        <v>20082</v>
      </c>
      <c r="N238" s="309"/>
      <c r="O238" s="309">
        <f t="shared" si="19"/>
        <v>19699</v>
      </c>
      <c r="P238" s="309">
        <f t="shared" si="20"/>
        <v>20082</v>
      </c>
    </row>
    <row r="239" spans="1:16">
      <c r="A239" s="444">
        <v>600708</v>
      </c>
      <c r="B239" s="308" t="s">
        <v>677</v>
      </c>
      <c r="C239" s="308" t="s">
        <v>729</v>
      </c>
      <c r="D239" s="309">
        <v>18088.75</v>
      </c>
      <c r="E239" s="309"/>
      <c r="F239" s="309">
        <f t="shared" si="24"/>
        <v>18089</v>
      </c>
      <c r="G239" s="309"/>
      <c r="H239" s="309">
        <v>20983.17</v>
      </c>
      <c r="I239" s="309">
        <v>0</v>
      </c>
      <c r="J239" s="309">
        <f t="shared" si="21"/>
        <v>20983.17</v>
      </c>
      <c r="K239" s="309">
        <f t="shared" si="23"/>
        <v>20983.17</v>
      </c>
      <c r="L239" s="309"/>
      <c r="M239" s="309">
        <f t="shared" si="22"/>
        <v>20983</v>
      </c>
      <c r="N239" s="309"/>
      <c r="O239" s="309">
        <f t="shared" si="19"/>
        <v>18089</v>
      </c>
      <c r="P239" s="309">
        <f t="shared" si="20"/>
        <v>20983</v>
      </c>
    </row>
    <row r="240" spans="1:16">
      <c r="A240" s="444">
        <v>600709</v>
      </c>
      <c r="B240" s="308" t="s">
        <v>678</v>
      </c>
      <c r="C240" s="308" t="s">
        <v>729</v>
      </c>
      <c r="D240" s="309">
        <v>26166</v>
      </c>
      <c r="E240" s="309"/>
      <c r="F240" s="309">
        <f t="shared" si="24"/>
        <v>26166</v>
      </c>
      <c r="G240" s="309"/>
      <c r="H240" s="309">
        <v>40833.31</v>
      </c>
      <c r="I240" s="309">
        <v>13765.98</v>
      </c>
      <c r="J240" s="309">
        <f t="shared" si="21"/>
        <v>27067.329999999998</v>
      </c>
      <c r="K240" s="309">
        <f t="shared" si="23"/>
        <v>27067.329999999998</v>
      </c>
      <c r="L240" s="309"/>
      <c r="M240" s="309">
        <f t="shared" si="22"/>
        <v>27067</v>
      </c>
      <c r="N240" s="309"/>
      <c r="O240" s="309">
        <f t="shared" si="19"/>
        <v>26166</v>
      </c>
      <c r="P240" s="309">
        <f t="shared" si="20"/>
        <v>27067</v>
      </c>
    </row>
    <row r="241" spans="1:16">
      <c r="A241" s="444">
        <v>600710</v>
      </c>
      <c r="B241" s="308" t="s">
        <v>679</v>
      </c>
      <c r="C241" s="308" t="s">
        <v>729</v>
      </c>
      <c r="D241" s="309">
        <v>30235</v>
      </c>
      <c r="E241" s="309"/>
      <c r="F241" s="309">
        <f t="shared" si="24"/>
        <v>30235</v>
      </c>
      <c r="G241" s="309"/>
      <c r="H241" s="309">
        <v>23254</v>
      </c>
      <c r="I241" s="309">
        <v>0</v>
      </c>
      <c r="J241" s="309">
        <f t="shared" si="21"/>
        <v>23254</v>
      </c>
      <c r="K241" s="309">
        <f t="shared" si="23"/>
        <v>23254</v>
      </c>
      <c r="L241" s="309"/>
      <c r="M241" s="309">
        <f t="shared" si="22"/>
        <v>23254</v>
      </c>
      <c r="N241" s="309"/>
      <c r="O241" s="309">
        <f t="shared" si="19"/>
        <v>30235</v>
      </c>
      <c r="P241" s="309">
        <f t="shared" si="20"/>
        <v>23254</v>
      </c>
    </row>
    <row r="242" spans="1:16">
      <c r="A242" s="444">
        <v>600713</v>
      </c>
      <c r="B242" s="308" t="s">
        <v>680</v>
      </c>
      <c r="C242" s="308" t="s">
        <v>729</v>
      </c>
      <c r="D242" s="309">
        <v>58611</v>
      </c>
      <c r="E242" s="309"/>
      <c r="F242" s="309">
        <f t="shared" si="24"/>
        <v>58611</v>
      </c>
      <c r="G242" s="309"/>
      <c r="H242" s="309">
        <v>26420.76</v>
      </c>
      <c r="I242" s="309">
        <v>0</v>
      </c>
      <c r="J242" s="309">
        <f t="shared" si="21"/>
        <v>26420.76</v>
      </c>
      <c r="K242" s="309">
        <f t="shared" si="23"/>
        <v>26420.76</v>
      </c>
      <c r="L242" s="309"/>
      <c r="M242" s="309">
        <f t="shared" si="22"/>
        <v>26421</v>
      </c>
      <c r="N242" s="309"/>
      <c r="O242" s="309">
        <f t="shared" si="19"/>
        <v>58611</v>
      </c>
      <c r="P242" s="309">
        <f t="shared" si="20"/>
        <v>26421</v>
      </c>
    </row>
    <row r="243" spans="1:16">
      <c r="A243" s="444">
        <v>600714</v>
      </c>
      <c r="B243" s="308" t="s">
        <v>681</v>
      </c>
      <c r="C243" s="308" t="s">
        <v>729</v>
      </c>
      <c r="D243" s="309">
        <v>23250</v>
      </c>
      <c r="E243" s="309"/>
      <c r="F243" s="309">
        <f t="shared" si="24"/>
        <v>23250</v>
      </c>
      <c r="G243" s="309"/>
      <c r="H243" s="309">
        <v>52380.95</v>
      </c>
      <c r="I243" s="309">
        <v>22500</v>
      </c>
      <c r="J243" s="309">
        <f t="shared" si="21"/>
        <v>29880.949999999997</v>
      </c>
      <c r="K243" s="309">
        <f t="shared" si="23"/>
        <v>29880.949999999997</v>
      </c>
      <c r="L243" s="309"/>
      <c r="M243" s="309">
        <f t="shared" si="22"/>
        <v>29881</v>
      </c>
      <c r="N243" s="309"/>
      <c r="O243" s="309">
        <f t="shared" si="19"/>
        <v>23250</v>
      </c>
      <c r="P243" s="309">
        <f t="shared" si="20"/>
        <v>29881</v>
      </c>
    </row>
    <row r="244" spans="1:16">
      <c r="A244" s="444">
        <v>600715</v>
      </c>
      <c r="B244" s="308" t="s">
        <v>682</v>
      </c>
      <c r="C244" s="308" t="s">
        <v>729</v>
      </c>
      <c r="D244" s="309">
        <v>4723</v>
      </c>
      <c r="E244" s="309"/>
      <c r="F244" s="309">
        <f t="shared" si="24"/>
        <v>4723</v>
      </c>
      <c r="G244" s="309"/>
      <c r="H244" s="309">
        <v>3977</v>
      </c>
      <c r="I244" s="309">
        <v>0</v>
      </c>
      <c r="J244" s="309">
        <f t="shared" si="21"/>
        <v>3977</v>
      </c>
      <c r="K244" s="309">
        <f t="shared" si="23"/>
        <v>3977</v>
      </c>
      <c r="L244" s="309"/>
      <c r="M244" s="309">
        <f t="shared" si="22"/>
        <v>3977</v>
      </c>
      <c r="N244" s="309"/>
      <c r="O244" s="309">
        <f t="shared" si="19"/>
        <v>4723</v>
      </c>
      <c r="P244" s="309">
        <f t="shared" si="20"/>
        <v>3977</v>
      </c>
    </row>
    <row r="245" spans="1:16">
      <c r="A245" s="444">
        <v>600718</v>
      </c>
      <c r="B245" s="308" t="s">
        <v>683</v>
      </c>
      <c r="C245" s="308" t="s">
        <v>729</v>
      </c>
      <c r="D245" s="309">
        <v>64499.99</v>
      </c>
      <c r="E245" s="309"/>
      <c r="F245" s="309">
        <f t="shared" si="24"/>
        <v>64500</v>
      </c>
      <c r="G245" s="309"/>
      <c r="H245" s="309">
        <v>71030</v>
      </c>
      <c r="I245" s="309">
        <v>5000</v>
      </c>
      <c r="J245" s="309">
        <f t="shared" si="21"/>
        <v>66030</v>
      </c>
      <c r="K245" s="309">
        <f t="shared" si="23"/>
        <v>66030</v>
      </c>
      <c r="L245" s="309"/>
      <c r="M245" s="309">
        <f t="shared" si="22"/>
        <v>66030</v>
      </c>
      <c r="N245" s="309"/>
      <c r="O245" s="309">
        <f t="shared" si="19"/>
        <v>64500</v>
      </c>
      <c r="P245" s="309">
        <f t="shared" si="20"/>
        <v>66030</v>
      </c>
    </row>
    <row r="246" spans="1:16">
      <c r="A246" s="444">
        <v>600719</v>
      </c>
      <c r="B246" s="308" t="s">
        <v>684</v>
      </c>
      <c r="C246" s="308" t="s">
        <v>729</v>
      </c>
      <c r="D246" s="309">
        <v>20019</v>
      </c>
      <c r="E246" s="309"/>
      <c r="F246" s="309">
        <f t="shared" si="24"/>
        <v>20019</v>
      </c>
      <c r="G246" s="309"/>
      <c r="H246" s="309">
        <v>13697.86</v>
      </c>
      <c r="I246" s="309">
        <v>0</v>
      </c>
      <c r="J246" s="309">
        <f t="shared" si="21"/>
        <v>13697.86</v>
      </c>
      <c r="K246" s="309">
        <f t="shared" si="23"/>
        <v>13697.86</v>
      </c>
      <c r="L246" s="309"/>
      <c r="M246" s="309">
        <f t="shared" si="22"/>
        <v>13698</v>
      </c>
      <c r="N246" s="309"/>
      <c r="O246" s="309">
        <f t="shared" si="19"/>
        <v>20019</v>
      </c>
      <c r="P246" s="309">
        <f t="shared" si="20"/>
        <v>13698</v>
      </c>
    </row>
    <row r="247" spans="1:16">
      <c r="A247" s="444">
        <v>600720</v>
      </c>
      <c r="B247" s="308" t="s">
        <v>685</v>
      </c>
      <c r="C247" s="308" t="s">
        <v>729</v>
      </c>
      <c r="D247" s="309">
        <v>19595.2</v>
      </c>
      <c r="E247" s="309"/>
      <c r="F247" s="309">
        <f t="shared" si="24"/>
        <v>19595</v>
      </c>
      <c r="G247" s="309"/>
      <c r="H247" s="309">
        <v>18146.25</v>
      </c>
      <c r="I247" s="309">
        <v>0</v>
      </c>
      <c r="J247" s="309">
        <f t="shared" si="21"/>
        <v>18146.25</v>
      </c>
      <c r="K247" s="309">
        <f t="shared" si="23"/>
        <v>18146.25</v>
      </c>
      <c r="L247" s="309"/>
      <c r="M247" s="309">
        <f t="shared" si="22"/>
        <v>18146</v>
      </c>
      <c r="N247" s="309"/>
      <c r="O247" s="309">
        <f t="shared" si="19"/>
        <v>19595</v>
      </c>
      <c r="P247" s="309">
        <f t="shared" si="20"/>
        <v>18146</v>
      </c>
    </row>
    <row r="248" spans="1:16">
      <c r="A248" s="444">
        <v>600721</v>
      </c>
      <c r="B248" s="308" t="s">
        <v>850</v>
      </c>
      <c r="C248" s="308" t="s">
        <v>729</v>
      </c>
      <c r="D248" s="309">
        <v>6500</v>
      </c>
      <c r="E248" s="309"/>
      <c r="F248" s="309"/>
      <c r="G248" s="309"/>
      <c r="H248" s="309">
        <v>0</v>
      </c>
      <c r="I248" s="309">
        <v>0</v>
      </c>
      <c r="J248" s="309">
        <f>H248-I248</f>
        <v>0</v>
      </c>
      <c r="K248" s="309">
        <f t="shared" si="23"/>
        <v>0</v>
      </c>
      <c r="L248" s="309"/>
      <c r="M248" s="309"/>
      <c r="N248" s="309"/>
      <c r="O248" s="309">
        <f t="shared" si="19"/>
        <v>6500</v>
      </c>
      <c r="P248" s="309">
        <f t="shared" si="20"/>
        <v>0</v>
      </c>
    </row>
    <row r="249" spans="1:16">
      <c r="A249" s="444">
        <v>600723</v>
      </c>
      <c r="B249" s="308" t="s">
        <v>686</v>
      </c>
      <c r="C249" s="308" t="s">
        <v>729</v>
      </c>
      <c r="D249" s="309">
        <v>55486.17</v>
      </c>
      <c r="E249" s="309"/>
      <c r="F249" s="309">
        <f t="shared" si="24"/>
        <v>55486</v>
      </c>
      <c r="G249" s="309"/>
      <c r="H249" s="309">
        <v>51638.57</v>
      </c>
      <c r="I249" s="309">
        <v>7795.85</v>
      </c>
      <c r="J249" s="309">
        <f t="shared" si="21"/>
        <v>43842.720000000001</v>
      </c>
      <c r="K249" s="309">
        <f t="shared" si="23"/>
        <v>43842.720000000001</v>
      </c>
      <c r="L249" s="309"/>
      <c r="M249" s="309">
        <f t="shared" si="22"/>
        <v>43843</v>
      </c>
      <c r="N249" s="309"/>
      <c r="O249" s="309">
        <f t="shared" si="19"/>
        <v>55486</v>
      </c>
      <c r="P249" s="309">
        <f t="shared" si="20"/>
        <v>43843</v>
      </c>
    </row>
    <row r="250" spans="1:16">
      <c r="A250" s="444">
        <v>600724</v>
      </c>
      <c r="B250" s="308" t="s">
        <v>687</v>
      </c>
      <c r="C250" s="308" t="s">
        <v>729</v>
      </c>
      <c r="D250" s="309">
        <v>79948.2</v>
      </c>
      <c r="E250" s="309"/>
      <c r="F250" s="309">
        <f t="shared" si="24"/>
        <v>79948</v>
      </c>
      <c r="G250" s="309"/>
      <c r="H250" s="309">
        <v>78973.399999999994</v>
      </c>
      <c r="I250" s="309">
        <v>0</v>
      </c>
      <c r="J250" s="309">
        <f t="shared" si="21"/>
        <v>78973.399999999994</v>
      </c>
      <c r="K250" s="309">
        <f t="shared" si="23"/>
        <v>78973.399999999994</v>
      </c>
      <c r="L250" s="309"/>
      <c r="M250" s="309">
        <f t="shared" si="22"/>
        <v>78973</v>
      </c>
      <c r="N250" s="309"/>
      <c r="O250" s="309">
        <f t="shared" si="19"/>
        <v>79948</v>
      </c>
      <c r="P250" s="309">
        <f t="shared" si="20"/>
        <v>78973</v>
      </c>
    </row>
    <row r="251" spans="1:16">
      <c r="A251" s="444">
        <v>600725</v>
      </c>
      <c r="B251" s="308" t="s">
        <v>688</v>
      </c>
      <c r="C251" s="308" t="s">
        <v>729</v>
      </c>
      <c r="D251" s="309">
        <v>3338</v>
      </c>
      <c r="E251" s="309"/>
      <c r="F251" s="309">
        <f t="shared" si="24"/>
        <v>3338</v>
      </c>
      <c r="G251" s="309"/>
      <c r="H251" s="309">
        <v>3080</v>
      </c>
      <c r="I251" s="309">
        <v>0</v>
      </c>
      <c r="J251" s="309">
        <f t="shared" si="21"/>
        <v>3080</v>
      </c>
      <c r="K251" s="309">
        <f t="shared" si="23"/>
        <v>3080</v>
      </c>
      <c r="L251" s="309"/>
      <c r="M251" s="309">
        <f t="shared" si="22"/>
        <v>3080</v>
      </c>
      <c r="N251" s="309"/>
      <c r="O251" s="309">
        <f t="shared" si="19"/>
        <v>3338</v>
      </c>
      <c r="P251" s="309">
        <f t="shared" si="20"/>
        <v>3080</v>
      </c>
    </row>
    <row r="252" spans="1:16">
      <c r="A252" s="444">
        <v>600726</v>
      </c>
      <c r="B252" s="308" t="s">
        <v>689</v>
      </c>
      <c r="C252" s="308" t="s">
        <v>729</v>
      </c>
      <c r="D252" s="309">
        <v>476</v>
      </c>
      <c r="E252" s="309"/>
      <c r="F252" s="309">
        <f t="shared" si="24"/>
        <v>476</v>
      </c>
      <c r="G252" s="309"/>
      <c r="H252" s="309">
        <v>25165</v>
      </c>
      <c r="I252" s="309">
        <v>0</v>
      </c>
      <c r="J252" s="309">
        <f t="shared" si="21"/>
        <v>25165</v>
      </c>
      <c r="K252" s="309">
        <f t="shared" si="23"/>
        <v>25165</v>
      </c>
      <c r="L252" s="309"/>
      <c r="M252" s="309">
        <f t="shared" si="22"/>
        <v>25165</v>
      </c>
      <c r="N252" s="309"/>
      <c r="O252" s="309">
        <f t="shared" si="19"/>
        <v>476</v>
      </c>
      <c r="P252" s="309">
        <f t="shared" si="20"/>
        <v>25165</v>
      </c>
    </row>
    <row r="253" spans="1:16">
      <c r="A253" s="444">
        <v>600727</v>
      </c>
      <c r="B253" s="308" t="s">
        <v>851</v>
      </c>
      <c r="C253" s="308" t="s">
        <v>729</v>
      </c>
      <c r="D253" s="309">
        <v>2100</v>
      </c>
      <c r="E253" s="309"/>
      <c r="F253" s="309"/>
      <c r="G253" s="309"/>
      <c r="H253" s="309">
        <v>0</v>
      </c>
      <c r="I253" s="309">
        <v>0</v>
      </c>
      <c r="J253" s="309">
        <f>H253-I253</f>
        <v>0</v>
      </c>
      <c r="K253" s="309">
        <f t="shared" si="23"/>
        <v>0</v>
      </c>
      <c r="L253" s="309"/>
      <c r="M253" s="309"/>
      <c r="N253" s="309"/>
      <c r="O253" s="309">
        <f t="shared" si="19"/>
        <v>2100</v>
      </c>
      <c r="P253" s="309">
        <f t="shared" si="20"/>
        <v>0</v>
      </c>
    </row>
    <row r="254" spans="1:16">
      <c r="A254" s="444">
        <v>600728</v>
      </c>
      <c r="B254" s="308" t="s">
        <v>690</v>
      </c>
      <c r="C254" s="308" t="s">
        <v>729</v>
      </c>
      <c r="D254" s="309">
        <v>132430.17000000001</v>
      </c>
      <c r="E254" s="309"/>
      <c r="F254" s="309">
        <f t="shared" si="24"/>
        <v>132430</v>
      </c>
      <c r="G254" s="309"/>
      <c r="H254" s="309">
        <v>126004.35</v>
      </c>
      <c r="I254" s="309">
        <v>18000</v>
      </c>
      <c r="J254" s="309">
        <f t="shared" si="21"/>
        <v>108004.35</v>
      </c>
      <c r="K254" s="309">
        <f t="shared" si="23"/>
        <v>108004.35</v>
      </c>
      <c r="L254" s="309"/>
      <c r="M254" s="309">
        <f t="shared" si="22"/>
        <v>108004</v>
      </c>
      <c r="N254" s="309"/>
      <c r="O254" s="309">
        <f t="shared" si="19"/>
        <v>132430</v>
      </c>
      <c r="P254" s="309">
        <f t="shared" si="20"/>
        <v>108004</v>
      </c>
    </row>
    <row r="255" spans="1:16">
      <c r="A255" s="444">
        <v>600729</v>
      </c>
      <c r="B255" s="308" t="s">
        <v>691</v>
      </c>
      <c r="C255" s="308" t="s">
        <v>729</v>
      </c>
      <c r="D255" s="309">
        <v>19974</v>
      </c>
      <c r="E255" s="309"/>
      <c r="F255" s="309">
        <f t="shared" si="24"/>
        <v>19974</v>
      </c>
      <c r="G255" s="309"/>
      <c r="H255" s="309">
        <v>24236.43</v>
      </c>
      <c r="I255" s="309">
        <v>0</v>
      </c>
      <c r="J255" s="309">
        <f t="shared" si="21"/>
        <v>24236.43</v>
      </c>
      <c r="K255" s="309">
        <f t="shared" si="23"/>
        <v>24236.43</v>
      </c>
      <c r="L255" s="309"/>
      <c r="M255" s="309">
        <f t="shared" si="22"/>
        <v>24236</v>
      </c>
      <c r="N255" s="309"/>
      <c r="O255" s="309">
        <f t="shared" si="19"/>
        <v>19974</v>
      </c>
      <c r="P255" s="309">
        <f t="shared" si="20"/>
        <v>24236</v>
      </c>
    </row>
    <row r="256" spans="1:16">
      <c r="A256" s="444">
        <v>600730</v>
      </c>
      <c r="B256" s="308" t="s">
        <v>692</v>
      </c>
      <c r="C256" s="308" t="s">
        <v>729</v>
      </c>
      <c r="D256" s="309">
        <v>1915</v>
      </c>
      <c r="E256" s="309"/>
      <c r="F256" s="309">
        <f t="shared" si="24"/>
        <v>1915</v>
      </c>
      <c r="G256" s="309"/>
      <c r="H256" s="309">
        <v>643.5</v>
      </c>
      <c r="I256" s="309">
        <v>0</v>
      </c>
      <c r="J256" s="309">
        <f t="shared" si="21"/>
        <v>643.5</v>
      </c>
      <c r="K256" s="309">
        <f t="shared" si="23"/>
        <v>643.5</v>
      </c>
      <c r="L256" s="309"/>
      <c r="M256" s="309">
        <f t="shared" si="22"/>
        <v>644</v>
      </c>
      <c r="N256" s="309"/>
      <c r="O256" s="309">
        <f t="shared" si="19"/>
        <v>1915</v>
      </c>
      <c r="P256" s="309">
        <f t="shared" si="20"/>
        <v>644</v>
      </c>
    </row>
    <row r="257" spans="1:16">
      <c r="A257" s="444">
        <v>600731</v>
      </c>
      <c r="B257" s="308" t="s">
        <v>693</v>
      </c>
      <c r="C257" s="308" t="s">
        <v>729</v>
      </c>
      <c r="D257" s="309">
        <v>134380.51999999999</v>
      </c>
      <c r="E257" s="309"/>
      <c r="F257" s="309">
        <f t="shared" si="24"/>
        <v>134381</v>
      </c>
      <c r="G257" s="309"/>
      <c r="H257" s="309">
        <v>101743.74</v>
      </c>
      <c r="I257" s="309">
        <v>18949.939999999999</v>
      </c>
      <c r="J257" s="309">
        <f t="shared" si="21"/>
        <v>82793.8</v>
      </c>
      <c r="K257" s="309">
        <f t="shared" si="23"/>
        <v>82793.8</v>
      </c>
      <c r="L257" s="309"/>
      <c r="M257" s="309">
        <f t="shared" si="22"/>
        <v>82794</v>
      </c>
      <c r="N257" s="309"/>
      <c r="O257" s="309">
        <f t="shared" si="19"/>
        <v>134381</v>
      </c>
      <c r="P257" s="309">
        <f t="shared" si="20"/>
        <v>82794</v>
      </c>
    </row>
    <row r="258" spans="1:16">
      <c r="A258" s="444">
        <v>600732</v>
      </c>
      <c r="B258" s="308" t="s">
        <v>694</v>
      </c>
      <c r="C258" s="308" t="s">
        <v>729</v>
      </c>
      <c r="D258" s="309">
        <v>5400.02</v>
      </c>
      <c r="E258" s="309"/>
      <c r="F258" s="309">
        <f t="shared" si="24"/>
        <v>5400</v>
      </c>
      <c r="G258" s="309"/>
      <c r="H258" s="309">
        <v>9490</v>
      </c>
      <c r="I258" s="309">
        <v>0</v>
      </c>
      <c r="J258" s="309">
        <f t="shared" si="21"/>
        <v>9490</v>
      </c>
      <c r="K258" s="309">
        <f t="shared" si="23"/>
        <v>9490</v>
      </c>
      <c r="L258" s="309"/>
      <c r="M258" s="309">
        <f t="shared" si="22"/>
        <v>9490</v>
      </c>
      <c r="N258" s="309"/>
      <c r="O258" s="309">
        <f t="shared" si="19"/>
        <v>5400</v>
      </c>
      <c r="P258" s="309">
        <f t="shared" si="20"/>
        <v>9490</v>
      </c>
    </row>
    <row r="259" spans="1:16">
      <c r="A259" s="444">
        <v>600734</v>
      </c>
      <c r="B259" s="308" t="s">
        <v>695</v>
      </c>
      <c r="C259" s="308" t="s">
        <v>729</v>
      </c>
      <c r="D259" s="309">
        <v>5610</v>
      </c>
      <c r="E259" s="309"/>
      <c r="F259" s="309">
        <f t="shared" si="24"/>
        <v>5610</v>
      </c>
      <c r="G259" s="309"/>
      <c r="H259" s="309">
        <v>2031.14</v>
      </c>
      <c r="I259" s="309">
        <v>0</v>
      </c>
      <c r="J259" s="309">
        <f t="shared" si="21"/>
        <v>2031.14</v>
      </c>
      <c r="K259" s="309">
        <f t="shared" si="23"/>
        <v>2031.14</v>
      </c>
      <c r="L259" s="309"/>
      <c r="M259" s="309">
        <f t="shared" si="22"/>
        <v>2031</v>
      </c>
      <c r="N259" s="309"/>
      <c r="O259" s="309">
        <f t="shared" si="19"/>
        <v>5610</v>
      </c>
      <c r="P259" s="309">
        <f t="shared" si="20"/>
        <v>2031</v>
      </c>
    </row>
    <row r="260" spans="1:16">
      <c r="A260" s="444">
        <v>600735</v>
      </c>
      <c r="B260" s="308" t="s">
        <v>696</v>
      </c>
      <c r="C260" s="308" t="s">
        <v>729</v>
      </c>
      <c r="D260" s="309">
        <v>0</v>
      </c>
      <c r="E260" s="309"/>
      <c r="F260" s="309">
        <f t="shared" si="24"/>
        <v>0</v>
      </c>
      <c r="G260" s="309"/>
      <c r="H260" s="309">
        <v>5600</v>
      </c>
      <c r="I260" s="309">
        <v>0</v>
      </c>
      <c r="J260" s="309">
        <f t="shared" si="21"/>
        <v>5600</v>
      </c>
      <c r="K260" s="309">
        <f t="shared" si="23"/>
        <v>5600</v>
      </c>
      <c r="L260" s="309"/>
      <c r="M260" s="309">
        <f t="shared" si="22"/>
        <v>5600</v>
      </c>
      <c r="N260" s="309"/>
      <c r="O260" s="309">
        <f t="shared" si="19"/>
        <v>0</v>
      </c>
      <c r="P260" s="309">
        <f t="shared" si="20"/>
        <v>5600</v>
      </c>
    </row>
    <row r="261" spans="1:16">
      <c r="A261" s="444">
        <v>600736</v>
      </c>
      <c r="B261" s="308" t="s">
        <v>697</v>
      </c>
      <c r="C261" s="308" t="s">
        <v>729</v>
      </c>
      <c r="D261" s="309">
        <v>4036.18</v>
      </c>
      <c r="E261" s="309"/>
      <c r="F261" s="309">
        <f t="shared" si="24"/>
        <v>4036</v>
      </c>
      <c r="G261" s="309"/>
      <c r="H261" s="309">
        <v>1435.2</v>
      </c>
      <c r="I261" s="309">
        <v>0</v>
      </c>
      <c r="J261" s="309">
        <f t="shared" si="21"/>
        <v>1435.2</v>
      </c>
      <c r="K261" s="309">
        <f t="shared" si="23"/>
        <v>1435.2</v>
      </c>
      <c r="L261" s="309"/>
      <c r="M261" s="309">
        <f t="shared" si="22"/>
        <v>1435</v>
      </c>
      <c r="N261" s="309"/>
      <c r="O261" s="309">
        <f t="shared" si="19"/>
        <v>4036</v>
      </c>
      <c r="P261" s="309">
        <f t="shared" si="20"/>
        <v>1435</v>
      </c>
    </row>
    <row r="262" spans="1:16">
      <c r="A262" s="444">
        <v>600737</v>
      </c>
      <c r="B262" s="308" t="s">
        <v>698</v>
      </c>
      <c r="C262" s="308" t="s">
        <v>729</v>
      </c>
      <c r="D262" s="309">
        <v>22061.33</v>
      </c>
      <c r="E262" s="309"/>
      <c r="F262" s="309">
        <f t="shared" si="24"/>
        <v>22061</v>
      </c>
      <c r="G262" s="309"/>
      <c r="H262" s="309">
        <v>36647.24</v>
      </c>
      <c r="I262" s="309">
        <v>14499.98</v>
      </c>
      <c r="J262" s="309">
        <f t="shared" si="21"/>
        <v>22147.26</v>
      </c>
      <c r="K262" s="309">
        <f t="shared" si="23"/>
        <v>22147.26</v>
      </c>
      <c r="L262" s="309"/>
      <c r="M262" s="309">
        <f t="shared" si="22"/>
        <v>22147</v>
      </c>
      <c r="N262" s="309"/>
      <c r="O262" s="309">
        <f t="shared" si="19"/>
        <v>22061</v>
      </c>
      <c r="P262" s="309">
        <f t="shared" si="20"/>
        <v>22147</v>
      </c>
    </row>
    <row r="263" spans="1:16">
      <c r="A263" s="444">
        <v>600738</v>
      </c>
      <c r="B263" s="308" t="s">
        <v>699</v>
      </c>
      <c r="C263" s="308" t="s">
        <v>729</v>
      </c>
      <c r="D263" s="309">
        <v>11966.95</v>
      </c>
      <c r="E263" s="309"/>
      <c r="F263" s="309">
        <f t="shared" si="24"/>
        <v>11967</v>
      </c>
      <c r="G263" s="309"/>
      <c r="H263" s="309">
        <v>14203.36</v>
      </c>
      <c r="I263" s="309">
        <v>0</v>
      </c>
      <c r="J263" s="309">
        <f t="shared" si="21"/>
        <v>14203.36</v>
      </c>
      <c r="K263" s="309">
        <f t="shared" si="23"/>
        <v>14203.36</v>
      </c>
      <c r="L263" s="309"/>
      <c r="M263" s="309">
        <f t="shared" si="22"/>
        <v>14203</v>
      </c>
      <c r="N263" s="309"/>
      <c r="O263" s="309">
        <f t="shared" si="19"/>
        <v>11967</v>
      </c>
      <c r="P263" s="309">
        <f t="shared" si="20"/>
        <v>14203</v>
      </c>
    </row>
    <row r="264" spans="1:16">
      <c r="A264" s="444">
        <v>600739</v>
      </c>
      <c r="B264" s="308" t="s">
        <v>700</v>
      </c>
      <c r="C264" s="308" t="s">
        <v>729</v>
      </c>
      <c r="D264" s="309">
        <v>80230</v>
      </c>
      <c r="E264" s="309"/>
      <c r="F264" s="309">
        <f t="shared" si="24"/>
        <v>80230</v>
      </c>
      <c r="G264" s="309"/>
      <c r="H264" s="309">
        <v>35200</v>
      </c>
      <c r="I264" s="309">
        <v>14000</v>
      </c>
      <c r="J264" s="309">
        <f t="shared" si="21"/>
        <v>21200</v>
      </c>
      <c r="K264" s="309">
        <f t="shared" si="23"/>
        <v>21200</v>
      </c>
      <c r="L264" s="309"/>
      <c r="M264" s="309">
        <f t="shared" si="22"/>
        <v>21200</v>
      </c>
      <c r="N264" s="309"/>
      <c r="O264" s="309">
        <f t="shared" si="19"/>
        <v>80230</v>
      </c>
      <c r="P264" s="309">
        <f t="shared" si="20"/>
        <v>21200</v>
      </c>
    </row>
    <row r="265" spans="1:16">
      <c r="A265" s="444">
        <v>600740</v>
      </c>
      <c r="B265" s="308" t="s">
        <v>701</v>
      </c>
      <c r="C265" s="308" t="s">
        <v>729</v>
      </c>
      <c r="D265" s="309">
        <v>3273.25</v>
      </c>
      <c r="E265" s="309"/>
      <c r="F265" s="309">
        <f t="shared" si="24"/>
        <v>3273</v>
      </c>
      <c r="G265" s="309"/>
      <c r="H265" s="309">
        <v>1924</v>
      </c>
      <c r="I265" s="309">
        <v>0</v>
      </c>
      <c r="J265" s="309">
        <f t="shared" si="21"/>
        <v>1924</v>
      </c>
      <c r="K265" s="309">
        <f t="shared" si="23"/>
        <v>1924</v>
      </c>
      <c r="L265" s="309"/>
      <c r="M265" s="309">
        <f t="shared" si="22"/>
        <v>1924</v>
      </c>
      <c r="N265" s="309"/>
      <c r="O265" s="309">
        <f t="shared" si="19"/>
        <v>3273</v>
      </c>
      <c r="P265" s="309">
        <f t="shared" si="20"/>
        <v>1924</v>
      </c>
    </row>
    <row r="266" spans="1:16">
      <c r="A266" s="444">
        <v>600750</v>
      </c>
      <c r="B266" s="308" t="s">
        <v>702</v>
      </c>
      <c r="C266" s="308" t="s">
        <v>729</v>
      </c>
      <c r="D266" s="309">
        <v>413906.64</v>
      </c>
      <c r="E266" s="309"/>
      <c r="F266" s="309">
        <f t="shared" si="24"/>
        <v>413907</v>
      </c>
      <c r="G266" s="309"/>
      <c r="H266" s="309">
        <v>408837.7</v>
      </c>
      <c r="I266" s="309">
        <v>0</v>
      </c>
      <c r="J266" s="309">
        <f t="shared" si="21"/>
        <v>408837.7</v>
      </c>
      <c r="K266" s="309">
        <f t="shared" si="23"/>
        <v>408837.7</v>
      </c>
      <c r="L266" s="309"/>
      <c r="M266" s="309">
        <f t="shared" si="22"/>
        <v>408838</v>
      </c>
      <c r="N266" s="309"/>
      <c r="O266" s="309">
        <f t="shared" ref="O266:O281" si="25">ROUND(D266,0)</f>
        <v>413907</v>
      </c>
      <c r="P266" s="309">
        <f t="shared" ref="P266:P281" si="26">ROUND(K266,0)</f>
        <v>408838</v>
      </c>
    </row>
    <row r="267" spans="1:16">
      <c r="A267" s="444">
        <v>600753</v>
      </c>
      <c r="B267" s="308" t="s">
        <v>703</v>
      </c>
      <c r="C267" s="308" t="s">
        <v>729</v>
      </c>
      <c r="D267" s="309">
        <v>124368.18</v>
      </c>
      <c r="E267" s="309"/>
      <c r="F267" s="309">
        <f t="shared" si="24"/>
        <v>124368</v>
      </c>
      <c r="G267" s="309"/>
      <c r="H267" s="309">
        <v>153580.26999999999</v>
      </c>
      <c r="I267" s="309">
        <v>18908.009999999998</v>
      </c>
      <c r="J267" s="309">
        <f t="shared" si="21"/>
        <v>134672.25999999998</v>
      </c>
      <c r="K267" s="309">
        <f t="shared" si="23"/>
        <v>134672.25999999998</v>
      </c>
      <c r="L267" s="309"/>
      <c r="M267" s="309">
        <f t="shared" si="22"/>
        <v>134672</v>
      </c>
      <c r="N267" s="309"/>
      <c r="O267" s="309">
        <f t="shared" si="25"/>
        <v>124368</v>
      </c>
      <c r="P267" s="309">
        <f t="shared" si="26"/>
        <v>134672</v>
      </c>
    </row>
    <row r="268" spans="1:16">
      <c r="A268" s="444">
        <v>600754</v>
      </c>
      <c r="B268" s="308" t="s">
        <v>704</v>
      </c>
      <c r="C268" s="308" t="s">
        <v>729</v>
      </c>
      <c r="D268" s="309">
        <v>3563933.18</v>
      </c>
      <c r="E268" s="309"/>
      <c r="F268" s="309">
        <f t="shared" si="24"/>
        <v>3563933</v>
      </c>
      <c r="G268" s="309"/>
      <c r="H268" s="309">
        <v>3713856.2</v>
      </c>
      <c r="I268" s="309">
        <v>18000</v>
      </c>
      <c r="J268" s="309">
        <f t="shared" si="21"/>
        <v>3695856.2</v>
      </c>
      <c r="K268" s="309">
        <f t="shared" si="23"/>
        <v>3695856.2</v>
      </c>
      <c r="L268" s="309"/>
      <c r="M268" s="309">
        <f t="shared" si="22"/>
        <v>3695856</v>
      </c>
      <c r="N268" s="309"/>
      <c r="O268" s="309">
        <f t="shared" si="25"/>
        <v>3563933</v>
      </c>
      <c r="P268" s="309">
        <f t="shared" si="26"/>
        <v>3695856</v>
      </c>
    </row>
    <row r="269" spans="1:16">
      <c r="A269" s="444">
        <v>600800</v>
      </c>
      <c r="B269" s="308" t="s">
        <v>705</v>
      </c>
      <c r="C269" s="308" t="s">
        <v>729</v>
      </c>
      <c r="D269" s="309">
        <v>-3092560.02</v>
      </c>
      <c r="E269" s="309"/>
      <c r="F269" s="309">
        <f t="shared" si="24"/>
        <v>-3092560</v>
      </c>
      <c r="G269" s="309"/>
      <c r="H269" s="309">
        <v>378378.15</v>
      </c>
      <c r="I269" s="309">
        <v>2988062.55</v>
      </c>
      <c r="J269" s="309">
        <f t="shared" si="21"/>
        <v>-2609684.4</v>
      </c>
      <c r="K269" s="309">
        <f t="shared" si="23"/>
        <v>-2609684.4</v>
      </c>
      <c r="L269" s="309"/>
      <c r="M269" s="309">
        <f t="shared" si="22"/>
        <v>-2609684</v>
      </c>
      <c r="N269" s="309"/>
      <c r="O269" s="309">
        <f t="shared" si="25"/>
        <v>-3092560</v>
      </c>
      <c r="P269" s="309">
        <f t="shared" si="26"/>
        <v>-2609684</v>
      </c>
    </row>
    <row r="270" spans="1:16">
      <c r="A270" s="444">
        <v>600801</v>
      </c>
      <c r="B270" s="308" t="s">
        <v>706</v>
      </c>
      <c r="C270" s="308" t="s">
        <v>729</v>
      </c>
      <c r="D270" s="309">
        <v>-1223057.44</v>
      </c>
      <c r="E270" s="309"/>
      <c r="F270" s="309">
        <f t="shared" si="24"/>
        <v>-1223057</v>
      </c>
      <c r="G270" s="309"/>
      <c r="H270" s="309">
        <v>36290.21</v>
      </c>
      <c r="I270" s="309">
        <v>1209284.02</v>
      </c>
      <c r="J270" s="309">
        <f t="shared" si="21"/>
        <v>-1172993.81</v>
      </c>
      <c r="K270" s="309">
        <f t="shared" si="23"/>
        <v>-1172993.81</v>
      </c>
      <c r="L270" s="309"/>
      <c r="M270" s="309">
        <f t="shared" si="22"/>
        <v>-1172994</v>
      </c>
      <c r="N270" s="309"/>
      <c r="O270" s="309">
        <f t="shared" si="25"/>
        <v>-1223057</v>
      </c>
      <c r="P270" s="309">
        <f t="shared" si="26"/>
        <v>-1172994</v>
      </c>
    </row>
    <row r="271" spans="1:16">
      <c r="A271" s="444">
        <v>600802</v>
      </c>
      <c r="B271" s="308" t="s">
        <v>707</v>
      </c>
      <c r="C271" s="308" t="s">
        <v>729</v>
      </c>
      <c r="D271" s="309">
        <v>-4630555.63</v>
      </c>
      <c r="E271" s="309"/>
      <c r="F271" s="309">
        <f t="shared" si="24"/>
        <v>-4630556</v>
      </c>
      <c r="G271" s="309"/>
      <c r="H271" s="309">
        <v>0</v>
      </c>
      <c r="I271" s="309">
        <v>4194524.93</v>
      </c>
      <c r="J271" s="309">
        <f t="shared" si="21"/>
        <v>-4194524.93</v>
      </c>
      <c r="K271" s="309">
        <f t="shared" si="23"/>
        <v>-4194524.93</v>
      </c>
      <c r="L271" s="309"/>
      <c r="M271" s="309">
        <f t="shared" si="22"/>
        <v>-4194525</v>
      </c>
      <c r="N271" s="309"/>
      <c r="O271" s="309">
        <f t="shared" si="25"/>
        <v>-4630556</v>
      </c>
      <c r="P271" s="309">
        <f t="shared" si="26"/>
        <v>-4194525</v>
      </c>
    </row>
    <row r="272" spans="1:16">
      <c r="A272" s="444">
        <v>600803</v>
      </c>
      <c r="B272" s="308" t="s">
        <v>852</v>
      </c>
      <c r="C272" s="308" t="s">
        <v>729</v>
      </c>
      <c r="D272" s="309">
        <v>-6618.03</v>
      </c>
      <c r="E272" s="309"/>
      <c r="F272" s="309"/>
      <c r="G272" s="309"/>
      <c r="H272" s="309">
        <v>0</v>
      </c>
      <c r="I272" s="309">
        <v>0</v>
      </c>
      <c r="J272" s="309">
        <f>H272-I272</f>
        <v>0</v>
      </c>
      <c r="K272" s="309">
        <f t="shared" si="23"/>
        <v>0</v>
      </c>
      <c r="L272" s="309"/>
      <c r="M272" s="309"/>
      <c r="N272" s="309"/>
      <c r="O272" s="309">
        <f t="shared" si="25"/>
        <v>-6618</v>
      </c>
      <c r="P272" s="309">
        <f t="shared" si="26"/>
        <v>0</v>
      </c>
    </row>
    <row r="273" spans="1:16">
      <c r="A273" s="444">
        <v>600899</v>
      </c>
      <c r="B273" s="308" t="s">
        <v>708</v>
      </c>
      <c r="C273" s="308" t="s">
        <v>729</v>
      </c>
      <c r="D273" s="309">
        <v>10138.68</v>
      </c>
      <c r="E273" s="309"/>
      <c r="F273" s="309">
        <f t="shared" si="24"/>
        <v>10139</v>
      </c>
      <c r="G273" s="309"/>
      <c r="H273" s="309">
        <v>89631.78</v>
      </c>
      <c r="I273" s="309">
        <v>64507.51</v>
      </c>
      <c r="J273" s="309">
        <f t="shared" si="21"/>
        <v>25124.269999999997</v>
      </c>
      <c r="K273" s="309">
        <f t="shared" si="23"/>
        <v>25124.269999999997</v>
      </c>
      <c r="L273" s="309"/>
      <c r="M273" s="309">
        <f t="shared" si="22"/>
        <v>25124</v>
      </c>
      <c r="N273" s="309"/>
      <c r="O273" s="309">
        <f t="shared" si="25"/>
        <v>10139</v>
      </c>
      <c r="P273" s="309">
        <f t="shared" si="26"/>
        <v>25124</v>
      </c>
    </row>
    <row r="274" spans="1:16">
      <c r="A274" s="444">
        <v>700102</v>
      </c>
      <c r="B274" s="308" t="s">
        <v>709</v>
      </c>
      <c r="C274" s="308" t="s">
        <v>729</v>
      </c>
      <c r="D274" s="309">
        <v>1492221.16</v>
      </c>
      <c r="E274" s="309"/>
      <c r="F274" s="309">
        <f t="shared" si="24"/>
        <v>1492221</v>
      </c>
      <c r="G274" s="309"/>
      <c r="H274" s="309">
        <v>2603223.88</v>
      </c>
      <c r="I274" s="309">
        <v>1361861.9</v>
      </c>
      <c r="J274" s="309">
        <f t="shared" si="21"/>
        <v>1241361.98</v>
      </c>
      <c r="K274" s="309">
        <f t="shared" si="23"/>
        <v>1241361.98</v>
      </c>
      <c r="L274" s="309"/>
      <c r="M274" s="309">
        <f t="shared" si="22"/>
        <v>1241362</v>
      </c>
      <c r="N274" s="309"/>
      <c r="O274" s="309">
        <f t="shared" si="25"/>
        <v>1492221</v>
      </c>
      <c r="P274" s="309">
        <f t="shared" si="26"/>
        <v>1241362</v>
      </c>
    </row>
    <row r="275" spans="1:16">
      <c r="A275" s="444">
        <v>700200</v>
      </c>
      <c r="B275" s="308" t="s">
        <v>710</v>
      </c>
      <c r="C275" s="308" t="s">
        <v>729</v>
      </c>
      <c r="D275" s="309">
        <v>1914124.03</v>
      </c>
      <c r="E275" s="309"/>
      <c r="F275" s="309">
        <f t="shared" si="24"/>
        <v>1914124</v>
      </c>
      <c r="G275" s="309"/>
      <c r="H275" s="309">
        <v>1657953.84</v>
      </c>
      <c r="I275" s="309">
        <v>0</v>
      </c>
      <c r="J275" s="309">
        <f t="shared" si="21"/>
        <v>1657953.84</v>
      </c>
      <c r="K275" s="309">
        <f t="shared" si="23"/>
        <v>1657953.84</v>
      </c>
      <c r="L275" s="309"/>
      <c r="M275" s="309">
        <f t="shared" si="22"/>
        <v>1657954</v>
      </c>
      <c r="N275" s="309"/>
      <c r="O275" s="309">
        <f t="shared" si="25"/>
        <v>1914124</v>
      </c>
      <c r="P275" s="309">
        <f t="shared" si="26"/>
        <v>1657954</v>
      </c>
    </row>
    <row r="276" spans="1:16">
      <c r="A276" s="444">
        <v>700205</v>
      </c>
      <c r="B276" s="308" t="s">
        <v>711</v>
      </c>
      <c r="C276" s="308" t="s">
        <v>729</v>
      </c>
      <c r="D276" s="309">
        <v>10800000</v>
      </c>
      <c r="E276" s="309"/>
      <c r="F276" s="309">
        <f t="shared" si="24"/>
        <v>10800000</v>
      </c>
      <c r="G276" s="309"/>
      <c r="H276" s="309">
        <v>10800000</v>
      </c>
      <c r="I276" s="309">
        <v>0</v>
      </c>
      <c r="J276" s="309">
        <f t="shared" si="21"/>
        <v>10800000</v>
      </c>
      <c r="K276" s="309">
        <f t="shared" si="23"/>
        <v>10800000</v>
      </c>
      <c r="L276" s="309"/>
      <c r="M276" s="309">
        <f t="shared" si="22"/>
        <v>10800000</v>
      </c>
      <c r="N276" s="309"/>
      <c r="O276" s="309">
        <f t="shared" si="25"/>
        <v>10800000</v>
      </c>
      <c r="P276" s="309">
        <f t="shared" si="26"/>
        <v>10800000</v>
      </c>
    </row>
    <row r="277" spans="1:16">
      <c r="A277" s="444">
        <v>700301</v>
      </c>
      <c r="B277" s="308" t="s">
        <v>712</v>
      </c>
      <c r="C277" s="308" t="s">
        <v>729</v>
      </c>
      <c r="D277" s="309">
        <v>46586.14</v>
      </c>
      <c r="E277" s="309"/>
      <c r="F277" s="309">
        <f t="shared" si="24"/>
        <v>46586</v>
      </c>
      <c r="G277" s="309"/>
      <c r="H277" s="309">
        <v>43205.16</v>
      </c>
      <c r="I277" s="309">
        <v>0</v>
      </c>
      <c r="J277" s="309">
        <f t="shared" si="21"/>
        <v>43205.16</v>
      </c>
      <c r="K277" s="309">
        <f t="shared" si="23"/>
        <v>43205.16</v>
      </c>
      <c r="L277" s="309"/>
      <c r="M277" s="309">
        <f t="shared" si="22"/>
        <v>43205</v>
      </c>
      <c r="N277" s="309"/>
      <c r="O277" s="309">
        <f t="shared" si="25"/>
        <v>46586</v>
      </c>
      <c r="P277" s="309">
        <f t="shared" si="26"/>
        <v>43205</v>
      </c>
    </row>
    <row r="278" spans="1:16">
      <c r="A278" s="444">
        <v>700303</v>
      </c>
      <c r="B278" s="308" t="s">
        <v>713</v>
      </c>
      <c r="C278" s="308" t="s">
        <v>729</v>
      </c>
      <c r="D278" s="309">
        <v>190908.22</v>
      </c>
      <c r="E278" s="309"/>
      <c r="F278" s="309">
        <f t="shared" si="24"/>
        <v>190908</v>
      </c>
      <c r="G278" s="309"/>
      <c r="H278" s="309">
        <v>159305.92000000001</v>
      </c>
      <c r="I278" s="309">
        <v>1920.85</v>
      </c>
      <c r="J278" s="309">
        <f t="shared" si="21"/>
        <v>157385.07</v>
      </c>
      <c r="K278" s="309">
        <f t="shared" si="23"/>
        <v>157385.07</v>
      </c>
      <c r="L278" s="309"/>
      <c r="M278" s="309">
        <f t="shared" si="22"/>
        <v>157385</v>
      </c>
      <c r="N278" s="309"/>
      <c r="O278" s="309">
        <f t="shared" si="25"/>
        <v>190908</v>
      </c>
      <c r="P278" s="309">
        <f t="shared" si="26"/>
        <v>157385</v>
      </c>
    </row>
    <row r="279" spans="1:16">
      <c r="A279" s="444">
        <v>700304</v>
      </c>
      <c r="B279" s="308" t="s">
        <v>714</v>
      </c>
      <c r="C279" s="308" t="s">
        <v>729</v>
      </c>
      <c r="D279" s="309">
        <v>23285.22</v>
      </c>
      <c r="E279" s="309"/>
      <c r="F279" s="309">
        <f t="shared" si="24"/>
        <v>23285</v>
      </c>
      <c r="G279" s="309"/>
      <c r="H279" s="309">
        <v>22382.03</v>
      </c>
      <c r="I279" s="309">
        <v>0</v>
      </c>
      <c r="J279" s="309">
        <f t="shared" ref="J279:J281" si="27">H279-I279</f>
        <v>22382.03</v>
      </c>
      <c r="K279" s="309">
        <f t="shared" si="23"/>
        <v>22382.03</v>
      </c>
      <c r="L279" s="309"/>
      <c r="M279" s="309">
        <f t="shared" ref="M279:M281" si="28">ROUND(K279,0)</f>
        <v>22382</v>
      </c>
      <c r="N279" s="309"/>
      <c r="O279" s="309">
        <f t="shared" si="25"/>
        <v>23285</v>
      </c>
      <c r="P279" s="309">
        <f t="shared" si="26"/>
        <v>22382</v>
      </c>
    </row>
    <row r="280" spans="1:16">
      <c r="A280" s="444" t="s">
        <v>454</v>
      </c>
      <c r="B280" s="308" t="s">
        <v>457</v>
      </c>
      <c r="C280" s="308" t="s">
        <v>16</v>
      </c>
      <c r="D280" s="309">
        <v>-2891321.31</v>
      </c>
      <c r="E280" s="309"/>
      <c r="F280" s="309">
        <f t="shared" si="24"/>
        <v>-2891321</v>
      </c>
      <c r="G280" s="309"/>
      <c r="H280" s="309">
        <v>50290868.630000003</v>
      </c>
      <c r="I280" s="309">
        <v>50399687.390000001</v>
      </c>
      <c r="J280" s="309">
        <f t="shared" si="27"/>
        <v>-108818.75999999791</v>
      </c>
      <c r="K280" s="309">
        <f t="shared" ref="K280:K281" si="29">D280+J280</f>
        <v>-3000140.069999998</v>
      </c>
      <c r="L280" s="309"/>
      <c r="M280" s="309">
        <f t="shared" si="28"/>
        <v>-3000140</v>
      </c>
      <c r="N280" s="309"/>
      <c r="O280" s="309">
        <f t="shared" si="25"/>
        <v>-2891321</v>
      </c>
      <c r="P280" s="309">
        <f t="shared" si="26"/>
        <v>-3000140</v>
      </c>
    </row>
    <row r="281" spans="1:16">
      <c r="A281" s="308" t="s">
        <v>455</v>
      </c>
      <c r="B281" s="308" t="s">
        <v>457</v>
      </c>
      <c r="C281" s="308" t="s">
        <v>16</v>
      </c>
      <c r="D281" s="309">
        <v>0</v>
      </c>
      <c r="E281" s="309"/>
      <c r="F281" s="309">
        <f t="shared" si="24"/>
        <v>0</v>
      </c>
      <c r="G281" s="309"/>
      <c r="H281" s="309">
        <v>2836060.92</v>
      </c>
      <c r="I281" s="309">
        <v>2838382.92</v>
      </c>
      <c r="J281" s="309">
        <f t="shared" si="27"/>
        <v>-2322</v>
      </c>
      <c r="K281" s="309">
        <f t="shared" si="29"/>
        <v>-2322</v>
      </c>
      <c r="L281" s="309"/>
      <c r="M281" s="309">
        <f t="shared" si="28"/>
        <v>-2322</v>
      </c>
      <c r="N281" s="309"/>
      <c r="O281" s="309">
        <f t="shared" si="25"/>
        <v>0</v>
      </c>
      <c r="P281" s="309">
        <f t="shared" si="26"/>
        <v>-2322</v>
      </c>
    </row>
    <row r="282" spans="1:16">
      <c r="A282" s="421" t="s">
        <v>4</v>
      </c>
      <c r="B282" s="421"/>
      <c r="C282" s="421"/>
      <c r="D282" s="422">
        <f t="shared" ref="D282:P282" si="30">SUM(D9:D281)</f>
        <v>9.3132257461547852E-9</v>
      </c>
      <c r="E282" s="422">
        <f t="shared" si="30"/>
        <v>0</v>
      </c>
      <c r="F282" s="422">
        <f t="shared" si="30"/>
        <v>-34640</v>
      </c>
      <c r="G282" s="422">
        <f t="shared" si="30"/>
        <v>0</v>
      </c>
      <c r="H282" s="422">
        <f t="shared" si="30"/>
        <v>369243385.54999965</v>
      </c>
      <c r="I282" s="422">
        <f t="shared" si="30"/>
        <v>372089967.17999995</v>
      </c>
      <c r="J282" s="422">
        <f t="shared" si="30"/>
        <v>-2846581.6300000157</v>
      </c>
      <c r="K282" s="422">
        <f t="shared" si="30"/>
        <v>-1.8160790205001831E-8</v>
      </c>
      <c r="L282" s="422">
        <f t="shared" si="30"/>
        <v>0</v>
      </c>
      <c r="M282" s="422">
        <f t="shared" si="30"/>
        <v>1</v>
      </c>
      <c r="N282" s="422">
        <f t="shared" si="30"/>
        <v>0</v>
      </c>
      <c r="O282" s="422">
        <f t="shared" si="30"/>
        <v>7</v>
      </c>
      <c r="P282" s="422">
        <f t="shared" si="30"/>
        <v>1</v>
      </c>
    </row>
    <row r="283" spans="1:16">
      <c r="A283" s="423"/>
      <c r="B283" s="423"/>
      <c r="C283" s="423"/>
      <c r="D283" s="423"/>
      <c r="E283" s="424">
        <f>E282-D282</f>
        <v>-9.3132257461547852E-9</v>
      </c>
      <c r="F283" s="423"/>
      <c r="G283" s="424">
        <f>G282-F282</f>
        <v>34640</v>
      </c>
      <c r="H283" s="423"/>
      <c r="I283" s="423"/>
      <c r="J283" s="423"/>
      <c r="K283" s="423"/>
      <c r="L283" s="424">
        <f>L282-K282</f>
        <v>1.8160790205001831E-8</v>
      </c>
      <c r="M283" s="422"/>
      <c r="N283" s="424">
        <f>N282-M282</f>
        <v>-1</v>
      </c>
      <c r="O283" s="424"/>
      <c r="P283" s="424"/>
    </row>
    <row r="284" spans="1:16">
      <c r="N284" s="310"/>
      <c r="P284" s="310"/>
    </row>
    <row r="286" spans="1:16">
      <c r="D286" s="310"/>
    </row>
    <row r="287" spans="1:16">
      <c r="D287" s="310"/>
    </row>
    <row r="288" spans="1:16">
      <c r="E288" s="310"/>
    </row>
  </sheetData>
  <autoFilter ref="A8:P284" xr:uid="{77239FBB-ACB7-461B-80CA-1542D91ECFD4}"/>
  <mergeCells count="3">
    <mergeCell ref="F7:G7"/>
    <mergeCell ref="H7:J7"/>
    <mergeCell ref="M7:N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B0280-A0B7-4373-B2C8-5832F265E19C}">
  <sheetPr codeName="Sheet11">
    <tabColor rgb="FF00B050"/>
  </sheetPr>
  <dimension ref="A1:H97"/>
  <sheetViews>
    <sheetView view="pageBreakPreview" zoomScaleNormal="100" zoomScaleSheetLayoutView="100" workbookViewId="0">
      <selection activeCell="I78" sqref="I78"/>
    </sheetView>
  </sheetViews>
  <sheetFormatPr baseColWidth="10" defaultColWidth="9.1640625" defaultRowHeight="12"/>
  <cols>
    <col min="1" max="1" width="6.1640625" style="315" customWidth="1"/>
    <col min="2" max="2" width="6.5" style="315" customWidth="1"/>
    <col min="3" max="3" width="44.6640625" style="315" customWidth="1"/>
    <col min="4" max="4" width="11.33203125" style="315" customWidth="1"/>
    <col min="5" max="5" width="14.5" style="316" customWidth="1"/>
    <col min="6" max="6" width="14.5" style="322" customWidth="1"/>
    <col min="7" max="7" width="13" style="315" customWidth="1"/>
    <col min="8" max="16384" width="9.1640625" style="315"/>
  </cols>
  <sheetData>
    <row r="1" spans="1:8">
      <c r="A1" s="1128" t="s">
        <v>857</v>
      </c>
      <c r="B1" s="1128"/>
      <c r="C1" s="1128"/>
      <c r="D1" s="1128"/>
      <c r="E1" s="1128"/>
      <c r="F1" s="1128"/>
    </row>
    <row r="2" spans="1:8">
      <c r="A2" s="317" t="s">
        <v>35</v>
      </c>
      <c r="B2" s="317" t="s">
        <v>390</v>
      </c>
      <c r="C2" s="317" t="s">
        <v>385</v>
      </c>
      <c r="D2" s="317" t="s">
        <v>386</v>
      </c>
      <c r="E2" s="317" t="s">
        <v>387</v>
      </c>
      <c r="F2" s="317" t="s">
        <v>388</v>
      </c>
      <c r="G2" s="317" t="s">
        <v>325</v>
      </c>
      <c r="H2" s="317" t="s">
        <v>326</v>
      </c>
    </row>
    <row r="3" spans="1:8">
      <c r="A3" s="315">
        <v>1</v>
      </c>
      <c r="B3" s="420">
        <v>2017</v>
      </c>
      <c r="C3" s="315" t="s">
        <v>731</v>
      </c>
      <c r="D3" s="315">
        <v>200602</v>
      </c>
      <c r="E3" s="318">
        <f>-MMTB!X362</f>
        <v>586914</v>
      </c>
      <c r="F3" s="318"/>
      <c r="G3" s="315" t="s">
        <v>384</v>
      </c>
      <c r="H3" s="315" t="s">
        <v>389</v>
      </c>
    </row>
    <row r="4" spans="1:8">
      <c r="C4" s="315" t="s">
        <v>732</v>
      </c>
      <c r="D4" s="315">
        <v>130004</v>
      </c>
      <c r="E4" s="318"/>
      <c r="F4" s="318">
        <f>-E3</f>
        <v>-586914</v>
      </c>
    </row>
    <row r="5" spans="1:8">
      <c r="C5" s="315" t="s">
        <v>733</v>
      </c>
      <c r="E5" s="318"/>
      <c r="F5" s="318"/>
    </row>
    <row r="6" spans="1:8">
      <c r="E6" s="318"/>
      <c r="F6" s="318"/>
    </row>
    <row r="7" spans="1:8">
      <c r="A7" s="315">
        <v>2</v>
      </c>
      <c r="B7" s="315">
        <v>2018</v>
      </c>
      <c r="C7" s="315" t="s">
        <v>731</v>
      </c>
      <c r="D7" s="315">
        <v>200602</v>
      </c>
      <c r="E7" s="318">
        <v>208312</v>
      </c>
      <c r="F7" s="318"/>
      <c r="G7" s="315" t="s">
        <v>384</v>
      </c>
      <c r="H7" s="315" t="s">
        <v>389</v>
      </c>
    </row>
    <row r="8" spans="1:8">
      <c r="C8" s="315" t="s">
        <v>732</v>
      </c>
      <c r="D8" s="315">
        <v>130004</v>
      </c>
      <c r="E8" s="318"/>
      <c r="F8" s="318">
        <f>-E7</f>
        <v>-208312</v>
      </c>
    </row>
    <row r="9" spans="1:8">
      <c r="C9" s="315" t="s">
        <v>734</v>
      </c>
      <c r="E9" s="318"/>
      <c r="F9" s="318"/>
    </row>
    <row r="10" spans="1:8">
      <c r="E10" s="318"/>
      <c r="F10" s="318"/>
    </row>
    <row r="11" spans="1:8">
      <c r="A11" s="315">
        <v>3</v>
      </c>
      <c r="B11" s="315">
        <v>2017</v>
      </c>
      <c r="C11" s="315" t="s">
        <v>735</v>
      </c>
      <c r="E11" s="318">
        <v>1599858</v>
      </c>
      <c r="F11" s="318"/>
      <c r="G11" s="315" t="s">
        <v>384</v>
      </c>
      <c r="H11" s="315" t="s">
        <v>389</v>
      </c>
    </row>
    <row r="12" spans="1:8">
      <c r="C12" s="315" t="s">
        <v>736</v>
      </c>
      <c r="E12" s="318"/>
      <c r="F12" s="318">
        <f>-E11</f>
        <v>-1599858</v>
      </c>
    </row>
    <row r="13" spans="1:8">
      <c r="C13" s="315" t="s">
        <v>737</v>
      </c>
      <c r="E13" s="318"/>
      <c r="F13" s="318"/>
    </row>
    <row r="14" spans="1:8">
      <c r="E14" s="318"/>
      <c r="F14" s="318"/>
    </row>
    <row r="15" spans="1:8">
      <c r="A15" s="315">
        <v>4</v>
      </c>
      <c r="B15" s="315">
        <v>2018</v>
      </c>
      <c r="C15" s="315" t="s">
        <v>735</v>
      </c>
      <c r="D15" s="315">
        <f>MMTB!A282</f>
        <v>100022</v>
      </c>
      <c r="E15" s="318">
        <v>1564532</v>
      </c>
      <c r="F15" s="318"/>
      <c r="G15" s="315" t="s">
        <v>384</v>
      </c>
      <c r="H15" s="315" t="s">
        <v>389</v>
      </c>
    </row>
    <row r="16" spans="1:8">
      <c r="C16" s="315" t="s">
        <v>736</v>
      </c>
      <c r="E16" s="318"/>
      <c r="F16" s="318">
        <f>-E15</f>
        <v>-1564532</v>
      </c>
    </row>
    <row r="17" spans="1:8">
      <c r="C17" s="315" t="s">
        <v>741</v>
      </c>
      <c r="E17" s="318"/>
      <c r="F17" s="318"/>
    </row>
    <row r="18" spans="1:8">
      <c r="E18" s="318"/>
      <c r="F18" s="318"/>
    </row>
    <row r="19" spans="1:8">
      <c r="A19" s="315">
        <v>5</v>
      </c>
      <c r="B19" s="315">
        <v>2018</v>
      </c>
      <c r="C19" s="315" t="s">
        <v>739</v>
      </c>
      <c r="E19" s="318">
        <v>55835</v>
      </c>
      <c r="F19" s="318"/>
      <c r="G19" s="315" t="s">
        <v>384</v>
      </c>
      <c r="H19" s="315" t="s">
        <v>392</v>
      </c>
    </row>
    <row r="20" spans="1:8">
      <c r="C20" s="315" t="s">
        <v>740</v>
      </c>
      <c r="D20" s="315">
        <v>100024</v>
      </c>
      <c r="E20" s="318"/>
      <c r="F20" s="318">
        <f>-E19</f>
        <v>-55835</v>
      </c>
    </row>
    <row r="21" spans="1:8">
      <c r="C21" s="315" t="s">
        <v>742</v>
      </c>
      <c r="E21" s="318"/>
      <c r="F21" s="318"/>
    </row>
    <row r="22" spans="1:8" ht="14.25" customHeight="1">
      <c r="E22" s="318"/>
      <c r="F22" s="318"/>
    </row>
    <row r="23" spans="1:8">
      <c r="A23" s="315">
        <v>6</v>
      </c>
      <c r="B23" s="315">
        <v>2018</v>
      </c>
      <c r="C23" s="315" t="s">
        <v>743</v>
      </c>
      <c r="D23" s="315">
        <v>250009</v>
      </c>
      <c r="E23" s="318">
        <f>-MMTB!Q391</f>
        <v>216667</v>
      </c>
      <c r="F23" s="318"/>
      <c r="G23" s="315" t="s">
        <v>384</v>
      </c>
      <c r="H23" s="315" t="s">
        <v>392</v>
      </c>
    </row>
    <row r="24" spans="1:8">
      <c r="C24" s="315" t="s">
        <v>744</v>
      </c>
      <c r="D24" s="315">
        <v>100040</v>
      </c>
      <c r="E24" s="318"/>
      <c r="F24" s="318">
        <f>-E23</f>
        <v>-216667</v>
      </c>
    </row>
    <row r="25" spans="1:8">
      <c r="C25" s="315" t="s">
        <v>391</v>
      </c>
      <c r="E25" s="318"/>
      <c r="F25" s="318"/>
    </row>
    <row r="26" spans="1:8">
      <c r="E26" s="318"/>
      <c r="F26" s="318"/>
    </row>
    <row r="27" spans="1:8">
      <c r="E27" s="318"/>
    </row>
    <row r="28" spans="1:8">
      <c r="E28" s="318"/>
    </row>
    <row r="29" spans="1:8">
      <c r="E29" s="318"/>
    </row>
    <row r="30" spans="1:8">
      <c r="E30" s="318"/>
    </row>
    <row r="31" spans="1:8">
      <c r="E31" s="318"/>
    </row>
    <row r="32" spans="1:8">
      <c r="E32" s="318"/>
    </row>
    <row r="33" spans="5:5">
      <c r="E33" s="318"/>
    </row>
    <row r="34" spans="5:5">
      <c r="E34" s="318"/>
    </row>
    <row r="35" spans="5:5">
      <c r="E35" s="318"/>
    </row>
    <row r="36" spans="5:5">
      <c r="E36" s="318"/>
    </row>
    <row r="37" spans="5:5">
      <c r="E37" s="318"/>
    </row>
    <row r="38" spans="5:5">
      <c r="E38" s="318"/>
    </row>
    <row r="39" spans="5:5">
      <c r="E39" s="318"/>
    </row>
    <row r="40" spans="5:5">
      <c r="E40" s="318"/>
    </row>
    <row r="41" spans="5:5">
      <c r="E41" s="318"/>
    </row>
    <row r="42" spans="5:5">
      <c r="E42" s="318"/>
    </row>
    <row r="43" spans="5:5">
      <c r="E43" s="318"/>
    </row>
    <row r="44" spans="5:5">
      <c r="E44" s="318"/>
    </row>
    <row r="45" spans="5:5">
      <c r="E45" s="318"/>
    </row>
    <row r="46" spans="5:5">
      <c r="E46" s="318"/>
    </row>
    <row r="47" spans="5:5">
      <c r="E47" s="318"/>
    </row>
    <row r="48" spans="5:5">
      <c r="E48" s="318"/>
    </row>
    <row r="49" spans="5:5">
      <c r="E49" s="318"/>
    </row>
    <row r="50" spans="5:5">
      <c r="E50" s="318"/>
    </row>
    <row r="51" spans="5:5">
      <c r="E51" s="318"/>
    </row>
    <row r="52" spans="5:5">
      <c r="E52" s="318"/>
    </row>
    <row r="53" spans="5:5">
      <c r="E53" s="318"/>
    </row>
    <row r="54" spans="5:5">
      <c r="E54" s="318"/>
    </row>
    <row r="55" spans="5:5">
      <c r="E55" s="318"/>
    </row>
    <row r="56" spans="5:5">
      <c r="E56" s="318"/>
    </row>
    <row r="57" spans="5:5">
      <c r="E57" s="318"/>
    </row>
    <row r="58" spans="5:5">
      <c r="E58" s="318"/>
    </row>
    <row r="59" spans="5:5">
      <c r="E59" s="318"/>
    </row>
    <row r="60" spans="5:5">
      <c r="E60" s="318"/>
    </row>
    <row r="61" spans="5:5">
      <c r="E61" s="318"/>
    </row>
    <row r="62" spans="5:5">
      <c r="E62" s="318"/>
    </row>
    <row r="63" spans="5:5">
      <c r="E63" s="318"/>
    </row>
    <row r="64" spans="5:5">
      <c r="E64" s="318"/>
    </row>
    <row r="65" spans="5:5">
      <c r="E65" s="318"/>
    </row>
    <row r="66" spans="5:5">
      <c r="E66" s="318"/>
    </row>
    <row r="67" spans="5:5">
      <c r="E67" s="318"/>
    </row>
    <row r="68" spans="5:5">
      <c r="E68" s="318"/>
    </row>
    <row r="69" spans="5:5">
      <c r="E69" s="318"/>
    </row>
    <row r="70" spans="5:5">
      <c r="E70" s="318"/>
    </row>
    <row r="71" spans="5:5">
      <c r="E71" s="318"/>
    </row>
    <row r="72" spans="5:5">
      <c r="E72" s="318"/>
    </row>
    <row r="73" spans="5:5">
      <c r="E73" s="318"/>
    </row>
    <row r="74" spans="5:5">
      <c r="E74" s="318"/>
    </row>
    <row r="75" spans="5:5">
      <c r="E75" s="318"/>
    </row>
    <row r="76" spans="5:5">
      <c r="E76" s="318"/>
    </row>
    <row r="77" spans="5:5">
      <c r="E77" s="318"/>
    </row>
    <row r="78" spans="5:5">
      <c r="E78" s="318"/>
    </row>
    <row r="79" spans="5:5">
      <c r="E79" s="318"/>
    </row>
    <row r="80" spans="5:5">
      <c r="E80" s="318"/>
    </row>
    <row r="81" spans="5:5">
      <c r="E81" s="318"/>
    </row>
    <row r="82" spans="5:5">
      <c r="E82" s="318"/>
    </row>
    <row r="83" spans="5:5">
      <c r="E83" s="318"/>
    </row>
    <row r="84" spans="5:5">
      <c r="E84" s="318"/>
    </row>
    <row r="85" spans="5:5">
      <c r="E85" s="318"/>
    </row>
    <row r="86" spans="5:5">
      <c r="E86" s="318"/>
    </row>
    <row r="87" spans="5:5">
      <c r="E87" s="318"/>
    </row>
    <row r="88" spans="5:5">
      <c r="E88" s="318"/>
    </row>
    <row r="89" spans="5:5">
      <c r="E89" s="318"/>
    </row>
    <row r="90" spans="5:5">
      <c r="E90" s="318"/>
    </row>
    <row r="91" spans="5:5">
      <c r="E91" s="318"/>
    </row>
    <row r="92" spans="5:5">
      <c r="E92" s="318"/>
    </row>
    <row r="93" spans="5:5">
      <c r="E93" s="318"/>
    </row>
    <row r="94" spans="5:5">
      <c r="E94" s="318"/>
    </row>
    <row r="95" spans="5:5">
      <c r="E95" s="318"/>
    </row>
    <row r="96" spans="5:5">
      <c r="E96" s="318"/>
    </row>
    <row r="97" spans="5:5">
      <c r="E97" s="318"/>
    </row>
  </sheetData>
  <mergeCells count="1">
    <mergeCell ref="A1:F1"/>
  </mergeCells>
  <pageMargins left="0.7" right="0.7" top="0.75" bottom="0.75" header="0.3" footer="0.3"/>
  <pageSetup scale="9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EAB6-FEB2-42B7-8F33-546DF1F9E8EB}">
  <dimension ref="A3:F14"/>
  <sheetViews>
    <sheetView workbookViewId="0">
      <selection activeCell="I78" sqref="I78"/>
    </sheetView>
  </sheetViews>
  <sheetFormatPr baseColWidth="10" defaultColWidth="8.83203125" defaultRowHeight="13"/>
  <cols>
    <col min="1" max="1" width="18.83203125" bestFit="1" customWidth="1"/>
    <col min="2" max="2" width="18.83203125" customWidth="1"/>
    <col min="3" max="3" width="14" bestFit="1" customWidth="1"/>
    <col min="4" max="4" width="18.33203125" bestFit="1" customWidth="1"/>
    <col min="5" max="5" width="10.1640625" bestFit="1" customWidth="1"/>
    <col min="6" max="6" width="2.33203125" bestFit="1" customWidth="1"/>
    <col min="7" max="8" width="11.6640625" bestFit="1" customWidth="1"/>
    <col min="9" max="9" width="10.1640625" bestFit="1" customWidth="1"/>
    <col min="10" max="10" width="2.33203125" bestFit="1" customWidth="1"/>
    <col min="11" max="11" width="10.1640625" bestFit="1" customWidth="1"/>
    <col min="12" max="12" width="2.33203125" bestFit="1" customWidth="1"/>
    <col min="13" max="13" width="11.83203125" bestFit="1" customWidth="1"/>
  </cols>
  <sheetData>
    <row r="3" spans="1:6">
      <c r="A3" s="1021" t="s">
        <v>1029</v>
      </c>
      <c r="B3" s="1021" t="s">
        <v>2321</v>
      </c>
      <c r="C3" s="1021" t="s">
        <v>2320</v>
      </c>
      <c r="D3" s="1021" t="s">
        <v>1030</v>
      </c>
      <c r="E3" t="s">
        <v>1030</v>
      </c>
      <c r="F3" t="s">
        <v>1030</v>
      </c>
    </row>
    <row r="4" spans="1:6">
      <c r="A4" s="1021" t="s">
        <v>1031</v>
      </c>
      <c r="B4" s="1021">
        <v>45</v>
      </c>
      <c r="C4" s="1021">
        <v>64</v>
      </c>
      <c r="D4" s="1022">
        <f t="shared" ref="D4:D9" si="0">ROUND(B4/$B$11*$D$11,0)</f>
        <v>400393</v>
      </c>
    </row>
    <row r="5" spans="1:6">
      <c r="A5" s="1021" t="s">
        <v>1032</v>
      </c>
      <c r="B5" s="1021">
        <v>80</v>
      </c>
      <c r="C5" s="1021">
        <v>107</v>
      </c>
      <c r="D5" s="1022">
        <f t="shared" si="0"/>
        <v>711810</v>
      </c>
    </row>
    <row r="6" spans="1:6">
      <c r="A6" s="1021" t="s">
        <v>1033</v>
      </c>
      <c r="B6" s="1021">
        <v>9</v>
      </c>
      <c r="C6" s="1021">
        <v>13</v>
      </c>
      <c r="D6" s="1022">
        <f t="shared" si="0"/>
        <v>80079</v>
      </c>
    </row>
    <row r="7" spans="1:6">
      <c r="A7" s="1021" t="s">
        <v>1034</v>
      </c>
      <c r="B7" s="1021">
        <v>7</v>
      </c>
      <c r="C7" s="1021">
        <v>9</v>
      </c>
      <c r="D7" s="1022">
        <f t="shared" si="0"/>
        <v>62283</v>
      </c>
    </row>
    <row r="8" spans="1:6">
      <c r="A8" s="1021"/>
      <c r="B8" s="1021"/>
      <c r="C8" s="1021"/>
      <c r="D8" s="1022">
        <f t="shared" si="0"/>
        <v>0</v>
      </c>
    </row>
    <row r="9" spans="1:6">
      <c r="A9" s="1021" t="s">
        <v>1035</v>
      </c>
      <c r="B9" s="1021">
        <v>21</v>
      </c>
      <c r="C9" s="1021">
        <v>22</v>
      </c>
      <c r="D9" s="1022">
        <f t="shared" si="0"/>
        <v>186850</v>
      </c>
    </row>
    <row r="10" spans="1:6">
      <c r="A10" s="1021"/>
      <c r="B10" s="1021"/>
      <c r="C10" s="1021"/>
      <c r="D10" s="1022"/>
    </row>
    <row r="11" spans="1:6">
      <c r="A11" s="1021" t="s">
        <v>4</v>
      </c>
      <c r="B11" s="1021">
        <f>SUM(B4:B9)</f>
        <v>162</v>
      </c>
      <c r="C11" s="1021">
        <f>SUM(C4:C9)</f>
        <v>215</v>
      </c>
      <c r="D11" s="1022">
        <v>1441415</v>
      </c>
    </row>
    <row r="14" spans="1:6">
      <c r="A14" s="558"/>
      <c r="B14" s="558"/>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84D6-B7DB-4099-A4D5-4BE7D9E3E6E3}">
  <sheetPr codeName="Sheet12"/>
  <dimension ref="A1:V101"/>
  <sheetViews>
    <sheetView topLeftCell="I37" zoomScale="90" zoomScaleNormal="90" zoomScaleSheetLayoutView="90" workbookViewId="0">
      <selection activeCell="I78" sqref="I78"/>
    </sheetView>
  </sheetViews>
  <sheetFormatPr baseColWidth="10" defaultColWidth="12.1640625" defaultRowHeight="12"/>
  <cols>
    <col min="1" max="1" width="11" style="736" hidden="1" customWidth="1"/>
    <col min="2" max="2" width="5.5" style="736" hidden="1" customWidth="1"/>
    <col min="3" max="3" width="11.6640625" style="736" hidden="1" customWidth="1"/>
    <col min="4" max="4" width="8.33203125" style="736" hidden="1" customWidth="1"/>
    <col min="5" max="5" width="12.5" style="736" hidden="1" customWidth="1"/>
    <col min="6" max="6" width="3.33203125" style="736" hidden="1" customWidth="1"/>
    <col min="7" max="7" width="13.6640625" style="736" hidden="1" customWidth="1"/>
    <col min="8" max="8" width="13.83203125" style="736" hidden="1" customWidth="1"/>
    <col min="9" max="9" width="28.6640625" style="736" customWidth="1"/>
    <col min="10" max="10" width="13.6640625" style="736" customWidth="1"/>
    <col min="11" max="11" width="7.1640625" style="736" customWidth="1"/>
    <col min="12" max="12" width="12.5" style="736" customWidth="1"/>
    <col min="13" max="13" width="6.5" style="736" customWidth="1"/>
    <col min="14" max="14" width="15" style="736" bestFit="1" customWidth="1"/>
    <col min="15" max="15" width="8" style="736" customWidth="1"/>
    <col min="16" max="16" width="14.6640625" style="736" bestFit="1" customWidth="1"/>
    <col min="17" max="17" width="15.1640625" style="736" bestFit="1" customWidth="1"/>
    <col min="18" max="18" width="12.1640625" style="736"/>
    <col min="19" max="19" width="12.33203125" style="736" bestFit="1" customWidth="1"/>
    <col min="20" max="256" width="12.1640625" style="736"/>
    <col min="257" max="257" width="11" style="736" customWidth="1"/>
    <col min="258" max="258" width="5.5" style="736" customWidth="1"/>
    <col min="259" max="259" width="11.6640625" style="736" customWidth="1"/>
    <col min="260" max="260" width="8.33203125" style="736" bestFit="1" customWidth="1"/>
    <col min="261" max="261" width="12.5" style="736" customWidth="1"/>
    <col min="262" max="262" width="3.33203125" style="736" customWidth="1"/>
    <col min="263" max="263" width="13.6640625" style="736" customWidth="1"/>
    <col min="264" max="264" width="13.83203125" style="736" bestFit="1" customWidth="1"/>
    <col min="265" max="265" width="28.6640625" style="736" customWidth="1"/>
    <col min="266" max="266" width="13.6640625" style="736" customWidth="1"/>
    <col min="267" max="267" width="7.1640625" style="736" customWidth="1"/>
    <col min="268" max="268" width="12.5" style="736" customWidth="1"/>
    <col min="269" max="269" width="6.5" style="736" customWidth="1"/>
    <col min="270" max="270" width="15" style="736" bestFit="1" customWidth="1"/>
    <col min="271" max="271" width="8" style="736" customWidth="1"/>
    <col min="272" max="272" width="14.6640625" style="736" bestFit="1" customWidth="1"/>
    <col min="273" max="273" width="15.1640625" style="736" bestFit="1" customWidth="1"/>
    <col min="274" max="274" width="12.1640625" style="736"/>
    <col min="275" max="275" width="12.33203125" style="736" bestFit="1" customWidth="1"/>
    <col min="276" max="512" width="12.1640625" style="736"/>
    <col min="513" max="513" width="11" style="736" customWidth="1"/>
    <col min="514" max="514" width="5.5" style="736" customWidth="1"/>
    <col min="515" max="515" width="11.6640625" style="736" customWidth="1"/>
    <col min="516" max="516" width="8.33203125" style="736" bestFit="1" customWidth="1"/>
    <col min="517" max="517" width="12.5" style="736" customWidth="1"/>
    <col min="518" max="518" width="3.33203125" style="736" customWidth="1"/>
    <col min="519" max="519" width="13.6640625" style="736" customWidth="1"/>
    <col min="520" max="520" width="13.83203125" style="736" bestFit="1" customWidth="1"/>
    <col min="521" max="521" width="28.6640625" style="736" customWidth="1"/>
    <col min="522" max="522" width="13.6640625" style="736" customWidth="1"/>
    <col min="523" max="523" width="7.1640625" style="736" customWidth="1"/>
    <col min="524" max="524" width="12.5" style="736" customWidth="1"/>
    <col min="525" max="525" width="6.5" style="736" customWidth="1"/>
    <col min="526" max="526" width="15" style="736" bestFit="1" customWidth="1"/>
    <col min="527" max="527" width="8" style="736" customWidth="1"/>
    <col min="528" max="528" width="14.6640625" style="736" bestFit="1" customWidth="1"/>
    <col min="529" max="529" width="15.1640625" style="736" bestFit="1" customWidth="1"/>
    <col min="530" max="530" width="12.1640625" style="736"/>
    <col min="531" max="531" width="12.33203125" style="736" bestFit="1" customWidth="1"/>
    <col min="532" max="768" width="12.1640625" style="736"/>
    <col min="769" max="769" width="11" style="736" customWidth="1"/>
    <col min="770" max="770" width="5.5" style="736" customWidth="1"/>
    <col min="771" max="771" width="11.6640625" style="736" customWidth="1"/>
    <col min="772" max="772" width="8.33203125" style="736" bestFit="1" customWidth="1"/>
    <col min="773" max="773" width="12.5" style="736" customWidth="1"/>
    <col min="774" max="774" width="3.33203125" style="736" customWidth="1"/>
    <col min="775" max="775" width="13.6640625" style="736" customWidth="1"/>
    <col min="776" max="776" width="13.83203125" style="736" bestFit="1" customWidth="1"/>
    <col min="777" max="777" width="28.6640625" style="736" customWidth="1"/>
    <col min="778" max="778" width="13.6640625" style="736" customWidth="1"/>
    <col min="779" max="779" width="7.1640625" style="736" customWidth="1"/>
    <col min="780" max="780" width="12.5" style="736" customWidth="1"/>
    <col min="781" max="781" width="6.5" style="736" customWidth="1"/>
    <col min="782" max="782" width="15" style="736" bestFit="1" customWidth="1"/>
    <col min="783" max="783" width="8" style="736" customWidth="1"/>
    <col min="784" max="784" width="14.6640625" style="736" bestFit="1" customWidth="1"/>
    <col min="785" max="785" width="15.1640625" style="736" bestFit="1" customWidth="1"/>
    <col min="786" max="786" width="12.1640625" style="736"/>
    <col min="787" max="787" width="12.33203125" style="736" bestFit="1" customWidth="1"/>
    <col min="788" max="1024" width="12.1640625" style="736"/>
    <col min="1025" max="1025" width="11" style="736" customWidth="1"/>
    <col min="1026" max="1026" width="5.5" style="736" customWidth="1"/>
    <col min="1027" max="1027" width="11.6640625" style="736" customWidth="1"/>
    <col min="1028" max="1028" width="8.33203125" style="736" bestFit="1" customWidth="1"/>
    <col min="1029" max="1029" width="12.5" style="736" customWidth="1"/>
    <col min="1030" max="1030" width="3.33203125" style="736" customWidth="1"/>
    <col min="1031" max="1031" width="13.6640625" style="736" customWidth="1"/>
    <col min="1032" max="1032" width="13.83203125" style="736" bestFit="1" customWidth="1"/>
    <col min="1033" max="1033" width="28.6640625" style="736" customWidth="1"/>
    <col min="1034" max="1034" width="13.6640625" style="736" customWidth="1"/>
    <col min="1035" max="1035" width="7.1640625" style="736" customWidth="1"/>
    <col min="1036" max="1036" width="12.5" style="736" customWidth="1"/>
    <col min="1037" max="1037" width="6.5" style="736" customWidth="1"/>
    <col min="1038" max="1038" width="15" style="736" bestFit="1" customWidth="1"/>
    <col min="1039" max="1039" width="8" style="736" customWidth="1"/>
    <col min="1040" max="1040" width="14.6640625" style="736" bestFit="1" customWidth="1"/>
    <col min="1041" max="1041" width="15.1640625" style="736" bestFit="1" customWidth="1"/>
    <col min="1042" max="1042" width="12.1640625" style="736"/>
    <col min="1043" max="1043" width="12.33203125" style="736" bestFit="1" customWidth="1"/>
    <col min="1044" max="1280" width="12.1640625" style="736"/>
    <col min="1281" max="1281" width="11" style="736" customWidth="1"/>
    <col min="1282" max="1282" width="5.5" style="736" customWidth="1"/>
    <col min="1283" max="1283" width="11.6640625" style="736" customWidth="1"/>
    <col min="1284" max="1284" width="8.33203125" style="736" bestFit="1" customWidth="1"/>
    <col min="1285" max="1285" width="12.5" style="736" customWidth="1"/>
    <col min="1286" max="1286" width="3.33203125" style="736" customWidth="1"/>
    <col min="1287" max="1287" width="13.6640625" style="736" customWidth="1"/>
    <col min="1288" max="1288" width="13.83203125" style="736" bestFit="1" customWidth="1"/>
    <col min="1289" max="1289" width="28.6640625" style="736" customWidth="1"/>
    <col min="1290" max="1290" width="13.6640625" style="736" customWidth="1"/>
    <col min="1291" max="1291" width="7.1640625" style="736" customWidth="1"/>
    <col min="1292" max="1292" width="12.5" style="736" customWidth="1"/>
    <col min="1293" max="1293" width="6.5" style="736" customWidth="1"/>
    <col min="1294" max="1294" width="15" style="736" bestFit="1" customWidth="1"/>
    <col min="1295" max="1295" width="8" style="736" customWidth="1"/>
    <col min="1296" max="1296" width="14.6640625" style="736" bestFit="1" customWidth="1"/>
    <col min="1297" max="1297" width="15.1640625" style="736" bestFit="1" customWidth="1"/>
    <col min="1298" max="1298" width="12.1640625" style="736"/>
    <col min="1299" max="1299" width="12.33203125" style="736" bestFit="1" customWidth="1"/>
    <col min="1300" max="1536" width="12.1640625" style="736"/>
    <col min="1537" max="1537" width="11" style="736" customWidth="1"/>
    <col min="1538" max="1538" width="5.5" style="736" customWidth="1"/>
    <col min="1539" max="1539" width="11.6640625" style="736" customWidth="1"/>
    <col min="1540" max="1540" width="8.33203125" style="736" bestFit="1" customWidth="1"/>
    <col min="1541" max="1541" width="12.5" style="736" customWidth="1"/>
    <col min="1542" max="1542" width="3.33203125" style="736" customWidth="1"/>
    <col min="1543" max="1543" width="13.6640625" style="736" customWidth="1"/>
    <col min="1544" max="1544" width="13.83203125" style="736" bestFit="1" customWidth="1"/>
    <col min="1545" max="1545" width="28.6640625" style="736" customWidth="1"/>
    <col min="1546" max="1546" width="13.6640625" style="736" customWidth="1"/>
    <col min="1547" max="1547" width="7.1640625" style="736" customWidth="1"/>
    <col min="1548" max="1548" width="12.5" style="736" customWidth="1"/>
    <col min="1549" max="1549" width="6.5" style="736" customWidth="1"/>
    <col min="1550" max="1550" width="15" style="736" bestFit="1" customWidth="1"/>
    <col min="1551" max="1551" width="8" style="736" customWidth="1"/>
    <col min="1552" max="1552" width="14.6640625" style="736" bestFit="1" customWidth="1"/>
    <col min="1553" max="1553" width="15.1640625" style="736" bestFit="1" customWidth="1"/>
    <col min="1554" max="1554" width="12.1640625" style="736"/>
    <col min="1555" max="1555" width="12.33203125" style="736" bestFit="1" customWidth="1"/>
    <col min="1556" max="1792" width="12.1640625" style="736"/>
    <col min="1793" max="1793" width="11" style="736" customWidth="1"/>
    <col min="1794" max="1794" width="5.5" style="736" customWidth="1"/>
    <col min="1795" max="1795" width="11.6640625" style="736" customWidth="1"/>
    <col min="1796" max="1796" width="8.33203125" style="736" bestFit="1" customWidth="1"/>
    <col min="1797" max="1797" width="12.5" style="736" customWidth="1"/>
    <col min="1798" max="1798" width="3.33203125" style="736" customWidth="1"/>
    <col min="1799" max="1799" width="13.6640625" style="736" customWidth="1"/>
    <col min="1800" max="1800" width="13.83203125" style="736" bestFit="1" customWidth="1"/>
    <col min="1801" max="1801" width="28.6640625" style="736" customWidth="1"/>
    <col min="1802" max="1802" width="13.6640625" style="736" customWidth="1"/>
    <col min="1803" max="1803" width="7.1640625" style="736" customWidth="1"/>
    <col min="1804" max="1804" width="12.5" style="736" customWidth="1"/>
    <col min="1805" max="1805" width="6.5" style="736" customWidth="1"/>
    <col min="1806" max="1806" width="15" style="736" bestFit="1" customWidth="1"/>
    <col min="1807" max="1807" width="8" style="736" customWidth="1"/>
    <col min="1808" max="1808" width="14.6640625" style="736" bestFit="1" customWidth="1"/>
    <col min="1809" max="1809" width="15.1640625" style="736" bestFit="1" customWidth="1"/>
    <col min="1810" max="1810" width="12.1640625" style="736"/>
    <col min="1811" max="1811" width="12.33203125" style="736" bestFit="1" customWidth="1"/>
    <col min="1812" max="2048" width="12.1640625" style="736"/>
    <col min="2049" max="2049" width="11" style="736" customWidth="1"/>
    <col min="2050" max="2050" width="5.5" style="736" customWidth="1"/>
    <col min="2051" max="2051" width="11.6640625" style="736" customWidth="1"/>
    <col min="2052" max="2052" width="8.33203125" style="736" bestFit="1" customWidth="1"/>
    <col min="2053" max="2053" width="12.5" style="736" customWidth="1"/>
    <col min="2054" max="2054" width="3.33203125" style="736" customWidth="1"/>
    <col min="2055" max="2055" width="13.6640625" style="736" customWidth="1"/>
    <col min="2056" max="2056" width="13.83203125" style="736" bestFit="1" customWidth="1"/>
    <col min="2057" max="2057" width="28.6640625" style="736" customWidth="1"/>
    <col min="2058" max="2058" width="13.6640625" style="736" customWidth="1"/>
    <col min="2059" max="2059" width="7.1640625" style="736" customWidth="1"/>
    <col min="2060" max="2060" width="12.5" style="736" customWidth="1"/>
    <col min="2061" max="2061" width="6.5" style="736" customWidth="1"/>
    <col min="2062" max="2062" width="15" style="736" bestFit="1" customWidth="1"/>
    <col min="2063" max="2063" width="8" style="736" customWidth="1"/>
    <col min="2064" max="2064" width="14.6640625" style="736" bestFit="1" customWidth="1"/>
    <col min="2065" max="2065" width="15.1640625" style="736" bestFit="1" customWidth="1"/>
    <col min="2066" max="2066" width="12.1640625" style="736"/>
    <col min="2067" max="2067" width="12.33203125" style="736" bestFit="1" customWidth="1"/>
    <col min="2068" max="2304" width="12.1640625" style="736"/>
    <col min="2305" max="2305" width="11" style="736" customWidth="1"/>
    <col min="2306" max="2306" width="5.5" style="736" customWidth="1"/>
    <col min="2307" max="2307" width="11.6640625" style="736" customWidth="1"/>
    <col min="2308" max="2308" width="8.33203125" style="736" bestFit="1" customWidth="1"/>
    <col min="2309" max="2309" width="12.5" style="736" customWidth="1"/>
    <col min="2310" max="2310" width="3.33203125" style="736" customWidth="1"/>
    <col min="2311" max="2311" width="13.6640625" style="736" customWidth="1"/>
    <col min="2312" max="2312" width="13.83203125" style="736" bestFit="1" customWidth="1"/>
    <col min="2313" max="2313" width="28.6640625" style="736" customWidth="1"/>
    <col min="2314" max="2314" width="13.6640625" style="736" customWidth="1"/>
    <col min="2315" max="2315" width="7.1640625" style="736" customWidth="1"/>
    <col min="2316" max="2316" width="12.5" style="736" customWidth="1"/>
    <col min="2317" max="2317" width="6.5" style="736" customWidth="1"/>
    <col min="2318" max="2318" width="15" style="736" bestFit="1" customWidth="1"/>
    <col min="2319" max="2319" width="8" style="736" customWidth="1"/>
    <col min="2320" max="2320" width="14.6640625" style="736" bestFit="1" customWidth="1"/>
    <col min="2321" max="2321" width="15.1640625" style="736" bestFit="1" customWidth="1"/>
    <col min="2322" max="2322" width="12.1640625" style="736"/>
    <col min="2323" max="2323" width="12.33203125" style="736" bestFit="1" customWidth="1"/>
    <col min="2324" max="2560" width="12.1640625" style="736"/>
    <col min="2561" max="2561" width="11" style="736" customWidth="1"/>
    <col min="2562" max="2562" width="5.5" style="736" customWidth="1"/>
    <col min="2563" max="2563" width="11.6640625" style="736" customWidth="1"/>
    <col min="2564" max="2564" width="8.33203125" style="736" bestFit="1" customWidth="1"/>
    <col min="2565" max="2565" width="12.5" style="736" customWidth="1"/>
    <col min="2566" max="2566" width="3.33203125" style="736" customWidth="1"/>
    <col min="2567" max="2567" width="13.6640625" style="736" customWidth="1"/>
    <col min="2568" max="2568" width="13.83203125" style="736" bestFit="1" customWidth="1"/>
    <col min="2569" max="2569" width="28.6640625" style="736" customWidth="1"/>
    <col min="2570" max="2570" width="13.6640625" style="736" customWidth="1"/>
    <col min="2571" max="2571" width="7.1640625" style="736" customWidth="1"/>
    <col min="2572" max="2572" width="12.5" style="736" customWidth="1"/>
    <col min="2573" max="2573" width="6.5" style="736" customWidth="1"/>
    <col min="2574" max="2574" width="15" style="736" bestFit="1" customWidth="1"/>
    <col min="2575" max="2575" width="8" style="736" customWidth="1"/>
    <col min="2576" max="2576" width="14.6640625" style="736" bestFit="1" customWidth="1"/>
    <col min="2577" max="2577" width="15.1640625" style="736" bestFit="1" customWidth="1"/>
    <col min="2578" max="2578" width="12.1640625" style="736"/>
    <col min="2579" max="2579" width="12.33203125" style="736" bestFit="1" customWidth="1"/>
    <col min="2580" max="2816" width="12.1640625" style="736"/>
    <col min="2817" max="2817" width="11" style="736" customWidth="1"/>
    <col min="2818" max="2818" width="5.5" style="736" customWidth="1"/>
    <col min="2819" max="2819" width="11.6640625" style="736" customWidth="1"/>
    <col min="2820" max="2820" width="8.33203125" style="736" bestFit="1" customWidth="1"/>
    <col min="2821" max="2821" width="12.5" style="736" customWidth="1"/>
    <col min="2822" max="2822" width="3.33203125" style="736" customWidth="1"/>
    <col min="2823" max="2823" width="13.6640625" style="736" customWidth="1"/>
    <col min="2824" max="2824" width="13.83203125" style="736" bestFit="1" customWidth="1"/>
    <col min="2825" max="2825" width="28.6640625" style="736" customWidth="1"/>
    <col min="2826" max="2826" width="13.6640625" style="736" customWidth="1"/>
    <col min="2827" max="2827" width="7.1640625" style="736" customWidth="1"/>
    <col min="2828" max="2828" width="12.5" style="736" customWidth="1"/>
    <col min="2829" max="2829" width="6.5" style="736" customWidth="1"/>
    <col min="2830" max="2830" width="15" style="736" bestFit="1" customWidth="1"/>
    <col min="2831" max="2831" width="8" style="736" customWidth="1"/>
    <col min="2832" max="2832" width="14.6640625" style="736" bestFit="1" customWidth="1"/>
    <col min="2833" max="2833" width="15.1640625" style="736" bestFit="1" customWidth="1"/>
    <col min="2834" max="2834" width="12.1640625" style="736"/>
    <col min="2835" max="2835" width="12.33203125" style="736" bestFit="1" customWidth="1"/>
    <col min="2836" max="3072" width="12.1640625" style="736"/>
    <col min="3073" max="3073" width="11" style="736" customWidth="1"/>
    <col min="3074" max="3074" width="5.5" style="736" customWidth="1"/>
    <col min="3075" max="3075" width="11.6640625" style="736" customWidth="1"/>
    <col min="3076" max="3076" width="8.33203125" style="736" bestFit="1" customWidth="1"/>
    <col min="3077" max="3077" width="12.5" style="736" customWidth="1"/>
    <col min="3078" max="3078" width="3.33203125" style="736" customWidth="1"/>
    <col min="3079" max="3079" width="13.6640625" style="736" customWidth="1"/>
    <col min="3080" max="3080" width="13.83203125" style="736" bestFit="1" customWidth="1"/>
    <col min="3081" max="3081" width="28.6640625" style="736" customWidth="1"/>
    <col min="3082" max="3082" width="13.6640625" style="736" customWidth="1"/>
    <col min="3083" max="3083" width="7.1640625" style="736" customWidth="1"/>
    <col min="3084" max="3084" width="12.5" style="736" customWidth="1"/>
    <col min="3085" max="3085" width="6.5" style="736" customWidth="1"/>
    <col min="3086" max="3086" width="15" style="736" bestFit="1" customWidth="1"/>
    <col min="3087" max="3087" width="8" style="736" customWidth="1"/>
    <col min="3088" max="3088" width="14.6640625" style="736" bestFit="1" customWidth="1"/>
    <col min="3089" max="3089" width="15.1640625" style="736" bestFit="1" customWidth="1"/>
    <col min="3090" max="3090" width="12.1640625" style="736"/>
    <col min="3091" max="3091" width="12.33203125" style="736" bestFit="1" customWidth="1"/>
    <col min="3092" max="3328" width="12.1640625" style="736"/>
    <col min="3329" max="3329" width="11" style="736" customWidth="1"/>
    <col min="3330" max="3330" width="5.5" style="736" customWidth="1"/>
    <col min="3331" max="3331" width="11.6640625" style="736" customWidth="1"/>
    <col min="3332" max="3332" width="8.33203125" style="736" bestFit="1" customWidth="1"/>
    <col min="3333" max="3333" width="12.5" style="736" customWidth="1"/>
    <col min="3334" max="3334" width="3.33203125" style="736" customWidth="1"/>
    <col min="3335" max="3335" width="13.6640625" style="736" customWidth="1"/>
    <col min="3336" max="3336" width="13.83203125" style="736" bestFit="1" customWidth="1"/>
    <col min="3337" max="3337" width="28.6640625" style="736" customWidth="1"/>
    <col min="3338" max="3338" width="13.6640625" style="736" customWidth="1"/>
    <col min="3339" max="3339" width="7.1640625" style="736" customWidth="1"/>
    <col min="3340" max="3340" width="12.5" style="736" customWidth="1"/>
    <col min="3341" max="3341" width="6.5" style="736" customWidth="1"/>
    <col min="3342" max="3342" width="15" style="736" bestFit="1" customWidth="1"/>
    <col min="3343" max="3343" width="8" style="736" customWidth="1"/>
    <col min="3344" max="3344" width="14.6640625" style="736" bestFit="1" customWidth="1"/>
    <col min="3345" max="3345" width="15.1640625" style="736" bestFit="1" customWidth="1"/>
    <col min="3346" max="3346" width="12.1640625" style="736"/>
    <col min="3347" max="3347" width="12.33203125" style="736" bestFit="1" customWidth="1"/>
    <col min="3348" max="3584" width="12.1640625" style="736"/>
    <col min="3585" max="3585" width="11" style="736" customWidth="1"/>
    <col min="3586" max="3586" width="5.5" style="736" customWidth="1"/>
    <col min="3587" max="3587" width="11.6640625" style="736" customWidth="1"/>
    <col min="3588" max="3588" width="8.33203125" style="736" bestFit="1" customWidth="1"/>
    <col min="3589" max="3589" width="12.5" style="736" customWidth="1"/>
    <col min="3590" max="3590" width="3.33203125" style="736" customWidth="1"/>
    <col min="3591" max="3591" width="13.6640625" style="736" customWidth="1"/>
    <col min="3592" max="3592" width="13.83203125" style="736" bestFit="1" customWidth="1"/>
    <col min="3593" max="3593" width="28.6640625" style="736" customWidth="1"/>
    <col min="3594" max="3594" width="13.6640625" style="736" customWidth="1"/>
    <col min="3595" max="3595" width="7.1640625" style="736" customWidth="1"/>
    <col min="3596" max="3596" width="12.5" style="736" customWidth="1"/>
    <col min="3597" max="3597" width="6.5" style="736" customWidth="1"/>
    <col min="3598" max="3598" width="15" style="736" bestFit="1" customWidth="1"/>
    <col min="3599" max="3599" width="8" style="736" customWidth="1"/>
    <col min="3600" max="3600" width="14.6640625" style="736" bestFit="1" customWidth="1"/>
    <col min="3601" max="3601" width="15.1640625" style="736" bestFit="1" customWidth="1"/>
    <col min="3602" max="3602" width="12.1640625" style="736"/>
    <col min="3603" max="3603" width="12.33203125" style="736" bestFit="1" customWidth="1"/>
    <col min="3604" max="3840" width="12.1640625" style="736"/>
    <col min="3841" max="3841" width="11" style="736" customWidth="1"/>
    <col min="3842" max="3842" width="5.5" style="736" customWidth="1"/>
    <col min="3843" max="3843" width="11.6640625" style="736" customWidth="1"/>
    <col min="3844" max="3844" width="8.33203125" style="736" bestFit="1" customWidth="1"/>
    <col min="3845" max="3845" width="12.5" style="736" customWidth="1"/>
    <col min="3846" max="3846" width="3.33203125" style="736" customWidth="1"/>
    <col min="3847" max="3847" width="13.6640625" style="736" customWidth="1"/>
    <col min="3848" max="3848" width="13.83203125" style="736" bestFit="1" customWidth="1"/>
    <col min="3849" max="3849" width="28.6640625" style="736" customWidth="1"/>
    <col min="3850" max="3850" width="13.6640625" style="736" customWidth="1"/>
    <col min="3851" max="3851" width="7.1640625" style="736" customWidth="1"/>
    <col min="3852" max="3852" width="12.5" style="736" customWidth="1"/>
    <col min="3853" max="3853" width="6.5" style="736" customWidth="1"/>
    <col min="3854" max="3854" width="15" style="736" bestFit="1" customWidth="1"/>
    <col min="3855" max="3855" width="8" style="736" customWidth="1"/>
    <col min="3856" max="3856" width="14.6640625" style="736" bestFit="1" customWidth="1"/>
    <col min="3857" max="3857" width="15.1640625" style="736" bestFit="1" customWidth="1"/>
    <col min="3858" max="3858" width="12.1640625" style="736"/>
    <col min="3859" max="3859" width="12.33203125" style="736" bestFit="1" customWidth="1"/>
    <col min="3860" max="4096" width="12.1640625" style="736"/>
    <col min="4097" max="4097" width="11" style="736" customWidth="1"/>
    <col min="4098" max="4098" width="5.5" style="736" customWidth="1"/>
    <col min="4099" max="4099" width="11.6640625" style="736" customWidth="1"/>
    <col min="4100" max="4100" width="8.33203125" style="736" bestFit="1" customWidth="1"/>
    <col min="4101" max="4101" width="12.5" style="736" customWidth="1"/>
    <col min="4102" max="4102" width="3.33203125" style="736" customWidth="1"/>
    <col min="4103" max="4103" width="13.6640625" style="736" customWidth="1"/>
    <col min="4104" max="4104" width="13.83203125" style="736" bestFit="1" customWidth="1"/>
    <col min="4105" max="4105" width="28.6640625" style="736" customWidth="1"/>
    <col min="4106" max="4106" width="13.6640625" style="736" customWidth="1"/>
    <col min="4107" max="4107" width="7.1640625" style="736" customWidth="1"/>
    <col min="4108" max="4108" width="12.5" style="736" customWidth="1"/>
    <col min="4109" max="4109" width="6.5" style="736" customWidth="1"/>
    <col min="4110" max="4110" width="15" style="736" bestFit="1" customWidth="1"/>
    <col min="4111" max="4111" width="8" style="736" customWidth="1"/>
    <col min="4112" max="4112" width="14.6640625" style="736" bestFit="1" customWidth="1"/>
    <col min="4113" max="4113" width="15.1640625" style="736" bestFit="1" customWidth="1"/>
    <col min="4114" max="4114" width="12.1640625" style="736"/>
    <col min="4115" max="4115" width="12.33203125" style="736" bestFit="1" customWidth="1"/>
    <col min="4116" max="4352" width="12.1640625" style="736"/>
    <col min="4353" max="4353" width="11" style="736" customWidth="1"/>
    <col min="4354" max="4354" width="5.5" style="736" customWidth="1"/>
    <col min="4355" max="4355" width="11.6640625" style="736" customWidth="1"/>
    <col min="4356" max="4356" width="8.33203125" style="736" bestFit="1" customWidth="1"/>
    <col min="4357" max="4357" width="12.5" style="736" customWidth="1"/>
    <col min="4358" max="4358" width="3.33203125" style="736" customWidth="1"/>
    <col min="4359" max="4359" width="13.6640625" style="736" customWidth="1"/>
    <col min="4360" max="4360" width="13.83203125" style="736" bestFit="1" customWidth="1"/>
    <col min="4361" max="4361" width="28.6640625" style="736" customWidth="1"/>
    <col min="4362" max="4362" width="13.6640625" style="736" customWidth="1"/>
    <col min="4363" max="4363" width="7.1640625" style="736" customWidth="1"/>
    <col min="4364" max="4364" width="12.5" style="736" customWidth="1"/>
    <col min="4365" max="4365" width="6.5" style="736" customWidth="1"/>
    <col min="4366" max="4366" width="15" style="736" bestFit="1" customWidth="1"/>
    <col min="4367" max="4367" width="8" style="736" customWidth="1"/>
    <col min="4368" max="4368" width="14.6640625" style="736" bestFit="1" customWidth="1"/>
    <col min="4369" max="4369" width="15.1640625" style="736" bestFit="1" customWidth="1"/>
    <col min="4370" max="4370" width="12.1640625" style="736"/>
    <col min="4371" max="4371" width="12.33203125" style="736" bestFit="1" customWidth="1"/>
    <col min="4372" max="4608" width="12.1640625" style="736"/>
    <col min="4609" max="4609" width="11" style="736" customWidth="1"/>
    <col min="4610" max="4610" width="5.5" style="736" customWidth="1"/>
    <col min="4611" max="4611" width="11.6640625" style="736" customWidth="1"/>
    <col min="4612" max="4612" width="8.33203125" style="736" bestFit="1" customWidth="1"/>
    <col min="4613" max="4613" width="12.5" style="736" customWidth="1"/>
    <col min="4614" max="4614" width="3.33203125" style="736" customWidth="1"/>
    <col min="4615" max="4615" width="13.6640625" style="736" customWidth="1"/>
    <col min="4616" max="4616" width="13.83203125" style="736" bestFit="1" customWidth="1"/>
    <col min="4617" max="4617" width="28.6640625" style="736" customWidth="1"/>
    <col min="4618" max="4618" width="13.6640625" style="736" customWidth="1"/>
    <col min="4619" max="4619" width="7.1640625" style="736" customWidth="1"/>
    <col min="4620" max="4620" width="12.5" style="736" customWidth="1"/>
    <col min="4621" max="4621" width="6.5" style="736" customWidth="1"/>
    <col min="4622" max="4622" width="15" style="736" bestFit="1" customWidth="1"/>
    <col min="4623" max="4623" width="8" style="736" customWidth="1"/>
    <col min="4624" max="4624" width="14.6640625" style="736" bestFit="1" customWidth="1"/>
    <col min="4625" max="4625" width="15.1640625" style="736" bestFit="1" customWidth="1"/>
    <col min="4626" max="4626" width="12.1640625" style="736"/>
    <col min="4627" max="4627" width="12.33203125" style="736" bestFit="1" customWidth="1"/>
    <col min="4628" max="4864" width="12.1640625" style="736"/>
    <col min="4865" max="4865" width="11" style="736" customWidth="1"/>
    <col min="4866" max="4866" width="5.5" style="736" customWidth="1"/>
    <col min="4867" max="4867" width="11.6640625" style="736" customWidth="1"/>
    <col min="4868" max="4868" width="8.33203125" style="736" bestFit="1" customWidth="1"/>
    <col min="4869" max="4869" width="12.5" style="736" customWidth="1"/>
    <col min="4870" max="4870" width="3.33203125" style="736" customWidth="1"/>
    <col min="4871" max="4871" width="13.6640625" style="736" customWidth="1"/>
    <col min="4872" max="4872" width="13.83203125" style="736" bestFit="1" customWidth="1"/>
    <col min="4873" max="4873" width="28.6640625" style="736" customWidth="1"/>
    <col min="4874" max="4874" width="13.6640625" style="736" customWidth="1"/>
    <col min="4875" max="4875" width="7.1640625" style="736" customWidth="1"/>
    <col min="4876" max="4876" width="12.5" style="736" customWidth="1"/>
    <col min="4877" max="4877" width="6.5" style="736" customWidth="1"/>
    <col min="4878" max="4878" width="15" style="736" bestFit="1" customWidth="1"/>
    <col min="4879" max="4879" width="8" style="736" customWidth="1"/>
    <col min="4880" max="4880" width="14.6640625" style="736" bestFit="1" customWidth="1"/>
    <col min="4881" max="4881" width="15.1640625" style="736" bestFit="1" customWidth="1"/>
    <col min="4882" max="4882" width="12.1640625" style="736"/>
    <col min="4883" max="4883" width="12.33203125" style="736" bestFit="1" customWidth="1"/>
    <col min="4884" max="5120" width="12.1640625" style="736"/>
    <col min="5121" max="5121" width="11" style="736" customWidth="1"/>
    <col min="5122" max="5122" width="5.5" style="736" customWidth="1"/>
    <col min="5123" max="5123" width="11.6640625" style="736" customWidth="1"/>
    <col min="5124" max="5124" width="8.33203125" style="736" bestFit="1" customWidth="1"/>
    <col min="5125" max="5125" width="12.5" style="736" customWidth="1"/>
    <col min="5126" max="5126" width="3.33203125" style="736" customWidth="1"/>
    <col min="5127" max="5127" width="13.6640625" style="736" customWidth="1"/>
    <col min="5128" max="5128" width="13.83203125" style="736" bestFit="1" customWidth="1"/>
    <col min="5129" max="5129" width="28.6640625" style="736" customWidth="1"/>
    <col min="5130" max="5130" width="13.6640625" style="736" customWidth="1"/>
    <col min="5131" max="5131" width="7.1640625" style="736" customWidth="1"/>
    <col min="5132" max="5132" width="12.5" style="736" customWidth="1"/>
    <col min="5133" max="5133" width="6.5" style="736" customWidth="1"/>
    <col min="5134" max="5134" width="15" style="736" bestFit="1" customWidth="1"/>
    <col min="5135" max="5135" width="8" style="736" customWidth="1"/>
    <col min="5136" max="5136" width="14.6640625" style="736" bestFit="1" customWidth="1"/>
    <col min="5137" max="5137" width="15.1640625" style="736" bestFit="1" customWidth="1"/>
    <col min="5138" max="5138" width="12.1640625" style="736"/>
    <col min="5139" max="5139" width="12.33203125" style="736" bestFit="1" customWidth="1"/>
    <col min="5140" max="5376" width="12.1640625" style="736"/>
    <col min="5377" max="5377" width="11" style="736" customWidth="1"/>
    <col min="5378" max="5378" width="5.5" style="736" customWidth="1"/>
    <col min="5379" max="5379" width="11.6640625" style="736" customWidth="1"/>
    <col min="5380" max="5380" width="8.33203125" style="736" bestFit="1" customWidth="1"/>
    <col min="5381" max="5381" width="12.5" style="736" customWidth="1"/>
    <col min="5382" max="5382" width="3.33203125" style="736" customWidth="1"/>
    <col min="5383" max="5383" width="13.6640625" style="736" customWidth="1"/>
    <col min="5384" max="5384" width="13.83203125" style="736" bestFit="1" customWidth="1"/>
    <col min="5385" max="5385" width="28.6640625" style="736" customWidth="1"/>
    <col min="5386" max="5386" width="13.6640625" style="736" customWidth="1"/>
    <col min="5387" max="5387" width="7.1640625" style="736" customWidth="1"/>
    <col min="5388" max="5388" width="12.5" style="736" customWidth="1"/>
    <col min="5389" max="5389" width="6.5" style="736" customWidth="1"/>
    <col min="5390" max="5390" width="15" style="736" bestFit="1" customWidth="1"/>
    <col min="5391" max="5391" width="8" style="736" customWidth="1"/>
    <col min="5392" max="5392" width="14.6640625" style="736" bestFit="1" customWidth="1"/>
    <col min="5393" max="5393" width="15.1640625" style="736" bestFit="1" customWidth="1"/>
    <col min="5394" max="5394" width="12.1640625" style="736"/>
    <col min="5395" max="5395" width="12.33203125" style="736" bestFit="1" customWidth="1"/>
    <col min="5396" max="5632" width="12.1640625" style="736"/>
    <col min="5633" max="5633" width="11" style="736" customWidth="1"/>
    <col min="5634" max="5634" width="5.5" style="736" customWidth="1"/>
    <col min="5635" max="5635" width="11.6640625" style="736" customWidth="1"/>
    <col min="5636" max="5636" width="8.33203125" style="736" bestFit="1" customWidth="1"/>
    <col min="5637" max="5637" width="12.5" style="736" customWidth="1"/>
    <col min="5638" max="5638" width="3.33203125" style="736" customWidth="1"/>
    <col min="5639" max="5639" width="13.6640625" style="736" customWidth="1"/>
    <col min="5640" max="5640" width="13.83203125" style="736" bestFit="1" customWidth="1"/>
    <col min="5641" max="5641" width="28.6640625" style="736" customWidth="1"/>
    <col min="5642" max="5642" width="13.6640625" style="736" customWidth="1"/>
    <col min="5643" max="5643" width="7.1640625" style="736" customWidth="1"/>
    <col min="5644" max="5644" width="12.5" style="736" customWidth="1"/>
    <col min="5645" max="5645" width="6.5" style="736" customWidth="1"/>
    <col min="5646" max="5646" width="15" style="736" bestFit="1" customWidth="1"/>
    <col min="5647" max="5647" width="8" style="736" customWidth="1"/>
    <col min="5648" max="5648" width="14.6640625" style="736" bestFit="1" customWidth="1"/>
    <col min="5649" max="5649" width="15.1640625" style="736" bestFit="1" customWidth="1"/>
    <col min="5650" max="5650" width="12.1640625" style="736"/>
    <col min="5651" max="5651" width="12.33203125" style="736" bestFit="1" customWidth="1"/>
    <col min="5652" max="5888" width="12.1640625" style="736"/>
    <col min="5889" max="5889" width="11" style="736" customWidth="1"/>
    <col min="5890" max="5890" width="5.5" style="736" customWidth="1"/>
    <col min="5891" max="5891" width="11.6640625" style="736" customWidth="1"/>
    <col min="5892" max="5892" width="8.33203125" style="736" bestFit="1" customWidth="1"/>
    <col min="5893" max="5893" width="12.5" style="736" customWidth="1"/>
    <col min="5894" max="5894" width="3.33203125" style="736" customWidth="1"/>
    <col min="5895" max="5895" width="13.6640625" style="736" customWidth="1"/>
    <col min="5896" max="5896" width="13.83203125" style="736" bestFit="1" customWidth="1"/>
    <col min="5897" max="5897" width="28.6640625" style="736" customWidth="1"/>
    <col min="5898" max="5898" width="13.6640625" style="736" customWidth="1"/>
    <col min="5899" max="5899" width="7.1640625" style="736" customWidth="1"/>
    <col min="5900" max="5900" width="12.5" style="736" customWidth="1"/>
    <col min="5901" max="5901" width="6.5" style="736" customWidth="1"/>
    <col min="5902" max="5902" width="15" style="736" bestFit="1" customWidth="1"/>
    <col min="5903" max="5903" width="8" style="736" customWidth="1"/>
    <col min="5904" max="5904" width="14.6640625" style="736" bestFit="1" customWidth="1"/>
    <col min="5905" max="5905" width="15.1640625" style="736" bestFit="1" customWidth="1"/>
    <col min="5906" max="5906" width="12.1640625" style="736"/>
    <col min="5907" max="5907" width="12.33203125" style="736" bestFit="1" customWidth="1"/>
    <col min="5908" max="6144" width="12.1640625" style="736"/>
    <col min="6145" max="6145" width="11" style="736" customWidth="1"/>
    <col min="6146" max="6146" width="5.5" style="736" customWidth="1"/>
    <col min="6147" max="6147" width="11.6640625" style="736" customWidth="1"/>
    <col min="6148" max="6148" width="8.33203125" style="736" bestFit="1" customWidth="1"/>
    <col min="6149" max="6149" width="12.5" style="736" customWidth="1"/>
    <col min="6150" max="6150" width="3.33203125" style="736" customWidth="1"/>
    <col min="6151" max="6151" width="13.6640625" style="736" customWidth="1"/>
    <col min="6152" max="6152" width="13.83203125" style="736" bestFit="1" customWidth="1"/>
    <col min="6153" max="6153" width="28.6640625" style="736" customWidth="1"/>
    <col min="6154" max="6154" width="13.6640625" style="736" customWidth="1"/>
    <col min="6155" max="6155" width="7.1640625" style="736" customWidth="1"/>
    <col min="6156" max="6156" width="12.5" style="736" customWidth="1"/>
    <col min="6157" max="6157" width="6.5" style="736" customWidth="1"/>
    <col min="6158" max="6158" width="15" style="736" bestFit="1" customWidth="1"/>
    <col min="6159" max="6159" width="8" style="736" customWidth="1"/>
    <col min="6160" max="6160" width="14.6640625" style="736" bestFit="1" customWidth="1"/>
    <col min="6161" max="6161" width="15.1640625" style="736" bestFit="1" customWidth="1"/>
    <col min="6162" max="6162" width="12.1640625" style="736"/>
    <col min="6163" max="6163" width="12.33203125" style="736" bestFit="1" customWidth="1"/>
    <col min="6164" max="6400" width="12.1640625" style="736"/>
    <col min="6401" max="6401" width="11" style="736" customWidth="1"/>
    <col min="6402" max="6402" width="5.5" style="736" customWidth="1"/>
    <col min="6403" max="6403" width="11.6640625" style="736" customWidth="1"/>
    <col min="6404" max="6404" width="8.33203125" style="736" bestFit="1" customWidth="1"/>
    <col min="6405" max="6405" width="12.5" style="736" customWidth="1"/>
    <col min="6406" max="6406" width="3.33203125" style="736" customWidth="1"/>
    <col min="6407" max="6407" width="13.6640625" style="736" customWidth="1"/>
    <col min="6408" max="6408" width="13.83203125" style="736" bestFit="1" customWidth="1"/>
    <col min="6409" max="6409" width="28.6640625" style="736" customWidth="1"/>
    <col min="6410" max="6410" width="13.6640625" style="736" customWidth="1"/>
    <col min="6411" max="6411" width="7.1640625" style="736" customWidth="1"/>
    <col min="6412" max="6412" width="12.5" style="736" customWidth="1"/>
    <col min="6413" max="6413" width="6.5" style="736" customWidth="1"/>
    <col min="6414" max="6414" width="15" style="736" bestFit="1" customWidth="1"/>
    <col min="6415" max="6415" width="8" style="736" customWidth="1"/>
    <col min="6416" max="6416" width="14.6640625" style="736" bestFit="1" customWidth="1"/>
    <col min="6417" max="6417" width="15.1640625" style="736" bestFit="1" customWidth="1"/>
    <col min="6418" max="6418" width="12.1640625" style="736"/>
    <col min="6419" max="6419" width="12.33203125" style="736" bestFit="1" customWidth="1"/>
    <col min="6420" max="6656" width="12.1640625" style="736"/>
    <col min="6657" max="6657" width="11" style="736" customWidth="1"/>
    <col min="6658" max="6658" width="5.5" style="736" customWidth="1"/>
    <col min="6659" max="6659" width="11.6640625" style="736" customWidth="1"/>
    <col min="6660" max="6660" width="8.33203125" style="736" bestFit="1" customWidth="1"/>
    <col min="6661" max="6661" width="12.5" style="736" customWidth="1"/>
    <col min="6662" max="6662" width="3.33203125" style="736" customWidth="1"/>
    <col min="6663" max="6663" width="13.6640625" style="736" customWidth="1"/>
    <col min="6664" max="6664" width="13.83203125" style="736" bestFit="1" customWidth="1"/>
    <col min="6665" max="6665" width="28.6640625" style="736" customWidth="1"/>
    <col min="6666" max="6666" width="13.6640625" style="736" customWidth="1"/>
    <col min="6667" max="6667" width="7.1640625" style="736" customWidth="1"/>
    <col min="6668" max="6668" width="12.5" style="736" customWidth="1"/>
    <col min="6669" max="6669" width="6.5" style="736" customWidth="1"/>
    <col min="6670" max="6670" width="15" style="736" bestFit="1" customWidth="1"/>
    <col min="6671" max="6671" width="8" style="736" customWidth="1"/>
    <col min="6672" max="6672" width="14.6640625" style="736" bestFit="1" customWidth="1"/>
    <col min="6673" max="6673" width="15.1640625" style="736" bestFit="1" customWidth="1"/>
    <col min="6674" max="6674" width="12.1640625" style="736"/>
    <col min="6675" max="6675" width="12.33203125" style="736" bestFit="1" customWidth="1"/>
    <col min="6676" max="6912" width="12.1640625" style="736"/>
    <col min="6913" max="6913" width="11" style="736" customWidth="1"/>
    <col min="6914" max="6914" width="5.5" style="736" customWidth="1"/>
    <col min="6915" max="6915" width="11.6640625" style="736" customWidth="1"/>
    <col min="6916" max="6916" width="8.33203125" style="736" bestFit="1" customWidth="1"/>
    <col min="6917" max="6917" width="12.5" style="736" customWidth="1"/>
    <col min="6918" max="6918" width="3.33203125" style="736" customWidth="1"/>
    <col min="6919" max="6919" width="13.6640625" style="736" customWidth="1"/>
    <col min="6920" max="6920" width="13.83203125" style="736" bestFit="1" customWidth="1"/>
    <col min="6921" max="6921" width="28.6640625" style="736" customWidth="1"/>
    <col min="6922" max="6922" width="13.6640625" style="736" customWidth="1"/>
    <col min="6923" max="6923" width="7.1640625" style="736" customWidth="1"/>
    <col min="6924" max="6924" width="12.5" style="736" customWidth="1"/>
    <col min="6925" max="6925" width="6.5" style="736" customWidth="1"/>
    <col min="6926" max="6926" width="15" style="736" bestFit="1" customWidth="1"/>
    <col min="6927" max="6927" width="8" style="736" customWidth="1"/>
    <col min="6928" max="6928" width="14.6640625" style="736" bestFit="1" customWidth="1"/>
    <col min="6929" max="6929" width="15.1640625" style="736" bestFit="1" customWidth="1"/>
    <col min="6930" max="6930" width="12.1640625" style="736"/>
    <col min="6931" max="6931" width="12.33203125" style="736" bestFit="1" customWidth="1"/>
    <col min="6932" max="7168" width="12.1640625" style="736"/>
    <col min="7169" max="7169" width="11" style="736" customWidth="1"/>
    <col min="7170" max="7170" width="5.5" style="736" customWidth="1"/>
    <col min="7171" max="7171" width="11.6640625" style="736" customWidth="1"/>
    <col min="7172" max="7172" width="8.33203125" style="736" bestFit="1" customWidth="1"/>
    <col min="7173" max="7173" width="12.5" style="736" customWidth="1"/>
    <col min="7174" max="7174" width="3.33203125" style="736" customWidth="1"/>
    <col min="7175" max="7175" width="13.6640625" style="736" customWidth="1"/>
    <col min="7176" max="7176" width="13.83203125" style="736" bestFit="1" customWidth="1"/>
    <col min="7177" max="7177" width="28.6640625" style="736" customWidth="1"/>
    <col min="7178" max="7178" width="13.6640625" style="736" customWidth="1"/>
    <col min="7179" max="7179" width="7.1640625" style="736" customWidth="1"/>
    <col min="7180" max="7180" width="12.5" style="736" customWidth="1"/>
    <col min="7181" max="7181" width="6.5" style="736" customWidth="1"/>
    <col min="7182" max="7182" width="15" style="736" bestFit="1" customWidth="1"/>
    <col min="7183" max="7183" width="8" style="736" customWidth="1"/>
    <col min="7184" max="7184" width="14.6640625" style="736" bestFit="1" customWidth="1"/>
    <col min="7185" max="7185" width="15.1640625" style="736" bestFit="1" customWidth="1"/>
    <col min="7186" max="7186" width="12.1640625" style="736"/>
    <col min="7187" max="7187" width="12.33203125" style="736" bestFit="1" customWidth="1"/>
    <col min="7188" max="7424" width="12.1640625" style="736"/>
    <col min="7425" max="7425" width="11" style="736" customWidth="1"/>
    <col min="7426" max="7426" width="5.5" style="736" customWidth="1"/>
    <col min="7427" max="7427" width="11.6640625" style="736" customWidth="1"/>
    <col min="7428" max="7428" width="8.33203125" style="736" bestFit="1" customWidth="1"/>
    <col min="7429" max="7429" width="12.5" style="736" customWidth="1"/>
    <col min="7430" max="7430" width="3.33203125" style="736" customWidth="1"/>
    <col min="7431" max="7431" width="13.6640625" style="736" customWidth="1"/>
    <col min="7432" max="7432" width="13.83203125" style="736" bestFit="1" customWidth="1"/>
    <col min="7433" max="7433" width="28.6640625" style="736" customWidth="1"/>
    <col min="7434" max="7434" width="13.6640625" style="736" customWidth="1"/>
    <col min="7435" max="7435" width="7.1640625" style="736" customWidth="1"/>
    <col min="7436" max="7436" width="12.5" style="736" customWidth="1"/>
    <col min="7437" max="7437" width="6.5" style="736" customWidth="1"/>
    <col min="7438" max="7438" width="15" style="736" bestFit="1" customWidth="1"/>
    <col min="7439" max="7439" width="8" style="736" customWidth="1"/>
    <col min="7440" max="7440" width="14.6640625" style="736" bestFit="1" customWidth="1"/>
    <col min="7441" max="7441" width="15.1640625" style="736" bestFit="1" customWidth="1"/>
    <col min="7442" max="7442" width="12.1640625" style="736"/>
    <col min="7443" max="7443" width="12.33203125" style="736" bestFit="1" customWidth="1"/>
    <col min="7444" max="7680" width="12.1640625" style="736"/>
    <col min="7681" max="7681" width="11" style="736" customWidth="1"/>
    <col min="7682" max="7682" width="5.5" style="736" customWidth="1"/>
    <col min="7683" max="7683" width="11.6640625" style="736" customWidth="1"/>
    <col min="7684" max="7684" width="8.33203125" style="736" bestFit="1" customWidth="1"/>
    <col min="7685" max="7685" width="12.5" style="736" customWidth="1"/>
    <col min="7686" max="7686" width="3.33203125" style="736" customWidth="1"/>
    <col min="7687" max="7687" width="13.6640625" style="736" customWidth="1"/>
    <col min="7688" max="7688" width="13.83203125" style="736" bestFit="1" customWidth="1"/>
    <col min="7689" max="7689" width="28.6640625" style="736" customWidth="1"/>
    <col min="7690" max="7690" width="13.6640625" style="736" customWidth="1"/>
    <col min="7691" max="7691" width="7.1640625" style="736" customWidth="1"/>
    <col min="7692" max="7692" width="12.5" style="736" customWidth="1"/>
    <col min="7693" max="7693" width="6.5" style="736" customWidth="1"/>
    <col min="7694" max="7694" width="15" style="736" bestFit="1" customWidth="1"/>
    <col min="7695" max="7695" width="8" style="736" customWidth="1"/>
    <col min="7696" max="7696" width="14.6640625" style="736" bestFit="1" customWidth="1"/>
    <col min="7697" max="7697" width="15.1640625" style="736" bestFit="1" customWidth="1"/>
    <col min="7698" max="7698" width="12.1640625" style="736"/>
    <col min="7699" max="7699" width="12.33203125" style="736" bestFit="1" customWidth="1"/>
    <col min="7700" max="7936" width="12.1640625" style="736"/>
    <col min="7937" max="7937" width="11" style="736" customWidth="1"/>
    <col min="7938" max="7938" width="5.5" style="736" customWidth="1"/>
    <col min="7939" max="7939" width="11.6640625" style="736" customWidth="1"/>
    <col min="7940" max="7940" width="8.33203125" style="736" bestFit="1" customWidth="1"/>
    <col min="7941" max="7941" width="12.5" style="736" customWidth="1"/>
    <col min="7942" max="7942" width="3.33203125" style="736" customWidth="1"/>
    <col min="7943" max="7943" width="13.6640625" style="736" customWidth="1"/>
    <col min="7944" max="7944" width="13.83203125" style="736" bestFit="1" customWidth="1"/>
    <col min="7945" max="7945" width="28.6640625" style="736" customWidth="1"/>
    <col min="7946" max="7946" width="13.6640625" style="736" customWidth="1"/>
    <col min="7947" max="7947" width="7.1640625" style="736" customWidth="1"/>
    <col min="7948" max="7948" width="12.5" style="736" customWidth="1"/>
    <col min="7949" max="7949" width="6.5" style="736" customWidth="1"/>
    <col min="7950" max="7950" width="15" style="736" bestFit="1" customWidth="1"/>
    <col min="7951" max="7951" width="8" style="736" customWidth="1"/>
    <col min="7952" max="7952" width="14.6640625" style="736" bestFit="1" customWidth="1"/>
    <col min="7953" max="7953" width="15.1640625" style="736" bestFit="1" customWidth="1"/>
    <col min="7954" max="7954" width="12.1640625" style="736"/>
    <col min="7955" max="7955" width="12.33203125" style="736" bestFit="1" customWidth="1"/>
    <col min="7956" max="8192" width="12.1640625" style="736"/>
    <col min="8193" max="8193" width="11" style="736" customWidth="1"/>
    <col min="8194" max="8194" width="5.5" style="736" customWidth="1"/>
    <col min="8195" max="8195" width="11.6640625" style="736" customWidth="1"/>
    <col min="8196" max="8196" width="8.33203125" style="736" bestFit="1" customWidth="1"/>
    <col min="8197" max="8197" width="12.5" style="736" customWidth="1"/>
    <col min="8198" max="8198" width="3.33203125" style="736" customWidth="1"/>
    <col min="8199" max="8199" width="13.6640625" style="736" customWidth="1"/>
    <col min="8200" max="8200" width="13.83203125" style="736" bestFit="1" customWidth="1"/>
    <col min="8201" max="8201" width="28.6640625" style="736" customWidth="1"/>
    <col min="8202" max="8202" width="13.6640625" style="736" customWidth="1"/>
    <col min="8203" max="8203" width="7.1640625" style="736" customWidth="1"/>
    <col min="8204" max="8204" width="12.5" style="736" customWidth="1"/>
    <col min="8205" max="8205" width="6.5" style="736" customWidth="1"/>
    <col min="8206" max="8206" width="15" style="736" bestFit="1" customWidth="1"/>
    <col min="8207" max="8207" width="8" style="736" customWidth="1"/>
    <col min="8208" max="8208" width="14.6640625" style="736" bestFit="1" customWidth="1"/>
    <col min="8209" max="8209" width="15.1640625" style="736" bestFit="1" customWidth="1"/>
    <col min="8210" max="8210" width="12.1640625" style="736"/>
    <col min="8211" max="8211" width="12.33203125" style="736" bestFit="1" customWidth="1"/>
    <col min="8212" max="8448" width="12.1640625" style="736"/>
    <col min="8449" max="8449" width="11" style="736" customWidth="1"/>
    <col min="8450" max="8450" width="5.5" style="736" customWidth="1"/>
    <col min="8451" max="8451" width="11.6640625" style="736" customWidth="1"/>
    <col min="8452" max="8452" width="8.33203125" style="736" bestFit="1" customWidth="1"/>
    <col min="8453" max="8453" width="12.5" style="736" customWidth="1"/>
    <col min="8454" max="8454" width="3.33203125" style="736" customWidth="1"/>
    <col min="8455" max="8455" width="13.6640625" style="736" customWidth="1"/>
    <col min="8456" max="8456" width="13.83203125" style="736" bestFit="1" customWidth="1"/>
    <col min="8457" max="8457" width="28.6640625" style="736" customWidth="1"/>
    <col min="8458" max="8458" width="13.6640625" style="736" customWidth="1"/>
    <col min="8459" max="8459" width="7.1640625" style="736" customWidth="1"/>
    <col min="8460" max="8460" width="12.5" style="736" customWidth="1"/>
    <col min="8461" max="8461" width="6.5" style="736" customWidth="1"/>
    <col min="8462" max="8462" width="15" style="736" bestFit="1" customWidth="1"/>
    <col min="8463" max="8463" width="8" style="736" customWidth="1"/>
    <col min="8464" max="8464" width="14.6640625" style="736" bestFit="1" customWidth="1"/>
    <col min="8465" max="8465" width="15.1640625" style="736" bestFit="1" customWidth="1"/>
    <col min="8466" max="8466" width="12.1640625" style="736"/>
    <col min="8467" max="8467" width="12.33203125" style="736" bestFit="1" customWidth="1"/>
    <col min="8468" max="8704" width="12.1640625" style="736"/>
    <col min="8705" max="8705" width="11" style="736" customWidth="1"/>
    <col min="8706" max="8706" width="5.5" style="736" customWidth="1"/>
    <col min="8707" max="8707" width="11.6640625" style="736" customWidth="1"/>
    <col min="8708" max="8708" width="8.33203125" style="736" bestFit="1" customWidth="1"/>
    <col min="8709" max="8709" width="12.5" style="736" customWidth="1"/>
    <col min="8710" max="8710" width="3.33203125" style="736" customWidth="1"/>
    <col min="8711" max="8711" width="13.6640625" style="736" customWidth="1"/>
    <col min="8712" max="8712" width="13.83203125" style="736" bestFit="1" customWidth="1"/>
    <col min="8713" max="8713" width="28.6640625" style="736" customWidth="1"/>
    <col min="8714" max="8714" width="13.6640625" style="736" customWidth="1"/>
    <col min="8715" max="8715" width="7.1640625" style="736" customWidth="1"/>
    <col min="8716" max="8716" width="12.5" style="736" customWidth="1"/>
    <col min="8717" max="8717" width="6.5" style="736" customWidth="1"/>
    <col min="8718" max="8718" width="15" style="736" bestFit="1" customWidth="1"/>
    <col min="8719" max="8719" width="8" style="736" customWidth="1"/>
    <col min="8720" max="8720" width="14.6640625" style="736" bestFit="1" customWidth="1"/>
    <col min="8721" max="8721" width="15.1640625" style="736" bestFit="1" customWidth="1"/>
    <col min="8722" max="8722" width="12.1640625" style="736"/>
    <col min="8723" max="8723" width="12.33203125" style="736" bestFit="1" customWidth="1"/>
    <col min="8724" max="8960" width="12.1640625" style="736"/>
    <col min="8961" max="8961" width="11" style="736" customWidth="1"/>
    <col min="8962" max="8962" width="5.5" style="736" customWidth="1"/>
    <col min="8963" max="8963" width="11.6640625" style="736" customWidth="1"/>
    <col min="8964" max="8964" width="8.33203125" style="736" bestFit="1" customWidth="1"/>
    <col min="8965" max="8965" width="12.5" style="736" customWidth="1"/>
    <col min="8966" max="8966" width="3.33203125" style="736" customWidth="1"/>
    <col min="8967" max="8967" width="13.6640625" style="736" customWidth="1"/>
    <col min="8968" max="8968" width="13.83203125" style="736" bestFit="1" customWidth="1"/>
    <col min="8969" max="8969" width="28.6640625" style="736" customWidth="1"/>
    <col min="8970" max="8970" width="13.6640625" style="736" customWidth="1"/>
    <col min="8971" max="8971" width="7.1640625" style="736" customWidth="1"/>
    <col min="8972" max="8972" width="12.5" style="736" customWidth="1"/>
    <col min="8973" max="8973" width="6.5" style="736" customWidth="1"/>
    <col min="8974" max="8974" width="15" style="736" bestFit="1" customWidth="1"/>
    <col min="8975" max="8975" width="8" style="736" customWidth="1"/>
    <col min="8976" max="8976" width="14.6640625" style="736" bestFit="1" customWidth="1"/>
    <col min="8977" max="8977" width="15.1640625" style="736" bestFit="1" customWidth="1"/>
    <col min="8978" max="8978" width="12.1640625" style="736"/>
    <col min="8979" max="8979" width="12.33203125" style="736" bestFit="1" customWidth="1"/>
    <col min="8980" max="9216" width="12.1640625" style="736"/>
    <col min="9217" max="9217" width="11" style="736" customWidth="1"/>
    <col min="9218" max="9218" width="5.5" style="736" customWidth="1"/>
    <col min="9219" max="9219" width="11.6640625" style="736" customWidth="1"/>
    <col min="9220" max="9220" width="8.33203125" style="736" bestFit="1" customWidth="1"/>
    <col min="9221" max="9221" width="12.5" style="736" customWidth="1"/>
    <col min="9222" max="9222" width="3.33203125" style="736" customWidth="1"/>
    <col min="9223" max="9223" width="13.6640625" style="736" customWidth="1"/>
    <col min="9224" max="9224" width="13.83203125" style="736" bestFit="1" customWidth="1"/>
    <col min="9225" max="9225" width="28.6640625" style="736" customWidth="1"/>
    <col min="9226" max="9226" width="13.6640625" style="736" customWidth="1"/>
    <col min="9227" max="9227" width="7.1640625" style="736" customWidth="1"/>
    <col min="9228" max="9228" width="12.5" style="736" customWidth="1"/>
    <col min="9229" max="9229" width="6.5" style="736" customWidth="1"/>
    <col min="9230" max="9230" width="15" style="736" bestFit="1" customWidth="1"/>
    <col min="9231" max="9231" width="8" style="736" customWidth="1"/>
    <col min="9232" max="9232" width="14.6640625" style="736" bestFit="1" customWidth="1"/>
    <col min="9233" max="9233" width="15.1640625" style="736" bestFit="1" customWidth="1"/>
    <col min="9234" max="9234" width="12.1640625" style="736"/>
    <col min="9235" max="9235" width="12.33203125" style="736" bestFit="1" customWidth="1"/>
    <col min="9236" max="9472" width="12.1640625" style="736"/>
    <col min="9473" max="9473" width="11" style="736" customWidth="1"/>
    <col min="9474" max="9474" width="5.5" style="736" customWidth="1"/>
    <col min="9475" max="9475" width="11.6640625" style="736" customWidth="1"/>
    <col min="9476" max="9476" width="8.33203125" style="736" bestFit="1" customWidth="1"/>
    <col min="9477" max="9477" width="12.5" style="736" customWidth="1"/>
    <col min="9478" max="9478" width="3.33203125" style="736" customWidth="1"/>
    <col min="9479" max="9479" width="13.6640625" style="736" customWidth="1"/>
    <col min="9480" max="9480" width="13.83203125" style="736" bestFit="1" customWidth="1"/>
    <col min="9481" max="9481" width="28.6640625" style="736" customWidth="1"/>
    <col min="9482" max="9482" width="13.6640625" style="736" customWidth="1"/>
    <col min="9483" max="9483" width="7.1640625" style="736" customWidth="1"/>
    <col min="9484" max="9484" width="12.5" style="736" customWidth="1"/>
    <col min="9485" max="9485" width="6.5" style="736" customWidth="1"/>
    <col min="9486" max="9486" width="15" style="736" bestFit="1" customWidth="1"/>
    <col min="9487" max="9487" width="8" style="736" customWidth="1"/>
    <col min="9488" max="9488" width="14.6640625" style="736" bestFit="1" customWidth="1"/>
    <col min="9489" max="9489" width="15.1640625" style="736" bestFit="1" customWidth="1"/>
    <col min="9490" max="9490" width="12.1640625" style="736"/>
    <col min="9491" max="9491" width="12.33203125" style="736" bestFit="1" customWidth="1"/>
    <col min="9492" max="9728" width="12.1640625" style="736"/>
    <col min="9729" max="9729" width="11" style="736" customWidth="1"/>
    <col min="9730" max="9730" width="5.5" style="736" customWidth="1"/>
    <col min="9731" max="9731" width="11.6640625" style="736" customWidth="1"/>
    <col min="9732" max="9732" width="8.33203125" style="736" bestFit="1" customWidth="1"/>
    <col min="9733" max="9733" width="12.5" style="736" customWidth="1"/>
    <col min="9734" max="9734" width="3.33203125" style="736" customWidth="1"/>
    <col min="9735" max="9735" width="13.6640625" style="736" customWidth="1"/>
    <col min="9736" max="9736" width="13.83203125" style="736" bestFit="1" customWidth="1"/>
    <col min="9737" max="9737" width="28.6640625" style="736" customWidth="1"/>
    <col min="9738" max="9738" width="13.6640625" style="736" customWidth="1"/>
    <col min="9739" max="9739" width="7.1640625" style="736" customWidth="1"/>
    <col min="9740" max="9740" width="12.5" style="736" customWidth="1"/>
    <col min="9741" max="9741" width="6.5" style="736" customWidth="1"/>
    <col min="9742" max="9742" width="15" style="736" bestFit="1" customWidth="1"/>
    <col min="9743" max="9743" width="8" style="736" customWidth="1"/>
    <col min="9744" max="9744" width="14.6640625" style="736" bestFit="1" customWidth="1"/>
    <col min="9745" max="9745" width="15.1640625" style="736" bestFit="1" customWidth="1"/>
    <col min="9746" max="9746" width="12.1640625" style="736"/>
    <col min="9747" max="9747" width="12.33203125" style="736" bestFit="1" customWidth="1"/>
    <col min="9748" max="9984" width="12.1640625" style="736"/>
    <col min="9985" max="9985" width="11" style="736" customWidth="1"/>
    <col min="9986" max="9986" width="5.5" style="736" customWidth="1"/>
    <col min="9987" max="9987" width="11.6640625" style="736" customWidth="1"/>
    <col min="9988" max="9988" width="8.33203125" style="736" bestFit="1" customWidth="1"/>
    <col min="9989" max="9989" width="12.5" style="736" customWidth="1"/>
    <col min="9990" max="9990" width="3.33203125" style="736" customWidth="1"/>
    <col min="9991" max="9991" width="13.6640625" style="736" customWidth="1"/>
    <col min="9992" max="9992" width="13.83203125" style="736" bestFit="1" customWidth="1"/>
    <col min="9993" max="9993" width="28.6640625" style="736" customWidth="1"/>
    <col min="9994" max="9994" width="13.6640625" style="736" customWidth="1"/>
    <col min="9995" max="9995" width="7.1640625" style="736" customWidth="1"/>
    <col min="9996" max="9996" width="12.5" style="736" customWidth="1"/>
    <col min="9997" max="9997" width="6.5" style="736" customWidth="1"/>
    <col min="9998" max="9998" width="15" style="736" bestFit="1" customWidth="1"/>
    <col min="9999" max="9999" width="8" style="736" customWidth="1"/>
    <col min="10000" max="10000" width="14.6640625" style="736" bestFit="1" customWidth="1"/>
    <col min="10001" max="10001" width="15.1640625" style="736" bestFit="1" customWidth="1"/>
    <col min="10002" max="10002" width="12.1640625" style="736"/>
    <col min="10003" max="10003" width="12.33203125" style="736" bestFit="1" customWidth="1"/>
    <col min="10004" max="10240" width="12.1640625" style="736"/>
    <col min="10241" max="10241" width="11" style="736" customWidth="1"/>
    <col min="10242" max="10242" width="5.5" style="736" customWidth="1"/>
    <col min="10243" max="10243" width="11.6640625" style="736" customWidth="1"/>
    <col min="10244" max="10244" width="8.33203125" style="736" bestFit="1" customWidth="1"/>
    <col min="10245" max="10245" width="12.5" style="736" customWidth="1"/>
    <col min="10246" max="10246" width="3.33203125" style="736" customWidth="1"/>
    <col min="10247" max="10247" width="13.6640625" style="736" customWidth="1"/>
    <col min="10248" max="10248" width="13.83203125" style="736" bestFit="1" customWidth="1"/>
    <col min="10249" max="10249" width="28.6640625" style="736" customWidth="1"/>
    <col min="10250" max="10250" width="13.6640625" style="736" customWidth="1"/>
    <col min="10251" max="10251" width="7.1640625" style="736" customWidth="1"/>
    <col min="10252" max="10252" width="12.5" style="736" customWidth="1"/>
    <col min="10253" max="10253" width="6.5" style="736" customWidth="1"/>
    <col min="10254" max="10254" width="15" style="736" bestFit="1" customWidth="1"/>
    <col min="10255" max="10255" width="8" style="736" customWidth="1"/>
    <col min="10256" max="10256" width="14.6640625" style="736" bestFit="1" customWidth="1"/>
    <col min="10257" max="10257" width="15.1640625" style="736" bestFit="1" customWidth="1"/>
    <col min="10258" max="10258" width="12.1640625" style="736"/>
    <col min="10259" max="10259" width="12.33203125" style="736" bestFit="1" customWidth="1"/>
    <col min="10260" max="10496" width="12.1640625" style="736"/>
    <col min="10497" max="10497" width="11" style="736" customWidth="1"/>
    <col min="10498" max="10498" width="5.5" style="736" customWidth="1"/>
    <col min="10499" max="10499" width="11.6640625" style="736" customWidth="1"/>
    <col min="10500" max="10500" width="8.33203125" style="736" bestFit="1" customWidth="1"/>
    <col min="10501" max="10501" width="12.5" style="736" customWidth="1"/>
    <col min="10502" max="10502" width="3.33203125" style="736" customWidth="1"/>
    <col min="10503" max="10503" width="13.6640625" style="736" customWidth="1"/>
    <col min="10504" max="10504" width="13.83203125" style="736" bestFit="1" customWidth="1"/>
    <col min="10505" max="10505" width="28.6640625" style="736" customWidth="1"/>
    <col min="10506" max="10506" width="13.6640625" style="736" customWidth="1"/>
    <col min="10507" max="10507" width="7.1640625" style="736" customWidth="1"/>
    <col min="10508" max="10508" width="12.5" style="736" customWidth="1"/>
    <col min="10509" max="10509" width="6.5" style="736" customWidth="1"/>
    <col min="10510" max="10510" width="15" style="736" bestFit="1" customWidth="1"/>
    <col min="10511" max="10511" width="8" style="736" customWidth="1"/>
    <col min="10512" max="10512" width="14.6640625" style="736" bestFit="1" customWidth="1"/>
    <col min="10513" max="10513" width="15.1640625" style="736" bestFit="1" customWidth="1"/>
    <col min="10514" max="10514" width="12.1640625" style="736"/>
    <col min="10515" max="10515" width="12.33203125" style="736" bestFit="1" customWidth="1"/>
    <col min="10516" max="10752" width="12.1640625" style="736"/>
    <col min="10753" max="10753" width="11" style="736" customWidth="1"/>
    <col min="10754" max="10754" width="5.5" style="736" customWidth="1"/>
    <col min="10755" max="10755" width="11.6640625" style="736" customWidth="1"/>
    <col min="10756" max="10756" width="8.33203125" style="736" bestFit="1" customWidth="1"/>
    <col min="10757" max="10757" width="12.5" style="736" customWidth="1"/>
    <col min="10758" max="10758" width="3.33203125" style="736" customWidth="1"/>
    <col min="10759" max="10759" width="13.6640625" style="736" customWidth="1"/>
    <col min="10760" max="10760" width="13.83203125" style="736" bestFit="1" customWidth="1"/>
    <col min="10761" max="10761" width="28.6640625" style="736" customWidth="1"/>
    <col min="10762" max="10762" width="13.6640625" style="736" customWidth="1"/>
    <col min="10763" max="10763" width="7.1640625" style="736" customWidth="1"/>
    <col min="10764" max="10764" width="12.5" style="736" customWidth="1"/>
    <col min="10765" max="10765" width="6.5" style="736" customWidth="1"/>
    <col min="10766" max="10766" width="15" style="736" bestFit="1" customWidth="1"/>
    <col min="10767" max="10767" width="8" style="736" customWidth="1"/>
    <col min="10768" max="10768" width="14.6640625" style="736" bestFit="1" customWidth="1"/>
    <col min="10769" max="10769" width="15.1640625" style="736" bestFit="1" customWidth="1"/>
    <col min="10770" max="10770" width="12.1640625" style="736"/>
    <col min="10771" max="10771" width="12.33203125" style="736" bestFit="1" customWidth="1"/>
    <col min="10772" max="11008" width="12.1640625" style="736"/>
    <col min="11009" max="11009" width="11" style="736" customWidth="1"/>
    <col min="11010" max="11010" width="5.5" style="736" customWidth="1"/>
    <col min="11011" max="11011" width="11.6640625" style="736" customWidth="1"/>
    <col min="11012" max="11012" width="8.33203125" style="736" bestFit="1" customWidth="1"/>
    <col min="11013" max="11013" width="12.5" style="736" customWidth="1"/>
    <col min="11014" max="11014" width="3.33203125" style="736" customWidth="1"/>
    <col min="11015" max="11015" width="13.6640625" style="736" customWidth="1"/>
    <col min="11016" max="11016" width="13.83203125" style="736" bestFit="1" customWidth="1"/>
    <col min="11017" max="11017" width="28.6640625" style="736" customWidth="1"/>
    <col min="11018" max="11018" width="13.6640625" style="736" customWidth="1"/>
    <col min="11019" max="11019" width="7.1640625" style="736" customWidth="1"/>
    <col min="11020" max="11020" width="12.5" style="736" customWidth="1"/>
    <col min="11021" max="11021" width="6.5" style="736" customWidth="1"/>
    <col min="11022" max="11022" width="15" style="736" bestFit="1" customWidth="1"/>
    <col min="11023" max="11023" width="8" style="736" customWidth="1"/>
    <col min="11024" max="11024" width="14.6640625" style="736" bestFit="1" customWidth="1"/>
    <col min="11025" max="11025" width="15.1640625" style="736" bestFit="1" customWidth="1"/>
    <col min="11026" max="11026" width="12.1640625" style="736"/>
    <col min="11027" max="11027" width="12.33203125" style="736" bestFit="1" customWidth="1"/>
    <col min="11028" max="11264" width="12.1640625" style="736"/>
    <col min="11265" max="11265" width="11" style="736" customWidth="1"/>
    <col min="11266" max="11266" width="5.5" style="736" customWidth="1"/>
    <col min="11267" max="11267" width="11.6640625" style="736" customWidth="1"/>
    <col min="11268" max="11268" width="8.33203125" style="736" bestFit="1" customWidth="1"/>
    <col min="11269" max="11269" width="12.5" style="736" customWidth="1"/>
    <col min="11270" max="11270" width="3.33203125" style="736" customWidth="1"/>
    <col min="11271" max="11271" width="13.6640625" style="736" customWidth="1"/>
    <col min="11272" max="11272" width="13.83203125" style="736" bestFit="1" customWidth="1"/>
    <col min="11273" max="11273" width="28.6640625" style="736" customWidth="1"/>
    <col min="11274" max="11274" width="13.6640625" style="736" customWidth="1"/>
    <col min="11275" max="11275" width="7.1640625" style="736" customWidth="1"/>
    <col min="11276" max="11276" width="12.5" style="736" customWidth="1"/>
    <col min="11277" max="11277" width="6.5" style="736" customWidth="1"/>
    <col min="11278" max="11278" width="15" style="736" bestFit="1" customWidth="1"/>
    <col min="11279" max="11279" width="8" style="736" customWidth="1"/>
    <col min="11280" max="11280" width="14.6640625" style="736" bestFit="1" customWidth="1"/>
    <col min="11281" max="11281" width="15.1640625" style="736" bestFit="1" customWidth="1"/>
    <col min="11282" max="11282" width="12.1640625" style="736"/>
    <col min="11283" max="11283" width="12.33203125" style="736" bestFit="1" customWidth="1"/>
    <col min="11284" max="11520" width="12.1640625" style="736"/>
    <col min="11521" max="11521" width="11" style="736" customWidth="1"/>
    <col min="11522" max="11522" width="5.5" style="736" customWidth="1"/>
    <col min="11523" max="11523" width="11.6640625" style="736" customWidth="1"/>
    <col min="11524" max="11524" width="8.33203125" style="736" bestFit="1" customWidth="1"/>
    <col min="11525" max="11525" width="12.5" style="736" customWidth="1"/>
    <col min="11526" max="11526" width="3.33203125" style="736" customWidth="1"/>
    <col min="11527" max="11527" width="13.6640625" style="736" customWidth="1"/>
    <col min="11528" max="11528" width="13.83203125" style="736" bestFit="1" customWidth="1"/>
    <col min="11529" max="11529" width="28.6640625" style="736" customWidth="1"/>
    <col min="11530" max="11530" width="13.6640625" style="736" customWidth="1"/>
    <col min="11531" max="11531" width="7.1640625" style="736" customWidth="1"/>
    <col min="11532" max="11532" width="12.5" style="736" customWidth="1"/>
    <col min="11533" max="11533" width="6.5" style="736" customWidth="1"/>
    <col min="11534" max="11534" width="15" style="736" bestFit="1" customWidth="1"/>
    <col min="11535" max="11535" width="8" style="736" customWidth="1"/>
    <col min="11536" max="11536" width="14.6640625" style="736" bestFit="1" customWidth="1"/>
    <col min="11537" max="11537" width="15.1640625" style="736" bestFit="1" customWidth="1"/>
    <col min="11538" max="11538" width="12.1640625" style="736"/>
    <col min="11539" max="11539" width="12.33203125" style="736" bestFit="1" customWidth="1"/>
    <col min="11540" max="11776" width="12.1640625" style="736"/>
    <col min="11777" max="11777" width="11" style="736" customWidth="1"/>
    <col min="11778" max="11778" width="5.5" style="736" customWidth="1"/>
    <col min="11779" max="11779" width="11.6640625" style="736" customWidth="1"/>
    <col min="11780" max="11780" width="8.33203125" style="736" bestFit="1" customWidth="1"/>
    <col min="11781" max="11781" width="12.5" style="736" customWidth="1"/>
    <col min="11782" max="11782" width="3.33203125" style="736" customWidth="1"/>
    <col min="11783" max="11783" width="13.6640625" style="736" customWidth="1"/>
    <col min="11784" max="11784" width="13.83203125" style="736" bestFit="1" customWidth="1"/>
    <col min="11785" max="11785" width="28.6640625" style="736" customWidth="1"/>
    <col min="11786" max="11786" width="13.6640625" style="736" customWidth="1"/>
    <col min="11787" max="11787" width="7.1640625" style="736" customWidth="1"/>
    <col min="11788" max="11788" width="12.5" style="736" customWidth="1"/>
    <col min="11789" max="11789" width="6.5" style="736" customWidth="1"/>
    <col min="11790" max="11790" width="15" style="736" bestFit="1" customWidth="1"/>
    <col min="11791" max="11791" width="8" style="736" customWidth="1"/>
    <col min="11792" max="11792" width="14.6640625" style="736" bestFit="1" customWidth="1"/>
    <col min="11793" max="11793" width="15.1640625" style="736" bestFit="1" customWidth="1"/>
    <col min="11794" max="11794" width="12.1640625" style="736"/>
    <col min="11795" max="11795" width="12.33203125" style="736" bestFit="1" customWidth="1"/>
    <col min="11796" max="12032" width="12.1640625" style="736"/>
    <col min="12033" max="12033" width="11" style="736" customWidth="1"/>
    <col min="12034" max="12034" width="5.5" style="736" customWidth="1"/>
    <col min="12035" max="12035" width="11.6640625" style="736" customWidth="1"/>
    <col min="12036" max="12036" width="8.33203125" style="736" bestFit="1" customWidth="1"/>
    <col min="12037" max="12037" width="12.5" style="736" customWidth="1"/>
    <col min="12038" max="12038" width="3.33203125" style="736" customWidth="1"/>
    <col min="12039" max="12039" width="13.6640625" style="736" customWidth="1"/>
    <col min="12040" max="12040" width="13.83203125" style="736" bestFit="1" customWidth="1"/>
    <col min="12041" max="12041" width="28.6640625" style="736" customWidth="1"/>
    <col min="12042" max="12042" width="13.6640625" style="736" customWidth="1"/>
    <col min="12043" max="12043" width="7.1640625" style="736" customWidth="1"/>
    <col min="12044" max="12044" width="12.5" style="736" customWidth="1"/>
    <col min="12045" max="12045" width="6.5" style="736" customWidth="1"/>
    <col min="12046" max="12046" width="15" style="736" bestFit="1" customWidth="1"/>
    <col min="12047" max="12047" width="8" style="736" customWidth="1"/>
    <col min="12048" max="12048" width="14.6640625" style="736" bestFit="1" customWidth="1"/>
    <col min="12049" max="12049" width="15.1640625" style="736" bestFit="1" customWidth="1"/>
    <col min="12050" max="12050" width="12.1640625" style="736"/>
    <col min="12051" max="12051" width="12.33203125" style="736" bestFit="1" customWidth="1"/>
    <col min="12052" max="12288" width="12.1640625" style="736"/>
    <col min="12289" max="12289" width="11" style="736" customWidth="1"/>
    <col min="12290" max="12290" width="5.5" style="736" customWidth="1"/>
    <col min="12291" max="12291" width="11.6640625" style="736" customWidth="1"/>
    <col min="12292" max="12292" width="8.33203125" style="736" bestFit="1" customWidth="1"/>
    <col min="12293" max="12293" width="12.5" style="736" customWidth="1"/>
    <col min="12294" max="12294" width="3.33203125" style="736" customWidth="1"/>
    <col min="12295" max="12295" width="13.6640625" style="736" customWidth="1"/>
    <col min="12296" max="12296" width="13.83203125" style="736" bestFit="1" customWidth="1"/>
    <col min="12297" max="12297" width="28.6640625" style="736" customWidth="1"/>
    <col min="12298" max="12298" width="13.6640625" style="736" customWidth="1"/>
    <col min="12299" max="12299" width="7.1640625" style="736" customWidth="1"/>
    <col min="12300" max="12300" width="12.5" style="736" customWidth="1"/>
    <col min="12301" max="12301" width="6.5" style="736" customWidth="1"/>
    <col min="12302" max="12302" width="15" style="736" bestFit="1" customWidth="1"/>
    <col min="12303" max="12303" width="8" style="736" customWidth="1"/>
    <col min="12304" max="12304" width="14.6640625" style="736" bestFit="1" customWidth="1"/>
    <col min="12305" max="12305" width="15.1640625" style="736" bestFit="1" customWidth="1"/>
    <col min="12306" max="12306" width="12.1640625" style="736"/>
    <col min="12307" max="12307" width="12.33203125" style="736" bestFit="1" customWidth="1"/>
    <col min="12308" max="12544" width="12.1640625" style="736"/>
    <col min="12545" max="12545" width="11" style="736" customWidth="1"/>
    <col min="12546" max="12546" width="5.5" style="736" customWidth="1"/>
    <col min="12547" max="12547" width="11.6640625" style="736" customWidth="1"/>
    <col min="12548" max="12548" width="8.33203125" style="736" bestFit="1" customWidth="1"/>
    <col min="12549" max="12549" width="12.5" style="736" customWidth="1"/>
    <col min="12550" max="12550" width="3.33203125" style="736" customWidth="1"/>
    <col min="12551" max="12551" width="13.6640625" style="736" customWidth="1"/>
    <col min="12552" max="12552" width="13.83203125" style="736" bestFit="1" customWidth="1"/>
    <col min="12553" max="12553" width="28.6640625" style="736" customWidth="1"/>
    <col min="12554" max="12554" width="13.6640625" style="736" customWidth="1"/>
    <col min="12555" max="12555" width="7.1640625" style="736" customWidth="1"/>
    <col min="12556" max="12556" width="12.5" style="736" customWidth="1"/>
    <col min="12557" max="12557" width="6.5" style="736" customWidth="1"/>
    <col min="12558" max="12558" width="15" style="736" bestFit="1" customWidth="1"/>
    <col min="12559" max="12559" width="8" style="736" customWidth="1"/>
    <col min="12560" max="12560" width="14.6640625" style="736" bestFit="1" customWidth="1"/>
    <col min="12561" max="12561" width="15.1640625" style="736" bestFit="1" customWidth="1"/>
    <col min="12562" max="12562" width="12.1640625" style="736"/>
    <col min="12563" max="12563" width="12.33203125" style="736" bestFit="1" customWidth="1"/>
    <col min="12564" max="12800" width="12.1640625" style="736"/>
    <col min="12801" max="12801" width="11" style="736" customWidth="1"/>
    <col min="12802" max="12802" width="5.5" style="736" customWidth="1"/>
    <col min="12803" max="12803" width="11.6640625" style="736" customWidth="1"/>
    <col min="12804" max="12804" width="8.33203125" style="736" bestFit="1" customWidth="1"/>
    <col min="12805" max="12805" width="12.5" style="736" customWidth="1"/>
    <col min="12806" max="12806" width="3.33203125" style="736" customWidth="1"/>
    <col min="12807" max="12807" width="13.6640625" style="736" customWidth="1"/>
    <col min="12808" max="12808" width="13.83203125" style="736" bestFit="1" customWidth="1"/>
    <col min="12809" max="12809" width="28.6640625" style="736" customWidth="1"/>
    <col min="12810" max="12810" width="13.6640625" style="736" customWidth="1"/>
    <col min="12811" max="12811" width="7.1640625" style="736" customWidth="1"/>
    <col min="12812" max="12812" width="12.5" style="736" customWidth="1"/>
    <col min="12813" max="12813" width="6.5" style="736" customWidth="1"/>
    <col min="12814" max="12814" width="15" style="736" bestFit="1" customWidth="1"/>
    <col min="12815" max="12815" width="8" style="736" customWidth="1"/>
    <col min="12816" max="12816" width="14.6640625" style="736" bestFit="1" customWidth="1"/>
    <col min="12817" max="12817" width="15.1640625" style="736" bestFit="1" customWidth="1"/>
    <col min="12818" max="12818" width="12.1640625" style="736"/>
    <col min="12819" max="12819" width="12.33203125" style="736" bestFit="1" customWidth="1"/>
    <col min="12820" max="13056" width="12.1640625" style="736"/>
    <col min="13057" max="13057" width="11" style="736" customWidth="1"/>
    <col min="13058" max="13058" width="5.5" style="736" customWidth="1"/>
    <col min="13059" max="13059" width="11.6640625" style="736" customWidth="1"/>
    <col min="13060" max="13060" width="8.33203125" style="736" bestFit="1" customWidth="1"/>
    <col min="13061" max="13061" width="12.5" style="736" customWidth="1"/>
    <col min="13062" max="13062" width="3.33203125" style="736" customWidth="1"/>
    <col min="13063" max="13063" width="13.6640625" style="736" customWidth="1"/>
    <col min="13064" max="13064" width="13.83203125" style="736" bestFit="1" customWidth="1"/>
    <col min="13065" max="13065" width="28.6640625" style="736" customWidth="1"/>
    <col min="13066" max="13066" width="13.6640625" style="736" customWidth="1"/>
    <col min="13067" max="13067" width="7.1640625" style="736" customWidth="1"/>
    <col min="13068" max="13068" width="12.5" style="736" customWidth="1"/>
    <col min="13069" max="13069" width="6.5" style="736" customWidth="1"/>
    <col min="13070" max="13070" width="15" style="736" bestFit="1" customWidth="1"/>
    <col min="13071" max="13071" width="8" style="736" customWidth="1"/>
    <col min="13072" max="13072" width="14.6640625" style="736" bestFit="1" customWidth="1"/>
    <col min="13073" max="13073" width="15.1640625" style="736" bestFit="1" customWidth="1"/>
    <col min="13074" max="13074" width="12.1640625" style="736"/>
    <col min="13075" max="13075" width="12.33203125" style="736" bestFit="1" customWidth="1"/>
    <col min="13076" max="13312" width="12.1640625" style="736"/>
    <col min="13313" max="13313" width="11" style="736" customWidth="1"/>
    <col min="13314" max="13314" width="5.5" style="736" customWidth="1"/>
    <col min="13315" max="13315" width="11.6640625" style="736" customWidth="1"/>
    <col min="13316" max="13316" width="8.33203125" style="736" bestFit="1" customWidth="1"/>
    <col min="13317" max="13317" width="12.5" style="736" customWidth="1"/>
    <col min="13318" max="13318" width="3.33203125" style="736" customWidth="1"/>
    <col min="13319" max="13319" width="13.6640625" style="736" customWidth="1"/>
    <col min="13320" max="13320" width="13.83203125" style="736" bestFit="1" customWidth="1"/>
    <col min="13321" max="13321" width="28.6640625" style="736" customWidth="1"/>
    <col min="13322" max="13322" width="13.6640625" style="736" customWidth="1"/>
    <col min="13323" max="13323" width="7.1640625" style="736" customWidth="1"/>
    <col min="13324" max="13324" width="12.5" style="736" customWidth="1"/>
    <col min="13325" max="13325" width="6.5" style="736" customWidth="1"/>
    <col min="13326" max="13326" width="15" style="736" bestFit="1" customWidth="1"/>
    <col min="13327" max="13327" width="8" style="736" customWidth="1"/>
    <col min="13328" max="13328" width="14.6640625" style="736" bestFit="1" customWidth="1"/>
    <col min="13329" max="13329" width="15.1640625" style="736" bestFit="1" customWidth="1"/>
    <col min="13330" max="13330" width="12.1640625" style="736"/>
    <col min="13331" max="13331" width="12.33203125" style="736" bestFit="1" customWidth="1"/>
    <col min="13332" max="13568" width="12.1640625" style="736"/>
    <col min="13569" max="13569" width="11" style="736" customWidth="1"/>
    <col min="13570" max="13570" width="5.5" style="736" customWidth="1"/>
    <col min="13571" max="13571" width="11.6640625" style="736" customWidth="1"/>
    <col min="13572" max="13572" width="8.33203125" style="736" bestFit="1" customWidth="1"/>
    <col min="13573" max="13573" width="12.5" style="736" customWidth="1"/>
    <col min="13574" max="13574" width="3.33203125" style="736" customWidth="1"/>
    <col min="13575" max="13575" width="13.6640625" style="736" customWidth="1"/>
    <col min="13576" max="13576" width="13.83203125" style="736" bestFit="1" customWidth="1"/>
    <col min="13577" max="13577" width="28.6640625" style="736" customWidth="1"/>
    <col min="13578" max="13578" width="13.6640625" style="736" customWidth="1"/>
    <col min="13579" max="13579" width="7.1640625" style="736" customWidth="1"/>
    <col min="13580" max="13580" width="12.5" style="736" customWidth="1"/>
    <col min="13581" max="13581" width="6.5" style="736" customWidth="1"/>
    <col min="13582" max="13582" width="15" style="736" bestFit="1" customWidth="1"/>
    <col min="13583" max="13583" width="8" style="736" customWidth="1"/>
    <col min="13584" max="13584" width="14.6640625" style="736" bestFit="1" customWidth="1"/>
    <col min="13585" max="13585" width="15.1640625" style="736" bestFit="1" customWidth="1"/>
    <col min="13586" max="13586" width="12.1640625" style="736"/>
    <col min="13587" max="13587" width="12.33203125" style="736" bestFit="1" customWidth="1"/>
    <col min="13588" max="13824" width="12.1640625" style="736"/>
    <col min="13825" max="13825" width="11" style="736" customWidth="1"/>
    <col min="13826" max="13826" width="5.5" style="736" customWidth="1"/>
    <col min="13827" max="13827" width="11.6640625" style="736" customWidth="1"/>
    <col min="13828" max="13828" width="8.33203125" style="736" bestFit="1" customWidth="1"/>
    <col min="13829" max="13829" width="12.5" style="736" customWidth="1"/>
    <col min="13830" max="13830" width="3.33203125" style="736" customWidth="1"/>
    <col min="13831" max="13831" width="13.6640625" style="736" customWidth="1"/>
    <col min="13832" max="13832" width="13.83203125" style="736" bestFit="1" customWidth="1"/>
    <col min="13833" max="13833" width="28.6640625" style="736" customWidth="1"/>
    <col min="13834" max="13834" width="13.6640625" style="736" customWidth="1"/>
    <col min="13835" max="13835" width="7.1640625" style="736" customWidth="1"/>
    <col min="13836" max="13836" width="12.5" style="736" customWidth="1"/>
    <col min="13837" max="13837" width="6.5" style="736" customWidth="1"/>
    <col min="13838" max="13838" width="15" style="736" bestFit="1" customWidth="1"/>
    <col min="13839" max="13839" width="8" style="736" customWidth="1"/>
    <col min="13840" max="13840" width="14.6640625" style="736" bestFit="1" customWidth="1"/>
    <col min="13841" max="13841" width="15.1640625" style="736" bestFit="1" customWidth="1"/>
    <col min="13842" max="13842" width="12.1640625" style="736"/>
    <col min="13843" max="13843" width="12.33203125" style="736" bestFit="1" customWidth="1"/>
    <col min="13844" max="14080" width="12.1640625" style="736"/>
    <col min="14081" max="14081" width="11" style="736" customWidth="1"/>
    <col min="14082" max="14082" width="5.5" style="736" customWidth="1"/>
    <col min="14083" max="14083" width="11.6640625" style="736" customWidth="1"/>
    <col min="14084" max="14084" width="8.33203125" style="736" bestFit="1" customWidth="1"/>
    <col min="14085" max="14085" width="12.5" style="736" customWidth="1"/>
    <col min="14086" max="14086" width="3.33203125" style="736" customWidth="1"/>
    <col min="14087" max="14087" width="13.6640625" style="736" customWidth="1"/>
    <col min="14088" max="14088" width="13.83203125" style="736" bestFit="1" customWidth="1"/>
    <col min="14089" max="14089" width="28.6640625" style="736" customWidth="1"/>
    <col min="14090" max="14090" width="13.6640625" style="736" customWidth="1"/>
    <col min="14091" max="14091" width="7.1640625" style="736" customWidth="1"/>
    <col min="14092" max="14092" width="12.5" style="736" customWidth="1"/>
    <col min="14093" max="14093" width="6.5" style="736" customWidth="1"/>
    <col min="14094" max="14094" width="15" style="736" bestFit="1" customWidth="1"/>
    <col min="14095" max="14095" width="8" style="736" customWidth="1"/>
    <col min="14096" max="14096" width="14.6640625" style="736" bestFit="1" customWidth="1"/>
    <col min="14097" max="14097" width="15.1640625" style="736" bestFit="1" customWidth="1"/>
    <col min="14098" max="14098" width="12.1640625" style="736"/>
    <col min="14099" max="14099" width="12.33203125" style="736" bestFit="1" customWidth="1"/>
    <col min="14100" max="14336" width="12.1640625" style="736"/>
    <col min="14337" max="14337" width="11" style="736" customWidth="1"/>
    <col min="14338" max="14338" width="5.5" style="736" customWidth="1"/>
    <col min="14339" max="14339" width="11.6640625" style="736" customWidth="1"/>
    <col min="14340" max="14340" width="8.33203125" style="736" bestFit="1" customWidth="1"/>
    <col min="14341" max="14341" width="12.5" style="736" customWidth="1"/>
    <col min="14342" max="14342" width="3.33203125" style="736" customWidth="1"/>
    <col min="14343" max="14343" width="13.6640625" style="736" customWidth="1"/>
    <col min="14344" max="14344" width="13.83203125" style="736" bestFit="1" customWidth="1"/>
    <col min="14345" max="14345" width="28.6640625" style="736" customWidth="1"/>
    <col min="14346" max="14346" width="13.6640625" style="736" customWidth="1"/>
    <col min="14347" max="14347" width="7.1640625" style="736" customWidth="1"/>
    <col min="14348" max="14348" width="12.5" style="736" customWidth="1"/>
    <col min="14349" max="14349" width="6.5" style="736" customWidth="1"/>
    <col min="14350" max="14350" width="15" style="736" bestFit="1" customWidth="1"/>
    <col min="14351" max="14351" width="8" style="736" customWidth="1"/>
    <col min="14352" max="14352" width="14.6640625" style="736" bestFit="1" customWidth="1"/>
    <col min="14353" max="14353" width="15.1640625" style="736" bestFit="1" customWidth="1"/>
    <col min="14354" max="14354" width="12.1640625" style="736"/>
    <col min="14355" max="14355" width="12.33203125" style="736" bestFit="1" customWidth="1"/>
    <col min="14356" max="14592" width="12.1640625" style="736"/>
    <col min="14593" max="14593" width="11" style="736" customWidth="1"/>
    <col min="14594" max="14594" width="5.5" style="736" customWidth="1"/>
    <col min="14595" max="14595" width="11.6640625" style="736" customWidth="1"/>
    <col min="14596" max="14596" width="8.33203125" style="736" bestFit="1" customWidth="1"/>
    <col min="14597" max="14597" width="12.5" style="736" customWidth="1"/>
    <col min="14598" max="14598" width="3.33203125" style="736" customWidth="1"/>
    <col min="14599" max="14599" width="13.6640625" style="736" customWidth="1"/>
    <col min="14600" max="14600" width="13.83203125" style="736" bestFit="1" customWidth="1"/>
    <col min="14601" max="14601" width="28.6640625" style="736" customWidth="1"/>
    <col min="14602" max="14602" width="13.6640625" style="736" customWidth="1"/>
    <col min="14603" max="14603" width="7.1640625" style="736" customWidth="1"/>
    <col min="14604" max="14604" width="12.5" style="736" customWidth="1"/>
    <col min="14605" max="14605" width="6.5" style="736" customWidth="1"/>
    <col min="14606" max="14606" width="15" style="736" bestFit="1" customWidth="1"/>
    <col min="14607" max="14607" width="8" style="736" customWidth="1"/>
    <col min="14608" max="14608" width="14.6640625" style="736" bestFit="1" customWidth="1"/>
    <col min="14609" max="14609" width="15.1640625" style="736" bestFit="1" customWidth="1"/>
    <col min="14610" max="14610" width="12.1640625" style="736"/>
    <col min="14611" max="14611" width="12.33203125" style="736" bestFit="1" customWidth="1"/>
    <col min="14612" max="14848" width="12.1640625" style="736"/>
    <col min="14849" max="14849" width="11" style="736" customWidth="1"/>
    <col min="14850" max="14850" width="5.5" style="736" customWidth="1"/>
    <col min="14851" max="14851" width="11.6640625" style="736" customWidth="1"/>
    <col min="14852" max="14852" width="8.33203125" style="736" bestFit="1" customWidth="1"/>
    <col min="14853" max="14853" width="12.5" style="736" customWidth="1"/>
    <col min="14854" max="14854" width="3.33203125" style="736" customWidth="1"/>
    <col min="14855" max="14855" width="13.6640625" style="736" customWidth="1"/>
    <col min="14856" max="14856" width="13.83203125" style="736" bestFit="1" customWidth="1"/>
    <col min="14857" max="14857" width="28.6640625" style="736" customWidth="1"/>
    <col min="14858" max="14858" width="13.6640625" style="736" customWidth="1"/>
    <col min="14859" max="14859" width="7.1640625" style="736" customWidth="1"/>
    <col min="14860" max="14860" width="12.5" style="736" customWidth="1"/>
    <col min="14861" max="14861" width="6.5" style="736" customWidth="1"/>
    <col min="14862" max="14862" width="15" style="736" bestFit="1" customWidth="1"/>
    <col min="14863" max="14863" width="8" style="736" customWidth="1"/>
    <col min="14864" max="14864" width="14.6640625" style="736" bestFit="1" customWidth="1"/>
    <col min="14865" max="14865" width="15.1640625" style="736" bestFit="1" customWidth="1"/>
    <col min="14866" max="14866" width="12.1640625" style="736"/>
    <col min="14867" max="14867" width="12.33203125" style="736" bestFit="1" customWidth="1"/>
    <col min="14868" max="15104" width="12.1640625" style="736"/>
    <col min="15105" max="15105" width="11" style="736" customWidth="1"/>
    <col min="15106" max="15106" width="5.5" style="736" customWidth="1"/>
    <col min="15107" max="15107" width="11.6640625" style="736" customWidth="1"/>
    <col min="15108" max="15108" width="8.33203125" style="736" bestFit="1" customWidth="1"/>
    <col min="15109" max="15109" width="12.5" style="736" customWidth="1"/>
    <col min="15110" max="15110" width="3.33203125" style="736" customWidth="1"/>
    <col min="15111" max="15111" width="13.6640625" style="736" customWidth="1"/>
    <col min="15112" max="15112" width="13.83203125" style="736" bestFit="1" customWidth="1"/>
    <col min="15113" max="15113" width="28.6640625" style="736" customWidth="1"/>
    <col min="15114" max="15114" width="13.6640625" style="736" customWidth="1"/>
    <col min="15115" max="15115" width="7.1640625" style="736" customWidth="1"/>
    <col min="15116" max="15116" width="12.5" style="736" customWidth="1"/>
    <col min="15117" max="15117" width="6.5" style="736" customWidth="1"/>
    <col min="15118" max="15118" width="15" style="736" bestFit="1" customWidth="1"/>
    <col min="15119" max="15119" width="8" style="736" customWidth="1"/>
    <col min="15120" max="15120" width="14.6640625" style="736" bestFit="1" customWidth="1"/>
    <col min="15121" max="15121" width="15.1640625" style="736" bestFit="1" customWidth="1"/>
    <col min="15122" max="15122" width="12.1640625" style="736"/>
    <col min="15123" max="15123" width="12.33203125" style="736" bestFit="1" customWidth="1"/>
    <col min="15124" max="15360" width="12.1640625" style="736"/>
    <col min="15361" max="15361" width="11" style="736" customWidth="1"/>
    <col min="15362" max="15362" width="5.5" style="736" customWidth="1"/>
    <col min="15363" max="15363" width="11.6640625" style="736" customWidth="1"/>
    <col min="15364" max="15364" width="8.33203125" style="736" bestFit="1" customWidth="1"/>
    <col min="15365" max="15365" width="12.5" style="736" customWidth="1"/>
    <col min="15366" max="15366" width="3.33203125" style="736" customWidth="1"/>
    <col min="15367" max="15367" width="13.6640625" style="736" customWidth="1"/>
    <col min="15368" max="15368" width="13.83203125" style="736" bestFit="1" customWidth="1"/>
    <col min="15369" max="15369" width="28.6640625" style="736" customWidth="1"/>
    <col min="15370" max="15370" width="13.6640625" style="736" customWidth="1"/>
    <col min="15371" max="15371" width="7.1640625" style="736" customWidth="1"/>
    <col min="15372" max="15372" width="12.5" style="736" customWidth="1"/>
    <col min="15373" max="15373" width="6.5" style="736" customWidth="1"/>
    <col min="15374" max="15374" width="15" style="736" bestFit="1" customWidth="1"/>
    <col min="15375" max="15375" width="8" style="736" customWidth="1"/>
    <col min="15376" max="15376" width="14.6640625" style="736" bestFit="1" customWidth="1"/>
    <col min="15377" max="15377" width="15.1640625" style="736" bestFit="1" customWidth="1"/>
    <col min="15378" max="15378" width="12.1640625" style="736"/>
    <col min="15379" max="15379" width="12.33203125" style="736" bestFit="1" customWidth="1"/>
    <col min="15380" max="15616" width="12.1640625" style="736"/>
    <col min="15617" max="15617" width="11" style="736" customWidth="1"/>
    <col min="15618" max="15618" width="5.5" style="736" customWidth="1"/>
    <col min="15619" max="15619" width="11.6640625" style="736" customWidth="1"/>
    <col min="15620" max="15620" width="8.33203125" style="736" bestFit="1" customWidth="1"/>
    <col min="15621" max="15621" width="12.5" style="736" customWidth="1"/>
    <col min="15622" max="15622" width="3.33203125" style="736" customWidth="1"/>
    <col min="15623" max="15623" width="13.6640625" style="736" customWidth="1"/>
    <col min="15624" max="15624" width="13.83203125" style="736" bestFit="1" customWidth="1"/>
    <col min="15625" max="15625" width="28.6640625" style="736" customWidth="1"/>
    <col min="15626" max="15626" width="13.6640625" style="736" customWidth="1"/>
    <col min="15627" max="15627" width="7.1640625" style="736" customWidth="1"/>
    <col min="15628" max="15628" width="12.5" style="736" customWidth="1"/>
    <col min="15629" max="15629" width="6.5" style="736" customWidth="1"/>
    <col min="15630" max="15630" width="15" style="736" bestFit="1" customWidth="1"/>
    <col min="15631" max="15631" width="8" style="736" customWidth="1"/>
    <col min="15632" max="15632" width="14.6640625" style="736" bestFit="1" customWidth="1"/>
    <col min="15633" max="15633" width="15.1640625" style="736" bestFit="1" customWidth="1"/>
    <col min="15634" max="15634" width="12.1640625" style="736"/>
    <col min="15635" max="15635" width="12.33203125" style="736" bestFit="1" customWidth="1"/>
    <col min="15636" max="15872" width="12.1640625" style="736"/>
    <col min="15873" max="15873" width="11" style="736" customWidth="1"/>
    <col min="15874" max="15874" width="5.5" style="736" customWidth="1"/>
    <col min="15875" max="15875" width="11.6640625" style="736" customWidth="1"/>
    <col min="15876" max="15876" width="8.33203125" style="736" bestFit="1" customWidth="1"/>
    <col min="15877" max="15877" width="12.5" style="736" customWidth="1"/>
    <col min="15878" max="15878" width="3.33203125" style="736" customWidth="1"/>
    <col min="15879" max="15879" width="13.6640625" style="736" customWidth="1"/>
    <col min="15880" max="15880" width="13.83203125" style="736" bestFit="1" customWidth="1"/>
    <col min="15881" max="15881" width="28.6640625" style="736" customWidth="1"/>
    <col min="15882" max="15882" width="13.6640625" style="736" customWidth="1"/>
    <col min="15883" max="15883" width="7.1640625" style="736" customWidth="1"/>
    <col min="15884" max="15884" width="12.5" style="736" customWidth="1"/>
    <col min="15885" max="15885" width="6.5" style="736" customWidth="1"/>
    <col min="15886" max="15886" width="15" style="736" bestFit="1" customWidth="1"/>
    <col min="15887" max="15887" width="8" style="736" customWidth="1"/>
    <col min="15888" max="15888" width="14.6640625" style="736" bestFit="1" customWidth="1"/>
    <col min="15889" max="15889" width="15.1640625" style="736" bestFit="1" customWidth="1"/>
    <col min="15890" max="15890" width="12.1640625" style="736"/>
    <col min="15891" max="15891" width="12.33203125" style="736" bestFit="1" customWidth="1"/>
    <col min="15892" max="16128" width="12.1640625" style="736"/>
    <col min="16129" max="16129" width="11" style="736" customWidth="1"/>
    <col min="16130" max="16130" width="5.5" style="736" customWidth="1"/>
    <col min="16131" max="16131" width="11.6640625" style="736" customWidth="1"/>
    <col min="16132" max="16132" width="8.33203125" style="736" bestFit="1" customWidth="1"/>
    <col min="16133" max="16133" width="12.5" style="736" customWidth="1"/>
    <col min="16134" max="16134" width="3.33203125" style="736" customWidth="1"/>
    <col min="16135" max="16135" width="13.6640625" style="736" customWidth="1"/>
    <col min="16136" max="16136" width="13.83203125" style="736" bestFit="1" customWidth="1"/>
    <col min="16137" max="16137" width="28.6640625" style="736" customWidth="1"/>
    <col min="16138" max="16138" width="13.6640625" style="736" customWidth="1"/>
    <col min="16139" max="16139" width="7.1640625" style="736" customWidth="1"/>
    <col min="16140" max="16140" width="12.5" style="736" customWidth="1"/>
    <col min="16141" max="16141" width="6.5" style="736" customWidth="1"/>
    <col min="16142" max="16142" width="15" style="736" bestFit="1" customWidth="1"/>
    <col min="16143" max="16143" width="8" style="736" customWidth="1"/>
    <col min="16144" max="16144" width="14.6640625" style="736" bestFit="1" customWidth="1"/>
    <col min="16145" max="16145" width="15.1640625" style="736" bestFit="1" customWidth="1"/>
    <col min="16146" max="16146" width="12.1640625" style="736"/>
    <col min="16147" max="16147" width="12.33203125" style="736" bestFit="1" customWidth="1"/>
    <col min="16148" max="16384" width="12.1640625" style="736"/>
  </cols>
  <sheetData>
    <row r="1" spans="1:22" ht="6.75" customHeight="1"/>
    <row r="2" spans="1:22" ht="8.25" customHeight="1" thickBot="1"/>
    <row r="3" spans="1:22" ht="82.5" customHeight="1" thickTop="1" thickBot="1">
      <c r="A3" s="1113"/>
      <c r="B3" s="1114"/>
      <c r="C3" s="1114"/>
      <c r="D3" s="1114"/>
      <c r="E3" s="1114"/>
      <c r="F3" s="1114"/>
      <c r="G3" s="1114"/>
      <c r="H3" s="1114"/>
      <c r="I3" s="1114"/>
      <c r="J3" s="1114"/>
      <c r="K3" s="1114"/>
      <c r="L3" s="1114"/>
      <c r="M3" s="1114"/>
      <c r="N3" s="1114"/>
      <c r="O3" s="1114"/>
      <c r="P3" s="1114"/>
      <c r="Q3" s="1115"/>
    </row>
    <row r="4" spans="1:22" ht="24.75" customHeight="1" thickTop="1" thickBot="1">
      <c r="A4" s="1129" t="s">
        <v>2282</v>
      </c>
      <c r="B4" s="1130"/>
      <c r="C4" s="1130"/>
      <c r="D4" s="1130"/>
      <c r="E4" s="1130"/>
      <c r="F4" s="1130"/>
      <c r="G4" s="1130"/>
      <c r="H4" s="1130"/>
      <c r="I4" s="1130"/>
      <c r="J4" s="1130"/>
      <c r="K4" s="1130"/>
      <c r="L4" s="1130"/>
      <c r="M4" s="1130"/>
      <c r="N4" s="1130"/>
      <c r="O4" s="1130"/>
      <c r="P4" s="1130"/>
      <c r="Q4" s="1131"/>
    </row>
    <row r="5" spans="1:22" ht="13" thickTop="1">
      <c r="A5" s="1119" t="s">
        <v>2156</v>
      </c>
      <c r="B5" s="1120"/>
      <c r="C5" s="1120"/>
      <c r="D5" s="1120"/>
      <c r="E5" s="1120"/>
      <c r="F5" s="1120"/>
      <c r="G5" s="1120"/>
      <c r="H5" s="1120"/>
      <c r="I5" s="1121" t="s">
        <v>2157</v>
      </c>
      <c r="J5" s="1120" t="s">
        <v>2158</v>
      </c>
      <c r="K5" s="1120"/>
      <c r="L5" s="1120"/>
      <c r="M5" s="1120"/>
      <c r="N5" s="1120"/>
      <c r="O5" s="1120"/>
      <c r="P5" s="1120"/>
      <c r="Q5" s="1124"/>
    </row>
    <row r="6" spans="1:22">
      <c r="A6" s="1125" t="s">
        <v>2159</v>
      </c>
      <c r="B6" s="1112" t="s">
        <v>201</v>
      </c>
      <c r="C6" s="1110" t="s">
        <v>2160</v>
      </c>
      <c r="D6" s="1112" t="s">
        <v>201</v>
      </c>
      <c r="E6" s="1110" t="s">
        <v>2161</v>
      </c>
      <c r="F6" s="1112" t="s">
        <v>201</v>
      </c>
      <c r="G6" s="1110" t="s">
        <v>2162</v>
      </c>
      <c r="H6" s="1110"/>
      <c r="I6" s="1122"/>
      <c r="J6" s="1110" t="s">
        <v>2159</v>
      </c>
      <c r="K6" s="1112" t="s">
        <v>201</v>
      </c>
      <c r="L6" s="1110" t="s">
        <v>2160</v>
      </c>
      <c r="M6" s="1112" t="s">
        <v>201</v>
      </c>
      <c r="N6" s="1110" t="s">
        <v>2161</v>
      </c>
      <c r="O6" s="1112" t="s">
        <v>201</v>
      </c>
      <c r="P6" s="1110" t="s">
        <v>2162</v>
      </c>
      <c r="Q6" s="1111"/>
      <c r="R6" s="738"/>
      <c r="S6" s="738"/>
      <c r="T6" s="738"/>
      <c r="U6" s="738"/>
    </row>
    <row r="7" spans="1:22">
      <c r="A7" s="1125"/>
      <c r="B7" s="1112"/>
      <c r="C7" s="1110"/>
      <c r="D7" s="1112"/>
      <c r="E7" s="1110"/>
      <c r="F7" s="1112"/>
      <c r="G7" s="740" t="s">
        <v>2160</v>
      </c>
      <c r="H7" s="741" t="s">
        <v>2161</v>
      </c>
      <c r="I7" s="1123"/>
      <c r="J7" s="1110"/>
      <c r="K7" s="1112"/>
      <c r="L7" s="1110"/>
      <c r="M7" s="1112"/>
      <c r="N7" s="1110"/>
      <c r="O7" s="1112"/>
      <c r="P7" s="740" t="s">
        <v>2160</v>
      </c>
      <c r="Q7" s="742" t="s">
        <v>2161</v>
      </c>
      <c r="R7" s="738"/>
      <c r="S7" s="743" t="s">
        <v>2163</v>
      </c>
      <c r="T7" s="743" t="s">
        <v>2164</v>
      </c>
      <c r="U7" s="743" t="s">
        <v>2165</v>
      </c>
      <c r="V7" s="743" t="s">
        <v>2166</v>
      </c>
    </row>
    <row r="8" spans="1:22">
      <c r="A8" s="764" t="s">
        <v>2169</v>
      </c>
      <c r="B8" s="765"/>
      <c r="C8" s="765"/>
      <c r="D8" s="765"/>
      <c r="E8" s="765"/>
      <c r="F8" s="765"/>
      <c r="G8" s="765"/>
      <c r="H8" s="765"/>
      <c r="I8" s="783" t="s">
        <v>2283</v>
      </c>
      <c r="J8" s="765"/>
      <c r="K8" s="765"/>
      <c r="L8" s="765"/>
      <c r="M8" s="765"/>
      <c r="N8" s="765"/>
      <c r="O8" s="765"/>
      <c r="P8" s="765"/>
      <c r="Q8" s="766"/>
    </row>
    <row r="9" spans="1:22">
      <c r="A9" s="760">
        <v>873202.73</v>
      </c>
      <c r="B9" s="776">
        <v>1</v>
      </c>
      <c r="C9" s="761">
        <v>3168750</v>
      </c>
      <c r="D9" s="776">
        <v>1</v>
      </c>
      <c r="E9" s="761">
        <v>2223207.41</v>
      </c>
      <c r="F9" s="767"/>
      <c r="G9" s="768">
        <v>-2295547.27</v>
      </c>
      <c r="H9" s="769">
        <v>-1350004.6800000002</v>
      </c>
      <c r="I9" s="976" t="s">
        <v>20</v>
      </c>
      <c r="J9" s="761">
        <v>8954966.0500000007</v>
      </c>
      <c r="K9" s="767">
        <v>1</v>
      </c>
      <c r="L9" s="761">
        <v>23505321.809999999</v>
      </c>
      <c r="M9" s="767">
        <v>1</v>
      </c>
      <c r="N9" s="761">
        <v>22695577.239999998</v>
      </c>
      <c r="O9" s="767"/>
      <c r="P9" s="768">
        <v>-14550355.759999998</v>
      </c>
      <c r="Q9" s="770">
        <v>-13740611.189999998</v>
      </c>
      <c r="S9" s="737">
        <v>300501</v>
      </c>
      <c r="T9" s="737">
        <v>300999</v>
      </c>
      <c r="U9" s="977" t="s">
        <v>2172</v>
      </c>
      <c r="V9" s="977" t="s">
        <v>2172</v>
      </c>
    </row>
    <row r="10" spans="1:22">
      <c r="A10" s="764" t="s">
        <v>2169</v>
      </c>
      <c r="B10" s="978"/>
      <c r="C10" s="765"/>
      <c r="D10" s="765">
        <v>11</v>
      </c>
      <c r="E10" s="765"/>
      <c r="F10" s="765"/>
      <c r="G10" s="765"/>
      <c r="H10" s="765"/>
      <c r="I10" s="979" t="s">
        <v>2284</v>
      </c>
      <c r="J10" s="765"/>
      <c r="K10" s="765"/>
      <c r="L10" s="765"/>
      <c r="M10" s="765"/>
      <c r="N10" s="765"/>
      <c r="O10" s="765"/>
      <c r="P10" s="765"/>
      <c r="Q10" s="766"/>
      <c r="R10" s="738"/>
      <c r="S10" s="738"/>
      <c r="T10" s="738"/>
      <c r="U10" s="738"/>
      <c r="V10" s="738"/>
    </row>
    <row r="11" spans="1:22">
      <c r="A11" s="760">
        <v>46443.12</v>
      </c>
      <c r="B11" s="776">
        <v>5.318709894551063E-2</v>
      </c>
      <c r="C11" s="761">
        <v>90131.25</v>
      </c>
      <c r="D11" s="980">
        <v>2017</v>
      </c>
      <c r="E11" s="761">
        <v>101359.58</v>
      </c>
      <c r="F11" s="767"/>
      <c r="G11" s="768">
        <v>-43688.13</v>
      </c>
      <c r="H11" s="769">
        <v>-54916.46</v>
      </c>
      <c r="I11" s="976" t="s">
        <v>2285</v>
      </c>
      <c r="J11" s="761">
        <v>524755.98</v>
      </c>
      <c r="K11" s="767">
        <v>5.8599438241309684E-2</v>
      </c>
      <c r="L11" s="761">
        <v>1081575</v>
      </c>
      <c r="M11" s="767">
        <v>4.6014047743854314E-2</v>
      </c>
      <c r="N11" s="761">
        <v>1187923.67</v>
      </c>
      <c r="O11" s="767"/>
      <c r="P11" s="768">
        <v>-556819.02</v>
      </c>
      <c r="Q11" s="770">
        <v>-663167.68999999994</v>
      </c>
      <c r="S11" s="759" t="s">
        <v>1720</v>
      </c>
      <c r="T11" s="759" t="s">
        <v>1720</v>
      </c>
      <c r="U11" s="977" t="s">
        <v>2172</v>
      </c>
      <c r="V11" s="977" t="s">
        <v>2174</v>
      </c>
    </row>
    <row r="12" spans="1:22">
      <c r="A12" s="760">
        <v>0</v>
      </c>
      <c r="B12" s="776">
        <v>0</v>
      </c>
      <c r="C12" s="761">
        <v>0</v>
      </c>
      <c r="D12" s="776"/>
      <c r="E12" s="761">
        <v>0</v>
      </c>
      <c r="F12" s="767"/>
      <c r="G12" s="768">
        <v>0</v>
      </c>
      <c r="H12" s="769">
        <v>0</v>
      </c>
      <c r="I12" s="976" t="s">
        <v>2286</v>
      </c>
      <c r="J12" s="761">
        <v>0</v>
      </c>
      <c r="K12" s="767">
        <v>0</v>
      </c>
      <c r="L12" s="761">
        <v>0</v>
      </c>
      <c r="M12" s="767">
        <v>0</v>
      </c>
      <c r="N12" s="761">
        <v>2530</v>
      </c>
      <c r="O12" s="767"/>
      <c r="P12" s="768">
        <v>0</v>
      </c>
      <c r="Q12" s="770">
        <v>-2530</v>
      </c>
      <c r="S12" s="759" t="s">
        <v>1728</v>
      </c>
      <c r="T12" s="759" t="s">
        <v>1728</v>
      </c>
      <c r="U12" s="977" t="s">
        <v>2172</v>
      </c>
      <c r="V12" s="977" t="s">
        <v>2174</v>
      </c>
    </row>
    <row r="13" spans="1:22">
      <c r="A13" s="760">
        <v>0</v>
      </c>
      <c r="B13" s="776">
        <v>0</v>
      </c>
      <c r="C13" s="761">
        <v>15000</v>
      </c>
      <c r="D13" s="776">
        <v>4.7337278106508876E-3</v>
      </c>
      <c r="E13" s="761">
        <v>18500</v>
      </c>
      <c r="F13" s="767"/>
      <c r="G13" s="768">
        <v>-15000</v>
      </c>
      <c r="H13" s="769">
        <v>-18500</v>
      </c>
      <c r="I13" s="976" t="s">
        <v>2287</v>
      </c>
      <c r="J13" s="761">
        <v>51600.01</v>
      </c>
      <c r="K13" s="767">
        <v>5.762167015697396E-3</v>
      </c>
      <c r="L13" s="761">
        <v>180000</v>
      </c>
      <c r="M13" s="767">
        <v>7.6578402735767524E-3</v>
      </c>
      <c r="N13" s="761">
        <v>133097.42000000001</v>
      </c>
      <c r="O13" s="767"/>
      <c r="P13" s="768">
        <v>-128399.98999999999</v>
      </c>
      <c r="Q13" s="770">
        <v>-81497.41</v>
      </c>
      <c r="S13" s="759" t="s">
        <v>1724</v>
      </c>
      <c r="T13" s="759" t="s">
        <v>1724</v>
      </c>
      <c r="U13" s="977" t="s">
        <v>2172</v>
      </c>
      <c r="V13" s="977" t="s">
        <v>2174</v>
      </c>
    </row>
    <row r="14" spans="1:22">
      <c r="A14" s="760">
        <v>45486.63</v>
      </c>
      <c r="B14" s="776">
        <v>5.2091717578574219E-2</v>
      </c>
      <c r="C14" s="761">
        <v>164103.14000000001</v>
      </c>
      <c r="D14" s="776">
        <v>5.1787973175542408E-2</v>
      </c>
      <c r="E14" s="761">
        <v>161847.12</v>
      </c>
      <c r="F14" s="767"/>
      <c r="G14" s="768">
        <v>-118616.51000000001</v>
      </c>
      <c r="H14" s="769">
        <v>-116360.48999999999</v>
      </c>
      <c r="I14" s="976" t="s">
        <v>2288</v>
      </c>
      <c r="J14" s="761">
        <v>1163629.5</v>
      </c>
      <c r="K14" s="767">
        <v>0.12994236868156522</v>
      </c>
      <c r="L14" s="761">
        <v>1969237.68</v>
      </c>
      <c r="M14" s="767">
        <v>8.3778375634160268E-2</v>
      </c>
      <c r="N14" s="761">
        <v>1994939.46</v>
      </c>
      <c r="O14" s="767"/>
      <c r="P14" s="768">
        <v>-805608.17999999993</v>
      </c>
      <c r="Q14" s="770">
        <v>-831309.96</v>
      </c>
      <c r="S14" s="759" t="s">
        <v>1730</v>
      </c>
      <c r="T14" s="759" t="s">
        <v>1730</v>
      </c>
      <c r="U14" s="977" t="s">
        <v>2172</v>
      </c>
      <c r="V14" s="977" t="s">
        <v>2174</v>
      </c>
    </row>
    <row r="15" spans="1:22" ht="13">
      <c r="A15" s="760">
        <v>108163.92</v>
      </c>
      <c r="B15" s="776">
        <v>0.12387034108333582</v>
      </c>
      <c r="C15" s="761">
        <v>433616.36</v>
      </c>
      <c r="D15" s="776">
        <v>0.13684145483234714</v>
      </c>
      <c r="E15" s="761">
        <v>322259.15999999997</v>
      </c>
      <c r="F15" s="767"/>
      <c r="G15" s="768">
        <v>-325452.44</v>
      </c>
      <c r="H15" s="769">
        <v>-214095.24</v>
      </c>
      <c r="I15" s="976" t="s">
        <v>2289</v>
      </c>
      <c r="J15" s="761">
        <v>1606495.17</v>
      </c>
      <c r="K15" s="767">
        <v>0.17939712568759542</v>
      </c>
      <c r="L15" s="761">
        <v>4021267.7</v>
      </c>
      <c r="M15" s="767">
        <v>0.17107903191051868</v>
      </c>
      <c r="N15" s="761">
        <v>3639770.13</v>
      </c>
      <c r="O15" s="767"/>
      <c r="P15" s="768">
        <v>-2414772.5300000003</v>
      </c>
      <c r="Q15" s="770">
        <v>-2033274.96</v>
      </c>
      <c r="S15" s="772" t="s">
        <v>1800</v>
      </c>
      <c r="T15" s="772" t="s">
        <v>2177</v>
      </c>
      <c r="U15" s="977" t="s">
        <v>2172</v>
      </c>
      <c r="V15" s="977" t="s">
        <v>2174</v>
      </c>
    </row>
    <row r="16" spans="1:22">
      <c r="A16" s="773"/>
      <c r="B16" s="981"/>
      <c r="C16" s="761"/>
      <c r="D16" s="746"/>
      <c r="E16" s="761"/>
      <c r="F16" s="746"/>
      <c r="G16" s="762"/>
      <c r="H16" s="749"/>
      <c r="I16" s="976"/>
      <c r="J16" s="774"/>
      <c r="K16" s="746"/>
      <c r="L16" s="761"/>
      <c r="M16" s="746"/>
      <c r="N16" s="761"/>
      <c r="O16" s="746"/>
      <c r="P16" s="762"/>
      <c r="Q16" s="751"/>
    </row>
    <row r="17" spans="1:22">
      <c r="A17" s="775">
        <v>200093.66999999998</v>
      </c>
      <c r="B17" s="776">
        <v>0.22914915760742066</v>
      </c>
      <c r="C17" s="777">
        <v>702850.75</v>
      </c>
      <c r="D17" s="776">
        <v>0.22180694280078894</v>
      </c>
      <c r="E17" s="777">
        <v>603965.86</v>
      </c>
      <c r="F17" s="795"/>
      <c r="G17" s="768">
        <v>-502757.08</v>
      </c>
      <c r="H17" s="769">
        <v>-403872.19</v>
      </c>
      <c r="I17" s="982" t="s">
        <v>2290</v>
      </c>
      <c r="J17" s="777">
        <v>3346480.66</v>
      </c>
      <c r="K17" s="767">
        <v>0.37370109962616777</v>
      </c>
      <c r="L17" s="777">
        <v>7252080.3799999999</v>
      </c>
      <c r="M17" s="767">
        <v>0.30852929556211001</v>
      </c>
      <c r="N17" s="777">
        <v>6958260.6799999997</v>
      </c>
      <c r="O17" s="795"/>
      <c r="P17" s="768">
        <v>-3905599.7199999997</v>
      </c>
      <c r="Q17" s="770">
        <v>-3611780.0199999996</v>
      </c>
      <c r="R17" s="738"/>
      <c r="S17" s="759"/>
      <c r="T17" s="759"/>
      <c r="U17" s="977"/>
      <c r="V17" s="977"/>
    </row>
    <row r="18" spans="1:22" hidden="1">
      <c r="A18" s="775"/>
      <c r="B18" s="983"/>
      <c r="C18" s="777"/>
      <c r="D18" s="795"/>
      <c r="E18" s="777"/>
      <c r="F18" s="795"/>
      <c r="G18" s="768"/>
      <c r="H18" s="769"/>
      <c r="I18" s="982"/>
      <c r="J18" s="777"/>
      <c r="K18" s="795"/>
      <c r="L18" s="777"/>
      <c r="M18" s="795"/>
      <c r="N18" s="777"/>
      <c r="O18" s="795"/>
      <c r="P18" s="768"/>
      <c r="Q18" s="770"/>
      <c r="R18" s="738"/>
      <c r="S18" s="759"/>
      <c r="T18" s="759"/>
      <c r="U18" s="977"/>
      <c r="V18" s="977"/>
    </row>
    <row r="19" spans="1:22">
      <c r="A19" s="764">
        <v>673109.06</v>
      </c>
      <c r="B19" s="984">
        <v>0.77085084239257939</v>
      </c>
      <c r="C19" s="765">
        <v>2465899.25</v>
      </c>
      <c r="D19" s="985">
        <v>0.77819305719921106</v>
      </c>
      <c r="E19" s="765">
        <v>1619241.5500000003</v>
      </c>
      <c r="F19" s="765"/>
      <c r="G19" s="765">
        <v>-1792790.19</v>
      </c>
      <c r="H19" s="765">
        <v>-946132.49000000022</v>
      </c>
      <c r="I19" s="986" t="s">
        <v>2291</v>
      </c>
      <c r="J19" s="765">
        <v>5608485.3900000006</v>
      </c>
      <c r="K19" s="985">
        <v>0.62629890037383229</v>
      </c>
      <c r="L19" s="765">
        <v>16253241.43</v>
      </c>
      <c r="M19" s="765">
        <v>0.69147070443789005</v>
      </c>
      <c r="N19" s="765">
        <v>15737316.559999999</v>
      </c>
      <c r="O19" s="985"/>
      <c r="P19" s="765">
        <v>-10644756.039999999</v>
      </c>
      <c r="Q19" s="766">
        <v>-10128831.169999998</v>
      </c>
      <c r="R19" s="738"/>
      <c r="S19" s="738"/>
      <c r="T19" s="738"/>
      <c r="U19" s="738"/>
      <c r="V19" s="738"/>
    </row>
    <row r="20" spans="1:22">
      <c r="A20" s="760"/>
      <c r="B20" s="767"/>
      <c r="C20" s="761"/>
      <c r="D20" s="767"/>
      <c r="E20" s="761"/>
      <c r="F20" s="767"/>
      <c r="G20" s="768"/>
      <c r="H20" s="769"/>
      <c r="I20" s="976"/>
      <c r="J20" s="761"/>
      <c r="K20" s="767"/>
      <c r="L20" s="761"/>
      <c r="M20" s="767"/>
      <c r="N20" s="761"/>
      <c r="O20" s="767"/>
      <c r="P20" s="768"/>
      <c r="Q20" s="770"/>
      <c r="R20" s="738"/>
      <c r="S20" s="772"/>
      <c r="T20" s="772"/>
      <c r="U20" s="977"/>
      <c r="V20" s="977"/>
    </row>
    <row r="21" spans="1:22" ht="15">
      <c r="A21" s="760">
        <v>0</v>
      </c>
      <c r="B21" s="987"/>
      <c r="C21" s="761">
        <v>4500</v>
      </c>
      <c r="D21" s="767"/>
      <c r="E21" s="761">
        <v>318.95</v>
      </c>
      <c r="F21" s="767"/>
      <c r="G21" s="768">
        <v>-4500</v>
      </c>
      <c r="H21" s="769">
        <v>-318.95</v>
      </c>
      <c r="I21" s="976" t="s">
        <v>2292</v>
      </c>
      <c r="J21" s="761">
        <v>1231</v>
      </c>
      <c r="K21" s="767"/>
      <c r="L21" s="761">
        <v>54000</v>
      </c>
      <c r="M21" s="767"/>
      <c r="N21" s="761">
        <v>13637.95</v>
      </c>
      <c r="O21" s="767"/>
      <c r="P21" s="768">
        <v>-52769</v>
      </c>
      <c r="Q21" s="770">
        <v>-12406.95</v>
      </c>
      <c r="R21" s="738"/>
      <c r="S21" s="988">
        <v>600100</v>
      </c>
      <c r="T21" s="988">
        <v>600100</v>
      </c>
      <c r="U21" s="977" t="s">
        <v>2172</v>
      </c>
      <c r="V21" s="977" t="s">
        <v>2174</v>
      </c>
    </row>
    <row r="22" spans="1:22" ht="15" hidden="1">
      <c r="A22" s="760">
        <v>0</v>
      </c>
      <c r="B22" s="767"/>
      <c r="C22" s="761">
        <v>0</v>
      </c>
      <c r="D22" s="767"/>
      <c r="E22" s="761">
        <v>0</v>
      </c>
      <c r="F22" s="767"/>
      <c r="G22" s="768">
        <v>0</v>
      </c>
      <c r="H22" s="769">
        <v>0</v>
      </c>
      <c r="I22" s="976" t="s">
        <v>595</v>
      </c>
      <c r="J22" s="761">
        <v>0</v>
      </c>
      <c r="K22" s="767"/>
      <c r="L22" s="761">
        <v>0</v>
      </c>
      <c r="M22" s="767"/>
      <c r="N22" s="761">
        <v>0</v>
      </c>
      <c r="O22" s="767"/>
      <c r="P22" s="768">
        <v>0</v>
      </c>
      <c r="Q22" s="770">
        <v>0</v>
      </c>
      <c r="R22" s="738"/>
      <c r="S22" s="988">
        <v>600102</v>
      </c>
      <c r="T22" s="988">
        <v>600102</v>
      </c>
      <c r="U22" s="977" t="s">
        <v>2172</v>
      </c>
      <c r="V22" s="977" t="s">
        <v>2293</v>
      </c>
    </row>
    <row r="23" spans="1:22" ht="15">
      <c r="A23" s="760">
        <v>0</v>
      </c>
      <c r="B23" s="767"/>
      <c r="C23" s="761">
        <v>10000</v>
      </c>
      <c r="D23" s="767"/>
      <c r="E23" s="761">
        <v>5445</v>
      </c>
      <c r="F23" s="767"/>
      <c r="G23" s="768">
        <v>-10000</v>
      </c>
      <c r="H23" s="769">
        <v>-5445</v>
      </c>
      <c r="I23" s="976" t="s">
        <v>596</v>
      </c>
      <c r="J23" s="761">
        <v>67219.100000000006</v>
      </c>
      <c r="K23" s="767"/>
      <c r="L23" s="761">
        <v>120000</v>
      </c>
      <c r="M23" s="767"/>
      <c r="N23" s="761">
        <v>70780.350000000006</v>
      </c>
      <c r="O23" s="767"/>
      <c r="P23" s="768">
        <v>-52780.899999999994</v>
      </c>
      <c r="Q23" s="770">
        <v>-3561.25</v>
      </c>
      <c r="R23" s="738"/>
      <c r="S23" s="988">
        <v>600103</v>
      </c>
      <c r="T23" s="988">
        <v>600103</v>
      </c>
      <c r="U23" s="977" t="s">
        <v>2172</v>
      </c>
      <c r="V23" s="977" t="s">
        <v>2293</v>
      </c>
    </row>
    <row r="24" spans="1:22" ht="15">
      <c r="A24" s="760">
        <v>13090.48</v>
      </c>
      <c r="B24" s="767"/>
      <c r="C24" s="761">
        <v>18000</v>
      </c>
      <c r="D24" s="767"/>
      <c r="E24" s="761">
        <v>16049.31</v>
      </c>
      <c r="F24" s="767"/>
      <c r="G24" s="768">
        <v>-4909.5200000000004</v>
      </c>
      <c r="H24" s="769">
        <v>-2958.83</v>
      </c>
      <c r="I24" s="976" t="s">
        <v>598</v>
      </c>
      <c r="J24" s="761">
        <v>107910.73</v>
      </c>
      <c r="K24" s="767"/>
      <c r="L24" s="761">
        <v>216000</v>
      </c>
      <c r="M24" s="767"/>
      <c r="N24" s="761">
        <v>164465</v>
      </c>
      <c r="O24" s="767"/>
      <c r="P24" s="768">
        <v>-108089.27</v>
      </c>
      <c r="Q24" s="770">
        <v>-56554.270000000004</v>
      </c>
      <c r="R24" s="738"/>
      <c r="S24" s="989" t="s">
        <v>2294</v>
      </c>
      <c r="T24" s="989" t="s">
        <v>2294</v>
      </c>
      <c r="U24" s="977" t="s">
        <v>2172</v>
      </c>
      <c r="V24" s="977" t="s">
        <v>2174</v>
      </c>
    </row>
    <row r="25" spans="1:22" ht="15">
      <c r="A25" s="760">
        <v>10774</v>
      </c>
      <c r="B25" s="767"/>
      <c r="C25" s="761">
        <v>25000</v>
      </c>
      <c r="D25" s="767"/>
      <c r="E25" s="761">
        <v>19200.91</v>
      </c>
      <c r="F25" s="767"/>
      <c r="G25" s="768">
        <v>-14226</v>
      </c>
      <c r="H25" s="769">
        <v>-8426.91</v>
      </c>
      <c r="I25" s="976" t="s">
        <v>599</v>
      </c>
      <c r="J25" s="761">
        <v>122497.24</v>
      </c>
      <c r="K25" s="767"/>
      <c r="L25" s="761">
        <v>300000</v>
      </c>
      <c r="M25" s="767"/>
      <c r="N25" s="761">
        <v>315412.74</v>
      </c>
      <c r="O25" s="767"/>
      <c r="P25" s="768">
        <v>-177502.76</v>
      </c>
      <c r="Q25" s="770">
        <v>-192915.5</v>
      </c>
      <c r="R25" s="738"/>
      <c r="S25" s="989" t="s">
        <v>2295</v>
      </c>
      <c r="T25" s="989" t="s">
        <v>2295</v>
      </c>
      <c r="U25" s="977" t="s">
        <v>2172</v>
      </c>
      <c r="V25" s="977" t="s">
        <v>2174</v>
      </c>
    </row>
    <row r="26" spans="1:22" ht="15" hidden="1">
      <c r="A26" s="760">
        <v>0</v>
      </c>
      <c r="B26" s="767"/>
      <c r="C26" s="761">
        <v>0</v>
      </c>
      <c r="D26" s="767"/>
      <c r="E26" s="761">
        <v>0</v>
      </c>
      <c r="F26" s="767"/>
      <c r="G26" s="768">
        <v>0</v>
      </c>
      <c r="H26" s="769">
        <v>0</v>
      </c>
      <c r="I26" s="976" t="s">
        <v>602</v>
      </c>
      <c r="J26" s="761">
        <v>0</v>
      </c>
      <c r="K26" s="767"/>
      <c r="L26" s="761">
        <v>0</v>
      </c>
      <c r="M26" s="767"/>
      <c r="N26" s="761">
        <v>0</v>
      </c>
      <c r="O26" s="767"/>
      <c r="P26" s="768">
        <v>0</v>
      </c>
      <c r="Q26" s="770">
        <v>0</v>
      </c>
      <c r="R26" s="738"/>
      <c r="S26" s="990">
        <v>600207</v>
      </c>
      <c r="T26" s="990" t="s">
        <v>1827</v>
      </c>
      <c r="U26" s="977" t="s">
        <v>2172</v>
      </c>
      <c r="V26" s="977" t="s">
        <v>2174</v>
      </c>
    </row>
    <row r="27" spans="1:22" ht="15">
      <c r="A27" s="760">
        <v>0</v>
      </c>
      <c r="B27" s="767"/>
      <c r="C27" s="761">
        <v>15000</v>
      </c>
      <c r="D27" s="767"/>
      <c r="E27" s="761">
        <v>750</v>
      </c>
      <c r="F27" s="767"/>
      <c r="G27" s="768">
        <v>-15000</v>
      </c>
      <c r="H27" s="769">
        <v>-750</v>
      </c>
      <c r="I27" s="976" t="s">
        <v>2296</v>
      </c>
      <c r="J27" s="761">
        <v>335</v>
      </c>
      <c r="K27" s="767"/>
      <c r="L27" s="761">
        <v>26000</v>
      </c>
      <c r="M27" s="767"/>
      <c r="N27" s="761">
        <v>2638.81</v>
      </c>
      <c r="O27" s="767"/>
      <c r="P27" s="768">
        <v>-25665</v>
      </c>
      <c r="Q27" s="770">
        <v>-2303.81</v>
      </c>
      <c r="R27" s="738"/>
      <c r="S27" s="989" t="s">
        <v>1833</v>
      </c>
      <c r="T27" s="989" t="s">
        <v>1833</v>
      </c>
      <c r="U27" s="977" t="s">
        <v>2172</v>
      </c>
      <c r="V27" s="977" t="s">
        <v>2174</v>
      </c>
    </row>
    <row r="28" spans="1:22" ht="15">
      <c r="A28" s="760">
        <v>1340.84</v>
      </c>
      <c r="B28" s="767"/>
      <c r="C28" s="761">
        <v>7000</v>
      </c>
      <c r="D28" s="767"/>
      <c r="E28" s="761">
        <v>578.34</v>
      </c>
      <c r="F28" s="767"/>
      <c r="G28" s="768">
        <v>-5659.16</v>
      </c>
      <c r="H28" s="769">
        <v>762.49999999999989</v>
      </c>
      <c r="I28" s="976" t="s">
        <v>605</v>
      </c>
      <c r="J28" s="761">
        <v>7315.08</v>
      </c>
      <c r="K28" s="767"/>
      <c r="L28" s="761">
        <v>84000</v>
      </c>
      <c r="M28" s="767"/>
      <c r="N28" s="761">
        <v>13487.28</v>
      </c>
      <c r="O28" s="767"/>
      <c r="P28" s="768">
        <v>-76684.92</v>
      </c>
      <c r="Q28" s="770">
        <v>-6172.2000000000007</v>
      </c>
      <c r="R28" s="738"/>
      <c r="S28" s="989" t="s">
        <v>1835</v>
      </c>
      <c r="T28" s="989" t="s">
        <v>1835</v>
      </c>
      <c r="U28" s="977" t="s">
        <v>2172</v>
      </c>
      <c r="V28" s="977" t="s">
        <v>2174</v>
      </c>
    </row>
    <row r="29" spans="1:22" ht="15">
      <c r="A29" s="760">
        <v>0</v>
      </c>
      <c r="B29" s="767"/>
      <c r="C29" s="761">
        <v>6950</v>
      </c>
      <c r="D29" s="767"/>
      <c r="E29" s="761">
        <v>0</v>
      </c>
      <c r="F29" s="767"/>
      <c r="G29" s="768">
        <v>-6950</v>
      </c>
      <c r="H29" s="769">
        <v>0</v>
      </c>
      <c r="I29" s="976" t="s">
        <v>2297</v>
      </c>
      <c r="J29" s="761">
        <v>0</v>
      </c>
      <c r="K29" s="767"/>
      <c r="L29" s="761">
        <v>83400</v>
      </c>
      <c r="M29" s="767"/>
      <c r="N29" s="761">
        <v>-8800</v>
      </c>
      <c r="O29" s="767"/>
      <c r="P29" s="768">
        <v>-83400</v>
      </c>
      <c r="Q29" s="770">
        <v>8800</v>
      </c>
      <c r="R29" s="738"/>
      <c r="S29" s="988">
        <v>600211</v>
      </c>
      <c r="T29" s="988">
        <v>600211</v>
      </c>
      <c r="U29" s="977" t="s">
        <v>2172</v>
      </c>
      <c r="V29" s="977" t="s">
        <v>2174</v>
      </c>
    </row>
    <row r="30" spans="1:22" ht="15" hidden="1">
      <c r="A30" s="760">
        <v>0</v>
      </c>
      <c r="B30" s="767"/>
      <c r="C30" s="761">
        <v>0</v>
      </c>
      <c r="D30" s="767"/>
      <c r="E30" s="761">
        <v>0</v>
      </c>
      <c r="F30" s="767"/>
      <c r="G30" s="768">
        <v>0</v>
      </c>
      <c r="H30" s="769">
        <v>0</v>
      </c>
      <c r="I30" s="976" t="s">
        <v>607</v>
      </c>
      <c r="J30" s="761">
        <v>30</v>
      </c>
      <c r="K30" s="767"/>
      <c r="L30" s="761">
        <v>0</v>
      </c>
      <c r="M30" s="767"/>
      <c r="N30" s="761">
        <v>28.5</v>
      </c>
      <c r="O30" s="767"/>
      <c r="P30" s="768">
        <v>30</v>
      </c>
      <c r="Q30" s="770">
        <v>1.5</v>
      </c>
      <c r="R30" s="738"/>
      <c r="S30" s="988">
        <v>600212</v>
      </c>
      <c r="T30" s="988">
        <v>600212</v>
      </c>
      <c r="U30" s="977" t="s">
        <v>2172</v>
      </c>
      <c r="V30" s="977" t="s">
        <v>2174</v>
      </c>
    </row>
    <row r="31" spans="1:22" ht="15">
      <c r="A31" s="760">
        <v>1745.87</v>
      </c>
      <c r="B31" s="767"/>
      <c r="C31" s="761">
        <v>4000</v>
      </c>
      <c r="D31" s="767"/>
      <c r="E31" s="761">
        <v>2594.7600000000002</v>
      </c>
      <c r="F31" s="767"/>
      <c r="G31" s="768">
        <v>-2254.13</v>
      </c>
      <c r="H31" s="769">
        <v>-848.89000000000033</v>
      </c>
      <c r="I31" s="976" t="s">
        <v>608</v>
      </c>
      <c r="J31" s="761">
        <v>19172</v>
      </c>
      <c r="K31" s="767"/>
      <c r="L31" s="761">
        <v>48000</v>
      </c>
      <c r="M31" s="767"/>
      <c r="N31" s="761">
        <v>34392.199999999997</v>
      </c>
      <c r="O31" s="767"/>
      <c r="P31" s="768">
        <v>-28828</v>
      </c>
      <c r="Q31" s="770">
        <v>-15220.199999999997</v>
      </c>
      <c r="R31" s="738"/>
      <c r="S31" s="988" t="s">
        <v>1841</v>
      </c>
      <c r="T31" s="988" t="s">
        <v>1841</v>
      </c>
      <c r="U31" s="977" t="s">
        <v>2172</v>
      </c>
      <c r="V31" s="977" t="s">
        <v>2174</v>
      </c>
    </row>
    <row r="32" spans="1:22" ht="15" hidden="1">
      <c r="A32" s="760">
        <v>0</v>
      </c>
      <c r="B32" s="767"/>
      <c r="C32" s="761">
        <v>0</v>
      </c>
      <c r="D32" s="767"/>
      <c r="E32" s="761">
        <v>0</v>
      </c>
      <c r="F32" s="767"/>
      <c r="G32" s="768">
        <v>0</v>
      </c>
      <c r="H32" s="769">
        <v>0</v>
      </c>
      <c r="I32" s="976" t="s">
        <v>2298</v>
      </c>
      <c r="J32" s="761">
        <v>0</v>
      </c>
      <c r="K32" s="767"/>
      <c r="L32" s="761">
        <v>0</v>
      </c>
      <c r="M32" s="767"/>
      <c r="N32" s="761">
        <v>2063.63</v>
      </c>
      <c r="O32" s="767"/>
      <c r="P32" s="768">
        <v>0</v>
      </c>
      <c r="Q32" s="770">
        <v>-2063.63</v>
      </c>
      <c r="R32" s="738"/>
      <c r="S32" s="991" t="s">
        <v>2299</v>
      </c>
      <c r="T32" s="991" t="s">
        <v>2299</v>
      </c>
      <c r="U32" s="977" t="s">
        <v>2172</v>
      </c>
      <c r="V32" s="977" t="s">
        <v>2293</v>
      </c>
    </row>
    <row r="33" spans="1:22" ht="15">
      <c r="A33" s="760">
        <v>0</v>
      </c>
      <c r="B33" s="767"/>
      <c r="C33" s="761">
        <v>4000</v>
      </c>
      <c r="D33" s="767"/>
      <c r="E33" s="761">
        <v>8000</v>
      </c>
      <c r="F33" s="767"/>
      <c r="G33" s="768">
        <v>-4000</v>
      </c>
      <c r="H33" s="769">
        <v>-8000</v>
      </c>
      <c r="I33" s="976" t="s">
        <v>2300</v>
      </c>
      <c r="J33" s="761">
        <v>32542.14</v>
      </c>
      <c r="K33" s="767"/>
      <c r="L33" s="761">
        <v>48000</v>
      </c>
      <c r="M33" s="767"/>
      <c r="N33" s="761">
        <v>60038.09</v>
      </c>
      <c r="O33" s="767"/>
      <c r="P33" s="768">
        <v>-15457.86</v>
      </c>
      <c r="Q33" s="770">
        <v>-27495.949999999997</v>
      </c>
      <c r="R33" s="738"/>
      <c r="S33" s="988">
        <v>600215</v>
      </c>
      <c r="T33" s="988">
        <v>600215</v>
      </c>
      <c r="U33" s="977" t="s">
        <v>2172</v>
      </c>
      <c r="V33" s="977" t="s">
        <v>2174</v>
      </c>
    </row>
    <row r="34" spans="1:22" ht="15">
      <c r="A34" s="760">
        <v>640</v>
      </c>
      <c r="B34" s="767"/>
      <c r="C34" s="761">
        <v>1452.99</v>
      </c>
      <c r="D34" s="767"/>
      <c r="E34" s="761">
        <v>0</v>
      </c>
      <c r="F34" s="767"/>
      <c r="G34" s="768">
        <v>-812.99</v>
      </c>
      <c r="H34" s="769">
        <v>640</v>
      </c>
      <c r="I34" s="976" t="s">
        <v>2301</v>
      </c>
      <c r="J34" s="761">
        <v>890</v>
      </c>
      <c r="K34" s="767"/>
      <c r="L34" s="761">
        <v>17435.88</v>
      </c>
      <c r="M34" s="767"/>
      <c r="N34" s="761">
        <v>3000</v>
      </c>
      <c r="O34" s="767"/>
      <c r="P34" s="768">
        <v>-16545.88</v>
      </c>
      <c r="Q34" s="770">
        <v>-2110</v>
      </c>
      <c r="R34" s="738"/>
      <c r="S34" s="988">
        <v>600216</v>
      </c>
      <c r="T34" s="988">
        <v>600216</v>
      </c>
      <c r="U34" s="977" t="s">
        <v>2172</v>
      </c>
      <c r="V34" s="977" t="s">
        <v>2174</v>
      </c>
    </row>
    <row r="35" spans="1:22" ht="15">
      <c r="A35" s="760">
        <v>4479.45</v>
      </c>
      <c r="B35" s="767"/>
      <c r="C35" s="761">
        <v>12000</v>
      </c>
      <c r="D35" s="767"/>
      <c r="E35" s="761">
        <v>14146.37</v>
      </c>
      <c r="F35" s="767"/>
      <c r="G35" s="768">
        <v>-7520.55</v>
      </c>
      <c r="H35" s="769">
        <v>-9666.9200000000019</v>
      </c>
      <c r="I35" s="976" t="s">
        <v>612</v>
      </c>
      <c r="J35" s="761">
        <v>92788.6</v>
      </c>
      <c r="K35" s="767"/>
      <c r="L35" s="761">
        <v>144000</v>
      </c>
      <c r="M35" s="767"/>
      <c r="N35" s="761">
        <v>220921.95</v>
      </c>
      <c r="O35" s="767"/>
      <c r="P35" s="768">
        <v>-51211.399999999994</v>
      </c>
      <c r="Q35" s="770">
        <v>-128133.35</v>
      </c>
      <c r="R35" s="738"/>
      <c r="S35" s="989" t="s">
        <v>1850</v>
      </c>
      <c r="T35" s="989" t="s">
        <v>1850</v>
      </c>
      <c r="U35" s="977" t="s">
        <v>2172</v>
      </c>
      <c r="V35" s="977" t="s">
        <v>2174</v>
      </c>
    </row>
    <row r="36" spans="1:22" ht="15">
      <c r="A36" s="760">
        <v>18929.8</v>
      </c>
      <c r="B36" s="767"/>
      <c r="C36" s="761">
        <v>59130</v>
      </c>
      <c r="D36" s="767"/>
      <c r="E36" s="761">
        <v>48824.99</v>
      </c>
      <c r="F36" s="767"/>
      <c r="G36" s="768">
        <v>-40200.199999999997</v>
      </c>
      <c r="H36" s="769">
        <v>-29895.19</v>
      </c>
      <c r="I36" s="976" t="s">
        <v>613</v>
      </c>
      <c r="J36" s="761">
        <v>242364.05</v>
      </c>
      <c r="K36" s="767"/>
      <c r="L36" s="761">
        <v>620176.5</v>
      </c>
      <c r="M36" s="767"/>
      <c r="N36" s="761">
        <v>578227.47</v>
      </c>
      <c r="O36" s="767"/>
      <c r="P36" s="768">
        <v>-377812.45</v>
      </c>
      <c r="Q36" s="770">
        <v>-335863.42</v>
      </c>
      <c r="R36" s="738"/>
      <c r="S36" s="989" t="s">
        <v>1854</v>
      </c>
      <c r="T36" s="989" t="s">
        <v>1854</v>
      </c>
      <c r="U36" s="977" t="s">
        <v>2172</v>
      </c>
      <c r="V36" s="977" t="s">
        <v>2174</v>
      </c>
    </row>
    <row r="37" spans="1:22" ht="15">
      <c r="A37" s="760">
        <v>0</v>
      </c>
      <c r="B37" s="767"/>
      <c r="C37" s="761">
        <v>200</v>
      </c>
      <c r="D37" s="767"/>
      <c r="E37" s="761">
        <v>0</v>
      </c>
      <c r="F37" s="767"/>
      <c r="G37" s="768">
        <v>-200</v>
      </c>
      <c r="H37" s="769">
        <v>0</v>
      </c>
      <c r="I37" s="976" t="s">
        <v>2302</v>
      </c>
      <c r="J37" s="761">
        <v>0</v>
      </c>
      <c r="K37" s="767"/>
      <c r="L37" s="761">
        <v>2400</v>
      </c>
      <c r="M37" s="767"/>
      <c r="N37" s="761">
        <v>0</v>
      </c>
      <c r="O37" s="767"/>
      <c r="P37" s="768">
        <v>-2400</v>
      </c>
      <c r="Q37" s="770">
        <v>0</v>
      </c>
      <c r="R37" s="738"/>
      <c r="S37" s="988">
        <v>600219</v>
      </c>
      <c r="T37" s="988">
        <v>600219</v>
      </c>
      <c r="U37" s="977" t="s">
        <v>2172</v>
      </c>
      <c r="V37" s="977" t="s">
        <v>2174</v>
      </c>
    </row>
    <row r="38" spans="1:22" ht="15">
      <c r="A38" s="760">
        <v>8127.75</v>
      </c>
      <c r="B38" s="767"/>
      <c r="C38" s="761">
        <v>24144</v>
      </c>
      <c r="D38" s="767"/>
      <c r="E38" s="761">
        <v>24734.76</v>
      </c>
      <c r="F38" s="767"/>
      <c r="G38" s="768">
        <v>-16016.25</v>
      </c>
      <c r="H38" s="769">
        <v>-16607.009999999998</v>
      </c>
      <c r="I38" s="976" t="s">
        <v>618</v>
      </c>
      <c r="J38" s="761">
        <v>93397.24</v>
      </c>
      <c r="K38" s="767"/>
      <c r="L38" s="761">
        <v>286760</v>
      </c>
      <c r="M38" s="767"/>
      <c r="N38" s="761">
        <v>243032.86</v>
      </c>
      <c r="O38" s="767"/>
      <c r="P38" s="768">
        <v>-193362.76</v>
      </c>
      <c r="Q38" s="770">
        <v>-149635.62</v>
      </c>
      <c r="R38" s="738"/>
      <c r="S38" s="989" t="s">
        <v>1864</v>
      </c>
      <c r="T38" s="989" t="s">
        <v>1864</v>
      </c>
      <c r="U38" s="977" t="s">
        <v>2172</v>
      </c>
      <c r="V38" s="977" t="s">
        <v>2174</v>
      </c>
    </row>
    <row r="39" spans="1:22" ht="15">
      <c r="A39" s="760">
        <v>391</v>
      </c>
      <c r="B39" s="767"/>
      <c r="C39" s="761">
        <v>3500</v>
      </c>
      <c r="D39" s="767"/>
      <c r="E39" s="761">
        <v>4480</v>
      </c>
      <c r="F39" s="767"/>
      <c r="G39" s="768">
        <v>-3109</v>
      </c>
      <c r="H39" s="769">
        <v>-4089</v>
      </c>
      <c r="I39" s="976" t="s">
        <v>2303</v>
      </c>
      <c r="J39" s="761">
        <v>18990.189999999999</v>
      </c>
      <c r="K39" s="767"/>
      <c r="L39" s="761">
        <v>42000</v>
      </c>
      <c r="M39" s="767"/>
      <c r="N39" s="761">
        <v>37968</v>
      </c>
      <c r="O39" s="767"/>
      <c r="P39" s="768">
        <v>-23009.81</v>
      </c>
      <c r="Q39" s="770">
        <v>-18977.810000000001</v>
      </c>
      <c r="R39" s="738"/>
      <c r="S39" s="988">
        <v>600225</v>
      </c>
      <c r="T39" s="988">
        <v>600225</v>
      </c>
      <c r="U39" s="977" t="s">
        <v>2172</v>
      </c>
      <c r="V39" s="977" t="s">
        <v>2174</v>
      </c>
    </row>
    <row r="40" spans="1:22" ht="15">
      <c r="A40" s="760">
        <v>3374.41</v>
      </c>
      <c r="B40" s="767"/>
      <c r="C40" s="761">
        <v>2000</v>
      </c>
      <c r="D40" s="767"/>
      <c r="E40" s="761">
        <v>9796.2900000000009</v>
      </c>
      <c r="F40" s="767"/>
      <c r="G40" s="768">
        <v>1374.4099999999999</v>
      </c>
      <c r="H40" s="769">
        <v>-6421.880000000001</v>
      </c>
      <c r="I40" s="976" t="s">
        <v>618</v>
      </c>
      <c r="J40" s="761">
        <v>31925.72</v>
      </c>
      <c r="K40" s="767"/>
      <c r="L40" s="761">
        <v>24000</v>
      </c>
      <c r="M40" s="767"/>
      <c r="N40" s="761">
        <v>79231.539999999994</v>
      </c>
      <c r="O40" s="767"/>
      <c r="P40" s="768">
        <v>7925.7200000000012</v>
      </c>
      <c r="Q40" s="770">
        <v>-47305.819999999992</v>
      </c>
      <c r="R40" s="738"/>
      <c r="S40" s="988">
        <v>600227</v>
      </c>
      <c r="T40" s="988">
        <v>600227</v>
      </c>
      <c r="U40" s="977" t="s">
        <v>2172</v>
      </c>
      <c r="V40" s="977" t="s">
        <v>2174</v>
      </c>
    </row>
    <row r="41" spans="1:22" ht="15">
      <c r="A41" s="760">
        <v>2984.89</v>
      </c>
      <c r="B41" s="767"/>
      <c r="C41" s="761">
        <v>4760</v>
      </c>
      <c r="D41" s="767"/>
      <c r="E41" s="761">
        <v>3844.35</v>
      </c>
      <c r="F41" s="767"/>
      <c r="G41" s="768">
        <v>-1775.1100000000001</v>
      </c>
      <c r="H41" s="769">
        <v>-859.46</v>
      </c>
      <c r="I41" s="976" t="s">
        <v>619</v>
      </c>
      <c r="J41" s="761">
        <v>23496.25</v>
      </c>
      <c r="K41" s="767"/>
      <c r="L41" s="761">
        <v>57120</v>
      </c>
      <c r="M41" s="767"/>
      <c r="N41" s="761">
        <v>45930.02</v>
      </c>
      <c r="O41" s="767"/>
      <c r="P41" s="768">
        <v>-33623.75</v>
      </c>
      <c r="Q41" s="770">
        <v>-22433.769999999997</v>
      </c>
      <c r="R41" s="738"/>
      <c r="S41" s="989" t="s">
        <v>1874</v>
      </c>
      <c r="T41" s="989" t="s">
        <v>1874</v>
      </c>
      <c r="U41" s="977" t="s">
        <v>2172</v>
      </c>
      <c r="V41" s="977" t="s">
        <v>2174</v>
      </c>
    </row>
    <row r="42" spans="1:22" ht="15">
      <c r="A42" s="760">
        <v>0</v>
      </c>
      <c r="B42" s="767"/>
      <c r="C42" s="761">
        <v>3500</v>
      </c>
      <c r="D42" s="767"/>
      <c r="E42" s="761">
        <v>2200.1999999999998</v>
      </c>
      <c r="F42" s="767"/>
      <c r="G42" s="768">
        <v>-3500</v>
      </c>
      <c r="H42" s="769">
        <v>-2200.1999999999998</v>
      </c>
      <c r="I42" s="976" t="s">
        <v>620</v>
      </c>
      <c r="J42" s="761">
        <v>4469.7299999999996</v>
      </c>
      <c r="K42" s="767"/>
      <c r="L42" s="761">
        <v>42000</v>
      </c>
      <c r="M42" s="767"/>
      <c r="N42" s="761">
        <v>27859.919999999998</v>
      </c>
      <c r="O42" s="767"/>
      <c r="P42" s="768">
        <v>-37530.270000000004</v>
      </c>
      <c r="Q42" s="770">
        <v>-23390.19</v>
      </c>
      <c r="R42" s="738"/>
      <c r="S42" s="989" t="s">
        <v>1876</v>
      </c>
      <c r="T42" s="989" t="s">
        <v>1876</v>
      </c>
      <c r="U42" s="977" t="s">
        <v>2172</v>
      </c>
      <c r="V42" s="977" t="s">
        <v>2174</v>
      </c>
    </row>
    <row r="43" spans="1:22" ht="15">
      <c r="A43" s="760">
        <v>0</v>
      </c>
      <c r="B43" s="767"/>
      <c r="C43" s="761">
        <v>1000</v>
      </c>
      <c r="D43" s="767"/>
      <c r="E43" s="761">
        <v>1053</v>
      </c>
      <c r="F43" s="767"/>
      <c r="G43" s="768">
        <v>-1000</v>
      </c>
      <c r="H43" s="769">
        <v>-1053</v>
      </c>
      <c r="I43" s="976" t="s">
        <v>621</v>
      </c>
      <c r="J43" s="761">
        <v>2692</v>
      </c>
      <c r="K43" s="767"/>
      <c r="L43" s="761">
        <v>12000</v>
      </c>
      <c r="M43" s="767"/>
      <c r="N43" s="761">
        <v>21765</v>
      </c>
      <c r="O43" s="767"/>
      <c r="P43" s="768">
        <v>-9308</v>
      </c>
      <c r="Q43" s="770">
        <v>-19073</v>
      </c>
      <c r="R43" s="738"/>
      <c r="S43" s="988">
        <v>600230</v>
      </c>
      <c r="T43" s="988">
        <v>600230</v>
      </c>
      <c r="U43" s="977" t="s">
        <v>2172</v>
      </c>
      <c r="V43" s="977" t="s">
        <v>2293</v>
      </c>
    </row>
    <row r="44" spans="1:22" ht="15" hidden="1">
      <c r="A44" s="760">
        <v>0</v>
      </c>
      <c r="B44" s="767"/>
      <c r="C44" s="761">
        <v>0</v>
      </c>
      <c r="D44" s="767"/>
      <c r="E44" s="761">
        <v>0</v>
      </c>
      <c r="F44" s="767"/>
      <c r="G44" s="768">
        <v>0</v>
      </c>
      <c r="H44" s="769">
        <v>0</v>
      </c>
      <c r="I44" s="976" t="s">
        <v>624</v>
      </c>
      <c r="J44" s="761">
        <v>3030</v>
      </c>
      <c r="K44" s="767"/>
      <c r="L44" s="761">
        <v>0</v>
      </c>
      <c r="M44" s="767"/>
      <c r="N44" s="761">
        <v>13390</v>
      </c>
      <c r="O44" s="767"/>
      <c r="P44" s="768">
        <v>3030</v>
      </c>
      <c r="Q44" s="770">
        <v>-10360</v>
      </c>
      <c r="R44" s="738"/>
      <c r="S44" s="988">
        <v>600237</v>
      </c>
      <c r="T44" s="988">
        <v>600237</v>
      </c>
      <c r="U44" s="977" t="s">
        <v>2172</v>
      </c>
      <c r="V44" s="977" t="s">
        <v>2293</v>
      </c>
    </row>
    <row r="45" spans="1:22" ht="15">
      <c r="A45" s="760">
        <v>3011.95</v>
      </c>
      <c r="B45" s="767"/>
      <c r="C45" s="761">
        <v>95062.5</v>
      </c>
      <c r="D45" s="767"/>
      <c r="E45" s="761">
        <v>69185.16</v>
      </c>
      <c r="F45" s="767"/>
      <c r="G45" s="768">
        <v>-92050.55</v>
      </c>
      <c r="H45" s="769">
        <v>-66173.210000000006</v>
      </c>
      <c r="I45" s="976" t="s">
        <v>2304</v>
      </c>
      <c r="J45" s="975">
        <f>ROUND(290983.38,0)</f>
        <v>290983</v>
      </c>
      <c r="K45" s="767"/>
      <c r="L45" s="761">
        <v>705159.66</v>
      </c>
      <c r="M45" s="767"/>
      <c r="N45" s="761">
        <v>721214.33</v>
      </c>
      <c r="O45" s="767"/>
      <c r="P45" s="768">
        <v>-414176.28</v>
      </c>
      <c r="Q45" s="770">
        <v>-430230.94999999995</v>
      </c>
      <c r="S45" s="989" t="s">
        <v>1892</v>
      </c>
      <c r="T45" s="989" t="s">
        <v>1892</v>
      </c>
      <c r="U45" s="977" t="s">
        <v>2172</v>
      </c>
      <c r="V45" s="977" t="s">
        <v>2174</v>
      </c>
    </row>
    <row r="46" spans="1:22" ht="15">
      <c r="A46" s="760">
        <v>0</v>
      </c>
      <c r="B46" s="767"/>
      <c r="C46" s="761">
        <v>14000</v>
      </c>
      <c r="D46" s="767"/>
      <c r="E46" s="761">
        <v>6382.25</v>
      </c>
      <c r="F46" s="767"/>
      <c r="G46" s="768">
        <v>-14000</v>
      </c>
      <c r="H46" s="769">
        <v>-6382.25</v>
      </c>
      <c r="I46" s="976" t="s">
        <v>627</v>
      </c>
      <c r="J46" s="761">
        <v>38293.5</v>
      </c>
      <c r="K46" s="767"/>
      <c r="L46" s="761">
        <v>168000</v>
      </c>
      <c r="M46" s="767"/>
      <c r="N46" s="761">
        <v>91542.1</v>
      </c>
      <c r="O46" s="767"/>
      <c r="P46" s="768">
        <v>-129706.5</v>
      </c>
      <c r="Q46" s="770">
        <v>-53248.600000000006</v>
      </c>
      <c r="S46" s="989" t="s">
        <v>1897</v>
      </c>
      <c r="T46" s="989" t="s">
        <v>1897</v>
      </c>
      <c r="U46" s="977" t="s">
        <v>2172</v>
      </c>
      <c r="V46" s="977" t="s">
        <v>2174</v>
      </c>
    </row>
    <row r="47" spans="1:22" ht="15">
      <c r="A47" s="760">
        <v>304.64999999999998</v>
      </c>
      <c r="B47" s="767"/>
      <c r="C47" s="761">
        <v>500</v>
      </c>
      <c r="D47" s="767"/>
      <c r="E47" s="761">
        <v>267.83999999999997</v>
      </c>
      <c r="F47" s="767"/>
      <c r="G47" s="768">
        <v>-195.35000000000002</v>
      </c>
      <c r="H47" s="769">
        <v>36.81</v>
      </c>
      <c r="I47" s="976" t="s">
        <v>635</v>
      </c>
      <c r="J47" s="761">
        <v>1104.97</v>
      </c>
      <c r="K47" s="767"/>
      <c r="L47" s="761">
        <v>6000</v>
      </c>
      <c r="M47" s="767"/>
      <c r="N47" s="761">
        <v>5346.64</v>
      </c>
      <c r="O47" s="767"/>
      <c r="P47" s="768">
        <v>-4895.03</v>
      </c>
      <c r="Q47" s="770">
        <v>-4241.67</v>
      </c>
      <c r="S47" s="989" t="s">
        <v>1920</v>
      </c>
      <c r="T47" s="989" t="s">
        <v>1920</v>
      </c>
      <c r="U47" s="977" t="s">
        <v>2172</v>
      </c>
      <c r="V47" s="977" t="s">
        <v>2174</v>
      </c>
    </row>
    <row r="48" spans="1:22" ht="15" hidden="1">
      <c r="A48" s="760">
        <v>0</v>
      </c>
      <c r="B48" s="767"/>
      <c r="C48" s="761">
        <v>0</v>
      </c>
      <c r="D48" s="767"/>
      <c r="E48" s="761">
        <v>0</v>
      </c>
      <c r="F48" s="767"/>
      <c r="G48" s="768">
        <v>0</v>
      </c>
      <c r="H48" s="769">
        <v>0</v>
      </c>
      <c r="I48" s="976" t="s">
        <v>635</v>
      </c>
      <c r="J48" s="761">
        <v>0</v>
      </c>
      <c r="K48" s="767"/>
      <c r="L48" s="761">
        <v>0</v>
      </c>
      <c r="M48" s="767"/>
      <c r="N48" s="761">
        <v>0</v>
      </c>
      <c r="O48" s="767"/>
      <c r="P48" s="768">
        <v>0</v>
      </c>
      <c r="Q48" s="770">
        <v>0</v>
      </c>
      <c r="S48" s="990" t="s">
        <v>1926</v>
      </c>
      <c r="T48" s="990" t="s">
        <v>1926</v>
      </c>
      <c r="U48" s="977" t="s">
        <v>2172</v>
      </c>
      <c r="V48" s="977" t="s">
        <v>2293</v>
      </c>
    </row>
    <row r="49" spans="1:22" ht="15" hidden="1">
      <c r="A49" s="760">
        <v>0</v>
      </c>
      <c r="B49" s="767"/>
      <c r="C49" s="761">
        <v>0</v>
      </c>
      <c r="D49" s="767"/>
      <c r="E49" s="761">
        <v>0</v>
      </c>
      <c r="F49" s="767"/>
      <c r="G49" s="768">
        <v>0</v>
      </c>
      <c r="H49" s="769">
        <v>0</v>
      </c>
      <c r="I49" s="976" t="s">
        <v>637</v>
      </c>
      <c r="J49" s="761">
        <v>0</v>
      </c>
      <c r="K49" s="767"/>
      <c r="L49" s="761">
        <v>0</v>
      </c>
      <c r="M49" s="767"/>
      <c r="N49" s="761">
        <v>0</v>
      </c>
      <c r="O49" s="767"/>
      <c r="P49" s="768">
        <v>0</v>
      </c>
      <c r="Q49" s="770">
        <v>0</v>
      </c>
      <c r="S49" s="990" t="s">
        <v>1924</v>
      </c>
      <c r="T49" s="990" t="s">
        <v>1924</v>
      </c>
      <c r="U49" s="977" t="s">
        <v>2172</v>
      </c>
      <c r="V49" s="977" t="s">
        <v>2174</v>
      </c>
    </row>
    <row r="50" spans="1:22" ht="15" hidden="1">
      <c r="A50" s="760">
        <v>0</v>
      </c>
      <c r="B50" s="767"/>
      <c r="C50" s="761">
        <v>0</v>
      </c>
      <c r="D50" s="767"/>
      <c r="E50" s="761">
        <v>0</v>
      </c>
      <c r="F50" s="767"/>
      <c r="G50" s="768">
        <v>0</v>
      </c>
      <c r="H50" s="769">
        <v>0</v>
      </c>
      <c r="I50" s="976" t="s">
        <v>2305</v>
      </c>
      <c r="J50" s="761">
        <v>0</v>
      </c>
      <c r="K50" s="767"/>
      <c r="L50" s="761">
        <v>0</v>
      </c>
      <c r="M50" s="767"/>
      <c r="N50" s="761">
        <v>0</v>
      </c>
      <c r="O50" s="767"/>
      <c r="P50" s="768">
        <v>0</v>
      </c>
      <c r="Q50" s="770">
        <v>0</v>
      </c>
      <c r="S50" s="990" t="s">
        <v>2306</v>
      </c>
      <c r="T50" s="990" t="s">
        <v>2306</v>
      </c>
      <c r="U50" s="977" t="s">
        <v>2172</v>
      </c>
      <c r="V50" s="977" t="s">
        <v>2174</v>
      </c>
    </row>
    <row r="51" spans="1:22" ht="15" hidden="1">
      <c r="A51" s="760">
        <v>0</v>
      </c>
      <c r="B51" s="767"/>
      <c r="C51" s="761">
        <v>0</v>
      </c>
      <c r="D51" s="767"/>
      <c r="E51" s="761">
        <v>0</v>
      </c>
      <c r="F51" s="767"/>
      <c r="G51" s="768">
        <v>0</v>
      </c>
      <c r="H51" s="769">
        <v>0</v>
      </c>
      <c r="I51" s="976" t="s">
        <v>2307</v>
      </c>
      <c r="J51" s="761">
        <v>0</v>
      </c>
      <c r="K51" s="767"/>
      <c r="L51" s="761">
        <v>0</v>
      </c>
      <c r="M51" s="767"/>
      <c r="N51" s="761">
        <v>0</v>
      </c>
      <c r="O51" s="767"/>
      <c r="P51" s="768">
        <v>0</v>
      </c>
      <c r="Q51" s="770">
        <v>0</v>
      </c>
      <c r="S51" s="990" t="s">
        <v>2308</v>
      </c>
      <c r="T51" s="990" t="s">
        <v>2308</v>
      </c>
      <c r="U51" s="977" t="s">
        <v>2172</v>
      </c>
      <c r="V51" s="977" t="s">
        <v>2293</v>
      </c>
    </row>
    <row r="52" spans="1:22" ht="15">
      <c r="A52" s="760">
        <v>28815.69</v>
      </c>
      <c r="B52" s="767"/>
      <c r="C52" s="761">
        <v>104568.75</v>
      </c>
      <c r="D52" s="767"/>
      <c r="E52" s="761">
        <v>73365.83</v>
      </c>
      <c r="F52" s="767"/>
      <c r="G52" s="768">
        <v>-75753.06</v>
      </c>
      <c r="H52" s="769">
        <v>-44550.14</v>
      </c>
      <c r="I52" s="976" t="s">
        <v>657</v>
      </c>
      <c r="J52" s="975">
        <f>ROUND(281174.84,0)</f>
        <v>281175</v>
      </c>
      <c r="K52" s="767"/>
      <c r="L52" s="761">
        <v>754638.22</v>
      </c>
      <c r="M52" s="767"/>
      <c r="N52" s="761">
        <v>748826.41</v>
      </c>
      <c r="O52" s="767"/>
      <c r="P52" s="768">
        <v>-473463.37999999995</v>
      </c>
      <c r="Q52" s="770">
        <v>-467651.57</v>
      </c>
      <c r="S52" s="989" t="s">
        <v>1973</v>
      </c>
      <c r="T52" s="989" t="s">
        <v>1973</v>
      </c>
      <c r="U52" s="977" t="s">
        <v>2172</v>
      </c>
      <c r="V52" s="977" t="s">
        <v>2174</v>
      </c>
    </row>
    <row r="53" spans="1:22" ht="15">
      <c r="A53" s="760">
        <v>11049.14</v>
      </c>
      <c r="B53" s="767"/>
      <c r="C53" s="761">
        <v>10848.12</v>
      </c>
      <c r="D53" s="767"/>
      <c r="E53" s="761">
        <v>10821.59</v>
      </c>
      <c r="F53" s="767"/>
      <c r="G53" s="768">
        <v>201.01999999999862</v>
      </c>
      <c r="H53" s="769">
        <v>227.54999999999927</v>
      </c>
      <c r="I53" s="976" t="s">
        <v>658</v>
      </c>
      <c r="J53" s="761">
        <v>123314.52</v>
      </c>
      <c r="K53" s="767"/>
      <c r="L53" s="761">
        <v>130177.44</v>
      </c>
      <c r="M53" s="767"/>
      <c r="N53" s="761">
        <v>129933.8</v>
      </c>
      <c r="O53" s="767"/>
      <c r="P53" s="768">
        <v>-6862.9199999999983</v>
      </c>
      <c r="Q53" s="770">
        <v>-6619.2799999999988</v>
      </c>
      <c r="S53" s="988" t="s">
        <v>1977</v>
      </c>
      <c r="T53" s="988" t="s">
        <v>1977</v>
      </c>
      <c r="U53" s="977" t="s">
        <v>2172</v>
      </c>
      <c r="V53" s="977" t="s">
        <v>2174</v>
      </c>
    </row>
    <row r="54" spans="1:22" ht="15" hidden="1">
      <c r="A54" s="760">
        <v>0</v>
      </c>
      <c r="B54" s="767"/>
      <c r="C54" s="761">
        <v>0</v>
      </c>
      <c r="D54" s="767"/>
      <c r="E54" s="761">
        <v>0</v>
      </c>
      <c r="F54" s="767"/>
      <c r="G54" s="768">
        <v>0</v>
      </c>
      <c r="H54" s="769">
        <v>0</v>
      </c>
      <c r="I54" s="976" t="s">
        <v>663</v>
      </c>
      <c r="J54" s="761">
        <v>16.829999999999998</v>
      </c>
      <c r="K54" s="767"/>
      <c r="L54" s="761">
        <v>0</v>
      </c>
      <c r="M54" s="767"/>
      <c r="N54" s="761">
        <v>34.54</v>
      </c>
      <c r="O54" s="767"/>
      <c r="P54" s="768">
        <v>16.829999999999998</v>
      </c>
      <c r="Q54" s="770">
        <v>-17.71</v>
      </c>
      <c r="S54" s="988">
        <v>600622</v>
      </c>
      <c r="T54" s="988">
        <v>600622</v>
      </c>
      <c r="U54" s="977" t="s">
        <v>2172</v>
      </c>
      <c r="V54" s="977" t="s">
        <v>2174</v>
      </c>
    </row>
    <row r="55" spans="1:22" ht="15" hidden="1">
      <c r="A55" s="760">
        <v>0</v>
      </c>
      <c r="B55" s="767"/>
      <c r="C55" s="761">
        <v>0</v>
      </c>
      <c r="D55" s="767"/>
      <c r="E55" s="761">
        <v>219.26</v>
      </c>
      <c r="F55" s="767"/>
      <c r="G55" s="768">
        <v>0</v>
      </c>
      <c r="H55" s="769">
        <v>-219.26</v>
      </c>
      <c r="I55" s="976" t="s">
        <v>2309</v>
      </c>
      <c r="J55" s="761">
        <v>207.06</v>
      </c>
      <c r="K55" s="767"/>
      <c r="L55" s="761">
        <v>0</v>
      </c>
      <c r="M55" s="767"/>
      <c r="N55" s="761">
        <v>1670.67</v>
      </c>
      <c r="O55" s="767"/>
      <c r="P55" s="768">
        <v>207.06</v>
      </c>
      <c r="Q55" s="770">
        <v>-1463.6100000000001</v>
      </c>
      <c r="S55" s="991" t="s">
        <v>2005</v>
      </c>
      <c r="T55" s="991" t="s">
        <v>2005</v>
      </c>
      <c r="U55" s="977" t="s">
        <v>2172</v>
      </c>
      <c r="V55" s="977" t="s">
        <v>2293</v>
      </c>
    </row>
    <row r="56" spans="1:22" ht="15">
      <c r="A56" s="760">
        <v>104</v>
      </c>
      <c r="B56" s="767"/>
      <c r="C56" s="761">
        <v>500</v>
      </c>
      <c r="D56" s="767"/>
      <c r="E56" s="761">
        <v>0</v>
      </c>
      <c r="F56" s="767"/>
      <c r="G56" s="768">
        <v>-396</v>
      </c>
      <c r="H56" s="769">
        <v>104</v>
      </c>
      <c r="I56" s="976" t="s">
        <v>708</v>
      </c>
      <c r="J56" s="761">
        <v>104</v>
      </c>
      <c r="K56" s="767"/>
      <c r="L56" s="761">
        <v>6000</v>
      </c>
      <c r="M56" s="767"/>
      <c r="N56" s="761">
        <v>1730.33</v>
      </c>
      <c r="O56" s="767"/>
      <c r="P56" s="768">
        <v>-5896</v>
      </c>
      <c r="Q56" s="770">
        <v>-1626.33</v>
      </c>
      <c r="S56" s="989" t="s">
        <v>2118</v>
      </c>
      <c r="T56" s="989" t="s">
        <v>2118</v>
      </c>
      <c r="U56" s="977" t="s">
        <v>2172</v>
      </c>
      <c r="V56" s="977" t="s">
        <v>2174</v>
      </c>
    </row>
    <row r="57" spans="1:22" ht="13" thickBot="1">
      <c r="A57" s="944">
        <v>109163.92</v>
      </c>
      <c r="B57" s="992" t="s">
        <v>2169</v>
      </c>
      <c r="C57" s="993">
        <v>433616.36</v>
      </c>
      <c r="D57" s="992" t="s">
        <v>2169</v>
      </c>
      <c r="E57" s="944">
        <v>322259.16000000009</v>
      </c>
      <c r="F57" s="992" t="s">
        <v>2169</v>
      </c>
      <c r="G57" s="994">
        <v>-324452.44</v>
      </c>
      <c r="H57" s="995">
        <v>-213095.24000000011</v>
      </c>
      <c r="I57" s="996" t="s">
        <v>2310</v>
      </c>
      <c r="J57" s="944">
        <v>1607495.17</v>
      </c>
      <c r="K57" s="992" t="s">
        <v>2169</v>
      </c>
      <c r="L57" s="993">
        <v>4011267.6999999997</v>
      </c>
      <c r="M57" s="992" t="s">
        <v>2169</v>
      </c>
      <c r="N57" s="944">
        <v>3639770.1300000004</v>
      </c>
      <c r="O57" s="992" t="s">
        <v>2169</v>
      </c>
      <c r="P57" s="994">
        <v>-2403772.5299999998</v>
      </c>
      <c r="Q57" s="997">
        <v>-2032274.9600000004</v>
      </c>
      <c r="R57" s="738"/>
      <c r="S57" s="738"/>
      <c r="T57" s="738"/>
      <c r="U57" s="738"/>
      <c r="V57" s="738"/>
    </row>
    <row r="58" spans="1:22" ht="13" hidden="1" thickTop="1">
      <c r="A58" s="775"/>
      <c r="B58" s="795"/>
      <c r="C58" s="777"/>
      <c r="D58" s="795"/>
      <c r="E58" s="777"/>
      <c r="F58" s="795"/>
      <c r="G58" s="768"/>
      <c r="H58" s="769"/>
      <c r="I58" s="982"/>
      <c r="J58" s="777"/>
      <c r="K58" s="795"/>
      <c r="L58" s="777"/>
      <c r="M58" s="795"/>
      <c r="N58" s="777"/>
      <c r="O58" s="795"/>
      <c r="P58" s="768"/>
      <c r="Q58" s="770"/>
      <c r="R58" s="738"/>
      <c r="S58" s="738"/>
      <c r="T58" s="738"/>
      <c r="U58" s="738"/>
      <c r="V58" s="738"/>
    </row>
    <row r="59" spans="1:22" ht="14" thickTop="1" thickBot="1">
      <c r="A59" s="998"/>
      <c r="B59" s="999"/>
      <c r="C59" s="1000"/>
      <c r="D59" s="999"/>
      <c r="E59" s="1000"/>
      <c r="F59" s="999"/>
      <c r="G59" s="1001"/>
      <c r="H59" s="1002"/>
      <c r="I59" s="1003"/>
      <c r="J59" s="1000"/>
      <c r="K59" s="999"/>
      <c r="L59" s="1000"/>
      <c r="M59" s="999"/>
      <c r="N59" s="1000"/>
      <c r="O59" s="999"/>
      <c r="P59" s="1001"/>
      <c r="Q59" s="1004"/>
    </row>
    <row r="60" spans="1:22" ht="13" thickBot="1">
      <c r="A60" s="1005"/>
      <c r="B60" s="868"/>
      <c r="C60" s="869"/>
      <c r="D60" s="870"/>
      <c r="E60" s="869"/>
      <c r="F60" s="870"/>
      <c r="G60" s="755"/>
      <c r="H60" s="1006"/>
      <c r="I60" s="1007" t="s">
        <v>2311</v>
      </c>
      <c r="J60" s="869"/>
      <c r="K60" s="870"/>
      <c r="L60" s="869"/>
      <c r="M60" s="870"/>
      <c r="N60" s="869"/>
      <c r="O60" s="870"/>
      <c r="P60" s="755"/>
      <c r="Q60" s="874"/>
      <c r="S60" s="808"/>
      <c r="T60" s="808"/>
      <c r="U60" s="759"/>
      <c r="V60" s="759"/>
    </row>
    <row r="61" spans="1:22">
      <c r="A61" s="1008">
        <v>8</v>
      </c>
      <c r="B61" s="1009"/>
      <c r="C61" s="920">
        <v>11</v>
      </c>
      <c r="D61" s="1009"/>
      <c r="E61" s="878">
        <v>11</v>
      </c>
      <c r="F61" s="1009"/>
      <c r="G61" s="1010">
        <v>4.3333333333333339</v>
      </c>
      <c r="H61" s="1011">
        <v>-3</v>
      </c>
      <c r="I61" s="1012" t="s">
        <v>2312</v>
      </c>
      <c r="J61" s="920">
        <v>8.75</v>
      </c>
      <c r="K61" s="1009"/>
      <c r="L61" s="920">
        <v>11</v>
      </c>
      <c r="M61" s="1009"/>
      <c r="N61" s="878">
        <v>9.5</v>
      </c>
      <c r="O61" s="1009"/>
      <c r="P61" s="1010">
        <v>-2.25</v>
      </c>
      <c r="Q61" s="1013">
        <v>-0.75</v>
      </c>
      <c r="S61" s="759" t="s">
        <v>2276</v>
      </c>
      <c r="T61" s="759" t="s">
        <v>2276</v>
      </c>
      <c r="U61" s="977" t="s">
        <v>2172</v>
      </c>
      <c r="V61" s="977" t="s">
        <v>2172</v>
      </c>
    </row>
    <row r="62" spans="1:22">
      <c r="A62" s="857"/>
      <c r="B62" s="858"/>
      <c r="C62" s="859"/>
      <c r="D62" s="864"/>
      <c r="E62" s="859"/>
      <c r="F62" s="864"/>
      <c r="G62" s="768"/>
      <c r="H62" s="937"/>
      <c r="I62" s="1014"/>
      <c r="J62" s="859"/>
      <c r="K62" s="864"/>
      <c r="L62" s="859"/>
      <c r="M62" s="864"/>
      <c r="N62" s="859"/>
      <c r="O62" s="864"/>
      <c r="P62" s="768"/>
      <c r="Q62" s="862"/>
      <c r="S62" s="759"/>
      <c r="T62" s="759"/>
      <c r="U62" s="977"/>
      <c r="V62" s="977"/>
    </row>
    <row r="63" spans="1:22">
      <c r="A63" s="760">
        <v>14628.23</v>
      </c>
      <c r="B63" s="795"/>
      <c r="C63" s="761">
        <v>25966.67</v>
      </c>
      <c r="D63" s="795"/>
      <c r="E63" s="761">
        <v>29285.49</v>
      </c>
      <c r="F63" s="795"/>
      <c r="G63" s="762">
        <v>-11338.439999999999</v>
      </c>
      <c r="H63" s="749">
        <v>-14657.260000000002</v>
      </c>
      <c r="I63" s="1014" t="s">
        <v>2285</v>
      </c>
      <c r="J63" s="761">
        <v>157343.06</v>
      </c>
      <c r="K63" s="795"/>
      <c r="L63" s="761">
        <v>311600.03999999998</v>
      </c>
      <c r="M63" s="795"/>
      <c r="N63" s="761">
        <v>320487.21999999997</v>
      </c>
      <c r="O63" s="795"/>
      <c r="P63" s="762">
        <v>-154256.97999999998</v>
      </c>
      <c r="Q63" s="751">
        <v>-163144.15999999997</v>
      </c>
      <c r="S63" s="759" t="s">
        <v>1720</v>
      </c>
      <c r="T63" s="759" t="s">
        <v>1720</v>
      </c>
      <c r="U63" s="977" t="s">
        <v>2172</v>
      </c>
      <c r="V63" s="977" t="s">
        <v>2172</v>
      </c>
    </row>
    <row r="64" spans="1:22">
      <c r="A64" s="760">
        <v>0</v>
      </c>
      <c r="B64" s="795"/>
      <c r="C64" s="761">
        <v>0</v>
      </c>
      <c r="D64" s="795"/>
      <c r="E64" s="761">
        <v>0</v>
      </c>
      <c r="F64" s="795"/>
      <c r="G64" s="762">
        <v>0</v>
      </c>
      <c r="H64" s="749">
        <v>0</v>
      </c>
      <c r="I64" s="1014" t="s">
        <v>2286</v>
      </c>
      <c r="J64" s="761">
        <v>0</v>
      </c>
      <c r="K64" s="795"/>
      <c r="L64" s="761">
        <v>0</v>
      </c>
      <c r="M64" s="795"/>
      <c r="N64" s="761">
        <v>0</v>
      </c>
      <c r="O64" s="795"/>
      <c r="P64" s="762">
        <v>0</v>
      </c>
      <c r="Q64" s="751">
        <v>0</v>
      </c>
      <c r="S64" s="759" t="s">
        <v>1728</v>
      </c>
      <c r="T64" s="759" t="s">
        <v>1728</v>
      </c>
      <c r="U64" s="977" t="s">
        <v>2172</v>
      </c>
      <c r="V64" s="977" t="s">
        <v>2172</v>
      </c>
    </row>
    <row r="65" spans="1:22">
      <c r="A65" s="760">
        <v>0</v>
      </c>
      <c r="B65" s="795"/>
      <c r="C65" s="761">
        <v>0</v>
      </c>
      <c r="D65" s="795"/>
      <c r="E65" s="761">
        <v>0</v>
      </c>
      <c r="F65" s="795"/>
      <c r="G65" s="762">
        <v>0</v>
      </c>
      <c r="H65" s="749">
        <v>0</v>
      </c>
      <c r="I65" s="1014" t="s">
        <v>2287</v>
      </c>
      <c r="J65" s="761">
        <v>0</v>
      </c>
      <c r="K65" s="795"/>
      <c r="L65" s="761">
        <v>0</v>
      </c>
      <c r="M65" s="795"/>
      <c r="N65" s="761">
        <v>0</v>
      </c>
      <c r="O65" s="795"/>
      <c r="P65" s="762">
        <v>0</v>
      </c>
      <c r="Q65" s="751">
        <v>0</v>
      </c>
      <c r="S65" s="759" t="s">
        <v>1724</v>
      </c>
      <c r="T65" s="759" t="s">
        <v>1724</v>
      </c>
      <c r="U65" s="977" t="s">
        <v>2172</v>
      </c>
      <c r="V65" s="977" t="s">
        <v>2172</v>
      </c>
    </row>
    <row r="66" spans="1:22">
      <c r="A66" s="760">
        <v>9631.9699999999993</v>
      </c>
      <c r="B66" s="795"/>
      <c r="C66" s="761">
        <v>29313.85</v>
      </c>
      <c r="D66" s="795"/>
      <c r="E66" s="761">
        <v>30909.360000000001</v>
      </c>
      <c r="F66" s="795"/>
      <c r="G66" s="762">
        <v>-19681.879999999997</v>
      </c>
      <c r="H66" s="749">
        <v>-21277.39</v>
      </c>
      <c r="I66" s="1014" t="s">
        <v>2288</v>
      </c>
      <c r="J66" s="761">
        <v>213880.66</v>
      </c>
      <c r="K66" s="795"/>
      <c r="L66" s="761">
        <v>351766.2</v>
      </c>
      <c r="M66" s="795"/>
      <c r="N66" s="761">
        <v>344414.46</v>
      </c>
      <c r="O66" s="795"/>
      <c r="P66" s="762">
        <v>-137885.54</v>
      </c>
      <c r="Q66" s="751">
        <v>-130533.80000000002</v>
      </c>
      <c r="S66" s="759" t="s">
        <v>1730</v>
      </c>
      <c r="T66" s="759" t="s">
        <v>1730</v>
      </c>
      <c r="U66" s="977" t="s">
        <v>2172</v>
      </c>
      <c r="V66" s="977" t="s">
        <v>2172</v>
      </c>
    </row>
    <row r="67" spans="1:22">
      <c r="A67" s="775">
        <v>24260.199999999997</v>
      </c>
      <c r="B67" s="829"/>
      <c r="C67" s="777">
        <v>55280.52</v>
      </c>
      <c r="D67" s="795"/>
      <c r="E67" s="777">
        <v>60194.850000000006</v>
      </c>
      <c r="F67" s="795"/>
      <c r="G67" s="768">
        <v>-31020.32</v>
      </c>
      <c r="H67" s="769">
        <v>-35934.650000000009</v>
      </c>
      <c r="I67" s="936" t="s">
        <v>2280</v>
      </c>
      <c r="J67" s="777">
        <v>371223.72</v>
      </c>
      <c r="K67" s="829"/>
      <c r="L67" s="777">
        <v>663366.24</v>
      </c>
      <c r="M67" s="795"/>
      <c r="N67" s="777">
        <v>664901.67999999993</v>
      </c>
      <c r="O67" s="795"/>
      <c r="P67" s="768">
        <v>-292142.52</v>
      </c>
      <c r="Q67" s="770">
        <v>-293677.95999999996</v>
      </c>
      <c r="S67" s="759"/>
      <c r="T67" s="759"/>
      <c r="U67" s="977"/>
      <c r="V67" s="977"/>
    </row>
    <row r="68" spans="1:22" ht="13" thickBot="1">
      <c r="A68" s="775"/>
      <c r="B68" s="829"/>
      <c r="C68" s="777"/>
      <c r="D68" s="795"/>
      <c r="E68" s="777"/>
      <c r="F68" s="795"/>
      <c r="G68" s="768"/>
      <c r="H68" s="769"/>
      <c r="I68" s="936"/>
      <c r="J68" s="777"/>
      <c r="K68" s="829"/>
      <c r="L68" s="777"/>
      <c r="M68" s="795"/>
      <c r="N68" s="777"/>
      <c r="O68" s="795"/>
      <c r="P68" s="768"/>
      <c r="Q68" s="770"/>
      <c r="S68" s="759"/>
      <c r="T68" s="759"/>
      <c r="U68" s="977"/>
      <c r="V68" s="977"/>
    </row>
    <row r="69" spans="1:22" ht="13" thickBot="1">
      <c r="A69" s="1005"/>
      <c r="B69" s="868"/>
      <c r="C69" s="869"/>
      <c r="D69" s="870"/>
      <c r="E69" s="869"/>
      <c r="F69" s="870"/>
      <c r="G69" s="755"/>
      <c r="H69" s="1006"/>
      <c r="I69" s="1007" t="s">
        <v>2313</v>
      </c>
      <c r="J69" s="869"/>
      <c r="K69" s="870"/>
      <c r="L69" s="869"/>
      <c r="M69" s="870"/>
      <c r="N69" s="869"/>
      <c r="O69" s="870"/>
      <c r="P69" s="755"/>
      <c r="Q69" s="874"/>
      <c r="S69" s="808"/>
      <c r="T69" s="808"/>
      <c r="U69" s="759"/>
      <c r="V69" s="759"/>
    </row>
    <row r="70" spans="1:22">
      <c r="A70" s="1008">
        <v>9</v>
      </c>
      <c r="B70" s="1009"/>
      <c r="C70" s="920">
        <v>15</v>
      </c>
      <c r="D70" s="1009"/>
      <c r="E70" s="878">
        <v>14</v>
      </c>
      <c r="F70" s="1009"/>
      <c r="G70" s="1010">
        <v>4</v>
      </c>
      <c r="H70" s="1011">
        <v>-5</v>
      </c>
      <c r="I70" s="1012" t="s">
        <v>2312</v>
      </c>
      <c r="J70" s="920">
        <v>13.416666666666666</v>
      </c>
      <c r="K70" s="1009"/>
      <c r="L70" s="920">
        <v>15</v>
      </c>
      <c r="M70" s="1009"/>
      <c r="N70" s="920">
        <v>14.916666666666666</v>
      </c>
      <c r="O70" s="1009"/>
      <c r="P70" s="1010">
        <v>8.4166666666666661</v>
      </c>
      <c r="Q70" s="1013">
        <v>-1.5</v>
      </c>
      <c r="S70" s="759" t="s">
        <v>2276</v>
      </c>
      <c r="T70" s="759" t="s">
        <v>2276</v>
      </c>
      <c r="U70" s="977" t="s">
        <v>2314</v>
      </c>
      <c r="V70" s="977" t="s">
        <v>2314</v>
      </c>
    </row>
    <row r="71" spans="1:22">
      <c r="A71" s="857"/>
      <c r="B71" s="858"/>
      <c r="C71" s="859"/>
      <c r="D71" s="864"/>
      <c r="E71" s="859"/>
      <c r="F71" s="864"/>
      <c r="G71" s="768"/>
      <c r="H71" s="937"/>
      <c r="I71" s="1014"/>
      <c r="J71" s="859"/>
      <c r="K71" s="864"/>
      <c r="L71" s="859"/>
      <c r="M71" s="864"/>
      <c r="N71" s="859"/>
      <c r="O71" s="864"/>
      <c r="P71" s="768"/>
      <c r="Q71" s="862"/>
      <c r="S71" s="808"/>
      <c r="T71" s="808"/>
      <c r="U71" s="759"/>
      <c r="V71" s="759"/>
    </row>
    <row r="72" spans="1:22">
      <c r="A72" s="760">
        <v>5893.22</v>
      </c>
      <c r="B72" s="795"/>
      <c r="C72" s="761">
        <v>18564.580000000002</v>
      </c>
      <c r="D72" s="795"/>
      <c r="E72" s="761">
        <v>19700.75</v>
      </c>
      <c r="F72" s="795"/>
      <c r="G72" s="762">
        <v>-12671.36</v>
      </c>
      <c r="H72" s="749">
        <v>-13807.529999999999</v>
      </c>
      <c r="I72" s="1014" t="s">
        <v>2285</v>
      </c>
      <c r="J72" s="761">
        <v>95615.6</v>
      </c>
      <c r="K72" s="795"/>
      <c r="L72" s="761">
        <v>222774.96</v>
      </c>
      <c r="M72" s="795"/>
      <c r="N72" s="761">
        <v>260140.93</v>
      </c>
      <c r="O72" s="795"/>
      <c r="P72" s="762">
        <v>-127159.35999999999</v>
      </c>
      <c r="Q72" s="751">
        <v>-164525.32999999999</v>
      </c>
      <c r="S72" s="759" t="s">
        <v>1720</v>
      </c>
      <c r="T72" s="759" t="s">
        <v>1720</v>
      </c>
      <c r="U72" s="977" t="s">
        <v>2314</v>
      </c>
      <c r="V72" s="977" t="s">
        <v>2314</v>
      </c>
    </row>
    <row r="73" spans="1:22">
      <c r="A73" s="760">
        <v>0</v>
      </c>
      <c r="B73" s="795"/>
      <c r="C73" s="761">
        <v>0</v>
      </c>
      <c r="D73" s="795"/>
      <c r="E73" s="761">
        <v>0</v>
      </c>
      <c r="F73" s="795"/>
      <c r="G73" s="762">
        <v>0</v>
      </c>
      <c r="H73" s="749">
        <v>0</v>
      </c>
      <c r="I73" s="1014" t="s">
        <v>2286</v>
      </c>
      <c r="J73" s="761">
        <v>0</v>
      </c>
      <c r="K73" s="795"/>
      <c r="L73" s="761">
        <v>0</v>
      </c>
      <c r="M73" s="795"/>
      <c r="N73" s="761">
        <v>0</v>
      </c>
      <c r="O73" s="795"/>
      <c r="P73" s="762">
        <v>0</v>
      </c>
      <c r="Q73" s="751">
        <v>0</v>
      </c>
      <c r="S73" s="759" t="s">
        <v>1728</v>
      </c>
      <c r="T73" s="759" t="s">
        <v>1728</v>
      </c>
      <c r="U73" s="977" t="s">
        <v>2314</v>
      </c>
      <c r="V73" s="977" t="s">
        <v>2314</v>
      </c>
    </row>
    <row r="74" spans="1:22">
      <c r="A74" s="760">
        <v>0</v>
      </c>
      <c r="B74" s="795"/>
      <c r="C74" s="761">
        <v>0</v>
      </c>
      <c r="D74" s="795"/>
      <c r="E74" s="761">
        <v>0</v>
      </c>
      <c r="F74" s="795"/>
      <c r="G74" s="762">
        <v>0</v>
      </c>
      <c r="H74" s="749">
        <v>0</v>
      </c>
      <c r="I74" s="1014" t="s">
        <v>2287</v>
      </c>
      <c r="J74" s="761">
        <v>0</v>
      </c>
      <c r="K74" s="795"/>
      <c r="L74" s="761">
        <v>0</v>
      </c>
      <c r="M74" s="795"/>
      <c r="N74" s="761">
        <v>0</v>
      </c>
      <c r="O74" s="795"/>
      <c r="P74" s="762">
        <v>0</v>
      </c>
      <c r="Q74" s="751">
        <v>0</v>
      </c>
      <c r="S74" s="759" t="s">
        <v>1724</v>
      </c>
      <c r="T74" s="759" t="s">
        <v>1724</v>
      </c>
      <c r="U74" s="977" t="s">
        <v>2314</v>
      </c>
      <c r="V74" s="977" t="s">
        <v>2314</v>
      </c>
    </row>
    <row r="75" spans="1:22">
      <c r="A75" s="760">
        <v>8543.24</v>
      </c>
      <c r="B75" s="795"/>
      <c r="C75" s="761">
        <v>36331.870000000003</v>
      </c>
      <c r="D75" s="795"/>
      <c r="E75" s="761">
        <v>35319.040000000001</v>
      </c>
      <c r="F75" s="795"/>
      <c r="G75" s="762">
        <v>-27788.630000000005</v>
      </c>
      <c r="H75" s="749">
        <v>-26775.800000000003</v>
      </c>
      <c r="I75" s="1014" t="s">
        <v>2288</v>
      </c>
      <c r="J75" s="761">
        <v>266410.01</v>
      </c>
      <c r="K75" s="795"/>
      <c r="L75" s="761">
        <v>435982.44</v>
      </c>
      <c r="M75" s="795"/>
      <c r="N75" s="761">
        <v>456196.12</v>
      </c>
      <c r="O75" s="795"/>
      <c r="P75" s="762">
        <v>-169572.43</v>
      </c>
      <c r="Q75" s="751">
        <v>-189786.11</v>
      </c>
      <c r="S75" s="759" t="s">
        <v>1730</v>
      </c>
      <c r="T75" s="759" t="s">
        <v>1730</v>
      </c>
      <c r="U75" s="977" t="s">
        <v>2314</v>
      </c>
      <c r="V75" s="977" t="s">
        <v>2314</v>
      </c>
    </row>
    <row r="76" spans="1:22">
      <c r="A76" s="775">
        <v>14436.46</v>
      </c>
      <c r="B76" s="829"/>
      <c r="C76" s="777">
        <v>54896.450000000004</v>
      </c>
      <c r="D76" s="795"/>
      <c r="E76" s="777">
        <v>55019.79</v>
      </c>
      <c r="F76" s="795"/>
      <c r="G76" s="768">
        <v>-40459.990000000005</v>
      </c>
      <c r="H76" s="769">
        <v>-40583.33</v>
      </c>
      <c r="I76" s="936" t="s">
        <v>2280</v>
      </c>
      <c r="J76" s="777">
        <v>362025.61</v>
      </c>
      <c r="K76" s="829"/>
      <c r="L76" s="777">
        <v>658757.4</v>
      </c>
      <c r="M76" s="795"/>
      <c r="N76" s="777">
        <v>716337.05</v>
      </c>
      <c r="O76" s="795"/>
      <c r="P76" s="768">
        <v>-296731.79000000004</v>
      </c>
      <c r="Q76" s="770">
        <v>-354311.44000000006</v>
      </c>
      <c r="S76" s="759"/>
      <c r="T76" s="759"/>
      <c r="U76" s="977"/>
      <c r="V76" s="977"/>
    </row>
    <row r="77" spans="1:22" ht="13" thickBot="1">
      <c r="A77" s="775"/>
      <c r="B77" s="829"/>
      <c r="C77" s="777"/>
      <c r="D77" s="795"/>
      <c r="E77" s="777"/>
      <c r="F77" s="795"/>
      <c r="G77" s="768"/>
      <c r="H77" s="769"/>
      <c r="I77" s="936"/>
      <c r="J77" s="777"/>
      <c r="K77" s="829"/>
      <c r="L77" s="777"/>
      <c r="M77" s="795"/>
      <c r="N77" s="777"/>
      <c r="O77" s="795"/>
      <c r="P77" s="768"/>
      <c r="Q77" s="770"/>
      <c r="S77" s="759"/>
      <c r="T77" s="759"/>
      <c r="U77" s="977"/>
      <c r="V77" s="977"/>
    </row>
    <row r="78" spans="1:22" ht="13" thickBot="1">
      <c r="A78" s="1005"/>
      <c r="B78" s="868"/>
      <c r="C78" s="869"/>
      <c r="D78" s="870"/>
      <c r="E78" s="869"/>
      <c r="F78" s="870"/>
      <c r="G78" s="755"/>
      <c r="H78" s="1006"/>
      <c r="I78" s="1007" t="s">
        <v>2315</v>
      </c>
      <c r="J78" s="869"/>
      <c r="K78" s="870"/>
      <c r="L78" s="869"/>
      <c r="M78" s="870"/>
      <c r="N78" s="869"/>
      <c r="O78" s="870"/>
      <c r="P78" s="755"/>
      <c r="Q78" s="874"/>
      <c r="S78" s="808"/>
      <c r="T78" s="808"/>
      <c r="U78" s="759"/>
      <c r="V78" s="759"/>
    </row>
    <row r="79" spans="1:22">
      <c r="A79" s="1008">
        <v>3</v>
      </c>
      <c r="B79" s="1009"/>
      <c r="C79" s="920">
        <v>3</v>
      </c>
      <c r="D79" s="1009"/>
      <c r="E79" s="878">
        <v>3</v>
      </c>
      <c r="F79" s="1009"/>
      <c r="G79" s="1010">
        <v>0</v>
      </c>
      <c r="H79" s="1011">
        <v>0</v>
      </c>
      <c r="I79" s="1012" t="s">
        <v>2312</v>
      </c>
      <c r="J79" s="920">
        <v>3</v>
      </c>
      <c r="K79" s="1009"/>
      <c r="L79" s="920">
        <v>3</v>
      </c>
      <c r="M79" s="1009"/>
      <c r="N79" s="920">
        <v>3.1666666666666665</v>
      </c>
      <c r="O79" s="1009"/>
      <c r="P79" s="1010">
        <v>0</v>
      </c>
      <c r="Q79" s="1013">
        <v>-0.16666666666666652</v>
      </c>
      <c r="S79" s="759" t="s">
        <v>2276</v>
      </c>
      <c r="T79" s="759" t="s">
        <v>2276</v>
      </c>
      <c r="U79" s="977" t="s">
        <v>2316</v>
      </c>
      <c r="V79" s="977" t="s">
        <v>2316</v>
      </c>
    </row>
    <row r="80" spans="1:22">
      <c r="A80" s="857"/>
      <c r="B80" s="858"/>
      <c r="C80" s="859"/>
      <c r="D80" s="864"/>
      <c r="E80" s="859"/>
      <c r="F80" s="864"/>
      <c r="G80" s="768"/>
      <c r="H80" s="937"/>
      <c r="I80" s="1014"/>
      <c r="J80" s="859"/>
      <c r="K80" s="864"/>
      <c r="L80" s="859"/>
      <c r="M80" s="864"/>
      <c r="N80" s="859"/>
      <c r="O80" s="864"/>
      <c r="P80" s="768"/>
      <c r="Q80" s="862"/>
      <c r="S80" s="808"/>
      <c r="T80" s="808"/>
      <c r="U80" s="759"/>
      <c r="V80" s="759"/>
    </row>
    <row r="81" spans="1:22">
      <c r="A81" s="760">
        <v>4850</v>
      </c>
      <c r="B81" s="795"/>
      <c r="C81" s="761">
        <v>6650</v>
      </c>
      <c r="D81" s="795"/>
      <c r="E81" s="761">
        <v>8058.06</v>
      </c>
      <c r="F81" s="795"/>
      <c r="G81" s="762">
        <v>-1800</v>
      </c>
      <c r="H81" s="749">
        <v>-3208.0600000000004</v>
      </c>
      <c r="I81" s="1014" t="s">
        <v>2285</v>
      </c>
      <c r="J81" s="761">
        <v>41506.43</v>
      </c>
      <c r="K81" s="795"/>
      <c r="L81" s="761">
        <v>79800</v>
      </c>
      <c r="M81" s="795"/>
      <c r="N81" s="761">
        <v>91686.35</v>
      </c>
      <c r="O81" s="795"/>
      <c r="P81" s="762">
        <v>-38293.57</v>
      </c>
      <c r="Q81" s="751">
        <v>-50179.920000000006</v>
      </c>
      <c r="S81" s="759" t="s">
        <v>1720</v>
      </c>
      <c r="T81" s="759" t="s">
        <v>1720</v>
      </c>
      <c r="U81" s="977" t="s">
        <v>2316</v>
      </c>
      <c r="V81" s="977" t="s">
        <v>2316</v>
      </c>
    </row>
    <row r="82" spans="1:22">
      <c r="A82" s="760">
        <v>0</v>
      </c>
      <c r="B82" s="795"/>
      <c r="C82" s="761">
        <v>0</v>
      </c>
      <c r="D82" s="795"/>
      <c r="E82" s="761">
        <v>0</v>
      </c>
      <c r="F82" s="795"/>
      <c r="G82" s="762">
        <v>0</v>
      </c>
      <c r="H82" s="749">
        <v>0</v>
      </c>
      <c r="I82" s="1014" t="s">
        <v>2286</v>
      </c>
      <c r="J82" s="761">
        <v>0</v>
      </c>
      <c r="K82" s="795"/>
      <c r="L82" s="761">
        <v>0</v>
      </c>
      <c r="M82" s="795"/>
      <c r="N82" s="761">
        <v>0</v>
      </c>
      <c r="O82" s="795"/>
      <c r="P82" s="762">
        <v>0</v>
      </c>
      <c r="Q82" s="751">
        <v>0</v>
      </c>
      <c r="S82" s="759" t="s">
        <v>1728</v>
      </c>
      <c r="T82" s="759" t="s">
        <v>1728</v>
      </c>
      <c r="U82" s="977" t="s">
        <v>2316</v>
      </c>
      <c r="V82" s="977" t="s">
        <v>2316</v>
      </c>
    </row>
    <row r="83" spans="1:22">
      <c r="A83" s="760">
        <v>0</v>
      </c>
      <c r="B83" s="795"/>
      <c r="C83" s="761">
        <v>0</v>
      </c>
      <c r="D83" s="795"/>
      <c r="E83" s="761">
        <v>0</v>
      </c>
      <c r="F83" s="795"/>
      <c r="G83" s="762">
        <v>0</v>
      </c>
      <c r="H83" s="749">
        <v>0</v>
      </c>
      <c r="I83" s="1014" t="s">
        <v>2287</v>
      </c>
      <c r="J83" s="761">
        <v>0</v>
      </c>
      <c r="K83" s="795"/>
      <c r="L83" s="761">
        <v>0</v>
      </c>
      <c r="M83" s="795"/>
      <c r="N83" s="761">
        <v>0</v>
      </c>
      <c r="O83" s="795"/>
      <c r="P83" s="762">
        <v>0</v>
      </c>
      <c r="Q83" s="751">
        <v>0</v>
      </c>
      <c r="S83" s="759" t="s">
        <v>1724</v>
      </c>
      <c r="T83" s="759" t="s">
        <v>1724</v>
      </c>
      <c r="U83" s="977" t="s">
        <v>2316</v>
      </c>
      <c r="V83" s="977" t="s">
        <v>2316</v>
      </c>
    </row>
    <row r="84" spans="1:22">
      <c r="A84" s="760">
        <v>4007.83</v>
      </c>
      <c r="B84" s="795"/>
      <c r="C84" s="761">
        <v>8621.9599999999991</v>
      </c>
      <c r="D84" s="795"/>
      <c r="E84" s="761">
        <v>8890.07</v>
      </c>
      <c r="F84" s="795"/>
      <c r="G84" s="762">
        <v>-4614.1299999999992</v>
      </c>
      <c r="H84" s="749">
        <v>-4882.24</v>
      </c>
      <c r="I84" s="1014" t="s">
        <v>2288</v>
      </c>
      <c r="J84" s="761">
        <v>73199.44</v>
      </c>
      <c r="K84" s="795"/>
      <c r="L84" s="761">
        <v>103463.52</v>
      </c>
      <c r="M84" s="795"/>
      <c r="N84" s="761">
        <v>110350.61</v>
      </c>
      <c r="O84" s="795"/>
      <c r="P84" s="762">
        <v>-30264.080000000002</v>
      </c>
      <c r="Q84" s="751">
        <v>-37151.17</v>
      </c>
      <c r="S84" s="759" t="s">
        <v>1730</v>
      </c>
      <c r="T84" s="759" t="s">
        <v>1730</v>
      </c>
      <c r="U84" s="977" t="s">
        <v>2316</v>
      </c>
      <c r="V84" s="977" t="s">
        <v>2316</v>
      </c>
    </row>
    <row r="85" spans="1:22">
      <c r="A85" s="775">
        <v>8857.83</v>
      </c>
      <c r="B85" s="829"/>
      <c r="C85" s="777">
        <v>15271.96</v>
      </c>
      <c r="D85" s="795"/>
      <c r="E85" s="777">
        <v>16948.13</v>
      </c>
      <c r="F85" s="795"/>
      <c r="G85" s="768">
        <v>-6414.1299999999992</v>
      </c>
      <c r="H85" s="769">
        <v>-8090.3000000000011</v>
      </c>
      <c r="I85" s="936" t="s">
        <v>2280</v>
      </c>
      <c r="J85" s="777">
        <v>114705.87</v>
      </c>
      <c r="K85" s="829"/>
      <c r="L85" s="777">
        <v>183263.52000000002</v>
      </c>
      <c r="M85" s="795"/>
      <c r="N85" s="777">
        <v>202036.96000000002</v>
      </c>
      <c r="O85" s="795"/>
      <c r="P85" s="768">
        <v>-68557.650000000023</v>
      </c>
      <c r="Q85" s="770">
        <v>-87331.090000000026</v>
      </c>
      <c r="S85" s="759"/>
      <c r="T85" s="759"/>
      <c r="U85" s="977"/>
      <c r="V85" s="977"/>
    </row>
    <row r="86" spans="1:22" ht="13" thickBot="1">
      <c r="A86" s="775"/>
      <c r="B86" s="829"/>
      <c r="C86" s="777"/>
      <c r="D86" s="795"/>
      <c r="E86" s="777"/>
      <c r="F86" s="795"/>
      <c r="G86" s="768"/>
      <c r="H86" s="769"/>
      <c r="I86" s="936"/>
      <c r="J86" s="777"/>
      <c r="K86" s="829"/>
      <c r="L86" s="777"/>
      <c r="M86" s="795"/>
      <c r="N86" s="777"/>
      <c r="O86" s="795"/>
      <c r="P86" s="768"/>
      <c r="Q86" s="770"/>
      <c r="S86" s="759"/>
      <c r="T86" s="759"/>
      <c r="U86" s="977"/>
      <c r="V86" s="977"/>
    </row>
    <row r="87" spans="1:22" ht="13" thickBot="1">
      <c r="A87" s="1005"/>
      <c r="B87" s="868"/>
      <c r="C87" s="869"/>
      <c r="D87" s="870"/>
      <c r="E87" s="869"/>
      <c r="F87" s="870"/>
      <c r="G87" s="755"/>
      <c r="H87" s="1006"/>
      <c r="I87" s="1007" t="s">
        <v>2317</v>
      </c>
      <c r="J87" s="869"/>
      <c r="K87" s="870"/>
      <c r="L87" s="869"/>
      <c r="M87" s="870"/>
      <c r="N87" s="869"/>
      <c r="O87" s="870"/>
      <c r="P87" s="755"/>
      <c r="Q87" s="874"/>
      <c r="S87" s="808"/>
      <c r="T87" s="808"/>
      <c r="U87" s="759"/>
      <c r="V87" s="759"/>
    </row>
    <row r="88" spans="1:22">
      <c r="A88" s="1008">
        <v>25</v>
      </c>
      <c r="B88" s="1009"/>
      <c r="C88" s="920">
        <v>39</v>
      </c>
      <c r="D88" s="1009"/>
      <c r="E88" s="878">
        <v>36</v>
      </c>
      <c r="F88" s="1009"/>
      <c r="G88" s="1010">
        <v>-14</v>
      </c>
      <c r="H88" s="1011">
        <v>-11</v>
      </c>
      <c r="I88" s="1012" t="s">
        <v>2312</v>
      </c>
      <c r="J88" s="1008">
        <v>25</v>
      </c>
      <c r="K88" s="1009"/>
      <c r="L88" s="920">
        <v>39</v>
      </c>
      <c r="M88" s="1009"/>
      <c r="N88" s="1008">
        <v>36.833333333333336</v>
      </c>
      <c r="O88" s="1009"/>
      <c r="P88" s="1010">
        <v>-14</v>
      </c>
      <c r="Q88" s="1013">
        <v>-11.833333333333336</v>
      </c>
      <c r="S88" s="759" t="s">
        <v>2276</v>
      </c>
      <c r="T88" s="759" t="s">
        <v>2276</v>
      </c>
      <c r="U88" s="977" t="s">
        <v>2293</v>
      </c>
      <c r="V88" s="977" t="s">
        <v>2293</v>
      </c>
    </row>
    <row r="89" spans="1:22">
      <c r="A89" s="857"/>
      <c r="B89" s="858"/>
      <c r="C89" s="859"/>
      <c r="D89" s="864"/>
      <c r="E89" s="859"/>
      <c r="F89" s="864"/>
      <c r="G89" s="768"/>
      <c r="H89" s="937"/>
      <c r="I89" s="1014"/>
      <c r="J89" s="859"/>
      <c r="K89" s="864"/>
      <c r="L89" s="859"/>
      <c r="M89" s="864"/>
      <c r="N89" s="859"/>
      <c r="O89" s="864"/>
      <c r="P89" s="768"/>
      <c r="Q89" s="862"/>
      <c r="S89" s="808"/>
      <c r="T89" s="808"/>
      <c r="U89" s="759"/>
      <c r="V89" s="759"/>
    </row>
    <row r="90" spans="1:22">
      <c r="A90" s="760">
        <v>21071.67</v>
      </c>
      <c r="B90" s="795"/>
      <c r="C90" s="761">
        <v>38950</v>
      </c>
      <c r="D90" s="795"/>
      <c r="E90" s="761">
        <v>44315.28</v>
      </c>
      <c r="F90" s="795"/>
      <c r="G90" s="762">
        <v>-17878.330000000002</v>
      </c>
      <c r="H90" s="749">
        <v>-23243.61</v>
      </c>
      <c r="I90" s="1014" t="s">
        <v>2285</v>
      </c>
      <c r="J90" s="761">
        <v>230290.89</v>
      </c>
      <c r="K90" s="795"/>
      <c r="L90" s="761">
        <v>467400</v>
      </c>
      <c r="M90" s="795"/>
      <c r="N90" s="761">
        <v>515609.17</v>
      </c>
      <c r="O90" s="795"/>
      <c r="P90" s="762">
        <v>-237109.11</v>
      </c>
      <c r="Q90" s="751">
        <v>-285318.27999999997</v>
      </c>
      <c r="S90" s="759" t="s">
        <v>1720</v>
      </c>
      <c r="T90" s="759" t="s">
        <v>1720</v>
      </c>
      <c r="U90" s="977" t="s">
        <v>2293</v>
      </c>
      <c r="V90" s="977" t="s">
        <v>2293</v>
      </c>
    </row>
    <row r="91" spans="1:22">
      <c r="A91" s="760">
        <v>0</v>
      </c>
      <c r="B91" s="795"/>
      <c r="C91" s="761">
        <v>0</v>
      </c>
      <c r="D91" s="795"/>
      <c r="E91" s="761">
        <v>0</v>
      </c>
      <c r="F91" s="795"/>
      <c r="G91" s="762">
        <v>0</v>
      </c>
      <c r="H91" s="749">
        <v>0</v>
      </c>
      <c r="I91" s="1014" t="s">
        <v>2286</v>
      </c>
      <c r="J91" s="761">
        <v>0</v>
      </c>
      <c r="K91" s="795"/>
      <c r="L91" s="761">
        <v>0</v>
      </c>
      <c r="M91" s="795"/>
      <c r="N91" s="761">
        <v>2530</v>
      </c>
      <c r="O91" s="795"/>
      <c r="P91" s="762">
        <v>0</v>
      </c>
      <c r="Q91" s="751">
        <v>-2530</v>
      </c>
      <c r="S91" s="759" t="s">
        <v>1728</v>
      </c>
      <c r="T91" s="759" t="s">
        <v>1728</v>
      </c>
      <c r="U91" s="977" t="s">
        <v>2293</v>
      </c>
      <c r="V91" s="977" t="s">
        <v>2293</v>
      </c>
    </row>
    <row r="92" spans="1:22">
      <c r="A92" s="760">
        <v>0</v>
      </c>
      <c r="B92" s="795"/>
      <c r="C92" s="761">
        <v>15000</v>
      </c>
      <c r="D92" s="795"/>
      <c r="E92" s="761">
        <v>18500</v>
      </c>
      <c r="F92" s="795"/>
      <c r="G92" s="762">
        <v>-15000</v>
      </c>
      <c r="H92" s="749">
        <v>-18500</v>
      </c>
      <c r="I92" s="1014" t="s">
        <v>2287</v>
      </c>
      <c r="J92" s="761">
        <v>51600.01</v>
      </c>
      <c r="K92" s="795"/>
      <c r="L92" s="761">
        <v>180000</v>
      </c>
      <c r="M92" s="795"/>
      <c r="N92" s="761">
        <v>133097.42000000001</v>
      </c>
      <c r="O92" s="795"/>
      <c r="P92" s="762">
        <v>-128399.98999999999</v>
      </c>
      <c r="Q92" s="751">
        <v>-81497.41</v>
      </c>
      <c r="S92" s="759" t="s">
        <v>1724</v>
      </c>
      <c r="T92" s="759" t="s">
        <v>1724</v>
      </c>
      <c r="U92" s="977" t="s">
        <v>2293</v>
      </c>
      <c r="V92" s="977" t="s">
        <v>2293</v>
      </c>
    </row>
    <row r="93" spans="1:22">
      <c r="A93" s="760">
        <v>23303.59</v>
      </c>
      <c r="B93" s="795"/>
      <c r="C93" s="761">
        <v>89835.46</v>
      </c>
      <c r="D93" s="795"/>
      <c r="E93" s="761">
        <v>86728.65</v>
      </c>
      <c r="F93" s="795"/>
      <c r="G93" s="762">
        <v>-66531.87000000001</v>
      </c>
      <c r="H93" s="749">
        <v>-63425.06</v>
      </c>
      <c r="I93" s="1014" t="s">
        <v>2288</v>
      </c>
      <c r="J93" s="761">
        <v>610139.39</v>
      </c>
      <c r="K93" s="795"/>
      <c r="L93" s="761">
        <v>1078025.52</v>
      </c>
      <c r="M93" s="795"/>
      <c r="N93" s="761">
        <v>1083978.27</v>
      </c>
      <c r="O93" s="795"/>
      <c r="P93" s="762">
        <v>-467886.13</v>
      </c>
      <c r="Q93" s="751">
        <v>-473838.88</v>
      </c>
      <c r="S93" s="759" t="s">
        <v>1730</v>
      </c>
      <c r="T93" s="759" t="s">
        <v>1730</v>
      </c>
      <c r="U93" s="977" t="s">
        <v>2293</v>
      </c>
      <c r="V93" s="977" t="s">
        <v>2293</v>
      </c>
    </row>
    <row r="94" spans="1:22">
      <c r="A94" s="775">
        <v>44375.259999999995</v>
      </c>
      <c r="B94" s="829"/>
      <c r="C94" s="777">
        <v>143785.46000000002</v>
      </c>
      <c r="D94" s="795"/>
      <c r="E94" s="777">
        <v>149543.93</v>
      </c>
      <c r="F94" s="795"/>
      <c r="G94" s="768">
        <v>-99410.200000000026</v>
      </c>
      <c r="H94" s="769">
        <v>-105168.67</v>
      </c>
      <c r="I94" s="936" t="s">
        <v>2280</v>
      </c>
      <c r="J94" s="777">
        <v>892030.29</v>
      </c>
      <c r="K94" s="829"/>
      <c r="L94" s="777">
        <v>1725425.52</v>
      </c>
      <c r="M94" s="795"/>
      <c r="N94" s="777">
        <v>1735214.8599999999</v>
      </c>
      <c r="O94" s="795"/>
      <c r="P94" s="768">
        <v>-833395.23</v>
      </c>
      <c r="Q94" s="770">
        <v>-843184.56999999983</v>
      </c>
      <c r="S94" s="759"/>
      <c r="T94" s="759"/>
      <c r="U94" s="977"/>
      <c r="V94" s="977"/>
    </row>
    <row r="95" spans="1:22">
      <c r="A95" s="775"/>
      <c r="B95" s="829"/>
      <c r="C95" s="777"/>
      <c r="D95" s="795"/>
      <c r="E95" s="777"/>
      <c r="F95" s="795"/>
      <c r="G95" s="768"/>
      <c r="H95" s="769"/>
      <c r="I95" s="936"/>
      <c r="J95" s="777"/>
      <c r="K95" s="829"/>
      <c r="L95" s="777"/>
      <c r="M95" s="795"/>
      <c r="N95" s="777"/>
      <c r="O95" s="795"/>
      <c r="P95" s="768"/>
      <c r="Q95" s="770"/>
      <c r="S95" s="759"/>
      <c r="T95" s="759"/>
      <c r="U95" s="977"/>
      <c r="V95" s="977"/>
    </row>
    <row r="96" spans="1:22">
      <c r="A96" s="775"/>
      <c r="B96" s="829"/>
      <c r="C96" s="777"/>
      <c r="D96" s="795"/>
      <c r="E96" s="777"/>
      <c r="F96" s="795"/>
      <c r="G96" s="768"/>
      <c r="H96" s="769"/>
      <c r="I96" s="936"/>
      <c r="J96" s="777"/>
      <c r="K96" s="829"/>
      <c r="L96" s="777"/>
      <c r="M96" s="795"/>
      <c r="N96" s="777"/>
      <c r="O96" s="795"/>
      <c r="P96" s="768"/>
      <c r="Q96" s="770"/>
      <c r="S96" s="759"/>
      <c r="T96" s="759"/>
      <c r="U96" s="977"/>
      <c r="V96" s="977"/>
    </row>
    <row r="97" spans="1:22">
      <c r="A97" s="775"/>
      <c r="B97" s="829"/>
      <c r="C97" s="777"/>
      <c r="D97" s="795"/>
      <c r="E97" s="777"/>
      <c r="F97" s="795"/>
      <c r="G97" s="768"/>
      <c r="H97" s="769"/>
      <c r="I97" s="1014"/>
      <c r="J97" s="777"/>
      <c r="K97" s="829"/>
      <c r="L97" s="777"/>
      <c r="M97" s="795"/>
      <c r="N97" s="777"/>
      <c r="O97" s="795"/>
      <c r="P97" s="768"/>
      <c r="Q97" s="770"/>
      <c r="S97" s="759"/>
      <c r="T97" s="759"/>
      <c r="U97" s="977"/>
      <c r="V97" s="977"/>
    </row>
    <row r="98" spans="1:22">
      <c r="A98" s="775">
        <v>91929.75</v>
      </c>
      <c r="B98" s="829"/>
      <c r="C98" s="777">
        <v>269234.39</v>
      </c>
      <c r="D98" s="795"/>
      <c r="E98" s="777">
        <v>281706.7</v>
      </c>
      <c r="F98" s="795"/>
      <c r="G98" s="768">
        <v>-177304.64</v>
      </c>
      <c r="H98" s="769">
        <v>-189776.95</v>
      </c>
      <c r="I98" s="936" t="s">
        <v>2318</v>
      </c>
      <c r="J98" s="777">
        <v>1739985.49</v>
      </c>
      <c r="K98" s="829"/>
      <c r="L98" s="777">
        <v>3230812.68</v>
      </c>
      <c r="M98" s="795"/>
      <c r="N98" s="777">
        <v>3318490.55</v>
      </c>
      <c r="O98" s="795"/>
      <c r="P98" s="768">
        <v>-1490827.1900000002</v>
      </c>
      <c r="Q98" s="770">
        <v>-1578505.0599999998</v>
      </c>
      <c r="S98" s="759"/>
      <c r="T98" s="759"/>
      <c r="U98" s="977"/>
      <c r="V98" s="977"/>
    </row>
    <row r="99" spans="1:22">
      <c r="A99" s="775"/>
      <c r="B99" s="829"/>
      <c r="C99" s="777"/>
      <c r="D99" s="795"/>
      <c r="E99" s="777"/>
      <c r="F99" s="795"/>
      <c r="G99" s="768"/>
      <c r="H99" s="769"/>
      <c r="I99" s="1014"/>
      <c r="J99" s="777"/>
      <c r="K99" s="829"/>
      <c r="L99" s="777"/>
      <c r="M99" s="795"/>
      <c r="N99" s="777"/>
      <c r="O99" s="795"/>
      <c r="P99" s="768"/>
      <c r="Q99" s="770"/>
      <c r="S99" s="759"/>
      <c r="T99" s="759"/>
      <c r="U99" s="977"/>
      <c r="V99" s="977"/>
    </row>
    <row r="100" spans="1:22" ht="13" thickBot="1">
      <c r="A100" s="942"/>
      <c r="B100" s="943"/>
      <c r="C100" s="944"/>
      <c r="D100" s="943"/>
      <c r="E100" s="944"/>
      <c r="F100" s="943"/>
      <c r="G100" s="945"/>
      <c r="H100" s="946"/>
      <c r="I100" s="947"/>
      <c r="J100" s="944"/>
      <c r="K100" s="943"/>
      <c r="L100" s="944"/>
      <c r="M100" s="943"/>
      <c r="N100" s="944"/>
      <c r="O100" s="943"/>
      <c r="P100" s="945"/>
      <c r="Q100" s="949"/>
    </row>
    <row r="101" spans="1:22" ht="13" thickTop="1"/>
  </sheetData>
  <mergeCells count="19">
    <mergeCell ref="A3:Q3"/>
    <mergeCell ref="A4:Q4"/>
    <mergeCell ref="A5:H5"/>
    <mergeCell ref="I5:I7"/>
    <mergeCell ref="J5:Q5"/>
    <mergeCell ref="A6:A7"/>
    <mergeCell ref="B6:B7"/>
    <mergeCell ref="C6:C7"/>
    <mergeCell ref="D6:D7"/>
    <mergeCell ref="E6:E7"/>
    <mergeCell ref="N6:N7"/>
    <mergeCell ref="O6:O7"/>
    <mergeCell ref="P6:Q6"/>
    <mergeCell ref="F6:F7"/>
    <mergeCell ref="G6:H6"/>
    <mergeCell ref="J6:J7"/>
    <mergeCell ref="K6:K7"/>
    <mergeCell ref="L6:L7"/>
    <mergeCell ref="M6:M7"/>
  </mergeCells>
  <dataValidations count="230">
    <dataValidation type="textLength" errorStyle="information" allowBlank="1" showInputMessage="1" error="XLBVal:6=14_x000d__x000a_" sqref="E70 JA70 SW70 ACS70 AMO70 AWK70 BGG70 BQC70 BZY70 CJU70 CTQ70 DDM70 DNI70 DXE70 EHA70 EQW70 FAS70 FKO70 FUK70 GEG70 GOC70 GXY70 HHU70 HRQ70 IBM70 ILI70 IVE70 JFA70 JOW70 JYS70 KIO70 KSK70 LCG70 LMC70 LVY70 MFU70 MPQ70 MZM70 NJI70 NTE70 ODA70 OMW70 OWS70 PGO70 PQK70 QAG70 QKC70 QTY70 RDU70 RNQ70 RXM70 SHI70 SRE70 TBA70 TKW70 TUS70 UEO70 UOK70 UYG70 VIC70 VRY70 WBU70 WLQ70 WVM70 E65606 JA65606 SW65606 ACS65606 AMO65606 AWK65606 BGG65606 BQC65606 BZY65606 CJU65606 CTQ65606 DDM65606 DNI65606 DXE65606 EHA65606 EQW65606 FAS65606 FKO65606 FUK65606 GEG65606 GOC65606 GXY65606 HHU65606 HRQ65606 IBM65606 ILI65606 IVE65606 JFA65606 JOW65606 JYS65606 KIO65606 KSK65606 LCG65606 LMC65606 LVY65606 MFU65606 MPQ65606 MZM65606 NJI65606 NTE65606 ODA65606 OMW65606 OWS65606 PGO65606 PQK65606 QAG65606 QKC65606 QTY65606 RDU65606 RNQ65606 RXM65606 SHI65606 SRE65606 TBA65606 TKW65606 TUS65606 UEO65606 UOK65606 UYG65606 VIC65606 VRY65606 WBU65606 WLQ65606 WVM65606 E131142 JA131142 SW131142 ACS131142 AMO131142 AWK131142 BGG131142 BQC131142 BZY131142 CJU131142 CTQ131142 DDM131142 DNI131142 DXE131142 EHA131142 EQW131142 FAS131142 FKO131142 FUK131142 GEG131142 GOC131142 GXY131142 HHU131142 HRQ131142 IBM131142 ILI131142 IVE131142 JFA131142 JOW131142 JYS131142 KIO131142 KSK131142 LCG131142 LMC131142 LVY131142 MFU131142 MPQ131142 MZM131142 NJI131142 NTE131142 ODA131142 OMW131142 OWS131142 PGO131142 PQK131142 QAG131142 QKC131142 QTY131142 RDU131142 RNQ131142 RXM131142 SHI131142 SRE131142 TBA131142 TKW131142 TUS131142 UEO131142 UOK131142 UYG131142 VIC131142 VRY131142 WBU131142 WLQ131142 WVM131142 E196678 JA196678 SW196678 ACS196678 AMO196678 AWK196678 BGG196678 BQC196678 BZY196678 CJU196678 CTQ196678 DDM196678 DNI196678 DXE196678 EHA196678 EQW196678 FAS196678 FKO196678 FUK196678 GEG196678 GOC196678 GXY196678 HHU196678 HRQ196678 IBM196678 ILI196678 IVE196678 JFA196678 JOW196678 JYS196678 KIO196678 KSK196678 LCG196678 LMC196678 LVY196678 MFU196678 MPQ196678 MZM196678 NJI196678 NTE196678 ODA196678 OMW196678 OWS196678 PGO196678 PQK196678 QAG196678 QKC196678 QTY196678 RDU196678 RNQ196678 RXM196678 SHI196678 SRE196678 TBA196678 TKW196678 TUS196678 UEO196678 UOK196678 UYG196678 VIC196678 VRY196678 WBU196678 WLQ196678 WVM196678 E262214 JA262214 SW262214 ACS262214 AMO262214 AWK262214 BGG262214 BQC262214 BZY262214 CJU262214 CTQ262214 DDM262214 DNI262214 DXE262214 EHA262214 EQW262214 FAS262214 FKO262214 FUK262214 GEG262214 GOC262214 GXY262214 HHU262214 HRQ262214 IBM262214 ILI262214 IVE262214 JFA262214 JOW262214 JYS262214 KIO262214 KSK262214 LCG262214 LMC262214 LVY262214 MFU262214 MPQ262214 MZM262214 NJI262214 NTE262214 ODA262214 OMW262214 OWS262214 PGO262214 PQK262214 QAG262214 QKC262214 QTY262214 RDU262214 RNQ262214 RXM262214 SHI262214 SRE262214 TBA262214 TKW262214 TUS262214 UEO262214 UOK262214 UYG262214 VIC262214 VRY262214 WBU262214 WLQ262214 WVM262214 E327750 JA327750 SW327750 ACS327750 AMO327750 AWK327750 BGG327750 BQC327750 BZY327750 CJU327750 CTQ327750 DDM327750 DNI327750 DXE327750 EHA327750 EQW327750 FAS327750 FKO327750 FUK327750 GEG327750 GOC327750 GXY327750 HHU327750 HRQ327750 IBM327750 ILI327750 IVE327750 JFA327750 JOW327750 JYS327750 KIO327750 KSK327750 LCG327750 LMC327750 LVY327750 MFU327750 MPQ327750 MZM327750 NJI327750 NTE327750 ODA327750 OMW327750 OWS327750 PGO327750 PQK327750 QAG327750 QKC327750 QTY327750 RDU327750 RNQ327750 RXM327750 SHI327750 SRE327750 TBA327750 TKW327750 TUS327750 UEO327750 UOK327750 UYG327750 VIC327750 VRY327750 WBU327750 WLQ327750 WVM327750 E393286 JA393286 SW393286 ACS393286 AMO393286 AWK393286 BGG393286 BQC393286 BZY393286 CJU393286 CTQ393286 DDM393286 DNI393286 DXE393286 EHA393286 EQW393286 FAS393286 FKO393286 FUK393286 GEG393286 GOC393286 GXY393286 HHU393286 HRQ393286 IBM393286 ILI393286 IVE393286 JFA393286 JOW393286 JYS393286 KIO393286 KSK393286 LCG393286 LMC393286 LVY393286 MFU393286 MPQ393286 MZM393286 NJI393286 NTE393286 ODA393286 OMW393286 OWS393286 PGO393286 PQK393286 QAG393286 QKC393286 QTY393286 RDU393286 RNQ393286 RXM393286 SHI393286 SRE393286 TBA393286 TKW393286 TUS393286 UEO393286 UOK393286 UYG393286 VIC393286 VRY393286 WBU393286 WLQ393286 WVM393286 E458822 JA458822 SW458822 ACS458822 AMO458822 AWK458822 BGG458822 BQC458822 BZY458822 CJU458822 CTQ458822 DDM458822 DNI458822 DXE458822 EHA458822 EQW458822 FAS458822 FKO458822 FUK458822 GEG458822 GOC458822 GXY458822 HHU458822 HRQ458822 IBM458822 ILI458822 IVE458822 JFA458822 JOW458822 JYS458822 KIO458822 KSK458822 LCG458822 LMC458822 LVY458822 MFU458822 MPQ458822 MZM458822 NJI458822 NTE458822 ODA458822 OMW458822 OWS458822 PGO458822 PQK458822 QAG458822 QKC458822 QTY458822 RDU458822 RNQ458822 RXM458822 SHI458822 SRE458822 TBA458822 TKW458822 TUS458822 UEO458822 UOK458822 UYG458822 VIC458822 VRY458822 WBU458822 WLQ458822 WVM458822 E524358 JA524358 SW524358 ACS524358 AMO524358 AWK524358 BGG524358 BQC524358 BZY524358 CJU524358 CTQ524358 DDM524358 DNI524358 DXE524358 EHA524358 EQW524358 FAS524358 FKO524358 FUK524358 GEG524358 GOC524358 GXY524358 HHU524358 HRQ524358 IBM524358 ILI524358 IVE524358 JFA524358 JOW524358 JYS524358 KIO524358 KSK524358 LCG524358 LMC524358 LVY524358 MFU524358 MPQ524358 MZM524358 NJI524358 NTE524358 ODA524358 OMW524358 OWS524358 PGO524358 PQK524358 QAG524358 QKC524358 QTY524358 RDU524358 RNQ524358 RXM524358 SHI524358 SRE524358 TBA524358 TKW524358 TUS524358 UEO524358 UOK524358 UYG524358 VIC524358 VRY524358 WBU524358 WLQ524358 WVM524358 E589894 JA589894 SW589894 ACS589894 AMO589894 AWK589894 BGG589894 BQC589894 BZY589894 CJU589894 CTQ589894 DDM589894 DNI589894 DXE589894 EHA589894 EQW589894 FAS589894 FKO589894 FUK589894 GEG589894 GOC589894 GXY589894 HHU589894 HRQ589894 IBM589894 ILI589894 IVE589894 JFA589894 JOW589894 JYS589894 KIO589894 KSK589894 LCG589894 LMC589894 LVY589894 MFU589894 MPQ589894 MZM589894 NJI589894 NTE589894 ODA589894 OMW589894 OWS589894 PGO589894 PQK589894 QAG589894 QKC589894 QTY589894 RDU589894 RNQ589894 RXM589894 SHI589894 SRE589894 TBA589894 TKW589894 TUS589894 UEO589894 UOK589894 UYG589894 VIC589894 VRY589894 WBU589894 WLQ589894 WVM589894 E655430 JA655430 SW655430 ACS655430 AMO655430 AWK655430 BGG655430 BQC655430 BZY655430 CJU655430 CTQ655430 DDM655430 DNI655430 DXE655430 EHA655430 EQW655430 FAS655430 FKO655430 FUK655430 GEG655430 GOC655430 GXY655430 HHU655430 HRQ655430 IBM655430 ILI655430 IVE655430 JFA655430 JOW655430 JYS655430 KIO655430 KSK655430 LCG655430 LMC655430 LVY655430 MFU655430 MPQ655430 MZM655430 NJI655430 NTE655430 ODA655430 OMW655430 OWS655430 PGO655430 PQK655430 QAG655430 QKC655430 QTY655430 RDU655430 RNQ655430 RXM655430 SHI655430 SRE655430 TBA655430 TKW655430 TUS655430 UEO655430 UOK655430 UYG655430 VIC655430 VRY655430 WBU655430 WLQ655430 WVM655430 E720966 JA720966 SW720966 ACS720966 AMO720966 AWK720966 BGG720966 BQC720966 BZY720966 CJU720966 CTQ720966 DDM720966 DNI720966 DXE720966 EHA720966 EQW720966 FAS720966 FKO720966 FUK720966 GEG720966 GOC720966 GXY720966 HHU720966 HRQ720966 IBM720966 ILI720966 IVE720966 JFA720966 JOW720966 JYS720966 KIO720966 KSK720966 LCG720966 LMC720966 LVY720966 MFU720966 MPQ720966 MZM720966 NJI720966 NTE720966 ODA720966 OMW720966 OWS720966 PGO720966 PQK720966 QAG720966 QKC720966 QTY720966 RDU720966 RNQ720966 RXM720966 SHI720966 SRE720966 TBA720966 TKW720966 TUS720966 UEO720966 UOK720966 UYG720966 VIC720966 VRY720966 WBU720966 WLQ720966 WVM720966 E786502 JA786502 SW786502 ACS786502 AMO786502 AWK786502 BGG786502 BQC786502 BZY786502 CJU786502 CTQ786502 DDM786502 DNI786502 DXE786502 EHA786502 EQW786502 FAS786502 FKO786502 FUK786502 GEG786502 GOC786502 GXY786502 HHU786502 HRQ786502 IBM786502 ILI786502 IVE786502 JFA786502 JOW786502 JYS786502 KIO786502 KSK786502 LCG786502 LMC786502 LVY786502 MFU786502 MPQ786502 MZM786502 NJI786502 NTE786502 ODA786502 OMW786502 OWS786502 PGO786502 PQK786502 QAG786502 QKC786502 QTY786502 RDU786502 RNQ786502 RXM786502 SHI786502 SRE786502 TBA786502 TKW786502 TUS786502 UEO786502 UOK786502 UYG786502 VIC786502 VRY786502 WBU786502 WLQ786502 WVM786502 E852038 JA852038 SW852038 ACS852038 AMO852038 AWK852038 BGG852038 BQC852038 BZY852038 CJU852038 CTQ852038 DDM852038 DNI852038 DXE852038 EHA852038 EQW852038 FAS852038 FKO852038 FUK852038 GEG852038 GOC852038 GXY852038 HHU852038 HRQ852038 IBM852038 ILI852038 IVE852038 JFA852038 JOW852038 JYS852038 KIO852038 KSK852038 LCG852038 LMC852038 LVY852038 MFU852038 MPQ852038 MZM852038 NJI852038 NTE852038 ODA852038 OMW852038 OWS852038 PGO852038 PQK852038 QAG852038 QKC852038 QTY852038 RDU852038 RNQ852038 RXM852038 SHI852038 SRE852038 TBA852038 TKW852038 TUS852038 UEO852038 UOK852038 UYG852038 VIC852038 VRY852038 WBU852038 WLQ852038 WVM852038 E917574 JA917574 SW917574 ACS917574 AMO917574 AWK917574 BGG917574 BQC917574 BZY917574 CJU917574 CTQ917574 DDM917574 DNI917574 DXE917574 EHA917574 EQW917574 FAS917574 FKO917574 FUK917574 GEG917574 GOC917574 GXY917574 HHU917574 HRQ917574 IBM917574 ILI917574 IVE917574 JFA917574 JOW917574 JYS917574 KIO917574 KSK917574 LCG917574 LMC917574 LVY917574 MFU917574 MPQ917574 MZM917574 NJI917574 NTE917574 ODA917574 OMW917574 OWS917574 PGO917574 PQK917574 QAG917574 QKC917574 QTY917574 RDU917574 RNQ917574 RXM917574 SHI917574 SRE917574 TBA917574 TKW917574 TUS917574 UEO917574 UOK917574 UYG917574 VIC917574 VRY917574 WBU917574 WLQ917574 WVM917574 E983110 JA983110 SW983110 ACS983110 AMO983110 AWK983110 BGG983110 BQC983110 BZY983110 CJU983110 CTQ983110 DDM983110 DNI983110 DXE983110 EHA983110 EQW983110 FAS983110 FKO983110 FUK983110 GEG983110 GOC983110 GXY983110 HHU983110 HRQ983110 IBM983110 ILI983110 IVE983110 JFA983110 JOW983110 JYS983110 KIO983110 KSK983110 LCG983110 LMC983110 LVY983110 MFU983110 MPQ983110 MZM983110 NJI983110 NTE983110 ODA983110 OMW983110 OWS983110 PGO983110 PQK983110 QAG983110 QKC983110 QTY983110 RDU983110 RNQ983110 RXM983110 SHI983110 SRE983110 TBA983110 TKW983110 TUS983110 UEO983110 UOK983110 UYG983110 VIC983110 VRY983110 WBU983110 WLQ983110 WVM983110" xr:uid="{4312C13D-D962-45B8-AB30-7012681EBD19}">
      <formula1>0</formula1>
      <formula2>300</formula2>
    </dataValidation>
    <dataValidation type="textLength" errorStyle="information" allowBlank="1" showInputMessage="1" error="XLBVal:6=2530_x000d__x000a_" sqref="N12 JJ12 TF12 ADB12 AMX12 AWT12 BGP12 BQL12 CAH12 CKD12 CTZ12 DDV12 DNR12 DXN12 EHJ12 ERF12 FBB12 FKX12 FUT12 GEP12 GOL12 GYH12 HID12 HRZ12 IBV12 ILR12 IVN12 JFJ12 JPF12 JZB12 KIX12 KST12 LCP12 LML12 LWH12 MGD12 MPZ12 MZV12 NJR12 NTN12 ODJ12 ONF12 OXB12 PGX12 PQT12 QAP12 QKL12 QUH12 RED12 RNZ12 RXV12 SHR12 SRN12 TBJ12 TLF12 TVB12 UEX12 UOT12 UYP12 VIL12 VSH12 WCD12 WLZ12 WVV12 N65548 JJ65548 TF65548 ADB65548 AMX65548 AWT65548 BGP65548 BQL65548 CAH65548 CKD65548 CTZ65548 DDV65548 DNR65548 DXN65548 EHJ65548 ERF65548 FBB65548 FKX65548 FUT65548 GEP65548 GOL65548 GYH65548 HID65548 HRZ65548 IBV65548 ILR65548 IVN65548 JFJ65548 JPF65548 JZB65548 KIX65548 KST65548 LCP65548 LML65548 LWH65548 MGD65548 MPZ65548 MZV65548 NJR65548 NTN65548 ODJ65548 ONF65548 OXB65548 PGX65548 PQT65548 QAP65548 QKL65548 QUH65548 RED65548 RNZ65548 RXV65548 SHR65548 SRN65548 TBJ65548 TLF65548 TVB65548 UEX65548 UOT65548 UYP65548 VIL65548 VSH65548 WCD65548 WLZ65548 WVV65548 N131084 JJ131084 TF131084 ADB131084 AMX131084 AWT131084 BGP131084 BQL131084 CAH131084 CKD131084 CTZ131084 DDV131084 DNR131084 DXN131084 EHJ131084 ERF131084 FBB131084 FKX131084 FUT131084 GEP131084 GOL131084 GYH131084 HID131084 HRZ131084 IBV131084 ILR131084 IVN131084 JFJ131084 JPF131084 JZB131084 KIX131084 KST131084 LCP131084 LML131084 LWH131084 MGD131084 MPZ131084 MZV131084 NJR131084 NTN131084 ODJ131084 ONF131084 OXB131084 PGX131084 PQT131084 QAP131084 QKL131084 QUH131084 RED131084 RNZ131084 RXV131084 SHR131084 SRN131084 TBJ131084 TLF131084 TVB131084 UEX131084 UOT131084 UYP131084 VIL131084 VSH131084 WCD131084 WLZ131084 WVV131084 N196620 JJ196620 TF196620 ADB196620 AMX196620 AWT196620 BGP196620 BQL196620 CAH196620 CKD196620 CTZ196620 DDV196620 DNR196620 DXN196620 EHJ196620 ERF196620 FBB196620 FKX196620 FUT196620 GEP196620 GOL196620 GYH196620 HID196620 HRZ196620 IBV196620 ILR196620 IVN196620 JFJ196620 JPF196620 JZB196620 KIX196620 KST196620 LCP196620 LML196620 LWH196620 MGD196620 MPZ196620 MZV196620 NJR196620 NTN196620 ODJ196620 ONF196620 OXB196620 PGX196620 PQT196620 QAP196620 QKL196620 QUH196620 RED196620 RNZ196620 RXV196620 SHR196620 SRN196620 TBJ196620 TLF196620 TVB196620 UEX196620 UOT196620 UYP196620 VIL196620 VSH196620 WCD196620 WLZ196620 WVV196620 N262156 JJ262156 TF262156 ADB262156 AMX262156 AWT262156 BGP262156 BQL262156 CAH262156 CKD262156 CTZ262156 DDV262156 DNR262156 DXN262156 EHJ262156 ERF262156 FBB262156 FKX262156 FUT262156 GEP262156 GOL262156 GYH262156 HID262156 HRZ262156 IBV262156 ILR262156 IVN262156 JFJ262156 JPF262156 JZB262156 KIX262156 KST262156 LCP262156 LML262156 LWH262156 MGD262156 MPZ262156 MZV262156 NJR262156 NTN262156 ODJ262156 ONF262156 OXB262156 PGX262156 PQT262156 QAP262156 QKL262156 QUH262156 RED262156 RNZ262156 RXV262156 SHR262156 SRN262156 TBJ262156 TLF262156 TVB262156 UEX262156 UOT262156 UYP262156 VIL262156 VSH262156 WCD262156 WLZ262156 WVV262156 N327692 JJ327692 TF327692 ADB327692 AMX327692 AWT327692 BGP327692 BQL327692 CAH327692 CKD327692 CTZ327692 DDV327692 DNR327692 DXN327692 EHJ327692 ERF327692 FBB327692 FKX327692 FUT327692 GEP327692 GOL327692 GYH327692 HID327692 HRZ327692 IBV327692 ILR327692 IVN327692 JFJ327692 JPF327692 JZB327692 KIX327692 KST327692 LCP327692 LML327692 LWH327692 MGD327692 MPZ327692 MZV327692 NJR327692 NTN327692 ODJ327692 ONF327692 OXB327692 PGX327692 PQT327692 QAP327692 QKL327692 QUH327692 RED327692 RNZ327692 RXV327692 SHR327692 SRN327692 TBJ327692 TLF327692 TVB327692 UEX327692 UOT327692 UYP327692 VIL327692 VSH327692 WCD327692 WLZ327692 WVV327692 N393228 JJ393228 TF393228 ADB393228 AMX393228 AWT393228 BGP393228 BQL393228 CAH393228 CKD393228 CTZ393228 DDV393228 DNR393228 DXN393228 EHJ393228 ERF393228 FBB393228 FKX393228 FUT393228 GEP393228 GOL393228 GYH393228 HID393228 HRZ393228 IBV393228 ILR393228 IVN393228 JFJ393228 JPF393228 JZB393228 KIX393228 KST393228 LCP393228 LML393228 LWH393228 MGD393228 MPZ393228 MZV393228 NJR393228 NTN393228 ODJ393228 ONF393228 OXB393228 PGX393228 PQT393228 QAP393228 QKL393228 QUH393228 RED393228 RNZ393228 RXV393228 SHR393228 SRN393228 TBJ393228 TLF393228 TVB393228 UEX393228 UOT393228 UYP393228 VIL393228 VSH393228 WCD393228 WLZ393228 WVV393228 N458764 JJ458764 TF458764 ADB458764 AMX458764 AWT458764 BGP458764 BQL458764 CAH458764 CKD458764 CTZ458764 DDV458764 DNR458764 DXN458764 EHJ458764 ERF458764 FBB458764 FKX458764 FUT458764 GEP458764 GOL458764 GYH458764 HID458764 HRZ458764 IBV458764 ILR458764 IVN458764 JFJ458764 JPF458764 JZB458764 KIX458764 KST458764 LCP458764 LML458764 LWH458764 MGD458764 MPZ458764 MZV458764 NJR458764 NTN458764 ODJ458764 ONF458764 OXB458764 PGX458764 PQT458764 QAP458764 QKL458764 QUH458764 RED458764 RNZ458764 RXV458764 SHR458764 SRN458764 TBJ458764 TLF458764 TVB458764 UEX458764 UOT458764 UYP458764 VIL458764 VSH458764 WCD458764 WLZ458764 WVV458764 N524300 JJ524300 TF524300 ADB524300 AMX524300 AWT524300 BGP524300 BQL524300 CAH524300 CKD524300 CTZ524300 DDV524300 DNR524300 DXN524300 EHJ524300 ERF524300 FBB524300 FKX524300 FUT524300 GEP524300 GOL524300 GYH524300 HID524300 HRZ524300 IBV524300 ILR524300 IVN524300 JFJ524300 JPF524300 JZB524300 KIX524300 KST524300 LCP524300 LML524300 LWH524300 MGD524300 MPZ524300 MZV524300 NJR524300 NTN524300 ODJ524300 ONF524300 OXB524300 PGX524300 PQT524300 QAP524300 QKL524300 QUH524300 RED524300 RNZ524300 RXV524300 SHR524300 SRN524300 TBJ524300 TLF524300 TVB524300 UEX524300 UOT524300 UYP524300 VIL524300 VSH524300 WCD524300 WLZ524300 WVV524300 N589836 JJ589836 TF589836 ADB589836 AMX589836 AWT589836 BGP589836 BQL589836 CAH589836 CKD589836 CTZ589836 DDV589836 DNR589836 DXN589836 EHJ589836 ERF589836 FBB589836 FKX589836 FUT589836 GEP589836 GOL589836 GYH589836 HID589836 HRZ589836 IBV589836 ILR589836 IVN589836 JFJ589836 JPF589836 JZB589836 KIX589836 KST589836 LCP589836 LML589836 LWH589836 MGD589836 MPZ589836 MZV589836 NJR589836 NTN589836 ODJ589836 ONF589836 OXB589836 PGX589836 PQT589836 QAP589836 QKL589836 QUH589836 RED589836 RNZ589836 RXV589836 SHR589836 SRN589836 TBJ589836 TLF589836 TVB589836 UEX589836 UOT589836 UYP589836 VIL589836 VSH589836 WCD589836 WLZ589836 WVV589836 N655372 JJ655372 TF655372 ADB655372 AMX655372 AWT655372 BGP655372 BQL655372 CAH655372 CKD655372 CTZ655372 DDV655372 DNR655372 DXN655372 EHJ655372 ERF655372 FBB655372 FKX655372 FUT655372 GEP655372 GOL655372 GYH655372 HID655372 HRZ655372 IBV655372 ILR655372 IVN655372 JFJ655372 JPF655372 JZB655372 KIX655372 KST655372 LCP655372 LML655372 LWH655372 MGD655372 MPZ655372 MZV655372 NJR655372 NTN655372 ODJ655372 ONF655372 OXB655372 PGX655372 PQT655372 QAP655372 QKL655372 QUH655372 RED655372 RNZ655372 RXV655372 SHR655372 SRN655372 TBJ655372 TLF655372 TVB655372 UEX655372 UOT655372 UYP655372 VIL655372 VSH655372 WCD655372 WLZ655372 WVV655372 N720908 JJ720908 TF720908 ADB720908 AMX720908 AWT720908 BGP720908 BQL720908 CAH720908 CKD720908 CTZ720908 DDV720908 DNR720908 DXN720908 EHJ720908 ERF720908 FBB720908 FKX720908 FUT720908 GEP720908 GOL720908 GYH720908 HID720908 HRZ720908 IBV720908 ILR720908 IVN720908 JFJ720908 JPF720908 JZB720908 KIX720908 KST720908 LCP720908 LML720908 LWH720908 MGD720908 MPZ720908 MZV720908 NJR720908 NTN720908 ODJ720908 ONF720908 OXB720908 PGX720908 PQT720908 QAP720908 QKL720908 QUH720908 RED720908 RNZ720908 RXV720908 SHR720908 SRN720908 TBJ720908 TLF720908 TVB720908 UEX720908 UOT720908 UYP720908 VIL720908 VSH720908 WCD720908 WLZ720908 WVV720908 N786444 JJ786444 TF786444 ADB786444 AMX786444 AWT786444 BGP786444 BQL786444 CAH786444 CKD786444 CTZ786444 DDV786444 DNR786444 DXN786444 EHJ786444 ERF786444 FBB786444 FKX786444 FUT786444 GEP786444 GOL786444 GYH786444 HID786444 HRZ786444 IBV786444 ILR786444 IVN786444 JFJ786444 JPF786444 JZB786444 KIX786444 KST786444 LCP786444 LML786444 LWH786444 MGD786444 MPZ786444 MZV786444 NJR786444 NTN786444 ODJ786444 ONF786444 OXB786444 PGX786444 PQT786444 QAP786444 QKL786444 QUH786444 RED786444 RNZ786444 RXV786444 SHR786444 SRN786444 TBJ786444 TLF786444 TVB786444 UEX786444 UOT786444 UYP786444 VIL786444 VSH786444 WCD786444 WLZ786444 WVV786444 N851980 JJ851980 TF851980 ADB851980 AMX851980 AWT851980 BGP851980 BQL851980 CAH851980 CKD851980 CTZ851980 DDV851980 DNR851980 DXN851980 EHJ851980 ERF851980 FBB851980 FKX851980 FUT851980 GEP851980 GOL851980 GYH851980 HID851980 HRZ851980 IBV851980 ILR851980 IVN851980 JFJ851980 JPF851980 JZB851980 KIX851980 KST851980 LCP851980 LML851980 LWH851980 MGD851980 MPZ851980 MZV851980 NJR851980 NTN851980 ODJ851980 ONF851980 OXB851980 PGX851980 PQT851980 QAP851980 QKL851980 QUH851980 RED851980 RNZ851980 RXV851980 SHR851980 SRN851980 TBJ851980 TLF851980 TVB851980 UEX851980 UOT851980 UYP851980 VIL851980 VSH851980 WCD851980 WLZ851980 WVV851980 N917516 JJ917516 TF917516 ADB917516 AMX917516 AWT917516 BGP917516 BQL917516 CAH917516 CKD917516 CTZ917516 DDV917516 DNR917516 DXN917516 EHJ917516 ERF917516 FBB917516 FKX917516 FUT917516 GEP917516 GOL917516 GYH917516 HID917516 HRZ917516 IBV917516 ILR917516 IVN917516 JFJ917516 JPF917516 JZB917516 KIX917516 KST917516 LCP917516 LML917516 LWH917516 MGD917516 MPZ917516 MZV917516 NJR917516 NTN917516 ODJ917516 ONF917516 OXB917516 PGX917516 PQT917516 QAP917516 QKL917516 QUH917516 RED917516 RNZ917516 RXV917516 SHR917516 SRN917516 TBJ917516 TLF917516 TVB917516 UEX917516 UOT917516 UYP917516 VIL917516 VSH917516 WCD917516 WLZ917516 WVV917516 N983052 JJ983052 TF983052 ADB983052 AMX983052 AWT983052 BGP983052 BQL983052 CAH983052 CKD983052 CTZ983052 DDV983052 DNR983052 DXN983052 EHJ983052 ERF983052 FBB983052 FKX983052 FUT983052 GEP983052 GOL983052 GYH983052 HID983052 HRZ983052 IBV983052 ILR983052 IVN983052 JFJ983052 JPF983052 JZB983052 KIX983052 KST983052 LCP983052 LML983052 LWH983052 MGD983052 MPZ983052 MZV983052 NJR983052 NTN983052 ODJ983052 ONF983052 OXB983052 PGX983052 PQT983052 QAP983052 QKL983052 QUH983052 RED983052 RNZ983052 RXV983052 SHR983052 SRN983052 TBJ983052 TLF983052 TVB983052 UEX983052 UOT983052 UYP983052 VIL983052 VSH983052 WCD983052 WLZ983052 WVV983052 N91 JJ91 TF91 ADB91 AMX91 AWT91 BGP91 BQL91 CAH91 CKD91 CTZ91 DDV91 DNR91 DXN91 EHJ91 ERF91 FBB91 FKX91 FUT91 GEP91 GOL91 GYH91 HID91 HRZ91 IBV91 ILR91 IVN91 JFJ91 JPF91 JZB91 KIX91 KST91 LCP91 LML91 LWH91 MGD91 MPZ91 MZV91 NJR91 NTN91 ODJ91 ONF91 OXB91 PGX91 PQT91 QAP91 QKL91 QUH91 RED91 RNZ91 RXV91 SHR91 SRN91 TBJ91 TLF91 TVB91 UEX91 UOT91 UYP91 VIL91 VSH91 WCD91 WLZ91 WVV91 N65627 JJ65627 TF65627 ADB65627 AMX65627 AWT65627 BGP65627 BQL65627 CAH65627 CKD65627 CTZ65627 DDV65627 DNR65627 DXN65627 EHJ65627 ERF65627 FBB65627 FKX65627 FUT65627 GEP65627 GOL65627 GYH65627 HID65627 HRZ65627 IBV65627 ILR65627 IVN65627 JFJ65627 JPF65627 JZB65627 KIX65627 KST65627 LCP65627 LML65627 LWH65627 MGD65627 MPZ65627 MZV65627 NJR65627 NTN65627 ODJ65627 ONF65627 OXB65627 PGX65627 PQT65627 QAP65627 QKL65627 QUH65627 RED65627 RNZ65627 RXV65627 SHR65627 SRN65627 TBJ65627 TLF65627 TVB65627 UEX65627 UOT65627 UYP65627 VIL65627 VSH65627 WCD65627 WLZ65627 WVV65627 N131163 JJ131163 TF131163 ADB131163 AMX131163 AWT131163 BGP131163 BQL131163 CAH131163 CKD131163 CTZ131163 DDV131163 DNR131163 DXN131163 EHJ131163 ERF131163 FBB131163 FKX131163 FUT131163 GEP131163 GOL131163 GYH131163 HID131163 HRZ131163 IBV131163 ILR131163 IVN131163 JFJ131163 JPF131163 JZB131163 KIX131163 KST131163 LCP131163 LML131163 LWH131163 MGD131163 MPZ131163 MZV131163 NJR131163 NTN131163 ODJ131163 ONF131163 OXB131163 PGX131163 PQT131163 QAP131163 QKL131163 QUH131163 RED131163 RNZ131163 RXV131163 SHR131163 SRN131163 TBJ131163 TLF131163 TVB131163 UEX131163 UOT131163 UYP131163 VIL131163 VSH131163 WCD131163 WLZ131163 WVV131163 N196699 JJ196699 TF196699 ADB196699 AMX196699 AWT196699 BGP196699 BQL196699 CAH196699 CKD196699 CTZ196699 DDV196699 DNR196699 DXN196699 EHJ196699 ERF196699 FBB196699 FKX196699 FUT196699 GEP196699 GOL196699 GYH196699 HID196699 HRZ196699 IBV196699 ILR196699 IVN196699 JFJ196699 JPF196699 JZB196699 KIX196699 KST196699 LCP196699 LML196699 LWH196699 MGD196699 MPZ196699 MZV196699 NJR196699 NTN196699 ODJ196699 ONF196699 OXB196699 PGX196699 PQT196699 QAP196699 QKL196699 QUH196699 RED196699 RNZ196699 RXV196699 SHR196699 SRN196699 TBJ196699 TLF196699 TVB196699 UEX196699 UOT196699 UYP196699 VIL196699 VSH196699 WCD196699 WLZ196699 WVV196699 N262235 JJ262235 TF262235 ADB262235 AMX262235 AWT262235 BGP262235 BQL262235 CAH262235 CKD262235 CTZ262235 DDV262235 DNR262235 DXN262235 EHJ262235 ERF262235 FBB262235 FKX262235 FUT262235 GEP262235 GOL262235 GYH262235 HID262235 HRZ262235 IBV262235 ILR262235 IVN262235 JFJ262235 JPF262235 JZB262235 KIX262235 KST262235 LCP262235 LML262235 LWH262235 MGD262235 MPZ262235 MZV262235 NJR262235 NTN262235 ODJ262235 ONF262235 OXB262235 PGX262235 PQT262235 QAP262235 QKL262235 QUH262235 RED262235 RNZ262235 RXV262235 SHR262235 SRN262235 TBJ262235 TLF262235 TVB262235 UEX262235 UOT262235 UYP262235 VIL262235 VSH262235 WCD262235 WLZ262235 WVV262235 N327771 JJ327771 TF327771 ADB327771 AMX327771 AWT327771 BGP327771 BQL327771 CAH327771 CKD327771 CTZ327771 DDV327771 DNR327771 DXN327771 EHJ327771 ERF327771 FBB327771 FKX327771 FUT327771 GEP327771 GOL327771 GYH327771 HID327771 HRZ327771 IBV327771 ILR327771 IVN327771 JFJ327771 JPF327771 JZB327771 KIX327771 KST327771 LCP327771 LML327771 LWH327771 MGD327771 MPZ327771 MZV327771 NJR327771 NTN327771 ODJ327771 ONF327771 OXB327771 PGX327771 PQT327771 QAP327771 QKL327771 QUH327771 RED327771 RNZ327771 RXV327771 SHR327771 SRN327771 TBJ327771 TLF327771 TVB327771 UEX327771 UOT327771 UYP327771 VIL327771 VSH327771 WCD327771 WLZ327771 WVV327771 N393307 JJ393307 TF393307 ADB393307 AMX393307 AWT393307 BGP393307 BQL393307 CAH393307 CKD393307 CTZ393307 DDV393307 DNR393307 DXN393307 EHJ393307 ERF393307 FBB393307 FKX393307 FUT393307 GEP393307 GOL393307 GYH393307 HID393307 HRZ393307 IBV393307 ILR393307 IVN393307 JFJ393307 JPF393307 JZB393307 KIX393307 KST393307 LCP393307 LML393307 LWH393307 MGD393307 MPZ393307 MZV393307 NJR393307 NTN393307 ODJ393307 ONF393307 OXB393307 PGX393307 PQT393307 QAP393307 QKL393307 QUH393307 RED393307 RNZ393307 RXV393307 SHR393307 SRN393307 TBJ393307 TLF393307 TVB393307 UEX393307 UOT393307 UYP393307 VIL393307 VSH393307 WCD393307 WLZ393307 WVV393307 N458843 JJ458843 TF458843 ADB458843 AMX458843 AWT458843 BGP458843 BQL458843 CAH458843 CKD458843 CTZ458843 DDV458843 DNR458843 DXN458843 EHJ458843 ERF458843 FBB458843 FKX458843 FUT458843 GEP458843 GOL458843 GYH458843 HID458843 HRZ458843 IBV458843 ILR458843 IVN458843 JFJ458843 JPF458843 JZB458843 KIX458843 KST458843 LCP458843 LML458843 LWH458843 MGD458843 MPZ458843 MZV458843 NJR458843 NTN458843 ODJ458843 ONF458843 OXB458843 PGX458843 PQT458843 QAP458843 QKL458843 QUH458843 RED458843 RNZ458843 RXV458843 SHR458843 SRN458843 TBJ458843 TLF458843 TVB458843 UEX458843 UOT458843 UYP458843 VIL458843 VSH458843 WCD458843 WLZ458843 WVV458843 N524379 JJ524379 TF524379 ADB524379 AMX524379 AWT524379 BGP524379 BQL524379 CAH524379 CKD524379 CTZ524379 DDV524379 DNR524379 DXN524379 EHJ524379 ERF524379 FBB524379 FKX524379 FUT524379 GEP524379 GOL524379 GYH524379 HID524379 HRZ524379 IBV524379 ILR524379 IVN524379 JFJ524379 JPF524379 JZB524379 KIX524379 KST524379 LCP524379 LML524379 LWH524379 MGD524379 MPZ524379 MZV524379 NJR524379 NTN524379 ODJ524379 ONF524379 OXB524379 PGX524379 PQT524379 QAP524379 QKL524379 QUH524379 RED524379 RNZ524379 RXV524379 SHR524379 SRN524379 TBJ524379 TLF524379 TVB524379 UEX524379 UOT524379 UYP524379 VIL524379 VSH524379 WCD524379 WLZ524379 WVV524379 N589915 JJ589915 TF589915 ADB589915 AMX589915 AWT589915 BGP589915 BQL589915 CAH589915 CKD589915 CTZ589915 DDV589915 DNR589915 DXN589915 EHJ589915 ERF589915 FBB589915 FKX589915 FUT589915 GEP589915 GOL589915 GYH589915 HID589915 HRZ589915 IBV589915 ILR589915 IVN589915 JFJ589915 JPF589915 JZB589915 KIX589915 KST589915 LCP589915 LML589915 LWH589915 MGD589915 MPZ589915 MZV589915 NJR589915 NTN589915 ODJ589915 ONF589915 OXB589915 PGX589915 PQT589915 QAP589915 QKL589915 QUH589915 RED589915 RNZ589915 RXV589915 SHR589915 SRN589915 TBJ589915 TLF589915 TVB589915 UEX589915 UOT589915 UYP589915 VIL589915 VSH589915 WCD589915 WLZ589915 WVV589915 N655451 JJ655451 TF655451 ADB655451 AMX655451 AWT655451 BGP655451 BQL655451 CAH655451 CKD655451 CTZ655451 DDV655451 DNR655451 DXN655451 EHJ655451 ERF655451 FBB655451 FKX655451 FUT655451 GEP655451 GOL655451 GYH655451 HID655451 HRZ655451 IBV655451 ILR655451 IVN655451 JFJ655451 JPF655451 JZB655451 KIX655451 KST655451 LCP655451 LML655451 LWH655451 MGD655451 MPZ655451 MZV655451 NJR655451 NTN655451 ODJ655451 ONF655451 OXB655451 PGX655451 PQT655451 QAP655451 QKL655451 QUH655451 RED655451 RNZ655451 RXV655451 SHR655451 SRN655451 TBJ655451 TLF655451 TVB655451 UEX655451 UOT655451 UYP655451 VIL655451 VSH655451 WCD655451 WLZ655451 WVV655451 N720987 JJ720987 TF720987 ADB720987 AMX720987 AWT720987 BGP720987 BQL720987 CAH720987 CKD720987 CTZ720987 DDV720987 DNR720987 DXN720987 EHJ720987 ERF720987 FBB720987 FKX720987 FUT720987 GEP720987 GOL720987 GYH720987 HID720987 HRZ720987 IBV720987 ILR720987 IVN720987 JFJ720987 JPF720987 JZB720987 KIX720987 KST720987 LCP720987 LML720987 LWH720987 MGD720987 MPZ720987 MZV720987 NJR720987 NTN720987 ODJ720987 ONF720987 OXB720987 PGX720987 PQT720987 QAP720987 QKL720987 QUH720987 RED720987 RNZ720987 RXV720987 SHR720987 SRN720987 TBJ720987 TLF720987 TVB720987 UEX720987 UOT720987 UYP720987 VIL720987 VSH720987 WCD720987 WLZ720987 WVV720987 N786523 JJ786523 TF786523 ADB786523 AMX786523 AWT786523 BGP786523 BQL786523 CAH786523 CKD786523 CTZ786523 DDV786523 DNR786523 DXN786523 EHJ786523 ERF786523 FBB786523 FKX786523 FUT786523 GEP786523 GOL786523 GYH786523 HID786523 HRZ786523 IBV786523 ILR786523 IVN786523 JFJ786523 JPF786523 JZB786523 KIX786523 KST786523 LCP786523 LML786523 LWH786523 MGD786523 MPZ786523 MZV786523 NJR786523 NTN786523 ODJ786523 ONF786523 OXB786523 PGX786523 PQT786523 QAP786523 QKL786523 QUH786523 RED786523 RNZ786523 RXV786523 SHR786523 SRN786523 TBJ786523 TLF786523 TVB786523 UEX786523 UOT786523 UYP786523 VIL786523 VSH786523 WCD786523 WLZ786523 WVV786523 N852059 JJ852059 TF852059 ADB852059 AMX852059 AWT852059 BGP852059 BQL852059 CAH852059 CKD852059 CTZ852059 DDV852059 DNR852059 DXN852059 EHJ852059 ERF852059 FBB852059 FKX852059 FUT852059 GEP852059 GOL852059 GYH852059 HID852059 HRZ852059 IBV852059 ILR852059 IVN852059 JFJ852059 JPF852059 JZB852059 KIX852059 KST852059 LCP852059 LML852059 LWH852059 MGD852059 MPZ852059 MZV852059 NJR852059 NTN852059 ODJ852059 ONF852059 OXB852059 PGX852059 PQT852059 QAP852059 QKL852059 QUH852059 RED852059 RNZ852059 RXV852059 SHR852059 SRN852059 TBJ852059 TLF852059 TVB852059 UEX852059 UOT852059 UYP852059 VIL852059 VSH852059 WCD852059 WLZ852059 WVV852059 N917595 JJ917595 TF917595 ADB917595 AMX917595 AWT917595 BGP917595 BQL917595 CAH917595 CKD917595 CTZ917595 DDV917595 DNR917595 DXN917595 EHJ917595 ERF917595 FBB917595 FKX917595 FUT917595 GEP917595 GOL917595 GYH917595 HID917595 HRZ917595 IBV917595 ILR917595 IVN917595 JFJ917595 JPF917595 JZB917595 KIX917595 KST917595 LCP917595 LML917595 LWH917595 MGD917595 MPZ917595 MZV917595 NJR917595 NTN917595 ODJ917595 ONF917595 OXB917595 PGX917595 PQT917595 QAP917595 QKL917595 QUH917595 RED917595 RNZ917595 RXV917595 SHR917595 SRN917595 TBJ917595 TLF917595 TVB917595 UEX917595 UOT917595 UYP917595 VIL917595 VSH917595 WCD917595 WLZ917595 WVV917595 N983131 JJ983131 TF983131 ADB983131 AMX983131 AWT983131 BGP983131 BQL983131 CAH983131 CKD983131 CTZ983131 DDV983131 DNR983131 DXN983131 EHJ983131 ERF983131 FBB983131 FKX983131 FUT983131 GEP983131 GOL983131 GYH983131 HID983131 HRZ983131 IBV983131 ILR983131 IVN983131 JFJ983131 JPF983131 JZB983131 KIX983131 KST983131 LCP983131 LML983131 LWH983131 MGD983131 MPZ983131 MZV983131 NJR983131 NTN983131 ODJ983131 ONF983131 OXB983131 PGX983131 PQT983131 QAP983131 QKL983131 QUH983131 RED983131 RNZ983131 RXV983131 SHR983131 SRN983131 TBJ983131 TLF983131 TVB983131 UEX983131 UOT983131 UYP983131 VIL983131 VSH983131 WCD983131 WLZ983131 WVV983131" xr:uid="{C18C8923-689A-4EF3-8561-47E7678C64B6}">
      <formula1>0</formula1>
      <formula2>300</formula2>
    </dataValidation>
    <dataValidation type="textLength" errorStyle="information" allowBlank="1" showInputMessage="1" error="XLBVal:6=4480_x000d__x000a_" sqref="E39 JA39 SW39 ACS39 AMO39 AWK39 BGG39 BQC39 BZY39 CJU39 CTQ39 DDM39 DNI39 DXE39 EHA39 EQW39 FAS39 FKO39 FUK39 GEG39 GOC39 GXY39 HHU39 HRQ39 IBM39 ILI39 IVE39 JFA39 JOW39 JYS39 KIO39 KSK39 LCG39 LMC39 LVY39 MFU39 MPQ39 MZM39 NJI39 NTE39 ODA39 OMW39 OWS39 PGO39 PQK39 QAG39 QKC39 QTY39 RDU39 RNQ39 RXM39 SHI39 SRE39 TBA39 TKW39 TUS39 UEO39 UOK39 UYG39 VIC39 VRY39 WBU39 WLQ39 WVM39 E65575 JA65575 SW65575 ACS65575 AMO65575 AWK65575 BGG65575 BQC65575 BZY65575 CJU65575 CTQ65575 DDM65575 DNI65575 DXE65575 EHA65575 EQW65575 FAS65575 FKO65575 FUK65575 GEG65575 GOC65575 GXY65575 HHU65575 HRQ65575 IBM65575 ILI65575 IVE65575 JFA65575 JOW65575 JYS65575 KIO65575 KSK65575 LCG65575 LMC65575 LVY65575 MFU65575 MPQ65575 MZM65575 NJI65575 NTE65575 ODA65575 OMW65575 OWS65575 PGO65575 PQK65575 QAG65575 QKC65575 QTY65575 RDU65575 RNQ65575 RXM65575 SHI65575 SRE65575 TBA65575 TKW65575 TUS65575 UEO65575 UOK65575 UYG65575 VIC65575 VRY65575 WBU65575 WLQ65575 WVM65575 E131111 JA131111 SW131111 ACS131111 AMO131111 AWK131111 BGG131111 BQC131111 BZY131111 CJU131111 CTQ131111 DDM131111 DNI131111 DXE131111 EHA131111 EQW131111 FAS131111 FKO131111 FUK131111 GEG131111 GOC131111 GXY131111 HHU131111 HRQ131111 IBM131111 ILI131111 IVE131111 JFA131111 JOW131111 JYS131111 KIO131111 KSK131111 LCG131111 LMC131111 LVY131111 MFU131111 MPQ131111 MZM131111 NJI131111 NTE131111 ODA131111 OMW131111 OWS131111 PGO131111 PQK131111 QAG131111 QKC131111 QTY131111 RDU131111 RNQ131111 RXM131111 SHI131111 SRE131111 TBA131111 TKW131111 TUS131111 UEO131111 UOK131111 UYG131111 VIC131111 VRY131111 WBU131111 WLQ131111 WVM131111 E196647 JA196647 SW196647 ACS196647 AMO196647 AWK196647 BGG196647 BQC196647 BZY196647 CJU196647 CTQ196647 DDM196647 DNI196647 DXE196647 EHA196647 EQW196647 FAS196647 FKO196647 FUK196647 GEG196647 GOC196647 GXY196647 HHU196647 HRQ196647 IBM196647 ILI196647 IVE196647 JFA196647 JOW196647 JYS196647 KIO196647 KSK196647 LCG196647 LMC196647 LVY196647 MFU196647 MPQ196647 MZM196647 NJI196647 NTE196647 ODA196647 OMW196647 OWS196647 PGO196647 PQK196647 QAG196647 QKC196647 QTY196647 RDU196647 RNQ196647 RXM196647 SHI196647 SRE196647 TBA196647 TKW196647 TUS196647 UEO196647 UOK196647 UYG196647 VIC196647 VRY196647 WBU196647 WLQ196647 WVM196647 E262183 JA262183 SW262183 ACS262183 AMO262183 AWK262183 BGG262183 BQC262183 BZY262183 CJU262183 CTQ262183 DDM262183 DNI262183 DXE262183 EHA262183 EQW262183 FAS262183 FKO262183 FUK262183 GEG262183 GOC262183 GXY262183 HHU262183 HRQ262183 IBM262183 ILI262183 IVE262183 JFA262183 JOW262183 JYS262183 KIO262183 KSK262183 LCG262183 LMC262183 LVY262183 MFU262183 MPQ262183 MZM262183 NJI262183 NTE262183 ODA262183 OMW262183 OWS262183 PGO262183 PQK262183 QAG262183 QKC262183 QTY262183 RDU262183 RNQ262183 RXM262183 SHI262183 SRE262183 TBA262183 TKW262183 TUS262183 UEO262183 UOK262183 UYG262183 VIC262183 VRY262183 WBU262183 WLQ262183 WVM262183 E327719 JA327719 SW327719 ACS327719 AMO327719 AWK327719 BGG327719 BQC327719 BZY327719 CJU327719 CTQ327719 DDM327719 DNI327719 DXE327719 EHA327719 EQW327719 FAS327719 FKO327719 FUK327719 GEG327719 GOC327719 GXY327719 HHU327719 HRQ327719 IBM327719 ILI327719 IVE327719 JFA327719 JOW327719 JYS327719 KIO327719 KSK327719 LCG327719 LMC327719 LVY327719 MFU327719 MPQ327719 MZM327719 NJI327719 NTE327719 ODA327719 OMW327719 OWS327719 PGO327719 PQK327719 QAG327719 QKC327719 QTY327719 RDU327719 RNQ327719 RXM327719 SHI327719 SRE327719 TBA327719 TKW327719 TUS327719 UEO327719 UOK327719 UYG327719 VIC327719 VRY327719 WBU327719 WLQ327719 WVM327719 E393255 JA393255 SW393255 ACS393255 AMO393255 AWK393255 BGG393255 BQC393255 BZY393255 CJU393255 CTQ393255 DDM393255 DNI393255 DXE393255 EHA393255 EQW393255 FAS393255 FKO393255 FUK393255 GEG393255 GOC393255 GXY393255 HHU393255 HRQ393255 IBM393255 ILI393255 IVE393255 JFA393255 JOW393255 JYS393255 KIO393255 KSK393255 LCG393255 LMC393255 LVY393255 MFU393255 MPQ393255 MZM393255 NJI393255 NTE393255 ODA393255 OMW393255 OWS393255 PGO393255 PQK393255 QAG393255 QKC393255 QTY393255 RDU393255 RNQ393255 RXM393255 SHI393255 SRE393255 TBA393255 TKW393255 TUS393255 UEO393255 UOK393255 UYG393255 VIC393255 VRY393255 WBU393255 WLQ393255 WVM393255 E458791 JA458791 SW458791 ACS458791 AMO458791 AWK458791 BGG458791 BQC458791 BZY458791 CJU458791 CTQ458791 DDM458791 DNI458791 DXE458791 EHA458791 EQW458791 FAS458791 FKO458791 FUK458791 GEG458791 GOC458791 GXY458791 HHU458791 HRQ458791 IBM458791 ILI458791 IVE458791 JFA458791 JOW458791 JYS458791 KIO458791 KSK458791 LCG458791 LMC458791 LVY458791 MFU458791 MPQ458791 MZM458791 NJI458791 NTE458791 ODA458791 OMW458791 OWS458791 PGO458791 PQK458791 QAG458791 QKC458791 QTY458791 RDU458791 RNQ458791 RXM458791 SHI458791 SRE458791 TBA458791 TKW458791 TUS458791 UEO458791 UOK458791 UYG458791 VIC458791 VRY458791 WBU458791 WLQ458791 WVM458791 E524327 JA524327 SW524327 ACS524327 AMO524327 AWK524327 BGG524327 BQC524327 BZY524327 CJU524327 CTQ524327 DDM524327 DNI524327 DXE524327 EHA524327 EQW524327 FAS524327 FKO524327 FUK524327 GEG524327 GOC524327 GXY524327 HHU524327 HRQ524327 IBM524327 ILI524327 IVE524327 JFA524327 JOW524327 JYS524327 KIO524327 KSK524327 LCG524327 LMC524327 LVY524327 MFU524327 MPQ524327 MZM524327 NJI524327 NTE524327 ODA524327 OMW524327 OWS524327 PGO524327 PQK524327 QAG524327 QKC524327 QTY524327 RDU524327 RNQ524327 RXM524327 SHI524327 SRE524327 TBA524327 TKW524327 TUS524327 UEO524327 UOK524327 UYG524327 VIC524327 VRY524327 WBU524327 WLQ524327 WVM524327 E589863 JA589863 SW589863 ACS589863 AMO589863 AWK589863 BGG589863 BQC589863 BZY589863 CJU589863 CTQ589863 DDM589863 DNI589863 DXE589863 EHA589863 EQW589863 FAS589863 FKO589863 FUK589863 GEG589863 GOC589863 GXY589863 HHU589863 HRQ589863 IBM589863 ILI589863 IVE589863 JFA589863 JOW589863 JYS589863 KIO589863 KSK589863 LCG589863 LMC589863 LVY589863 MFU589863 MPQ589863 MZM589863 NJI589863 NTE589863 ODA589863 OMW589863 OWS589863 PGO589863 PQK589863 QAG589863 QKC589863 QTY589863 RDU589863 RNQ589863 RXM589863 SHI589863 SRE589863 TBA589863 TKW589863 TUS589863 UEO589863 UOK589863 UYG589863 VIC589863 VRY589863 WBU589863 WLQ589863 WVM589863 E655399 JA655399 SW655399 ACS655399 AMO655399 AWK655399 BGG655399 BQC655399 BZY655399 CJU655399 CTQ655399 DDM655399 DNI655399 DXE655399 EHA655399 EQW655399 FAS655399 FKO655399 FUK655399 GEG655399 GOC655399 GXY655399 HHU655399 HRQ655399 IBM655399 ILI655399 IVE655399 JFA655399 JOW655399 JYS655399 KIO655399 KSK655399 LCG655399 LMC655399 LVY655399 MFU655399 MPQ655399 MZM655399 NJI655399 NTE655399 ODA655399 OMW655399 OWS655399 PGO655399 PQK655399 QAG655399 QKC655399 QTY655399 RDU655399 RNQ655399 RXM655399 SHI655399 SRE655399 TBA655399 TKW655399 TUS655399 UEO655399 UOK655399 UYG655399 VIC655399 VRY655399 WBU655399 WLQ655399 WVM655399 E720935 JA720935 SW720935 ACS720935 AMO720935 AWK720935 BGG720935 BQC720935 BZY720935 CJU720935 CTQ720935 DDM720935 DNI720935 DXE720935 EHA720935 EQW720935 FAS720935 FKO720935 FUK720935 GEG720935 GOC720935 GXY720935 HHU720935 HRQ720935 IBM720935 ILI720935 IVE720935 JFA720935 JOW720935 JYS720935 KIO720935 KSK720935 LCG720935 LMC720935 LVY720935 MFU720935 MPQ720935 MZM720935 NJI720935 NTE720935 ODA720935 OMW720935 OWS720935 PGO720935 PQK720935 QAG720935 QKC720935 QTY720935 RDU720935 RNQ720935 RXM720935 SHI720935 SRE720935 TBA720935 TKW720935 TUS720935 UEO720935 UOK720935 UYG720935 VIC720935 VRY720935 WBU720935 WLQ720935 WVM720935 E786471 JA786471 SW786471 ACS786471 AMO786471 AWK786471 BGG786471 BQC786471 BZY786471 CJU786471 CTQ786471 DDM786471 DNI786471 DXE786471 EHA786471 EQW786471 FAS786471 FKO786471 FUK786471 GEG786471 GOC786471 GXY786471 HHU786471 HRQ786471 IBM786471 ILI786471 IVE786471 JFA786471 JOW786471 JYS786471 KIO786471 KSK786471 LCG786471 LMC786471 LVY786471 MFU786471 MPQ786471 MZM786471 NJI786471 NTE786471 ODA786471 OMW786471 OWS786471 PGO786471 PQK786471 QAG786471 QKC786471 QTY786471 RDU786471 RNQ786471 RXM786471 SHI786471 SRE786471 TBA786471 TKW786471 TUS786471 UEO786471 UOK786471 UYG786471 VIC786471 VRY786471 WBU786471 WLQ786471 WVM786471 E852007 JA852007 SW852007 ACS852007 AMO852007 AWK852007 BGG852007 BQC852007 BZY852007 CJU852007 CTQ852007 DDM852007 DNI852007 DXE852007 EHA852007 EQW852007 FAS852007 FKO852007 FUK852007 GEG852007 GOC852007 GXY852007 HHU852007 HRQ852007 IBM852007 ILI852007 IVE852007 JFA852007 JOW852007 JYS852007 KIO852007 KSK852007 LCG852007 LMC852007 LVY852007 MFU852007 MPQ852007 MZM852007 NJI852007 NTE852007 ODA852007 OMW852007 OWS852007 PGO852007 PQK852007 QAG852007 QKC852007 QTY852007 RDU852007 RNQ852007 RXM852007 SHI852007 SRE852007 TBA852007 TKW852007 TUS852007 UEO852007 UOK852007 UYG852007 VIC852007 VRY852007 WBU852007 WLQ852007 WVM852007 E917543 JA917543 SW917543 ACS917543 AMO917543 AWK917543 BGG917543 BQC917543 BZY917543 CJU917543 CTQ917543 DDM917543 DNI917543 DXE917543 EHA917543 EQW917543 FAS917543 FKO917543 FUK917543 GEG917543 GOC917543 GXY917543 HHU917543 HRQ917543 IBM917543 ILI917543 IVE917543 JFA917543 JOW917543 JYS917543 KIO917543 KSK917543 LCG917543 LMC917543 LVY917543 MFU917543 MPQ917543 MZM917543 NJI917543 NTE917543 ODA917543 OMW917543 OWS917543 PGO917543 PQK917543 QAG917543 QKC917543 QTY917543 RDU917543 RNQ917543 RXM917543 SHI917543 SRE917543 TBA917543 TKW917543 TUS917543 UEO917543 UOK917543 UYG917543 VIC917543 VRY917543 WBU917543 WLQ917543 WVM917543 E983079 JA983079 SW983079 ACS983079 AMO983079 AWK983079 BGG983079 BQC983079 BZY983079 CJU983079 CTQ983079 DDM983079 DNI983079 DXE983079 EHA983079 EQW983079 FAS983079 FKO983079 FUK983079 GEG983079 GOC983079 GXY983079 HHU983079 HRQ983079 IBM983079 ILI983079 IVE983079 JFA983079 JOW983079 JYS983079 KIO983079 KSK983079 LCG983079 LMC983079 LVY983079 MFU983079 MPQ983079 MZM983079 NJI983079 NTE983079 ODA983079 OMW983079 OWS983079 PGO983079 PQK983079 QAG983079 QKC983079 QTY983079 RDU983079 RNQ983079 RXM983079 SHI983079 SRE983079 TBA983079 TKW983079 TUS983079 UEO983079 UOK983079 UYG983079 VIC983079 VRY983079 WBU983079 WLQ983079 WVM983079" xr:uid="{CC99658B-BE38-48C9-BAA8-9320DE98AD47}">
      <formula1>0</formula1>
      <formula2>300</formula2>
    </dataValidation>
    <dataValidation type="textLength" errorStyle="information" allowBlank="1" showInputMessage="1" error="XLBVal:6=9_x000d__x000a_" sqref="A70 IW70 SS70 ACO70 AMK70 AWG70 BGC70 BPY70 BZU70 CJQ70 CTM70 DDI70 DNE70 DXA70 EGW70 EQS70 FAO70 FKK70 FUG70 GEC70 GNY70 GXU70 HHQ70 HRM70 IBI70 ILE70 IVA70 JEW70 JOS70 JYO70 KIK70 KSG70 LCC70 LLY70 LVU70 MFQ70 MPM70 MZI70 NJE70 NTA70 OCW70 OMS70 OWO70 PGK70 PQG70 QAC70 QJY70 QTU70 RDQ70 RNM70 RXI70 SHE70 SRA70 TAW70 TKS70 TUO70 UEK70 UOG70 UYC70 VHY70 VRU70 WBQ70 WLM70 WVI70 A65606 IW65606 SS65606 ACO65606 AMK65606 AWG65606 BGC65606 BPY65606 BZU65606 CJQ65606 CTM65606 DDI65606 DNE65606 DXA65606 EGW65606 EQS65606 FAO65606 FKK65606 FUG65606 GEC65606 GNY65606 GXU65606 HHQ65606 HRM65606 IBI65606 ILE65606 IVA65606 JEW65606 JOS65606 JYO65606 KIK65606 KSG65606 LCC65606 LLY65606 LVU65606 MFQ65606 MPM65606 MZI65606 NJE65606 NTA65606 OCW65606 OMS65606 OWO65606 PGK65606 PQG65606 QAC65606 QJY65606 QTU65606 RDQ65606 RNM65606 RXI65606 SHE65606 SRA65606 TAW65606 TKS65606 TUO65606 UEK65606 UOG65606 UYC65606 VHY65606 VRU65606 WBQ65606 WLM65606 WVI65606 A131142 IW131142 SS131142 ACO131142 AMK131142 AWG131142 BGC131142 BPY131142 BZU131142 CJQ131142 CTM131142 DDI131142 DNE131142 DXA131142 EGW131142 EQS131142 FAO131142 FKK131142 FUG131142 GEC131142 GNY131142 GXU131142 HHQ131142 HRM131142 IBI131142 ILE131142 IVA131142 JEW131142 JOS131142 JYO131142 KIK131142 KSG131142 LCC131142 LLY131142 LVU131142 MFQ131142 MPM131142 MZI131142 NJE131142 NTA131142 OCW131142 OMS131142 OWO131142 PGK131142 PQG131142 QAC131142 QJY131142 QTU131142 RDQ131142 RNM131142 RXI131142 SHE131142 SRA131142 TAW131142 TKS131142 TUO131142 UEK131142 UOG131142 UYC131142 VHY131142 VRU131142 WBQ131142 WLM131142 WVI131142 A196678 IW196678 SS196678 ACO196678 AMK196678 AWG196678 BGC196678 BPY196678 BZU196678 CJQ196678 CTM196678 DDI196678 DNE196678 DXA196678 EGW196678 EQS196678 FAO196678 FKK196678 FUG196678 GEC196678 GNY196678 GXU196678 HHQ196678 HRM196678 IBI196678 ILE196678 IVA196678 JEW196678 JOS196678 JYO196678 KIK196678 KSG196678 LCC196678 LLY196678 LVU196678 MFQ196678 MPM196678 MZI196678 NJE196678 NTA196678 OCW196678 OMS196678 OWO196678 PGK196678 PQG196678 QAC196678 QJY196678 QTU196678 RDQ196678 RNM196678 RXI196678 SHE196678 SRA196678 TAW196678 TKS196678 TUO196678 UEK196678 UOG196678 UYC196678 VHY196678 VRU196678 WBQ196678 WLM196678 WVI196678 A262214 IW262214 SS262214 ACO262214 AMK262214 AWG262214 BGC262214 BPY262214 BZU262214 CJQ262214 CTM262214 DDI262214 DNE262214 DXA262214 EGW262214 EQS262214 FAO262214 FKK262214 FUG262214 GEC262214 GNY262214 GXU262214 HHQ262214 HRM262214 IBI262214 ILE262214 IVA262214 JEW262214 JOS262214 JYO262214 KIK262214 KSG262214 LCC262214 LLY262214 LVU262214 MFQ262214 MPM262214 MZI262214 NJE262214 NTA262214 OCW262214 OMS262214 OWO262214 PGK262214 PQG262214 QAC262214 QJY262214 QTU262214 RDQ262214 RNM262214 RXI262214 SHE262214 SRA262214 TAW262214 TKS262214 TUO262214 UEK262214 UOG262214 UYC262214 VHY262214 VRU262214 WBQ262214 WLM262214 WVI262214 A327750 IW327750 SS327750 ACO327750 AMK327750 AWG327750 BGC327750 BPY327750 BZU327750 CJQ327750 CTM327750 DDI327750 DNE327750 DXA327750 EGW327750 EQS327750 FAO327750 FKK327750 FUG327750 GEC327750 GNY327750 GXU327750 HHQ327750 HRM327750 IBI327750 ILE327750 IVA327750 JEW327750 JOS327750 JYO327750 KIK327750 KSG327750 LCC327750 LLY327750 LVU327750 MFQ327750 MPM327750 MZI327750 NJE327750 NTA327750 OCW327750 OMS327750 OWO327750 PGK327750 PQG327750 QAC327750 QJY327750 QTU327750 RDQ327750 RNM327750 RXI327750 SHE327750 SRA327750 TAW327750 TKS327750 TUO327750 UEK327750 UOG327750 UYC327750 VHY327750 VRU327750 WBQ327750 WLM327750 WVI327750 A393286 IW393286 SS393286 ACO393286 AMK393286 AWG393286 BGC393286 BPY393286 BZU393286 CJQ393286 CTM393286 DDI393286 DNE393286 DXA393286 EGW393286 EQS393286 FAO393286 FKK393286 FUG393286 GEC393286 GNY393286 GXU393286 HHQ393286 HRM393286 IBI393286 ILE393286 IVA393286 JEW393286 JOS393286 JYO393286 KIK393286 KSG393286 LCC393286 LLY393286 LVU393286 MFQ393286 MPM393286 MZI393286 NJE393286 NTA393286 OCW393286 OMS393286 OWO393286 PGK393286 PQG393286 QAC393286 QJY393286 QTU393286 RDQ393286 RNM393286 RXI393286 SHE393286 SRA393286 TAW393286 TKS393286 TUO393286 UEK393286 UOG393286 UYC393286 VHY393286 VRU393286 WBQ393286 WLM393286 WVI393286 A458822 IW458822 SS458822 ACO458822 AMK458822 AWG458822 BGC458822 BPY458822 BZU458822 CJQ458822 CTM458822 DDI458822 DNE458822 DXA458822 EGW458822 EQS458822 FAO458822 FKK458822 FUG458822 GEC458822 GNY458822 GXU458822 HHQ458822 HRM458822 IBI458822 ILE458822 IVA458822 JEW458822 JOS458822 JYO458822 KIK458822 KSG458822 LCC458822 LLY458822 LVU458822 MFQ458822 MPM458822 MZI458822 NJE458822 NTA458822 OCW458822 OMS458822 OWO458822 PGK458822 PQG458822 QAC458822 QJY458822 QTU458822 RDQ458822 RNM458822 RXI458822 SHE458822 SRA458822 TAW458822 TKS458822 TUO458822 UEK458822 UOG458822 UYC458822 VHY458822 VRU458822 WBQ458822 WLM458822 WVI458822 A524358 IW524358 SS524358 ACO524358 AMK524358 AWG524358 BGC524358 BPY524358 BZU524358 CJQ524358 CTM524358 DDI524358 DNE524358 DXA524358 EGW524358 EQS524358 FAO524358 FKK524358 FUG524358 GEC524358 GNY524358 GXU524358 HHQ524358 HRM524358 IBI524358 ILE524358 IVA524358 JEW524358 JOS524358 JYO524358 KIK524358 KSG524358 LCC524358 LLY524358 LVU524358 MFQ524358 MPM524358 MZI524358 NJE524358 NTA524358 OCW524358 OMS524358 OWO524358 PGK524358 PQG524358 QAC524358 QJY524358 QTU524358 RDQ524358 RNM524358 RXI524358 SHE524358 SRA524358 TAW524358 TKS524358 TUO524358 UEK524358 UOG524358 UYC524358 VHY524358 VRU524358 WBQ524358 WLM524358 WVI524358 A589894 IW589894 SS589894 ACO589894 AMK589894 AWG589894 BGC589894 BPY589894 BZU589894 CJQ589894 CTM589894 DDI589894 DNE589894 DXA589894 EGW589894 EQS589894 FAO589894 FKK589894 FUG589894 GEC589894 GNY589894 GXU589894 HHQ589894 HRM589894 IBI589894 ILE589894 IVA589894 JEW589894 JOS589894 JYO589894 KIK589894 KSG589894 LCC589894 LLY589894 LVU589894 MFQ589894 MPM589894 MZI589894 NJE589894 NTA589894 OCW589894 OMS589894 OWO589894 PGK589894 PQG589894 QAC589894 QJY589894 QTU589894 RDQ589894 RNM589894 RXI589894 SHE589894 SRA589894 TAW589894 TKS589894 TUO589894 UEK589894 UOG589894 UYC589894 VHY589894 VRU589894 WBQ589894 WLM589894 WVI589894 A655430 IW655430 SS655430 ACO655430 AMK655430 AWG655430 BGC655430 BPY655430 BZU655430 CJQ655430 CTM655430 DDI655430 DNE655430 DXA655430 EGW655430 EQS655430 FAO655430 FKK655430 FUG655430 GEC655430 GNY655430 GXU655430 HHQ655430 HRM655430 IBI655430 ILE655430 IVA655430 JEW655430 JOS655430 JYO655430 KIK655430 KSG655430 LCC655430 LLY655430 LVU655430 MFQ655430 MPM655430 MZI655430 NJE655430 NTA655430 OCW655430 OMS655430 OWO655430 PGK655430 PQG655430 QAC655430 QJY655430 QTU655430 RDQ655430 RNM655430 RXI655430 SHE655430 SRA655430 TAW655430 TKS655430 TUO655430 UEK655430 UOG655430 UYC655430 VHY655430 VRU655430 WBQ655430 WLM655430 WVI655430 A720966 IW720966 SS720966 ACO720966 AMK720966 AWG720966 BGC720966 BPY720966 BZU720966 CJQ720966 CTM720966 DDI720966 DNE720966 DXA720966 EGW720966 EQS720966 FAO720966 FKK720966 FUG720966 GEC720966 GNY720966 GXU720966 HHQ720966 HRM720966 IBI720966 ILE720966 IVA720966 JEW720966 JOS720966 JYO720966 KIK720966 KSG720966 LCC720966 LLY720966 LVU720966 MFQ720966 MPM720966 MZI720966 NJE720966 NTA720966 OCW720966 OMS720966 OWO720966 PGK720966 PQG720966 QAC720966 QJY720966 QTU720966 RDQ720966 RNM720966 RXI720966 SHE720966 SRA720966 TAW720966 TKS720966 TUO720966 UEK720966 UOG720966 UYC720966 VHY720966 VRU720966 WBQ720966 WLM720966 WVI720966 A786502 IW786502 SS786502 ACO786502 AMK786502 AWG786502 BGC786502 BPY786502 BZU786502 CJQ786502 CTM786502 DDI786502 DNE786502 DXA786502 EGW786502 EQS786502 FAO786502 FKK786502 FUG786502 GEC786502 GNY786502 GXU786502 HHQ786502 HRM786502 IBI786502 ILE786502 IVA786502 JEW786502 JOS786502 JYO786502 KIK786502 KSG786502 LCC786502 LLY786502 LVU786502 MFQ786502 MPM786502 MZI786502 NJE786502 NTA786502 OCW786502 OMS786502 OWO786502 PGK786502 PQG786502 QAC786502 QJY786502 QTU786502 RDQ786502 RNM786502 RXI786502 SHE786502 SRA786502 TAW786502 TKS786502 TUO786502 UEK786502 UOG786502 UYC786502 VHY786502 VRU786502 WBQ786502 WLM786502 WVI786502 A852038 IW852038 SS852038 ACO852038 AMK852038 AWG852038 BGC852038 BPY852038 BZU852038 CJQ852038 CTM852038 DDI852038 DNE852038 DXA852038 EGW852038 EQS852038 FAO852038 FKK852038 FUG852038 GEC852038 GNY852038 GXU852038 HHQ852038 HRM852038 IBI852038 ILE852038 IVA852038 JEW852038 JOS852038 JYO852038 KIK852038 KSG852038 LCC852038 LLY852038 LVU852038 MFQ852038 MPM852038 MZI852038 NJE852038 NTA852038 OCW852038 OMS852038 OWO852038 PGK852038 PQG852038 QAC852038 QJY852038 QTU852038 RDQ852038 RNM852038 RXI852038 SHE852038 SRA852038 TAW852038 TKS852038 TUO852038 UEK852038 UOG852038 UYC852038 VHY852038 VRU852038 WBQ852038 WLM852038 WVI852038 A917574 IW917574 SS917574 ACO917574 AMK917574 AWG917574 BGC917574 BPY917574 BZU917574 CJQ917574 CTM917574 DDI917574 DNE917574 DXA917574 EGW917574 EQS917574 FAO917574 FKK917574 FUG917574 GEC917574 GNY917574 GXU917574 HHQ917574 HRM917574 IBI917574 ILE917574 IVA917574 JEW917574 JOS917574 JYO917574 KIK917574 KSG917574 LCC917574 LLY917574 LVU917574 MFQ917574 MPM917574 MZI917574 NJE917574 NTA917574 OCW917574 OMS917574 OWO917574 PGK917574 PQG917574 QAC917574 QJY917574 QTU917574 RDQ917574 RNM917574 RXI917574 SHE917574 SRA917574 TAW917574 TKS917574 TUO917574 UEK917574 UOG917574 UYC917574 VHY917574 VRU917574 WBQ917574 WLM917574 WVI917574 A983110 IW983110 SS983110 ACO983110 AMK983110 AWG983110 BGC983110 BPY983110 BZU983110 CJQ983110 CTM983110 DDI983110 DNE983110 DXA983110 EGW983110 EQS983110 FAO983110 FKK983110 FUG983110 GEC983110 GNY983110 GXU983110 HHQ983110 HRM983110 IBI983110 ILE983110 IVA983110 JEW983110 JOS983110 JYO983110 KIK983110 KSG983110 LCC983110 LLY983110 LVU983110 MFQ983110 MPM983110 MZI983110 NJE983110 NTA983110 OCW983110 OMS983110 OWO983110 PGK983110 PQG983110 QAC983110 QJY983110 QTU983110 RDQ983110 RNM983110 RXI983110 SHE983110 SRA983110 TAW983110 TKS983110 TUO983110 UEK983110 UOG983110 UYC983110 VHY983110 VRU983110 WBQ983110 WLM983110 WVI983110" xr:uid="{47B24DED-DA06-49B8-9E83-FC5577560367}">
      <formula1>0</formula1>
      <formula2>300</formula2>
    </dataValidation>
    <dataValidation type="textLength" errorStyle="information" allowBlank="1" showInputMessage="1" error="XLBVal:6=13390_x000d__x000a_" sqref="N44 JJ44 TF44 ADB44 AMX44 AWT44 BGP44 BQL44 CAH44 CKD44 CTZ44 DDV44 DNR44 DXN44 EHJ44 ERF44 FBB44 FKX44 FUT44 GEP44 GOL44 GYH44 HID44 HRZ44 IBV44 ILR44 IVN44 JFJ44 JPF44 JZB44 KIX44 KST44 LCP44 LML44 LWH44 MGD44 MPZ44 MZV44 NJR44 NTN44 ODJ44 ONF44 OXB44 PGX44 PQT44 QAP44 QKL44 QUH44 RED44 RNZ44 RXV44 SHR44 SRN44 TBJ44 TLF44 TVB44 UEX44 UOT44 UYP44 VIL44 VSH44 WCD44 WLZ44 WVV44 N65580 JJ65580 TF65580 ADB65580 AMX65580 AWT65580 BGP65580 BQL65580 CAH65580 CKD65580 CTZ65580 DDV65580 DNR65580 DXN65580 EHJ65580 ERF65580 FBB65580 FKX65580 FUT65580 GEP65580 GOL65580 GYH65580 HID65580 HRZ65580 IBV65580 ILR65580 IVN65580 JFJ65580 JPF65580 JZB65580 KIX65580 KST65580 LCP65580 LML65580 LWH65580 MGD65580 MPZ65580 MZV65580 NJR65580 NTN65580 ODJ65580 ONF65580 OXB65580 PGX65580 PQT65580 QAP65580 QKL65580 QUH65580 RED65580 RNZ65580 RXV65580 SHR65580 SRN65580 TBJ65580 TLF65580 TVB65580 UEX65580 UOT65580 UYP65580 VIL65580 VSH65580 WCD65580 WLZ65580 WVV65580 N131116 JJ131116 TF131116 ADB131116 AMX131116 AWT131116 BGP131116 BQL131116 CAH131116 CKD131116 CTZ131116 DDV131116 DNR131116 DXN131116 EHJ131116 ERF131116 FBB131116 FKX131116 FUT131116 GEP131116 GOL131116 GYH131116 HID131116 HRZ131116 IBV131116 ILR131116 IVN131116 JFJ131116 JPF131116 JZB131116 KIX131116 KST131116 LCP131116 LML131116 LWH131116 MGD131116 MPZ131116 MZV131116 NJR131116 NTN131116 ODJ131116 ONF131116 OXB131116 PGX131116 PQT131116 QAP131116 QKL131116 QUH131116 RED131116 RNZ131116 RXV131116 SHR131116 SRN131116 TBJ131116 TLF131116 TVB131116 UEX131116 UOT131116 UYP131116 VIL131116 VSH131116 WCD131116 WLZ131116 WVV131116 N196652 JJ196652 TF196652 ADB196652 AMX196652 AWT196652 BGP196652 BQL196652 CAH196652 CKD196652 CTZ196652 DDV196652 DNR196652 DXN196652 EHJ196652 ERF196652 FBB196652 FKX196652 FUT196652 GEP196652 GOL196652 GYH196652 HID196652 HRZ196652 IBV196652 ILR196652 IVN196652 JFJ196652 JPF196652 JZB196652 KIX196652 KST196652 LCP196652 LML196652 LWH196652 MGD196652 MPZ196652 MZV196652 NJR196652 NTN196652 ODJ196652 ONF196652 OXB196652 PGX196652 PQT196652 QAP196652 QKL196652 QUH196652 RED196652 RNZ196652 RXV196652 SHR196652 SRN196652 TBJ196652 TLF196652 TVB196652 UEX196652 UOT196652 UYP196652 VIL196652 VSH196652 WCD196652 WLZ196652 WVV196652 N262188 JJ262188 TF262188 ADB262188 AMX262188 AWT262188 BGP262188 BQL262188 CAH262188 CKD262188 CTZ262188 DDV262188 DNR262188 DXN262188 EHJ262188 ERF262188 FBB262188 FKX262188 FUT262188 GEP262188 GOL262188 GYH262188 HID262188 HRZ262188 IBV262188 ILR262188 IVN262188 JFJ262188 JPF262188 JZB262188 KIX262188 KST262188 LCP262188 LML262188 LWH262188 MGD262188 MPZ262188 MZV262188 NJR262188 NTN262188 ODJ262188 ONF262188 OXB262188 PGX262188 PQT262188 QAP262188 QKL262188 QUH262188 RED262188 RNZ262188 RXV262188 SHR262188 SRN262188 TBJ262188 TLF262188 TVB262188 UEX262188 UOT262188 UYP262188 VIL262188 VSH262188 WCD262188 WLZ262188 WVV262188 N327724 JJ327724 TF327724 ADB327724 AMX327724 AWT327724 BGP327724 BQL327724 CAH327724 CKD327724 CTZ327724 DDV327724 DNR327724 DXN327724 EHJ327724 ERF327724 FBB327724 FKX327724 FUT327724 GEP327724 GOL327724 GYH327724 HID327724 HRZ327724 IBV327724 ILR327724 IVN327724 JFJ327724 JPF327724 JZB327724 KIX327724 KST327724 LCP327724 LML327724 LWH327724 MGD327724 MPZ327724 MZV327724 NJR327724 NTN327724 ODJ327724 ONF327724 OXB327724 PGX327724 PQT327724 QAP327724 QKL327724 QUH327724 RED327724 RNZ327724 RXV327724 SHR327724 SRN327724 TBJ327724 TLF327724 TVB327724 UEX327724 UOT327724 UYP327724 VIL327724 VSH327724 WCD327724 WLZ327724 WVV327724 N393260 JJ393260 TF393260 ADB393260 AMX393260 AWT393260 BGP393260 BQL393260 CAH393260 CKD393260 CTZ393260 DDV393260 DNR393260 DXN393260 EHJ393260 ERF393260 FBB393260 FKX393260 FUT393260 GEP393260 GOL393260 GYH393260 HID393260 HRZ393260 IBV393260 ILR393260 IVN393260 JFJ393260 JPF393260 JZB393260 KIX393260 KST393260 LCP393260 LML393260 LWH393260 MGD393260 MPZ393260 MZV393260 NJR393260 NTN393260 ODJ393260 ONF393260 OXB393260 PGX393260 PQT393260 QAP393260 QKL393260 QUH393260 RED393260 RNZ393260 RXV393260 SHR393260 SRN393260 TBJ393260 TLF393260 TVB393260 UEX393260 UOT393260 UYP393260 VIL393260 VSH393260 WCD393260 WLZ393260 WVV393260 N458796 JJ458796 TF458796 ADB458796 AMX458796 AWT458796 BGP458796 BQL458796 CAH458796 CKD458796 CTZ458796 DDV458796 DNR458796 DXN458796 EHJ458796 ERF458796 FBB458796 FKX458796 FUT458796 GEP458796 GOL458796 GYH458796 HID458796 HRZ458796 IBV458796 ILR458796 IVN458796 JFJ458796 JPF458796 JZB458796 KIX458796 KST458796 LCP458796 LML458796 LWH458796 MGD458796 MPZ458796 MZV458796 NJR458796 NTN458796 ODJ458796 ONF458796 OXB458796 PGX458796 PQT458796 QAP458796 QKL458796 QUH458796 RED458796 RNZ458796 RXV458796 SHR458796 SRN458796 TBJ458796 TLF458796 TVB458796 UEX458796 UOT458796 UYP458796 VIL458796 VSH458796 WCD458796 WLZ458796 WVV458796 N524332 JJ524332 TF524332 ADB524332 AMX524332 AWT524332 BGP524332 BQL524332 CAH524332 CKD524332 CTZ524332 DDV524332 DNR524332 DXN524332 EHJ524332 ERF524332 FBB524332 FKX524332 FUT524332 GEP524332 GOL524332 GYH524332 HID524332 HRZ524332 IBV524332 ILR524332 IVN524332 JFJ524332 JPF524332 JZB524332 KIX524332 KST524332 LCP524332 LML524332 LWH524332 MGD524332 MPZ524332 MZV524332 NJR524332 NTN524332 ODJ524332 ONF524332 OXB524332 PGX524332 PQT524332 QAP524332 QKL524332 QUH524332 RED524332 RNZ524332 RXV524332 SHR524332 SRN524332 TBJ524332 TLF524332 TVB524332 UEX524332 UOT524332 UYP524332 VIL524332 VSH524332 WCD524332 WLZ524332 WVV524332 N589868 JJ589868 TF589868 ADB589868 AMX589868 AWT589868 BGP589868 BQL589868 CAH589868 CKD589868 CTZ589868 DDV589868 DNR589868 DXN589868 EHJ589868 ERF589868 FBB589868 FKX589868 FUT589868 GEP589868 GOL589868 GYH589868 HID589868 HRZ589868 IBV589868 ILR589868 IVN589868 JFJ589868 JPF589868 JZB589868 KIX589868 KST589868 LCP589868 LML589868 LWH589868 MGD589868 MPZ589868 MZV589868 NJR589868 NTN589868 ODJ589868 ONF589868 OXB589868 PGX589868 PQT589868 QAP589868 QKL589868 QUH589868 RED589868 RNZ589868 RXV589868 SHR589868 SRN589868 TBJ589868 TLF589868 TVB589868 UEX589868 UOT589868 UYP589868 VIL589868 VSH589868 WCD589868 WLZ589868 WVV589868 N655404 JJ655404 TF655404 ADB655404 AMX655404 AWT655404 BGP655404 BQL655404 CAH655404 CKD655404 CTZ655404 DDV655404 DNR655404 DXN655404 EHJ655404 ERF655404 FBB655404 FKX655404 FUT655404 GEP655404 GOL655404 GYH655404 HID655404 HRZ655404 IBV655404 ILR655404 IVN655404 JFJ655404 JPF655404 JZB655404 KIX655404 KST655404 LCP655404 LML655404 LWH655404 MGD655404 MPZ655404 MZV655404 NJR655404 NTN655404 ODJ655404 ONF655404 OXB655404 PGX655404 PQT655404 QAP655404 QKL655404 QUH655404 RED655404 RNZ655404 RXV655404 SHR655404 SRN655404 TBJ655404 TLF655404 TVB655404 UEX655404 UOT655404 UYP655404 VIL655404 VSH655404 WCD655404 WLZ655404 WVV655404 N720940 JJ720940 TF720940 ADB720940 AMX720940 AWT720940 BGP720940 BQL720940 CAH720940 CKD720940 CTZ720940 DDV720940 DNR720940 DXN720940 EHJ720940 ERF720940 FBB720940 FKX720940 FUT720940 GEP720940 GOL720940 GYH720940 HID720940 HRZ720940 IBV720940 ILR720940 IVN720940 JFJ720940 JPF720940 JZB720940 KIX720940 KST720940 LCP720940 LML720940 LWH720940 MGD720940 MPZ720940 MZV720940 NJR720940 NTN720940 ODJ720940 ONF720940 OXB720940 PGX720940 PQT720940 QAP720940 QKL720940 QUH720940 RED720940 RNZ720940 RXV720940 SHR720940 SRN720940 TBJ720940 TLF720940 TVB720940 UEX720940 UOT720940 UYP720940 VIL720940 VSH720940 WCD720940 WLZ720940 WVV720940 N786476 JJ786476 TF786476 ADB786476 AMX786476 AWT786476 BGP786476 BQL786476 CAH786476 CKD786476 CTZ786476 DDV786476 DNR786476 DXN786476 EHJ786476 ERF786476 FBB786476 FKX786476 FUT786476 GEP786476 GOL786476 GYH786476 HID786476 HRZ786476 IBV786476 ILR786476 IVN786476 JFJ786476 JPF786476 JZB786476 KIX786476 KST786476 LCP786476 LML786476 LWH786476 MGD786476 MPZ786476 MZV786476 NJR786476 NTN786476 ODJ786476 ONF786476 OXB786476 PGX786476 PQT786476 QAP786476 QKL786476 QUH786476 RED786476 RNZ786476 RXV786476 SHR786476 SRN786476 TBJ786476 TLF786476 TVB786476 UEX786476 UOT786476 UYP786476 VIL786476 VSH786476 WCD786476 WLZ786476 WVV786476 N852012 JJ852012 TF852012 ADB852012 AMX852012 AWT852012 BGP852012 BQL852012 CAH852012 CKD852012 CTZ852012 DDV852012 DNR852012 DXN852012 EHJ852012 ERF852012 FBB852012 FKX852012 FUT852012 GEP852012 GOL852012 GYH852012 HID852012 HRZ852012 IBV852012 ILR852012 IVN852012 JFJ852012 JPF852012 JZB852012 KIX852012 KST852012 LCP852012 LML852012 LWH852012 MGD852012 MPZ852012 MZV852012 NJR852012 NTN852012 ODJ852012 ONF852012 OXB852012 PGX852012 PQT852012 QAP852012 QKL852012 QUH852012 RED852012 RNZ852012 RXV852012 SHR852012 SRN852012 TBJ852012 TLF852012 TVB852012 UEX852012 UOT852012 UYP852012 VIL852012 VSH852012 WCD852012 WLZ852012 WVV852012 N917548 JJ917548 TF917548 ADB917548 AMX917548 AWT917548 BGP917548 BQL917548 CAH917548 CKD917548 CTZ917548 DDV917548 DNR917548 DXN917548 EHJ917548 ERF917548 FBB917548 FKX917548 FUT917548 GEP917548 GOL917548 GYH917548 HID917548 HRZ917548 IBV917548 ILR917548 IVN917548 JFJ917548 JPF917548 JZB917548 KIX917548 KST917548 LCP917548 LML917548 LWH917548 MGD917548 MPZ917548 MZV917548 NJR917548 NTN917548 ODJ917548 ONF917548 OXB917548 PGX917548 PQT917548 QAP917548 QKL917548 QUH917548 RED917548 RNZ917548 RXV917548 SHR917548 SRN917548 TBJ917548 TLF917548 TVB917548 UEX917548 UOT917548 UYP917548 VIL917548 VSH917548 WCD917548 WLZ917548 WVV917548 N983084 JJ983084 TF983084 ADB983084 AMX983084 AWT983084 BGP983084 BQL983084 CAH983084 CKD983084 CTZ983084 DDV983084 DNR983084 DXN983084 EHJ983084 ERF983084 FBB983084 FKX983084 FUT983084 GEP983084 GOL983084 GYH983084 HID983084 HRZ983084 IBV983084 ILR983084 IVN983084 JFJ983084 JPF983084 JZB983084 KIX983084 KST983084 LCP983084 LML983084 LWH983084 MGD983084 MPZ983084 MZV983084 NJR983084 NTN983084 ODJ983084 ONF983084 OXB983084 PGX983084 PQT983084 QAP983084 QKL983084 QUH983084 RED983084 RNZ983084 RXV983084 SHR983084 SRN983084 TBJ983084 TLF983084 TVB983084 UEX983084 UOT983084 UYP983084 VIL983084 VSH983084 WCD983084 WLZ983084 WVV983084" xr:uid="{2361B253-5B2F-4C8B-BC97-DFE17BC34367}">
      <formula1>0</formula1>
      <formula2>300</formula2>
    </dataValidation>
    <dataValidation type="textLength" errorStyle="information" allowBlank="1" showInputMessage="1" error="XLBVal:6=640_x000d__x000a_" sqref="A34 IW34 SS34 ACO34 AMK34 AWG34 BGC34 BPY34 BZU34 CJQ34 CTM34 DDI34 DNE34 DXA34 EGW34 EQS34 FAO34 FKK34 FUG34 GEC34 GNY34 GXU34 HHQ34 HRM34 IBI34 ILE34 IVA34 JEW34 JOS34 JYO34 KIK34 KSG34 LCC34 LLY34 LVU34 MFQ34 MPM34 MZI34 NJE34 NTA34 OCW34 OMS34 OWO34 PGK34 PQG34 QAC34 QJY34 QTU34 RDQ34 RNM34 RXI34 SHE34 SRA34 TAW34 TKS34 TUO34 UEK34 UOG34 UYC34 VHY34 VRU34 WBQ34 WLM34 WVI34 A65570 IW65570 SS65570 ACO65570 AMK65570 AWG65570 BGC65570 BPY65570 BZU65570 CJQ65570 CTM65570 DDI65570 DNE65570 DXA65570 EGW65570 EQS65570 FAO65570 FKK65570 FUG65570 GEC65570 GNY65570 GXU65570 HHQ65570 HRM65570 IBI65570 ILE65570 IVA65570 JEW65570 JOS65570 JYO65570 KIK65570 KSG65570 LCC65570 LLY65570 LVU65570 MFQ65570 MPM65570 MZI65570 NJE65570 NTA65570 OCW65570 OMS65570 OWO65570 PGK65570 PQG65570 QAC65570 QJY65570 QTU65570 RDQ65570 RNM65570 RXI65570 SHE65570 SRA65570 TAW65570 TKS65570 TUO65570 UEK65570 UOG65570 UYC65570 VHY65570 VRU65570 WBQ65570 WLM65570 WVI65570 A131106 IW131106 SS131106 ACO131106 AMK131106 AWG131106 BGC131106 BPY131106 BZU131106 CJQ131106 CTM131106 DDI131106 DNE131106 DXA131106 EGW131106 EQS131106 FAO131106 FKK131106 FUG131106 GEC131106 GNY131106 GXU131106 HHQ131106 HRM131106 IBI131106 ILE131106 IVA131106 JEW131106 JOS131106 JYO131106 KIK131106 KSG131106 LCC131106 LLY131106 LVU131106 MFQ131106 MPM131106 MZI131106 NJE131106 NTA131106 OCW131106 OMS131106 OWO131106 PGK131106 PQG131106 QAC131106 QJY131106 QTU131106 RDQ131106 RNM131106 RXI131106 SHE131106 SRA131106 TAW131106 TKS131106 TUO131106 UEK131106 UOG131106 UYC131106 VHY131106 VRU131106 WBQ131106 WLM131106 WVI131106 A196642 IW196642 SS196642 ACO196642 AMK196642 AWG196642 BGC196642 BPY196642 BZU196642 CJQ196642 CTM196642 DDI196642 DNE196642 DXA196642 EGW196642 EQS196642 FAO196642 FKK196642 FUG196642 GEC196642 GNY196642 GXU196642 HHQ196642 HRM196642 IBI196642 ILE196642 IVA196642 JEW196642 JOS196642 JYO196642 KIK196642 KSG196642 LCC196642 LLY196642 LVU196642 MFQ196642 MPM196642 MZI196642 NJE196642 NTA196642 OCW196642 OMS196642 OWO196642 PGK196642 PQG196642 QAC196642 QJY196642 QTU196642 RDQ196642 RNM196642 RXI196642 SHE196642 SRA196642 TAW196642 TKS196642 TUO196642 UEK196642 UOG196642 UYC196642 VHY196642 VRU196642 WBQ196642 WLM196642 WVI196642 A262178 IW262178 SS262178 ACO262178 AMK262178 AWG262178 BGC262178 BPY262178 BZU262178 CJQ262178 CTM262178 DDI262178 DNE262178 DXA262178 EGW262178 EQS262178 FAO262178 FKK262178 FUG262178 GEC262178 GNY262178 GXU262178 HHQ262178 HRM262178 IBI262178 ILE262178 IVA262178 JEW262178 JOS262178 JYO262178 KIK262178 KSG262178 LCC262178 LLY262178 LVU262178 MFQ262178 MPM262178 MZI262178 NJE262178 NTA262178 OCW262178 OMS262178 OWO262178 PGK262178 PQG262178 QAC262178 QJY262178 QTU262178 RDQ262178 RNM262178 RXI262178 SHE262178 SRA262178 TAW262178 TKS262178 TUO262178 UEK262178 UOG262178 UYC262178 VHY262178 VRU262178 WBQ262178 WLM262178 WVI262178 A327714 IW327714 SS327714 ACO327714 AMK327714 AWG327714 BGC327714 BPY327714 BZU327714 CJQ327714 CTM327714 DDI327714 DNE327714 DXA327714 EGW327714 EQS327714 FAO327714 FKK327714 FUG327714 GEC327714 GNY327714 GXU327714 HHQ327714 HRM327714 IBI327714 ILE327714 IVA327714 JEW327714 JOS327714 JYO327714 KIK327714 KSG327714 LCC327714 LLY327714 LVU327714 MFQ327714 MPM327714 MZI327714 NJE327714 NTA327714 OCW327714 OMS327714 OWO327714 PGK327714 PQG327714 QAC327714 QJY327714 QTU327714 RDQ327714 RNM327714 RXI327714 SHE327714 SRA327714 TAW327714 TKS327714 TUO327714 UEK327714 UOG327714 UYC327714 VHY327714 VRU327714 WBQ327714 WLM327714 WVI327714 A393250 IW393250 SS393250 ACO393250 AMK393250 AWG393250 BGC393250 BPY393250 BZU393250 CJQ393250 CTM393250 DDI393250 DNE393250 DXA393250 EGW393250 EQS393250 FAO393250 FKK393250 FUG393250 GEC393250 GNY393250 GXU393250 HHQ393250 HRM393250 IBI393250 ILE393250 IVA393250 JEW393250 JOS393250 JYO393250 KIK393250 KSG393250 LCC393250 LLY393250 LVU393250 MFQ393250 MPM393250 MZI393250 NJE393250 NTA393250 OCW393250 OMS393250 OWO393250 PGK393250 PQG393250 QAC393250 QJY393250 QTU393250 RDQ393250 RNM393250 RXI393250 SHE393250 SRA393250 TAW393250 TKS393250 TUO393250 UEK393250 UOG393250 UYC393250 VHY393250 VRU393250 WBQ393250 WLM393250 WVI393250 A458786 IW458786 SS458786 ACO458786 AMK458786 AWG458786 BGC458786 BPY458786 BZU458786 CJQ458786 CTM458786 DDI458786 DNE458786 DXA458786 EGW458786 EQS458786 FAO458786 FKK458786 FUG458786 GEC458786 GNY458786 GXU458786 HHQ458786 HRM458786 IBI458786 ILE458786 IVA458786 JEW458786 JOS458786 JYO458786 KIK458786 KSG458786 LCC458786 LLY458786 LVU458786 MFQ458786 MPM458786 MZI458786 NJE458786 NTA458786 OCW458786 OMS458786 OWO458786 PGK458786 PQG458786 QAC458786 QJY458786 QTU458786 RDQ458786 RNM458786 RXI458786 SHE458786 SRA458786 TAW458786 TKS458786 TUO458786 UEK458786 UOG458786 UYC458786 VHY458786 VRU458786 WBQ458786 WLM458786 WVI458786 A524322 IW524322 SS524322 ACO524322 AMK524322 AWG524322 BGC524322 BPY524322 BZU524322 CJQ524322 CTM524322 DDI524322 DNE524322 DXA524322 EGW524322 EQS524322 FAO524322 FKK524322 FUG524322 GEC524322 GNY524322 GXU524322 HHQ524322 HRM524322 IBI524322 ILE524322 IVA524322 JEW524322 JOS524322 JYO524322 KIK524322 KSG524322 LCC524322 LLY524322 LVU524322 MFQ524322 MPM524322 MZI524322 NJE524322 NTA524322 OCW524322 OMS524322 OWO524322 PGK524322 PQG524322 QAC524322 QJY524322 QTU524322 RDQ524322 RNM524322 RXI524322 SHE524322 SRA524322 TAW524322 TKS524322 TUO524322 UEK524322 UOG524322 UYC524322 VHY524322 VRU524322 WBQ524322 WLM524322 WVI524322 A589858 IW589858 SS589858 ACO589858 AMK589858 AWG589858 BGC589858 BPY589858 BZU589858 CJQ589858 CTM589858 DDI589858 DNE589858 DXA589858 EGW589858 EQS589858 FAO589858 FKK589858 FUG589858 GEC589858 GNY589858 GXU589858 HHQ589858 HRM589858 IBI589858 ILE589858 IVA589858 JEW589858 JOS589858 JYO589858 KIK589858 KSG589858 LCC589858 LLY589858 LVU589858 MFQ589858 MPM589858 MZI589858 NJE589858 NTA589858 OCW589858 OMS589858 OWO589858 PGK589858 PQG589858 QAC589858 QJY589858 QTU589858 RDQ589858 RNM589858 RXI589858 SHE589858 SRA589858 TAW589858 TKS589858 TUO589858 UEK589858 UOG589858 UYC589858 VHY589858 VRU589858 WBQ589858 WLM589858 WVI589858 A655394 IW655394 SS655394 ACO655394 AMK655394 AWG655394 BGC655394 BPY655394 BZU655394 CJQ655394 CTM655394 DDI655394 DNE655394 DXA655394 EGW655394 EQS655394 FAO655394 FKK655394 FUG655394 GEC655394 GNY655394 GXU655394 HHQ655394 HRM655394 IBI655394 ILE655394 IVA655394 JEW655394 JOS655394 JYO655394 KIK655394 KSG655394 LCC655394 LLY655394 LVU655394 MFQ655394 MPM655394 MZI655394 NJE655394 NTA655394 OCW655394 OMS655394 OWO655394 PGK655394 PQG655394 QAC655394 QJY655394 QTU655394 RDQ655394 RNM655394 RXI655394 SHE655394 SRA655394 TAW655394 TKS655394 TUO655394 UEK655394 UOG655394 UYC655394 VHY655394 VRU655394 WBQ655394 WLM655394 WVI655394 A720930 IW720930 SS720930 ACO720930 AMK720930 AWG720930 BGC720930 BPY720930 BZU720930 CJQ720930 CTM720930 DDI720930 DNE720930 DXA720930 EGW720930 EQS720930 FAO720930 FKK720930 FUG720930 GEC720930 GNY720930 GXU720930 HHQ720930 HRM720930 IBI720930 ILE720930 IVA720930 JEW720930 JOS720930 JYO720930 KIK720930 KSG720930 LCC720930 LLY720930 LVU720930 MFQ720930 MPM720930 MZI720930 NJE720930 NTA720930 OCW720930 OMS720930 OWO720930 PGK720930 PQG720930 QAC720930 QJY720930 QTU720930 RDQ720930 RNM720930 RXI720930 SHE720930 SRA720930 TAW720930 TKS720930 TUO720930 UEK720930 UOG720930 UYC720930 VHY720930 VRU720930 WBQ720930 WLM720930 WVI720930 A786466 IW786466 SS786466 ACO786466 AMK786466 AWG786466 BGC786466 BPY786466 BZU786466 CJQ786466 CTM786466 DDI786466 DNE786466 DXA786466 EGW786466 EQS786466 FAO786466 FKK786466 FUG786466 GEC786466 GNY786466 GXU786466 HHQ786466 HRM786466 IBI786466 ILE786466 IVA786466 JEW786466 JOS786466 JYO786466 KIK786466 KSG786466 LCC786466 LLY786466 LVU786466 MFQ786466 MPM786466 MZI786466 NJE786466 NTA786466 OCW786466 OMS786466 OWO786466 PGK786466 PQG786466 QAC786466 QJY786466 QTU786466 RDQ786466 RNM786466 RXI786466 SHE786466 SRA786466 TAW786466 TKS786466 TUO786466 UEK786466 UOG786466 UYC786466 VHY786466 VRU786466 WBQ786466 WLM786466 WVI786466 A852002 IW852002 SS852002 ACO852002 AMK852002 AWG852002 BGC852002 BPY852002 BZU852002 CJQ852002 CTM852002 DDI852002 DNE852002 DXA852002 EGW852002 EQS852002 FAO852002 FKK852002 FUG852002 GEC852002 GNY852002 GXU852002 HHQ852002 HRM852002 IBI852002 ILE852002 IVA852002 JEW852002 JOS852002 JYO852002 KIK852002 KSG852002 LCC852002 LLY852002 LVU852002 MFQ852002 MPM852002 MZI852002 NJE852002 NTA852002 OCW852002 OMS852002 OWO852002 PGK852002 PQG852002 QAC852002 QJY852002 QTU852002 RDQ852002 RNM852002 RXI852002 SHE852002 SRA852002 TAW852002 TKS852002 TUO852002 UEK852002 UOG852002 UYC852002 VHY852002 VRU852002 WBQ852002 WLM852002 WVI852002 A917538 IW917538 SS917538 ACO917538 AMK917538 AWG917538 BGC917538 BPY917538 BZU917538 CJQ917538 CTM917538 DDI917538 DNE917538 DXA917538 EGW917538 EQS917538 FAO917538 FKK917538 FUG917538 GEC917538 GNY917538 GXU917538 HHQ917538 HRM917538 IBI917538 ILE917538 IVA917538 JEW917538 JOS917538 JYO917538 KIK917538 KSG917538 LCC917538 LLY917538 LVU917538 MFQ917538 MPM917538 MZI917538 NJE917538 NTA917538 OCW917538 OMS917538 OWO917538 PGK917538 PQG917538 QAC917538 QJY917538 QTU917538 RDQ917538 RNM917538 RXI917538 SHE917538 SRA917538 TAW917538 TKS917538 TUO917538 UEK917538 UOG917538 UYC917538 VHY917538 VRU917538 WBQ917538 WLM917538 WVI917538 A983074 IW983074 SS983074 ACO983074 AMK983074 AWG983074 BGC983074 BPY983074 BZU983074 CJQ983074 CTM983074 DDI983074 DNE983074 DXA983074 EGW983074 EQS983074 FAO983074 FKK983074 FUG983074 GEC983074 GNY983074 GXU983074 HHQ983074 HRM983074 IBI983074 ILE983074 IVA983074 JEW983074 JOS983074 JYO983074 KIK983074 KSG983074 LCC983074 LLY983074 LVU983074 MFQ983074 MPM983074 MZI983074 NJE983074 NTA983074 OCW983074 OMS983074 OWO983074 PGK983074 PQG983074 QAC983074 QJY983074 QTU983074 RDQ983074 RNM983074 RXI983074 SHE983074 SRA983074 TAW983074 TKS983074 TUO983074 UEK983074 UOG983074 UYC983074 VHY983074 VRU983074 WBQ983074 WLM983074 WVI983074" xr:uid="{A9D49F71-804F-44FB-966C-38E851DD6F2D}">
      <formula1>0</formula1>
      <formula2>300</formula2>
    </dataValidation>
    <dataValidation type="textLength" errorStyle="information" allowBlank="1" showInputMessage="1" error="XLBVal:6=1053_x000d__x000a_" sqref="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65579 JA65579 SW65579 ACS65579 AMO65579 AWK65579 BGG65579 BQC65579 BZY65579 CJU65579 CTQ65579 DDM65579 DNI65579 DXE65579 EHA65579 EQW65579 FAS65579 FKO65579 FUK65579 GEG65579 GOC65579 GXY65579 HHU65579 HRQ65579 IBM65579 ILI65579 IVE65579 JFA65579 JOW65579 JYS65579 KIO65579 KSK65579 LCG65579 LMC65579 LVY65579 MFU65579 MPQ65579 MZM65579 NJI65579 NTE65579 ODA65579 OMW65579 OWS65579 PGO65579 PQK65579 QAG65579 QKC65579 QTY65579 RDU65579 RNQ65579 RXM65579 SHI65579 SRE65579 TBA65579 TKW65579 TUS65579 UEO65579 UOK65579 UYG65579 VIC65579 VRY65579 WBU65579 WLQ65579 WVM65579 E131115 JA131115 SW131115 ACS131115 AMO131115 AWK131115 BGG131115 BQC131115 BZY131115 CJU131115 CTQ131115 DDM131115 DNI131115 DXE131115 EHA131115 EQW131115 FAS131115 FKO131115 FUK131115 GEG131115 GOC131115 GXY131115 HHU131115 HRQ131115 IBM131115 ILI131115 IVE131115 JFA131115 JOW131115 JYS131115 KIO131115 KSK131115 LCG131115 LMC131115 LVY131115 MFU131115 MPQ131115 MZM131115 NJI131115 NTE131115 ODA131115 OMW131115 OWS131115 PGO131115 PQK131115 QAG131115 QKC131115 QTY131115 RDU131115 RNQ131115 RXM131115 SHI131115 SRE131115 TBA131115 TKW131115 TUS131115 UEO131115 UOK131115 UYG131115 VIC131115 VRY131115 WBU131115 WLQ131115 WVM131115 E196651 JA196651 SW196651 ACS196651 AMO196651 AWK196651 BGG196651 BQC196651 BZY196651 CJU196651 CTQ196651 DDM196651 DNI196651 DXE196651 EHA196651 EQW196651 FAS196651 FKO196651 FUK196651 GEG196651 GOC196651 GXY196651 HHU196651 HRQ196651 IBM196651 ILI196651 IVE196651 JFA196651 JOW196651 JYS196651 KIO196651 KSK196651 LCG196651 LMC196651 LVY196651 MFU196651 MPQ196651 MZM196651 NJI196651 NTE196651 ODA196651 OMW196651 OWS196651 PGO196651 PQK196651 QAG196651 QKC196651 QTY196651 RDU196651 RNQ196651 RXM196651 SHI196651 SRE196651 TBA196651 TKW196651 TUS196651 UEO196651 UOK196651 UYG196651 VIC196651 VRY196651 WBU196651 WLQ196651 WVM196651 E262187 JA262187 SW262187 ACS262187 AMO262187 AWK262187 BGG262187 BQC262187 BZY262187 CJU262187 CTQ262187 DDM262187 DNI262187 DXE262187 EHA262187 EQW262187 FAS262187 FKO262187 FUK262187 GEG262187 GOC262187 GXY262187 HHU262187 HRQ262187 IBM262187 ILI262187 IVE262187 JFA262187 JOW262187 JYS262187 KIO262187 KSK262187 LCG262187 LMC262187 LVY262187 MFU262187 MPQ262187 MZM262187 NJI262187 NTE262187 ODA262187 OMW262187 OWS262187 PGO262187 PQK262187 QAG262187 QKC262187 QTY262187 RDU262187 RNQ262187 RXM262187 SHI262187 SRE262187 TBA262187 TKW262187 TUS262187 UEO262187 UOK262187 UYG262187 VIC262187 VRY262187 WBU262187 WLQ262187 WVM262187 E327723 JA327723 SW327723 ACS327723 AMO327723 AWK327723 BGG327723 BQC327723 BZY327723 CJU327723 CTQ327723 DDM327723 DNI327723 DXE327723 EHA327723 EQW327723 FAS327723 FKO327723 FUK327723 GEG327723 GOC327723 GXY327723 HHU327723 HRQ327723 IBM327723 ILI327723 IVE327723 JFA327723 JOW327723 JYS327723 KIO327723 KSK327723 LCG327723 LMC327723 LVY327723 MFU327723 MPQ327723 MZM327723 NJI327723 NTE327723 ODA327723 OMW327723 OWS327723 PGO327723 PQK327723 QAG327723 QKC327723 QTY327723 RDU327723 RNQ327723 RXM327723 SHI327723 SRE327723 TBA327723 TKW327723 TUS327723 UEO327723 UOK327723 UYG327723 VIC327723 VRY327723 WBU327723 WLQ327723 WVM327723 E393259 JA393259 SW393259 ACS393259 AMO393259 AWK393259 BGG393259 BQC393259 BZY393259 CJU393259 CTQ393259 DDM393259 DNI393259 DXE393259 EHA393259 EQW393259 FAS393259 FKO393259 FUK393259 GEG393259 GOC393259 GXY393259 HHU393259 HRQ393259 IBM393259 ILI393259 IVE393259 JFA393259 JOW393259 JYS393259 KIO393259 KSK393259 LCG393259 LMC393259 LVY393259 MFU393259 MPQ393259 MZM393259 NJI393259 NTE393259 ODA393259 OMW393259 OWS393259 PGO393259 PQK393259 QAG393259 QKC393259 QTY393259 RDU393259 RNQ393259 RXM393259 SHI393259 SRE393259 TBA393259 TKW393259 TUS393259 UEO393259 UOK393259 UYG393259 VIC393259 VRY393259 WBU393259 WLQ393259 WVM393259 E458795 JA458795 SW458795 ACS458795 AMO458795 AWK458795 BGG458795 BQC458795 BZY458795 CJU458795 CTQ458795 DDM458795 DNI458795 DXE458795 EHA458795 EQW458795 FAS458795 FKO458795 FUK458795 GEG458795 GOC458795 GXY458795 HHU458795 HRQ458795 IBM458795 ILI458795 IVE458795 JFA458795 JOW458795 JYS458795 KIO458795 KSK458795 LCG458795 LMC458795 LVY458795 MFU458795 MPQ458795 MZM458795 NJI458795 NTE458795 ODA458795 OMW458795 OWS458795 PGO458795 PQK458795 QAG458795 QKC458795 QTY458795 RDU458795 RNQ458795 RXM458795 SHI458795 SRE458795 TBA458795 TKW458795 TUS458795 UEO458795 UOK458795 UYG458795 VIC458795 VRY458795 WBU458795 WLQ458795 WVM458795 E524331 JA524331 SW524331 ACS524331 AMO524331 AWK524331 BGG524331 BQC524331 BZY524331 CJU524331 CTQ524331 DDM524331 DNI524331 DXE524331 EHA524331 EQW524331 FAS524331 FKO524331 FUK524331 GEG524331 GOC524331 GXY524331 HHU524331 HRQ524331 IBM524331 ILI524331 IVE524331 JFA524331 JOW524331 JYS524331 KIO524331 KSK524331 LCG524331 LMC524331 LVY524331 MFU524331 MPQ524331 MZM524331 NJI524331 NTE524331 ODA524331 OMW524331 OWS524331 PGO524331 PQK524331 QAG524331 QKC524331 QTY524331 RDU524331 RNQ524331 RXM524331 SHI524331 SRE524331 TBA524331 TKW524331 TUS524331 UEO524331 UOK524331 UYG524331 VIC524331 VRY524331 WBU524331 WLQ524331 WVM524331 E589867 JA589867 SW589867 ACS589867 AMO589867 AWK589867 BGG589867 BQC589867 BZY589867 CJU589867 CTQ589867 DDM589867 DNI589867 DXE589867 EHA589867 EQW589867 FAS589867 FKO589867 FUK589867 GEG589867 GOC589867 GXY589867 HHU589867 HRQ589867 IBM589867 ILI589867 IVE589867 JFA589867 JOW589867 JYS589867 KIO589867 KSK589867 LCG589867 LMC589867 LVY589867 MFU589867 MPQ589867 MZM589867 NJI589867 NTE589867 ODA589867 OMW589867 OWS589867 PGO589867 PQK589867 QAG589867 QKC589867 QTY589867 RDU589867 RNQ589867 RXM589867 SHI589867 SRE589867 TBA589867 TKW589867 TUS589867 UEO589867 UOK589867 UYG589867 VIC589867 VRY589867 WBU589867 WLQ589867 WVM589867 E655403 JA655403 SW655403 ACS655403 AMO655403 AWK655403 BGG655403 BQC655403 BZY655403 CJU655403 CTQ655403 DDM655403 DNI655403 DXE655403 EHA655403 EQW655403 FAS655403 FKO655403 FUK655403 GEG655403 GOC655403 GXY655403 HHU655403 HRQ655403 IBM655403 ILI655403 IVE655403 JFA655403 JOW655403 JYS655403 KIO655403 KSK655403 LCG655403 LMC655403 LVY655403 MFU655403 MPQ655403 MZM655403 NJI655403 NTE655403 ODA655403 OMW655403 OWS655403 PGO655403 PQK655403 QAG655403 QKC655403 QTY655403 RDU655403 RNQ655403 RXM655403 SHI655403 SRE655403 TBA655403 TKW655403 TUS655403 UEO655403 UOK655403 UYG655403 VIC655403 VRY655403 WBU655403 WLQ655403 WVM655403 E720939 JA720939 SW720939 ACS720939 AMO720939 AWK720939 BGG720939 BQC720939 BZY720939 CJU720939 CTQ720939 DDM720939 DNI720939 DXE720939 EHA720939 EQW720939 FAS720939 FKO720939 FUK720939 GEG720939 GOC720939 GXY720939 HHU720939 HRQ720939 IBM720939 ILI720939 IVE720939 JFA720939 JOW720939 JYS720939 KIO720939 KSK720939 LCG720939 LMC720939 LVY720939 MFU720939 MPQ720939 MZM720939 NJI720939 NTE720939 ODA720939 OMW720939 OWS720939 PGO720939 PQK720939 QAG720939 QKC720939 QTY720939 RDU720939 RNQ720939 RXM720939 SHI720939 SRE720939 TBA720939 TKW720939 TUS720939 UEO720939 UOK720939 UYG720939 VIC720939 VRY720939 WBU720939 WLQ720939 WVM720939 E786475 JA786475 SW786475 ACS786475 AMO786475 AWK786475 BGG786475 BQC786475 BZY786475 CJU786475 CTQ786475 DDM786475 DNI786475 DXE786475 EHA786475 EQW786475 FAS786475 FKO786475 FUK786475 GEG786475 GOC786475 GXY786475 HHU786475 HRQ786475 IBM786475 ILI786475 IVE786475 JFA786475 JOW786475 JYS786475 KIO786475 KSK786475 LCG786475 LMC786475 LVY786475 MFU786475 MPQ786475 MZM786475 NJI786475 NTE786475 ODA786475 OMW786475 OWS786475 PGO786475 PQK786475 QAG786475 QKC786475 QTY786475 RDU786475 RNQ786475 RXM786475 SHI786475 SRE786475 TBA786475 TKW786475 TUS786475 UEO786475 UOK786475 UYG786475 VIC786475 VRY786475 WBU786475 WLQ786475 WVM786475 E852011 JA852011 SW852011 ACS852011 AMO852011 AWK852011 BGG852011 BQC852011 BZY852011 CJU852011 CTQ852011 DDM852011 DNI852011 DXE852011 EHA852011 EQW852011 FAS852011 FKO852011 FUK852011 GEG852011 GOC852011 GXY852011 HHU852011 HRQ852011 IBM852011 ILI852011 IVE852011 JFA852011 JOW852011 JYS852011 KIO852011 KSK852011 LCG852011 LMC852011 LVY852011 MFU852011 MPQ852011 MZM852011 NJI852011 NTE852011 ODA852011 OMW852011 OWS852011 PGO852011 PQK852011 QAG852011 QKC852011 QTY852011 RDU852011 RNQ852011 RXM852011 SHI852011 SRE852011 TBA852011 TKW852011 TUS852011 UEO852011 UOK852011 UYG852011 VIC852011 VRY852011 WBU852011 WLQ852011 WVM852011 E917547 JA917547 SW917547 ACS917547 AMO917547 AWK917547 BGG917547 BQC917547 BZY917547 CJU917547 CTQ917547 DDM917547 DNI917547 DXE917547 EHA917547 EQW917547 FAS917547 FKO917547 FUK917547 GEG917547 GOC917547 GXY917547 HHU917547 HRQ917547 IBM917547 ILI917547 IVE917547 JFA917547 JOW917547 JYS917547 KIO917547 KSK917547 LCG917547 LMC917547 LVY917547 MFU917547 MPQ917547 MZM917547 NJI917547 NTE917547 ODA917547 OMW917547 OWS917547 PGO917547 PQK917547 QAG917547 QKC917547 QTY917547 RDU917547 RNQ917547 RXM917547 SHI917547 SRE917547 TBA917547 TKW917547 TUS917547 UEO917547 UOK917547 UYG917547 VIC917547 VRY917547 WBU917547 WLQ917547 WVM917547 E983083 JA983083 SW983083 ACS983083 AMO983083 AWK983083 BGG983083 BQC983083 BZY983083 CJU983083 CTQ983083 DDM983083 DNI983083 DXE983083 EHA983083 EQW983083 FAS983083 FKO983083 FUK983083 GEG983083 GOC983083 GXY983083 HHU983083 HRQ983083 IBM983083 ILI983083 IVE983083 JFA983083 JOW983083 JYS983083 KIO983083 KSK983083 LCG983083 LMC983083 LVY983083 MFU983083 MPQ983083 MZM983083 NJI983083 NTE983083 ODA983083 OMW983083 OWS983083 PGO983083 PQK983083 QAG983083 QKC983083 QTY983083 RDU983083 RNQ983083 RXM983083 SHI983083 SRE983083 TBA983083 TKW983083 TUS983083 UEO983083 UOK983083 UYG983083 VIC983083 VRY983083 WBU983083 WLQ983083 WVM983083" xr:uid="{C1AA8D7F-FF9F-4D68-BDF2-2D92E12841B1}">
      <formula1>0</formula1>
      <formula2>300</formula2>
    </dataValidation>
    <dataValidation type="textLength" errorStyle="information" allowBlank="1" showInputMessage="1" error="XLBVal:6=30_x000d__x000a_" sqref="J30 JF30 TB30 ACX30 AMT30 AWP30 BGL30 BQH30 CAD30 CJZ30 CTV30 DDR30 DNN30 DXJ30 EHF30 ERB30 FAX30 FKT30 FUP30 GEL30 GOH30 GYD30 HHZ30 HRV30 IBR30 ILN30 IVJ30 JFF30 JPB30 JYX30 KIT30 KSP30 LCL30 LMH30 LWD30 MFZ30 MPV30 MZR30 NJN30 NTJ30 ODF30 ONB30 OWX30 PGT30 PQP30 QAL30 QKH30 QUD30 RDZ30 RNV30 RXR30 SHN30 SRJ30 TBF30 TLB30 TUX30 UET30 UOP30 UYL30 VIH30 VSD30 WBZ30 WLV30 WVR30 J65566 JF65566 TB65566 ACX65566 AMT65566 AWP65566 BGL65566 BQH65566 CAD65566 CJZ65566 CTV65566 DDR65566 DNN65566 DXJ65566 EHF65566 ERB65566 FAX65566 FKT65566 FUP65566 GEL65566 GOH65566 GYD65566 HHZ65566 HRV65566 IBR65566 ILN65566 IVJ65566 JFF65566 JPB65566 JYX65566 KIT65566 KSP65566 LCL65566 LMH65566 LWD65566 MFZ65566 MPV65566 MZR65566 NJN65566 NTJ65566 ODF65566 ONB65566 OWX65566 PGT65566 PQP65566 QAL65566 QKH65566 QUD65566 RDZ65566 RNV65566 RXR65566 SHN65566 SRJ65566 TBF65566 TLB65566 TUX65566 UET65566 UOP65566 UYL65566 VIH65566 VSD65566 WBZ65566 WLV65566 WVR65566 J131102 JF131102 TB131102 ACX131102 AMT131102 AWP131102 BGL131102 BQH131102 CAD131102 CJZ131102 CTV131102 DDR131102 DNN131102 DXJ131102 EHF131102 ERB131102 FAX131102 FKT131102 FUP131102 GEL131102 GOH131102 GYD131102 HHZ131102 HRV131102 IBR131102 ILN131102 IVJ131102 JFF131102 JPB131102 JYX131102 KIT131102 KSP131102 LCL131102 LMH131102 LWD131102 MFZ131102 MPV131102 MZR131102 NJN131102 NTJ131102 ODF131102 ONB131102 OWX131102 PGT131102 PQP131102 QAL131102 QKH131102 QUD131102 RDZ131102 RNV131102 RXR131102 SHN131102 SRJ131102 TBF131102 TLB131102 TUX131102 UET131102 UOP131102 UYL131102 VIH131102 VSD131102 WBZ131102 WLV131102 WVR131102 J196638 JF196638 TB196638 ACX196638 AMT196638 AWP196638 BGL196638 BQH196638 CAD196638 CJZ196638 CTV196638 DDR196638 DNN196638 DXJ196638 EHF196638 ERB196638 FAX196638 FKT196638 FUP196638 GEL196638 GOH196638 GYD196638 HHZ196638 HRV196638 IBR196638 ILN196638 IVJ196638 JFF196638 JPB196638 JYX196638 KIT196638 KSP196638 LCL196638 LMH196638 LWD196638 MFZ196638 MPV196638 MZR196638 NJN196638 NTJ196638 ODF196638 ONB196638 OWX196638 PGT196638 PQP196638 QAL196638 QKH196638 QUD196638 RDZ196638 RNV196638 RXR196638 SHN196638 SRJ196638 TBF196638 TLB196638 TUX196638 UET196638 UOP196638 UYL196638 VIH196638 VSD196638 WBZ196638 WLV196638 WVR196638 J262174 JF262174 TB262174 ACX262174 AMT262174 AWP262174 BGL262174 BQH262174 CAD262174 CJZ262174 CTV262174 DDR262174 DNN262174 DXJ262174 EHF262174 ERB262174 FAX262174 FKT262174 FUP262174 GEL262174 GOH262174 GYD262174 HHZ262174 HRV262174 IBR262174 ILN262174 IVJ262174 JFF262174 JPB262174 JYX262174 KIT262174 KSP262174 LCL262174 LMH262174 LWD262174 MFZ262174 MPV262174 MZR262174 NJN262174 NTJ262174 ODF262174 ONB262174 OWX262174 PGT262174 PQP262174 QAL262174 QKH262174 QUD262174 RDZ262174 RNV262174 RXR262174 SHN262174 SRJ262174 TBF262174 TLB262174 TUX262174 UET262174 UOP262174 UYL262174 VIH262174 VSD262174 WBZ262174 WLV262174 WVR262174 J327710 JF327710 TB327710 ACX327710 AMT327710 AWP327710 BGL327710 BQH327710 CAD327710 CJZ327710 CTV327710 DDR327710 DNN327710 DXJ327710 EHF327710 ERB327710 FAX327710 FKT327710 FUP327710 GEL327710 GOH327710 GYD327710 HHZ327710 HRV327710 IBR327710 ILN327710 IVJ327710 JFF327710 JPB327710 JYX327710 KIT327710 KSP327710 LCL327710 LMH327710 LWD327710 MFZ327710 MPV327710 MZR327710 NJN327710 NTJ327710 ODF327710 ONB327710 OWX327710 PGT327710 PQP327710 QAL327710 QKH327710 QUD327710 RDZ327710 RNV327710 RXR327710 SHN327710 SRJ327710 TBF327710 TLB327710 TUX327710 UET327710 UOP327710 UYL327710 VIH327710 VSD327710 WBZ327710 WLV327710 WVR327710 J393246 JF393246 TB393246 ACX393246 AMT393246 AWP393246 BGL393246 BQH393246 CAD393246 CJZ393246 CTV393246 DDR393246 DNN393246 DXJ393246 EHF393246 ERB393246 FAX393246 FKT393246 FUP393246 GEL393246 GOH393246 GYD393246 HHZ393246 HRV393246 IBR393246 ILN393246 IVJ393246 JFF393246 JPB393246 JYX393246 KIT393246 KSP393246 LCL393246 LMH393246 LWD393246 MFZ393246 MPV393246 MZR393246 NJN393246 NTJ393246 ODF393246 ONB393246 OWX393246 PGT393246 PQP393246 QAL393246 QKH393246 QUD393246 RDZ393246 RNV393246 RXR393246 SHN393246 SRJ393246 TBF393246 TLB393246 TUX393246 UET393246 UOP393246 UYL393246 VIH393246 VSD393246 WBZ393246 WLV393246 WVR393246 J458782 JF458782 TB458782 ACX458782 AMT458782 AWP458782 BGL458782 BQH458782 CAD458782 CJZ458782 CTV458782 DDR458782 DNN458782 DXJ458782 EHF458782 ERB458782 FAX458782 FKT458782 FUP458782 GEL458782 GOH458782 GYD458782 HHZ458782 HRV458782 IBR458782 ILN458782 IVJ458782 JFF458782 JPB458782 JYX458782 KIT458782 KSP458782 LCL458782 LMH458782 LWD458782 MFZ458782 MPV458782 MZR458782 NJN458782 NTJ458782 ODF458782 ONB458782 OWX458782 PGT458782 PQP458782 QAL458782 QKH458782 QUD458782 RDZ458782 RNV458782 RXR458782 SHN458782 SRJ458782 TBF458782 TLB458782 TUX458782 UET458782 UOP458782 UYL458782 VIH458782 VSD458782 WBZ458782 WLV458782 WVR458782 J524318 JF524318 TB524318 ACX524318 AMT524318 AWP524318 BGL524318 BQH524318 CAD524318 CJZ524318 CTV524318 DDR524318 DNN524318 DXJ524318 EHF524318 ERB524318 FAX524318 FKT524318 FUP524318 GEL524318 GOH524318 GYD524318 HHZ524318 HRV524318 IBR524318 ILN524318 IVJ524318 JFF524318 JPB524318 JYX524318 KIT524318 KSP524318 LCL524318 LMH524318 LWD524318 MFZ524318 MPV524318 MZR524318 NJN524318 NTJ524318 ODF524318 ONB524318 OWX524318 PGT524318 PQP524318 QAL524318 QKH524318 QUD524318 RDZ524318 RNV524318 RXR524318 SHN524318 SRJ524318 TBF524318 TLB524318 TUX524318 UET524318 UOP524318 UYL524318 VIH524318 VSD524318 WBZ524318 WLV524318 WVR524318 J589854 JF589854 TB589854 ACX589854 AMT589854 AWP589854 BGL589854 BQH589854 CAD589854 CJZ589854 CTV589854 DDR589854 DNN589854 DXJ589854 EHF589854 ERB589854 FAX589854 FKT589854 FUP589854 GEL589854 GOH589854 GYD589854 HHZ589854 HRV589854 IBR589854 ILN589854 IVJ589854 JFF589854 JPB589854 JYX589854 KIT589854 KSP589854 LCL589854 LMH589854 LWD589854 MFZ589854 MPV589854 MZR589854 NJN589854 NTJ589854 ODF589854 ONB589854 OWX589854 PGT589854 PQP589854 QAL589854 QKH589854 QUD589854 RDZ589854 RNV589854 RXR589854 SHN589854 SRJ589854 TBF589854 TLB589854 TUX589854 UET589854 UOP589854 UYL589854 VIH589854 VSD589854 WBZ589854 WLV589854 WVR589854 J655390 JF655390 TB655390 ACX655390 AMT655390 AWP655390 BGL655390 BQH655390 CAD655390 CJZ655390 CTV655390 DDR655390 DNN655390 DXJ655390 EHF655390 ERB655390 FAX655390 FKT655390 FUP655390 GEL655390 GOH655390 GYD655390 HHZ655390 HRV655390 IBR655390 ILN655390 IVJ655390 JFF655390 JPB655390 JYX655390 KIT655390 KSP655390 LCL655390 LMH655390 LWD655390 MFZ655390 MPV655390 MZR655390 NJN655390 NTJ655390 ODF655390 ONB655390 OWX655390 PGT655390 PQP655390 QAL655390 QKH655390 QUD655390 RDZ655390 RNV655390 RXR655390 SHN655390 SRJ655390 TBF655390 TLB655390 TUX655390 UET655390 UOP655390 UYL655390 VIH655390 VSD655390 WBZ655390 WLV655390 WVR655390 J720926 JF720926 TB720926 ACX720926 AMT720926 AWP720926 BGL720926 BQH720926 CAD720926 CJZ720926 CTV720926 DDR720926 DNN720926 DXJ720926 EHF720926 ERB720926 FAX720926 FKT720926 FUP720926 GEL720926 GOH720926 GYD720926 HHZ720926 HRV720926 IBR720926 ILN720926 IVJ720926 JFF720926 JPB720926 JYX720926 KIT720926 KSP720926 LCL720926 LMH720926 LWD720926 MFZ720926 MPV720926 MZR720926 NJN720926 NTJ720926 ODF720926 ONB720926 OWX720926 PGT720926 PQP720926 QAL720926 QKH720926 QUD720926 RDZ720926 RNV720926 RXR720926 SHN720926 SRJ720926 TBF720926 TLB720926 TUX720926 UET720926 UOP720926 UYL720926 VIH720926 VSD720926 WBZ720926 WLV720926 WVR720926 J786462 JF786462 TB786462 ACX786462 AMT786462 AWP786462 BGL786462 BQH786462 CAD786462 CJZ786462 CTV786462 DDR786462 DNN786462 DXJ786462 EHF786462 ERB786462 FAX786462 FKT786462 FUP786462 GEL786462 GOH786462 GYD786462 HHZ786462 HRV786462 IBR786462 ILN786462 IVJ786462 JFF786462 JPB786462 JYX786462 KIT786462 KSP786462 LCL786462 LMH786462 LWD786462 MFZ786462 MPV786462 MZR786462 NJN786462 NTJ786462 ODF786462 ONB786462 OWX786462 PGT786462 PQP786462 QAL786462 QKH786462 QUD786462 RDZ786462 RNV786462 RXR786462 SHN786462 SRJ786462 TBF786462 TLB786462 TUX786462 UET786462 UOP786462 UYL786462 VIH786462 VSD786462 WBZ786462 WLV786462 WVR786462 J851998 JF851998 TB851998 ACX851998 AMT851998 AWP851998 BGL851998 BQH851998 CAD851998 CJZ851998 CTV851998 DDR851998 DNN851998 DXJ851998 EHF851998 ERB851998 FAX851998 FKT851998 FUP851998 GEL851998 GOH851998 GYD851998 HHZ851998 HRV851998 IBR851998 ILN851998 IVJ851998 JFF851998 JPB851998 JYX851998 KIT851998 KSP851998 LCL851998 LMH851998 LWD851998 MFZ851998 MPV851998 MZR851998 NJN851998 NTJ851998 ODF851998 ONB851998 OWX851998 PGT851998 PQP851998 QAL851998 QKH851998 QUD851998 RDZ851998 RNV851998 RXR851998 SHN851998 SRJ851998 TBF851998 TLB851998 TUX851998 UET851998 UOP851998 UYL851998 VIH851998 VSD851998 WBZ851998 WLV851998 WVR851998 J917534 JF917534 TB917534 ACX917534 AMT917534 AWP917534 BGL917534 BQH917534 CAD917534 CJZ917534 CTV917534 DDR917534 DNN917534 DXJ917534 EHF917534 ERB917534 FAX917534 FKT917534 FUP917534 GEL917534 GOH917534 GYD917534 HHZ917534 HRV917534 IBR917534 ILN917534 IVJ917534 JFF917534 JPB917534 JYX917534 KIT917534 KSP917534 LCL917534 LMH917534 LWD917534 MFZ917534 MPV917534 MZR917534 NJN917534 NTJ917534 ODF917534 ONB917534 OWX917534 PGT917534 PQP917534 QAL917534 QKH917534 QUD917534 RDZ917534 RNV917534 RXR917534 SHN917534 SRJ917534 TBF917534 TLB917534 TUX917534 UET917534 UOP917534 UYL917534 VIH917534 VSD917534 WBZ917534 WLV917534 WVR917534 J983070 JF983070 TB983070 ACX983070 AMT983070 AWP983070 BGL983070 BQH983070 CAD983070 CJZ983070 CTV983070 DDR983070 DNN983070 DXJ983070 EHF983070 ERB983070 FAX983070 FKT983070 FUP983070 GEL983070 GOH983070 GYD983070 HHZ983070 HRV983070 IBR983070 ILN983070 IVJ983070 JFF983070 JPB983070 JYX983070 KIT983070 KSP983070 LCL983070 LMH983070 LWD983070 MFZ983070 MPV983070 MZR983070 NJN983070 NTJ983070 ODF983070 ONB983070 OWX983070 PGT983070 PQP983070 QAL983070 QKH983070 QUD983070 RDZ983070 RNV983070 RXR983070 SHN983070 SRJ983070 TBF983070 TLB983070 TUX983070 UET983070 UOP983070 UYL983070 VIH983070 VSD983070 WBZ983070 WLV983070 WVR983070" xr:uid="{3B98A4E2-0EF6-45DD-B64F-D979C0C1BC49}">
      <formula1>0</formula1>
      <formula2>300</formula2>
    </dataValidation>
    <dataValidation type="textLength" errorStyle="information" allowBlank="1" showInputMessage="1" error="XLBVal:6=26000_x000d__x000a_" sqref="L27 JH27 TD27 ACZ27 AMV27 AWR27 BGN27 BQJ27 CAF27 CKB27 CTX27 DDT27 DNP27 DXL27 EHH27 ERD27 FAZ27 FKV27 FUR27 GEN27 GOJ27 GYF27 HIB27 HRX27 IBT27 ILP27 IVL27 JFH27 JPD27 JYZ27 KIV27 KSR27 LCN27 LMJ27 LWF27 MGB27 MPX27 MZT27 NJP27 NTL27 ODH27 OND27 OWZ27 PGV27 PQR27 QAN27 QKJ27 QUF27 REB27 RNX27 RXT27 SHP27 SRL27 TBH27 TLD27 TUZ27 UEV27 UOR27 UYN27 VIJ27 VSF27 WCB27 WLX27 WVT27 L65563 JH65563 TD65563 ACZ65563 AMV65563 AWR65563 BGN65563 BQJ65563 CAF65563 CKB65563 CTX65563 DDT65563 DNP65563 DXL65563 EHH65563 ERD65563 FAZ65563 FKV65563 FUR65563 GEN65563 GOJ65563 GYF65563 HIB65563 HRX65563 IBT65563 ILP65563 IVL65563 JFH65563 JPD65563 JYZ65563 KIV65563 KSR65563 LCN65563 LMJ65563 LWF65563 MGB65563 MPX65563 MZT65563 NJP65563 NTL65563 ODH65563 OND65563 OWZ65563 PGV65563 PQR65563 QAN65563 QKJ65563 QUF65563 REB65563 RNX65563 RXT65563 SHP65563 SRL65563 TBH65563 TLD65563 TUZ65563 UEV65563 UOR65563 UYN65563 VIJ65563 VSF65563 WCB65563 WLX65563 WVT65563 L131099 JH131099 TD131099 ACZ131099 AMV131099 AWR131099 BGN131099 BQJ131099 CAF131099 CKB131099 CTX131099 DDT131099 DNP131099 DXL131099 EHH131099 ERD131099 FAZ131099 FKV131099 FUR131099 GEN131099 GOJ131099 GYF131099 HIB131099 HRX131099 IBT131099 ILP131099 IVL131099 JFH131099 JPD131099 JYZ131099 KIV131099 KSR131099 LCN131099 LMJ131099 LWF131099 MGB131099 MPX131099 MZT131099 NJP131099 NTL131099 ODH131099 OND131099 OWZ131099 PGV131099 PQR131099 QAN131099 QKJ131099 QUF131099 REB131099 RNX131099 RXT131099 SHP131099 SRL131099 TBH131099 TLD131099 TUZ131099 UEV131099 UOR131099 UYN131099 VIJ131099 VSF131099 WCB131099 WLX131099 WVT131099 L196635 JH196635 TD196635 ACZ196635 AMV196635 AWR196635 BGN196635 BQJ196635 CAF196635 CKB196635 CTX196635 DDT196635 DNP196635 DXL196635 EHH196635 ERD196635 FAZ196635 FKV196635 FUR196635 GEN196635 GOJ196635 GYF196635 HIB196635 HRX196635 IBT196635 ILP196635 IVL196635 JFH196635 JPD196635 JYZ196635 KIV196635 KSR196635 LCN196635 LMJ196635 LWF196635 MGB196635 MPX196635 MZT196635 NJP196635 NTL196635 ODH196635 OND196635 OWZ196635 PGV196635 PQR196635 QAN196635 QKJ196635 QUF196635 REB196635 RNX196635 RXT196635 SHP196635 SRL196635 TBH196635 TLD196635 TUZ196635 UEV196635 UOR196635 UYN196635 VIJ196635 VSF196635 WCB196635 WLX196635 WVT196635 L262171 JH262171 TD262171 ACZ262171 AMV262171 AWR262171 BGN262171 BQJ262171 CAF262171 CKB262171 CTX262171 DDT262171 DNP262171 DXL262171 EHH262171 ERD262171 FAZ262171 FKV262171 FUR262171 GEN262171 GOJ262171 GYF262171 HIB262171 HRX262171 IBT262171 ILP262171 IVL262171 JFH262171 JPD262171 JYZ262171 KIV262171 KSR262171 LCN262171 LMJ262171 LWF262171 MGB262171 MPX262171 MZT262171 NJP262171 NTL262171 ODH262171 OND262171 OWZ262171 PGV262171 PQR262171 QAN262171 QKJ262171 QUF262171 REB262171 RNX262171 RXT262171 SHP262171 SRL262171 TBH262171 TLD262171 TUZ262171 UEV262171 UOR262171 UYN262171 VIJ262171 VSF262171 WCB262171 WLX262171 WVT262171 L327707 JH327707 TD327707 ACZ327707 AMV327707 AWR327707 BGN327707 BQJ327707 CAF327707 CKB327707 CTX327707 DDT327707 DNP327707 DXL327707 EHH327707 ERD327707 FAZ327707 FKV327707 FUR327707 GEN327707 GOJ327707 GYF327707 HIB327707 HRX327707 IBT327707 ILP327707 IVL327707 JFH327707 JPD327707 JYZ327707 KIV327707 KSR327707 LCN327707 LMJ327707 LWF327707 MGB327707 MPX327707 MZT327707 NJP327707 NTL327707 ODH327707 OND327707 OWZ327707 PGV327707 PQR327707 QAN327707 QKJ327707 QUF327707 REB327707 RNX327707 RXT327707 SHP327707 SRL327707 TBH327707 TLD327707 TUZ327707 UEV327707 UOR327707 UYN327707 VIJ327707 VSF327707 WCB327707 WLX327707 WVT327707 L393243 JH393243 TD393243 ACZ393243 AMV393243 AWR393243 BGN393243 BQJ393243 CAF393243 CKB393243 CTX393243 DDT393243 DNP393243 DXL393243 EHH393243 ERD393243 FAZ393243 FKV393243 FUR393243 GEN393243 GOJ393243 GYF393243 HIB393243 HRX393243 IBT393243 ILP393243 IVL393243 JFH393243 JPD393243 JYZ393243 KIV393243 KSR393243 LCN393243 LMJ393243 LWF393243 MGB393243 MPX393243 MZT393243 NJP393243 NTL393243 ODH393243 OND393243 OWZ393243 PGV393243 PQR393243 QAN393243 QKJ393243 QUF393243 REB393243 RNX393243 RXT393243 SHP393243 SRL393243 TBH393243 TLD393243 TUZ393243 UEV393243 UOR393243 UYN393243 VIJ393243 VSF393243 WCB393243 WLX393243 WVT393243 L458779 JH458779 TD458779 ACZ458779 AMV458779 AWR458779 BGN458779 BQJ458779 CAF458779 CKB458779 CTX458779 DDT458779 DNP458779 DXL458779 EHH458779 ERD458779 FAZ458779 FKV458779 FUR458779 GEN458779 GOJ458779 GYF458779 HIB458779 HRX458779 IBT458779 ILP458779 IVL458779 JFH458779 JPD458779 JYZ458779 KIV458779 KSR458779 LCN458779 LMJ458779 LWF458779 MGB458779 MPX458779 MZT458779 NJP458779 NTL458779 ODH458779 OND458779 OWZ458779 PGV458779 PQR458779 QAN458779 QKJ458779 QUF458779 REB458779 RNX458779 RXT458779 SHP458779 SRL458779 TBH458779 TLD458779 TUZ458779 UEV458779 UOR458779 UYN458779 VIJ458779 VSF458779 WCB458779 WLX458779 WVT458779 L524315 JH524315 TD524315 ACZ524315 AMV524315 AWR524315 BGN524315 BQJ524315 CAF524315 CKB524315 CTX524315 DDT524315 DNP524315 DXL524315 EHH524315 ERD524315 FAZ524315 FKV524315 FUR524315 GEN524315 GOJ524315 GYF524315 HIB524315 HRX524315 IBT524315 ILP524315 IVL524315 JFH524315 JPD524315 JYZ524315 KIV524315 KSR524315 LCN524315 LMJ524315 LWF524315 MGB524315 MPX524315 MZT524315 NJP524315 NTL524315 ODH524315 OND524315 OWZ524315 PGV524315 PQR524315 QAN524315 QKJ524315 QUF524315 REB524315 RNX524315 RXT524315 SHP524315 SRL524315 TBH524315 TLD524315 TUZ524315 UEV524315 UOR524315 UYN524315 VIJ524315 VSF524315 WCB524315 WLX524315 WVT524315 L589851 JH589851 TD589851 ACZ589851 AMV589851 AWR589851 BGN589851 BQJ589851 CAF589851 CKB589851 CTX589851 DDT589851 DNP589851 DXL589851 EHH589851 ERD589851 FAZ589851 FKV589851 FUR589851 GEN589851 GOJ589851 GYF589851 HIB589851 HRX589851 IBT589851 ILP589851 IVL589851 JFH589851 JPD589851 JYZ589851 KIV589851 KSR589851 LCN589851 LMJ589851 LWF589851 MGB589851 MPX589851 MZT589851 NJP589851 NTL589851 ODH589851 OND589851 OWZ589851 PGV589851 PQR589851 QAN589851 QKJ589851 QUF589851 REB589851 RNX589851 RXT589851 SHP589851 SRL589851 TBH589851 TLD589851 TUZ589851 UEV589851 UOR589851 UYN589851 VIJ589851 VSF589851 WCB589851 WLX589851 WVT589851 L655387 JH655387 TD655387 ACZ655387 AMV655387 AWR655387 BGN655387 BQJ655387 CAF655387 CKB655387 CTX655387 DDT655387 DNP655387 DXL655387 EHH655387 ERD655387 FAZ655387 FKV655387 FUR655387 GEN655387 GOJ655387 GYF655387 HIB655387 HRX655387 IBT655387 ILP655387 IVL655387 JFH655387 JPD655387 JYZ655387 KIV655387 KSR655387 LCN655387 LMJ655387 LWF655387 MGB655387 MPX655387 MZT655387 NJP655387 NTL655387 ODH655387 OND655387 OWZ655387 PGV655387 PQR655387 QAN655387 QKJ655387 QUF655387 REB655387 RNX655387 RXT655387 SHP655387 SRL655387 TBH655387 TLD655387 TUZ655387 UEV655387 UOR655387 UYN655387 VIJ655387 VSF655387 WCB655387 WLX655387 WVT655387 L720923 JH720923 TD720923 ACZ720923 AMV720923 AWR720923 BGN720923 BQJ720923 CAF720923 CKB720923 CTX720923 DDT720923 DNP720923 DXL720923 EHH720923 ERD720923 FAZ720923 FKV720923 FUR720923 GEN720923 GOJ720923 GYF720923 HIB720923 HRX720923 IBT720923 ILP720923 IVL720923 JFH720923 JPD720923 JYZ720923 KIV720923 KSR720923 LCN720923 LMJ720923 LWF720923 MGB720923 MPX720923 MZT720923 NJP720923 NTL720923 ODH720923 OND720923 OWZ720923 PGV720923 PQR720923 QAN720923 QKJ720923 QUF720923 REB720923 RNX720923 RXT720923 SHP720923 SRL720923 TBH720923 TLD720923 TUZ720923 UEV720923 UOR720923 UYN720923 VIJ720923 VSF720923 WCB720923 WLX720923 WVT720923 L786459 JH786459 TD786459 ACZ786459 AMV786459 AWR786459 BGN786459 BQJ786459 CAF786459 CKB786459 CTX786459 DDT786459 DNP786459 DXL786459 EHH786459 ERD786459 FAZ786459 FKV786459 FUR786459 GEN786459 GOJ786459 GYF786459 HIB786459 HRX786459 IBT786459 ILP786459 IVL786459 JFH786459 JPD786459 JYZ786459 KIV786459 KSR786459 LCN786459 LMJ786459 LWF786459 MGB786459 MPX786459 MZT786459 NJP786459 NTL786459 ODH786459 OND786459 OWZ786459 PGV786459 PQR786459 QAN786459 QKJ786459 QUF786459 REB786459 RNX786459 RXT786459 SHP786459 SRL786459 TBH786459 TLD786459 TUZ786459 UEV786459 UOR786459 UYN786459 VIJ786459 VSF786459 WCB786459 WLX786459 WVT786459 L851995 JH851995 TD851995 ACZ851995 AMV851995 AWR851995 BGN851995 BQJ851995 CAF851995 CKB851995 CTX851995 DDT851995 DNP851995 DXL851995 EHH851995 ERD851995 FAZ851995 FKV851995 FUR851995 GEN851995 GOJ851995 GYF851995 HIB851995 HRX851995 IBT851995 ILP851995 IVL851995 JFH851995 JPD851995 JYZ851995 KIV851995 KSR851995 LCN851995 LMJ851995 LWF851995 MGB851995 MPX851995 MZT851995 NJP851995 NTL851995 ODH851995 OND851995 OWZ851995 PGV851995 PQR851995 QAN851995 QKJ851995 QUF851995 REB851995 RNX851995 RXT851995 SHP851995 SRL851995 TBH851995 TLD851995 TUZ851995 UEV851995 UOR851995 UYN851995 VIJ851995 VSF851995 WCB851995 WLX851995 WVT851995 L917531 JH917531 TD917531 ACZ917531 AMV917531 AWR917531 BGN917531 BQJ917531 CAF917531 CKB917531 CTX917531 DDT917531 DNP917531 DXL917531 EHH917531 ERD917531 FAZ917531 FKV917531 FUR917531 GEN917531 GOJ917531 GYF917531 HIB917531 HRX917531 IBT917531 ILP917531 IVL917531 JFH917531 JPD917531 JYZ917531 KIV917531 KSR917531 LCN917531 LMJ917531 LWF917531 MGB917531 MPX917531 MZT917531 NJP917531 NTL917531 ODH917531 OND917531 OWZ917531 PGV917531 PQR917531 QAN917531 QKJ917531 QUF917531 REB917531 RNX917531 RXT917531 SHP917531 SRL917531 TBH917531 TLD917531 TUZ917531 UEV917531 UOR917531 UYN917531 VIJ917531 VSF917531 WCB917531 WLX917531 WVT917531 L983067 JH983067 TD983067 ACZ983067 AMV983067 AWR983067 BGN983067 BQJ983067 CAF983067 CKB983067 CTX983067 DDT983067 DNP983067 DXL983067 EHH983067 ERD983067 FAZ983067 FKV983067 FUR983067 GEN983067 GOJ983067 GYF983067 HIB983067 HRX983067 IBT983067 ILP983067 IVL983067 JFH983067 JPD983067 JYZ983067 KIV983067 KSR983067 LCN983067 LMJ983067 LWF983067 MGB983067 MPX983067 MZT983067 NJP983067 NTL983067 ODH983067 OND983067 OWZ983067 PGV983067 PQR983067 QAN983067 QKJ983067 QUF983067 REB983067 RNX983067 RXT983067 SHP983067 SRL983067 TBH983067 TLD983067 TUZ983067 UEV983067 UOR983067 UYN983067 VIJ983067 VSF983067 WCB983067 WLX983067 WVT983067" xr:uid="{AC88DCF4-325A-4A9A-8763-DCCB9F6EDF03}">
      <formula1>0</formula1>
      <formula2>300</formula2>
    </dataValidation>
    <dataValidation type="textLength" errorStyle="information" allowBlank="1" showInputMessage="1" error="XLBVal:6=3_x000d__x000a_" sqref="E79 JA79 SW79 ACS79 AMO79 AWK79 BGG79 BQC79 BZY79 CJU79 CTQ79 DDM79 DNI79 DXE79 EHA79 EQW79 FAS79 FKO79 FUK79 GEG79 GOC79 GXY79 HHU79 HRQ79 IBM79 ILI79 IVE79 JFA79 JOW79 JYS79 KIO79 KSK79 LCG79 LMC79 LVY79 MFU79 MPQ79 MZM79 NJI79 NTE79 ODA79 OMW79 OWS79 PGO79 PQK79 QAG79 QKC79 QTY79 RDU79 RNQ79 RXM79 SHI79 SRE79 TBA79 TKW79 TUS79 UEO79 UOK79 UYG79 VIC79 VRY79 WBU79 WLQ79 WVM79 E65615 JA65615 SW65615 ACS65615 AMO65615 AWK65615 BGG65615 BQC65615 BZY65615 CJU65615 CTQ65615 DDM65615 DNI65615 DXE65615 EHA65615 EQW65615 FAS65615 FKO65615 FUK65615 GEG65615 GOC65615 GXY65615 HHU65615 HRQ65615 IBM65615 ILI65615 IVE65615 JFA65615 JOW65615 JYS65615 KIO65615 KSK65615 LCG65615 LMC65615 LVY65615 MFU65615 MPQ65615 MZM65615 NJI65615 NTE65615 ODA65615 OMW65615 OWS65615 PGO65615 PQK65615 QAG65615 QKC65615 QTY65615 RDU65615 RNQ65615 RXM65615 SHI65615 SRE65615 TBA65615 TKW65615 TUS65615 UEO65615 UOK65615 UYG65615 VIC65615 VRY65615 WBU65615 WLQ65615 WVM65615 E131151 JA131151 SW131151 ACS131151 AMO131151 AWK131151 BGG131151 BQC131151 BZY131151 CJU131151 CTQ131151 DDM131151 DNI131151 DXE131151 EHA131151 EQW131151 FAS131151 FKO131151 FUK131151 GEG131151 GOC131151 GXY131151 HHU131151 HRQ131151 IBM131151 ILI131151 IVE131151 JFA131151 JOW131151 JYS131151 KIO131151 KSK131151 LCG131151 LMC131151 LVY131151 MFU131151 MPQ131151 MZM131151 NJI131151 NTE131151 ODA131151 OMW131151 OWS131151 PGO131151 PQK131151 QAG131151 QKC131151 QTY131151 RDU131151 RNQ131151 RXM131151 SHI131151 SRE131151 TBA131151 TKW131151 TUS131151 UEO131151 UOK131151 UYG131151 VIC131151 VRY131151 WBU131151 WLQ131151 WVM131151 E196687 JA196687 SW196687 ACS196687 AMO196687 AWK196687 BGG196687 BQC196687 BZY196687 CJU196687 CTQ196687 DDM196687 DNI196687 DXE196687 EHA196687 EQW196687 FAS196687 FKO196687 FUK196687 GEG196687 GOC196687 GXY196687 HHU196687 HRQ196687 IBM196687 ILI196687 IVE196687 JFA196687 JOW196687 JYS196687 KIO196687 KSK196687 LCG196687 LMC196687 LVY196687 MFU196687 MPQ196687 MZM196687 NJI196687 NTE196687 ODA196687 OMW196687 OWS196687 PGO196687 PQK196687 QAG196687 QKC196687 QTY196687 RDU196687 RNQ196687 RXM196687 SHI196687 SRE196687 TBA196687 TKW196687 TUS196687 UEO196687 UOK196687 UYG196687 VIC196687 VRY196687 WBU196687 WLQ196687 WVM196687 E262223 JA262223 SW262223 ACS262223 AMO262223 AWK262223 BGG262223 BQC262223 BZY262223 CJU262223 CTQ262223 DDM262223 DNI262223 DXE262223 EHA262223 EQW262223 FAS262223 FKO262223 FUK262223 GEG262223 GOC262223 GXY262223 HHU262223 HRQ262223 IBM262223 ILI262223 IVE262223 JFA262223 JOW262223 JYS262223 KIO262223 KSK262223 LCG262223 LMC262223 LVY262223 MFU262223 MPQ262223 MZM262223 NJI262223 NTE262223 ODA262223 OMW262223 OWS262223 PGO262223 PQK262223 QAG262223 QKC262223 QTY262223 RDU262223 RNQ262223 RXM262223 SHI262223 SRE262223 TBA262223 TKW262223 TUS262223 UEO262223 UOK262223 UYG262223 VIC262223 VRY262223 WBU262223 WLQ262223 WVM262223 E327759 JA327759 SW327759 ACS327759 AMO327759 AWK327759 BGG327759 BQC327759 BZY327759 CJU327759 CTQ327759 DDM327759 DNI327759 DXE327759 EHA327759 EQW327759 FAS327759 FKO327759 FUK327759 GEG327759 GOC327759 GXY327759 HHU327759 HRQ327759 IBM327759 ILI327759 IVE327759 JFA327759 JOW327759 JYS327759 KIO327759 KSK327759 LCG327759 LMC327759 LVY327759 MFU327759 MPQ327759 MZM327759 NJI327759 NTE327759 ODA327759 OMW327759 OWS327759 PGO327759 PQK327759 QAG327759 QKC327759 QTY327759 RDU327759 RNQ327759 RXM327759 SHI327759 SRE327759 TBA327759 TKW327759 TUS327759 UEO327759 UOK327759 UYG327759 VIC327759 VRY327759 WBU327759 WLQ327759 WVM327759 E393295 JA393295 SW393295 ACS393295 AMO393295 AWK393295 BGG393295 BQC393295 BZY393295 CJU393295 CTQ393295 DDM393295 DNI393295 DXE393295 EHA393295 EQW393295 FAS393295 FKO393295 FUK393295 GEG393295 GOC393295 GXY393295 HHU393295 HRQ393295 IBM393295 ILI393295 IVE393295 JFA393295 JOW393295 JYS393295 KIO393295 KSK393295 LCG393295 LMC393295 LVY393295 MFU393295 MPQ393295 MZM393295 NJI393295 NTE393295 ODA393295 OMW393295 OWS393295 PGO393295 PQK393295 QAG393295 QKC393295 QTY393295 RDU393295 RNQ393295 RXM393295 SHI393295 SRE393295 TBA393295 TKW393295 TUS393295 UEO393295 UOK393295 UYG393295 VIC393295 VRY393295 WBU393295 WLQ393295 WVM393295 E458831 JA458831 SW458831 ACS458831 AMO458831 AWK458831 BGG458831 BQC458831 BZY458831 CJU458831 CTQ458831 DDM458831 DNI458831 DXE458831 EHA458831 EQW458831 FAS458831 FKO458831 FUK458831 GEG458831 GOC458831 GXY458831 HHU458831 HRQ458831 IBM458831 ILI458831 IVE458831 JFA458831 JOW458831 JYS458831 KIO458831 KSK458831 LCG458831 LMC458831 LVY458831 MFU458831 MPQ458831 MZM458831 NJI458831 NTE458831 ODA458831 OMW458831 OWS458831 PGO458831 PQK458831 QAG458831 QKC458831 QTY458831 RDU458831 RNQ458831 RXM458831 SHI458831 SRE458831 TBA458831 TKW458831 TUS458831 UEO458831 UOK458831 UYG458831 VIC458831 VRY458831 WBU458831 WLQ458831 WVM458831 E524367 JA524367 SW524367 ACS524367 AMO524367 AWK524367 BGG524367 BQC524367 BZY524367 CJU524367 CTQ524367 DDM524367 DNI524367 DXE524367 EHA524367 EQW524367 FAS524367 FKO524367 FUK524367 GEG524367 GOC524367 GXY524367 HHU524367 HRQ524367 IBM524367 ILI524367 IVE524367 JFA524367 JOW524367 JYS524367 KIO524367 KSK524367 LCG524367 LMC524367 LVY524367 MFU524367 MPQ524367 MZM524367 NJI524367 NTE524367 ODA524367 OMW524367 OWS524367 PGO524367 PQK524367 QAG524367 QKC524367 QTY524367 RDU524367 RNQ524367 RXM524367 SHI524367 SRE524367 TBA524367 TKW524367 TUS524367 UEO524367 UOK524367 UYG524367 VIC524367 VRY524367 WBU524367 WLQ524367 WVM524367 E589903 JA589903 SW589903 ACS589903 AMO589903 AWK589903 BGG589903 BQC589903 BZY589903 CJU589903 CTQ589903 DDM589903 DNI589903 DXE589903 EHA589903 EQW589903 FAS589903 FKO589903 FUK589903 GEG589903 GOC589903 GXY589903 HHU589903 HRQ589903 IBM589903 ILI589903 IVE589903 JFA589903 JOW589903 JYS589903 KIO589903 KSK589903 LCG589903 LMC589903 LVY589903 MFU589903 MPQ589903 MZM589903 NJI589903 NTE589903 ODA589903 OMW589903 OWS589903 PGO589903 PQK589903 QAG589903 QKC589903 QTY589903 RDU589903 RNQ589903 RXM589903 SHI589903 SRE589903 TBA589903 TKW589903 TUS589903 UEO589903 UOK589903 UYG589903 VIC589903 VRY589903 WBU589903 WLQ589903 WVM589903 E655439 JA655439 SW655439 ACS655439 AMO655439 AWK655439 BGG655439 BQC655439 BZY655439 CJU655439 CTQ655439 DDM655439 DNI655439 DXE655439 EHA655439 EQW655439 FAS655439 FKO655439 FUK655439 GEG655439 GOC655439 GXY655439 HHU655439 HRQ655439 IBM655439 ILI655439 IVE655439 JFA655439 JOW655439 JYS655439 KIO655439 KSK655439 LCG655439 LMC655439 LVY655439 MFU655439 MPQ655439 MZM655439 NJI655439 NTE655439 ODA655439 OMW655439 OWS655439 PGO655439 PQK655439 QAG655439 QKC655439 QTY655439 RDU655439 RNQ655439 RXM655439 SHI655439 SRE655439 TBA655439 TKW655439 TUS655439 UEO655439 UOK655439 UYG655439 VIC655439 VRY655439 WBU655439 WLQ655439 WVM655439 E720975 JA720975 SW720975 ACS720975 AMO720975 AWK720975 BGG720975 BQC720975 BZY720975 CJU720975 CTQ720975 DDM720975 DNI720975 DXE720975 EHA720975 EQW720975 FAS720975 FKO720975 FUK720975 GEG720975 GOC720975 GXY720975 HHU720975 HRQ720975 IBM720975 ILI720975 IVE720975 JFA720975 JOW720975 JYS720975 KIO720975 KSK720975 LCG720975 LMC720975 LVY720975 MFU720975 MPQ720975 MZM720975 NJI720975 NTE720975 ODA720975 OMW720975 OWS720975 PGO720975 PQK720975 QAG720975 QKC720975 QTY720975 RDU720975 RNQ720975 RXM720975 SHI720975 SRE720975 TBA720975 TKW720975 TUS720975 UEO720975 UOK720975 UYG720975 VIC720975 VRY720975 WBU720975 WLQ720975 WVM720975 E786511 JA786511 SW786511 ACS786511 AMO786511 AWK786511 BGG786511 BQC786511 BZY786511 CJU786511 CTQ786511 DDM786511 DNI786511 DXE786511 EHA786511 EQW786511 FAS786511 FKO786511 FUK786511 GEG786511 GOC786511 GXY786511 HHU786511 HRQ786511 IBM786511 ILI786511 IVE786511 JFA786511 JOW786511 JYS786511 KIO786511 KSK786511 LCG786511 LMC786511 LVY786511 MFU786511 MPQ786511 MZM786511 NJI786511 NTE786511 ODA786511 OMW786511 OWS786511 PGO786511 PQK786511 QAG786511 QKC786511 QTY786511 RDU786511 RNQ786511 RXM786511 SHI786511 SRE786511 TBA786511 TKW786511 TUS786511 UEO786511 UOK786511 UYG786511 VIC786511 VRY786511 WBU786511 WLQ786511 WVM786511 E852047 JA852047 SW852047 ACS852047 AMO852047 AWK852047 BGG852047 BQC852047 BZY852047 CJU852047 CTQ852047 DDM852047 DNI852047 DXE852047 EHA852047 EQW852047 FAS852047 FKO852047 FUK852047 GEG852047 GOC852047 GXY852047 HHU852047 HRQ852047 IBM852047 ILI852047 IVE852047 JFA852047 JOW852047 JYS852047 KIO852047 KSK852047 LCG852047 LMC852047 LVY852047 MFU852047 MPQ852047 MZM852047 NJI852047 NTE852047 ODA852047 OMW852047 OWS852047 PGO852047 PQK852047 QAG852047 QKC852047 QTY852047 RDU852047 RNQ852047 RXM852047 SHI852047 SRE852047 TBA852047 TKW852047 TUS852047 UEO852047 UOK852047 UYG852047 VIC852047 VRY852047 WBU852047 WLQ852047 WVM852047 E917583 JA917583 SW917583 ACS917583 AMO917583 AWK917583 BGG917583 BQC917583 BZY917583 CJU917583 CTQ917583 DDM917583 DNI917583 DXE917583 EHA917583 EQW917583 FAS917583 FKO917583 FUK917583 GEG917583 GOC917583 GXY917583 HHU917583 HRQ917583 IBM917583 ILI917583 IVE917583 JFA917583 JOW917583 JYS917583 KIO917583 KSK917583 LCG917583 LMC917583 LVY917583 MFU917583 MPQ917583 MZM917583 NJI917583 NTE917583 ODA917583 OMW917583 OWS917583 PGO917583 PQK917583 QAG917583 QKC917583 QTY917583 RDU917583 RNQ917583 RXM917583 SHI917583 SRE917583 TBA917583 TKW917583 TUS917583 UEO917583 UOK917583 UYG917583 VIC917583 VRY917583 WBU917583 WLQ917583 WVM917583 E983119 JA983119 SW983119 ACS983119 AMO983119 AWK983119 BGG983119 BQC983119 BZY983119 CJU983119 CTQ983119 DDM983119 DNI983119 DXE983119 EHA983119 EQW983119 FAS983119 FKO983119 FUK983119 GEG983119 GOC983119 GXY983119 HHU983119 HRQ983119 IBM983119 ILI983119 IVE983119 JFA983119 JOW983119 JYS983119 KIO983119 KSK983119 LCG983119 LMC983119 LVY983119 MFU983119 MPQ983119 MZM983119 NJI983119 NTE983119 ODA983119 OMW983119 OWS983119 PGO983119 PQK983119 QAG983119 QKC983119 QTY983119 RDU983119 RNQ983119 RXM983119 SHI983119 SRE983119 TBA983119 TKW983119 TUS983119 UEO983119 UOK983119 UYG983119 VIC983119 VRY983119 WBU983119 WLQ983119 WVM983119 A79 IW79 SS79 ACO79 AMK79 AWG79 BGC79 BPY79 BZU79 CJQ79 CTM79 DDI79 DNE79 DXA79 EGW79 EQS79 FAO79 FKK79 FUG79 GEC79 GNY79 GXU79 HHQ79 HRM79 IBI79 ILE79 IVA79 JEW79 JOS79 JYO79 KIK79 KSG79 LCC79 LLY79 LVU79 MFQ79 MPM79 MZI79 NJE79 NTA79 OCW79 OMS79 OWO79 PGK79 PQG79 QAC79 QJY79 QTU79 RDQ79 RNM79 RXI79 SHE79 SRA79 TAW79 TKS79 TUO79 UEK79 UOG79 UYC79 VHY79 VRU79 WBQ79 WLM79 WVI79 A65615 IW65615 SS65615 ACO65615 AMK65615 AWG65615 BGC65615 BPY65615 BZU65615 CJQ65615 CTM65615 DDI65615 DNE65615 DXA65615 EGW65615 EQS65615 FAO65615 FKK65615 FUG65615 GEC65615 GNY65615 GXU65615 HHQ65615 HRM65615 IBI65615 ILE65615 IVA65615 JEW65615 JOS65615 JYO65615 KIK65615 KSG65615 LCC65615 LLY65615 LVU65615 MFQ65615 MPM65615 MZI65615 NJE65615 NTA65615 OCW65615 OMS65615 OWO65615 PGK65615 PQG65615 QAC65615 QJY65615 QTU65615 RDQ65615 RNM65615 RXI65615 SHE65615 SRA65615 TAW65615 TKS65615 TUO65615 UEK65615 UOG65615 UYC65615 VHY65615 VRU65615 WBQ65615 WLM65615 WVI65615 A131151 IW131151 SS131151 ACO131151 AMK131151 AWG131151 BGC131151 BPY131151 BZU131151 CJQ131151 CTM131151 DDI131151 DNE131151 DXA131151 EGW131151 EQS131151 FAO131151 FKK131151 FUG131151 GEC131151 GNY131151 GXU131151 HHQ131151 HRM131151 IBI131151 ILE131151 IVA131151 JEW131151 JOS131151 JYO131151 KIK131151 KSG131151 LCC131151 LLY131151 LVU131151 MFQ131151 MPM131151 MZI131151 NJE131151 NTA131151 OCW131151 OMS131151 OWO131151 PGK131151 PQG131151 QAC131151 QJY131151 QTU131151 RDQ131151 RNM131151 RXI131151 SHE131151 SRA131151 TAW131151 TKS131151 TUO131151 UEK131151 UOG131151 UYC131151 VHY131151 VRU131151 WBQ131151 WLM131151 WVI131151 A196687 IW196687 SS196687 ACO196687 AMK196687 AWG196687 BGC196687 BPY196687 BZU196687 CJQ196687 CTM196687 DDI196687 DNE196687 DXA196687 EGW196687 EQS196687 FAO196687 FKK196687 FUG196687 GEC196687 GNY196687 GXU196687 HHQ196687 HRM196687 IBI196687 ILE196687 IVA196687 JEW196687 JOS196687 JYO196687 KIK196687 KSG196687 LCC196687 LLY196687 LVU196687 MFQ196687 MPM196687 MZI196687 NJE196687 NTA196687 OCW196687 OMS196687 OWO196687 PGK196687 PQG196687 QAC196687 QJY196687 QTU196687 RDQ196687 RNM196687 RXI196687 SHE196687 SRA196687 TAW196687 TKS196687 TUO196687 UEK196687 UOG196687 UYC196687 VHY196687 VRU196687 WBQ196687 WLM196687 WVI196687 A262223 IW262223 SS262223 ACO262223 AMK262223 AWG262223 BGC262223 BPY262223 BZU262223 CJQ262223 CTM262223 DDI262223 DNE262223 DXA262223 EGW262223 EQS262223 FAO262223 FKK262223 FUG262223 GEC262223 GNY262223 GXU262223 HHQ262223 HRM262223 IBI262223 ILE262223 IVA262223 JEW262223 JOS262223 JYO262223 KIK262223 KSG262223 LCC262223 LLY262223 LVU262223 MFQ262223 MPM262223 MZI262223 NJE262223 NTA262223 OCW262223 OMS262223 OWO262223 PGK262223 PQG262223 QAC262223 QJY262223 QTU262223 RDQ262223 RNM262223 RXI262223 SHE262223 SRA262223 TAW262223 TKS262223 TUO262223 UEK262223 UOG262223 UYC262223 VHY262223 VRU262223 WBQ262223 WLM262223 WVI262223 A327759 IW327759 SS327759 ACO327759 AMK327759 AWG327759 BGC327759 BPY327759 BZU327759 CJQ327759 CTM327759 DDI327759 DNE327759 DXA327759 EGW327759 EQS327759 FAO327759 FKK327759 FUG327759 GEC327759 GNY327759 GXU327759 HHQ327759 HRM327759 IBI327759 ILE327759 IVA327759 JEW327759 JOS327759 JYO327759 KIK327759 KSG327759 LCC327759 LLY327759 LVU327759 MFQ327759 MPM327759 MZI327759 NJE327759 NTA327759 OCW327759 OMS327759 OWO327759 PGK327759 PQG327759 QAC327759 QJY327759 QTU327759 RDQ327759 RNM327759 RXI327759 SHE327759 SRA327759 TAW327759 TKS327759 TUO327759 UEK327759 UOG327759 UYC327759 VHY327759 VRU327759 WBQ327759 WLM327759 WVI327759 A393295 IW393295 SS393295 ACO393295 AMK393295 AWG393295 BGC393295 BPY393295 BZU393295 CJQ393295 CTM393295 DDI393295 DNE393295 DXA393295 EGW393295 EQS393295 FAO393295 FKK393295 FUG393295 GEC393295 GNY393295 GXU393295 HHQ393295 HRM393295 IBI393295 ILE393295 IVA393295 JEW393295 JOS393295 JYO393295 KIK393295 KSG393295 LCC393295 LLY393295 LVU393295 MFQ393295 MPM393295 MZI393295 NJE393295 NTA393295 OCW393295 OMS393295 OWO393295 PGK393295 PQG393295 QAC393295 QJY393295 QTU393295 RDQ393295 RNM393295 RXI393295 SHE393295 SRA393295 TAW393295 TKS393295 TUO393295 UEK393295 UOG393295 UYC393295 VHY393295 VRU393295 WBQ393295 WLM393295 WVI393295 A458831 IW458831 SS458831 ACO458831 AMK458831 AWG458831 BGC458831 BPY458831 BZU458831 CJQ458831 CTM458831 DDI458831 DNE458831 DXA458831 EGW458831 EQS458831 FAO458831 FKK458831 FUG458831 GEC458831 GNY458831 GXU458831 HHQ458831 HRM458831 IBI458831 ILE458831 IVA458831 JEW458831 JOS458831 JYO458831 KIK458831 KSG458831 LCC458831 LLY458831 LVU458831 MFQ458831 MPM458831 MZI458831 NJE458831 NTA458831 OCW458831 OMS458831 OWO458831 PGK458831 PQG458831 QAC458831 QJY458831 QTU458831 RDQ458831 RNM458831 RXI458831 SHE458831 SRA458831 TAW458831 TKS458831 TUO458831 UEK458831 UOG458831 UYC458831 VHY458831 VRU458831 WBQ458831 WLM458831 WVI458831 A524367 IW524367 SS524367 ACO524367 AMK524367 AWG524367 BGC524367 BPY524367 BZU524367 CJQ524367 CTM524367 DDI524367 DNE524367 DXA524367 EGW524367 EQS524367 FAO524367 FKK524367 FUG524367 GEC524367 GNY524367 GXU524367 HHQ524367 HRM524367 IBI524367 ILE524367 IVA524367 JEW524367 JOS524367 JYO524367 KIK524367 KSG524367 LCC524367 LLY524367 LVU524367 MFQ524367 MPM524367 MZI524367 NJE524367 NTA524367 OCW524367 OMS524367 OWO524367 PGK524367 PQG524367 QAC524367 QJY524367 QTU524367 RDQ524367 RNM524367 RXI524367 SHE524367 SRA524367 TAW524367 TKS524367 TUO524367 UEK524367 UOG524367 UYC524367 VHY524367 VRU524367 WBQ524367 WLM524367 WVI524367 A589903 IW589903 SS589903 ACO589903 AMK589903 AWG589903 BGC589903 BPY589903 BZU589903 CJQ589903 CTM589903 DDI589903 DNE589903 DXA589903 EGW589903 EQS589903 FAO589903 FKK589903 FUG589903 GEC589903 GNY589903 GXU589903 HHQ589903 HRM589903 IBI589903 ILE589903 IVA589903 JEW589903 JOS589903 JYO589903 KIK589903 KSG589903 LCC589903 LLY589903 LVU589903 MFQ589903 MPM589903 MZI589903 NJE589903 NTA589903 OCW589903 OMS589903 OWO589903 PGK589903 PQG589903 QAC589903 QJY589903 QTU589903 RDQ589903 RNM589903 RXI589903 SHE589903 SRA589903 TAW589903 TKS589903 TUO589903 UEK589903 UOG589903 UYC589903 VHY589903 VRU589903 WBQ589903 WLM589903 WVI589903 A655439 IW655439 SS655439 ACO655439 AMK655439 AWG655439 BGC655439 BPY655439 BZU655439 CJQ655439 CTM655439 DDI655439 DNE655439 DXA655439 EGW655439 EQS655439 FAO655439 FKK655439 FUG655439 GEC655439 GNY655439 GXU655439 HHQ655439 HRM655439 IBI655439 ILE655439 IVA655439 JEW655439 JOS655439 JYO655439 KIK655439 KSG655439 LCC655439 LLY655439 LVU655439 MFQ655439 MPM655439 MZI655439 NJE655439 NTA655439 OCW655439 OMS655439 OWO655439 PGK655439 PQG655439 QAC655439 QJY655439 QTU655439 RDQ655439 RNM655439 RXI655439 SHE655439 SRA655439 TAW655439 TKS655439 TUO655439 UEK655439 UOG655439 UYC655439 VHY655439 VRU655439 WBQ655439 WLM655439 WVI655439 A720975 IW720975 SS720975 ACO720975 AMK720975 AWG720975 BGC720975 BPY720975 BZU720975 CJQ720975 CTM720975 DDI720975 DNE720975 DXA720975 EGW720975 EQS720975 FAO720975 FKK720975 FUG720975 GEC720975 GNY720975 GXU720975 HHQ720975 HRM720975 IBI720975 ILE720975 IVA720975 JEW720975 JOS720975 JYO720975 KIK720975 KSG720975 LCC720975 LLY720975 LVU720975 MFQ720975 MPM720975 MZI720975 NJE720975 NTA720975 OCW720975 OMS720975 OWO720975 PGK720975 PQG720975 QAC720975 QJY720975 QTU720975 RDQ720975 RNM720975 RXI720975 SHE720975 SRA720975 TAW720975 TKS720975 TUO720975 UEK720975 UOG720975 UYC720975 VHY720975 VRU720975 WBQ720975 WLM720975 WVI720975 A786511 IW786511 SS786511 ACO786511 AMK786511 AWG786511 BGC786511 BPY786511 BZU786511 CJQ786511 CTM786511 DDI786511 DNE786511 DXA786511 EGW786511 EQS786511 FAO786511 FKK786511 FUG786511 GEC786511 GNY786511 GXU786511 HHQ786511 HRM786511 IBI786511 ILE786511 IVA786511 JEW786511 JOS786511 JYO786511 KIK786511 KSG786511 LCC786511 LLY786511 LVU786511 MFQ786511 MPM786511 MZI786511 NJE786511 NTA786511 OCW786511 OMS786511 OWO786511 PGK786511 PQG786511 QAC786511 QJY786511 QTU786511 RDQ786511 RNM786511 RXI786511 SHE786511 SRA786511 TAW786511 TKS786511 TUO786511 UEK786511 UOG786511 UYC786511 VHY786511 VRU786511 WBQ786511 WLM786511 WVI786511 A852047 IW852047 SS852047 ACO852047 AMK852047 AWG852047 BGC852047 BPY852047 BZU852047 CJQ852047 CTM852047 DDI852047 DNE852047 DXA852047 EGW852047 EQS852047 FAO852047 FKK852047 FUG852047 GEC852047 GNY852047 GXU852047 HHQ852047 HRM852047 IBI852047 ILE852047 IVA852047 JEW852047 JOS852047 JYO852047 KIK852047 KSG852047 LCC852047 LLY852047 LVU852047 MFQ852047 MPM852047 MZI852047 NJE852047 NTA852047 OCW852047 OMS852047 OWO852047 PGK852047 PQG852047 QAC852047 QJY852047 QTU852047 RDQ852047 RNM852047 RXI852047 SHE852047 SRA852047 TAW852047 TKS852047 TUO852047 UEK852047 UOG852047 UYC852047 VHY852047 VRU852047 WBQ852047 WLM852047 WVI852047 A917583 IW917583 SS917583 ACO917583 AMK917583 AWG917583 BGC917583 BPY917583 BZU917583 CJQ917583 CTM917583 DDI917583 DNE917583 DXA917583 EGW917583 EQS917583 FAO917583 FKK917583 FUG917583 GEC917583 GNY917583 GXU917583 HHQ917583 HRM917583 IBI917583 ILE917583 IVA917583 JEW917583 JOS917583 JYO917583 KIK917583 KSG917583 LCC917583 LLY917583 LVU917583 MFQ917583 MPM917583 MZI917583 NJE917583 NTA917583 OCW917583 OMS917583 OWO917583 PGK917583 PQG917583 QAC917583 QJY917583 QTU917583 RDQ917583 RNM917583 RXI917583 SHE917583 SRA917583 TAW917583 TKS917583 TUO917583 UEK917583 UOG917583 UYC917583 VHY917583 VRU917583 WBQ917583 WLM917583 WVI917583 A983119 IW983119 SS983119 ACO983119 AMK983119 AWG983119 BGC983119 BPY983119 BZU983119 CJQ983119 CTM983119 DDI983119 DNE983119 DXA983119 EGW983119 EQS983119 FAO983119 FKK983119 FUG983119 GEC983119 GNY983119 GXU983119 HHQ983119 HRM983119 IBI983119 ILE983119 IVA983119 JEW983119 JOS983119 JYO983119 KIK983119 KSG983119 LCC983119 LLY983119 LVU983119 MFQ983119 MPM983119 MZI983119 NJE983119 NTA983119 OCW983119 OMS983119 OWO983119 PGK983119 PQG983119 QAC983119 QJY983119 QTU983119 RDQ983119 RNM983119 RXI983119 SHE983119 SRA983119 TAW983119 TKS983119 TUO983119 UEK983119 UOG983119 UYC983119 VHY983119 VRU983119 WBQ983119 WLM983119 WVI983119 C79 IY79 SU79 ACQ79 AMM79 AWI79 BGE79 BQA79 BZW79 CJS79 CTO79 DDK79 DNG79 DXC79 EGY79 EQU79 FAQ79 FKM79 FUI79 GEE79 GOA79 GXW79 HHS79 HRO79 IBK79 ILG79 IVC79 JEY79 JOU79 JYQ79 KIM79 KSI79 LCE79 LMA79 LVW79 MFS79 MPO79 MZK79 NJG79 NTC79 OCY79 OMU79 OWQ79 PGM79 PQI79 QAE79 QKA79 QTW79 RDS79 RNO79 RXK79 SHG79 SRC79 TAY79 TKU79 TUQ79 UEM79 UOI79 UYE79 VIA79 VRW79 WBS79 WLO79 WVK79 C65615 IY65615 SU65615 ACQ65615 AMM65615 AWI65615 BGE65615 BQA65615 BZW65615 CJS65615 CTO65615 DDK65615 DNG65615 DXC65615 EGY65615 EQU65615 FAQ65615 FKM65615 FUI65615 GEE65615 GOA65615 GXW65615 HHS65615 HRO65615 IBK65615 ILG65615 IVC65615 JEY65615 JOU65615 JYQ65615 KIM65615 KSI65615 LCE65615 LMA65615 LVW65615 MFS65615 MPO65615 MZK65615 NJG65615 NTC65615 OCY65615 OMU65615 OWQ65615 PGM65615 PQI65615 QAE65615 QKA65615 QTW65615 RDS65615 RNO65615 RXK65615 SHG65615 SRC65615 TAY65615 TKU65615 TUQ65615 UEM65615 UOI65615 UYE65615 VIA65615 VRW65615 WBS65615 WLO65615 WVK65615 C131151 IY131151 SU131151 ACQ131151 AMM131151 AWI131151 BGE131151 BQA131151 BZW131151 CJS131151 CTO131151 DDK131151 DNG131151 DXC131151 EGY131151 EQU131151 FAQ131151 FKM131151 FUI131151 GEE131151 GOA131151 GXW131151 HHS131151 HRO131151 IBK131151 ILG131151 IVC131151 JEY131151 JOU131151 JYQ131151 KIM131151 KSI131151 LCE131151 LMA131151 LVW131151 MFS131151 MPO131151 MZK131151 NJG131151 NTC131151 OCY131151 OMU131151 OWQ131151 PGM131151 PQI131151 QAE131151 QKA131151 QTW131151 RDS131151 RNO131151 RXK131151 SHG131151 SRC131151 TAY131151 TKU131151 TUQ131151 UEM131151 UOI131151 UYE131151 VIA131151 VRW131151 WBS131151 WLO131151 WVK131151 C196687 IY196687 SU196687 ACQ196687 AMM196687 AWI196687 BGE196687 BQA196687 BZW196687 CJS196687 CTO196687 DDK196687 DNG196687 DXC196687 EGY196687 EQU196687 FAQ196687 FKM196687 FUI196687 GEE196687 GOA196687 GXW196687 HHS196687 HRO196687 IBK196687 ILG196687 IVC196687 JEY196687 JOU196687 JYQ196687 KIM196687 KSI196687 LCE196687 LMA196687 LVW196687 MFS196687 MPO196687 MZK196687 NJG196687 NTC196687 OCY196687 OMU196687 OWQ196687 PGM196687 PQI196687 QAE196687 QKA196687 QTW196687 RDS196687 RNO196687 RXK196687 SHG196687 SRC196687 TAY196687 TKU196687 TUQ196687 UEM196687 UOI196687 UYE196687 VIA196687 VRW196687 WBS196687 WLO196687 WVK196687 C262223 IY262223 SU262223 ACQ262223 AMM262223 AWI262223 BGE262223 BQA262223 BZW262223 CJS262223 CTO262223 DDK262223 DNG262223 DXC262223 EGY262223 EQU262223 FAQ262223 FKM262223 FUI262223 GEE262223 GOA262223 GXW262223 HHS262223 HRO262223 IBK262223 ILG262223 IVC262223 JEY262223 JOU262223 JYQ262223 KIM262223 KSI262223 LCE262223 LMA262223 LVW262223 MFS262223 MPO262223 MZK262223 NJG262223 NTC262223 OCY262223 OMU262223 OWQ262223 PGM262223 PQI262223 QAE262223 QKA262223 QTW262223 RDS262223 RNO262223 RXK262223 SHG262223 SRC262223 TAY262223 TKU262223 TUQ262223 UEM262223 UOI262223 UYE262223 VIA262223 VRW262223 WBS262223 WLO262223 WVK262223 C327759 IY327759 SU327759 ACQ327759 AMM327759 AWI327759 BGE327759 BQA327759 BZW327759 CJS327759 CTO327759 DDK327759 DNG327759 DXC327759 EGY327759 EQU327759 FAQ327759 FKM327759 FUI327759 GEE327759 GOA327759 GXW327759 HHS327759 HRO327759 IBK327759 ILG327759 IVC327759 JEY327759 JOU327759 JYQ327759 KIM327759 KSI327759 LCE327759 LMA327759 LVW327759 MFS327759 MPO327759 MZK327759 NJG327759 NTC327759 OCY327759 OMU327759 OWQ327759 PGM327759 PQI327759 QAE327759 QKA327759 QTW327759 RDS327759 RNO327759 RXK327759 SHG327759 SRC327759 TAY327759 TKU327759 TUQ327759 UEM327759 UOI327759 UYE327759 VIA327759 VRW327759 WBS327759 WLO327759 WVK327759 C393295 IY393295 SU393295 ACQ393295 AMM393295 AWI393295 BGE393295 BQA393295 BZW393295 CJS393295 CTO393295 DDK393295 DNG393295 DXC393295 EGY393295 EQU393295 FAQ393295 FKM393295 FUI393295 GEE393295 GOA393295 GXW393295 HHS393295 HRO393295 IBK393295 ILG393295 IVC393295 JEY393295 JOU393295 JYQ393295 KIM393295 KSI393295 LCE393295 LMA393295 LVW393295 MFS393295 MPO393295 MZK393295 NJG393295 NTC393295 OCY393295 OMU393295 OWQ393295 PGM393295 PQI393295 QAE393295 QKA393295 QTW393295 RDS393295 RNO393295 RXK393295 SHG393295 SRC393295 TAY393295 TKU393295 TUQ393295 UEM393295 UOI393295 UYE393295 VIA393295 VRW393295 WBS393295 WLO393295 WVK393295 C458831 IY458831 SU458831 ACQ458831 AMM458831 AWI458831 BGE458831 BQA458831 BZW458831 CJS458831 CTO458831 DDK458831 DNG458831 DXC458831 EGY458831 EQU458831 FAQ458831 FKM458831 FUI458831 GEE458831 GOA458831 GXW458831 HHS458831 HRO458831 IBK458831 ILG458831 IVC458831 JEY458831 JOU458831 JYQ458831 KIM458831 KSI458831 LCE458831 LMA458831 LVW458831 MFS458831 MPO458831 MZK458831 NJG458831 NTC458831 OCY458831 OMU458831 OWQ458831 PGM458831 PQI458831 QAE458831 QKA458831 QTW458831 RDS458831 RNO458831 RXK458831 SHG458831 SRC458831 TAY458831 TKU458831 TUQ458831 UEM458831 UOI458831 UYE458831 VIA458831 VRW458831 WBS458831 WLO458831 WVK458831 C524367 IY524367 SU524367 ACQ524367 AMM524367 AWI524367 BGE524367 BQA524367 BZW524367 CJS524367 CTO524367 DDK524367 DNG524367 DXC524367 EGY524367 EQU524367 FAQ524367 FKM524367 FUI524367 GEE524367 GOA524367 GXW524367 HHS524367 HRO524367 IBK524367 ILG524367 IVC524367 JEY524367 JOU524367 JYQ524367 KIM524367 KSI524367 LCE524367 LMA524367 LVW524367 MFS524367 MPO524367 MZK524367 NJG524367 NTC524367 OCY524367 OMU524367 OWQ524367 PGM524367 PQI524367 QAE524367 QKA524367 QTW524367 RDS524367 RNO524367 RXK524367 SHG524367 SRC524367 TAY524367 TKU524367 TUQ524367 UEM524367 UOI524367 UYE524367 VIA524367 VRW524367 WBS524367 WLO524367 WVK524367 C589903 IY589903 SU589903 ACQ589903 AMM589903 AWI589903 BGE589903 BQA589903 BZW589903 CJS589903 CTO589903 DDK589903 DNG589903 DXC589903 EGY589903 EQU589903 FAQ589903 FKM589903 FUI589903 GEE589903 GOA589903 GXW589903 HHS589903 HRO589903 IBK589903 ILG589903 IVC589903 JEY589903 JOU589903 JYQ589903 KIM589903 KSI589903 LCE589903 LMA589903 LVW589903 MFS589903 MPO589903 MZK589903 NJG589903 NTC589903 OCY589903 OMU589903 OWQ589903 PGM589903 PQI589903 QAE589903 QKA589903 QTW589903 RDS589903 RNO589903 RXK589903 SHG589903 SRC589903 TAY589903 TKU589903 TUQ589903 UEM589903 UOI589903 UYE589903 VIA589903 VRW589903 WBS589903 WLO589903 WVK589903 C655439 IY655439 SU655439 ACQ655439 AMM655439 AWI655439 BGE655439 BQA655439 BZW655439 CJS655439 CTO655439 DDK655439 DNG655439 DXC655439 EGY655439 EQU655439 FAQ655439 FKM655439 FUI655439 GEE655439 GOA655439 GXW655439 HHS655439 HRO655439 IBK655439 ILG655439 IVC655439 JEY655439 JOU655439 JYQ655439 KIM655439 KSI655439 LCE655439 LMA655439 LVW655439 MFS655439 MPO655439 MZK655439 NJG655439 NTC655439 OCY655439 OMU655439 OWQ655439 PGM655439 PQI655439 QAE655439 QKA655439 QTW655439 RDS655439 RNO655439 RXK655439 SHG655439 SRC655439 TAY655439 TKU655439 TUQ655439 UEM655439 UOI655439 UYE655439 VIA655439 VRW655439 WBS655439 WLO655439 WVK655439 C720975 IY720975 SU720975 ACQ720975 AMM720975 AWI720975 BGE720975 BQA720975 BZW720975 CJS720975 CTO720975 DDK720975 DNG720975 DXC720975 EGY720975 EQU720975 FAQ720975 FKM720975 FUI720975 GEE720975 GOA720975 GXW720975 HHS720975 HRO720975 IBK720975 ILG720975 IVC720975 JEY720975 JOU720975 JYQ720975 KIM720975 KSI720975 LCE720975 LMA720975 LVW720975 MFS720975 MPO720975 MZK720975 NJG720975 NTC720975 OCY720975 OMU720975 OWQ720975 PGM720975 PQI720975 QAE720975 QKA720975 QTW720975 RDS720975 RNO720975 RXK720975 SHG720975 SRC720975 TAY720975 TKU720975 TUQ720975 UEM720975 UOI720975 UYE720975 VIA720975 VRW720975 WBS720975 WLO720975 WVK720975 C786511 IY786511 SU786511 ACQ786511 AMM786511 AWI786511 BGE786511 BQA786511 BZW786511 CJS786511 CTO786511 DDK786511 DNG786511 DXC786511 EGY786511 EQU786511 FAQ786511 FKM786511 FUI786511 GEE786511 GOA786511 GXW786511 HHS786511 HRO786511 IBK786511 ILG786511 IVC786511 JEY786511 JOU786511 JYQ786511 KIM786511 KSI786511 LCE786511 LMA786511 LVW786511 MFS786511 MPO786511 MZK786511 NJG786511 NTC786511 OCY786511 OMU786511 OWQ786511 PGM786511 PQI786511 QAE786511 QKA786511 QTW786511 RDS786511 RNO786511 RXK786511 SHG786511 SRC786511 TAY786511 TKU786511 TUQ786511 UEM786511 UOI786511 UYE786511 VIA786511 VRW786511 WBS786511 WLO786511 WVK786511 C852047 IY852047 SU852047 ACQ852047 AMM852047 AWI852047 BGE852047 BQA852047 BZW852047 CJS852047 CTO852047 DDK852047 DNG852047 DXC852047 EGY852047 EQU852047 FAQ852047 FKM852047 FUI852047 GEE852047 GOA852047 GXW852047 HHS852047 HRO852047 IBK852047 ILG852047 IVC852047 JEY852047 JOU852047 JYQ852047 KIM852047 KSI852047 LCE852047 LMA852047 LVW852047 MFS852047 MPO852047 MZK852047 NJG852047 NTC852047 OCY852047 OMU852047 OWQ852047 PGM852047 PQI852047 QAE852047 QKA852047 QTW852047 RDS852047 RNO852047 RXK852047 SHG852047 SRC852047 TAY852047 TKU852047 TUQ852047 UEM852047 UOI852047 UYE852047 VIA852047 VRW852047 WBS852047 WLO852047 WVK852047 C917583 IY917583 SU917583 ACQ917583 AMM917583 AWI917583 BGE917583 BQA917583 BZW917583 CJS917583 CTO917583 DDK917583 DNG917583 DXC917583 EGY917583 EQU917583 FAQ917583 FKM917583 FUI917583 GEE917583 GOA917583 GXW917583 HHS917583 HRO917583 IBK917583 ILG917583 IVC917583 JEY917583 JOU917583 JYQ917583 KIM917583 KSI917583 LCE917583 LMA917583 LVW917583 MFS917583 MPO917583 MZK917583 NJG917583 NTC917583 OCY917583 OMU917583 OWQ917583 PGM917583 PQI917583 QAE917583 QKA917583 QTW917583 RDS917583 RNO917583 RXK917583 SHG917583 SRC917583 TAY917583 TKU917583 TUQ917583 UEM917583 UOI917583 UYE917583 VIA917583 VRW917583 WBS917583 WLO917583 WVK917583 C983119 IY983119 SU983119 ACQ983119 AMM983119 AWI983119 BGE983119 BQA983119 BZW983119 CJS983119 CTO983119 DDK983119 DNG983119 DXC983119 EGY983119 EQU983119 FAQ983119 FKM983119 FUI983119 GEE983119 GOA983119 GXW983119 HHS983119 HRO983119 IBK983119 ILG983119 IVC983119 JEY983119 JOU983119 JYQ983119 KIM983119 KSI983119 LCE983119 LMA983119 LVW983119 MFS983119 MPO983119 MZK983119 NJG983119 NTC983119 OCY983119 OMU983119 OWQ983119 PGM983119 PQI983119 QAE983119 QKA983119 QTW983119 RDS983119 RNO983119 RXK983119 SHG983119 SRC983119 TAY983119 TKU983119 TUQ983119 UEM983119 UOI983119 UYE983119 VIA983119 VRW983119 WBS983119 WLO983119 WVK983119 L79 JH79 TD79 ACZ79 AMV79 AWR79 BGN79 BQJ79 CAF79 CKB79 CTX79 DDT79 DNP79 DXL79 EHH79 ERD79 FAZ79 FKV79 FUR79 GEN79 GOJ79 GYF79 HIB79 HRX79 IBT79 ILP79 IVL79 JFH79 JPD79 JYZ79 KIV79 KSR79 LCN79 LMJ79 LWF79 MGB79 MPX79 MZT79 NJP79 NTL79 ODH79 OND79 OWZ79 PGV79 PQR79 QAN79 QKJ79 QUF79 REB79 RNX79 RXT79 SHP79 SRL79 TBH79 TLD79 TUZ79 UEV79 UOR79 UYN79 VIJ79 VSF79 WCB79 WLX79 WVT79 L65615 JH65615 TD65615 ACZ65615 AMV65615 AWR65615 BGN65615 BQJ65615 CAF65615 CKB65615 CTX65615 DDT65615 DNP65615 DXL65615 EHH65615 ERD65615 FAZ65615 FKV65615 FUR65615 GEN65615 GOJ65615 GYF65615 HIB65615 HRX65615 IBT65615 ILP65615 IVL65615 JFH65615 JPD65615 JYZ65615 KIV65615 KSR65615 LCN65615 LMJ65615 LWF65615 MGB65615 MPX65615 MZT65615 NJP65615 NTL65615 ODH65615 OND65615 OWZ65615 PGV65615 PQR65615 QAN65615 QKJ65615 QUF65615 REB65615 RNX65615 RXT65615 SHP65615 SRL65615 TBH65615 TLD65615 TUZ65615 UEV65615 UOR65615 UYN65615 VIJ65615 VSF65615 WCB65615 WLX65615 WVT65615 L131151 JH131151 TD131151 ACZ131151 AMV131151 AWR131151 BGN131151 BQJ131151 CAF131151 CKB131151 CTX131151 DDT131151 DNP131151 DXL131151 EHH131151 ERD131151 FAZ131151 FKV131151 FUR131151 GEN131151 GOJ131151 GYF131151 HIB131151 HRX131151 IBT131151 ILP131151 IVL131151 JFH131151 JPD131151 JYZ131151 KIV131151 KSR131151 LCN131151 LMJ131151 LWF131151 MGB131151 MPX131151 MZT131151 NJP131151 NTL131151 ODH131151 OND131151 OWZ131151 PGV131151 PQR131151 QAN131151 QKJ131151 QUF131151 REB131151 RNX131151 RXT131151 SHP131151 SRL131151 TBH131151 TLD131151 TUZ131151 UEV131151 UOR131151 UYN131151 VIJ131151 VSF131151 WCB131151 WLX131151 WVT131151 L196687 JH196687 TD196687 ACZ196687 AMV196687 AWR196687 BGN196687 BQJ196687 CAF196687 CKB196687 CTX196687 DDT196687 DNP196687 DXL196687 EHH196687 ERD196687 FAZ196687 FKV196687 FUR196687 GEN196687 GOJ196687 GYF196687 HIB196687 HRX196687 IBT196687 ILP196687 IVL196687 JFH196687 JPD196687 JYZ196687 KIV196687 KSR196687 LCN196687 LMJ196687 LWF196687 MGB196687 MPX196687 MZT196687 NJP196687 NTL196687 ODH196687 OND196687 OWZ196687 PGV196687 PQR196687 QAN196687 QKJ196687 QUF196687 REB196687 RNX196687 RXT196687 SHP196687 SRL196687 TBH196687 TLD196687 TUZ196687 UEV196687 UOR196687 UYN196687 VIJ196687 VSF196687 WCB196687 WLX196687 WVT196687 L262223 JH262223 TD262223 ACZ262223 AMV262223 AWR262223 BGN262223 BQJ262223 CAF262223 CKB262223 CTX262223 DDT262223 DNP262223 DXL262223 EHH262223 ERD262223 FAZ262223 FKV262223 FUR262223 GEN262223 GOJ262223 GYF262223 HIB262223 HRX262223 IBT262223 ILP262223 IVL262223 JFH262223 JPD262223 JYZ262223 KIV262223 KSR262223 LCN262223 LMJ262223 LWF262223 MGB262223 MPX262223 MZT262223 NJP262223 NTL262223 ODH262223 OND262223 OWZ262223 PGV262223 PQR262223 QAN262223 QKJ262223 QUF262223 REB262223 RNX262223 RXT262223 SHP262223 SRL262223 TBH262223 TLD262223 TUZ262223 UEV262223 UOR262223 UYN262223 VIJ262223 VSF262223 WCB262223 WLX262223 WVT262223 L327759 JH327759 TD327759 ACZ327759 AMV327759 AWR327759 BGN327759 BQJ327759 CAF327759 CKB327759 CTX327759 DDT327759 DNP327759 DXL327759 EHH327759 ERD327759 FAZ327759 FKV327759 FUR327759 GEN327759 GOJ327759 GYF327759 HIB327759 HRX327759 IBT327759 ILP327759 IVL327759 JFH327759 JPD327759 JYZ327759 KIV327759 KSR327759 LCN327759 LMJ327759 LWF327759 MGB327759 MPX327759 MZT327759 NJP327759 NTL327759 ODH327759 OND327759 OWZ327759 PGV327759 PQR327759 QAN327759 QKJ327759 QUF327759 REB327759 RNX327759 RXT327759 SHP327759 SRL327759 TBH327759 TLD327759 TUZ327759 UEV327759 UOR327759 UYN327759 VIJ327759 VSF327759 WCB327759 WLX327759 WVT327759 L393295 JH393295 TD393295 ACZ393295 AMV393295 AWR393295 BGN393295 BQJ393295 CAF393295 CKB393295 CTX393295 DDT393295 DNP393295 DXL393295 EHH393295 ERD393295 FAZ393295 FKV393295 FUR393295 GEN393295 GOJ393295 GYF393295 HIB393295 HRX393295 IBT393295 ILP393295 IVL393295 JFH393295 JPD393295 JYZ393295 KIV393295 KSR393295 LCN393295 LMJ393295 LWF393295 MGB393295 MPX393295 MZT393295 NJP393295 NTL393295 ODH393295 OND393295 OWZ393295 PGV393295 PQR393295 QAN393295 QKJ393295 QUF393295 REB393295 RNX393295 RXT393295 SHP393295 SRL393295 TBH393295 TLD393295 TUZ393295 UEV393295 UOR393295 UYN393295 VIJ393295 VSF393295 WCB393295 WLX393295 WVT393295 L458831 JH458831 TD458831 ACZ458831 AMV458831 AWR458831 BGN458831 BQJ458831 CAF458831 CKB458831 CTX458831 DDT458831 DNP458831 DXL458831 EHH458831 ERD458831 FAZ458831 FKV458831 FUR458831 GEN458831 GOJ458831 GYF458831 HIB458831 HRX458831 IBT458831 ILP458831 IVL458831 JFH458831 JPD458831 JYZ458831 KIV458831 KSR458831 LCN458831 LMJ458831 LWF458831 MGB458831 MPX458831 MZT458831 NJP458831 NTL458831 ODH458831 OND458831 OWZ458831 PGV458831 PQR458831 QAN458831 QKJ458831 QUF458831 REB458831 RNX458831 RXT458831 SHP458831 SRL458831 TBH458831 TLD458831 TUZ458831 UEV458831 UOR458831 UYN458831 VIJ458831 VSF458831 WCB458831 WLX458831 WVT458831 L524367 JH524367 TD524367 ACZ524367 AMV524367 AWR524367 BGN524367 BQJ524367 CAF524367 CKB524367 CTX524367 DDT524367 DNP524367 DXL524367 EHH524367 ERD524367 FAZ524367 FKV524367 FUR524367 GEN524367 GOJ524367 GYF524367 HIB524367 HRX524367 IBT524367 ILP524367 IVL524367 JFH524367 JPD524367 JYZ524367 KIV524367 KSR524367 LCN524367 LMJ524367 LWF524367 MGB524367 MPX524367 MZT524367 NJP524367 NTL524367 ODH524367 OND524367 OWZ524367 PGV524367 PQR524367 QAN524367 QKJ524367 QUF524367 REB524367 RNX524367 RXT524367 SHP524367 SRL524367 TBH524367 TLD524367 TUZ524367 UEV524367 UOR524367 UYN524367 VIJ524367 VSF524367 WCB524367 WLX524367 WVT524367 L589903 JH589903 TD589903 ACZ589903 AMV589903 AWR589903 BGN589903 BQJ589903 CAF589903 CKB589903 CTX589903 DDT589903 DNP589903 DXL589903 EHH589903 ERD589903 FAZ589903 FKV589903 FUR589903 GEN589903 GOJ589903 GYF589903 HIB589903 HRX589903 IBT589903 ILP589903 IVL589903 JFH589903 JPD589903 JYZ589903 KIV589903 KSR589903 LCN589903 LMJ589903 LWF589903 MGB589903 MPX589903 MZT589903 NJP589903 NTL589903 ODH589903 OND589903 OWZ589903 PGV589903 PQR589903 QAN589903 QKJ589903 QUF589903 REB589903 RNX589903 RXT589903 SHP589903 SRL589903 TBH589903 TLD589903 TUZ589903 UEV589903 UOR589903 UYN589903 VIJ589903 VSF589903 WCB589903 WLX589903 WVT589903 L655439 JH655439 TD655439 ACZ655439 AMV655439 AWR655439 BGN655439 BQJ655439 CAF655439 CKB655439 CTX655439 DDT655439 DNP655439 DXL655439 EHH655439 ERD655439 FAZ655439 FKV655439 FUR655439 GEN655439 GOJ655439 GYF655439 HIB655439 HRX655439 IBT655439 ILP655439 IVL655439 JFH655439 JPD655439 JYZ655439 KIV655439 KSR655439 LCN655439 LMJ655439 LWF655439 MGB655439 MPX655439 MZT655439 NJP655439 NTL655439 ODH655439 OND655439 OWZ655439 PGV655439 PQR655439 QAN655439 QKJ655439 QUF655439 REB655439 RNX655439 RXT655439 SHP655439 SRL655439 TBH655439 TLD655439 TUZ655439 UEV655439 UOR655439 UYN655439 VIJ655439 VSF655439 WCB655439 WLX655439 WVT655439 L720975 JH720975 TD720975 ACZ720975 AMV720975 AWR720975 BGN720975 BQJ720975 CAF720975 CKB720975 CTX720975 DDT720975 DNP720975 DXL720975 EHH720975 ERD720975 FAZ720975 FKV720975 FUR720975 GEN720975 GOJ720975 GYF720975 HIB720975 HRX720975 IBT720975 ILP720975 IVL720975 JFH720975 JPD720975 JYZ720975 KIV720975 KSR720975 LCN720975 LMJ720975 LWF720975 MGB720975 MPX720975 MZT720975 NJP720975 NTL720975 ODH720975 OND720975 OWZ720975 PGV720975 PQR720975 QAN720975 QKJ720975 QUF720975 REB720975 RNX720975 RXT720975 SHP720975 SRL720975 TBH720975 TLD720975 TUZ720975 UEV720975 UOR720975 UYN720975 VIJ720975 VSF720975 WCB720975 WLX720975 WVT720975 L786511 JH786511 TD786511 ACZ786511 AMV786511 AWR786511 BGN786511 BQJ786511 CAF786511 CKB786511 CTX786511 DDT786511 DNP786511 DXL786511 EHH786511 ERD786511 FAZ786511 FKV786511 FUR786511 GEN786511 GOJ786511 GYF786511 HIB786511 HRX786511 IBT786511 ILP786511 IVL786511 JFH786511 JPD786511 JYZ786511 KIV786511 KSR786511 LCN786511 LMJ786511 LWF786511 MGB786511 MPX786511 MZT786511 NJP786511 NTL786511 ODH786511 OND786511 OWZ786511 PGV786511 PQR786511 QAN786511 QKJ786511 QUF786511 REB786511 RNX786511 RXT786511 SHP786511 SRL786511 TBH786511 TLD786511 TUZ786511 UEV786511 UOR786511 UYN786511 VIJ786511 VSF786511 WCB786511 WLX786511 WVT786511 L852047 JH852047 TD852047 ACZ852047 AMV852047 AWR852047 BGN852047 BQJ852047 CAF852047 CKB852047 CTX852047 DDT852047 DNP852047 DXL852047 EHH852047 ERD852047 FAZ852047 FKV852047 FUR852047 GEN852047 GOJ852047 GYF852047 HIB852047 HRX852047 IBT852047 ILP852047 IVL852047 JFH852047 JPD852047 JYZ852047 KIV852047 KSR852047 LCN852047 LMJ852047 LWF852047 MGB852047 MPX852047 MZT852047 NJP852047 NTL852047 ODH852047 OND852047 OWZ852047 PGV852047 PQR852047 QAN852047 QKJ852047 QUF852047 REB852047 RNX852047 RXT852047 SHP852047 SRL852047 TBH852047 TLD852047 TUZ852047 UEV852047 UOR852047 UYN852047 VIJ852047 VSF852047 WCB852047 WLX852047 WVT852047 L917583 JH917583 TD917583 ACZ917583 AMV917583 AWR917583 BGN917583 BQJ917583 CAF917583 CKB917583 CTX917583 DDT917583 DNP917583 DXL917583 EHH917583 ERD917583 FAZ917583 FKV917583 FUR917583 GEN917583 GOJ917583 GYF917583 HIB917583 HRX917583 IBT917583 ILP917583 IVL917583 JFH917583 JPD917583 JYZ917583 KIV917583 KSR917583 LCN917583 LMJ917583 LWF917583 MGB917583 MPX917583 MZT917583 NJP917583 NTL917583 ODH917583 OND917583 OWZ917583 PGV917583 PQR917583 QAN917583 QKJ917583 QUF917583 REB917583 RNX917583 RXT917583 SHP917583 SRL917583 TBH917583 TLD917583 TUZ917583 UEV917583 UOR917583 UYN917583 VIJ917583 VSF917583 WCB917583 WLX917583 WVT917583 L983119 JH983119 TD983119 ACZ983119 AMV983119 AWR983119 BGN983119 BQJ983119 CAF983119 CKB983119 CTX983119 DDT983119 DNP983119 DXL983119 EHH983119 ERD983119 FAZ983119 FKV983119 FUR983119 GEN983119 GOJ983119 GYF983119 HIB983119 HRX983119 IBT983119 ILP983119 IVL983119 JFH983119 JPD983119 JYZ983119 KIV983119 KSR983119 LCN983119 LMJ983119 LWF983119 MGB983119 MPX983119 MZT983119 NJP983119 NTL983119 ODH983119 OND983119 OWZ983119 PGV983119 PQR983119 QAN983119 QKJ983119 QUF983119 REB983119 RNX983119 RXT983119 SHP983119 SRL983119 TBH983119 TLD983119 TUZ983119 UEV983119 UOR983119 UYN983119 VIJ983119 VSF983119 WCB983119 WLX983119 WVT983119" xr:uid="{A6044CF0-097C-4B2B-BB2D-0FAD5E4FE2CD}">
      <formula1>0</formula1>
      <formula2>300</formula2>
    </dataValidation>
    <dataValidation type="textLength" errorStyle="information" allowBlank="1" showInputMessage="1" error="XLBVal:6=6000_x000d__x000a_" sqref="L47 JH47 TD47 ACZ47 AMV47 AWR47 BGN47 BQJ47 CAF47 CKB47 CTX47 DDT47 DNP47 DXL47 EHH47 ERD47 FAZ47 FKV47 FUR47 GEN47 GOJ47 GYF47 HIB47 HRX47 IBT47 ILP47 IVL47 JFH47 JPD47 JYZ47 KIV47 KSR47 LCN47 LMJ47 LWF47 MGB47 MPX47 MZT47 NJP47 NTL47 ODH47 OND47 OWZ47 PGV47 PQR47 QAN47 QKJ47 QUF47 REB47 RNX47 RXT47 SHP47 SRL47 TBH47 TLD47 TUZ47 UEV47 UOR47 UYN47 VIJ47 VSF47 WCB47 WLX47 WVT47 L65583 JH65583 TD65583 ACZ65583 AMV65583 AWR65583 BGN65583 BQJ65583 CAF65583 CKB65583 CTX65583 DDT65583 DNP65583 DXL65583 EHH65583 ERD65583 FAZ65583 FKV65583 FUR65583 GEN65583 GOJ65583 GYF65583 HIB65583 HRX65583 IBT65583 ILP65583 IVL65583 JFH65583 JPD65583 JYZ65583 KIV65583 KSR65583 LCN65583 LMJ65583 LWF65583 MGB65583 MPX65583 MZT65583 NJP65583 NTL65583 ODH65583 OND65583 OWZ65583 PGV65583 PQR65583 QAN65583 QKJ65583 QUF65583 REB65583 RNX65583 RXT65583 SHP65583 SRL65583 TBH65583 TLD65583 TUZ65583 UEV65583 UOR65583 UYN65583 VIJ65583 VSF65583 WCB65583 WLX65583 WVT65583 L131119 JH131119 TD131119 ACZ131119 AMV131119 AWR131119 BGN131119 BQJ131119 CAF131119 CKB131119 CTX131119 DDT131119 DNP131119 DXL131119 EHH131119 ERD131119 FAZ131119 FKV131119 FUR131119 GEN131119 GOJ131119 GYF131119 HIB131119 HRX131119 IBT131119 ILP131119 IVL131119 JFH131119 JPD131119 JYZ131119 KIV131119 KSR131119 LCN131119 LMJ131119 LWF131119 MGB131119 MPX131119 MZT131119 NJP131119 NTL131119 ODH131119 OND131119 OWZ131119 PGV131119 PQR131119 QAN131119 QKJ131119 QUF131119 REB131119 RNX131119 RXT131119 SHP131119 SRL131119 TBH131119 TLD131119 TUZ131119 UEV131119 UOR131119 UYN131119 VIJ131119 VSF131119 WCB131119 WLX131119 WVT131119 L196655 JH196655 TD196655 ACZ196655 AMV196655 AWR196655 BGN196655 BQJ196655 CAF196655 CKB196655 CTX196655 DDT196655 DNP196655 DXL196655 EHH196655 ERD196655 FAZ196655 FKV196655 FUR196655 GEN196655 GOJ196655 GYF196655 HIB196655 HRX196655 IBT196655 ILP196655 IVL196655 JFH196655 JPD196655 JYZ196655 KIV196655 KSR196655 LCN196655 LMJ196655 LWF196655 MGB196655 MPX196655 MZT196655 NJP196655 NTL196655 ODH196655 OND196655 OWZ196655 PGV196655 PQR196655 QAN196655 QKJ196655 QUF196655 REB196655 RNX196655 RXT196655 SHP196655 SRL196655 TBH196655 TLD196655 TUZ196655 UEV196655 UOR196655 UYN196655 VIJ196655 VSF196655 WCB196655 WLX196655 WVT196655 L262191 JH262191 TD262191 ACZ262191 AMV262191 AWR262191 BGN262191 BQJ262191 CAF262191 CKB262191 CTX262191 DDT262191 DNP262191 DXL262191 EHH262191 ERD262191 FAZ262191 FKV262191 FUR262191 GEN262191 GOJ262191 GYF262191 HIB262191 HRX262191 IBT262191 ILP262191 IVL262191 JFH262191 JPD262191 JYZ262191 KIV262191 KSR262191 LCN262191 LMJ262191 LWF262191 MGB262191 MPX262191 MZT262191 NJP262191 NTL262191 ODH262191 OND262191 OWZ262191 PGV262191 PQR262191 QAN262191 QKJ262191 QUF262191 REB262191 RNX262191 RXT262191 SHP262191 SRL262191 TBH262191 TLD262191 TUZ262191 UEV262191 UOR262191 UYN262191 VIJ262191 VSF262191 WCB262191 WLX262191 WVT262191 L327727 JH327727 TD327727 ACZ327727 AMV327727 AWR327727 BGN327727 BQJ327727 CAF327727 CKB327727 CTX327727 DDT327727 DNP327727 DXL327727 EHH327727 ERD327727 FAZ327727 FKV327727 FUR327727 GEN327727 GOJ327727 GYF327727 HIB327727 HRX327727 IBT327727 ILP327727 IVL327727 JFH327727 JPD327727 JYZ327727 KIV327727 KSR327727 LCN327727 LMJ327727 LWF327727 MGB327727 MPX327727 MZT327727 NJP327727 NTL327727 ODH327727 OND327727 OWZ327727 PGV327727 PQR327727 QAN327727 QKJ327727 QUF327727 REB327727 RNX327727 RXT327727 SHP327727 SRL327727 TBH327727 TLD327727 TUZ327727 UEV327727 UOR327727 UYN327727 VIJ327727 VSF327727 WCB327727 WLX327727 WVT327727 L393263 JH393263 TD393263 ACZ393263 AMV393263 AWR393263 BGN393263 BQJ393263 CAF393263 CKB393263 CTX393263 DDT393263 DNP393263 DXL393263 EHH393263 ERD393263 FAZ393263 FKV393263 FUR393263 GEN393263 GOJ393263 GYF393263 HIB393263 HRX393263 IBT393263 ILP393263 IVL393263 JFH393263 JPD393263 JYZ393263 KIV393263 KSR393263 LCN393263 LMJ393263 LWF393263 MGB393263 MPX393263 MZT393263 NJP393263 NTL393263 ODH393263 OND393263 OWZ393263 PGV393263 PQR393263 QAN393263 QKJ393263 QUF393263 REB393263 RNX393263 RXT393263 SHP393263 SRL393263 TBH393263 TLD393263 TUZ393263 UEV393263 UOR393263 UYN393263 VIJ393263 VSF393263 WCB393263 WLX393263 WVT393263 L458799 JH458799 TD458799 ACZ458799 AMV458799 AWR458799 BGN458799 BQJ458799 CAF458799 CKB458799 CTX458799 DDT458799 DNP458799 DXL458799 EHH458799 ERD458799 FAZ458799 FKV458799 FUR458799 GEN458799 GOJ458799 GYF458799 HIB458799 HRX458799 IBT458799 ILP458799 IVL458799 JFH458799 JPD458799 JYZ458799 KIV458799 KSR458799 LCN458799 LMJ458799 LWF458799 MGB458799 MPX458799 MZT458799 NJP458799 NTL458799 ODH458799 OND458799 OWZ458799 PGV458799 PQR458799 QAN458799 QKJ458799 QUF458799 REB458799 RNX458799 RXT458799 SHP458799 SRL458799 TBH458799 TLD458799 TUZ458799 UEV458799 UOR458799 UYN458799 VIJ458799 VSF458799 WCB458799 WLX458799 WVT458799 L524335 JH524335 TD524335 ACZ524335 AMV524335 AWR524335 BGN524335 BQJ524335 CAF524335 CKB524335 CTX524335 DDT524335 DNP524335 DXL524335 EHH524335 ERD524335 FAZ524335 FKV524335 FUR524335 GEN524335 GOJ524335 GYF524335 HIB524335 HRX524335 IBT524335 ILP524335 IVL524335 JFH524335 JPD524335 JYZ524335 KIV524335 KSR524335 LCN524335 LMJ524335 LWF524335 MGB524335 MPX524335 MZT524335 NJP524335 NTL524335 ODH524335 OND524335 OWZ524335 PGV524335 PQR524335 QAN524335 QKJ524335 QUF524335 REB524335 RNX524335 RXT524335 SHP524335 SRL524335 TBH524335 TLD524335 TUZ524335 UEV524335 UOR524335 UYN524335 VIJ524335 VSF524335 WCB524335 WLX524335 WVT524335 L589871 JH589871 TD589871 ACZ589871 AMV589871 AWR589871 BGN589871 BQJ589871 CAF589871 CKB589871 CTX589871 DDT589871 DNP589871 DXL589871 EHH589871 ERD589871 FAZ589871 FKV589871 FUR589871 GEN589871 GOJ589871 GYF589871 HIB589871 HRX589871 IBT589871 ILP589871 IVL589871 JFH589871 JPD589871 JYZ589871 KIV589871 KSR589871 LCN589871 LMJ589871 LWF589871 MGB589871 MPX589871 MZT589871 NJP589871 NTL589871 ODH589871 OND589871 OWZ589871 PGV589871 PQR589871 QAN589871 QKJ589871 QUF589871 REB589871 RNX589871 RXT589871 SHP589871 SRL589871 TBH589871 TLD589871 TUZ589871 UEV589871 UOR589871 UYN589871 VIJ589871 VSF589871 WCB589871 WLX589871 WVT589871 L655407 JH655407 TD655407 ACZ655407 AMV655407 AWR655407 BGN655407 BQJ655407 CAF655407 CKB655407 CTX655407 DDT655407 DNP655407 DXL655407 EHH655407 ERD655407 FAZ655407 FKV655407 FUR655407 GEN655407 GOJ655407 GYF655407 HIB655407 HRX655407 IBT655407 ILP655407 IVL655407 JFH655407 JPD655407 JYZ655407 KIV655407 KSR655407 LCN655407 LMJ655407 LWF655407 MGB655407 MPX655407 MZT655407 NJP655407 NTL655407 ODH655407 OND655407 OWZ655407 PGV655407 PQR655407 QAN655407 QKJ655407 QUF655407 REB655407 RNX655407 RXT655407 SHP655407 SRL655407 TBH655407 TLD655407 TUZ655407 UEV655407 UOR655407 UYN655407 VIJ655407 VSF655407 WCB655407 WLX655407 WVT655407 L720943 JH720943 TD720943 ACZ720943 AMV720943 AWR720943 BGN720943 BQJ720943 CAF720943 CKB720943 CTX720943 DDT720943 DNP720943 DXL720943 EHH720943 ERD720943 FAZ720943 FKV720943 FUR720943 GEN720943 GOJ720943 GYF720943 HIB720943 HRX720943 IBT720943 ILP720943 IVL720943 JFH720943 JPD720943 JYZ720943 KIV720943 KSR720943 LCN720943 LMJ720943 LWF720943 MGB720943 MPX720943 MZT720943 NJP720943 NTL720943 ODH720943 OND720943 OWZ720943 PGV720943 PQR720943 QAN720943 QKJ720943 QUF720943 REB720943 RNX720943 RXT720943 SHP720943 SRL720943 TBH720943 TLD720943 TUZ720943 UEV720943 UOR720943 UYN720943 VIJ720943 VSF720943 WCB720943 WLX720943 WVT720943 L786479 JH786479 TD786479 ACZ786479 AMV786479 AWR786479 BGN786479 BQJ786479 CAF786479 CKB786479 CTX786479 DDT786479 DNP786479 DXL786479 EHH786479 ERD786479 FAZ786479 FKV786479 FUR786479 GEN786479 GOJ786479 GYF786479 HIB786479 HRX786479 IBT786479 ILP786479 IVL786479 JFH786479 JPD786479 JYZ786479 KIV786479 KSR786479 LCN786479 LMJ786479 LWF786479 MGB786479 MPX786479 MZT786479 NJP786479 NTL786479 ODH786479 OND786479 OWZ786479 PGV786479 PQR786479 QAN786479 QKJ786479 QUF786479 REB786479 RNX786479 RXT786479 SHP786479 SRL786479 TBH786479 TLD786479 TUZ786479 UEV786479 UOR786479 UYN786479 VIJ786479 VSF786479 WCB786479 WLX786479 WVT786479 L852015 JH852015 TD852015 ACZ852015 AMV852015 AWR852015 BGN852015 BQJ852015 CAF852015 CKB852015 CTX852015 DDT852015 DNP852015 DXL852015 EHH852015 ERD852015 FAZ852015 FKV852015 FUR852015 GEN852015 GOJ852015 GYF852015 HIB852015 HRX852015 IBT852015 ILP852015 IVL852015 JFH852015 JPD852015 JYZ852015 KIV852015 KSR852015 LCN852015 LMJ852015 LWF852015 MGB852015 MPX852015 MZT852015 NJP852015 NTL852015 ODH852015 OND852015 OWZ852015 PGV852015 PQR852015 QAN852015 QKJ852015 QUF852015 REB852015 RNX852015 RXT852015 SHP852015 SRL852015 TBH852015 TLD852015 TUZ852015 UEV852015 UOR852015 UYN852015 VIJ852015 VSF852015 WCB852015 WLX852015 WVT852015 L917551 JH917551 TD917551 ACZ917551 AMV917551 AWR917551 BGN917551 BQJ917551 CAF917551 CKB917551 CTX917551 DDT917551 DNP917551 DXL917551 EHH917551 ERD917551 FAZ917551 FKV917551 FUR917551 GEN917551 GOJ917551 GYF917551 HIB917551 HRX917551 IBT917551 ILP917551 IVL917551 JFH917551 JPD917551 JYZ917551 KIV917551 KSR917551 LCN917551 LMJ917551 LWF917551 MGB917551 MPX917551 MZT917551 NJP917551 NTL917551 ODH917551 OND917551 OWZ917551 PGV917551 PQR917551 QAN917551 QKJ917551 QUF917551 REB917551 RNX917551 RXT917551 SHP917551 SRL917551 TBH917551 TLD917551 TUZ917551 UEV917551 UOR917551 UYN917551 VIJ917551 VSF917551 WCB917551 WLX917551 WVT917551 L983087 JH983087 TD983087 ACZ983087 AMV983087 AWR983087 BGN983087 BQJ983087 CAF983087 CKB983087 CTX983087 DDT983087 DNP983087 DXL983087 EHH983087 ERD983087 FAZ983087 FKV983087 FUR983087 GEN983087 GOJ983087 GYF983087 HIB983087 HRX983087 IBT983087 ILP983087 IVL983087 JFH983087 JPD983087 JYZ983087 KIV983087 KSR983087 LCN983087 LMJ983087 LWF983087 MGB983087 MPX983087 MZT983087 NJP983087 NTL983087 ODH983087 OND983087 OWZ983087 PGV983087 PQR983087 QAN983087 QKJ983087 QUF983087 REB983087 RNX983087 RXT983087 SHP983087 SRL983087 TBH983087 TLD983087 TUZ983087 UEV983087 UOR983087 UYN983087 VIJ983087 VSF983087 WCB983087 WLX983087 WVT983087 L56 JH56 TD56 ACZ56 AMV56 AWR56 BGN56 BQJ56 CAF56 CKB56 CTX56 DDT56 DNP56 DXL56 EHH56 ERD56 FAZ56 FKV56 FUR56 GEN56 GOJ56 GYF56 HIB56 HRX56 IBT56 ILP56 IVL56 JFH56 JPD56 JYZ56 KIV56 KSR56 LCN56 LMJ56 LWF56 MGB56 MPX56 MZT56 NJP56 NTL56 ODH56 OND56 OWZ56 PGV56 PQR56 QAN56 QKJ56 QUF56 REB56 RNX56 RXT56 SHP56 SRL56 TBH56 TLD56 TUZ56 UEV56 UOR56 UYN56 VIJ56 VSF56 WCB56 WLX56 WVT56 L65592 JH65592 TD65592 ACZ65592 AMV65592 AWR65592 BGN65592 BQJ65592 CAF65592 CKB65592 CTX65592 DDT65592 DNP65592 DXL65592 EHH65592 ERD65592 FAZ65592 FKV65592 FUR65592 GEN65592 GOJ65592 GYF65592 HIB65592 HRX65592 IBT65592 ILP65592 IVL65592 JFH65592 JPD65592 JYZ65592 KIV65592 KSR65592 LCN65592 LMJ65592 LWF65592 MGB65592 MPX65592 MZT65592 NJP65592 NTL65592 ODH65592 OND65592 OWZ65592 PGV65592 PQR65592 QAN65592 QKJ65592 QUF65592 REB65592 RNX65592 RXT65592 SHP65592 SRL65592 TBH65592 TLD65592 TUZ65592 UEV65592 UOR65592 UYN65592 VIJ65592 VSF65592 WCB65592 WLX65592 WVT65592 L131128 JH131128 TD131128 ACZ131128 AMV131128 AWR131128 BGN131128 BQJ131128 CAF131128 CKB131128 CTX131128 DDT131128 DNP131128 DXL131128 EHH131128 ERD131128 FAZ131128 FKV131128 FUR131128 GEN131128 GOJ131128 GYF131128 HIB131128 HRX131128 IBT131128 ILP131128 IVL131128 JFH131128 JPD131128 JYZ131128 KIV131128 KSR131128 LCN131128 LMJ131128 LWF131128 MGB131128 MPX131128 MZT131128 NJP131128 NTL131128 ODH131128 OND131128 OWZ131128 PGV131128 PQR131128 QAN131128 QKJ131128 QUF131128 REB131128 RNX131128 RXT131128 SHP131128 SRL131128 TBH131128 TLD131128 TUZ131128 UEV131128 UOR131128 UYN131128 VIJ131128 VSF131128 WCB131128 WLX131128 WVT131128 L196664 JH196664 TD196664 ACZ196664 AMV196664 AWR196664 BGN196664 BQJ196664 CAF196664 CKB196664 CTX196664 DDT196664 DNP196664 DXL196664 EHH196664 ERD196664 FAZ196664 FKV196664 FUR196664 GEN196664 GOJ196664 GYF196664 HIB196664 HRX196664 IBT196664 ILP196664 IVL196664 JFH196664 JPD196664 JYZ196664 KIV196664 KSR196664 LCN196664 LMJ196664 LWF196664 MGB196664 MPX196664 MZT196664 NJP196664 NTL196664 ODH196664 OND196664 OWZ196664 PGV196664 PQR196664 QAN196664 QKJ196664 QUF196664 REB196664 RNX196664 RXT196664 SHP196664 SRL196664 TBH196664 TLD196664 TUZ196664 UEV196664 UOR196664 UYN196664 VIJ196664 VSF196664 WCB196664 WLX196664 WVT196664 L262200 JH262200 TD262200 ACZ262200 AMV262200 AWR262200 BGN262200 BQJ262200 CAF262200 CKB262200 CTX262200 DDT262200 DNP262200 DXL262200 EHH262200 ERD262200 FAZ262200 FKV262200 FUR262200 GEN262200 GOJ262200 GYF262200 HIB262200 HRX262200 IBT262200 ILP262200 IVL262200 JFH262200 JPD262200 JYZ262200 KIV262200 KSR262200 LCN262200 LMJ262200 LWF262200 MGB262200 MPX262200 MZT262200 NJP262200 NTL262200 ODH262200 OND262200 OWZ262200 PGV262200 PQR262200 QAN262200 QKJ262200 QUF262200 REB262200 RNX262200 RXT262200 SHP262200 SRL262200 TBH262200 TLD262200 TUZ262200 UEV262200 UOR262200 UYN262200 VIJ262200 VSF262200 WCB262200 WLX262200 WVT262200 L327736 JH327736 TD327736 ACZ327736 AMV327736 AWR327736 BGN327736 BQJ327736 CAF327736 CKB327736 CTX327736 DDT327736 DNP327736 DXL327736 EHH327736 ERD327736 FAZ327736 FKV327736 FUR327736 GEN327736 GOJ327736 GYF327736 HIB327736 HRX327736 IBT327736 ILP327736 IVL327736 JFH327736 JPD327736 JYZ327736 KIV327736 KSR327736 LCN327736 LMJ327736 LWF327736 MGB327736 MPX327736 MZT327736 NJP327736 NTL327736 ODH327736 OND327736 OWZ327736 PGV327736 PQR327736 QAN327736 QKJ327736 QUF327736 REB327736 RNX327736 RXT327736 SHP327736 SRL327736 TBH327736 TLD327736 TUZ327736 UEV327736 UOR327736 UYN327736 VIJ327736 VSF327736 WCB327736 WLX327736 WVT327736 L393272 JH393272 TD393272 ACZ393272 AMV393272 AWR393272 BGN393272 BQJ393272 CAF393272 CKB393272 CTX393272 DDT393272 DNP393272 DXL393272 EHH393272 ERD393272 FAZ393272 FKV393272 FUR393272 GEN393272 GOJ393272 GYF393272 HIB393272 HRX393272 IBT393272 ILP393272 IVL393272 JFH393272 JPD393272 JYZ393272 KIV393272 KSR393272 LCN393272 LMJ393272 LWF393272 MGB393272 MPX393272 MZT393272 NJP393272 NTL393272 ODH393272 OND393272 OWZ393272 PGV393272 PQR393272 QAN393272 QKJ393272 QUF393272 REB393272 RNX393272 RXT393272 SHP393272 SRL393272 TBH393272 TLD393272 TUZ393272 UEV393272 UOR393272 UYN393272 VIJ393272 VSF393272 WCB393272 WLX393272 WVT393272 L458808 JH458808 TD458808 ACZ458808 AMV458808 AWR458808 BGN458808 BQJ458808 CAF458808 CKB458808 CTX458808 DDT458808 DNP458808 DXL458808 EHH458808 ERD458808 FAZ458808 FKV458808 FUR458808 GEN458808 GOJ458808 GYF458808 HIB458808 HRX458808 IBT458808 ILP458808 IVL458808 JFH458808 JPD458808 JYZ458808 KIV458808 KSR458808 LCN458808 LMJ458808 LWF458808 MGB458808 MPX458808 MZT458808 NJP458808 NTL458808 ODH458808 OND458808 OWZ458808 PGV458808 PQR458808 QAN458808 QKJ458808 QUF458808 REB458808 RNX458808 RXT458808 SHP458808 SRL458808 TBH458808 TLD458808 TUZ458808 UEV458808 UOR458808 UYN458808 VIJ458808 VSF458808 WCB458808 WLX458808 WVT458808 L524344 JH524344 TD524344 ACZ524344 AMV524344 AWR524344 BGN524344 BQJ524344 CAF524344 CKB524344 CTX524344 DDT524344 DNP524344 DXL524344 EHH524344 ERD524344 FAZ524344 FKV524344 FUR524344 GEN524344 GOJ524344 GYF524344 HIB524344 HRX524344 IBT524344 ILP524344 IVL524344 JFH524344 JPD524344 JYZ524344 KIV524344 KSR524344 LCN524344 LMJ524344 LWF524344 MGB524344 MPX524344 MZT524344 NJP524344 NTL524344 ODH524344 OND524344 OWZ524344 PGV524344 PQR524344 QAN524344 QKJ524344 QUF524344 REB524344 RNX524344 RXT524344 SHP524344 SRL524344 TBH524344 TLD524344 TUZ524344 UEV524344 UOR524344 UYN524344 VIJ524344 VSF524344 WCB524344 WLX524344 WVT524344 L589880 JH589880 TD589880 ACZ589880 AMV589880 AWR589880 BGN589880 BQJ589880 CAF589880 CKB589880 CTX589880 DDT589880 DNP589880 DXL589880 EHH589880 ERD589880 FAZ589880 FKV589880 FUR589880 GEN589880 GOJ589880 GYF589880 HIB589880 HRX589880 IBT589880 ILP589880 IVL589880 JFH589880 JPD589880 JYZ589880 KIV589880 KSR589880 LCN589880 LMJ589880 LWF589880 MGB589880 MPX589880 MZT589880 NJP589880 NTL589880 ODH589880 OND589880 OWZ589880 PGV589880 PQR589880 QAN589880 QKJ589880 QUF589880 REB589880 RNX589880 RXT589880 SHP589880 SRL589880 TBH589880 TLD589880 TUZ589880 UEV589880 UOR589880 UYN589880 VIJ589880 VSF589880 WCB589880 WLX589880 WVT589880 L655416 JH655416 TD655416 ACZ655416 AMV655416 AWR655416 BGN655416 BQJ655416 CAF655416 CKB655416 CTX655416 DDT655416 DNP655416 DXL655416 EHH655416 ERD655416 FAZ655416 FKV655416 FUR655416 GEN655416 GOJ655416 GYF655416 HIB655416 HRX655416 IBT655416 ILP655416 IVL655416 JFH655416 JPD655416 JYZ655416 KIV655416 KSR655416 LCN655416 LMJ655416 LWF655416 MGB655416 MPX655416 MZT655416 NJP655416 NTL655416 ODH655416 OND655416 OWZ655416 PGV655416 PQR655416 QAN655416 QKJ655416 QUF655416 REB655416 RNX655416 RXT655416 SHP655416 SRL655416 TBH655416 TLD655416 TUZ655416 UEV655416 UOR655416 UYN655416 VIJ655416 VSF655416 WCB655416 WLX655416 WVT655416 L720952 JH720952 TD720952 ACZ720952 AMV720952 AWR720952 BGN720952 BQJ720952 CAF720952 CKB720952 CTX720952 DDT720952 DNP720952 DXL720952 EHH720952 ERD720952 FAZ720952 FKV720952 FUR720952 GEN720952 GOJ720952 GYF720952 HIB720952 HRX720952 IBT720952 ILP720952 IVL720952 JFH720952 JPD720952 JYZ720952 KIV720952 KSR720952 LCN720952 LMJ720952 LWF720952 MGB720952 MPX720952 MZT720952 NJP720952 NTL720952 ODH720952 OND720952 OWZ720952 PGV720952 PQR720952 QAN720952 QKJ720952 QUF720952 REB720952 RNX720952 RXT720952 SHP720952 SRL720952 TBH720952 TLD720952 TUZ720952 UEV720952 UOR720952 UYN720952 VIJ720952 VSF720952 WCB720952 WLX720952 WVT720952 L786488 JH786488 TD786488 ACZ786488 AMV786488 AWR786488 BGN786488 BQJ786488 CAF786488 CKB786488 CTX786488 DDT786488 DNP786488 DXL786488 EHH786488 ERD786488 FAZ786488 FKV786488 FUR786488 GEN786488 GOJ786488 GYF786488 HIB786488 HRX786488 IBT786488 ILP786488 IVL786488 JFH786488 JPD786488 JYZ786488 KIV786488 KSR786488 LCN786488 LMJ786488 LWF786488 MGB786488 MPX786488 MZT786488 NJP786488 NTL786488 ODH786488 OND786488 OWZ786488 PGV786488 PQR786488 QAN786488 QKJ786488 QUF786488 REB786488 RNX786488 RXT786488 SHP786488 SRL786488 TBH786488 TLD786488 TUZ786488 UEV786488 UOR786488 UYN786488 VIJ786488 VSF786488 WCB786488 WLX786488 WVT786488 L852024 JH852024 TD852024 ACZ852024 AMV852024 AWR852024 BGN852024 BQJ852024 CAF852024 CKB852024 CTX852024 DDT852024 DNP852024 DXL852024 EHH852024 ERD852024 FAZ852024 FKV852024 FUR852024 GEN852024 GOJ852024 GYF852024 HIB852024 HRX852024 IBT852024 ILP852024 IVL852024 JFH852024 JPD852024 JYZ852024 KIV852024 KSR852024 LCN852024 LMJ852024 LWF852024 MGB852024 MPX852024 MZT852024 NJP852024 NTL852024 ODH852024 OND852024 OWZ852024 PGV852024 PQR852024 QAN852024 QKJ852024 QUF852024 REB852024 RNX852024 RXT852024 SHP852024 SRL852024 TBH852024 TLD852024 TUZ852024 UEV852024 UOR852024 UYN852024 VIJ852024 VSF852024 WCB852024 WLX852024 WVT852024 L917560 JH917560 TD917560 ACZ917560 AMV917560 AWR917560 BGN917560 BQJ917560 CAF917560 CKB917560 CTX917560 DDT917560 DNP917560 DXL917560 EHH917560 ERD917560 FAZ917560 FKV917560 FUR917560 GEN917560 GOJ917560 GYF917560 HIB917560 HRX917560 IBT917560 ILP917560 IVL917560 JFH917560 JPD917560 JYZ917560 KIV917560 KSR917560 LCN917560 LMJ917560 LWF917560 MGB917560 MPX917560 MZT917560 NJP917560 NTL917560 ODH917560 OND917560 OWZ917560 PGV917560 PQR917560 QAN917560 QKJ917560 QUF917560 REB917560 RNX917560 RXT917560 SHP917560 SRL917560 TBH917560 TLD917560 TUZ917560 UEV917560 UOR917560 UYN917560 VIJ917560 VSF917560 WCB917560 WLX917560 WVT917560 L983096 JH983096 TD983096 ACZ983096 AMV983096 AWR983096 BGN983096 BQJ983096 CAF983096 CKB983096 CTX983096 DDT983096 DNP983096 DXL983096 EHH983096 ERD983096 FAZ983096 FKV983096 FUR983096 GEN983096 GOJ983096 GYF983096 HIB983096 HRX983096 IBT983096 ILP983096 IVL983096 JFH983096 JPD983096 JYZ983096 KIV983096 KSR983096 LCN983096 LMJ983096 LWF983096 MGB983096 MPX983096 MZT983096 NJP983096 NTL983096 ODH983096 OND983096 OWZ983096 PGV983096 PQR983096 QAN983096 QKJ983096 QUF983096 REB983096 RNX983096 RXT983096 SHP983096 SRL983096 TBH983096 TLD983096 TUZ983096 UEV983096 UOR983096 UYN983096 VIJ983096 VSF983096 WCB983096 WLX983096 WVT983096" xr:uid="{FE9E7198-ECA9-468F-843E-25F10C47D152}">
      <formula1>0</formula1>
      <formula2>300</formula2>
    </dataValidation>
    <dataValidation type="textLength" errorStyle="information" allowBlank="1" showInputMessage="1" error="XLBVal:6=42000_x000d__x000a_" sqref="L39 JH39 TD39 ACZ39 AMV39 AWR39 BGN39 BQJ39 CAF39 CKB39 CTX39 DDT39 DNP39 DXL39 EHH39 ERD39 FAZ39 FKV39 FUR39 GEN39 GOJ39 GYF39 HIB39 HRX39 IBT39 ILP39 IVL39 JFH39 JPD39 JYZ39 KIV39 KSR39 LCN39 LMJ39 LWF39 MGB39 MPX39 MZT39 NJP39 NTL39 ODH39 OND39 OWZ39 PGV39 PQR39 QAN39 QKJ39 QUF39 REB39 RNX39 RXT39 SHP39 SRL39 TBH39 TLD39 TUZ39 UEV39 UOR39 UYN39 VIJ39 VSF39 WCB39 WLX39 WVT39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L42 JH42 TD42 ACZ42 AMV42 AWR42 BGN42 BQJ42 CAF42 CKB42 CTX42 DDT42 DNP42 DXL42 EHH42 ERD42 FAZ42 FKV42 FUR42 GEN42 GOJ42 GYF42 HIB42 HRX42 IBT42 ILP42 IVL42 JFH42 JPD42 JYZ42 KIV42 KSR42 LCN42 LMJ42 LWF42 MGB42 MPX42 MZT42 NJP42 NTL42 ODH42 OND42 OWZ42 PGV42 PQR42 QAN42 QKJ42 QUF42 REB42 RNX42 RXT42 SHP42 SRL42 TBH42 TLD42 TUZ42 UEV42 UOR42 UYN42 VIJ42 VSF42 WCB42 WLX42 WVT42 L65578 JH65578 TD65578 ACZ65578 AMV65578 AWR65578 BGN65578 BQJ65578 CAF65578 CKB65578 CTX65578 DDT65578 DNP65578 DXL65578 EHH65578 ERD65578 FAZ65578 FKV65578 FUR65578 GEN65578 GOJ65578 GYF65578 HIB65578 HRX65578 IBT65578 ILP65578 IVL65578 JFH65578 JPD65578 JYZ65578 KIV65578 KSR65578 LCN65578 LMJ65578 LWF65578 MGB65578 MPX65578 MZT65578 NJP65578 NTL65578 ODH65578 OND65578 OWZ65578 PGV65578 PQR65578 QAN65578 QKJ65578 QUF65578 REB65578 RNX65578 RXT65578 SHP65578 SRL65578 TBH65578 TLD65578 TUZ65578 UEV65578 UOR65578 UYN65578 VIJ65578 VSF65578 WCB65578 WLX65578 WVT65578 L131114 JH131114 TD131114 ACZ131114 AMV131114 AWR131114 BGN131114 BQJ131114 CAF131114 CKB131114 CTX131114 DDT131114 DNP131114 DXL131114 EHH131114 ERD131114 FAZ131114 FKV131114 FUR131114 GEN131114 GOJ131114 GYF131114 HIB131114 HRX131114 IBT131114 ILP131114 IVL131114 JFH131114 JPD131114 JYZ131114 KIV131114 KSR131114 LCN131114 LMJ131114 LWF131114 MGB131114 MPX131114 MZT131114 NJP131114 NTL131114 ODH131114 OND131114 OWZ131114 PGV131114 PQR131114 QAN131114 QKJ131114 QUF131114 REB131114 RNX131114 RXT131114 SHP131114 SRL131114 TBH131114 TLD131114 TUZ131114 UEV131114 UOR131114 UYN131114 VIJ131114 VSF131114 WCB131114 WLX131114 WVT131114 L196650 JH196650 TD196650 ACZ196650 AMV196650 AWR196650 BGN196650 BQJ196650 CAF196650 CKB196650 CTX196650 DDT196650 DNP196650 DXL196650 EHH196650 ERD196650 FAZ196650 FKV196650 FUR196650 GEN196650 GOJ196650 GYF196650 HIB196650 HRX196650 IBT196650 ILP196650 IVL196650 JFH196650 JPD196650 JYZ196650 KIV196650 KSR196650 LCN196650 LMJ196650 LWF196650 MGB196650 MPX196650 MZT196650 NJP196650 NTL196650 ODH196650 OND196650 OWZ196650 PGV196650 PQR196650 QAN196650 QKJ196650 QUF196650 REB196650 RNX196650 RXT196650 SHP196650 SRL196650 TBH196650 TLD196650 TUZ196650 UEV196650 UOR196650 UYN196650 VIJ196650 VSF196650 WCB196650 WLX196650 WVT196650 L262186 JH262186 TD262186 ACZ262186 AMV262186 AWR262186 BGN262186 BQJ262186 CAF262186 CKB262186 CTX262186 DDT262186 DNP262186 DXL262186 EHH262186 ERD262186 FAZ262186 FKV262186 FUR262186 GEN262186 GOJ262186 GYF262186 HIB262186 HRX262186 IBT262186 ILP262186 IVL262186 JFH262186 JPD262186 JYZ262186 KIV262186 KSR262186 LCN262186 LMJ262186 LWF262186 MGB262186 MPX262186 MZT262186 NJP262186 NTL262186 ODH262186 OND262186 OWZ262186 PGV262186 PQR262186 QAN262186 QKJ262186 QUF262186 REB262186 RNX262186 RXT262186 SHP262186 SRL262186 TBH262186 TLD262186 TUZ262186 UEV262186 UOR262186 UYN262186 VIJ262186 VSF262186 WCB262186 WLX262186 WVT262186 L327722 JH327722 TD327722 ACZ327722 AMV327722 AWR327722 BGN327722 BQJ327722 CAF327722 CKB327722 CTX327722 DDT327722 DNP327722 DXL327722 EHH327722 ERD327722 FAZ327722 FKV327722 FUR327722 GEN327722 GOJ327722 GYF327722 HIB327722 HRX327722 IBT327722 ILP327722 IVL327722 JFH327722 JPD327722 JYZ327722 KIV327722 KSR327722 LCN327722 LMJ327722 LWF327722 MGB327722 MPX327722 MZT327722 NJP327722 NTL327722 ODH327722 OND327722 OWZ327722 PGV327722 PQR327722 QAN327722 QKJ327722 QUF327722 REB327722 RNX327722 RXT327722 SHP327722 SRL327722 TBH327722 TLD327722 TUZ327722 UEV327722 UOR327722 UYN327722 VIJ327722 VSF327722 WCB327722 WLX327722 WVT327722 L393258 JH393258 TD393258 ACZ393258 AMV393258 AWR393258 BGN393258 BQJ393258 CAF393258 CKB393258 CTX393258 DDT393258 DNP393258 DXL393258 EHH393258 ERD393258 FAZ393258 FKV393258 FUR393258 GEN393258 GOJ393258 GYF393258 HIB393258 HRX393258 IBT393258 ILP393258 IVL393258 JFH393258 JPD393258 JYZ393258 KIV393258 KSR393258 LCN393258 LMJ393258 LWF393258 MGB393258 MPX393258 MZT393258 NJP393258 NTL393258 ODH393258 OND393258 OWZ393258 PGV393258 PQR393258 QAN393258 QKJ393258 QUF393258 REB393258 RNX393258 RXT393258 SHP393258 SRL393258 TBH393258 TLD393258 TUZ393258 UEV393258 UOR393258 UYN393258 VIJ393258 VSF393258 WCB393258 WLX393258 WVT393258 L458794 JH458794 TD458794 ACZ458794 AMV458794 AWR458794 BGN458794 BQJ458794 CAF458794 CKB458794 CTX458794 DDT458794 DNP458794 DXL458794 EHH458794 ERD458794 FAZ458794 FKV458794 FUR458794 GEN458794 GOJ458794 GYF458794 HIB458794 HRX458794 IBT458794 ILP458794 IVL458794 JFH458794 JPD458794 JYZ458794 KIV458794 KSR458794 LCN458794 LMJ458794 LWF458794 MGB458794 MPX458794 MZT458794 NJP458794 NTL458794 ODH458794 OND458794 OWZ458794 PGV458794 PQR458794 QAN458794 QKJ458794 QUF458794 REB458794 RNX458794 RXT458794 SHP458794 SRL458794 TBH458794 TLD458794 TUZ458794 UEV458794 UOR458794 UYN458794 VIJ458794 VSF458794 WCB458794 WLX458794 WVT458794 L524330 JH524330 TD524330 ACZ524330 AMV524330 AWR524330 BGN524330 BQJ524330 CAF524330 CKB524330 CTX524330 DDT524330 DNP524330 DXL524330 EHH524330 ERD524330 FAZ524330 FKV524330 FUR524330 GEN524330 GOJ524330 GYF524330 HIB524330 HRX524330 IBT524330 ILP524330 IVL524330 JFH524330 JPD524330 JYZ524330 KIV524330 KSR524330 LCN524330 LMJ524330 LWF524330 MGB524330 MPX524330 MZT524330 NJP524330 NTL524330 ODH524330 OND524330 OWZ524330 PGV524330 PQR524330 QAN524330 QKJ524330 QUF524330 REB524330 RNX524330 RXT524330 SHP524330 SRL524330 TBH524330 TLD524330 TUZ524330 UEV524330 UOR524330 UYN524330 VIJ524330 VSF524330 WCB524330 WLX524330 WVT524330 L589866 JH589866 TD589866 ACZ589866 AMV589866 AWR589866 BGN589866 BQJ589866 CAF589866 CKB589866 CTX589866 DDT589866 DNP589866 DXL589866 EHH589866 ERD589866 FAZ589866 FKV589866 FUR589866 GEN589866 GOJ589866 GYF589866 HIB589866 HRX589866 IBT589866 ILP589866 IVL589866 JFH589866 JPD589866 JYZ589866 KIV589866 KSR589866 LCN589866 LMJ589866 LWF589866 MGB589866 MPX589866 MZT589866 NJP589866 NTL589866 ODH589866 OND589866 OWZ589866 PGV589866 PQR589866 QAN589866 QKJ589866 QUF589866 REB589866 RNX589866 RXT589866 SHP589866 SRL589866 TBH589866 TLD589866 TUZ589866 UEV589866 UOR589866 UYN589866 VIJ589866 VSF589866 WCB589866 WLX589866 WVT589866 L655402 JH655402 TD655402 ACZ655402 AMV655402 AWR655402 BGN655402 BQJ655402 CAF655402 CKB655402 CTX655402 DDT655402 DNP655402 DXL655402 EHH655402 ERD655402 FAZ655402 FKV655402 FUR655402 GEN655402 GOJ655402 GYF655402 HIB655402 HRX655402 IBT655402 ILP655402 IVL655402 JFH655402 JPD655402 JYZ655402 KIV655402 KSR655402 LCN655402 LMJ655402 LWF655402 MGB655402 MPX655402 MZT655402 NJP655402 NTL655402 ODH655402 OND655402 OWZ655402 PGV655402 PQR655402 QAN655402 QKJ655402 QUF655402 REB655402 RNX655402 RXT655402 SHP655402 SRL655402 TBH655402 TLD655402 TUZ655402 UEV655402 UOR655402 UYN655402 VIJ655402 VSF655402 WCB655402 WLX655402 WVT655402 L720938 JH720938 TD720938 ACZ720938 AMV720938 AWR720938 BGN720938 BQJ720938 CAF720938 CKB720938 CTX720938 DDT720938 DNP720938 DXL720938 EHH720938 ERD720938 FAZ720938 FKV720938 FUR720938 GEN720938 GOJ720938 GYF720938 HIB720938 HRX720938 IBT720938 ILP720938 IVL720938 JFH720938 JPD720938 JYZ720938 KIV720938 KSR720938 LCN720938 LMJ720938 LWF720938 MGB720938 MPX720938 MZT720938 NJP720938 NTL720938 ODH720938 OND720938 OWZ720938 PGV720938 PQR720938 QAN720938 QKJ720938 QUF720938 REB720938 RNX720938 RXT720938 SHP720938 SRL720938 TBH720938 TLD720938 TUZ720938 UEV720938 UOR720938 UYN720938 VIJ720938 VSF720938 WCB720938 WLX720938 WVT720938 L786474 JH786474 TD786474 ACZ786474 AMV786474 AWR786474 BGN786474 BQJ786474 CAF786474 CKB786474 CTX786474 DDT786474 DNP786474 DXL786474 EHH786474 ERD786474 FAZ786474 FKV786474 FUR786474 GEN786474 GOJ786474 GYF786474 HIB786474 HRX786474 IBT786474 ILP786474 IVL786474 JFH786474 JPD786474 JYZ786474 KIV786474 KSR786474 LCN786474 LMJ786474 LWF786474 MGB786474 MPX786474 MZT786474 NJP786474 NTL786474 ODH786474 OND786474 OWZ786474 PGV786474 PQR786474 QAN786474 QKJ786474 QUF786474 REB786474 RNX786474 RXT786474 SHP786474 SRL786474 TBH786474 TLD786474 TUZ786474 UEV786474 UOR786474 UYN786474 VIJ786474 VSF786474 WCB786474 WLX786474 WVT786474 L852010 JH852010 TD852010 ACZ852010 AMV852010 AWR852010 BGN852010 BQJ852010 CAF852010 CKB852010 CTX852010 DDT852010 DNP852010 DXL852010 EHH852010 ERD852010 FAZ852010 FKV852010 FUR852010 GEN852010 GOJ852010 GYF852010 HIB852010 HRX852010 IBT852010 ILP852010 IVL852010 JFH852010 JPD852010 JYZ852010 KIV852010 KSR852010 LCN852010 LMJ852010 LWF852010 MGB852010 MPX852010 MZT852010 NJP852010 NTL852010 ODH852010 OND852010 OWZ852010 PGV852010 PQR852010 QAN852010 QKJ852010 QUF852010 REB852010 RNX852010 RXT852010 SHP852010 SRL852010 TBH852010 TLD852010 TUZ852010 UEV852010 UOR852010 UYN852010 VIJ852010 VSF852010 WCB852010 WLX852010 WVT852010 L917546 JH917546 TD917546 ACZ917546 AMV917546 AWR917546 BGN917546 BQJ917546 CAF917546 CKB917546 CTX917546 DDT917546 DNP917546 DXL917546 EHH917546 ERD917546 FAZ917546 FKV917546 FUR917546 GEN917546 GOJ917546 GYF917546 HIB917546 HRX917546 IBT917546 ILP917546 IVL917546 JFH917546 JPD917546 JYZ917546 KIV917546 KSR917546 LCN917546 LMJ917546 LWF917546 MGB917546 MPX917546 MZT917546 NJP917546 NTL917546 ODH917546 OND917546 OWZ917546 PGV917546 PQR917546 QAN917546 QKJ917546 QUF917546 REB917546 RNX917546 RXT917546 SHP917546 SRL917546 TBH917546 TLD917546 TUZ917546 UEV917546 UOR917546 UYN917546 VIJ917546 VSF917546 WCB917546 WLX917546 WVT917546 L983082 JH983082 TD983082 ACZ983082 AMV983082 AWR983082 BGN983082 BQJ983082 CAF983082 CKB983082 CTX983082 DDT983082 DNP983082 DXL983082 EHH983082 ERD983082 FAZ983082 FKV983082 FUR983082 GEN983082 GOJ983082 GYF983082 HIB983082 HRX983082 IBT983082 ILP983082 IVL983082 JFH983082 JPD983082 JYZ983082 KIV983082 KSR983082 LCN983082 LMJ983082 LWF983082 MGB983082 MPX983082 MZT983082 NJP983082 NTL983082 ODH983082 OND983082 OWZ983082 PGV983082 PQR983082 QAN983082 QKJ983082 QUF983082 REB983082 RNX983082 RXT983082 SHP983082 SRL983082 TBH983082 TLD983082 TUZ983082 UEV983082 UOR983082 UYN983082 VIJ983082 VSF983082 WCB983082 WLX983082 WVT983082" xr:uid="{7E960103-A808-470C-8AE0-4330D0BBC778}">
      <formula1>0</formula1>
      <formula2>300</formula2>
    </dataValidation>
    <dataValidation type="textLength" errorStyle="information" allowBlank="1" showInputMessage="1" error="XLBVal:6=104_x000d__x000a_" sqref="A56 IW56 SS56 ACO56 AMK56 AWG56 BGC56 BPY56 BZU56 CJQ56 CTM56 DDI56 DNE56 DXA56 EGW56 EQS56 FAO56 FKK56 FUG56 GEC56 GNY56 GXU56 HHQ56 HRM56 IBI56 ILE56 IVA56 JEW56 JOS56 JYO56 KIK56 KSG56 LCC56 LLY56 LVU56 MFQ56 MPM56 MZI56 NJE56 NTA56 OCW56 OMS56 OWO56 PGK56 PQG56 QAC56 QJY56 QTU56 RDQ56 RNM56 RXI56 SHE56 SRA56 TAW56 TKS56 TUO56 UEK56 UOG56 UYC56 VHY56 VRU56 WBQ56 WLM56 WVI56 A65592 IW65592 SS65592 ACO65592 AMK65592 AWG65592 BGC65592 BPY65592 BZU65592 CJQ65592 CTM65592 DDI65592 DNE65592 DXA65592 EGW65592 EQS65592 FAO65592 FKK65592 FUG65592 GEC65592 GNY65592 GXU65592 HHQ65592 HRM65592 IBI65592 ILE65592 IVA65592 JEW65592 JOS65592 JYO65592 KIK65592 KSG65592 LCC65592 LLY65592 LVU65592 MFQ65592 MPM65592 MZI65592 NJE65592 NTA65592 OCW65592 OMS65592 OWO65592 PGK65592 PQG65592 QAC65592 QJY65592 QTU65592 RDQ65592 RNM65592 RXI65592 SHE65592 SRA65592 TAW65592 TKS65592 TUO65592 UEK65592 UOG65592 UYC65592 VHY65592 VRU65592 WBQ65592 WLM65592 WVI65592 A131128 IW131128 SS131128 ACO131128 AMK131128 AWG131128 BGC131128 BPY131128 BZU131128 CJQ131128 CTM131128 DDI131128 DNE131128 DXA131128 EGW131128 EQS131128 FAO131128 FKK131128 FUG131128 GEC131128 GNY131128 GXU131128 HHQ131128 HRM131128 IBI131128 ILE131128 IVA131128 JEW131128 JOS131128 JYO131128 KIK131128 KSG131128 LCC131128 LLY131128 LVU131128 MFQ131128 MPM131128 MZI131128 NJE131128 NTA131128 OCW131128 OMS131128 OWO131128 PGK131128 PQG131128 QAC131128 QJY131128 QTU131128 RDQ131128 RNM131128 RXI131128 SHE131128 SRA131128 TAW131128 TKS131128 TUO131128 UEK131128 UOG131128 UYC131128 VHY131128 VRU131128 WBQ131128 WLM131128 WVI131128 A196664 IW196664 SS196664 ACO196664 AMK196664 AWG196664 BGC196664 BPY196664 BZU196664 CJQ196664 CTM196664 DDI196664 DNE196664 DXA196664 EGW196664 EQS196664 FAO196664 FKK196664 FUG196664 GEC196664 GNY196664 GXU196664 HHQ196664 HRM196664 IBI196664 ILE196664 IVA196664 JEW196664 JOS196664 JYO196664 KIK196664 KSG196664 LCC196664 LLY196664 LVU196664 MFQ196664 MPM196664 MZI196664 NJE196664 NTA196664 OCW196664 OMS196664 OWO196664 PGK196664 PQG196664 QAC196664 QJY196664 QTU196664 RDQ196664 RNM196664 RXI196664 SHE196664 SRA196664 TAW196664 TKS196664 TUO196664 UEK196664 UOG196664 UYC196664 VHY196664 VRU196664 WBQ196664 WLM196664 WVI196664 A262200 IW262200 SS262200 ACO262200 AMK262200 AWG262200 BGC262200 BPY262200 BZU262200 CJQ262200 CTM262200 DDI262200 DNE262200 DXA262200 EGW262200 EQS262200 FAO262200 FKK262200 FUG262200 GEC262200 GNY262200 GXU262200 HHQ262200 HRM262200 IBI262200 ILE262200 IVA262200 JEW262200 JOS262200 JYO262200 KIK262200 KSG262200 LCC262200 LLY262200 LVU262200 MFQ262200 MPM262200 MZI262200 NJE262200 NTA262200 OCW262200 OMS262200 OWO262200 PGK262200 PQG262200 QAC262200 QJY262200 QTU262200 RDQ262200 RNM262200 RXI262200 SHE262200 SRA262200 TAW262200 TKS262200 TUO262200 UEK262200 UOG262200 UYC262200 VHY262200 VRU262200 WBQ262200 WLM262200 WVI262200 A327736 IW327736 SS327736 ACO327736 AMK327736 AWG327736 BGC327736 BPY327736 BZU327736 CJQ327736 CTM327736 DDI327736 DNE327736 DXA327736 EGW327736 EQS327736 FAO327736 FKK327736 FUG327736 GEC327736 GNY327736 GXU327736 HHQ327736 HRM327736 IBI327736 ILE327736 IVA327736 JEW327736 JOS327736 JYO327736 KIK327736 KSG327736 LCC327736 LLY327736 LVU327736 MFQ327736 MPM327736 MZI327736 NJE327736 NTA327736 OCW327736 OMS327736 OWO327736 PGK327736 PQG327736 QAC327736 QJY327736 QTU327736 RDQ327736 RNM327736 RXI327736 SHE327736 SRA327736 TAW327736 TKS327736 TUO327736 UEK327736 UOG327736 UYC327736 VHY327736 VRU327736 WBQ327736 WLM327736 WVI327736 A393272 IW393272 SS393272 ACO393272 AMK393272 AWG393272 BGC393272 BPY393272 BZU393272 CJQ393272 CTM393272 DDI393272 DNE393272 DXA393272 EGW393272 EQS393272 FAO393272 FKK393272 FUG393272 GEC393272 GNY393272 GXU393272 HHQ393272 HRM393272 IBI393272 ILE393272 IVA393272 JEW393272 JOS393272 JYO393272 KIK393272 KSG393272 LCC393272 LLY393272 LVU393272 MFQ393272 MPM393272 MZI393272 NJE393272 NTA393272 OCW393272 OMS393272 OWO393272 PGK393272 PQG393272 QAC393272 QJY393272 QTU393272 RDQ393272 RNM393272 RXI393272 SHE393272 SRA393272 TAW393272 TKS393272 TUO393272 UEK393272 UOG393272 UYC393272 VHY393272 VRU393272 WBQ393272 WLM393272 WVI393272 A458808 IW458808 SS458808 ACO458808 AMK458808 AWG458808 BGC458808 BPY458808 BZU458808 CJQ458808 CTM458808 DDI458808 DNE458808 DXA458808 EGW458808 EQS458808 FAO458808 FKK458808 FUG458808 GEC458808 GNY458808 GXU458808 HHQ458808 HRM458808 IBI458808 ILE458808 IVA458808 JEW458808 JOS458808 JYO458808 KIK458808 KSG458808 LCC458808 LLY458808 LVU458808 MFQ458808 MPM458808 MZI458808 NJE458808 NTA458808 OCW458808 OMS458808 OWO458808 PGK458808 PQG458808 QAC458808 QJY458808 QTU458808 RDQ458808 RNM458808 RXI458808 SHE458808 SRA458808 TAW458808 TKS458808 TUO458808 UEK458808 UOG458808 UYC458808 VHY458808 VRU458808 WBQ458808 WLM458808 WVI458808 A524344 IW524344 SS524344 ACO524344 AMK524344 AWG524344 BGC524344 BPY524344 BZU524344 CJQ524344 CTM524344 DDI524344 DNE524344 DXA524344 EGW524344 EQS524344 FAO524344 FKK524344 FUG524344 GEC524344 GNY524344 GXU524344 HHQ524344 HRM524344 IBI524344 ILE524344 IVA524344 JEW524344 JOS524344 JYO524344 KIK524344 KSG524344 LCC524344 LLY524344 LVU524344 MFQ524344 MPM524344 MZI524344 NJE524344 NTA524344 OCW524344 OMS524344 OWO524344 PGK524344 PQG524344 QAC524344 QJY524344 QTU524344 RDQ524344 RNM524344 RXI524344 SHE524344 SRA524344 TAW524344 TKS524344 TUO524344 UEK524344 UOG524344 UYC524344 VHY524344 VRU524344 WBQ524344 WLM524344 WVI524344 A589880 IW589880 SS589880 ACO589880 AMK589880 AWG589880 BGC589880 BPY589880 BZU589880 CJQ589880 CTM589880 DDI589880 DNE589880 DXA589880 EGW589880 EQS589880 FAO589880 FKK589880 FUG589880 GEC589880 GNY589880 GXU589880 HHQ589880 HRM589880 IBI589880 ILE589880 IVA589880 JEW589880 JOS589880 JYO589880 KIK589880 KSG589880 LCC589880 LLY589880 LVU589880 MFQ589880 MPM589880 MZI589880 NJE589880 NTA589880 OCW589880 OMS589880 OWO589880 PGK589880 PQG589880 QAC589880 QJY589880 QTU589880 RDQ589880 RNM589880 RXI589880 SHE589880 SRA589880 TAW589880 TKS589880 TUO589880 UEK589880 UOG589880 UYC589880 VHY589880 VRU589880 WBQ589880 WLM589880 WVI589880 A655416 IW655416 SS655416 ACO655416 AMK655416 AWG655416 BGC655416 BPY655416 BZU655416 CJQ655416 CTM655416 DDI655416 DNE655416 DXA655416 EGW655416 EQS655416 FAO655416 FKK655416 FUG655416 GEC655416 GNY655416 GXU655416 HHQ655416 HRM655416 IBI655416 ILE655416 IVA655416 JEW655416 JOS655416 JYO655416 KIK655416 KSG655416 LCC655416 LLY655416 LVU655416 MFQ655416 MPM655416 MZI655416 NJE655416 NTA655416 OCW655416 OMS655416 OWO655416 PGK655416 PQG655416 QAC655416 QJY655416 QTU655416 RDQ655416 RNM655416 RXI655416 SHE655416 SRA655416 TAW655416 TKS655416 TUO655416 UEK655416 UOG655416 UYC655416 VHY655416 VRU655416 WBQ655416 WLM655416 WVI655416 A720952 IW720952 SS720952 ACO720952 AMK720952 AWG720952 BGC720952 BPY720952 BZU720952 CJQ720952 CTM720952 DDI720952 DNE720952 DXA720952 EGW720952 EQS720952 FAO720952 FKK720952 FUG720952 GEC720952 GNY720952 GXU720952 HHQ720952 HRM720952 IBI720952 ILE720952 IVA720952 JEW720952 JOS720952 JYO720952 KIK720952 KSG720952 LCC720952 LLY720952 LVU720952 MFQ720952 MPM720952 MZI720952 NJE720952 NTA720952 OCW720952 OMS720952 OWO720952 PGK720952 PQG720952 QAC720952 QJY720952 QTU720952 RDQ720952 RNM720952 RXI720952 SHE720952 SRA720952 TAW720952 TKS720952 TUO720952 UEK720952 UOG720952 UYC720952 VHY720952 VRU720952 WBQ720952 WLM720952 WVI720952 A786488 IW786488 SS786488 ACO786488 AMK786488 AWG786488 BGC786488 BPY786488 BZU786488 CJQ786488 CTM786488 DDI786488 DNE786488 DXA786488 EGW786488 EQS786488 FAO786488 FKK786488 FUG786488 GEC786488 GNY786488 GXU786488 HHQ786488 HRM786488 IBI786488 ILE786488 IVA786488 JEW786488 JOS786488 JYO786488 KIK786488 KSG786488 LCC786488 LLY786488 LVU786488 MFQ786488 MPM786488 MZI786488 NJE786488 NTA786488 OCW786488 OMS786488 OWO786488 PGK786488 PQG786488 QAC786488 QJY786488 QTU786488 RDQ786488 RNM786488 RXI786488 SHE786488 SRA786488 TAW786488 TKS786488 TUO786488 UEK786488 UOG786488 UYC786488 VHY786488 VRU786488 WBQ786488 WLM786488 WVI786488 A852024 IW852024 SS852024 ACO852024 AMK852024 AWG852024 BGC852024 BPY852024 BZU852024 CJQ852024 CTM852024 DDI852024 DNE852024 DXA852024 EGW852024 EQS852024 FAO852024 FKK852024 FUG852024 GEC852024 GNY852024 GXU852024 HHQ852024 HRM852024 IBI852024 ILE852024 IVA852024 JEW852024 JOS852024 JYO852024 KIK852024 KSG852024 LCC852024 LLY852024 LVU852024 MFQ852024 MPM852024 MZI852024 NJE852024 NTA852024 OCW852024 OMS852024 OWO852024 PGK852024 PQG852024 QAC852024 QJY852024 QTU852024 RDQ852024 RNM852024 RXI852024 SHE852024 SRA852024 TAW852024 TKS852024 TUO852024 UEK852024 UOG852024 UYC852024 VHY852024 VRU852024 WBQ852024 WLM852024 WVI852024 A917560 IW917560 SS917560 ACO917560 AMK917560 AWG917560 BGC917560 BPY917560 BZU917560 CJQ917560 CTM917560 DDI917560 DNE917560 DXA917560 EGW917560 EQS917560 FAO917560 FKK917560 FUG917560 GEC917560 GNY917560 GXU917560 HHQ917560 HRM917560 IBI917560 ILE917560 IVA917560 JEW917560 JOS917560 JYO917560 KIK917560 KSG917560 LCC917560 LLY917560 LVU917560 MFQ917560 MPM917560 MZI917560 NJE917560 NTA917560 OCW917560 OMS917560 OWO917560 PGK917560 PQG917560 QAC917560 QJY917560 QTU917560 RDQ917560 RNM917560 RXI917560 SHE917560 SRA917560 TAW917560 TKS917560 TUO917560 UEK917560 UOG917560 UYC917560 VHY917560 VRU917560 WBQ917560 WLM917560 WVI917560 A983096 IW983096 SS983096 ACO983096 AMK983096 AWG983096 BGC983096 BPY983096 BZU983096 CJQ983096 CTM983096 DDI983096 DNE983096 DXA983096 EGW983096 EQS983096 FAO983096 FKK983096 FUG983096 GEC983096 GNY983096 GXU983096 HHQ983096 HRM983096 IBI983096 ILE983096 IVA983096 JEW983096 JOS983096 JYO983096 KIK983096 KSG983096 LCC983096 LLY983096 LVU983096 MFQ983096 MPM983096 MZI983096 NJE983096 NTA983096 OCW983096 OMS983096 OWO983096 PGK983096 PQG983096 QAC983096 QJY983096 QTU983096 RDQ983096 RNM983096 RXI983096 SHE983096 SRA983096 TAW983096 TKS983096 TUO983096 UEK983096 UOG983096 UYC983096 VHY983096 VRU983096 WBQ983096 WLM983096 WVI983096 J56 JF56 TB56 ACX56 AMT56 AWP56 BGL56 BQH56 CAD56 CJZ56 CTV56 DDR56 DNN56 DXJ56 EHF56 ERB56 FAX56 FKT56 FUP56 GEL56 GOH56 GYD56 HHZ56 HRV56 IBR56 ILN56 IVJ56 JFF56 JPB56 JYX56 KIT56 KSP56 LCL56 LMH56 LWD56 MFZ56 MPV56 MZR56 NJN56 NTJ56 ODF56 ONB56 OWX56 PGT56 PQP56 QAL56 QKH56 QUD56 RDZ56 RNV56 RXR56 SHN56 SRJ56 TBF56 TLB56 TUX56 UET56 UOP56 UYL56 VIH56 VSD56 WBZ56 WLV56 WVR56 J65592 JF65592 TB65592 ACX65592 AMT65592 AWP65592 BGL65592 BQH65592 CAD65592 CJZ65592 CTV65592 DDR65592 DNN65592 DXJ65592 EHF65592 ERB65592 FAX65592 FKT65592 FUP65592 GEL65592 GOH65592 GYD65592 HHZ65592 HRV65592 IBR65592 ILN65592 IVJ65592 JFF65592 JPB65592 JYX65592 KIT65592 KSP65592 LCL65592 LMH65592 LWD65592 MFZ65592 MPV65592 MZR65592 NJN65592 NTJ65592 ODF65592 ONB65592 OWX65592 PGT65592 PQP65592 QAL65592 QKH65592 QUD65592 RDZ65592 RNV65592 RXR65592 SHN65592 SRJ65592 TBF65592 TLB65592 TUX65592 UET65592 UOP65592 UYL65592 VIH65592 VSD65592 WBZ65592 WLV65592 WVR65592 J131128 JF131128 TB131128 ACX131128 AMT131128 AWP131128 BGL131128 BQH131128 CAD131128 CJZ131128 CTV131128 DDR131128 DNN131128 DXJ131128 EHF131128 ERB131128 FAX131128 FKT131128 FUP131128 GEL131128 GOH131128 GYD131128 HHZ131128 HRV131128 IBR131128 ILN131128 IVJ131128 JFF131128 JPB131128 JYX131128 KIT131128 KSP131128 LCL131128 LMH131128 LWD131128 MFZ131128 MPV131128 MZR131128 NJN131128 NTJ131128 ODF131128 ONB131128 OWX131128 PGT131128 PQP131128 QAL131128 QKH131128 QUD131128 RDZ131128 RNV131128 RXR131128 SHN131128 SRJ131128 TBF131128 TLB131128 TUX131128 UET131128 UOP131128 UYL131128 VIH131128 VSD131128 WBZ131128 WLV131128 WVR131128 J196664 JF196664 TB196664 ACX196664 AMT196664 AWP196664 BGL196664 BQH196664 CAD196664 CJZ196664 CTV196664 DDR196664 DNN196664 DXJ196664 EHF196664 ERB196664 FAX196664 FKT196664 FUP196664 GEL196664 GOH196664 GYD196664 HHZ196664 HRV196664 IBR196664 ILN196664 IVJ196664 JFF196664 JPB196664 JYX196664 KIT196664 KSP196664 LCL196664 LMH196664 LWD196664 MFZ196664 MPV196664 MZR196664 NJN196664 NTJ196664 ODF196664 ONB196664 OWX196664 PGT196664 PQP196664 QAL196664 QKH196664 QUD196664 RDZ196664 RNV196664 RXR196664 SHN196664 SRJ196664 TBF196664 TLB196664 TUX196664 UET196664 UOP196664 UYL196664 VIH196664 VSD196664 WBZ196664 WLV196664 WVR196664 J262200 JF262200 TB262200 ACX262200 AMT262200 AWP262200 BGL262200 BQH262200 CAD262200 CJZ262200 CTV262200 DDR262200 DNN262200 DXJ262200 EHF262200 ERB262200 FAX262200 FKT262200 FUP262200 GEL262200 GOH262200 GYD262200 HHZ262200 HRV262200 IBR262200 ILN262200 IVJ262200 JFF262200 JPB262200 JYX262200 KIT262200 KSP262200 LCL262200 LMH262200 LWD262200 MFZ262200 MPV262200 MZR262200 NJN262200 NTJ262200 ODF262200 ONB262200 OWX262200 PGT262200 PQP262200 QAL262200 QKH262200 QUD262200 RDZ262200 RNV262200 RXR262200 SHN262200 SRJ262200 TBF262200 TLB262200 TUX262200 UET262200 UOP262200 UYL262200 VIH262200 VSD262200 WBZ262200 WLV262200 WVR262200 J327736 JF327736 TB327736 ACX327736 AMT327736 AWP327736 BGL327736 BQH327736 CAD327736 CJZ327736 CTV327736 DDR327736 DNN327736 DXJ327736 EHF327736 ERB327736 FAX327736 FKT327736 FUP327736 GEL327736 GOH327736 GYD327736 HHZ327736 HRV327736 IBR327736 ILN327736 IVJ327736 JFF327736 JPB327736 JYX327736 KIT327736 KSP327736 LCL327736 LMH327736 LWD327736 MFZ327736 MPV327736 MZR327736 NJN327736 NTJ327736 ODF327736 ONB327736 OWX327736 PGT327736 PQP327736 QAL327736 QKH327736 QUD327736 RDZ327736 RNV327736 RXR327736 SHN327736 SRJ327736 TBF327736 TLB327736 TUX327736 UET327736 UOP327736 UYL327736 VIH327736 VSD327736 WBZ327736 WLV327736 WVR327736 J393272 JF393272 TB393272 ACX393272 AMT393272 AWP393272 BGL393272 BQH393272 CAD393272 CJZ393272 CTV393272 DDR393272 DNN393272 DXJ393272 EHF393272 ERB393272 FAX393272 FKT393272 FUP393272 GEL393272 GOH393272 GYD393272 HHZ393272 HRV393272 IBR393272 ILN393272 IVJ393272 JFF393272 JPB393272 JYX393272 KIT393272 KSP393272 LCL393272 LMH393272 LWD393272 MFZ393272 MPV393272 MZR393272 NJN393272 NTJ393272 ODF393272 ONB393272 OWX393272 PGT393272 PQP393272 QAL393272 QKH393272 QUD393272 RDZ393272 RNV393272 RXR393272 SHN393272 SRJ393272 TBF393272 TLB393272 TUX393272 UET393272 UOP393272 UYL393272 VIH393272 VSD393272 WBZ393272 WLV393272 WVR393272 J458808 JF458808 TB458808 ACX458808 AMT458808 AWP458808 BGL458808 BQH458808 CAD458808 CJZ458808 CTV458808 DDR458808 DNN458808 DXJ458808 EHF458808 ERB458808 FAX458808 FKT458808 FUP458808 GEL458808 GOH458808 GYD458808 HHZ458808 HRV458808 IBR458808 ILN458808 IVJ458808 JFF458808 JPB458808 JYX458808 KIT458808 KSP458808 LCL458808 LMH458808 LWD458808 MFZ458808 MPV458808 MZR458808 NJN458808 NTJ458808 ODF458808 ONB458808 OWX458808 PGT458808 PQP458808 QAL458808 QKH458808 QUD458808 RDZ458808 RNV458808 RXR458808 SHN458808 SRJ458808 TBF458808 TLB458808 TUX458808 UET458808 UOP458808 UYL458808 VIH458808 VSD458808 WBZ458808 WLV458808 WVR458808 J524344 JF524344 TB524344 ACX524344 AMT524344 AWP524344 BGL524344 BQH524344 CAD524344 CJZ524344 CTV524344 DDR524344 DNN524344 DXJ524344 EHF524344 ERB524344 FAX524344 FKT524344 FUP524344 GEL524344 GOH524344 GYD524344 HHZ524344 HRV524344 IBR524344 ILN524344 IVJ524344 JFF524344 JPB524344 JYX524344 KIT524344 KSP524344 LCL524344 LMH524344 LWD524344 MFZ524344 MPV524344 MZR524344 NJN524344 NTJ524344 ODF524344 ONB524344 OWX524344 PGT524344 PQP524344 QAL524344 QKH524344 QUD524344 RDZ524344 RNV524344 RXR524344 SHN524344 SRJ524344 TBF524344 TLB524344 TUX524344 UET524344 UOP524344 UYL524344 VIH524344 VSD524344 WBZ524344 WLV524344 WVR524344 J589880 JF589880 TB589880 ACX589880 AMT589880 AWP589880 BGL589880 BQH589880 CAD589880 CJZ589880 CTV589880 DDR589880 DNN589880 DXJ589880 EHF589880 ERB589880 FAX589880 FKT589880 FUP589880 GEL589880 GOH589880 GYD589880 HHZ589880 HRV589880 IBR589880 ILN589880 IVJ589880 JFF589880 JPB589880 JYX589880 KIT589880 KSP589880 LCL589880 LMH589880 LWD589880 MFZ589880 MPV589880 MZR589880 NJN589880 NTJ589880 ODF589880 ONB589880 OWX589880 PGT589880 PQP589880 QAL589880 QKH589880 QUD589880 RDZ589880 RNV589880 RXR589880 SHN589880 SRJ589880 TBF589880 TLB589880 TUX589880 UET589880 UOP589880 UYL589880 VIH589880 VSD589880 WBZ589880 WLV589880 WVR589880 J655416 JF655416 TB655416 ACX655416 AMT655416 AWP655416 BGL655416 BQH655416 CAD655416 CJZ655416 CTV655416 DDR655416 DNN655416 DXJ655416 EHF655416 ERB655416 FAX655416 FKT655416 FUP655416 GEL655416 GOH655416 GYD655416 HHZ655416 HRV655416 IBR655416 ILN655416 IVJ655416 JFF655416 JPB655416 JYX655416 KIT655416 KSP655416 LCL655416 LMH655416 LWD655416 MFZ655416 MPV655416 MZR655416 NJN655416 NTJ655416 ODF655416 ONB655416 OWX655416 PGT655416 PQP655416 QAL655416 QKH655416 QUD655416 RDZ655416 RNV655416 RXR655416 SHN655416 SRJ655416 TBF655416 TLB655416 TUX655416 UET655416 UOP655416 UYL655416 VIH655416 VSD655416 WBZ655416 WLV655416 WVR655416 J720952 JF720952 TB720952 ACX720952 AMT720952 AWP720952 BGL720952 BQH720952 CAD720952 CJZ720952 CTV720952 DDR720952 DNN720952 DXJ720952 EHF720952 ERB720952 FAX720952 FKT720952 FUP720952 GEL720952 GOH720952 GYD720952 HHZ720952 HRV720952 IBR720952 ILN720952 IVJ720952 JFF720952 JPB720952 JYX720952 KIT720952 KSP720952 LCL720952 LMH720952 LWD720952 MFZ720952 MPV720952 MZR720952 NJN720952 NTJ720952 ODF720952 ONB720952 OWX720952 PGT720952 PQP720952 QAL720952 QKH720952 QUD720952 RDZ720952 RNV720952 RXR720952 SHN720952 SRJ720952 TBF720952 TLB720952 TUX720952 UET720952 UOP720952 UYL720952 VIH720952 VSD720952 WBZ720952 WLV720952 WVR720952 J786488 JF786488 TB786488 ACX786488 AMT786488 AWP786488 BGL786488 BQH786488 CAD786488 CJZ786488 CTV786488 DDR786488 DNN786488 DXJ786488 EHF786488 ERB786488 FAX786488 FKT786488 FUP786488 GEL786488 GOH786488 GYD786488 HHZ786488 HRV786488 IBR786488 ILN786488 IVJ786488 JFF786488 JPB786488 JYX786488 KIT786488 KSP786488 LCL786488 LMH786488 LWD786488 MFZ786488 MPV786488 MZR786488 NJN786488 NTJ786488 ODF786488 ONB786488 OWX786488 PGT786488 PQP786488 QAL786488 QKH786488 QUD786488 RDZ786488 RNV786488 RXR786488 SHN786488 SRJ786488 TBF786488 TLB786488 TUX786488 UET786488 UOP786488 UYL786488 VIH786488 VSD786488 WBZ786488 WLV786488 WVR786488 J852024 JF852024 TB852024 ACX852024 AMT852024 AWP852024 BGL852024 BQH852024 CAD852024 CJZ852024 CTV852024 DDR852024 DNN852024 DXJ852024 EHF852024 ERB852024 FAX852024 FKT852024 FUP852024 GEL852024 GOH852024 GYD852024 HHZ852024 HRV852024 IBR852024 ILN852024 IVJ852024 JFF852024 JPB852024 JYX852024 KIT852024 KSP852024 LCL852024 LMH852024 LWD852024 MFZ852024 MPV852024 MZR852024 NJN852024 NTJ852024 ODF852024 ONB852024 OWX852024 PGT852024 PQP852024 QAL852024 QKH852024 QUD852024 RDZ852024 RNV852024 RXR852024 SHN852024 SRJ852024 TBF852024 TLB852024 TUX852024 UET852024 UOP852024 UYL852024 VIH852024 VSD852024 WBZ852024 WLV852024 WVR852024 J917560 JF917560 TB917560 ACX917560 AMT917560 AWP917560 BGL917560 BQH917560 CAD917560 CJZ917560 CTV917560 DDR917560 DNN917560 DXJ917560 EHF917560 ERB917560 FAX917560 FKT917560 FUP917560 GEL917560 GOH917560 GYD917560 HHZ917560 HRV917560 IBR917560 ILN917560 IVJ917560 JFF917560 JPB917560 JYX917560 KIT917560 KSP917560 LCL917560 LMH917560 LWD917560 MFZ917560 MPV917560 MZR917560 NJN917560 NTJ917560 ODF917560 ONB917560 OWX917560 PGT917560 PQP917560 QAL917560 QKH917560 QUD917560 RDZ917560 RNV917560 RXR917560 SHN917560 SRJ917560 TBF917560 TLB917560 TUX917560 UET917560 UOP917560 UYL917560 VIH917560 VSD917560 WBZ917560 WLV917560 WVR917560 J983096 JF983096 TB983096 ACX983096 AMT983096 AWP983096 BGL983096 BQH983096 CAD983096 CJZ983096 CTV983096 DDR983096 DNN983096 DXJ983096 EHF983096 ERB983096 FAX983096 FKT983096 FUP983096 GEL983096 GOH983096 GYD983096 HHZ983096 HRV983096 IBR983096 ILN983096 IVJ983096 JFF983096 JPB983096 JYX983096 KIT983096 KSP983096 LCL983096 LMH983096 LWD983096 MFZ983096 MPV983096 MZR983096 NJN983096 NTJ983096 ODF983096 ONB983096 OWX983096 PGT983096 PQP983096 QAL983096 QKH983096 QUD983096 RDZ983096 RNV983096 RXR983096 SHN983096 SRJ983096 TBF983096 TLB983096 TUX983096 UET983096 UOP983096 UYL983096 VIH983096 VSD983096 WBZ983096 WLV983096 WVR983096" xr:uid="{8EDBC117-996C-4BE4-91A2-9A84AD35E8AF}">
      <formula1>0</formula1>
      <formula2>300</formula2>
    </dataValidation>
    <dataValidation type="textLength" errorStyle="information" allowBlank="1" showInputMessage="1" error="XLBVal:6=36_x000d__x000a_" sqref="J79 JF79 TB79 ACX79 AMT79 AWP79 BGL79 BQH79 CAD79 CJZ79 CTV79 DDR79 DNN79 DXJ79 EHF79 ERB79 FAX79 FKT79 FUP79 GEL79 GOH79 GYD79 HHZ79 HRV79 IBR79 ILN79 IVJ79 JFF79 JPB79 JYX79 KIT79 KSP79 LCL79 LMH79 LWD79 MFZ79 MPV79 MZR79 NJN79 NTJ79 ODF79 ONB79 OWX79 PGT79 PQP79 QAL79 QKH79 QUD79 RDZ79 RNV79 RXR79 SHN79 SRJ79 TBF79 TLB79 TUX79 UET79 UOP79 UYL79 VIH79 VSD79 WBZ79 WLV79 WVR79 J65615 JF65615 TB65615 ACX65615 AMT65615 AWP65615 BGL65615 BQH65615 CAD65615 CJZ65615 CTV65615 DDR65615 DNN65615 DXJ65615 EHF65615 ERB65615 FAX65615 FKT65615 FUP65615 GEL65615 GOH65615 GYD65615 HHZ65615 HRV65615 IBR65615 ILN65615 IVJ65615 JFF65615 JPB65615 JYX65615 KIT65615 KSP65615 LCL65615 LMH65615 LWD65615 MFZ65615 MPV65615 MZR65615 NJN65615 NTJ65615 ODF65615 ONB65615 OWX65615 PGT65615 PQP65615 QAL65615 QKH65615 QUD65615 RDZ65615 RNV65615 RXR65615 SHN65615 SRJ65615 TBF65615 TLB65615 TUX65615 UET65615 UOP65615 UYL65615 VIH65615 VSD65615 WBZ65615 WLV65615 WVR65615 J131151 JF131151 TB131151 ACX131151 AMT131151 AWP131151 BGL131151 BQH131151 CAD131151 CJZ131151 CTV131151 DDR131151 DNN131151 DXJ131151 EHF131151 ERB131151 FAX131151 FKT131151 FUP131151 GEL131151 GOH131151 GYD131151 HHZ131151 HRV131151 IBR131151 ILN131151 IVJ131151 JFF131151 JPB131151 JYX131151 KIT131151 KSP131151 LCL131151 LMH131151 LWD131151 MFZ131151 MPV131151 MZR131151 NJN131151 NTJ131151 ODF131151 ONB131151 OWX131151 PGT131151 PQP131151 QAL131151 QKH131151 QUD131151 RDZ131151 RNV131151 RXR131151 SHN131151 SRJ131151 TBF131151 TLB131151 TUX131151 UET131151 UOP131151 UYL131151 VIH131151 VSD131151 WBZ131151 WLV131151 WVR131151 J196687 JF196687 TB196687 ACX196687 AMT196687 AWP196687 BGL196687 BQH196687 CAD196687 CJZ196687 CTV196687 DDR196687 DNN196687 DXJ196687 EHF196687 ERB196687 FAX196687 FKT196687 FUP196687 GEL196687 GOH196687 GYD196687 HHZ196687 HRV196687 IBR196687 ILN196687 IVJ196687 JFF196687 JPB196687 JYX196687 KIT196687 KSP196687 LCL196687 LMH196687 LWD196687 MFZ196687 MPV196687 MZR196687 NJN196687 NTJ196687 ODF196687 ONB196687 OWX196687 PGT196687 PQP196687 QAL196687 QKH196687 QUD196687 RDZ196687 RNV196687 RXR196687 SHN196687 SRJ196687 TBF196687 TLB196687 TUX196687 UET196687 UOP196687 UYL196687 VIH196687 VSD196687 WBZ196687 WLV196687 WVR196687 J262223 JF262223 TB262223 ACX262223 AMT262223 AWP262223 BGL262223 BQH262223 CAD262223 CJZ262223 CTV262223 DDR262223 DNN262223 DXJ262223 EHF262223 ERB262223 FAX262223 FKT262223 FUP262223 GEL262223 GOH262223 GYD262223 HHZ262223 HRV262223 IBR262223 ILN262223 IVJ262223 JFF262223 JPB262223 JYX262223 KIT262223 KSP262223 LCL262223 LMH262223 LWD262223 MFZ262223 MPV262223 MZR262223 NJN262223 NTJ262223 ODF262223 ONB262223 OWX262223 PGT262223 PQP262223 QAL262223 QKH262223 QUD262223 RDZ262223 RNV262223 RXR262223 SHN262223 SRJ262223 TBF262223 TLB262223 TUX262223 UET262223 UOP262223 UYL262223 VIH262223 VSD262223 WBZ262223 WLV262223 WVR262223 J327759 JF327759 TB327759 ACX327759 AMT327759 AWP327759 BGL327759 BQH327759 CAD327759 CJZ327759 CTV327759 DDR327759 DNN327759 DXJ327759 EHF327759 ERB327759 FAX327759 FKT327759 FUP327759 GEL327759 GOH327759 GYD327759 HHZ327759 HRV327759 IBR327759 ILN327759 IVJ327759 JFF327759 JPB327759 JYX327759 KIT327759 KSP327759 LCL327759 LMH327759 LWD327759 MFZ327759 MPV327759 MZR327759 NJN327759 NTJ327759 ODF327759 ONB327759 OWX327759 PGT327759 PQP327759 QAL327759 QKH327759 QUD327759 RDZ327759 RNV327759 RXR327759 SHN327759 SRJ327759 TBF327759 TLB327759 TUX327759 UET327759 UOP327759 UYL327759 VIH327759 VSD327759 WBZ327759 WLV327759 WVR327759 J393295 JF393295 TB393295 ACX393295 AMT393295 AWP393295 BGL393295 BQH393295 CAD393295 CJZ393295 CTV393295 DDR393295 DNN393295 DXJ393295 EHF393295 ERB393295 FAX393295 FKT393295 FUP393295 GEL393295 GOH393295 GYD393295 HHZ393295 HRV393295 IBR393295 ILN393295 IVJ393295 JFF393295 JPB393295 JYX393295 KIT393295 KSP393295 LCL393295 LMH393295 LWD393295 MFZ393295 MPV393295 MZR393295 NJN393295 NTJ393295 ODF393295 ONB393295 OWX393295 PGT393295 PQP393295 QAL393295 QKH393295 QUD393295 RDZ393295 RNV393295 RXR393295 SHN393295 SRJ393295 TBF393295 TLB393295 TUX393295 UET393295 UOP393295 UYL393295 VIH393295 VSD393295 WBZ393295 WLV393295 WVR393295 J458831 JF458831 TB458831 ACX458831 AMT458831 AWP458831 BGL458831 BQH458831 CAD458831 CJZ458831 CTV458831 DDR458831 DNN458831 DXJ458831 EHF458831 ERB458831 FAX458831 FKT458831 FUP458831 GEL458831 GOH458831 GYD458831 HHZ458831 HRV458831 IBR458831 ILN458831 IVJ458831 JFF458831 JPB458831 JYX458831 KIT458831 KSP458831 LCL458831 LMH458831 LWD458831 MFZ458831 MPV458831 MZR458831 NJN458831 NTJ458831 ODF458831 ONB458831 OWX458831 PGT458831 PQP458831 QAL458831 QKH458831 QUD458831 RDZ458831 RNV458831 RXR458831 SHN458831 SRJ458831 TBF458831 TLB458831 TUX458831 UET458831 UOP458831 UYL458831 VIH458831 VSD458831 WBZ458831 WLV458831 WVR458831 J524367 JF524367 TB524367 ACX524367 AMT524367 AWP524367 BGL524367 BQH524367 CAD524367 CJZ524367 CTV524367 DDR524367 DNN524367 DXJ524367 EHF524367 ERB524367 FAX524367 FKT524367 FUP524367 GEL524367 GOH524367 GYD524367 HHZ524367 HRV524367 IBR524367 ILN524367 IVJ524367 JFF524367 JPB524367 JYX524367 KIT524367 KSP524367 LCL524367 LMH524367 LWD524367 MFZ524367 MPV524367 MZR524367 NJN524367 NTJ524367 ODF524367 ONB524367 OWX524367 PGT524367 PQP524367 QAL524367 QKH524367 QUD524367 RDZ524367 RNV524367 RXR524367 SHN524367 SRJ524367 TBF524367 TLB524367 TUX524367 UET524367 UOP524367 UYL524367 VIH524367 VSD524367 WBZ524367 WLV524367 WVR524367 J589903 JF589903 TB589903 ACX589903 AMT589903 AWP589903 BGL589903 BQH589903 CAD589903 CJZ589903 CTV589903 DDR589903 DNN589903 DXJ589903 EHF589903 ERB589903 FAX589903 FKT589903 FUP589903 GEL589903 GOH589903 GYD589903 HHZ589903 HRV589903 IBR589903 ILN589903 IVJ589903 JFF589903 JPB589903 JYX589903 KIT589903 KSP589903 LCL589903 LMH589903 LWD589903 MFZ589903 MPV589903 MZR589903 NJN589903 NTJ589903 ODF589903 ONB589903 OWX589903 PGT589903 PQP589903 QAL589903 QKH589903 QUD589903 RDZ589903 RNV589903 RXR589903 SHN589903 SRJ589903 TBF589903 TLB589903 TUX589903 UET589903 UOP589903 UYL589903 VIH589903 VSD589903 WBZ589903 WLV589903 WVR589903 J655439 JF655439 TB655439 ACX655439 AMT655439 AWP655439 BGL655439 BQH655439 CAD655439 CJZ655439 CTV655439 DDR655439 DNN655439 DXJ655439 EHF655439 ERB655439 FAX655439 FKT655439 FUP655439 GEL655439 GOH655439 GYD655439 HHZ655439 HRV655439 IBR655439 ILN655439 IVJ655439 JFF655439 JPB655439 JYX655439 KIT655439 KSP655439 LCL655439 LMH655439 LWD655439 MFZ655439 MPV655439 MZR655439 NJN655439 NTJ655439 ODF655439 ONB655439 OWX655439 PGT655439 PQP655439 QAL655439 QKH655439 QUD655439 RDZ655439 RNV655439 RXR655439 SHN655439 SRJ655439 TBF655439 TLB655439 TUX655439 UET655439 UOP655439 UYL655439 VIH655439 VSD655439 WBZ655439 WLV655439 WVR655439 J720975 JF720975 TB720975 ACX720975 AMT720975 AWP720975 BGL720975 BQH720975 CAD720975 CJZ720975 CTV720975 DDR720975 DNN720975 DXJ720975 EHF720975 ERB720975 FAX720975 FKT720975 FUP720975 GEL720975 GOH720975 GYD720975 HHZ720975 HRV720975 IBR720975 ILN720975 IVJ720975 JFF720975 JPB720975 JYX720975 KIT720975 KSP720975 LCL720975 LMH720975 LWD720975 MFZ720975 MPV720975 MZR720975 NJN720975 NTJ720975 ODF720975 ONB720975 OWX720975 PGT720975 PQP720975 QAL720975 QKH720975 QUD720975 RDZ720975 RNV720975 RXR720975 SHN720975 SRJ720975 TBF720975 TLB720975 TUX720975 UET720975 UOP720975 UYL720975 VIH720975 VSD720975 WBZ720975 WLV720975 WVR720975 J786511 JF786511 TB786511 ACX786511 AMT786511 AWP786511 BGL786511 BQH786511 CAD786511 CJZ786511 CTV786511 DDR786511 DNN786511 DXJ786511 EHF786511 ERB786511 FAX786511 FKT786511 FUP786511 GEL786511 GOH786511 GYD786511 HHZ786511 HRV786511 IBR786511 ILN786511 IVJ786511 JFF786511 JPB786511 JYX786511 KIT786511 KSP786511 LCL786511 LMH786511 LWD786511 MFZ786511 MPV786511 MZR786511 NJN786511 NTJ786511 ODF786511 ONB786511 OWX786511 PGT786511 PQP786511 QAL786511 QKH786511 QUD786511 RDZ786511 RNV786511 RXR786511 SHN786511 SRJ786511 TBF786511 TLB786511 TUX786511 UET786511 UOP786511 UYL786511 VIH786511 VSD786511 WBZ786511 WLV786511 WVR786511 J852047 JF852047 TB852047 ACX852047 AMT852047 AWP852047 BGL852047 BQH852047 CAD852047 CJZ852047 CTV852047 DDR852047 DNN852047 DXJ852047 EHF852047 ERB852047 FAX852047 FKT852047 FUP852047 GEL852047 GOH852047 GYD852047 HHZ852047 HRV852047 IBR852047 ILN852047 IVJ852047 JFF852047 JPB852047 JYX852047 KIT852047 KSP852047 LCL852047 LMH852047 LWD852047 MFZ852047 MPV852047 MZR852047 NJN852047 NTJ852047 ODF852047 ONB852047 OWX852047 PGT852047 PQP852047 QAL852047 QKH852047 QUD852047 RDZ852047 RNV852047 RXR852047 SHN852047 SRJ852047 TBF852047 TLB852047 TUX852047 UET852047 UOP852047 UYL852047 VIH852047 VSD852047 WBZ852047 WLV852047 WVR852047 J917583 JF917583 TB917583 ACX917583 AMT917583 AWP917583 BGL917583 BQH917583 CAD917583 CJZ917583 CTV917583 DDR917583 DNN917583 DXJ917583 EHF917583 ERB917583 FAX917583 FKT917583 FUP917583 GEL917583 GOH917583 GYD917583 HHZ917583 HRV917583 IBR917583 ILN917583 IVJ917583 JFF917583 JPB917583 JYX917583 KIT917583 KSP917583 LCL917583 LMH917583 LWD917583 MFZ917583 MPV917583 MZR917583 NJN917583 NTJ917583 ODF917583 ONB917583 OWX917583 PGT917583 PQP917583 QAL917583 QKH917583 QUD917583 RDZ917583 RNV917583 RXR917583 SHN917583 SRJ917583 TBF917583 TLB917583 TUX917583 UET917583 UOP917583 UYL917583 VIH917583 VSD917583 WBZ917583 WLV917583 WVR917583 J983119 JF983119 TB983119 ACX983119 AMT983119 AWP983119 BGL983119 BQH983119 CAD983119 CJZ983119 CTV983119 DDR983119 DNN983119 DXJ983119 EHF983119 ERB983119 FAX983119 FKT983119 FUP983119 GEL983119 GOH983119 GYD983119 HHZ983119 HRV983119 IBR983119 ILN983119 IVJ983119 JFF983119 JPB983119 JYX983119 KIT983119 KSP983119 LCL983119 LMH983119 LWD983119 MFZ983119 MPV983119 MZR983119 NJN983119 NTJ983119 ODF983119 ONB983119 OWX983119 PGT983119 PQP983119 QAL983119 QKH983119 QUD983119 RDZ983119 RNV983119 RXR983119 SHN983119 SRJ983119 TBF983119 TLB983119 TUX983119 UET983119 UOP983119 UYL983119 VIH983119 VSD983119 WBZ983119 WLV983119 WVR983119 E88 JA88 SW88 ACS88 AMO88 AWK88 BGG88 BQC88 BZY88 CJU88 CTQ88 DDM88 DNI88 DXE88 EHA88 EQW88 FAS88 FKO88 FUK88 GEG88 GOC88 GXY88 HHU88 HRQ88 IBM88 ILI88 IVE88 JFA88 JOW88 JYS88 KIO88 KSK88 LCG88 LMC88 LVY88 MFU88 MPQ88 MZM88 NJI88 NTE88 ODA88 OMW88 OWS88 PGO88 PQK88 QAG88 QKC88 QTY88 RDU88 RNQ88 RXM88 SHI88 SRE88 TBA88 TKW88 TUS88 UEO88 UOK88 UYG88 VIC88 VRY88 WBU88 WLQ88 WVM88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xr:uid="{FAAD2AF3-68CC-4DD8-B375-086E1530684F}">
      <formula1>0</formula1>
      <formula2>300</formula2>
    </dataValidation>
    <dataValidation type="textLength" errorStyle="information" allowBlank="1" showInputMessage="1" error="XLBVal:6=11_x000d__x000a_" sqref="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L61 JH61 TD61 ACZ61 AMV61 AWR61 BGN61 BQJ61 CAF61 CKB61 CTX61 DDT61 DNP61 DXL61 EHH61 ERD61 FAZ61 FKV61 FUR61 GEN61 GOJ61 GYF61 HIB61 HRX61 IBT61 ILP61 IVL61 JFH61 JPD61 JYZ61 KIV61 KSR61 LCN61 LMJ61 LWF61 MGB61 MPX61 MZT61 NJP61 NTL61 ODH61 OND61 OWZ61 PGV61 PQR61 QAN61 QKJ61 QUF61 REB61 RNX61 RXT61 SHP61 SRL61 TBH61 TLD61 TUZ61 UEV61 UOR61 UYN61 VIJ61 VSF61 WCB61 WLX61 WVT61 L65597 JH65597 TD65597 ACZ65597 AMV65597 AWR65597 BGN65597 BQJ65597 CAF65597 CKB65597 CTX65597 DDT65597 DNP65597 DXL65597 EHH65597 ERD65597 FAZ65597 FKV65597 FUR65597 GEN65597 GOJ65597 GYF65597 HIB65597 HRX65597 IBT65597 ILP65597 IVL65597 JFH65597 JPD65597 JYZ65597 KIV65597 KSR65597 LCN65597 LMJ65597 LWF65597 MGB65597 MPX65597 MZT65597 NJP65597 NTL65597 ODH65597 OND65597 OWZ65597 PGV65597 PQR65597 QAN65597 QKJ65597 QUF65597 REB65597 RNX65597 RXT65597 SHP65597 SRL65597 TBH65597 TLD65597 TUZ65597 UEV65597 UOR65597 UYN65597 VIJ65597 VSF65597 WCB65597 WLX65597 WVT65597 L131133 JH131133 TD131133 ACZ131133 AMV131133 AWR131133 BGN131133 BQJ131133 CAF131133 CKB131133 CTX131133 DDT131133 DNP131133 DXL131133 EHH131133 ERD131133 FAZ131133 FKV131133 FUR131133 GEN131133 GOJ131133 GYF131133 HIB131133 HRX131133 IBT131133 ILP131133 IVL131133 JFH131133 JPD131133 JYZ131133 KIV131133 KSR131133 LCN131133 LMJ131133 LWF131133 MGB131133 MPX131133 MZT131133 NJP131133 NTL131133 ODH131133 OND131133 OWZ131133 PGV131133 PQR131133 QAN131133 QKJ131133 QUF131133 REB131133 RNX131133 RXT131133 SHP131133 SRL131133 TBH131133 TLD131133 TUZ131133 UEV131133 UOR131133 UYN131133 VIJ131133 VSF131133 WCB131133 WLX131133 WVT131133 L196669 JH196669 TD196669 ACZ196669 AMV196669 AWR196669 BGN196669 BQJ196669 CAF196669 CKB196669 CTX196669 DDT196669 DNP196669 DXL196669 EHH196669 ERD196669 FAZ196669 FKV196669 FUR196669 GEN196669 GOJ196669 GYF196669 HIB196669 HRX196669 IBT196669 ILP196669 IVL196669 JFH196669 JPD196669 JYZ196669 KIV196669 KSR196669 LCN196669 LMJ196669 LWF196669 MGB196669 MPX196669 MZT196669 NJP196669 NTL196669 ODH196669 OND196669 OWZ196669 PGV196669 PQR196669 QAN196669 QKJ196669 QUF196669 REB196669 RNX196669 RXT196669 SHP196669 SRL196669 TBH196669 TLD196669 TUZ196669 UEV196669 UOR196669 UYN196669 VIJ196669 VSF196669 WCB196669 WLX196669 WVT196669 L262205 JH262205 TD262205 ACZ262205 AMV262205 AWR262205 BGN262205 BQJ262205 CAF262205 CKB262205 CTX262205 DDT262205 DNP262205 DXL262205 EHH262205 ERD262205 FAZ262205 FKV262205 FUR262205 GEN262205 GOJ262205 GYF262205 HIB262205 HRX262205 IBT262205 ILP262205 IVL262205 JFH262205 JPD262205 JYZ262205 KIV262205 KSR262205 LCN262205 LMJ262205 LWF262205 MGB262205 MPX262205 MZT262205 NJP262205 NTL262205 ODH262205 OND262205 OWZ262205 PGV262205 PQR262205 QAN262205 QKJ262205 QUF262205 REB262205 RNX262205 RXT262205 SHP262205 SRL262205 TBH262205 TLD262205 TUZ262205 UEV262205 UOR262205 UYN262205 VIJ262205 VSF262205 WCB262205 WLX262205 WVT262205 L327741 JH327741 TD327741 ACZ327741 AMV327741 AWR327741 BGN327741 BQJ327741 CAF327741 CKB327741 CTX327741 DDT327741 DNP327741 DXL327741 EHH327741 ERD327741 FAZ327741 FKV327741 FUR327741 GEN327741 GOJ327741 GYF327741 HIB327741 HRX327741 IBT327741 ILP327741 IVL327741 JFH327741 JPD327741 JYZ327741 KIV327741 KSR327741 LCN327741 LMJ327741 LWF327741 MGB327741 MPX327741 MZT327741 NJP327741 NTL327741 ODH327741 OND327741 OWZ327741 PGV327741 PQR327741 QAN327741 QKJ327741 QUF327741 REB327741 RNX327741 RXT327741 SHP327741 SRL327741 TBH327741 TLD327741 TUZ327741 UEV327741 UOR327741 UYN327741 VIJ327741 VSF327741 WCB327741 WLX327741 WVT327741 L393277 JH393277 TD393277 ACZ393277 AMV393277 AWR393277 BGN393277 BQJ393277 CAF393277 CKB393277 CTX393277 DDT393277 DNP393277 DXL393277 EHH393277 ERD393277 FAZ393277 FKV393277 FUR393277 GEN393277 GOJ393277 GYF393277 HIB393277 HRX393277 IBT393277 ILP393277 IVL393277 JFH393277 JPD393277 JYZ393277 KIV393277 KSR393277 LCN393277 LMJ393277 LWF393277 MGB393277 MPX393277 MZT393277 NJP393277 NTL393277 ODH393277 OND393277 OWZ393277 PGV393277 PQR393277 QAN393277 QKJ393277 QUF393277 REB393277 RNX393277 RXT393277 SHP393277 SRL393277 TBH393277 TLD393277 TUZ393277 UEV393277 UOR393277 UYN393277 VIJ393277 VSF393277 WCB393277 WLX393277 WVT393277 L458813 JH458813 TD458813 ACZ458813 AMV458813 AWR458813 BGN458813 BQJ458813 CAF458813 CKB458813 CTX458813 DDT458813 DNP458813 DXL458813 EHH458813 ERD458813 FAZ458813 FKV458813 FUR458813 GEN458813 GOJ458813 GYF458813 HIB458813 HRX458813 IBT458813 ILP458813 IVL458813 JFH458813 JPD458813 JYZ458813 KIV458813 KSR458813 LCN458813 LMJ458813 LWF458813 MGB458813 MPX458813 MZT458813 NJP458813 NTL458813 ODH458813 OND458813 OWZ458813 PGV458813 PQR458813 QAN458813 QKJ458813 QUF458813 REB458813 RNX458813 RXT458813 SHP458813 SRL458813 TBH458813 TLD458813 TUZ458813 UEV458813 UOR458813 UYN458813 VIJ458813 VSF458813 WCB458813 WLX458813 WVT458813 L524349 JH524349 TD524349 ACZ524349 AMV524349 AWR524349 BGN524349 BQJ524349 CAF524349 CKB524349 CTX524349 DDT524349 DNP524349 DXL524349 EHH524349 ERD524349 FAZ524349 FKV524349 FUR524349 GEN524349 GOJ524349 GYF524349 HIB524349 HRX524349 IBT524349 ILP524349 IVL524349 JFH524349 JPD524349 JYZ524349 KIV524349 KSR524349 LCN524349 LMJ524349 LWF524349 MGB524349 MPX524349 MZT524349 NJP524349 NTL524349 ODH524349 OND524349 OWZ524349 PGV524349 PQR524349 QAN524349 QKJ524349 QUF524349 REB524349 RNX524349 RXT524349 SHP524349 SRL524349 TBH524349 TLD524349 TUZ524349 UEV524349 UOR524349 UYN524349 VIJ524349 VSF524349 WCB524349 WLX524349 WVT524349 L589885 JH589885 TD589885 ACZ589885 AMV589885 AWR589885 BGN589885 BQJ589885 CAF589885 CKB589885 CTX589885 DDT589885 DNP589885 DXL589885 EHH589885 ERD589885 FAZ589885 FKV589885 FUR589885 GEN589885 GOJ589885 GYF589885 HIB589885 HRX589885 IBT589885 ILP589885 IVL589885 JFH589885 JPD589885 JYZ589885 KIV589885 KSR589885 LCN589885 LMJ589885 LWF589885 MGB589885 MPX589885 MZT589885 NJP589885 NTL589885 ODH589885 OND589885 OWZ589885 PGV589885 PQR589885 QAN589885 QKJ589885 QUF589885 REB589885 RNX589885 RXT589885 SHP589885 SRL589885 TBH589885 TLD589885 TUZ589885 UEV589885 UOR589885 UYN589885 VIJ589885 VSF589885 WCB589885 WLX589885 WVT589885 L655421 JH655421 TD655421 ACZ655421 AMV655421 AWR655421 BGN655421 BQJ655421 CAF655421 CKB655421 CTX655421 DDT655421 DNP655421 DXL655421 EHH655421 ERD655421 FAZ655421 FKV655421 FUR655421 GEN655421 GOJ655421 GYF655421 HIB655421 HRX655421 IBT655421 ILP655421 IVL655421 JFH655421 JPD655421 JYZ655421 KIV655421 KSR655421 LCN655421 LMJ655421 LWF655421 MGB655421 MPX655421 MZT655421 NJP655421 NTL655421 ODH655421 OND655421 OWZ655421 PGV655421 PQR655421 QAN655421 QKJ655421 QUF655421 REB655421 RNX655421 RXT655421 SHP655421 SRL655421 TBH655421 TLD655421 TUZ655421 UEV655421 UOR655421 UYN655421 VIJ655421 VSF655421 WCB655421 WLX655421 WVT655421 L720957 JH720957 TD720957 ACZ720957 AMV720957 AWR720957 BGN720957 BQJ720957 CAF720957 CKB720957 CTX720957 DDT720957 DNP720957 DXL720957 EHH720957 ERD720957 FAZ720957 FKV720957 FUR720957 GEN720957 GOJ720957 GYF720957 HIB720957 HRX720957 IBT720957 ILP720957 IVL720957 JFH720957 JPD720957 JYZ720957 KIV720957 KSR720957 LCN720957 LMJ720957 LWF720957 MGB720957 MPX720957 MZT720957 NJP720957 NTL720957 ODH720957 OND720957 OWZ720957 PGV720957 PQR720957 QAN720957 QKJ720957 QUF720957 REB720957 RNX720957 RXT720957 SHP720957 SRL720957 TBH720957 TLD720957 TUZ720957 UEV720957 UOR720957 UYN720957 VIJ720957 VSF720957 WCB720957 WLX720957 WVT720957 L786493 JH786493 TD786493 ACZ786493 AMV786493 AWR786493 BGN786493 BQJ786493 CAF786493 CKB786493 CTX786493 DDT786493 DNP786493 DXL786493 EHH786493 ERD786493 FAZ786493 FKV786493 FUR786493 GEN786493 GOJ786493 GYF786493 HIB786493 HRX786493 IBT786493 ILP786493 IVL786493 JFH786493 JPD786493 JYZ786493 KIV786493 KSR786493 LCN786493 LMJ786493 LWF786493 MGB786493 MPX786493 MZT786493 NJP786493 NTL786493 ODH786493 OND786493 OWZ786493 PGV786493 PQR786493 QAN786493 QKJ786493 QUF786493 REB786493 RNX786493 RXT786493 SHP786493 SRL786493 TBH786493 TLD786493 TUZ786493 UEV786493 UOR786493 UYN786493 VIJ786493 VSF786493 WCB786493 WLX786493 WVT786493 L852029 JH852029 TD852029 ACZ852029 AMV852029 AWR852029 BGN852029 BQJ852029 CAF852029 CKB852029 CTX852029 DDT852029 DNP852029 DXL852029 EHH852029 ERD852029 FAZ852029 FKV852029 FUR852029 GEN852029 GOJ852029 GYF852029 HIB852029 HRX852029 IBT852029 ILP852029 IVL852029 JFH852029 JPD852029 JYZ852029 KIV852029 KSR852029 LCN852029 LMJ852029 LWF852029 MGB852029 MPX852029 MZT852029 NJP852029 NTL852029 ODH852029 OND852029 OWZ852029 PGV852029 PQR852029 QAN852029 QKJ852029 QUF852029 REB852029 RNX852029 RXT852029 SHP852029 SRL852029 TBH852029 TLD852029 TUZ852029 UEV852029 UOR852029 UYN852029 VIJ852029 VSF852029 WCB852029 WLX852029 WVT852029 L917565 JH917565 TD917565 ACZ917565 AMV917565 AWR917565 BGN917565 BQJ917565 CAF917565 CKB917565 CTX917565 DDT917565 DNP917565 DXL917565 EHH917565 ERD917565 FAZ917565 FKV917565 FUR917565 GEN917565 GOJ917565 GYF917565 HIB917565 HRX917565 IBT917565 ILP917565 IVL917565 JFH917565 JPD917565 JYZ917565 KIV917565 KSR917565 LCN917565 LMJ917565 LWF917565 MGB917565 MPX917565 MZT917565 NJP917565 NTL917565 ODH917565 OND917565 OWZ917565 PGV917565 PQR917565 QAN917565 QKJ917565 QUF917565 REB917565 RNX917565 RXT917565 SHP917565 SRL917565 TBH917565 TLD917565 TUZ917565 UEV917565 UOR917565 UYN917565 VIJ917565 VSF917565 WCB917565 WLX917565 WVT917565 L983101 JH983101 TD983101 ACZ983101 AMV983101 AWR983101 BGN983101 BQJ983101 CAF983101 CKB983101 CTX983101 DDT983101 DNP983101 DXL983101 EHH983101 ERD983101 FAZ983101 FKV983101 FUR983101 GEN983101 GOJ983101 GYF983101 HIB983101 HRX983101 IBT983101 ILP983101 IVL983101 JFH983101 JPD983101 JYZ983101 KIV983101 KSR983101 LCN983101 LMJ983101 LWF983101 MGB983101 MPX983101 MZT983101 NJP983101 NTL983101 ODH983101 OND983101 OWZ983101 PGV983101 PQR983101 QAN983101 QKJ983101 QUF983101 REB983101 RNX983101 RXT983101 SHP983101 SRL983101 TBH983101 TLD983101 TUZ983101 UEV983101 UOR983101 UYN983101 VIJ983101 VSF983101 WCB983101 WLX983101 WVT983101 C61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C65597 IY65597 SU65597 ACQ65597 AMM65597 AWI65597 BGE65597 BQA65597 BZW65597 CJS65597 CTO65597 DDK65597 DNG65597 DXC65597 EGY65597 EQU65597 FAQ65597 FKM65597 FUI65597 GEE65597 GOA65597 GXW65597 HHS65597 HRO65597 IBK65597 ILG65597 IVC65597 JEY65597 JOU65597 JYQ65597 KIM65597 KSI65597 LCE65597 LMA65597 LVW65597 MFS65597 MPO65597 MZK65597 NJG65597 NTC65597 OCY65597 OMU65597 OWQ65597 PGM65597 PQI65597 QAE65597 QKA65597 QTW65597 RDS65597 RNO65597 RXK65597 SHG65597 SRC65597 TAY65597 TKU65597 TUQ65597 UEM65597 UOI65597 UYE65597 VIA65597 VRW65597 WBS65597 WLO65597 WVK65597 C131133 IY131133 SU131133 ACQ131133 AMM131133 AWI131133 BGE131133 BQA131133 BZW131133 CJS131133 CTO131133 DDK131133 DNG131133 DXC131133 EGY131133 EQU131133 FAQ131133 FKM131133 FUI131133 GEE131133 GOA131133 GXW131133 HHS131133 HRO131133 IBK131133 ILG131133 IVC131133 JEY131133 JOU131133 JYQ131133 KIM131133 KSI131133 LCE131133 LMA131133 LVW131133 MFS131133 MPO131133 MZK131133 NJG131133 NTC131133 OCY131133 OMU131133 OWQ131133 PGM131133 PQI131133 QAE131133 QKA131133 QTW131133 RDS131133 RNO131133 RXK131133 SHG131133 SRC131133 TAY131133 TKU131133 TUQ131133 UEM131133 UOI131133 UYE131133 VIA131133 VRW131133 WBS131133 WLO131133 WVK131133 C196669 IY196669 SU196669 ACQ196669 AMM196669 AWI196669 BGE196669 BQA196669 BZW196669 CJS196669 CTO196669 DDK196669 DNG196669 DXC196669 EGY196669 EQU196669 FAQ196669 FKM196669 FUI196669 GEE196669 GOA196669 GXW196669 HHS196669 HRO196669 IBK196669 ILG196669 IVC196669 JEY196669 JOU196669 JYQ196669 KIM196669 KSI196669 LCE196669 LMA196669 LVW196669 MFS196669 MPO196669 MZK196669 NJG196669 NTC196669 OCY196669 OMU196669 OWQ196669 PGM196669 PQI196669 QAE196669 QKA196669 QTW196669 RDS196669 RNO196669 RXK196669 SHG196669 SRC196669 TAY196669 TKU196669 TUQ196669 UEM196669 UOI196669 UYE196669 VIA196669 VRW196669 WBS196669 WLO196669 WVK196669 C262205 IY262205 SU262205 ACQ262205 AMM262205 AWI262205 BGE262205 BQA262205 BZW262205 CJS262205 CTO262205 DDK262205 DNG262205 DXC262205 EGY262205 EQU262205 FAQ262205 FKM262205 FUI262205 GEE262205 GOA262205 GXW262205 HHS262205 HRO262205 IBK262205 ILG262205 IVC262205 JEY262205 JOU262205 JYQ262205 KIM262205 KSI262205 LCE262205 LMA262205 LVW262205 MFS262205 MPO262205 MZK262205 NJG262205 NTC262205 OCY262205 OMU262205 OWQ262205 PGM262205 PQI262205 QAE262205 QKA262205 QTW262205 RDS262205 RNO262205 RXK262205 SHG262205 SRC262205 TAY262205 TKU262205 TUQ262205 UEM262205 UOI262205 UYE262205 VIA262205 VRW262205 WBS262205 WLO262205 WVK262205 C327741 IY327741 SU327741 ACQ327741 AMM327741 AWI327741 BGE327741 BQA327741 BZW327741 CJS327741 CTO327741 DDK327741 DNG327741 DXC327741 EGY327741 EQU327741 FAQ327741 FKM327741 FUI327741 GEE327741 GOA327741 GXW327741 HHS327741 HRO327741 IBK327741 ILG327741 IVC327741 JEY327741 JOU327741 JYQ327741 KIM327741 KSI327741 LCE327741 LMA327741 LVW327741 MFS327741 MPO327741 MZK327741 NJG327741 NTC327741 OCY327741 OMU327741 OWQ327741 PGM327741 PQI327741 QAE327741 QKA327741 QTW327741 RDS327741 RNO327741 RXK327741 SHG327741 SRC327741 TAY327741 TKU327741 TUQ327741 UEM327741 UOI327741 UYE327741 VIA327741 VRW327741 WBS327741 WLO327741 WVK327741 C393277 IY393277 SU393277 ACQ393277 AMM393277 AWI393277 BGE393277 BQA393277 BZW393277 CJS393277 CTO393277 DDK393277 DNG393277 DXC393277 EGY393277 EQU393277 FAQ393277 FKM393277 FUI393277 GEE393277 GOA393277 GXW393277 HHS393277 HRO393277 IBK393277 ILG393277 IVC393277 JEY393277 JOU393277 JYQ393277 KIM393277 KSI393277 LCE393277 LMA393277 LVW393277 MFS393277 MPO393277 MZK393277 NJG393277 NTC393277 OCY393277 OMU393277 OWQ393277 PGM393277 PQI393277 QAE393277 QKA393277 QTW393277 RDS393277 RNO393277 RXK393277 SHG393277 SRC393277 TAY393277 TKU393277 TUQ393277 UEM393277 UOI393277 UYE393277 VIA393277 VRW393277 WBS393277 WLO393277 WVK393277 C458813 IY458813 SU458813 ACQ458813 AMM458813 AWI458813 BGE458813 BQA458813 BZW458813 CJS458813 CTO458813 DDK458813 DNG458813 DXC458813 EGY458813 EQU458813 FAQ458813 FKM458813 FUI458813 GEE458813 GOA458813 GXW458813 HHS458813 HRO458813 IBK458813 ILG458813 IVC458813 JEY458813 JOU458813 JYQ458813 KIM458813 KSI458813 LCE458813 LMA458813 LVW458813 MFS458813 MPO458813 MZK458813 NJG458813 NTC458813 OCY458813 OMU458813 OWQ458813 PGM458813 PQI458813 QAE458813 QKA458813 QTW458813 RDS458813 RNO458813 RXK458813 SHG458813 SRC458813 TAY458813 TKU458813 TUQ458813 UEM458813 UOI458813 UYE458813 VIA458813 VRW458813 WBS458813 WLO458813 WVK458813 C524349 IY524349 SU524349 ACQ524349 AMM524349 AWI524349 BGE524349 BQA524349 BZW524349 CJS524349 CTO524349 DDK524349 DNG524349 DXC524349 EGY524349 EQU524349 FAQ524349 FKM524349 FUI524349 GEE524349 GOA524349 GXW524349 HHS524349 HRO524349 IBK524349 ILG524349 IVC524349 JEY524349 JOU524349 JYQ524349 KIM524349 KSI524349 LCE524349 LMA524349 LVW524349 MFS524349 MPO524349 MZK524349 NJG524349 NTC524349 OCY524349 OMU524349 OWQ524349 PGM524349 PQI524349 QAE524349 QKA524349 QTW524349 RDS524349 RNO524349 RXK524349 SHG524349 SRC524349 TAY524349 TKU524349 TUQ524349 UEM524349 UOI524349 UYE524349 VIA524349 VRW524349 WBS524349 WLO524349 WVK524349 C589885 IY589885 SU589885 ACQ589885 AMM589885 AWI589885 BGE589885 BQA589885 BZW589885 CJS589885 CTO589885 DDK589885 DNG589885 DXC589885 EGY589885 EQU589885 FAQ589885 FKM589885 FUI589885 GEE589885 GOA589885 GXW589885 HHS589885 HRO589885 IBK589885 ILG589885 IVC589885 JEY589885 JOU589885 JYQ589885 KIM589885 KSI589885 LCE589885 LMA589885 LVW589885 MFS589885 MPO589885 MZK589885 NJG589885 NTC589885 OCY589885 OMU589885 OWQ589885 PGM589885 PQI589885 QAE589885 QKA589885 QTW589885 RDS589885 RNO589885 RXK589885 SHG589885 SRC589885 TAY589885 TKU589885 TUQ589885 UEM589885 UOI589885 UYE589885 VIA589885 VRW589885 WBS589885 WLO589885 WVK589885 C655421 IY655421 SU655421 ACQ655421 AMM655421 AWI655421 BGE655421 BQA655421 BZW655421 CJS655421 CTO655421 DDK655421 DNG655421 DXC655421 EGY655421 EQU655421 FAQ655421 FKM655421 FUI655421 GEE655421 GOA655421 GXW655421 HHS655421 HRO655421 IBK655421 ILG655421 IVC655421 JEY655421 JOU655421 JYQ655421 KIM655421 KSI655421 LCE655421 LMA655421 LVW655421 MFS655421 MPO655421 MZK655421 NJG655421 NTC655421 OCY655421 OMU655421 OWQ655421 PGM655421 PQI655421 QAE655421 QKA655421 QTW655421 RDS655421 RNO655421 RXK655421 SHG655421 SRC655421 TAY655421 TKU655421 TUQ655421 UEM655421 UOI655421 UYE655421 VIA655421 VRW655421 WBS655421 WLO655421 WVK655421 C720957 IY720957 SU720957 ACQ720957 AMM720957 AWI720957 BGE720957 BQA720957 BZW720957 CJS720957 CTO720957 DDK720957 DNG720957 DXC720957 EGY720957 EQU720957 FAQ720957 FKM720957 FUI720957 GEE720957 GOA720957 GXW720957 HHS720957 HRO720957 IBK720957 ILG720957 IVC720957 JEY720957 JOU720957 JYQ720957 KIM720957 KSI720957 LCE720957 LMA720957 LVW720957 MFS720957 MPO720957 MZK720957 NJG720957 NTC720957 OCY720957 OMU720957 OWQ720957 PGM720957 PQI720957 QAE720957 QKA720957 QTW720957 RDS720957 RNO720957 RXK720957 SHG720957 SRC720957 TAY720957 TKU720957 TUQ720957 UEM720957 UOI720957 UYE720957 VIA720957 VRW720957 WBS720957 WLO720957 WVK720957 C786493 IY786493 SU786493 ACQ786493 AMM786493 AWI786493 BGE786493 BQA786493 BZW786493 CJS786493 CTO786493 DDK786493 DNG786493 DXC786493 EGY786493 EQU786493 FAQ786493 FKM786493 FUI786493 GEE786493 GOA786493 GXW786493 HHS786493 HRO786493 IBK786493 ILG786493 IVC786493 JEY786493 JOU786493 JYQ786493 KIM786493 KSI786493 LCE786493 LMA786493 LVW786493 MFS786493 MPO786493 MZK786493 NJG786493 NTC786493 OCY786493 OMU786493 OWQ786493 PGM786493 PQI786493 QAE786493 QKA786493 QTW786493 RDS786493 RNO786493 RXK786493 SHG786493 SRC786493 TAY786493 TKU786493 TUQ786493 UEM786493 UOI786493 UYE786493 VIA786493 VRW786493 WBS786493 WLO786493 WVK786493 C852029 IY852029 SU852029 ACQ852029 AMM852029 AWI852029 BGE852029 BQA852029 BZW852029 CJS852029 CTO852029 DDK852029 DNG852029 DXC852029 EGY852029 EQU852029 FAQ852029 FKM852029 FUI852029 GEE852029 GOA852029 GXW852029 HHS852029 HRO852029 IBK852029 ILG852029 IVC852029 JEY852029 JOU852029 JYQ852029 KIM852029 KSI852029 LCE852029 LMA852029 LVW852029 MFS852029 MPO852029 MZK852029 NJG852029 NTC852029 OCY852029 OMU852029 OWQ852029 PGM852029 PQI852029 QAE852029 QKA852029 QTW852029 RDS852029 RNO852029 RXK852029 SHG852029 SRC852029 TAY852029 TKU852029 TUQ852029 UEM852029 UOI852029 UYE852029 VIA852029 VRW852029 WBS852029 WLO852029 WVK852029 C917565 IY917565 SU917565 ACQ917565 AMM917565 AWI917565 BGE917565 BQA917565 BZW917565 CJS917565 CTO917565 DDK917565 DNG917565 DXC917565 EGY917565 EQU917565 FAQ917565 FKM917565 FUI917565 GEE917565 GOA917565 GXW917565 HHS917565 HRO917565 IBK917565 ILG917565 IVC917565 JEY917565 JOU917565 JYQ917565 KIM917565 KSI917565 LCE917565 LMA917565 LVW917565 MFS917565 MPO917565 MZK917565 NJG917565 NTC917565 OCY917565 OMU917565 OWQ917565 PGM917565 PQI917565 QAE917565 QKA917565 QTW917565 RDS917565 RNO917565 RXK917565 SHG917565 SRC917565 TAY917565 TKU917565 TUQ917565 UEM917565 UOI917565 UYE917565 VIA917565 VRW917565 WBS917565 WLO917565 WVK917565 C983101 IY983101 SU983101 ACQ983101 AMM983101 AWI983101 BGE983101 BQA983101 BZW983101 CJS983101 CTO983101 DDK983101 DNG983101 DXC983101 EGY983101 EQU983101 FAQ983101 FKM983101 FUI983101 GEE983101 GOA983101 GXW983101 HHS983101 HRO983101 IBK983101 ILG983101 IVC983101 JEY983101 JOU983101 JYQ983101 KIM983101 KSI983101 LCE983101 LMA983101 LVW983101 MFS983101 MPO983101 MZK983101 NJG983101 NTC983101 OCY983101 OMU983101 OWQ983101 PGM983101 PQI983101 QAE983101 QKA983101 QTW983101 RDS983101 RNO983101 RXK983101 SHG983101 SRC983101 TAY983101 TKU983101 TUQ983101 UEM983101 UOI983101 UYE983101 VIA983101 VRW983101 WBS983101 WLO983101 WVK983101" xr:uid="{7D0E7ED4-8201-4F36-91C2-A23F89C4C72B}">
      <formula1>0</formula1>
      <formula2>300</formula2>
    </dataValidation>
    <dataValidation type="textLength" errorStyle="information" allowBlank="1" showInputMessage="1" error="XLBVal:6=48000_x000d__x000a_" sqref="L31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L65567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L131103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L196639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L262175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L327711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L393247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L458783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L524319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L589855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L655391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L720927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L786463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L851999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L917535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L983071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L33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L65569 JH65569 TD65569 ACZ65569 AMV65569 AWR65569 BGN65569 BQJ65569 CAF65569 CKB65569 CTX65569 DDT65569 DNP65569 DXL65569 EHH65569 ERD65569 FAZ65569 FKV65569 FUR65569 GEN65569 GOJ65569 GYF65569 HIB65569 HRX65569 IBT65569 ILP65569 IVL65569 JFH65569 JPD65569 JYZ65569 KIV65569 KSR65569 LCN65569 LMJ65569 LWF65569 MGB65569 MPX65569 MZT65569 NJP65569 NTL65569 ODH65569 OND65569 OWZ65569 PGV65569 PQR65569 QAN65569 QKJ65569 QUF65569 REB65569 RNX65569 RXT65569 SHP65569 SRL65569 TBH65569 TLD65569 TUZ65569 UEV65569 UOR65569 UYN65569 VIJ65569 VSF65569 WCB65569 WLX65569 WVT65569 L131105 JH131105 TD131105 ACZ131105 AMV131105 AWR131105 BGN131105 BQJ131105 CAF131105 CKB131105 CTX131105 DDT131105 DNP131105 DXL131105 EHH131105 ERD131105 FAZ131105 FKV131105 FUR131105 GEN131105 GOJ131105 GYF131105 HIB131105 HRX131105 IBT131105 ILP131105 IVL131105 JFH131105 JPD131105 JYZ131105 KIV131105 KSR131105 LCN131105 LMJ131105 LWF131105 MGB131105 MPX131105 MZT131105 NJP131105 NTL131105 ODH131105 OND131105 OWZ131105 PGV131105 PQR131105 QAN131105 QKJ131105 QUF131105 REB131105 RNX131105 RXT131105 SHP131105 SRL131105 TBH131105 TLD131105 TUZ131105 UEV131105 UOR131105 UYN131105 VIJ131105 VSF131105 WCB131105 WLX131105 WVT131105 L196641 JH196641 TD196641 ACZ196641 AMV196641 AWR196641 BGN196641 BQJ196641 CAF196641 CKB196641 CTX196641 DDT196641 DNP196641 DXL196641 EHH196641 ERD196641 FAZ196641 FKV196641 FUR196641 GEN196641 GOJ196641 GYF196641 HIB196641 HRX196641 IBT196641 ILP196641 IVL196641 JFH196641 JPD196641 JYZ196641 KIV196641 KSR196641 LCN196641 LMJ196641 LWF196641 MGB196641 MPX196641 MZT196641 NJP196641 NTL196641 ODH196641 OND196641 OWZ196641 PGV196641 PQR196641 QAN196641 QKJ196641 QUF196641 REB196641 RNX196641 RXT196641 SHP196641 SRL196641 TBH196641 TLD196641 TUZ196641 UEV196641 UOR196641 UYN196641 VIJ196641 VSF196641 WCB196641 WLX196641 WVT196641 L262177 JH262177 TD262177 ACZ262177 AMV262177 AWR262177 BGN262177 BQJ262177 CAF262177 CKB262177 CTX262177 DDT262177 DNP262177 DXL262177 EHH262177 ERD262177 FAZ262177 FKV262177 FUR262177 GEN262177 GOJ262177 GYF262177 HIB262177 HRX262177 IBT262177 ILP262177 IVL262177 JFH262177 JPD262177 JYZ262177 KIV262177 KSR262177 LCN262177 LMJ262177 LWF262177 MGB262177 MPX262177 MZT262177 NJP262177 NTL262177 ODH262177 OND262177 OWZ262177 PGV262177 PQR262177 QAN262177 QKJ262177 QUF262177 REB262177 RNX262177 RXT262177 SHP262177 SRL262177 TBH262177 TLD262177 TUZ262177 UEV262177 UOR262177 UYN262177 VIJ262177 VSF262177 WCB262177 WLX262177 WVT262177 L327713 JH327713 TD327713 ACZ327713 AMV327713 AWR327713 BGN327713 BQJ327713 CAF327713 CKB327713 CTX327713 DDT327713 DNP327713 DXL327713 EHH327713 ERD327713 FAZ327713 FKV327713 FUR327713 GEN327713 GOJ327713 GYF327713 HIB327713 HRX327713 IBT327713 ILP327713 IVL327713 JFH327713 JPD327713 JYZ327713 KIV327713 KSR327713 LCN327713 LMJ327713 LWF327713 MGB327713 MPX327713 MZT327713 NJP327713 NTL327713 ODH327713 OND327713 OWZ327713 PGV327713 PQR327713 QAN327713 QKJ327713 QUF327713 REB327713 RNX327713 RXT327713 SHP327713 SRL327713 TBH327713 TLD327713 TUZ327713 UEV327713 UOR327713 UYN327713 VIJ327713 VSF327713 WCB327713 WLX327713 WVT327713 L393249 JH393249 TD393249 ACZ393249 AMV393249 AWR393249 BGN393249 BQJ393249 CAF393249 CKB393249 CTX393249 DDT393249 DNP393249 DXL393249 EHH393249 ERD393249 FAZ393249 FKV393249 FUR393249 GEN393249 GOJ393249 GYF393249 HIB393249 HRX393249 IBT393249 ILP393249 IVL393249 JFH393249 JPD393249 JYZ393249 KIV393249 KSR393249 LCN393249 LMJ393249 LWF393249 MGB393249 MPX393249 MZT393249 NJP393249 NTL393249 ODH393249 OND393249 OWZ393249 PGV393249 PQR393249 QAN393249 QKJ393249 QUF393249 REB393249 RNX393249 RXT393249 SHP393249 SRL393249 TBH393249 TLD393249 TUZ393249 UEV393249 UOR393249 UYN393249 VIJ393249 VSF393249 WCB393249 WLX393249 WVT393249 L458785 JH458785 TD458785 ACZ458785 AMV458785 AWR458785 BGN458785 BQJ458785 CAF458785 CKB458785 CTX458785 DDT458785 DNP458785 DXL458785 EHH458785 ERD458785 FAZ458785 FKV458785 FUR458785 GEN458785 GOJ458785 GYF458785 HIB458785 HRX458785 IBT458785 ILP458785 IVL458785 JFH458785 JPD458785 JYZ458785 KIV458785 KSR458785 LCN458785 LMJ458785 LWF458785 MGB458785 MPX458785 MZT458785 NJP458785 NTL458785 ODH458785 OND458785 OWZ458785 PGV458785 PQR458785 QAN458785 QKJ458785 QUF458785 REB458785 RNX458785 RXT458785 SHP458785 SRL458785 TBH458785 TLD458785 TUZ458785 UEV458785 UOR458785 UYN458785 VIJ458785 VSF458785 WCB458785 WLX458785 WVT458785 L524321 JH524321 TD524321 ACZ524321 AMV524321 AWR524321 BGN524321 BQJ524321 CAF524321 CKB524321 CTX524321 DDT524321 DNP524321 DXL524321 EHH524321 ERD524321 FAZ524321 FKV524321 FUR524321 GEN524321 GOJ524321 GYF524321 HIB524321 HRX524321 IBT524321 ILP524321 IVL524321 JFH524321 JPD524321 JYZ524321 KIV524321 KSR524321 LCN524321 LMJ524321 LWF524321 MGB524321 MPX524321 MZT524321 NJP524321 NTL524321 ODH524321 OND524321 OWZ524321 PGV524321 PQR524321 QAN524321 QKJ524321 QUF524321 REB524321 RNX524321 RXT524321 SHP524321 SRL524321 TBH524321 TLD524321 TUZ524321 UEV524321 UOR524321 UYN524321 VIJ524321 VSF524321 WCB524321 WLX524321 WVT524321 L589857 JH589857 TD589857 ACZ589857 AMV589857 AWR589857 BGN589857 BQJ589857 CAF589857 CKB589857 CTX589857 DDT589857 DNP589857 DXL589857 EHH589857 ERD589857 FAZ589857 FKV589857 FUR589857 GEN589857 GOJ589857 GYF589857 HIB589857 HRX589857 IBT589857 ILP589857 IVL589857 JFH589857 JPD589857 JYZ589857 KIV589857 KSR589857 LCN589857 LMJ589857 LWF589857 MGB589857 MPX589857 MZT589857 NJP589857 NTL589857 ODH589857 OND589857 OWZ589857 PGV589857 PQR589857 QAN589857 QKJ589857 QUF589857 REB589857 RNX589857 RXT589857 SHP589857 SRL589857 TBH589857 TLD589857 TUZ589857 UEV589857 UOR589857 UYN589857 VIJ589857 VSF589857 WCB589857 WLX589857 WVT589857 L655393 JH655393 TD655393 ACZ655393 AMV655393 AWR655393 BGN655393 BQJ655393 CAF655393 CKB655393 CTX655393 DDT655393 DNP655393 DXL655393 EHH655393 ERD655393 FAZ655393 FKV655393 FUR655393 GEN655393 GOJ655393 GYF655393 HIB655393 HRX655393 IBT655393 ILP655393 IVL655393 JFH655393 JPD655393 JYZ655393 KIV655393 KSR655393 LCN655393 LMJ655393 LWF655393 MGB655393 MPX655393 MZT655393 NJP655393 NTL655393 ODH655393 OND655393 OWZ655393 PGV655393 PQR655393 QAN655393 QKJ655393 QUF655393 REB655393 RNX655393 RXT655393 SHP655393 SRL655393 TBH655393 TLD655393 TUZ655393 UEV655393 UOR655393 UYN655393 VIJ655393 VSF655393 WCB655393 WLX655393 WVT655393 L720929 JH720929 TD720929 ACZ720929 AMV720929 AWR720929 BGN720929 BQJ720929 CAF720929 CKB720929 CTX720929 DDT720929 DNP720929 DXL720929 EHH720929 ERD720929 FAZ720929 FKV720929 FUR720929 GEN720929 GOJ720929 GYF720929 HIB720929 HRX720929 IBT720929 ILP720929 IVL720929 JFH720929 JPD720929 JYZ720929 KIV720929 KSR720929 LCN720929 LMJ720929 LWF720929 MGB720929 MPX720929 MZT720929 NJP720929 NTL720929 ODH720929 OND720929 OWZ720929 PGV720929 PQR720929 QAN720929 QKJ720929 QUF720929 REB720929 RNX720929 RXT720929 SHP720929 SRL720929 TBH720929 TLD720929 TUZ720929 UEV720929 UOR720929 UYN720929 VIJ720929 VSF720929 WCB720929 WLX720929 WVT720929 L786465 JH786465 TD786465 ACZ786465 AMV786465 AWR786465 BGN786465 BQJ786465 CAF786465 CKB786465 CTX786465 DDT786465 DNP786465 DXL786465 EHH786465 ERD786465 FAZ786465 FKV786465 FUR786465 GEN786465 GOJ786465 GYF786465 HIB786465 HRX786465 IBT786465 ILP786465 IVL786465 JFH786465 JPD786465 JYZ786465 KIV786465 KSR786465 LCN786465 LMJ786465 LWF786465 MGB786465 MPX786465 MZT786465 NJP786465 NTL786465 ODH786465 OND786465 OWZ786465 PGV786465 PQR786465 QAN786465 QKJ786465 QUF786465 REB786465 RNX786465 RXT786465 SHP786465 SRL786465 TBH786465 TLD786465 TUZ786465 UEV786465 UOR786465 UYN786465 VIJ786465 VSF786465 WCB786465 WLX786465 WVT786465 L852001 JH852001 TD852001 ACZ852001 AMV852001 AWR852001 BGN852001 BQJ852001 CAF852001 CKB852001 CTX852001 DDT852001 DNP852001 DXL852001 EHH852001 ERD852001 FAZ852001 FKV852001 FUR852001 GEN852001 GOJ852001 GYF852001 HIB852001 HRX852001 IBT852001 ILP852001 IVL852001 JFH852001 JPD852001 JYZ852001 KIV852001 KSR852001 LCN852001 LMJ852001 LWF852001 MGB852001 MPX852001 MZT852001 NJP852001 NTL852001 ODH852001 OND852001 OWZ852001 PGV852001 PQR852001 QAN852001 QKJ852001 QUF852001 REB852001 RNX852001 RXT852001 SHP852001 SRL852001 TBH852001 TLD852001 TUZ852001 UEV852001 UOR852001 UYN852001 VIJ852001 VSF852001 WCB852001 WLX852001 WVT852001 L917537 JH917537 TD917537 ACZ917537 AMV917537 AWR917537 BGN917537 BQJ917537 CAF917537 CKB917537 CTX917537 DDT917537 DNP917537 DXL917537 EHH917537 ERD917537 FAZ917537 FKV917537 FUR917537 GEN917537 GOJ917537 GYF917537 HIB917537 HRX917537 IBT917537 ILP917537 IVL917537 JFH917537 JPD917537 JYZ917537 KIV917537 KSR917537 LCN917537 LMJ917537 LWF917537 MGB917537 MPX917537 MZT917537 NJP917537 NTL917537 ODH917537 OND917537 OWZ917537 PGV917537 PQR917537 QAN917537 QKJ917537 QUF917537 REB917537 RNX917537 RXT917537 SHP917537 SRL917537 TBH917537 TLD917537 TUZ917537 UEV917537 UOR917537 UYN917537 VIJ917537 VSF917537 WCB917537 WLX917537 WVT917537 L983073 JH983073 TD983073 ACZ983073 AMV983073 AWR983073 BGN983073 BQJ983073 CAF983073 CKB983073 CTX983073 DDT983073 DNP983073 DXL983073 EHH983073 ERD983073 FAZ983073 FKV983073 FUR983073 GEN983073 GOJ983073 GYF983073 HIB983073 HRX983073 IBT983073 ILP983073 IVL983073 JFH983073 JPD983073 JYZ983073 KIV983073 KSR983073 LCN983073 LMJ983073 LWF983073 MGB983073 MPX983073 MZT983073 NJP983073 NTL983073 ODH983073 OND983073 OWZ983073 PGV983073 PQR983073 QAN983073 QKJ983073 QUF983073 REB983073 RNX983073 RXT983073 SHP983073 SRL983073 TBH983073 TLD983073 TUZ983073 UEV983073 UOR983073 UYN983073 VIJ983073 VSF983073 WCB983073 WLX983073 WVT983073" xr:uid="{41FFD9E5-A5D2-4BA9-95F2-A76D6CA25B6C}">
      <formula1>0</formula1>
      <formula2>300</formula2>
    </dataValidation>
    <dataValidation type="textLength" errorStyle="information" allowBlank="1" showInputMessage="1" error="XLBVal:6=133097.42_x000d__x000a_" sqref="N13 JJ13 TF13 ADB13 AMX13 AWT13 BGP13 BQL13 CAH13 CKD13 CTZ13 DDV13 DNR13 DXN13 EHJ13 ERF13 FBB13 FKX13 FUT13 GEP13 GOL13 GYH13 HID13 HRZ13 IBV13 ILR13 IVN13 JFJ13 JPF13 JZB13 KIX13 KST13 LCP13 LML13 LWH13 MGD13 MPZ13 MZV13 NJR13 NTN13 ODJ13 ONF13 OXB13 PGX13 PQT13 QAP13 QKL13 QUH13 RED13 RNZ13 RXV13 SHR13 SRN13 TBJ13 TLF13 TVB13 UEX13 UOT13 UYP13 VIL13 VSH13 WCD13 WLZ13 WVV13 N65549 JJ65549 TF65549 ADB65549 AMX65549 AWT65549 BGP65549 BQL65549 CAH65549 CKD65549 CTZ65549 DDV65549 DNR65549 DXN65549 EHJ65549 ERF65549 FBB65549 FKX65549 FUT65549 GEP65549 GOL65549 GYH65549 HID65549 HRZ65549 IBV65549 ILR65549 IVN65549 JFJ65549 JPF65549 JZB65549 KIX65549 KST65549 LCP65549 LML65549 LWH65549 MGD65549 MPZ65549 MZV65549 NJR65549 NTN65549 ODJ65549 ONF65549 OXB65549 PGX65549 PQT65549 QAP65549 QKL65549 QUH65549 RED65549 RNZ65549 RXV65549 SHR65549 SRN65549 TBJ65549 TLF65549 TVB65549 UEX65549 UOT65549 UYP65549 VIL65549 VSH65549 WCD65549 WLZ65549 WVV65549 N131085 JJ131085 TF131085 ADB131085 AMX131085 AWT131085 BGP131085 BQL131085 CAH131085 CKD131085 CTZ131085 DDV131085 DNR131085 DXN131085 EHJ131085 ERF131085 FBB131085 FKX131085 FUT131085 GEP131085 GOL131085 GYH131085 HID131085 HRZ131085 IBV131085 ILR131085 IVN131085 JFJ131085 JPF131085 JZB131085 KIX131085 KST131085 LCP131085 LML131085 LWH131085 MGD131085 MPZ131085 MZV131085 NJR131085 NTN131085 ODJ131085 ONF131085 OXB131085 PGX131085 PQT131085 QAP131085 QKL131085 QUH131085 RED131085 RNZ131085 RXV131085 SHR131085 SRN131085 TBJ131085 TLF131085 TVB131085 UEX131085 UOT131085 UYP131085 VIL131085 VSH131085 WCD131085 WLZ131085 WVV131085 N196621 JJ196621 TF196621 ADB196621 AMX196621 AWT196621 BGP196621 BQL196621 CAH196621 CKD196621 CTZ196621 DDV196621 DNR196621 DXN196621 EHJ196621 ERF196621 FBB196621 FKX196621 FUT196621 GEP196621 GOL196621 GYH196621 HID196621 HRZ196621 IBV196621 ILR196621 IVN196621 JFJ196621 JPF196621 JZB196621 KIX196621 KST196621 LCP196621 LML196621 LWH196621 MGD196621 MPZ196621 MZV196621 NJR196621 NTN196621 ODJ196621 ONF196621 OXB196621 PGX196621 PQT196621 QAP196621 QKL196621 QUH196621 RED196621 RNZ196621 RXV196621 SHR196621 SRN196621 TBJ196621 TLF196621 TVB196621 UEX196621 UOT196621 UYP196621 VIL196621 VSH196621 WCD196621 WLZ196621 WVV196621 N262157 JJ262157 TF262157 ADB262157 AMX262157 AWT262157 BGP262157 BQL262157 CAH262157 CKD262157 CTZ262157 DDV262157 DNR262157 DXN262157 EHJ262157 ERF262157 FBB262157 FKX262157 FUT262157 GEP262157 GOL262157 GYH262157 HID262157 HRZ262157 IBV262157 ILR262157 IVN262157 JFJ262157 JPF262157 JZB262157 KIX262157 KST262157 LCP262157 LML262157 LWH262157 MGD262157 MPZ262157 MZV262157 NJR262157 NTN262157 ODJ262157 ONF262157 OXB262157 PGX262157 PQT262157 QAP262157 QKL262157 QUH262157 RED262157 RNZ262157 RXV262157 SHR262157 SRN262157 TBJ262157 TLF262157 TVB262157 UEX262157 UOT262157 UYP262157 VIL262157 VSH262157 WCD262157 WLZ262157 WVV262157 N327693 JJ327693 TF327693 ADB327693 AMX327693 AWT327693 BGP327693 BQL327693 CAH327693 CKD327693 CTZ327693 DDV327693 DNR327693 DXN327693 EHJ327693 ERF327693 FBB327693 FKX327693 FUT327693 GEP327693 GOL327693 GYH327693 HID327693 HRZ327693 IBV327693 ILR327693 IVN327693 JFJ327693 JPF327693 JZB327693 KIX327693 KST327693 LCP327693 LML327693 LWH327693 MGD327693 MPZ327693 MZV327693 NJR327693 NTN327693 ODJ327693 ONF327693 OXB327693 PGX327693 PQT327693 QAP327693 QKL327693 QUH327693 RED327693 RNZ327693 RXV327693 SHR327693 SRN327693 TBJ327693 TLF327693 TVB327693 UEX327693 UOT327693 UYP327693 VIL327693 VSH327693 WCD327693 WLZ327693 WVV327693 N393229 JJ393229 TF393229 ADB393229 AMX393229 AWT393229 BGP393229 BQL393229 CAH393229 CKD393229 CTZ393229 DDV393229 DNR393229 DXN393229 EHJ393229 ERF393229 FBB393229 FKX393229 FUT393229 GEP393229 GOL393229 GYH393229 HID393229 HRZ393229 IBV393229 ILR393229 IVN393229 JFJ393229 JPF393229 JZB393229 KIX393229 KST393229 LCP393229 LML393229 LWH393229 MGD393229 MPZ393229 MZV393229 NJR393229 NTN393229 ODJ393229 ONF393229 OXB393229 PGX393229 PQT393229 QAP393229 QKL393229 QUH393229 RED393229 RNZ393229 RXV393229 SHR393229 SRN393229 TBJ393229 TLF393229 TVB393229 UEX393229 UOT393229 UYP393229 VIL393229 VSH393229 WCD393229 WLZ393229 WVV393229 N458765 JJ458765 TF458765 ADB458765 AMX458765 AWT458765 BGP458765 BQL458765 CAH458765 CKD458765 CTZ458765 DDV458765 DNR458765 DXN458765 EHJ458765 ERF458765 FBB458765 FKX458765 FUT458765 GEP458765 GOL458765 GYH458765 HID458765 HRZ458765 IBV458765 ILR458765 IVN458765 JFJ458765 JPF458765 JZB458765 KIX458765 KST458765 LCP458765 LML458765 LWH458765 MGD458765 MPZ458765 MZV458765 NJR458765 NTN458765 ODJ458765 ONF458765 OXB458765 PGX458765 PQT458765 QAP458765 QKL458765 QUH458765 RED458765 RNZ458765 RXV458765 SHR458765 SRN458765 TBJ458765 TLF458765 TVB458765 UEX458765 UOT458765 UYP458765 VIL458765 VSH458765 WCD458765 WLZ458765 WVV458765 N524301 JJ524301 TF524301 ADB524301 AMX524301 AWT524301 BGP524301 BQL524301 CAH524301 CKD524301 CTZ524301 DDV524301 DNR524301 DXN524301 EHJ524301 ERF524301 FBB524301 FKX524301 FUT524301 GEP524301 GOL524301 GYH524301 HID524301 HRZ524301 IBV524301 ILR524301 IVN524301 JFJ524301 JPF524301 JZB524301 KIX524301 KST524301 LCP524301 LML524301 LWH524301 MGD524301 MPZ524301 MZV524301 NJR524301 NTN524301 ODJ524301 ONF524301 OXB524301 PGX524301 PQT524301 QAP524301 QKL524301 QUH524301 RED524301 RNZ524301 RXV524301 SHR524301 SRN524301 TBJ524301 TLF524301 TVB524301 UEX524301 UOT524301 UYP524301 VIL524301 VSH524301 WCD524301 WLZ524301 WVV524301 N589837 JJ589837 TF589837 ADB589837 AMX589837 AWT589837 BGP589837 BQL589837 CAH589837 CKD589837 CTZ589837 DDV589837 DNR589837 DXN589837 EHJ589837 ERF589837 FBB589837 FKX589837 FUT589837 GEP589837 GOL589837 GYH589837 HID589837 HRZ589837 IBV589837 ILR589837 IVN589837 JFJ589837 JPF589837 JZB589837 KIX589837 KST589837 LCP589837 LML589837 LWH589837 MGD589837 MPZ589837 MZV589837 NJR589837 NTN589837 ODJ589837 ONF589837 OXB589837 PGX589837 PQT589837 QAP589837 QKL589837 QUH589837 RED589837 RNZ589837 RXV589837 SHR589837 SRN589837 TBJ589837 TLF589837 TVB589837 UEX589837 UOT589837 UYP589837 VIL589837 VSH589837 WCD589837 WLZ589837 WVV589837 N655373 JJ655373 TF655373 ADB655373 AMX655373 AWT655373 BGP655373 BQL655373 CAH655373 CKD655373 CTZ655373 DDV655373 DNR655373 DXN655373 EHJ655373 ERF655373 FBB655373 FKX655373 FUT655373 GEP655373 GOL655373 GYH655373 HID655373 HRZ655373 IBV655373 ILR655373 IVN655373 JFJ655373 JPF655373 JZB655373 KIX655373 KST655373 LCP655373 LML655373 LWH655373 MGD655373 MPZ655373 MZV655373 NJR655373 NTN655373 ODJ655373 ONF655373 OXB655373 PGX655373 PQT655373 QAP655373 QKL655373 QUH655373 RED655373 RNZ655373 RXV655373 SHR655373 SRN655373 TBJ655373 TLF655373 TVB655373 UEX655373 UOT655373 UYP655373 VIL655373 VSH655373 WCD655373 WLZ655373 WVV655373 N720909 JJ720909 TF720909 ADB720909 AMX720909 AWT720909 BGP720909 BQL720909 CAH720909 CKD720909 CTZ720909 DDV720909 DNR720909 DXN720909 EHJ720909 ERF720909 FBB720909 FKX720909 FUT720909 GEP720909 GOL720909 GYH720909 HID720909 HRZ720909 IBV720909 ILR720909 IVN720909 JFJ720909 JPF720909 JZB720909 KIX720909 KST720909 LCP720909 LML720909 LWH720909 MGD720909 MPZ720909 MZV720909 NJR720909 NTN720909 ODJ720909 ONF720909 OXB720909 PGX720909 PQT720909 QAP720909 QKL720909 QUH720909 RED720909 RNZ720909 RXV720909 SHR720909 SRN720909 TBJ720909 TLF720909 TVB720909 UEX720909 UOT720909 UYP720909 VIL720909 VSH720909 WCD720909 WLZ720909 WVV720909 N786445 JJ786445 TF786445 ADB786445 AMX786445 AWT786445 BGP786445 BQL786445 CAH786445 CKD786445 CTZ786445 DDV786445 DNR786445 DXN786445 EHJ786445 ERF786445 FBB786445 FKX786445 FUT786445 GEP786445 GOL786445 GYH786445 HID786445 HRZ786445 IBV786445 ILR786445 IVN786445 JFJ786445 JPF786445 JZB786445 KIX786445 KST786445 LCP786445 LML786445 LWH786445 MGD786445 MPZ786445 MZV786445 NJR786445 NTN786445 ODJ786445 ONF786445 OXB786445 PGX786445 PQT786445 QAP786445 QKL786445 QUH786445 RED786445 RNZ786445 RXV786445 SHR786445 SRN786445 TBJ786445 TLF786445 TVB786445 UEX786445 UOT786445 UYP786445 VIL786445 VSH786445 WCD786445 WLZ786445 WVV786445 N851981 JJ851981 TF851981 ADB851981 AMX851981 AWT851981 BGP851981 BQL851981 CAH851981 CKD851981 CTZ851981 DDV851981 DNR851981 DXN851981 EHJ851981 ERF851981 FBB851981 FKX851981 FUT851981 GEP851981 GOL851981 GYH851981 HID851981 HRZ851981 IBV851981 ILR851981 IVN851981 JFJ851981 JPF851981 JZB851981 KIX851981 KST851981 LCP851981 LML851981 LWH851981 MGD851981 MPZ851981 MZV851981 NJR851981 NTN851981 ODJ851981 ONF851981 OXB851981 PGX851981 PQT851981 QAP851981 QKL851981 QUH851981 RED851981 RNZ851981 RXV851981 SHR851981 SRN851981 TBJ851981 TLF851981 TVB851981 UEX851981 UOT851981 UYP851981 VIL851981 VSH851981 WCD851981 WLZ851981 WVV851981 N917517 JJ917517 TF917517 ADB917517 AMX917517 AWT917517 BGP917517 BQL917517 CAH917517 CKD917517 CTZ917517 DDV917517 DNR917517 DXN917517 EHJ917517 ERF917517 FBB917517 FKX917517 FUT917517 GEP917517 GOL917517 GYH917517 HID917517 HRZ917517 IBV917517 ILR917517 IVN917517 JFJ917517 JPF917517 JZB917517 KIX917517 KST917517 LCP917517 LML917517 LWH917517 MGD917517 MPZ917517 MZV917517 NJR917517 NTN917517 ODJ917517 ONF917517 OXB917517 PGX917517 PQT917517 QAP917517 QKL917517 QUH917517 RED917517 RNZ917517 RXV917517 SHR917517 SRN917517 TBJ917517 TLF917517 TVB917517 UEX917517 UOT917517 UYP917517 VIL917517 VSH917517 WCD917517 WLZ917517 WVV917517 N983053 JJ983053 TF983053 ADB983053 AMX983053 AWT983053 BGP983053 BQL983053 CAH983053 CKD983053 CTZ983053 DDV983053 DNR983053 DXN983053 EHJ983053 ERF983053 FBB983053 FKX983053 FUT983053 GEP983053 GOL983053 GYH983053 HID983053 HRZ983053 IBV983053 ILR983053 IVN983053 JFJ983053 JPF983053 JZB983053 KIX983053 KST983053 LCP983053 LML983053 LWH983053 MGD983053 MPZ983053 MZV983053 NJR983053 NTN983053 ODJ983053 ONF983053 OXB983053 PGX983053 PQT983053 QAP983053 QKL983053 QUH983053 RED983053 RNZ983053 RXV983053 SHR983053 SRN983053 TBJ983053 TLF983053 TVB983053 UEX983053 UOT983053 UYP983053 VIL983053 VSH983053 WCD983053 WLZ983053 WVV983053 N92 JJ92 TF92 ADB92 AMX92 AWT92 BGP92 BQL92 CAH92 CKD92 CTZ92 DDV92 DNR92 DXN92 EHJ92 ERF92 FBB92 FKX92 FUT92 GEP92 GOL92 GYH92 HID92 HRZ92 IBV92 ILR92 IVN92 JFJ92 JPF92 JZB92 KIX92 KST92 LCP92 LML92 LWH92 MGD92 MPZ92 MZV92 NJR92 NTN92 ODJ92 ONF92 OXB92 PGX92 PQT92 QAP92 QKL92 QUH92 RED92 RNZ92 RXV92 SHR92 SRN92 TBJ92 TLF92 TVB92 UEX92 UOT92 UYP92 VIL92 VSH92 WCD92 WLZ92 WVV92 N65628 JJ65628 TF65628 ADB65628 AMX65628 AWT65628 BGP65628 BQL65628 CAH65628 CKD65628 CTZ65628 DDV65628 DNR65628 DXN65628 EHJ65628 ERF65628 FBB65628 FKX65628 FUT65628 GEP65628 GOL65628 GYH65628 HID65628 HRZ65628 IBV65628 ILR65628 IVN65628 JFJ65628 JPF65628 JZB65628 KIX65628 KST65628 LCP65628 LML65628 LWH65628 MGD65628 MPZ65628 MZV65628 NJR65628 NTN65628 ODJ65628 ONF65628 OXB65628 PGX65628 PQT65628 QAP65628 QKL65628 QUH65628 RED65628 RNZ65628 RXV65628 SHR65628 SRN65628 TBJ65628 TLF65628 TVB65628 UEX65628 UOT65628 UYP65628 VIL65628 VSH65628 WCD65628 WLZ65628 WVV65628 N131164 JJ131164 TF131164 ADB131164 AMX131164 AWT131164 BGP131164 BQL131164 CAH131164 CKD131164 CTZ131164 DDV131164 DNR131164 DXN131164 EHJ131164 ERF131164 FBB131164 FKX131164 FUT131164 GEP131164 GOL131164 GYH131164 HID131164 HRZ131164 IBV131164 ILR131164 IVN131164 JFJ131164 JPF131164 JZB131164 KIX131164 KST131164 LCP131164 LML131164 LWH131164 MGD131164 MPZ131164 MZV131164 NJR131164 NTN131164 ODJ131164 ONF131164 OXB131164 PGX131164 PQT131164 QAP131164 QKL131164 QUH131164 RED131164 RNZ131164 RXV131164 SHR131164 SRN131164 TBJ131164 TLF131164 TVB131164 UEX131164 UOT131164 UYP131164 VIL131164 VSH131164 WCD131164 WLZ131164 WVV131164 N196700 JJ196700 TF196700 ADB196700 AMX196700 AWT196700 BGP196700 BQL196700 CAH196700 CKD196700 CTZ196700 DDV196700 DNR196700 DXN196700 EHJ196700 ERF196700 FBB196700 FKX196700 FUT196700 GEP196700 GOL196700 GYH196700 HID196700 HRZ196700 IBV196700 ILR196700 IVN196700 JFJ196700 JPF196700 JZB196700 KIX196700 KST196700 LCP196700 LML196700 LWH196700 MGD196700 MPZ196700 MZV196700 NJR196700 NTN196700 ODJ196700 ONF196700 OXB196700 PGX196700 PQT196700 QAP196700 QKL196700 QUH196700 RED196700 RNZ196700 RXV196700 SHR196700 SRN196700 TBJ196700 TLF196700 TVB196700 UEX196700 UOT196700 UYP196700 VIL196700 VSH196700 WCD196700 WLZ196700 WVV196700 N262236 JJ262236 TF262236 ADB262236 AMX262236 AWT262236 BGP262236 BQL262236 CAH262236 CKD262236 CTZ262236 DDV262236 DNR262236 DXN262236 EHJ262236 ERF262236 FBB262236 FKX262236 FUT262236 GEP262236 GOL262236 GYH262236 HID262236 HRZ262236 IBV262236 ILR262236 IVN262236 JFJ262236 JPF262236 JZB262236 KIX262236 KST262236 LCP262236 LML262236 LWH262236 MGD262236 MPZ262236 MZV262236 NJR262236 NTN262236 ODJ262236 ONF262236 OXB262236 PGX262236 PQT262236 QAP262236 QKL262236 QUH262236 RED262236 RNZ262236 RXV262236 SHR262236 SRN262236 TBJ262236 TLF262236 TVB262236 UEX262236 UOT262236 UYP262236 VIL262236 VSH262236 WCD262236 WLZ262236 WVV262236 N327772 JJ327772 TF327772 ADB327772 AMX327772 AWT327772 BGP327772 BQL327772 CAH327772 CKD327772 CTZ327772 DDV327772 DNR327772 DXN327772 EHJ327772 ERF327772 FBB327772 FKX327772 FUT327772 GEP327772 GOL327772 GYH327772 HID327772 HRZ327772 IBV327772 ILR327772 IVN327772 JFJ327772 JPF327772 JZB327772 KIX327772 KST327772 LCP327772 LML327772 LWH327772 MGD327772 MPZ327772 MZV327772 NJR327772 NTN327772 ODJ327772 ONF327772 OXB327772 PGX327772 PQT327772 QAP327772 QKL327772 QUH327772 RED327772 RNZ327772 RXV327772 SHR327772 SRN327772 TBJ327772 TLF327772 TVB327772 UEX327772 UOT327772 UYP327772 VIL327772 VSH327772 WCD327772 WLZ327772 WVV327772 N393308 JJ393308 TF393308 ADB393308 AMX393308 AWT393308 BGP393308 BQL393308 CAH393308 CKD393308 CTZ393308 DDV393308 DNR393308 DXN393308 EHJ393308 ERF393308 FBB393308 FKX393308 FUT393308 GEP393308 GOL393308 GYH393308 HID393308 HRZ393308 IBV393308 ILR393308 IVN393308 JFJ393308 JPF393308 JZB393308 KIX393308 KST393308 LCP393308 LML393308 LWH393308 MGD393308 MPZ393308 MZV393308 NJR393308 NTN393308 ODJ393308 ONF393308 OXB393308 PGX393308 PQT393308 QAP393308 QKL393308 QUH393308 RED393308 RNZ393308 RXV393308 SHR393308 SRN393308 TBJ393308 TLF393308 TVB393308 UEX393308 UOT393308 UYP393308 VIL393308 VSH393308 WCD393308 WLZ393308 WVV393308 N458844 JJ458844 TF458844 ADB458844 AMX458844 AWT458844 BGP458844 BQL458844 CAH458844 CKD458844 CTZ458844 DDV458844 DNR458844 DXN458844 EHJ458844 ERF458844 FBB458844 FKX458844 FUT458844 GEP458844 GOL458844 GYH458844 HID458844 HRZ458844 IBV458844 ILR458844 IVN458844 JFJ458844 JPF458844 JZB458844 KIX458844 KST458844 LCP458844 LML458844 LWH458844 MGD458844 MPZ458844 MZV458844 NJR458844 NTN458844 ODJ458844 ONF458844 OXB458844 PGX458844 PQT458844 QAP458844 QKL458844 QUH458844 RED458844 RNZ458844 RXV458844 SHR458844 SRN458844 TBJ458844 TLF458844 TVB458844 UEX458844 UOT458844 UYP458844 VIL458844 VSH458844 WCD458844 WLZ458844 WVV458844 N524380 JJ524380 TF524380 ADB524380 AMX524380 AWT524380 BGP524380 BQL524380 CAH524380 CKD524380 CTZ524380 DDV524380 DNR524380 DXN524380 EHJ524380 ERF524380 FBB524380 FKX524380 FUT524380 GEP524380 GOL524380 GYH524380 HID524380 HRZ524380 IBV524380 ILR524380 IVN524380 JFJ524380 JPF524380 JZB524380 KIX524380 KST524380 LCP524380 LML524380 LWH524380 MGD524380 MPZ524380 MZV524380 NJR524380 NTN524380 ODJ524380 ONF524380 OXB524380 PGX524380 PQT524380 QAP524380 QKL524380 QUH524380 RED524380 RNZ524380 RXV524380 SHR524380 SRN524380 TBJ524380 TLF524380 TVB524380 UEX524380 UOT524380 UYP524380 VIL524380 VSH524380 WCD524380 WLZ524380 WVV524380 N589916 JJ589916 TF589916 ADB589916 AMX589916 AWT589916 BGP589916 BQL589916 CAH589916 CKD589916 CTZ589916 DDV589916 DNR589916 DXN589916 EHJ589916 ERF589916 FBB589916 FKX589916 FUT589916 GEP589916 GOL589916 GYH589916 HID589916 HRZ589916 IBV589916 ILR589916 IVN589916 JFJ589916 JPF589916 JZB589916 KIX589916 KST589916 LCP589916 LML589916 LWH589916 MGD589916 MPZ589916 MZV589916 NJR589916 NTN589916 ODJ589916 ONF589916 OXB589916 PGX589916 PQT589916 QAP589916 QKL589916 QUH589916 RED589916 RNZ589916 RXV589916 SHR589916 SRN589916 TBJ589916 TLF589916 TVB589916 UEX589916 UOT589916 UYP589916 VIL589916 VSH589916 WCD589916 WLZ589916 WVV589916 N655452 JJ655452 TF655452 ADB655452 AMX655452 AWT655452 BGP655452 BQL655452 CAH655452 CKD655452 CTZ655452 DDV655452 DNR655452 DXN655452 EHJ655452 ERF655452 FBB655452 FKX655452 FUT655452 GEP655452 GOL655452 GYH655452 HID655452 HRZ655452 IBV655452 ILR655452 IVN655452 JFJ655452 JPF655452 JZB655452 KIX655452 KST655452 LCP655452 LML655452 LWH655452 MGD655452 MPZ655452 MZV655452 NJR655452 NTN655452 ODJ655452 ONF655452 OXB655452 PGX655452 PQT655452 QAP655452 QKL655452 QUH655452 RED655452 RNZ655452 RXV655452 SHR655452 SRN655452 TBJ655452 TLF655452 TVB655452 UEX655452 UOT655452 UYP655452 VIL655452 VSH655452 WCD655452 WLZ655452 WVV655452 N720988 JJ720988 TF720988 ADB720988 AMX720988 AWT720988 BGP720988 BQL720988 CAH720988 CKD720988 CTZ720988 DDV720988 DNR720988 DXN720988 EHJ720988 ERF720988 FBB720988 FKX720988 FUT720988 GEP720988 GOL720988 GYH720988 HID720988 HRZ720988 IBV720988 ILR720988 IVN720988 JFJ720988 JPF720988 JZB720988 KIX720988 KST720988 LCP720988 LML720988 LWH720988 MGD720988 MPZ720988 MZV720988 NJR720988 NTN720988 ODJ720988 ONF720988 OXB720988 PGX720988 PQT720988 QAP720988 QKL720988 QUH720988 RED720988 RNZ720988 RXV720988 SHR720988 SRN720988 TBJ720988 TLF720988 TVB720988 UEX720988 UOT720988 UYP720988 VIL720988 VSH720988 WCD720988 WLZ720988 WVV720988 N786524 JJ786524 TF786524 ADB786524 AMX786524 AWT786524 BGP786524 BQL786524 CAH786524 CKD786524 CTZ786524 DDV786524 DNR786524 DXN786524 EHJ786524 ERF786524 FBB786524 FKX786524 FUT786524 GEP786524 GOL786524 GYH786524 HID786524 HRZ786524 IBV786524 ILR786524 IVN786524 JFJ786524 JPF786524 JZB786524 KIX786524 KST786524 LCP786524 LML786524 LWH786524 MGD786524 MPZ786524 MZV786524 NJR786524 NTN786524 ODJ786524 ONF786524 OXB786524 PGX786524 PQT786524 QAP786524 QKL786524 QUH786524 RED786524 RNZ786524 RXV786524 SHR786524 SRN786524 TBJ786524 TLF786524 TVB786524 UEX786524 UOT786524 UYP786524 VIL786524 VSH786524 WCD786524 WLZ786524 WVV786524 N852060 JJ852060 TF852060 ADB852060 AMX852060 AWT852060 BGP852060 BQL852060 CAH852060 CKD852060 CTZ852060 DDV852060 DNR852060 DXN852060 EHJ852060 ERF852060 FBB852060 FKX852060 FUT852060 GEP852060 GOL852060 GYH852060 HID852060 HRZ852060 IBV852060 ILR852060 IVN852060 JFJ852060 JPF852060 JZB852060 KIX852060 KST852060 LCP852060 LML852060 LWH852060 MGD852060 MPZ852060 MZV852060 NJR852060 NTN852060 ODJ852060 ONF852060 OXB852060 PGX852060 PQT852060 QAP852060 QKL852060 QUH852060 RED852060 RNZ852060 RXV852060 SHR852060 SRN852060 TBJ852060 TLF852060 TVB852060 UEX852060 UOT852060 UYP852060 VIL852060 VSH852060 WCD852060 WLZ852060 WVV852060 N917596 JJ917596 TF917596 ADB917596 AMX917596 AWT917596 BGP917596 BQL917596 CAH917596 CKD917596 CTZ917596 DDV917596 DNR917596 DXN917596 EHJ917596 ERF917596 FBB917596 FKX917596 FUT917596 GEP917596 GOL917596 GYH917596 HID917596 HRZ917596 IBV917596 ILR917596 IVN917596 JFJ917596 JPF917596 JZB917596 KIX917596 KST917596 LCP917596 LML917596 LWH917596 MGD917596 MPZ917596 MZV917596 NJR917596 NTN917596 ODJ917596 ONF917596 OXB917596 PGX917596 PQT917596 QAP917596 QKL917596 QUH917596 RED917596 RNZ917596 RXV917596 SHR917596 SRN917596 TBJ917596 TLF917596 TVB917596 UEX917596 UOT917596 UYP917596 VIL917596 VSH917596 WCD917596 WLZ917596 WVV917596 N983132 JJ983132 TF983132 ADB983132 AMX983132 AWT983132 BGP983132 BQL983132 CAH983132 CKD983132 CTZ983132 DDV983132 DNR983132 DXN983132 EHJ983132 ERF983132 FBB983132 FKX983132 FUT983132 GEP983132 GOL983132 GYH983132 HID983132 HRZ983132 IBV983132 ILR983132 IVN983132 JFJ983132 JPF983132 JZB983132 KIX983132 KST983132 LCP983132 LML983132 LWH983132 MGD983132 MPZ983132 MZV983132 NJR983132 NTN983132 ODJ983132 ONF983132 OXB983132 PGX983132 PQT983132 QAP983132 QKL983132 QUH983132 RED983132 RNZ983132 RXV983132 SHR983132 SRN983132 TBJ983132 TLF983132 TVB983132 UEX983132 UOT983132 UYP983132 VIL983132 VSH983132 WCD983132 WLZ983132 WVV983132" xr:uid="{8AB449F2-9844-4175-90B3-1E64C0640CE1}">
      <formula1>0</formula1>
      <formula2>300</formula2>
    </dataValidation>
    <dataValidation type="textLength" errorStyle="information" allowBlank="1" showInputMessage="1" error="XLBVal:6=180000_x000d__x000a_" sqref="L13 JH13 TD13 ACZ13 AMV13 AWR13 BGN13 BQJ13 CAF13 CKB13 CTX13 DDT13 DNP13 DXL13 EHH13 ERD13 FAZ13 FKV13 FUR13 GEN13 GOJ13 GYF13 HIB13 HRX13 IBT13 ILP13 IVL13 JFH13 JPD13 JYZ13 KIV13 KSR13 LCN13 LMJ13 LWF13 MGB13 MPX13 MZT13 NJP13 NTL13 ODH13 OND13 OWZ13 PGV13 PQR13 QAN13 QKJ13 QUF13 REB13 RNX13 RXT13 SHP13 SRL13 TBH13 TLD13 TUZ13 UEV13 UOR13 UYN13 VIJ13 VSF13 WCB13 WLX13 WVT13 L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L131085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L196621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L262157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L327693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L393229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L458765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L524301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L589837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L655373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L720909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L786445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L851981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L917517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L983053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L92 JH92 TD92 ACZ92 AMV92 AWR92 BGN92 BQJ92 CAF92 CKB92 CTX92 DDT92 DNP92 DXL92 EHH92 ERD92 FAZ92 FKV92 FUR92 GEN92 GOJ92 GYF92 HIB92 HRX92 IBT92 ILP92 IVL92 JFH92 JPD92 JYZ92 KIV92 KSR92 LCN92 LMJ92 LWF92 MGB92 MPX92 MZT92 NJP92 NTL92 ODH92 OND92 OWZ92 PGV92 PQR92 QAN92 QKJ92 QUF92 REB92 RNX92 RXT92 SHP92 SRL92 TBH92 TLD92 TUZ92 UEV92 UOR92 UYN92 VIJ92 VSF92 WCB92 WLX92 WVT92 L65628 JH65628 TD65628 ACZ65628 AMV65628 AWR65628 BGN65628 BQJ65628 CAF65628 CKB65628 CTX65628 DDT65628 DNP65628 DXL65628 EHH65628 ERD65628 FAZ65628 FKV65628 FUR65628 GEN65628 GOJ65628 GYF65628 HIB65628 HRX65628 IBT65628 ILP65628 IVL65628 JFH65628 JPD65628 JYZ65628 KIV65628 KSR65628 LCN65628 LMJ65628 LWF65628 MGB65628 MPX65628 MZT65628 NJP65628 NTL65628 ODH65628 OND65628 OWZ65628 PGV65628 PQR65628 QAN65628 QKJ65628 QUF65628 REB65628 RNX65628 RXT65628 SHP65628 SRL65628 TBH65628 TLD65628 TUZ65628 UEV65628 UOR65628 UYN65628 VIJ65628 VSF65628 WCB65628 WLX65628 WVT65628 L131164 JH131164 TD131164 ACZ131164 AMV131164 AWR131164 BGN131164 BQJ131164 CAF131164 CKB131164 CTX131164 DDT131164 DNP131164 DXL131164 EHH131164 ERD131164 FAZ131164 FKV131164 FUR131164 GEN131164 GOJ131164 GYF131164 HIB131164 HRX131164 IBT131164 ILP131164 IVL131164 JFH131164 JPD131164 JYZ131164 KIV131164 KSR131164 LCN131164 LMJ131164 LWF131164 MGB131164 MPX131164 MZT131164 NJP131164 NTL131164 ODH131164 OND131164 OWZ131164 PGV131164 PQR131164 QAN131164 QKJ131164 QUF131164 REB131164 RNX131164 RXT131164 SHP131164 SRL131164 TBH131164 TLD131164 TUZ131164 UEV131164 UOR131164 UYN131164 VIJ131164 VSF131164 WCB131164 WLX131164 WVT131164 L196700 JH196700 TD196700 ACZ196700 AMV196700 AWR196700 BGN196700 BQJ196700 CAF196700 CKB196700 CTX196700 DDT196700 DNP196700 DXL196700 EHH196700 ERD196700 FAZ196700 FKV196700 FUR196700 GEN196700 GOJ196700 GYF196700 HIB196700 HRX196700 IBT196700 ILP196700 IVL196700 JFH196700 JPD196700 JYZ196700 KIV196700 KSR196700 LCN196700 LMJ196700 LWF196700 MGB196700 MPX196700 MZT196700 NJP196700 NTL196700 ODH196700 OND196700 OWZ196700 PGV196700 PQR196700 QAN196700 QKJ196700 QUF196700 REB196700 RNX196700 RXT196700 SHP196700 SRL196700 TBH196700 TLD196700 TUZ196700 UEV196700 UOR196700 UYN196700 VIJ196700 VSF196700 WCB196700 WLX196700 WVT196700 L262236 JH262236 TD262236 ACZ262236 AMV262236 AWR262236 BGN262236 BQJ262236 CAF262236 CKB262236 CTX262236 DDT262236 DNP262236 DXL262236 EHH262236 ERD262236 FAZ262236 FKV262236 FUR262236 GEN262236 GOJ262236 GYF262236 HIB262236 HRX262236 IBT262236 ILP262236 IVL262236 JFH262236 JPD262236 JYZ262236 KIV262236 KSR262236 LCN262236 LMJ262236 LWF262236 MGB262236 MPX262236 MZT262236 NJP262236 NTL262236 ODH262236 OND262236 OWZ262236 PGV262236 PQR262236 QAN262236 QKJ262236 QUF262236 REB262236 RNX262236 RXT262236 SHP262236 SRL262236 TBH262236 TLD262236 TUZ262236 UEV262236 UOR262236 UYN262236 VIJ262236 VSF262236 WCB262236 WLX262236 WVT262236 L327772 JH327772 TD327772 ACZ327772 AMV327772 AWR327772 BGN327772 BQJ327772 CAF327772 CKB327772 CTX327772 DDT327772 DNP327772 DXL327772 EHH327772 ERD327772 FAZ327772 FKV327772 FUR327772 GEN327772 GOJ327772 GYF327772 HIB327772 HRX327772 IBT327772 ILP327772 IVL327772 JFH327772 JPD327772 JYZ327772 KIV327772 KSR327772 LCN327772 LMJ327772 LWF327772 MGB327772 MPX327772 MZT327772 NJP327772 NTL327772 ODH327772 OND327772 OWZ327772 PGV327772 PQR327772 QAN327772 QKJ327772 QUF327772 REB327772 RNX327772 RXT327772 SHP327772 SRL327772 TBH327772 TLD327772 TUZ327772 UEV327772 UOR327772 UYN327772 VIJ327772 VSF327772 WCB327772 WLX327772 WVT327772 L393308 JH393308 TD393308 ACZ393308 AMV393308 AWR393308 BGN393308 BQJ393308 CAF393308 CKB393308 CTX393308 DDT393308 DNP393308 DXL393308 EHH393308 ERD393308 FAZ393308 FKV393308 FUR393308 GEN393308 GOJ393308 GYF393308 HIB393308 HRX393308 IBT393308 ILP393308 IVL393308 JFH393308 JPD393308 JYZ393308 KIV393308 KSR393308 LCN393308 LMJ393308 LWF393308 MGB393308 MPX393308 MZT393308 NJP393308 NTL393308 ODH393308 OND393308 OWZ393308 PGV393308 PQR393308 QAN393308 QKJ393308 QUF393308 REB393308 RNX393308 RXT393308 SHP393308 SRL393308 TBH393308 TLD393308 TUZ393308 UEV393308 UOR393308 UYN393308 VIJ393308 VSF393308 WCB393308 WLX393308 WVT393308 L458844 JH458844 TD458844 ACZ458844 AMV458844 AWR458844 BGN458844 BQJ458844 CAF458844 CKB458844 CTX458844 DDT458844 DNP458844 DXL458844 EHH458844 ERD458844 FAZ458844 FKV458844 FUR458844 GEN458844 GOJ458844 GYF458844 HIB458844 HRX458844 IBT458844 ILP458844 IVL458844 JFH458844 JPD458844 JYZ458844 KIV458844 KSR458844 LCN458844 LMJ458844 LWF458844 MGB458844 MPX458844 MZT458844 NJP458844 NTL458844 ODH458844 OND458844 OWZ458844 PGV458844 PQR458844 QAN458844 QKJ458844 QUF458844 REB458844 RNX458844 RXT458844 SHP458844 SRL458844 TBH458844 TLD458844 TUZ458844 UEV458844 UOR458844 UYN458844 VIJ458844 VSF458844 WCB458844 WLX458844 WVT458844 L524380 JH524380 TD524380 ACZ524380 AMV524380 AWR524380 BGN524380 BQJ524380 CAF524380 CKB524380 CTX524380 DDT524380 DNP524380 DXL524380 EHH524380 ERD524380 FAZ524380 FKV524380 FUR524380 GEN524380 GOJ524380 GYF524380 HIB524380 HRX524380 IBT524380 ILP524380 IVL524380 JFH524380 JPD524380 JYZ524380 KIV524380 KSR524380 LCN524380 LMJ524380 LWF524380 MGB524380 MPX524380 MZT524380 NJP524380 NTL524380 ODH524380 OND524380 OWZ524380 PGV524380 PQR524380 QAN524380 QKJ524380 QUF524380 REB524380 RNX524380 RXT524380 SHP524380 SRL524380 TBH524380 TLD524380 TUZ524380 UEV524380 UOR524380 UYN524380 VIJ524380 VSF524380 WCB524380 WLX524380 WVT524380 L589916 JH589916 TD589916 ACZ589916 AMV589916 AWR589916 BGN589916 BQJ589916 CAF589916 CKB589916 CTX589916 DDT589916 DNP589916 DXL589916 EHH589916 ERD589916 FAZ589916 FKV589916 FUR589916 GEN589916 GOJ589916 GYF589916 HIB589916 HRX589916 IBT589916 ILP589916 IVL589916 JFH589916 JPD589916 JYZ589916 KIV589916 KSR589916 LCN589916 LMJ589916 LWF589916 MGB589916 MPX589916 MZT589916 NJP589916 NTL589916 ODH589916 OND589916 OWZ589916 PGV589916 PQR589916 QAN589916 QKJ589916 QUF589916 REB589916 RNX589916 RXT589916 SHP589916 SRL589916 TBH589916 TLD589916 TUZ589916 UEV589916 UOR589916 UYN589916 VIJ589916 VSF589916 WCB589916 WLX589916 WVT589916 L655452 JH655452 TD655452 ACZ655452 AMV655452 AWR655452 BGN655452 BQJ655452 CAF655452 CKB655452 CTX655452 DDT655452 DNP655452 DXL655452 EHH655452 ERD655452 FAZ655452 FKV655452 FUR655452 GEN655452 GOJ655452 GYF655452 HIB655452 HRX655452 IBT655452 ILP655452 IVL655452 JFH655452 JPD655452 JYZ655452 KIV655452 KSR655452 LCN655452 LMJ655452 LWF655452 MGB655452 MPX655452 MZT655452 NJP655452 NTL655452 ODH655452 OND655452 OWZ655452 PGV655452 PQR655452 QAN655452 QKJ655452 QUF655452 REB655452 RNX655452 RXT655452 SHP655452 SRL655452 TBH655452 TLD655452 TUZ655452 UEV655452 UOR655452 UYN655452 VIJ655452 VSF655452 WCB655452 WLX655452 WVT655452 L720988 JH720988 TD720988 ACZ720988 AMV720988 AWR720988 BGN720988 BQJ720988 CAF720988 CKB720988 CTX720988 DDT720988 DNP720988 DXL720988 EHH720988 ERD720988 FAZ720988 FKV720988 FUR720988 GEN720988 GOJ720988 GYF720988 HIB720988 HRX720988 IBT720988 ILP720988 IVL720988 JFH720988 JPD720988 JYZ720988 KIV720988 KSR720988 LCN720988 LMJ720988 LWF720988 MGB720988 MPX720988 MZT720988 NJP720988 NTL720988 ODH720988 OND720988 OWZ720988 PGV720988 PQR720988 QAN720988 QKJ720988 QUF720988 REB720988 RNX720988 RXT720988 SHP720988 SRL720988 TBH720988 TLD720988 TUZ720988 UEV720988 UOR720988 UYN720988 VIJ720988 VSF720988 WCB720988 WLX720988 WVT720988 L786524 JH786524 TD786524 ACZ786524 AMV786524 AWR786524 BGN786524 BQJ786524 CAF786524 CKB786524 CTX786524 DDT786524 DNP786524 DXL786524 EHH786524 ERD786524 FAZ786524 FKV786524 FUR786524 GEN786524 GOJ786524 GYF786524 HIB786524 HRX786524 IBT786524 ILP786524 IVL786524 JFH786524 JPD786524 JYZ786524 KIV786524 KSR786524 LCN786524 LMJ786524 LWF786524 MGB786524 MPX786524 MZT786524 NJP786524 NTL786524 ODH786524 OND786524 OWZ786524 PGV786524 PQR786524 QAN786524 QKJ786524 QUF786524 REB786524 RNX786524 RXT786524 SHP786524 SRL786524 TBH786524 TLD786524 TUZ786524 UEV786524 UOR786524 UYN786524 VIJ786524 VSF786524 WCB786524 WLX786524 WVT786524 L852060 JH852060 TD852060 ACZ852060 AMV852060 AWR852060 BGN852060 BQJ852060 CAF852060 CKB852060 CTX852060 DDT852060 DNP852060 DXL852060 EHH852060 ERD852060 FAZ852060 FKV852060 FUR852060 GEN852060 GOJ852060 GYF852060 HIB852060 HRX852060 IBT852060 ILP852060 IVL852060 JFH852060 JPD852060 JYZ852060 KIV852060 KSR852060 LCN852060 LMJ852060 LWF852060 MGB852060 MPX852060 MZT852060 NJP852060 NTL852060 ODH852060 OND852060 OWZ852060 PGV852060 PQR852060 QAN852060 QKJ852060 QUF852060 REB852060 RNX852060 RXT852060 SHP852060 SRL852060 TBH852060 TLD852060 TUZ852060 UEV852060 UOR852060 UYN852060 VIJ852060 VSF852060 WCB852060 WLX852060 WVT852060 L917596 JH917596 TD917596 ACZ917596 AMV917596 AWR917596 BGN917596 BQJ917596 CAF917596 CKB917596 CTX917596 DDT917596 DNP917596 DXL917596 EHH917596 ERD917596 FAZ917596 FKV917596 FUR917596 GEN917596 GOJ917596 GYF917596 HIB917596 HRX917596 IBT917596 ILP917596 IVL917596 JFH917596 JPD917596 JYZ917596 KIV917596 KSR917596 LCN917596 LMJ917596 LWF917596 MGB917596 MPX917596 MZT917596 NJP917596 NTL917596 ODH917596 OND917596 OWZ917596 PGV917596 PQR917596 QAN917596 QKJ917596 QUF917596 REB917596 RNX917596 RXT917596 SHP917596 SRL917596 TBH917596 TLD917596 TUZ917596 UEV917596 UOR917596 UYN917596 VIJ917596 VSF917596 WCB917596 WLX917596 WVT917596 L983132 JH983132 TD983132 ACZ983132 AMV983132 AWR983132 BGN983132 BQJ983132 CAF983132 CKB983132 CTX983132 DDT983132 DNP983132 DXL983132 EHH983132 ERD983132 FAZ983132 FKV983132 FUR983132 GEN983132 GOJ983132 GYF983132 HIB983132 HRX983132 IBT983132 ILP983132 IVL983132 JFH983132 JPD983132 JYZ983132 KIV983132 KSR983132 LCN983132 LMJ983132 LWF983132 MGB983132 MPX983132 MZT983132 NJP983132 NTL983132 ODH983132 OND983132 OWZ983132 PGV983132 PQR983132 QAN983132 QKJ983132 QUF983132 REB983132 RNX983132 RXT983132 SHP983132 SRL983132 TBH983132 TLD983132 TUZ983132 UEV983132 UOR983132 UYN983132 VIJ983132 VSF983132 WCB983132 WLX983132 WVT983132" xr:uid="{5B619D3A-57BF-4874-8DC4-B39DC49AD612}">
      <formula1>0</formula1>
      <formula2>300</formula2>
    </dataValidation>
    <dataValidation type="textLength" errorStyle="information" allowBlank="1" showInputMessage="1" error="XLBVal:6=51600.01_x000d__x000a_" sqref="J13 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92 JF92 TB92 ACX92 AMT92 AWP92 BGL92 BQH92 CAD92 CJZ92 CTV92 DDR92 DNN92 DXJ92 EHF92 ERB92 FAX92 FKT92 FUP92 GEL92 GOH92 GYD92 HHZ92 HRV92 IBR92 ILN92 IVJ92 JFF92 JPB92 JYX92 KIT92 KSP92 LCL92 LMH92 LWD92 MFZ92 MPV92 MZR92 NJN92 NTJ92 ODF92 ONB92 OWX92 PGT92 PQP92 QAL92 QKH92 QUD92 RDZ92 RNV92 RXR92 SHN92 SRJ92 TBF92 TLB92 TUX92 UET92 UOP92 UYL92 VIH92 VSD92 WBZ92 WLV92 WVR92 J65628 JF65628 TB65628 ACX65628 AMT65628 AWP65628 BGL65628 BQH65628 CAD65628 CJZ65628 CTV65628 DDR65628 DNN65628 DXJ65628 EHF65628 ERB65628 FAX65628 FKT65628 FUP65628 GEL65628 GOH65628 GYD65628 HHZ65628 HRV65628 IBR65628 ILN65628 IVJ65628 JFF65628 JPB65628 JYX65628 KIT65628 KSP65628 LCL65628 LMH65628 LWD65628 MFZ65628 MPV65628 MZR65628 NJN65628 NTJ65628 ODF65628 ONB65628 OWX65628 PGT65628 PQP65628 QAL65628 QKH65628 QUD65628 RDZ65628 RNV65628 RXR65628 SHN65628 SRJ65628 TBF65628 TLB65628 TUX65628 UET65628 UOP65628 UYL65628 VIH65628 VSD65628 WBZ65628 WLV65628 WVR65628 J131164 JF131164 TB131164 ACX131164 AMT131164 AWP131164 BGL131164 BQH131164 CAD131164 CJZ131164 CTV131164 DDR131164 DNN131164 DXJ131164 EHF131164 ERB131164 FAX131164 FKT131164 FUP131164 GEL131164 GOH131164 GYD131164 HHZ131164 HRV131164 IBR131164 ILN131164 IVJ131164 JFF131164 JPB131164 JYX131164 KIT131164 KSP131164 LCL131164 LMH131164 LWD131164 MFZ131164 MPV131164 MZR131164 NJN131164 NTJ131164 ODF131164 ONB131164 OWX131164 PGT131164 PQP131164 QAL131164 QKH131164 QUD131164 RDZ131164 RNV131164 RXR131164 SHN131164 SRJ131164 TBF131164 TLB131164 TUX131164 UET131164 UOP131164 UYL131164 VIH131164 VSD131164 WBZ131164 WLV131164 WVR131164 J196700 JF196700 TB196700 ACX196700 AMT196700 AWP196700 BGL196700 BQH196700 CAD196700 CJZ196700 CTV196700 DDR196700 DNN196700 DXJ196700 EHF196700 ERB196700 FAX196700 FKT196700 FUP196700 GEL196700 GOH196700 GYD196700 HHZ196700 HRV196700 IBR196700 ILN196700 IVJ196700 JFF196700 JPB196700 JYX196700 KIT196700 KSP196700 LCL196700 LMH196700 LWD196700 MFZ196700 MPV196700 MZR196700 NJN196700 NTJ196700 ODF196700 ONB196700 OWX196700 PGT196700 PQP196700 QAL196700 QKH196700 QUD196700 RDZ196700 RNV196700 RXR196700 SHN196700 SRJ196700 TBF196700 TLB196700 TUX196700 UET196700 UOP196700 UYL196700 VIH196700 VSD196700 WBZ196700 WLV196700 WVR196700 J262236 JF262236 TB262236 ACX262236 AMT262236 AWP262236 BGL262236 BQH262236 CAD262236 CJZ262236 CTV262236 DDR262236 DNN262236 DXJ262236 EHF262236 ERB262236 FAX262236 FKT262236 FUP262236 GEL262236 GOH262236 GYD262236 HHZ262236 HRV262236 IBR262236 ILN262236 IVJ262236 JFF262236 JPB262236 JYX262236 KIT262236 KSP262236 LCL262236 LMH262236 LWD262236 MFZ262236 MPV262236 MZR262236 NJN262236 NTJ262236 ODF262236 ONB262236 OWX262236 PGT262236 PQP262236 QAL262236 QKH262236 QUD262236 RDZ262236 RNV262236 RXR262236 SHN262236 SRJ262236 TBF262236 TLB262236 TUX262236 UET262236 UOP262236 UYL262236 VIH262236 VSD262236 WBZ262236 WLV262236 WVR262236 J327772 JF327772 TB327772 ACX327772 AMT327772 AWP327772 BGL327772 BQH327772 CAD327772 CJZ327772 CTV327772 DDR327772 DNN327772 DXJ327772 EHF327772 ERB327772 FAX327772 FKT327772 FUP327772 GEL327772 GOH327772 GYD327772 HHZ327772 HRV327772 IBR327772 ILN327772 IVJ327772 JFF327772 JPB327772 JYX327772 KIT327772 KSP327772 LCL327772 LMH327772 LWD327772 MFZ327772 MPV327772 MZR327772 NJN327772 NTJ327772 ODF327772 ONB327772 OWX327772 PGT327772 PQP327772 QAL327772 QKH327772 QUD327772 RDZ327772 RNV327772 RXR327772 SHN327772 SRJ327772 TBF327772 TLB327772 TUX327772 UET327772 UOP327772 UYL327772 VIH327772 VSD327772 WBZ327772 WLV327772 WVR327772 J393308 JF393308 TB393308 ACX393308 AMT393308 AWP393308 BGL393308 BQH393308 CAD393308 CJZ393308 CTV393308 DDR393308 DNN393308 DXJ393308 EHF393308 ERB393308 FAX393308 FKT393308 FUP393308 GEL393308 GOH393308 GYD393308 HHZ393308 HRV393308 IBR393308 ILN393308 IVJ393308 JFF393308 JPB393308 JYX393308 KIT393308 KSP393308 LCL393308 LMH393308 LWD393308 MFZ393308 MPV393308 MZR393308 NJN393308 NTJ393308 ODF393308 ONB393308 OWX393308 PGT393308 PQP393308 QAL393308 QKH393308 QUD393308 RDZ393308 RNV393308 RXR393308 SHN393308 SRJ393308 TBF393308 TLB393308 TUX393308 UET393308 UOP393308 UYL393308 VIH393308 VSD393308 WBZ393308 WLV393308 WVR393308 J458844 JF458844 TB458844 ACX458844 AMT458844 AWP458844 BGL458844 BQH458844 CAD458844 CJZ458844 CTV458844 DDR458844 DNN458844 DXJ458844 EHF458844 ERB458844 FAX458844 FKT458844 FUP458844 GEL458844 GOH458844 GYD458844 HHZ458844 HRV458844 IBR458844 ILN458844 IVJ458844 JFF458844 JPB458844 JYX458844 KIT458844 KSP458844 LCL458844 LMH458844 LWD458844 MFZ458844 MPV458844 MZR458844 NJN458844 NTJ458844 ODF458844 ONB458844 OWX458844 PGT458844 PQP458844 QAL458844 QKH458844 QUD458844 RDZ458844 RNV458844 RXR458844 SHN458844 SRJ458844 TBF458844 TLB458844 TUX458844 UET458844 UOP458844 UYL458844 VIH458844 VSD458844 WBZ458844 WLV458844 WVR458844 J524380 JF524380 TB524380 ACX524380 AMT524380 AWP524380 BGL524380 BQH524380 CAD524380 CJZ524380 CTV524380 DDR524380 DNN524380 DXJ524380 EHF524380 ERB524380 FAX524380 FKT524380 FUP524380 GEL524380 GOH524380 GYD524380 HHZ524380 HRV524380 IBR524380 ILN524380 IVJ524380 JFF524380 JPB524380 JYX524380 KIT524380 KSP524380 LCL524380 LMH524380 LWD524380 MFZ524380 MPV524380 MZR524380 NJN524380 NTJ524380 ODF524380 ONB524380 OWX524380 PGT524380 PQP524380 QAL524380 QKH524380 QUD524380 RDZ524380 RNV524380 RXR524380 SHN524380 SRJ524380 TBF524380 TLB524380 TUX524380 UET524380 UOP524380 UYL524380 VIH524380 VSD524380 WBZ524380 WLV524380 WVR524380 J589916 JF589916 TB589916 ACX589916 AMT589916 AWP589916 BGL589916 BQH589916 CAD589916 CJZ589916 CTV589916 DDR589916 DNN589916 DXJ589916 EHF589916 ERB589916 FAX589916 FKT589916 FUP589916 GEL589916 GOH589916 GYD589916 HHZ589916 HRV589916 IBR589916 ILN589916 IVJ589916 JFF589916 JPB589916 JYX589916 KIT589916 KSP589916 LCL589916 LMH589916 LWD589916 MFZ589916 MPV589916 MZR589916 NJN589916 NTJ589916 ODF589916 ONB589916 OWX589916 PGT589916 PQP589916 QAL589916 QKH589916 QUD589916 RDZ589916 RNV589916 RXR589916 SHN589916 SRJ589916 TBF589916 TLB589916 TUX589916 UET589916 UOP589916 UYL589916 VIH589916 VSD589916 WBZ589916 WLV589916 WVR589916 J655452 JF655452 TB655452 ACX655452 AMT655452 AWP655452 BGL655452 BQH655452 CAD655452 CJZ655452 CTV655452 DDR655452 DNN655452 DXJ655452 EHF655452 ERB655452 FAX655452 FKT655452 FUP655452 GEL655452 GOH655452 GYD655452 HHZ655452 HRV655452 IBR655452 ILN655452 IVJ655452 JFF655452 JPB655452 JYX655452 KIT655452 KSP655452 LCL655452 LMH655452 LWD655452 MFZ655452 MPV655452 MZR655452 NJN655452 NTJ655452 ODF655452 ONB655452 OWX655452 PGT655452 PQP655452 QAL655452 QKH655452 QUD655452 RDZ655452 RNV655452 RXR655452 SHN655452 SRJ655452 TBF655452 TLB655452 TUX655452 UET655452 UOP655452 UYL655452 VIH655452 VSD655452 WBZ655452 WLV655452 WVR655452 J720988 JF720988 TB720988 ACX720988 AMT720988 AWP720988 BGL720988 BQH720988 CAD720988 CJZ720988 CTV720988 DDR720988 DNN720988 DXJ720988 EHF720988 ERB720988 FAX720988 FKT720988 FUP720988 GEL720988 GOH720988 GYD720988 HHZ720988 HRV720988 IBR720988 ILN720988 IVJ720988 JFF720988 JPB720988 JYX720988 KIT720988 KSP720988 LCL720988 LMH720988 LWD720988 MFZ720988 MPV720988 MZR720988 NJN720988 NTJ720988 ODF720988 ONB720988 OWX720988 PGT720988 PQP720988 QAL720988 QKH720988 QUD720988 RDZ720988 RNV720988 RXR720988 SHN720988 SRJ720988 TBF720988 TLB720988 TUX720988 UET720988 UOP720988 UYL720988 VIH720988 VSD720988 WBZ720988 WLV720988 WVR720988 J786524 JF786524 TB786524 ACX786524 AMT786524 AWP786524 BGL786524 BQH786524 CAD786524 CJZ786524 CTV786524 DDR786524 DNN786524 DXJ786524 EHF786524 ERB786524 FAX786524 FKT786524 FUP786524 GEL786524 GOH786524 GYD786524 HHZ786524 HRV786524 IBR786524 ILN786524 IVJ786524 JFF786524 JPB786524 JYX786524 KIT786524 KSP786524 LCL786524 LMH786524 LWD786524 MFZ786524 MPV786524 MZR786524 NJN786524 NTJ786524 ODF786524 ONB786524 OWX786524 PGT786524 PQP786524 QAL786524 QKH786524 QUD786524 RDZ786524 RNV786524 RXR786524 SHN786524 SRJ786524 TBF786524 TLB786524 TUX786524 UET786524 UOP786524 UYL786524 VIH786524 VSD786524 WBZ786524 WLV786524 WVR786524 J852060 JF852060 TB852060 ACX852060 AMT852060 AWP852060 BGL852060 BQH852060 CAD852060 CJZ852060 CTV852060 DDR852060 DNN852060 DXJ852060 EHF852060 ERB852060 FAX852060 FKT852060 FUP852060 GEL852060 GOH852060 GYD852060 HHZ852060 HRV852060 IBR852060 ILN852060 IVJ852060 JFF852060 JPB852060 JYX852060 KIT852060 KSP852060 LCL852060 LMH852060 LWD852060 MFZ852060 MPV852060 MZR852060 NJN852060 NTJ852060 ODF852060 ONB852060 OWX852060 PGT852060 PQP852060 QAL852060 QKH852060 QUD852060 RDZ852060 RNV852060 RXR852060 SHN852060 SRJ852060 TBF852060 TLB852060 TUX852060 UET852060 UOP852060 UYL852060 VIH852060 VSD852060 WBZ852060 WLV852060 WVR852060 J917596 JF917596 TB917596 ACX917596 AMT917596 AWP917596 BGL917596 BQH917596 CAD917596 CJZ917596 CTV917596 DDR917596 DNN917596 DXJ917596 EHF917596 ERB917596 FAX917596 FKT917596 FUP917596 GEL917596 GOH917596 GYD917596 HHZ917596 HRV917596 IBR917596 ILN917596 IVJ917596 JFF917596 JPB917596 JYX917596 KIT917596 KSP917596 LCL917596 LMH917596 LWD917596 MFZ917596 MPV917596 MZR917596 NJN917596 NTJ917596 ODF917596 ONB917596 OWX917596 PGT917596 PQP917596 QAL917596 QKH917596 QUD917596 RDZ917596 RNV917596 RXR917596 SHN917596 SRJ917596 TBF917596 TLB917596 TUX917596 UET917596 UOP917596 UYL917596 VIH917596 VSD917596 WBZ917596 WLV917596 WVR917596 J983132 JF983132 TB983132 ACX983132 AMT983132 AWP983132 BGL983132 BQH983132 CAD983132 CJZ983132 CTV983132 DDR983132 DNN983132 DXJ983132 EHF983132 ERB983132 FAX983132 FKT983132 FUP983132 GEL983132 GOH983132 GYD983132 HHZ983132 HRV983132 IBR983132 ILN983132 IVJ983132 JFF983132 JPB983132 JYX983132 KIT983132 KSP983132 LCL983132 LMH983132 LWD983132 MFZ983132 MPV983132 MZR983132 NJN983132 NTJ983132 ODF983132 ONB983132 OWX983132 PGT983132 PQP983132 QAL983132 QKH983132 QUD983132 RDZ983132 RNV983132 RXR983132 SHN983132 SRJ983132 TBF983132 TLB983132 TUX983132 UET983132 UOP983132 UYL983132 VIH983132 VSD983132 WBZ983132 WLV983132 WVR983132" xr:uid="{F2DFD800-8303-4624-8CAF-D747CB3EE332}">
      <formula1>0</formula1>
      <formula2>300</formula2>
    </dataValidation>
    <dataValidation type="textLength" errorStyle="information" allowBlank="1" showInputMessage="1" error="XLBVal:6=39_x000d__x000a_" sqref="C88 IY88 SU88 ACQ88 AMM88 AWI88 BGE88 BQA88 BZW88 CJS88 CTO88 DDK88 DNG88 DXC88 EGY88 EQU88 FAQ88 FKM88 FUI88 GEE88 GOA88 GXW88 HHS88 HRO88 IBK88 ILG88 IVC88 JEY88 JOU88 JYQ88 KIM88 KSI88 LCE88 LMA88 LVW88 MFS88 MPO88 MZK88 NJG88 NTC88 OCY88 OMU88 OWQ88 PGM88 PQI88 QAE88 QKA88 QTW88 RDS88 RNO88 RXK88 SHG88 SRC88 TAY88 TKU88 TUQ88 UEM88 UOI88 UYE88 VIA88 VRW88 WBS88 WLO88 WVK88 C65624 IY65624 SU65624 ACQ65624 AMM65624 AWI65624 BGE65624 BQA65624 BZW65624 CJS65624 CTO65624 DDK65624 DNG65624 DXC65624 EGY65624 EQU65624 FAQ65624 FKM65624 FUI65624 GEE65624 GOA65624 GXW65624 HHS65624 HRO65624 IBK65624 ILG65624 IVC65624 JEY65624 JOU65624 JYQ65624 KIM65624 KSI65624 LCE65624 LMA65624 LVW65624 MFS65624 MPO65624 MZK65624 NJG65624 NTC65624 OCY65624 OMU65624 OWQ65624 PGM65624 PQI65624 QAE65624 QKA65624 QTW65624 RDS65624 RNO65624 RXK65624 SHG65624 SRC65624 TAY65624 TKU65624 TUQ65624 UEM65624 UOI65624 UYE65624 VIA65624 VRW65624 WBS65624 WLO65624 WVK65624 C131160 IY131160 SU131160 ACQ131160 AMM131160 AWI131160 BGE131160 BQA131160 BZW131160 CJS131160 CTO131160 DDK131160 DNG131160 DXC131160 EGY131160 EQU131160 FAQ131160 FKM131160 FUI131160 GEE131160 GOA131160 GXW131160 HHS131160 HRO131160 IBK131160 ILG131160 IVC131160 JEY131160 JOU131160 JYQ131160 KIM131160 KSI131160 LCE131160 LMA131160 LVW131160 MFS131160 MPO131160 MZK131160 NJG131160 NTC131160 OCY131160 OMU131160 OWQ131160 PGM131160 PQI131160 QAE131160 QKA131160 QTW131160 RDS131160 RNO131160 RXK131160 SHG131160 SRC131160 TAY131160 TKU131160 TUQ131160 UEM131160 UOI131160 UYE131160 VIA131160 VRW131160 WBS131160 WLO131160 WVK131160 C196696 IY196696 SU196696 ACQ196696 AMM196696 AWI196696 BGE196696 BQA196696 BZW196696 CJS196696 CTO196696 DDK196696 DNG196696 DXC196696 EGY196696 EQU196696 FAQ196696 FKM196696 FUI196696 GEE196696 GOA196696 GXW196696 HHS196696 HRO196696 IBK196696 ILG196696 IVC196696 JEY196696 JOU196696 JYQ196696 KIM196696 KSI196696 LCE196696 LMA196696 LVW196696 MFS196696 MPO196696 MZK196696 NJG196696 NTC196696 OCY196696 OMU196696 OWQ196696 PGM196696 PQI196696 QAE196696 QKA196696 QTW196696 RDS196696 RNO196696 RXK196696 SHG196696 SRC196696 TAY196696 TKU196696 TUQ196696 UEM196696 UOI196696 UYE196696 VIA196696 VRW196696 WBS196696 WLO196696 WVK196696 C262232 IY262232 SU262232 ACQ262232 AMM262232 AWI262232 BGE262232 BQA262232 BZW262232 CJS262232 CTO262232 DDK262232 DNG262232 DXC262232 EGY262232 EQU262232 FAQ262232 FKM262232 FUI262232 GEE262232 GOA262232 GXW262232 HHS262232 HRO262232 IBK262232 ILG262232 IVC262232 JEY262232 JOU262232 JYQ262232 KIM262232 KSI262232 LCE262232 LMA262232 LVW262232 MFS262232 MPO262232 MZK262232 NJG262232 NTC262232 OCY262232 OMU262232 OWQ262232 PGM262232 PQI262232 QAE262232 QKA262232 QTW262232 RDS262232 RNO262232 RXK262232 SHG262232 SRC262232 TAY262232 TKU262232 TUQ262232 UEM262232 UOI262232 UYE262232 VIA262232 VRW262232 WBS262232 WLO262232 WVK262232 C327768 IY327768 SU327768 ACQ327768 AMM327768 AWI327768 BGE327768 BQA327768 BZW327768 CJS327768 CTO327768 DDK327768 DNG327768 DXC327768 EGY327768 EQU327768 FAQ327768 FKM327768 FUI327768 GEE327768 GOA327768 GXW327768 HHS327768 HRO327768 IBK327768 ILG327768 IVC327768 JEY327768 JOU327768 JYQ327768 KIM327768 KSI327768 LCE327768 LMA327768 LVW327768 MFS327768 MPO327768 MZK327768 NJG327768 NTC327768 OCY327768 OMU327768 OWQ327768 PGM327768 PQI327768 QAE327768 QKA327768 QTW327768 RDS327768 RNO327768 RXK327768 SHG327768 SRC327768 TAY327768 TKU327768 TUQ327768 UEM327768 UOI327768 UYE327768 VIA327768 VRW327768 WBS327768 WLO327768 WVK327768 C393304 IY393304 SU393304 ACQ393304 AMM393304 AWI393304 BGE393304 BQA393304 BZW393304 CJS393304 CTO393304 DDK393304 DNG393304 DXC393304 EGY393304 EQU393304 FAQ393304 FKM393304 FUI393304 GEE393304 GOA393304 GXW393304 HHS393304 HRO393304 IBK393304 ILG393304 IVC393304 JEY393304 JOU393304 JYQ393304 KIM393304 KSI393304 LCE393304 LMA393304 LVW393304 MFS393304 MPO393304 MZK393304 NJG393304 NTC393304 OCY393304 OMU393304 OWQ393304 PGM393304 PQI393304 QAE393304 QKA393304 QTW393304 RDS393304 RNO393304 RXK393304 SHG393304 SRC393304 TAY393304 TKU393304 TUQ393304 UEM393304 UOI393304 UYE393304 VIA393304 VRW393304 WBS393304 WLO393304 WVK393304 C458840 IY458840 SU458840 ACQ458840 AMM458840 AWI458840 BGE458840 BQA458840 BZW458840 CJS458840 CTO458840 DDK458840 DNG458840 DXC458840 EGY458840 EQU458840 FAQ458840 FKM458840 FUI458840 GEE458840 GOA458840 GXW458840 HHS458840 HRO458840 IBK458840 ILG458840 IVC458840 JEY458840 JOU458840 JYQ458840 KIM458840 KSI458840 LCE458840 LMA458840 LVW458840 MFS458840 MPO458840 MZK458840 NJG458840 NTC458840 OCY458840 OMU458840 OWQ458840 PGM458840 PQI458840 QAE458840 QKA458840 QTW458840 RDS458840 RNO458840 RXK458840 SHG458840 SRC458840 TAY458840 TKU458840 TUQ458840 UEM458840 UOI458840 UYE458840 VIA458840 VRW458840 WBS458840 WLO458840 WVK458840 C524376 IY524376 SU524376 ACQ524376 AMM524376 AWI524376 BGE524376 BQA524376 BZW524376 CJS524376 CTO524376 DDK524376 DNG524376 DXC524376 EGY524376 EQU524376 FAQ524376 FKM524376 FUI524376 GEE524376 GOA524376 GXW524376 HHS524376 HRO524376 IBK524376 ILG524376 IVC524376 JEY524376 JOU524376 JYQ524376 KIM524376 KSI524376 LCE524376 LMA524376 LVW524376 MFS524376 MPO524376 MZK524376 NJG524376 NTC524376 OCY524376 OMU524376 OWQ524376 PGM524376 PQI524376 QAE524376 QKA524376 QTW524376 RDS524376 RNO524376 RXK524376 SHG524376 SRC524376 TAY524376 TKU524376 TUQ524376 UEM524376 UOI524376 UYE524376 VIA524376 VRW524376 WBS524376 WLO524376 WVK524376 C589912 IY589912 SU589912 ACQ589912 AMM589912 AWI589912 BGE589912 BQA589912 BZW589912 CJS589912 CTO589912 DDK589912 DNG589912 DXC589912 EGY589912 EQU589912 FAQ589912 FKM589912 FUI589912 GEE589912 GOA589912 GXW589912 HHS589912 HRO589912 IBK589912 ILG589912 IVC589912 JEY589912 JOU589912 JYQ589912 KIM589912 KSI589912 LCE589912 LMA589912 LVW589912 MFS589912 MPO589912 MZK589912 NJG589912 NTC589912 OCY589912 OMU589912 OWQ589912 PGM589912 PQI589912 QAE589912 QKA589912 QTW589912 RDS589912 RNO589912 RXK589912 SHG589912 SRC589912 TAY589912 TKU589912 TUQ589912 UEM589912 UOI589912 UYE589912 VIA589912 VRW589912 WBS589912 WLO589912 WVK589912 C655448 IY655448 SU655448 ACQ655448 AMM655448 AWI655448 BGE655448 BQA655448 BZW655448 CJS655448 CTO655448 DDK655448 DNG655448 DXC655448 EGY655448 EQU655448 FAQ655448 FKM655448 FUI655448 GEE655448 GOA655448 GXW655448 HHS655448 HRO655448 IBK655448 ILG655448 IVC655448 JEY655448 JOU655448 JYQ655448 KIM655448 KSI655448 LCE655448 LMA655448 LVW655448 MFS655448 MPO655448 MZK655448 NJG655448 NTC655448 OCY655448 OMU655448 OWQ655448 PGM655448 PQI655448 QAE655448 QKA655448 QTW655448 RDS655448 RNO655448 RXK655448 SHG655448 SRC655448 TAY655448 TKU655448 TUQ655448 UEM655448 UOI655448 UYE655448 VIA655448 VRW655448 WBS655448 WLO655448 WVK655448 C720984 IY720984 SU720984 ACQ720984 AMM720984 AWI720984 BGE720984 BQA720984 BZW720984 CJS720984 CTO720984 DDK720984 DNG720984 DXC720984 EGY720984 EQU720984 FAQ720984 FKM720984 FUI720984 GEE720984 GOA720984 GXW720984 HHS720984 HRO720984 IBK720984 ILG720984 IVC720984 JEY720984 JOU720984 JYQ720984 KIM720984 KSI720984 LCE720984 LMA720984 LVW720984 MFS720984 MPO720984 MZK720984 NJG720984 NTC720984 OCY720984 OMU720984 OWQ720984 PGM720984 PQI720984 QAE720984 QKA720984 QTW720984 RDS720984 RNO720984 RXK720984 SHG720984 SRC720984 TAY720984 TKU720984 TUQ720984 UEM720984 UOI720984 UYE720984 VIA720984 VRW720984 WBS720984 WLO720984 WVK720984 C786520 IY786520 SU786520 ACQ786520 AMM786520 AWI786520 BGE786520 BQA786520 BZW786520 CJS786520 CTO786520 DDK786520 DNG786520 DXC786520 EGY786520 EQU786520 FAQ786520 FKM786520 FUI786520 GEE786520 GOA786520 GXW786520 HHS786520 HRO786520 IBK786520 ILG786520 IVC786520 JEY786520 JOU786520 JYQ786520 KIM786520 KSI786520 LCE786520 LMA786520 LVW786520 MFS786520 MPO786520 MZK786520 NJG786520 NTC786520 OCY786520 OMU786520 OWQ786520 PGM786520 PQI786520 QAE786520 QKA786520 QTW786520 RDS786520 RNO786520 RXK786520 SHG786520 SRC786520 TAY786520 TKU786520 TUQ786520 UEM786520 UOI786520 UYE786520 VIA786520 VRW786520 WBS786520 WLO786520 WVK786520 C852056 IY852056 SU852056 ACQ852056 AMM852056 AWI852056 BGE852056 BQA852056 BZW852056 CJS852056 CTO852056 DDK852056 DNG852056 DXC852056 EGY852056 EQU852056 FAQ852056 FKM852056 FUI852056 GEE852056 GOA852056 GXW852056 HHS852056 HRO852056 IBK852056 ILG852056 IVC852056 JEY852056 JOU852056 JYQ852056 KIM852056 KSI852056 LCE852056 LMA852056 LVW852056 MFS852056 MPO852056 MZK852056 NJG852056 NTC852056 OCY852056 OMU852056 OWQ852056 PGM852056 PQI852056 QAE852056 QKA852056 QTW852056 RDS852056 RNO852056 RXK852056 SHG852056 SRC852056 TAY852056 TKU852056 TUQ852056 UEM852056 UOI852056 UYE852056 VIA852056 VRW852056 WBS852056 WLO852056 WVK852056 C917592 IY917592 SU917592 ACQ917592 AMM917592 AWI917592 BGE917592 BQA917592 BZW917592 CJS917592 CTO917592 DDK917592 DNG917592 DXC917592 EGY917592 EQU917592 FAQ917592 FKM917592 FUI917592 GEE917592 GOA917592 GXW917592 HHS917592 HRO917592 IBK917592 ILG917592 IVC917592 JEY917592 JOU917592 JYQ917592 KIM917592 KSI917592 LCE917592 LMA917592 LVW917592 MFS917592 MPO917592 MZK917592 NJG917592 NTC917592 OCY917592 OMU917592 OWQ917592 PGM917592 PQI917592 QAE917592 QKA917592 QTW917592 RDS917592 RNO917592 RXK917592 SHG917592 SRC917592 TAY917592 TKU917592 TUQ917592 UEM917592 UOI917592 UYE917592 VIA917592 VRW917592 WBS917592 WLO917592 WVK917592 C983128 IY983128 SU983128 ACQ983128 AMM983128 AWI983128 BGE983128 BQA983128 BZW983128 CJS983128 CTO983128 DDK983128 DNG983128 DXC983128 EGY983128 EQU983128 FAQ983128 FKM983128 FUI983128 GEE983128 GOA983128 GXW983128 HHS983128 HRO983128 IBK983128 ILG983128 IVC983128 JEY983128 JOU983128 JYQ983128 KIM983128 KSI983128 LCE983128 LMA983128 LVW983128 MFS983128 MPO983128 MZK983128 NJG983128 NTC983128 OCY983128 OMU983128 OWQ983128 PGM983128 PQI983128 QAE983128 QKA983128 QTW983128 RDS983128 RNO983128 RXK983128 SHG983128 SRC983128 TAY983128 TKU983128 TUQ983128 UEM983128 UOI983128 UYE983128 VIA983128 VRW983128 WBS983128 WLO983128 WVK983128 L88 JH88 TD88 ACZ88 AMV88 AWR88 BGN88 BQJ88 CAF88 CKB88 CTX88 DDT88 DNP88 DXL88 EHH88 ERD88 FAZ88 FKV88 FUR88 GEN88 GOJ88 GYF88 HIB88 HRX88 IBT88 ILP88 IVL88 JFH88 JPD88 JYZ88 KIV88 KSR88 LCN88 LMJ88 LWF88 MGB88 MPX88 MZT88 NJP88 NTL88 ODH88 OND88 OWZ88 PGV88 PQR88 QAN88 QKJ88 QUF88 REB88 RNX88 RXT88 SHP88 SRL88 TBH88 TLD88 TUZ88 UEV88 UOR88 UYN88 VIJ88 VSF88 WCB88 WLX88 WVT88 L65624 JH65624 TD65624 ACZ65624 AMV65624 AWR65624 BGN65624 BQJ65624 CAF65624 CKB65624 CTX65624 DDT65624 DNP65624 DXL65624 EHH65624 ERD65624 FAZ65624 FKV65624 FUR65624 GEN65624 GOJ65624 GYF65624 HIB65624 HRX65624 IBT65624 ILP65624 IVL65624 JFH65624 JPD65624 JYZ65624 KIV65624 KSR65624 LCN65624 LMJ65624 LWF65624 MGB65624 MPX65624 MZT65624 NJP65624 NTL65624 ODH65624 OND65624 OWZ65624 PGV65624 PQR65624 QAN65624 QKJ65624 QUF65624 REB65624 RNX65624 RXT65624 SHP65624 SRL65624 TBH65624 TLD65624 TUZ65624 UEV65624 UOR65624 UYN65624 VIJ65624 VSF65624 WCB65624 WLX65624 WVT65624 L131160 JH131160 TD131160 ACZ131160 AMV131160 AWR131160 BGN131160 BQJ131160 CAF131160 CKB131160 CTX131160 DDT131160 DNP131160 DXL131160 EHH131160 ERD131160 FAZ131160 FKV131160 FUR131160 GEN131160 GOJ131160 GYF131160 HIB131160 HRX131160 IBT131160 ILP131160 IVL131160 JFH131160 JPD131160 JYZ131160 KIV131160 KSR131160 LCN131160 LMJ131160 LWF131160 MGB131160 MPX131160 MZT131160 NJP131160 NTL131160 ODH131160 OND131160 OWZ131160 PGV131160 PQR131160 QAN131160 QKJ131160 QUF131160 REB131160 RNX131160 RXT131160 SHP131160 SRL131160 TBH131160 TLD131160 TUZ131160 UEV131160 UOR131160 UYN131160 VIJ131160 VSF131160 WCB131160 WLX131160 WVT131160 L196696 JH196696 TD196696 ACZ196696 AMV196696 AWR196696 BGN196696 BQJ196696 CAF196696 CKB196696 CTX196696 DDT196696 DNP196696 DXL196696 EHH196696 ERD196696 FAZ196696 FKV196696 FUR196696 GEN196696 GOJ196696 GYF196696 HIB196696 HRX196696 IBT196696 ILP196696 IVL196696 JFH196696 JPD196696 JYZ196696 KIV196696 KSR196696 LCN196696 LMJ196696 LWF196696 MGB196696 MPX196696 MZT196696 NJP196696 NTL196696 ODH196696 OND196696 OWZ196696 PGV196696 PQR196696 QAN196696 QKJ196696 QUF196696 REB196696 RNX196696 RXT196696 SHP196696 SRL196696 TBH196696 TLD196696 TUZ196696 UEV196696 UOR196696 UYN196696 VIJ196696 VSF196696 WCB196696 WLX196696 WVT196696 L262232 JH262232 TD262232 ACZ262232 AMV262232 AWR262232 BGN262232 BQJ262232 CAF262232 CKB262232 CTX262232 DDT262232 DNP262232 DXL262232 EHH262232 ERD262232 FAZ262232 FKV262232 FUR262232 GEN262232 GOJ262232 GYF262232 HIB262232 HRX262232 IBT262232 ILP262232 IVL262232 JFH262232 JPD262232 JYZ262232 KIV262232 KSR262232 LCN262232 LMJ262232 LWF262232 MGB262232 MPX262232 MZT262232 NJP262232 NTL262232 ODH262232 OND262232 OWZ262232 PGV262232 PQR262232 QAN262232 QKJ262232 QUF262232 REB262232 RNX262232 RXT262232 SHP262232 SRL262232 TBH262232 TLD262232 TUZ262232 UEV262232 UOR262232 UYN262232 VIJ262232 VSF262232 WCB262232 WLX262232 WVT262232 L327768 JH327768 TD327768 ACZ327768 AMV327768 AWR327768 BGN327768 BQJ327768 CAF327768 CKB327768 CTX327768 DDT327768 DNP327768 DXL327768 EHH327768 ERD327768 FAZ327768 FKV327768 FUR327768 GEN327768 GOJ327768 GYF327768 HIB327768 HRX327768 IBT327768 ILP327768 IVL327768 JFH327768 JPD327768 JYZ327768 KIV327768 KSR327768 LCN327768 LMJ327768 LWF327768 MGB327768 MPX327768 MZT327768 NJP327768 NTL327768 ODH327768 OND327768 OWZ327768 PGV327768 PQR327768 QAN327768 QKJ327768 QUF327768 REB327768 RNX327768 RXT327768 SHP327768 SRL327768 TBH327768 TLD327768 TUZ327768 UEV327768 UOR327768 UYN327768 VIJ327768 VSF327768 WCB327768 WLX327768 WVT327768 L393304 JH393304 TD393304 ACZ393304 AMV393304 AWR393304 BGN393304 BQJ393304 CAF393304 CKB393304 CTX393304 DDT393304 DNP393304 DXL393304 EHH393304 ERD393304 FAZ393304 FKV393304 FUR393304 GEN393304 GOJ393304 GYF393304 HIB393304 HRX393304 IBT393304 ILP393304 IVL393304 JFH393304 JPD393304 JYZ393304 KIV393304 KSR393304 LCN393304 LMJ393304 LWF393304 MGB393304 MPX393304 MZT393304 NJP393304 NTL393304 ODH393304 OND393304 OWZ393304 PGV393304 PQR393304 QAN393304 QKJ393304 QUF393304 REB393304 RNX393304 RXT393304 SHP393304 SRL393304 TBH393304 TLD393304 TUZ393304 UEV393304 UOR393304 UYN393304 VIJ393304 VSF393304 WCB393304 WLX393304 WVT393304 L458840 JH458840 TD458840 ACZ458840 AMV458840 AWR458840 BGN458840 BQJ458840 CAF458840 CKB458840 CTX458840 DDT458840 DNP458840 DXL458840 EHH458840 ERD458840 FAZ458840 FKV458840 FUR458840 GEN458840 GOJ458840 GYF458840 HIB458840 HRX458840 IBT458840 ILP458840 IVL458840 JFH458840 JPD458840 JYZ458840 KIV458840 KSR458840 LCN458840 LMJ458840 LWF458840 MGB458840 MPX458840 MZT458840 NJP458840 NTL458840 ODH458840 OND458840 OWZ458840 PGV458840 PQR458840 QAN458840 QKJ458840 QUF458840 REB458840 RNX458840 RXT458840 SHP458840 SRL458840 TBH458840 TLD458840 TUZ458840 UEV458840 UOR458840 UYN458840 VIJ458840 VSF458840 WCB458840 WLX458840 WVT458840 L524376 JH524376 TD524376 ACZ524376 AMV524376 AWR524376 BGN524376 BQJ524376 CAF524376 CKB524376 CTX524376 DDT524376 DNP524376 DXL524376 EHH524376 ERD524376 FAZ524376 FKV524376 FUR524376 GEN524376 GOJ524376 GYF524376 HIB524376 HRX524376 IBT524376 ILP524376 IVL524376 JFH524376 JPD524376 JYZ524376 KIV524376 KSR524376 LCN524376 LMJ524376 LWF524376 MGB524376 MPX524376 MZT524376 NJP524376 NTL524376 ODH524376 OND524376 OWZ524376 PGV524376 PQR524376 QAN524376 QKJ524376 QUF524376 REB524376 RNX524376 RXT524376 SHP524376 SRL524376 TBH524376 TLD524376 TUZ524376 UEV524376 UOR524376 UYN524376 VIJ524376 VSF524376 WCB524376 WLX524376 WVT524376 L589912 JH589912 TD589912 ACZ589912 AMV589912 AWR589912 BGN589912 BQJ589912 CAF589912 CKB589912 CTX589912 DDT589912 DNP589912 DXL589912 EHH589912 ERD589912 FAZ589912 FKV589912 FUR589912 GEN589912 GOJ589912 GYF589912 HIB589912 HRX589912 IBT589912 ILP589912 IVL589912 JFH589912 JPD589912 JYZ589912 KIV589912 KSR589912 LCN589912 LMJ589912 LWF589912 MGB589912 MPX589912 MZT589912 NJP589912 NTL589912 ODH589912 OND589912 OWZ589912 PGV589912 PQR589912 QAN589912 QKJ589912 QUF589912 REB589912 RNX589912 RXT589912 SHP589912 SRL589912 TBH589912 TLD589912 TUZ589912 UEV589912 UOR589912 UYN589912 VIJ589912 VSF589912 WCB589912 WLX589912 WVT589912 L655448 JH655448 TD655448 ACZ655448 AMV655448 AWR655448 BGN655448 BQJ655448 CAF655448 CKB655448 CTX655448 DDT655448 DNP655448 DXL655448 EHH655448 ERD655448 FAZ655448 FKV655448 FUR655448 GEN655448 GOJ655448 GYF655448 HIB655448 HRX655448 IBT655448 ILP655448 IVL655448 JFH655448 JPD655448 JYZ655448 KIV655448 KSR655448 LCN655448 LMJ655448 LWF655448 MGB655448 MPX655448 MZT655448 NJP655448 NTL655448 ODH655448 OND655448 OWZ655448 PGV655448 PQR655448 QAN655448 QKJ655448 QUF655448 REB655448 RNX655448 RXT655448 SHP655448 SRL655448 TBH655448 TLD655448 TUZ655448 UEV655448 UOR655448 UYN655448 VIJ655448 VSF655448 WCB655448 WLX655448 WVT655448 L720984 JH720984 TD720984 ACZ720984 AMV720984 AWR720984 BGN720984 BQJ720984 CAF720984 CKB720984 CTX720984 DDT720984 DNP720984 DXL720984 EHH720984 ERD720984 FAZ720984 FKV720984 FUR720984 GEN720984 GOJ720984 GYF720984 HIB720984 HRX720984 IBT720984 ILP720984 IVL720984 JFH720984 JPD720984 JYZ720984 KIV720984 KSR720984 LCN720984 LMJ720984 LWF720984 MGB720984 MPX720984 MZT720984 NJP720984 NTL720984 ODH720984 OND720984 OWZ720984 PGV720984 PQR720984 QAN720984 QKJ720984 QUF720984 REB720984 RNX720984 RXT720984 SHP720984 SRL720984 TBH720984 TLD720984 TUZ720984 UEV720984 UOR720984 UYN720984 VIJ720984 VSF720984 WCB720984 WLX720984 WVT720984 L786520 JH786520 TD786520 ACZ786520 AMV786520 AWR786520 BGN786520 BQJ786520 CAF786520 CKB786520 CTX786520 DDT786520 DNP786520 DXL786520 EHH786520 ERD786520 FAZ786520 FKV786520 FUR786520 GEN786520 GOJ786520 GYF786520 HIB786520 HRX786520 IBT786520 ILP786520 IVL786520 JFH786520 JPD786520 JYZ786520 KIV786520 KSR786520 LCN786520 LMJ786520 LWF786520 MGB786520 MPX786520 MZT786520 NJP786520 NTL786520 ODH786520 OND786520 OWZ786520 PGV786520 PQR786520 QAN786520 QKJ786520 QUF786520 REB786520 RNX786520 RXT786520 SHP786520 SRL786520 TBH786520 TLD786520 TUZ786520 UEV786520 UOR786520 UYN786520 VIJ786520 VSF786520 WCB786520 WLX786520 WVT786520 L852056 JH852056 TD852056 ACZ852056 AMV852056 AWR852056 BGN852056 BQJ852056 CAF852056 CKB852056 CTX852056 DDT852056 DNP852056 DXL852056 EHH852056 ERD852056 FAZ852056 FKV852056 FUR852056 GEN852056 GOJ852056 GYF852056 HIB852056 HRX852056 IBT852056 ILP852056 IVL852056 JFH852056 JPD852056 JYZ852056 KIV852056 KSR852056 LCN852056 LMJ852056 LWF852056 MGB852056 MPX852056 MZT852056 NJP852056 NTL852056 ODH852056 OND852056 OWZ852056 PGV852056 PQR852056 QAN852056 QKJ852056 QUF852056 REB852056 RNX852056 RXT852056 SHP852056 SRL852056 TBH852056 TLD852056 TUZ852056 UEV852056 UOR852056 UYN852056 VIJ852056 VSF852056 WCB852056 WLX852056 WVT852056 L917592 JH917592 TD917592 ACZ917592 AMV917592 AWR917592 BGN917592 BQJ917592 CAF917592 CKB917592 CTX917592 DDT917592 DNP917592 DXL917592 EHH917592 ERD917592 FAZ917592 FKV917592 FUR917592 GEN917592 GOJ917592 GYF917592 HIB917592 HRX917592 IBT917592 ILP917592 IVL917592 JFH917592 JPD917592 JYZ917592 KIV917592 KSR917592 LCN917592 LMJ917592 LWF917592 MGB917592 MPX917592 MZT917592 NJP917592 NTL917592 ODH917592 OND917592 OWZ917592 PGV917592 PQR917592 QAN917592 QKJ917592 QUF917592 REB917592 RNX917592 RXT917592 SHP917592 SRL917592 TBH917592 TLD917592 TUZ917592 UEV917592 UOR917592 UYN917592 VIJ917592 VSF917592 WCB917592 WLX917592 WVT917592 L983128 JH983128 TD983128 ACZ983128 AMV983128 AWR983128 BGN983128 BQJ983128 CAF983128 CKB983128 CTX983128 DDT983128 DNP983128 DXL983128 EHH983128 ERD983128 FAZ983128 FKV983128 FUR983128 GEN983128 GOJ983128 GYF983128 HIB983128 HRX983128 IBT983128 ILP983128 IVL983128 JFH983128 JPD983128 JYZ983128 KIV983128 KSR983128 LCN983128 LMJ983128 LWF983128 MGB983128 MPX983128 MZT983128 NJP983128 NTL983128 ODH983128 OND983128 OWZ983128 PGV983128 PQR983128 QAN983128 QKJ983128 QUF983128 REB983128 RNX983128 RXT983128 SHP983128 SRL983128 TBH983128 TLD983128 TUZ983128 UEV983128 UOR983128 UYN983128 VIJ983128 VSF983128 WCB983128 WLX983128 WVT983128" xr:uid="{80740854-DFA5-46A9-A0E2-ECDBD64EA9A2}">
      <formula1>0</formula1>
      <formula2>300</formula2>
    </dataValidation>
    <dataValidation type="textLength" errorStyle="information" allowBlank="1" showInputMessage="1" error="XLBVal:6=25_x000d__x000a_" sqref="A88 IW88 SS88 ACO88 AMK88 AWG88 BGC88 BPY88 BZU88 CJQ88 CTM88 DDI88 DNE88 DXA88 EGW88 EQS88 FAO88 FKK88 FUG88 GEC88 GNY88 GXU88 HHQ88 HRM88 IBI88 ILE88 IVA88 JEW88 JOS88 JYO88 KIK88 KSG88 LCC88 LLY88 LVU88 MFQ88 MPM88 MZI88 NJE88 NTA88 OCW88 OMS88 OWO88 PGK88 PQG88 QAC88 QJY88 QTU88 RDQ88 RNM88 RXI88 SHE88 SRA88 TAW88 TKS88 TUO88 UEK88 UOG88 UYC88 VHY88 VRU88 WBQ88 WLM88 WVI88 A65624 IW65624 SS65624 ACO65624 AMK65624 AWG65624 BGC65624 BPY65624 BZU65624 CJQ65624 CTM65624 DDI65624 DNE65624 DXA65624 EGW65624 EQS65624 FAO65624 FKK65624 FUG65624 GEC65624 GNY65624 GXU65624 HHQ65624 HRM65624 IBI65624 ILE65624 IVA65624 JEW65624 JOS65624 JYO65624 KIK65624 KSG65624 LCC65624 LLY65624 LVU65624 MFQ65624 MPM65624 MZI65624 NJE65624 NTA65624 OCW65624 OMS65624 OWO65624 PGK65624 PQG65624 QAC65624 QJY65624 QTU65624 RDQ65624 RNM65624 RXI65624 SHE65624 SRA65624 TAW65624 TKS65624 TUO65624 UEK65624 UOG65624 UYC65624 VHY65624 VRU65624 WBQ65624 WLM65624 WVI65624 A131160 IW131160 SS131160 ACO131160 AMK131160 AWG131160 BGC131160 BPY131160 BZU131160 CJQ131160 CTM131160 DDI131160 DNE131160 DXA131160 EGW131160 EQS131160 FAO131160 FKK131160 FUG131160 GEC131160 GNY131160 GXU131160 HHQ131160 HRM131160 IBI131160 ILE131160 IVA131160 JEW131160 JOS131160 JYO131160 KIK131160 KSG131160 LCC131160 LLY131160 LVU131160 MFQ131160 MPM131160 MZI131160 NJE131160 NTA131160 OCW131160 OMS131160 OWO131160 PGK131160 PQG131160 QAC131160 QJY131160 QTU131160 RDQ131160 RNM131160 RXI131160 SHE131160 SRA131160 TAW131160 TKS131160 TUO131160 UEK131160 UOG131160 UYC131160 VHY131160 VRU131160 WBQ131160 WLM131160 WVI131160 A196696 IW196696 SS196696 ACO196696 AMK196696 AWG196696 BGC196696 BPY196696 BZU196696 CJQ196696 CTM196696 DDI196696 DNE196696 DXA196696 EGW196696 EQS196696 FAO196696 FKK196696 FUG196696 GEC196696 GNY196696 GXU196696 HHQ196696 HRM196696 IBI196696 ILE196696 IVA196696 JEW196696 JOS196696 JYO196696 KIK196696 KSG196696 LCC196696 LLY196696 LVU196696 MFQ196696 MPM196696 MZI196696 NJE196696 NTA196696 OCW196696 OMS196696 OWO196696 PGK196696 PQG196696 QAC196696 QJY196696 QTU196696 RDQ196696 RNM196696 RXI196696 SHE196696 SRA196696 TAW196696 TKS196696 TUO196696 UEK196696 UOG196696 UYC196696 VHY196696 VRU196696 WBQ196696 WLM196696 WVI196696 A262232 IW262232 SS262232 ACO262232 AMK262232 AWG262232 BGC262232 BPY262232 BZU262232 CJQ262232 CTM262232 DDI262232 DNE262232 DXA262232 EGW262232 EQS262232 FAO262232 FKK262232 FUG262232 GEC262232 GNY262232 GXU262232 HHQ262232 HRM262232 IBI262232 ILE262232 IVA262232 JEW262232 JOS262232 JYO262232 KIK262232 KSG262232 LCC262232 LLY262232 LVU262232 MFQ262232 MPM262232 MZI262232 NJE262232 NTA262232 OCW262232 OMS262232 OWO262232 PGK262232 PQG262232 QAC262232 QJY262232 QTU262232 RDQ262232 RNM262232 RXI262232 SHE262232 SRA262232 TAW262232 TKS262232 TUO262232 UEK262232 UOG262232 UYC262232 VHY262232 VRU262232 WBQ262232 WLM262232 WVI262232 A327768 IW327768 SS327768 ACO327768 AMK327768 AWG327768 BGC327768 BPY327768 BZU327768 CJQ327768 CTM327768 DDI327768 DNE327768 DXA327768 EGW327768 EQS327768 FAO327768 FKK327768 FUG327768 GEC327768 GNY327768 GXU327768 HHQ327768 HRM327768 IBI327768 ILE327768 IVA327768 JEW327768 JOS327768 JYO327768 KIK327768 KSG327768 LCC327768 LLY327768 LVU327768 MFQ327768 MPM327768 MZI327768 NJE327768 NTA327768 OCW327768 OMS327768 OWO327768 PGK327768 PQG327768 QAC327768 QJY327768 QTU327768 RDQ327768 RNM327768 RXI327768 SHE327768 SRA327768 TAW327768 TKS327768 TUO327768 UEK327768 UOG327768 UYC327768 VHY327768 VRU327768 WBQ327768 WLM327768 WVI327768 A393304 IW393304 SS393304 ACO393304 AMK393304 AWG393304 BGC393304 BPY393304 BZU393304 CJQ393304 CTM393304 DDI393304 DNE393304 DXA393304 EGW393304 EQS393304 FAO393304 FKK393304 FUG393304 GEC393304 GNY393304 GXU393304 HHQ393304 HRM393304 IBI393304 ILE393304 IVA393304 JEW393304 JOS393304 JYO393304 KIK393304 KSG393304 LCC393304 LLY393304 LVU393304 MFQ393304 MPM393304 MZI393304 NJE393304 NTA393304 OCW393304 OMS393304 OWO393304 PGK393304 PQG393304 QAC393304 QJY393304 QTU393304 RDQ393304 RNM393304 RXI393304 SHE393304 SRA393304 TAW393304 TKS393304 TUO393304 UEK393304 UOG393304 UYC393304 VHY393304 VRU393304 WBQ393304 WLM393304 WVI393304 A458840 IW458840 SS458840 ACO458840 AMK458840 AWG458840 BGC458840 BPY458840 BZU458840 CJQ458840 CTM458840 DDI458840 DNE458840 DXA458840 EGW458840 EQS458840 FAO458840 FKK458840 FUG458840 GEC458840 GNY458840 GXU458840 HHQ458840 HRM458840 IBI458840 ILE458840 IVA458840 JEW458840 JOS458840 JYO458840 KIK458840 KSG458840 LCC458840 LLY458840 LVU458840 MFQ458840 MPM458840 MZI458840 NJE458840 NTA458840 OCW458840 OMS458840 OWO458840 PGK458840 PQG458840 QAC458840 QJY458840 QTU458840 RDQ458840 RNM458840 RXI458840 SHE458840 SRA458840 TAW458840 TKS458840 TUO458840 UEK458840 UOG458840 UYC458840 VHY458840 VRU458840 WBQ458840 WLM458840 WVI458840 A524376 IW524376 SS524376 ACO524376 AMK524376 AWG524376 BGC524376 BPY524376 BZU524376 CJQ524376 CTM524376 DDI524376 DNE524376 DXA524376 EGW524376 EQS524376 FAO524376 FKK524376 FUG524376 GEC524376 GNY524376 GXU524376 HHQ524376 HRM524376 IBI524376 ILE524376 IVA524376 JEW524376 JOS524376 JYO524376 KIK524376 KSG524376 LCC524376 LLY524376 LVU524376 MFQ524376 MPM524376 MZI524376 NJE524376 NTA524376 OCW524376 OMS524376 OWO524376 PGK524376 PQG524376 QAC524376 QJY524376 QTU524376 RDQ524376 RNM524376 RXI524376 SHE524376 SRA524376 TAW524376 TKS524376 TUO524376 UEK524376 UOG524376 UYC524376 VHY524376 VRU524376 WBQ524376 WLM524376 WVI524376 A589912 IW589912 SS589912 ACO589912 AMK589912 AWG589912 BGC589912 BPY589912 BZU589912 CJQ589912 CTM589912 DDI589912 DNE589912 DXA589912 EGW589912 EQS589912 FAO589912 FKK589912 FUG589912 GEC589912 GNY589912 GXU589912 HHQ589912 HRM589912 IBI589912 ILE589912 IVA589912 JEW589912 JOS589912 JYO589912 KIK589912 KSG589912 LCC589912 LLY589912 LVU589912 MFQ589912 MPM589912 MZI589912 NJE589912 NTA589912 OCW589912 OMS589912 OWO589912 PGK589912 PQG589912 QAC589912 QJY589912 QTU589912 RDQ589912 RNM589912 RXI589912 SHE589912 SRA589912 TAW589912 TKS589912 TUO589912 UEK589912 UOG589912 UYC589912 VHY589912 VRU589912 WBQ589912 WLM589912 WVI589912 A655448 IW655448 SS655448 ACO655448 AMK655448 AWG655448 BGC655448 BPY655448 BZU655448 CJQ655448 CTM655448 DDI655448 DNE655448 DXA655448 EGW655448 EQS655448 FAO655448 FKK655448 FUG655448 GEC655448 GNY655448 GXU655448 HHQ655448 HRM655448 IBI655448 ILE655448 IVA655448 JEW655448 JOS655448 JYO655448 KIK655448 KSG655448 LCC655448 LLY655448 LVU655448 MFQ655448 MPM655448 MZI655448 NJE655448 NTA655448 OCW655448 OMS655448 OWO655448 PGK655448 PQG655448 QAC655448 QJY655448 QTU655448 RDQ655448 RNM655448 RXI655448 SHE655448 SRA655448 TAW655448 TKS655448 TUO655448 UEK655448 UOG655448 UYC655448 VHY655448 VRU655448 WBQ655448 WLM655448 WVI655448 A720984 IW720984 SS720984 ACO720984 AMK720984 AWG720984 BGC720984 BPY720984 BZU720984 CJQ720984 CTM720984 DDI720984 DNE720984 DXA720984 EGW720984 EQS720984 FAO720984 FKK720984 FUG720984 GEC720984 GNY720984 GXU720984 HHQ720984 HRM720984 IBI720984 ILE720984 IVA720984 JEW720984 JOS720984 JYO720984 KIK720984 KSG720984 LCC720984 LLY720984 LVU720984 MFQ720984 MPM720984 MZI720984 NJE720984 NTA720984 OCW720984 OMS720984 OWO720984 PGK720984 PQG720984 QAC720984 QJY720984 QTU720984 RDQ720984 RNM720984 RXI720984 SHE720984 SRA720984 TAW720984 TKS720984 TUO720984 UEK720984 UOG720984 UYC720984 VHY720984 VRU720984 WBQ720984 WLM720984 WVI720984 A786520 IW786520 SS786520 ACO786520 AMK786520 AWG786520 BGC786520 BPY786520 BZU786520 CJQ786520 CTM786520 DDI786520 DNE786520 DXA786520 EGW786520 EQS786520 FAO786520 FKK786520 FUG786520 GEC786520 GNY786520 GXU786520 HHQ786520 HRM786520 IBI786520 ILE786520 IVA786520 JEW786520 JOS786520 JYO786520 KIK786520 KSG786520 LCC786520 LLY786520 LVU786520 MFQ786520 MPM786520 MZI786520 NJE786520 NTA786520 OCW786520 OMS786520 OWO786520 PGK786520 PQG786520 QAC786520 QJY786520 QTU786520 RDQ786520 RNM786520 RXI786520 SHE786520 SRA786520 TAW786520 TKS786520 TUO786520 UEK786520 UOG786520 UYC786520 VHY786520 VRU786520 WBQ786520 WLM786520 WVI786520 A852056 IW852056 SS852056 ACO852056 AMK852056 AWG852056 BGC852056 BPY852056 BZU852056 CJQ852056 CTM852056 DDI852056 DNE852056 DXA852056 EGW852056 EQS852056 FAO852056 FKK852056 FUG852056 GEC852056 GNY852056 GXU852056 HHQ852056 HRM852056 IBI852056 ILE852056 IVA852056 JEW852056 JOS852056 JYO852056 KIK852056 KSG852056 LCC852056 LLY852056 LVU852056 MFQ852056 MPM852056 MZI852056 NJE852056 NTA852056 OCW852056 OMS852056 OWO852056 PGK852056 PQG852056 QAC852056 QJY852056 QTU852056 RDQ852056 RNM852056 RXI852056 SHE852056 SRA852056 TAW852056 TKS852056 TUO852056 UEK852056 UOG852056 UYC852056 VHY852056 VRU852056 WBQ852056 WLM852056 WVI852056 A917592 IW917592 SS917592 ACO917592 AMK917592 AWG917592 BGC917592 BPY917592 BZU917592 CJQ917592 CTM917592 DDI917592 DNE917592 DXA917592 EGW917592 EQS917592 FAO917592 FKK917592 FUG917592 GEC917592 GNY917592 GXU917592 HHQ917592 HRM917592 IBI917592 ILE917592 IVA917592 JEW917592 JOS917592 JYO917592 KIK917592 KSG917592 LCC917592 LLY917592 LVU917592 MFQ917592 MPM917592 MZI917592 NJE917592 NTA917592 OCW917592 OMS917592 OWO917592 PGK917592 PQG917592 QAC917592 QJY917592 QTU917592 RDQ917592 RNM917592 RXI917592 SHE917592 SRA917592 TAW917592 TKS917592 TUO917592 UEK917592 UOG917592 UYC917592 VHY917592 VRU917592 WBQ917592 WLM917592 WVI917592 A983128 IW983128 SS983128 ACO983128 AMK983128 AWG983128 BGC983128 BPY983128 BZU983128 CJQ983128 CTM983128 DDI983128 DNE983128 DXA983128 EGW983128 EQS983128 FAO983128 FKK983128 FUG983128 GEC983128 GNY983128 GXU983128 HHQ983128 HRM983128 IBI983128 ILE983128 IVA983128 JEW983128 JOS983128 JYO983128 KIK983128 KSG983128 LCC983128 LLY983128 LVU983128 MFQ983128 MPM983128 MZI983128 NJE983128 NTA983128 OCW983128 OMS983128 OWO983128 PGK983128 PQG983128 QAC983128 QJY983128 QTU983128 RDQ983128 RNM983128 RXI983128 SHE983128 SRA983128 TAW983128 TKS983128 TUO983128 UEK983128 UOG983128 UYC983128 VHY983128 VRU983128 WBQ983128 WLM983128 WVI983128 J88 JF88 TB88 ACX88 AMT88 AWP88 BGL88 BQH88 CAD88 CJZ88 CTV88 DDR88 DNN88 DXJ88 EHF88 ERB88 FAX88 FKT88 FUP88 GEL88 GOH88 GYD88 HHZ88 HRV88 IBR88 ILN88 IVJ88 JFF88 JPB88 JYX88 KIT88 KSP88 LCL88 LMH88 LWD88 MFZ88 MPV88 MZR88 NJN88 NTJ88 ODF88 ONB88 OWX88 PGT88 PQP88 QAL88 QKH88 QUD88 RDZ88 RNV88 RXR88 SHN88 SRJ88 TBF88 TLB88 TUX88 UET88 UOP88 UYL88 VIH88 VSD88 WBZ88 WLV88 WVR88 J65624 JF65624 TB65624 ACX65624 AMT65624 AWP65624 BGL65624 BQH65624 CAD65624 CJZ65624 CTV65624 DDR65624 DNN65624 DXJ65624 EHF65624 ERB65624 FAX65624 FKT65624 FUP65624 GEL65624 GOH65624 GYD65624 HHZ65624 HRV65624 IBR65624 ILN65624 IVJ65624 JFF65624 JPB65624 JYX65624 KIT65624 KSP65624 LCL65624 LMH65624 LWD65624 MFZ65624 MPV65624 MZR65624 NJN65624 NTJ65624 ODF65624 ONB65624 OWX65624 PGT65624 PQP65624 QAL65624 QKH65624 QUD65624 RDZ65624 RNV65624 RXR65624 SHN65624 SRJ65624 TBF65624 TLB65624 TUX65624 UET65624 UOP65624 UYL65624 VIH65624 VSD65624 WBZ65624 WLV65624 WVR65624 J131160 JF131160 TB131160 ACX131160 AMT131160 AWP131160 BGL131160 BQH131160 CAD131160 CJZ131160 CTV131160 DDR131160 DNN131160 DXJ131160 EHF131160 ERB131160 FAX131160 FKT131160 FUP131160 GEL131160 GOH131160 GYD131160 HHZ131160 HRV131160 IBR131160 ILN131160 IVJ131160 JFF131160 JPB131160 JYX131160 KIT131160 KSP131160 LCL131160 LMH131160 LWD131160 MFZ131160 MPV131160 MZR131160 NJN131160 NTJ131160 ODF131160 ONB131160 OWX131160 PGT131160 PQP131160 QAL131160 QKH131160 QUD131160 RDZ131160 RNV131160 RXR131160 SHN131160 SRJ131160 TBF131160 TLB131160 TUX131160 UET131160 UOP131160 UYL131160 VIH131160 VSD131160 WBZ131160 WLV131160 WVR131160 J196696 JF196696 TB196696 ACX196696 AMT196696 AWP196696 BGL196696 BQH196696 CAD196696 CJZ196696 CTV196696 DDR196696 DNN196696 DXJ196696 EHF196696 ERB196696 FAX196696 FKT196696 FUP196696 GEL196696 GOH196696 GYD196696 HHZ196696 HRV196696 IBR196696 ILN196696 IVJ196696 JFF196696 JPB196696 JYX196696 KIT196696 KSP196696 LCL196696 LMH196696 LWD196696 MFZ196696 MPV196696 MZR196696 NJN196696 NTJ196696 ODF196696 ONB196696 OWX196696 PGT196696 PQP196696 QAL196696 QKH196696 QUD196696 RDZ196696 RNV196696 RXR196696 SHN196696 SRJ196696 TBF196696 TLB196696 TUX196696 UET196696 UOP196696 UYL196696 VIH196696 VSD196696 WBZ196696 WLV196696 WVR196696 J262232 JF262232 TB262232 ACX262232 AMT262232 AWP262232 BGL262232 BQH262232 CAD262232 CJZ262232 CTV262232 DDR262232 DNN262232 DXJ262232 EHF262232 ERB262232 FAX262232 FKT262232 FUP262232 GEL262232 GOH262232 GYD262232 HHZ262232 HRV262232 IBR262232 ILN262232 IVJ262232 JFF262232 JPB262232 JYX262232 KIT262232 KSP262232 LCL262232 LMH262232 LWD262232 MFZ262232 MPV262232 MZR262232 NJN262232 NTJ262232 ODF262232 ONB262232 OWX262232 PGT262232 PQP262232 QAL262232 QKH262232 QUD262232 RDZ262232 RNV262232 RXR262232 SHN262232 SRJ262232 TBF262232 TLB262232 TUX262232 UET262232 UOP262232 UYL262232 VIH262232 VSD262232 WBZ262232 WLV262232 WVR262232 J327768 JF327768 TB327768 ACX327768 AMT327768 AWP327768 BGL327768 BQH327768 CAD327768 CJZ327768 CTV327768 DDR327768 DNN327768 DXJ327768 EHF327768 ERB327768 FAX327768 FKT327768 FUP327768 GEL327768 GOH327768 GYD327768 HHZ327768 HRV327768 IBR327768 ILN327768 IVJ327768 JFF327768 JPB327768 JYX327768 KIT327768 KSP327768 LCL327768 LMH327768 LWD327768 MFZ327768 MPV327768 MZR327768 NJN327768 NTJ327768 ODF327768 ONB327768 OWX327768 PGT327768 PQP327768 QAL327768 QKH327768 QUD327768 RDZ327768 RNV327768 RXR327768 SHN327768 SRJ327768 TBF327768 TLB327768 TUX327768 UET327768 UOP327768 UYL327768 VIH327768 VSD327768 WBZ327768 WLV327768 WVR327768 J393304 JF393304 TB393304 ACX393304 AMT393304 AWP393304 BGL393304 BQH393304 CAD393304 CJZ393304 CTV393304 DDR393304 DNN393304 DXJ393304 EHF393304 ERB393304 FAX393304 FKT393304 FUP393304 GEL393304 GOH393304 GYD393304 HHZ393304 HRV393304 IBR393304 ILN393304 IVJ393304 JFF393304 JPB393304 JYX393304 KIT393304 KSP393304 LCL393304 LMH393304 LWD393304 MFZ393304 MPV393304 MZR393304 NJN393304 NTJ393304 ODF393304 ONB393304 OWX393304 PGT393304 PQP393304 QAL393304 QKH393304 QUD393304 RDZ393304 RNV393304 RXR393304 SHN393304 SRJ393304 TBF393304 TLB393304 TUX393304 UET393304 UOP393304 UYL393304 VIH393304 VSD393304 WBZ393304 WLV393304 WVR393304 J458840 JF458840 TB458840 ACX458840 AMT458840 AWP458840 BGL458840 BQH458840 CAD458840 CJZ458840 CTV458840 DDR458840 DNN458840 DXJ458840 EHF458840 ERB458840 FAX458840 FKT458840 FUP458840 GEL458840 GOH458840 GYD458840 HHZ458840 HRV458840 IBR458840 ILN458840 IVJ458840 JFF458840 JPB458840 JYX458840 KIT458840 KSP458840 LCL458840 LMH458840 LWD458840 MFZ458840 MPV458840 MZR458840 NJN458840 NTJ458840 ODF458840 ONB458840 OWX458840 PGT458840 PQP458840 QAL458840 QKH458840 QUD458840 RDZ458840 RNV458840 RXR458840 SHN458840 SRJ458840 TBF458840 TLB458840 TUX458840 UET458840 UOP458840 UYL458840 VIH458840 VSD458840 WBZ458840 WLV458840 WVR458840 J524376 JF524376 TB524376 ACX524376 AMT524376 AWP524376 BGL524376 BQH524376 CAD524376 CJZ524376 CTV524376 DDR524376 DNN524376 DXJ524376 EHF524376 ERB524376 FAX524376 FKT524376 FUP524376 GEL524376 GOH524376 GYD524376 HHZ524376 HRV524376 IBR524376 ILN524376 IVJ524376 JFF524376 JPB524376 JYX524376 KIT524376 KSP524376 LCL524376 LMH524376 LWD524376 MFZ524376 MPV524376 MZR524376 NJN524376 NTJ524376 ODF524376 ONB524376 OWX524376 PGT524376 PQP524376 QAL524376 QKH524376 QUD524376 RDZ524376 RNV524376 RXR524376 SHN524376 SRJ524376 TBF524376 TLB524376 TUX524376 UET524376 UOP524376 UYL524376 VIH524376 VSD524376 WBZ524376 WLV524376 WVR524376 J589912 JF589912 TB589912 ACX589912 AMT589912 AWP589912 BGL589912 BQH589912 CAD589912 CJZ589912 CTV589912 DDR589912 DNN589912 DXJ589912 EHF589912 ERB589912 FAX589912 FKT589912 FUP589912 GEL589912 GOH589912 GYD589912 HHZ589912 HRV589912 IBR589912 ILN589912 IVJ589912 JFF589912 JPB589912 JYX589912 KIT589912 KSP589912 LCL589912 LMH589912 LWD589912 MFZ589912 MPV589912 MZR589912 NJN589912 NTJ589912 ODF589912 ONB589912 OWX589912 PGT589912 PQP589912 QAL589912 QKH589912 QUD589912 RDZ589912 RNV589912 RXR589912 SHN589912 SRJ589912 TBF589912 TLB589912 TUX589912 UET589912 UOP589912 UYL589912 VIH589912 VSD589912 WBZ589912 WLV589912 WVR589912 J655448 JF655448 TB655448 ACX655448 AMT655448 AWP655448 BGL655448 BQH655448 CAD655448 CJZ655448 CTV655448 DDR655448 DNN655448 DXJ655448 EHF655448 ERB655448 FAX655448 FKT655448 FUP655448 GEL655448 GOH655448 GYD655448 HHZ655448 HRV655448 IBR655448 ILN655448 IVJ655448 JFF655448 JPB655448 JYX655448 KIT655448 KSP655448 LCL655448 LMH655448 LWD655448 MFZ655448 MPV655448 MZR655448 NJN655448 NTJ655448 ODF655448 ONB655448 OWX655448 PGT655448 PQP655448 QAL655448 QKH655448 QUD655448 RDZ655448 RNV655448 RXR655448 SHN655448 SRJ655448 TBF655448 TLB655448 TUX655448 UET655448 UOP655448 UYL655448 VIH655448 VSD655448 WBZ655448 WLV655448 WVR655448 J720984 JF720984 TB720984 ACX720984 AMT720984 AWP720984 BGL720984 BQH720984 CAD720984 CJZ720984 CTV720984 DDR720984 DNN720984 DXJ720984 EHF720984 ERB720984 FAX720984 FKT720984 FUP720984 GEL720984 GOH720984 GYD720984 HHZ720984 HRV720984 IBR720984 ILN720984 IVJ720984 JFF720984 JPB720984 JYX720984 KIT720984 KSP720984 LCL720984 LMH720984 LWD720984 MFZ720984 MPV720984 MZR720984 NJN720984 NTJ720984 ODF720984 ONB720984 OWX720984 PGT720984 PQP720984 QAL720984 QKH720984 QUD720984 RDZ720984 RNV720984 RXR720984 SHN720984 SRJ720984 TBF720984 TLB720984 TUX720984 UET720984 UOP720984 UYL720984 VIH720984 VSD720984 WBZ720984 WLV720984 WVR720984 J786520 JF786520 TB786520 ACX786520 AMT786520 AWP786520 BGL786520 BQH786520 CAD786520 CJZ786520 CTV786520 DDR786520 DNN786520 DXJ786520 EHF786520 ERB786520 FAX786520 FKT786520 FUP786520 GEL786520 GOH786520 GYD786520 HHZ786520 HRV786520 IBR786520 ILN786520 IVJ786520 JFF786520 JPB786520 JYX786520 KIT786520 KSP786520 LCL786520 LMH786520 LWD786520 MFZ786520 MPV786520 MZR786520 NJN786520 NTJ786520 ODF786520 ONB786520 OWX786520 PGT786520 PQP786520 QAL786520 QKH786520 QUD786520 RDZ786520 RNV786520 RXR786520 SHN786520 SRJ786520 TBF786520 TLB786520 TUX786520 UET786520 UOP786520 UYL786520 VIH786520 VSD786520 WBZ786520 WLV786520 WVR786520 J852056 JF852056 TB852056 ACX852056 AMT852056 AWP852056 BGL852056 BQH852056 CAD852056 CJZ852056 CTV852056 DDR852056 DNN852056 DXJ852056 EHF852056 ERB852056 FAX852056 FKT852056 FUP852056 GEL852056 GOH852056 GYD852056 HHZ852056 HRV852056 IBR852056 ILN852056 IVJ852056 JFF852056 JPB852056 JYX852056 KIT852056 KSP852056 LCL852056 LMH852056 LWD852056 MFZ852056 MPV852056 MZR852056 NJN852056 NTJ852056 ODF852056 ONB852056 OWX852056 PGT852056 PQP852056 QAL852056 QKH852056 QUD852056 RDZ852056 RNV852056 RXR852056 SHN852056 SRJ852056 TBF852056 TLB852056 TUX852056 UET852056 UOP852056 UYL852056 VIH852056 VSD852056 WBZ852056 WLV852056 WVR852056 J917592 JF917592 TB917592 ACX917592 AMT917592 AWP917592 BGL917592 BQH917592 CAD917592 CJZ917592 CTV917592 DDR917592 DNN917592 DXJ917592 EHF917592 ERB917592 FAX917592 FKT917592 FUP917592 GEL917592 GOH917592 GYD917592 HHZ917592 HRV917592 IBR917592 ILN917592 IVJ917592 JFF917592 JPB917592 JYX917592 KIT917592 KSP917592 LCL917592 LMH917592 LWD917592 MFZ917592 MPV917592 MZR917592 NJN917592 NTJ917592 ODF917592 ONB917592 OWX917592 PGT917592 PQP917592 QAL917592 QKH917592 QUD917592 RDZ917592 RNV917592 RXR917592 SHN917592 SRJ917592 TBF917592 TLB917592 TUX917592 UET917592 UOP917592 UYL917592 VIH917592 VSD917592 WBZ917592 WLV917592 WVR917592 J983128 JF983128 TB983128 ACX983128 AMT983128 AWP983128 BGL983128 BQH983128 CAD983128 CJZ983128 CTV983128 DDR983128 DNN983128 DXJ983128 EHF983128 ERB983128 FAX983128 FKT983128 FUP983128 GEL983128 GOH983128 GYD983128 HHZ983128 HRV983128 IBR983128 ILN983128 IVJ983128 JFF983128 JPB983128 JYX983128 KIT983128 KSP983128 LCL983128 LMH983128 LWD983128 MFZ983128 MPV983128 MZR983128 NJN983128 NTJ983128 ODF983128 ONB983128 OWX983128 PGT983128 PQP983128 QAL983128 QKH983128 QUD983128 RDZ983128 RNV983128 RXR983128 SHN983128 SRJ983128 TBF983128 TLB983128 TUX983128 UET983128 UOP983128 UYL983128 VIH983128 VSD983128 WBZ983128 WLV983128 WVR983128" xr:uid="{8DE37E82-DFE4-4EA4-8598-48321EACD4B8}">
      <formula1>0</formula1>
      <formula2>300</formula2>
    </dataValidation>
    <dataValidation type="textLength" errorStyle="information" allowBlank="1" showInputMessage="1" error="XLBVal:6=2200.2_x000d__x000a_" sqref="E42 JA42 SW42 ACS42 AMO42 AWK42 BGG42 BQC42 BZY42 CJU42 CTQ42 DDM42 DNI42 DXE42 EHA42 EQW42 FAS42 FKO42 FUK42 GEG42 GOC42 GXY42 HHU42 HRQ42 IBM42 ILI42 IVE42 JFA42 JOW42 JYS42 KIO42 KSK42 LCG42 LMC42 LVY42 MFU42 MPQ42 MZM42 NJI42 NTE42 ODA42 OMW42 OWS42 PGO42 PQK42 QAG42 QKC42 QTY42 RDU42 RNQ42 RXM42 SHI42 SRE42 TBA42 TKW42 TUS42 UEO42 UOK42 UYG42 VIC42 VRY42 WBU42 WLQ42 WVM42 E65578 JA65578 SW65578 ACS65578 AMO65578 AWK65578 BGG65578 BQC65578 BZY65578 CJU65578 CTQ65578 DDM65578 DNI65578 DXE65578 EHA65578 EQW65578 FAS65578 FKO65578 FUK65578 GEG65578 GOC65578 GXY65578 HHU65578 HRQ65578 IBM65578 ILI65578 IVE65578 JFA65578 JOW65578 JYS65578 KIO65578 KSK65578 LCG65578 LMC65578 LVY65578 MFU65578 MPQ65578 MZM65578 NJI65578 NTE65578 ODA65578 OMW65578 OWS65578 PGO65578 PQK65578 QAG65578 QKC65578 QTY65578 RDU65578 RNQ65578 RXM65578 SHI65578 SRE65578 TBA65578 TKW65578 TUS65578 UEO65578 UOK65578 UYG65578 VIC65578 VRY65578 WBU65578 WLQ65578 WVM65578 E131114 JA131114 SW131114 ACS131114 AMO131114 AWK131114 BGG131114 BQC131114 BZY131114 CJU131114 CTQ131114 DDM131114 DNI131114 DXE131114 EHA131114 EQW131114 FAS131114 FKO131114 FUK131114 GEG131114 GOC131114 GXY131114 HHU131114 HRQ131114 IBM131114 ILI131114 IVE131114 JFA131114 JOW131114 JYS131114 KIO131114 KSK131114 LCG131114 LMC131114 LVY131114 MFU131114 MPQ131114 MZM131114 NJI131114 NTE131114 ODA131114 OMW131114 OWS131114 PGO131114 PQK131114 QAG131114 QKC131114 QTY131114 RDU131114 RNQ131114 RXM131114 SHI131114 SRE131114 TBA131114 TKW131114 TUS131114 UEO131114 UOK131114 UYG131114 VIC131114 VRY131114 WBU131114 WLQ131114 WVM131114 E196650 JA196650 SW196650 ACS196650 AMO196650 AWK196650 BGG196650 BQC196650 BZY196650 CJU196650 CTQ196650 DDM196650 DNI196650 DXE196650 EHA196650 EQW196650 FAS196650 FKO196650 FUK196650 GEG196650 GOC196650 GXY196650 HHU196650 HRQ196650 IBM196650 ILI196650 IVE196650 JFA196650 JOW196650 JYS196650 KIO196650 KSK196650 LCG196650 LMC196650 LVY196650 MFU196650 MPQ196650 MZM196650 NJI196650 NTE196650 ODA196650 OMW196650 OWS196650 PGO196650 PQK196650 QAG196650 QKC196650 QTY196650 RDU196650 RNQ196650 RXM196650 SHI196650 SRE196650 TBA196650 TKW196650 TUS196650 UEO196650 UOK196650 UYG196650 VIC196650 VRY196650 WBU196650 WLQ196650 WVM196650 E262186 JA262186 SW262186 ACS262186 AMO262186 AWK262186 BGG262186 BQC262186 BZY262186 CJU262186 CTQ262186 DDM262186 DNI262186 DXE262186 EHA262186 EQW262186 FAS262186 FKO262186 FUK262186 GEG262186 GOC262186 GXY262186 HHU262186 HRQ262186 IBM262186 ILI262186 IVE262186 JFA262186 JOW262186 JYS262186 KIO262186 KSK262186 LCG262186 LMC262186 LVY262186 MFU262186 MPQ262186 MZM262186 NJI262186 NTE262186 ODA262186 OMW262186 OWS262186 PGO262186 PQK262186 QAG262186 QKC262186 QTY262186 RDU262186 RNQ262186 RXM262186 SHI262186 SRE262186 TBA262186 TKW262186 TUS262186 UEO262186 UOK262186 UYG262186 VIC262186 VRY262186 WBU262186 WLQ262186 WVM262186 E327722 JA327722 SW327722 ACS327722 AMO327722 AWK327722 BGG327722 BQC327722 BZY327722 CJU327722 CTQ327722 DDM327722 DNI327722 DXE327722 EHA327722 EQW327722 FAS327722 FKO327722 FUK327722 GEG327722 GOC327722 GXY327722 HHU327722 HRQ327722 IBM327722 ILI327722 IVE327722 JFA327722 JOW327722 JYS327722 KIO327722 KSK327722 LCG327722 LMC327722 LVY327722 MFU327722 MPQ327722 MZM327722 NJI327722 NTE327722 ODA327722 OMW327722 OWS327722 PGO327722 PQK327722 QAG327722 QKC327722 QTY327722 RDU327722 RNQ327722 RXM327722 SHI327722 SRE327722 TBA327722 TKW327722 TUS327722 UEO327722 UOK327722 UYG327722 VIC327722 VRY327722 WBU327722 WLQ327722 WVM327722 E393258 JA393258 SW393258 ACS393258 AMO393258 AWK393258 BGG393258 BQC393258 BZY393258 CJU393258 CTQ393258 DDM393258 DNI393258 DXE393258 EHA393258 EQW393258 FAS393258 FKO393258 FUK393258 GEG393258 GOC393258 GXY393258 HHU393258 HRQ393258 IBM393258 ILI393258 IVE393258 JFA393258 JOW393258 JYS393258 KIO393258 KSK393258 LCG393258 LMC393258 LVY393258 MFU393258 MPQ393258 MZM393258 NJI393258 NTE393258 ODA393258 OMW393258 OWS393258 PGO393258 PQK393258 QAG393258 QKC393258 QTY393258 RDU393258 RNQ393258 RXM393258 SHI393258 SRE393258 TBA393258 TKW393258 TUS393258 UEO393258 UOK393258 UYG393258 VIC393258 VRY393258 WBU393258 WLQ393258 WVM393258 E458794 JA458794 SW458794 ACS458794 AMO458794 AWK458794 BGG458794 BQC458794 BZY458794 CJU458794 CTQ458794 DDM458794 DNI458794 DXE458794 EHA458794 EQW458794 FAS458794 FKO458794 FUK458794 GEG458794 GOC458794 GXY458794 HHU458794 HRQ458794 IBM458794 ILI458794 IVE458794 JFA458794 JOW458794 JYS458794 KIO458794 KSK458794 LCG458794 LMC458794 LVY458794 MFU458794 MPQ458794 MZM458794 NJI458794 NTE458794 ODA458794 OMW458794 OWS458794 PGO458794 PQK458794 QAG458794 QKC458794 QTY458794 RDU458794 RNQ458794 RXM458794 SHI458794 SRE458794 TBA458794 TKW458794 TUS458794 UEO458794 UOK458794 UYG458794 VIC458794 VRY458794 WBU458794 WLQ458794 WVM458794 E524330 JA524330 SW524330 ACS524330 AMO524330 AWK524330 BGG524330 BQC524330 BZY524330 CJU524330 CTQ524330 DDM524330 DNI524330 DXE524330 EHA524330 EQW524330 FAS524330 FKO524330 FUK524330 GEG524330 GOC524330 GXY524330 HHU524330 HRQ524330 IBM524330 ILI524330 IVE524330 JFA524330 JOW524330 JYS524330 KIO524330 KSK524330 LCG524330 LMC524330 LVY524330 MFU524330 MPQ524330 MZM524330 NJI524330 NTE524330 ODA524330 OMW524330 OWS524330 PGO524330 PQK524330 QAG524330 QKC524330 QTY524330 RDU524330 RNQ524330 RXM524330 SHI524330 SRE524330 TBA524330 TKW524330 TUS524330 UEO524330 UOK524330 UYG524330 VIC524330 VRY524330 WBU524330 WLQ524330 WVM524330 E589866 JA589866 SW589866 ACS589866 AMO589866 AWK589866 BGG589866 BQC589866 BZY589866 CJU589866 CTQ589866 DDM589866 DNI589866 DXE589866 EHA589866 EQW589866 FAS589866 FKO589866 FUK589866 GEG589866 GOC589866 GXY589866 HHU589866 HRQ589866 IBM589866 ILI589866 IVE589866 JFA589866 JOW589866 JYS589866 KIO589866 KSK589866 LCG589866 LMC589866 LVY589866 MFU589866 MPQ589866 MZM589866 NJI589866 NTE589866 ODA589866 OMW589866 OWS589866 PGO589866 PQK589866 QAG589866 QKC589866 QTY589866 RDU589866 RNQ589866 RXM589866 SHI589866 SRE589866 TBA589866 TKW589866 TUS589866 UEO589866 UOK589866 UYG589866 VIC589866 VRY589866 WBU589866 WLQ589866 WVM589866 E655402 JA655402 SW655402 ACS655402 AMO655402 AWK655402 BGG655402 BQC655402 BZY655402 CJU655402 CTQ655402 DDM655402 DNI655402 DXE655402 EHA655402 EQW655402 FAS655402 FKO655402 FUK655402 GEG655402 GOC655402 GXY655402 HHU655402 HRQ655402 IBM655402 ILI655402 IVE655402 JFA655402 JOW655402 JYS655402 KIO655402 KSK655402 LCG655402 LMC655402 LVY655402 MFU655402 MPQ655402 MZM655402 NJI655402 NTE655402 ODA655402 OMW655402 OWS655402 PGO655402 PQK655402 QAG655402 QKC655402 QTY655402 RDU655402 RNQ655402 RXM655402 SHI655402 SRE655402 TBA655402 TKW655402 TUS655402 UEO655402 UOK655402 UYG655402 VIC655402 VRY655402 WBU655402 WLQ655402 WVM655402 E720938 JA720938 SW720938 ACS720938 AMO720938 AWK720938 BGG720938 BQC720938 BZY720938 CJU720938 CTQ720938 DDM720938 DNI720938 DXE720938 EHA720938 EQW720938 FAS720938 FKO720938 FUK720938 GEG720938 GOC720938 GXY720938 HHU720938 HRQ720938 IBM720938 ILI720938 IVE720938 JFA720938 JOW720938 JYS720938 KIO720938 KSK720938 LCG720938 LMC720938 LVY720938 MFU720938 MPQ720938 MZM720938 NJI720938 NTE720938 ODA720938 OMW720938 OWS720938 PGO720938 PQK720938 QAG720938 QKC720938 QTY720938 RDU720938 RNQ720938 RXM720938 SHI720938 SRE720938 TBA720938 TKW720938 TUS720938 UEO720938 UOK720938 UYG720938 VIC720938 VRY720938 WBU720938 WLQ720938 WVM720938 E786474 JA786474 SW786474 ACS786474 AMO786474 AWK786474 BGG786474 BQC786474 BZY786474 CJU786474 CTQ786474 DDM786474 DNI786474 DXE786474 EHA786474 EQW786474 FAS786474 FKO786474 FUK786474 GEG786474 GOC786474 GXY786474 HHU786474 HRQ786474 IBM786474 ILI786474 IVE786474 JFA786474 JOW786474 JYS786474 KIO786474 KSK786474 LCG786474 LMC786474 LVY786474 MFU786474 MPQ786474 MZM786474 NJI786474 NTE786474 ODA786474 OMW786474 OWS786474 PGO786474 PQK786474 QAG786474 QKC786474 QTY786474 RDU786474 RNQ786474 RXM786474 SHI786474 SRE786474 TBA786474 TKW786474 TUS786474 UEO786474 UOK786474 UYG786474 VIC786474 VRY786474 WBU786474 WLQ786474 WVM786474 E852010 JA852010 SW852010 ACS852010 AMO852010 AWK852010 BGG852010 BQC852010 BZY852010 CJU852010 CTQ852010 DDM852010 DNI852010 DXE852010 EHA852010 EQW852010 FAS852010 FKO852010 FUK852010 GEG852010 GOC852010 GXY852010 HHU852010 HRQ852010 IBM852010 ILI852010 IVE852010 JFA852010 JOW852010 JYS852010 KIO852010 KSK852010 LCG852010 LMC852010 LVY852010 MFU852010 MPQ852010 MZM852010 NJI852010 NTE852010 ODA852010 OMW852010 OWS852010 PGO852010 PQK852010 QAG852010 QKC852010 QTY852010 RDU852010 RNQ852010 RXM852010 SHI852010 SRE852010 TBA852010 TKW852010 TUS852010 UEO852010 UOK852010 UYG852010 VIC852010 VRY852010 WBU852010 WLQ852010 WVM852010 E917546 JA917546 SW917546 ACS917546 AMO917546 AWK917546 BGG917546 BQC917546 BZY917546 CJU917546 CTQ917546 DDM917546 DNI917546 DXE917546 EHA917546 EQW917546 FAS917546 FKO917546 FUK917546 GEG917546 GOC917546 GXY917546 HHU917546 HRQ917546 IBM917546 ILI917546 IVE917546 JFA917546 JOW917546 JYS917546 KIO917546 KSK917546 LCG917546 LMC917546 LVY917546 MFU917546 MPQ917546 MZM917546 NJI917546 NTE917546 ODA917546 OMW917546 OWS917546 PGO917546 PQK917546 QAG917546 QKC917546 QTY917546 RDU917546 RNQ917546 RXM917546 SHI917546 SRE917546 TBA917546 TKW917546 TUS917546 UEO917546 UOK917546 UYG917546 VIC917546 VRY917546 WBU917546 WLQ917546 WVM917546 E983082 JA983082 SW983082 ACS983082 AMO983082 AWK983082 BGG983082 BQC983082 BZY983082 CJU983082 CTQ983082 DDM983082 DNI983082 DXE983082 EHA983082 EQW983082 FAS983082 FKO983082 FUK983082 GEG983082 GOC983082 GXY983082 HHU983082 HRQ983082 IBM983082 ILI983082 IVE983082 JFA983082 JOW983082 JYS983082 KIO983082 KSK983082 LCG983082 LMC983082 LVY983082 MFU983082 MPQ983082 MZM983082 NJI983082 NTE983082 ODA983082 OMW983082 OWS983082 PGO983082 PQK983082 QAG983082 QKC983082 QTY983082 RDU983082 RNQ983082 RXM983082 SHI983082 SRE983082 TBA983082 TKW983082 TUS983082 UEO983082 UOK983082 UYG983082 VIC983082 VRY983082 WBU983082 WLQ983082 WVM983082" xr:uid="{F753D172-3357-434A-B5AD-6027F74C42EF}">
      <formula1>0</formula1>
      <formula2>300</formula2>
    </dataValidation>
    <dataValidation type="textLength" errorStyle="information" allowBlank="1" showInputMessage="1" error="XLBVal:6=5445_x000d__x000a_" sqref="E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9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E131095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E196631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E262167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E327703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E393239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E458775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E524311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E589847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E655383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E720919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E786455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E851991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E917527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E983063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xr:uid="{5E6E57DA-DB4E-4B03-89A2-D640AEC3D8FD}">
      <formula1>0</formula1>
      <formula2>300</formula2>
    </dataValidation>
    <dataValidation type="textLength" errorStyle="information" allowBlank="1" showInputMessage="1" error="XLBVal:6=4000_x000d__x000a_" sqref="C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C65567 IY65567 SU65567 ACQ65567 AMM65567 AWI65567 BGE65567 BQA65567 BZW65567 CJS65567 CTO65567 DDK65567 DNG65567 DXC65567 EGY65567 EQU65567 FAQ65567 FKM65567 FUI65567 GEE65567 GOA65567 GXW65567 HHS65567 HRO65567 IBK65567 ILG65567 IVC65567 JEY65567 JOU65567 JYQ65567 KIM65567 KSI65567 LCE65567 LMA65567 LVW65567 MFS65567 MPO65567 MZK65567 NJG65567 NTC65567 OCY65567 OMU65567 OWQ65567 PGM65567 PQI65567 QAE65567 QKA65567 QTW65567 RDS65567 RNO65567 RXK65567 SHG65567 SRC65567 TAY65567 TKU65567 TUQ65567 UEM65567 UOI65567 UYE65567 VIA65567 VRW65567 WBS65567 WLO65567 WVK65567 C131103 IY131103 SU131103 ACQ131103 AMM131103 AWI131103 BGE131103 BQA131103 BZW131103 CJS131103 CTO131103 DDK131103 DNG131103 DXC131103 EGY131103 EQU131103 FAQ131103 FKM131103 FUI131103 GEE131103 GOA131103 GXW131103 HHS131103 HRO131103 IBK131103 ILG131103 IVC131103 JEY131103 JOU131103 JYQ131103 KIM131103 KSI131103 LCE131103 LMA131103 LVW131103 MFS131103 MPO131103 MZK131103 NJG131103 NTC131103 OCY131103 OMU131103 OWQ131103 PGM131103 PQI131103 QAE131103 QKA131103 QTW131103 RDS131103 RNO131103 RXK131103 SHG131103 SRC131103 TAY131103 TKU131103 TUQ131103 UEM131103 UOI131103 UYE131103 VIA131103 VRW131103 WBS131103 WLO131103 WVK131103 C196639 IY196639 SU196639 ACQ196639 AMM196639 AWI196639 BGE196639 BQA196639 BZW196639 CJS196639 CTO196639 DDK196639 DNG196639 DXC196639 EGY196639 EQU196639 FAQ196639 FKM196639 FUI196639 GEE196639 GOA196639 GXW196639 HHS196639 HRO196639 IBK196639 ILG196639 IVC196639 JEY196639 JOU196639 JYQ196639 KIM196639 KSI196639 LCE196639 LMA196639 LVW196639 MFS196639 MPO196639 MZK196639 NJG196639 NTC196639 OCY196639 OMU196639 OWQ196639 PGM196639 PQI196639 QAE196639 QKA196639 QTW196639 RDS196639 RNO196639 RXK196639 SHG196639 SRC196639 TAY196639 TKU196639 TUQ196639 UEM196639 UOI196639 UYE196639 VIA196639 VRW196639 WBS196639 WLO196639 WVK196639 C262175 IY262175 SU262175 ACQ262175 AMM262175 AWI262175 BGE262175 BQA262175 BZW262175 CJS262175 CTO262175 DDK262175 DNG262175 DXC262175 EGY262175 EQU262175 FAQ262175 FKM262175 FUI262175 GEE262175 GOA262175 GXW262175 HHS262175 HRO262175 IBK262175 ILG262175 IVC262175 JEY262175 JOU262175 JYQ262175 KIM262175 KSI262175 LCE262175 LMA262175 LVW262175 MFS262175 MPO262175 MZK262175 NJG262175 NTC262175 OCY262175 OMU262175 OWQ262175 PGM262175 PQI262175 QAE262175 QKA262175 QTW262175 RDS262175 RNO262175 RXK262175 SHG262175 SRC262175 TAY262175 TKU262175 TUQ262175 UEM262175 UOI262175 UYE262175 VIA262175 VRW262175 WBS262175 WLO262175 WVK262175 C327711 IY327711 SU327711 ACQ327711 AMM327711 AWI327711 BGE327711 BQA327711 BZW327711 CJS327711 CTO327711 DDK327711 DNG327711 DXC327711 EGY327711 EQU327711 FAQ327711 FKM327711 FUI327711 GEE327711 GOA327711 GXW327711 HHS327711 HRO327711 IBK327711 ILG327711 IVC327711 JEY327711 JOU327711 JYQ327711 KIM327711 KSI327711 LCE327711 LMA327711 LVW327711 MFS327711 MPO327711 MZK327711 NJG327711 NTC327711 OCY327711 OMU327711 OWQ327711 PGM327711 PQI327711 QAE327711 QKA327711 QTW327711 RDS327711 RNO327711 RXK327711 SHG327711 SRC327711 TAY327711 TKU327711 TUQ327711 UEM327711 UOI327711 UYE327711 VIA327711 VRW327711 WBS327711 WLO327711 WVK327711 C393247 IY393247 SU393247 ACQ393247 AMM393247 AWI393247 BGE393247 BQA393247 BZW393247 CJS393247 CTO393247 DDK393247 DNG393247 DXC393247 EGY393247 EQU393247 FAQ393247 FKM393247 FUI393247 GEE393247 GOA393247 GXW393247 HHS393247 HRO393247 IBK393247 ILG393247 IVC393247 JEY393247 JOU393247 JYQ393247 KIM393247 KSI393247 LCE393247 LMA393247 LVW393247 MFS393247 MPO393247 MZK393247 NJG393247 NTC393247 OCY393247 OMU393247 OWQ393247 PGM393247 PQI393247 QAE393247 QKA393247 QTW393247 RDS393247 RNO393247 RXK393247 SHG393247 SRC393247 TAY393247 TKU393247 TUQ393247 UEM393247 UOI393247 UYE393247 VIA393247 VRW393247 WBS393247 WLO393247 WVK393247 C458783 IY458783 SU458783 ACQ458783 AMM458783 AWI458783 BGE458783 BQA458783 BZW458783 CJS458783 CTO458783 DDK458783 DNG458783 DXC458783 EGY458783 EQU458783 FAQ458783 FKM458783 FUI458783 GEE458783 GOA458783 GXW458783 HHS458783 HRO458783 IBK458783 ILG458783 IVC458783 JEY458783 JOU458783 JYQ458783 KIM458783 KSI458783 LCE458783 LMA458783 LVW458783 MFS458783 MPO458783 MZK458783 NJG458783 NTC458783 OCY458783 OMU458783 OWQ458783 PGM458783 PQI458783 QAE458783 QKA458783 QTW458783 RDS458783 RNO458783 RXK458783 SHG458783 SRC458783 TAY458783 TKU458783 TUQ458783 UEM458783 UOI458783 UYE458783 VIA458783 VRW458783 WBS458783 WLO458783 WVK458783 C524319 IY524319 SU524319 ACQ524319 AMM524319 AWI524319 BGE524319 BQA524319 BZW524319 CJS524319 CTO524319 DDK524319 DNG524319 DXC524319 EGY524319 EQU524319 FAQ524319 FKM524319 FUI524319 GEE524319 GOA524319 GXW524319 HHS524319 HRO524319 IBK524319 ILG524319 IVC524319 JEY524319 JOU524319 JYQ524319 KIM524319 KSI524319 LCE524319 LMA524319 LVW524319 MFS524319 MPO524319 MZK524319 NJG524319 NTC524319 OCY524319 OMU524319 OWQ524319 PGM524319 PQI524319 QAE524319 QKA524319 QTW524319 RDS524319 RNO524319 RXK524319 SHG524319 SRC524319 TAY524319 TKU524319 TUQ524319 UEM524319 UOI524319 UYE524319 VIA524319 VRW524319 WBS524319 WLO524319 WVK524319 C589855 IY589855 SU589855 ACQ589855 AMM589855 AWI589855 BGE589855 BQA589855 BZW589855 CJS589855 CTO589855 DDK589855 DNG589855 DXC589855 EGY589855 EQU589855 FAQ589855 FKM589855 FUI589855 GEE589855 GOA589855 GXW589855 HHS589855 HRO589855 IBK589855 ILG589855 IVC589855 JEY589855 JOU589855 JYQ589855 KIM589855 KSI589855 LCE589855 LMA589855 LVW589855 MFS589855 MPO589855 MZK589855 NJG589855 NTC589855 OCY589855 OMU589855 OWQ589855 PGM589855 PQI589855 QAE589855 QKA589855 QTW589855 RDS589855 RNO589855 RXK589855 SHG589855 SRC589855 TAY589855 TKU589855 TUQ589855 UEM589855 UOI589855 UYE589855 VIA589855 VRW589855 WBS589855 WLO589855 WVK589855 C655391 IY655391 SU655391 ACQ655391 AMM655391 AWI655391 BGE655391 BQA655391 BZW655391 CJS655391 CTO655391 DDK655391 DNG655391 DXC655391 EGY655391 EQU655391 FAQ655391 FKM655391 FUI655391 GEE655391 GOA655391 GXW655391 HHS655391 HRO655391 IBK655391 ILG655391 IVC655391 JEY655391 JOU655391 JYQ655391 KIM655391 KSI655391 LCE655391 LMA655391 LVW655391 MFS655391 MPO655391 MZK655391 NJG655391 NTC655391 OCY655391 OMU655391 OWQ655391 PGM655391 PQI655391 QAE655391 QKA655391 QTW655391 RDS655391 RNO655391 RXK655391 SHG655391 SRC655391 TAY655391 TKU655391 TUQ655391 UEM655391 UOI655391 UYE655391 VIA655391 VRW655391 WBS655391 WLO655391 WVK655391 C720927 IY720927 SU720927 ACQ720927 AMM720927 AWI720927 BGE720927 BQA720927 BZW720927 CJS720927 CTO720927 DDK720927 DNG720927 DXC720927 EGY720927 EQU720927 FAQ720927 FKM720927 FUI720927 GEE720927 GOA720927 GXW720927 HHS720927 HRO720927 IBK720927 ILG720927 IVC720927 JEY720927 JOU720927 JYQ720927 KIM720927 KSI720927 LCE720927 LMA720927 LVW720927 MFS720927 MPO720927 MZK720927 NJG720927 NTC720927 OCY720927 OMU720927 OWQ720927 PGM720927 PQI720927 QAE720927 QKA720927 QTW720927 RDS720927 RNO720927 RXK720927 SHG720927 SRC720927 TAY720927 TKU720927 TUQ720927 UEM720927 UOI720927 UYE720927 VIA720927 VRW720927 WBS720927 WLO720927 WVK720927 C786463 IY786463 SU786463 ACQ786463 AMM786463 AWI786463 BGE786463 BQA786463 BZW786463 CJS786463 CTO786463 DDK786463 DNG786463 DXC786463 EGY786463 EQU786463 FAQ786463 FKM786463 FUI786463 GEE786463 GOA786463 GXW786463 HHS786463 HRO786463 IBK786463 ILG786463 IVC786463 JEY786463 JOU786463 JYQ786463 KIM786463 KSI786463 LCE786463 LMA786463 LVW786463 MFS786463 MPO786463 MZK786463 NJG786463 NTC786463 OCY786463 OMU786463 OWQ786463 PGM786463 PQI786463 QAE786463 QKA786463 QTW786463 RDS786463 RNO786463 RXK786463 SHG786463 SRC786463 TAY786463 TKU786463 TUQ786463 UEM786463 UOI786463 UYE786463 VIA786463 VRW786463 WBS786463 WLO786463 WVK786463 C851999 IY851999 SU851999 ACQ851999 AMM851999 AWI851999 BGE851999 BQA851999 BZW851999 CJS851999 CTO851999 DDK851999 DNG851999 DXC851999 EGY851999 EQU851999 FAQ851999 FKM851999 FUI851999 GEE851999 GOA851999 GXW851999 HHS851999 HRO851999 IBK851999 ILG851999 IVC851999 JEY851999 JOU851999 JYQ851999 KIM851999 KSI851999 LCE851999 LMA851999 LVW851999 MFS851999 MPO851999 MZK851999 NJG851999 NTC851999 OCY851999 OMU851999 OWQ851999 PGM851999 PQI851999 QAE851999 QKA851999 QTW851999 RDS851999 RNO851999 RXK851999 SHG851999 SRC851999 TAY851999 TKU851999 TUQ851999 UEM851999 UOI851999 UYE851999 VIA851999 VRW851999 WBS851999 WLO851999 WVK851999 C917535 IY917535 SU917535 ACQ917535 AMM917535 AWI917535 BGE917535 BQA917535 BZW917535 CJS917535 CTO917535 DDK917535 DNG917535 DXC917535 EGY917535 EQU917535 FAQ917535 FKM917535 FUI917535 GEE917535 GOA917535 GXW917535 HHS917535 HRO917535 IBK917535 ILG917535 IVC917535 JEY917535 JOU917535 JYQ917535 KIM917535 KSI917535 LCE917535 LMA917535 LVW917535 MFS917535 MPO917535 MZK917535 NJG917535 NTC917535 OCY917535 OMU917535 OWQ917535 PGM917535 PQI917535 QAE917535 QKA917535 QTW917535 RDS917535 RNO917535 RXK917535 SHG917535 SRC917535 TAY917535 TKU917535 TUQ917535 UEM917535 UOI917535 UYE917535 VIA917535 VRW917535 WBS917535 WLO917535 WVK917535 C983071 IY983071 SU983071 ACQ983071 AMM983071 AWI983071 BGE983071 BQA983071 BZW983071 CJS983071 CTO983071 DDK983071 DNG983071 DXC983071 EGY983071 EQU983071 FAQ983071 FKM983071 FUI983071 GEE983071 GOA983071 GXW983071 HHS983071 HRO983071 IBK983071 ILG983071 IVC983071 JEY983071 JOU983071 JYQ983071 KIM983071 KSI983071 LCE983071 LMA983071 LVW983071 MFS983071 MPO983071 MZK983071 NJG983071 NTC983071 OCY983071 OMU983071 OWQ983071 PGM983071 PQI983071 QAE983071 QKA983071 QTW983071 RDS983071 RNO983071 RXK983071 SHG983071 SRC983071 TAY983071 TKU983071 TUQ983071 UEM983071 UOI983071 UYE983071 VIA983071 VRW983071 WBS983071 WLO983071 WVK983071 C33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69 IY65569 SU65569 ACQ65569 AMM65569 AWI65569 BGE65569 BQA65569 BZW65569 CJS65569 CTO65569 DDK65569 DNG65569 DXC65569 EGY65569 EQU65569 FAQ65569 FKM65569 FUI65569 GEE65569 GOA65569 GXW65569 HHS65569 HRO65569 IBK65569 ILG65569 IVC65569 JEY65569 JOU65569 JYQ65569 KIM65569 KSI65569 LCE65569 LMA65569 LVW65569 MFS65569 MPO65569 MZK65569 NJG65569 NTC65569 OCY65569 OMU65569 OWQ65569 PGM65569 PQI65569 QAE65569 QKA65569 QTW65569 RDS65569 RNO65569 RXK65569 SHG65569 SRC65569 TAY65569 TKU65569 TUQ65569 UEM65569 UOI65569 UYE65569 VIA65569 VRW65569 WBS65569 WLO65569 WVK65569 C131105 IY131105 SU131105 ACQ131105 AMM131105 AWI131105 BGE131105 BQA131105 BZW131105 CJS131105 CTO131105 DDK131105 DNG131105 DXC131105 EGY131105 EQU131105 FAQ131105 FKM131105 FUI131105 GEE131105 GOA131105 GXW131105 HHS131105 HRO131105 IBK131105 ILG131105 IVC131105 JEY131105 JOU131105 JYQ131105 KIM131105 KSI131105 LCE131105 LMA131105 LVW131105 MFS131105 MPO131105 MZK131105 NJG131105 NTC131105 OCY131105 OMU131105 OWQ131105 PGM131105 PQI131105 QAE131105 QKA131105 QTW131105 RDS131105 RNO131105 RXK131105 SHG131105 SRC131105 TAY131105 TKU131105 TUQ131105 UEM131105 UOI131105 UYE131105 VIA131105 VRW131105 WBS131105 WLO131105 WVK131105 C196641 IY196641 SU196641 ACQ196641 AMM196641 AWI196641 BGE196641 BQA196641 BZW196641 CJS196641 CTO196641 DDK196641 DNG196641 DXC196641 EGY196641 EQU196641 FAQ196641 FKM196641 FUI196641 GEE196641 GOA196641 GXW196641 HHS196641 HRO196641 IBK196641 ILG196641 IVC196641 JEY196641 JOU196641 JYQ196641 KIM196641 KSI196641 LCE196641 LMA196641 LVW196641 MFS196641 MPO196641 MZK196641 NJG196641 NTC196641 OCY196641 OMU196641 OWQ196641 PGM196641 PQI196641 QAE196641 QKA196641 QTW196641 RDS196641 RNO196641 RXK196641 SHG196641 SRC196641 TAY196641 TKU196641 TUQ196641 UEM196641 UOI196641 UYE196641 VIA196641 VRW196641 WBS196641 WLO196641 WVK196641 C262177 IY262177 SU262177 ACQ262177 AMM262177 AWI262177 BGE262177 BQA262177 BZW262177 CJS262177 CTO262177 DDK262177 DNG262177 DXC262177 EGY262177 EQU262177 FAQ262177 FKM262177 FUI262177 GEE262177 GOA262177 GXW262177 HHS262177 HRO262177 IBK262177 ILG262177 IVC262177 JEY262177 JOU262177 JYQ262177 KIM262177 KSI262177 LCE262177 LMA262177 LVW262177 MFS262177 MPO262177 MZK262177 NJG262177 NTC262177 OCY262177 OMU262177 OWQ262177 PGM262177 PQI262177 QAE262177 QKA262177 QTW262177 RDS262177 RNO262177 RXK262177 SHG262177 SRC262177 TAY262177 TKU262177 TUQ262177 UEM262177 UOI262177 UYE262177 VIA262177 VRW262177 WBS262177 WLO262177 WVK262177 C327713 IY327713 SU327713 ACQ327713 AMM327713 AWI327713 BGE327713 BQA327713 BZW327713 CJS327713 CTO327713 DDK327713 DNG327713 DXC327713 EGY327713 EQU327713 FAQ327713 FKM327713 FUI327713 GEE327713 GOA327713 GXW327713 HHS327713 HRO327713 IBK327713 ILG327713 IVC327713 JEY327713 JOU327713 JYQ327713 KIM327713 KSI327713 LCE327713 LMA327713 LVW327713 MFS327713 MPO327713 MZK327713 NJG327713 NTC327713 OCY327713 OMU327713 OWQ327713 PGM327713 PQI327713 QAE327713 QKA327713 QTW327713 RDS327713 RNO327713 RXK327713 SHG327713 SRC327713 TAY327713 TKU327713 TUQ327713 UEM327713 UOI327713 UYE327713 VIA327713 VRW327713 WBS327713 WLO327713 WVK327713 C393249 IY393249 SU393249 ACQ393249 AMM393249 AWI393249 BGE393249 BQA393249 BZW393249 CJS393249 CTO393249 DDK393249 DNG393249 DXC393249 EGY393249 EQU393249 FAQ393249 FKM393249 FUI393249 GEE393249 GOA393249 GXW393249 HHS393249 HRO393249 IBK393249 ILG393249 IVC393249 JEY393249 JOU393249 JYQ393249 KIM393249 KSI393249 LCE393249 LMA393249 LVW393249 MFS393249 MPO393249 MZK393249 NJG393249 NTC393249 OCY393249 OMU393249 OWQ393249 PGM393249 PQI393249 QAE393249 QKA393249 QTW393249 RDS393249 RNO393249 RXK393249 SHG393249 SRC393249 TAY393249 TKU393249 TUQ393249 UEM393249 UOI393249 UYE393249 VIA393249 VRW393249 WBS393249 WLO393249 WVK393249 C458785 IY458785 SU458785 ACQ458785 AMM458785 AWI458785 BGE458785 BQA458785 BZW458785 CJS458785 CTO458785 DDK458785 DNG458785 DXC458785 EGY458785 EQU458785 FAQ458785 FKM458785 FUI458785 GEE458785 GOA458785 GXW458785 HHS458785 HRO458785 IBK458785 ILG458785 IVC458785 JEY458785 JOU458785 JYQ458785 KIM458785 KSI458785 LCE458785 LMA458785 LVW458785 MFS458785 MPO458785 MZK458785 NJG458785 NTC458785 OCY458785 OMU458785 OWQ458785 PGM458785 PQI458785 QAE458785 QKA458785 QTW458785 RDS458785 RNO458785 RXK458785 SHG458785 SRC458785 TAY458785 TKU458785 TUQ458785 UEM458785 UOI458785 UYE458785 VIA458785 VRW458785 WBS458785 WLO458785 WVK458785 C524321 IY524321 SU524321 ACQ524321 AMM524321 AWI524321 BGE524321 BQA524321 BZW524321 CJS524321 CTO524321 DDK524321 DNG524321 DXC524321 EGY524321 EQU524321 FAQ524321 FKM524321 FUI524321 GEE524321 GOA524321 GXW524321 HHS524321 HRO524321 IBK524321 ILG524321 IVC524321 JEY524321 JOU524321 JYQ524321 KIM524321 KSI524321 LCE524321 LMA524321 LVW524321 MFS524321 MPO524321 MZK524321 NJG524321 NTC524321 OCY524321 OMU524321 OWQ524321 PGM524321 PQI524321 QAE524321 QKA524321 QTW524321 RDS524321 RNO524321 RXK524321 SHG524321 SRC524321 TAY524321 TKU524321 TUQ524321 UEM524321 UOI524321 UYE524321 VIA524321 VRW524321 WBS524321 WLO524321 WVK524321 C589857 IY589857 SU589857 ACQ589857 AMM589857 AWI589857 BGE589857 BQA589857 BZW589857 CJS589857 CTO589857 DDK589857 DNG589857 DXC589857 EGY589857 EQU589857 FAQ589857 FKM589857 FUI589857 GEE589857 GOA589857 GXW589857 HHS589857 HRO589857 IBK589857 ILG589857 IVC589857 JEY589857 JOU589857 JYQ589857 KIM589857 KSI589857 LCE589857 LMA589857 LVW589857 MFS589857 MPO589857 MZK589857 NJG589857 NTC589857 OCY589857 OMU589857 OWQ589857 PGM589857 PQI589857 QAE589857 QKA589857 QTW589857 RDS589857 RNO589857 RXK589857 SHG589857 SRC589857 TAY589857 TKU589857 TUQ589857 UEM589857 UOI589857 UYE589857 VIA589857 VRW589857 WBS589857 WLO589857 WVK589857 C655393 IY655393 SU655393 ACQ655393 AMM655393 AWI655393 BGE655393 BQA655393 BZW655393 CJS655393 CTO655393 DDK655393 DNG655393 DXC655393 EGY655393 EQU655393 FAQ655393 FKM655393 FUI655393 GEE655393 GOA655393 GXW655393 HHS655393 HRO655393 IBK655393 ILG655393 IVC655393 JEY655393 JOU655393 JYQ655393 KIM655393 KSI655393 LCE655393 LMA655393 LVW655393 MFS655393 MPO655393 MZK655393 NJG655393 NTC655393 OCY655393 OMU655393 OWQ655393 PGM655393 PQI655393 QAE655393 QKA655393 QTW655393 RDS655393 RNO655393 RXK655393 SHG655393 SRC655393 TAY655393 TKU655393 TUQ655393 UEM655393 UOI655393 UYE655393 VIA655393 VRW655393 WBS655393 WLO655393 WVK655393 C720929 IY720929 SU720929 ACQ720929 AMM720929 AWI720929 BGE720929 BQA720929 BZW720929 CJS720929 CTO720929 DDK720929 DNG720929 DXC720929 EGY720929 EQU720929 FAQ720929 FKM720929 FUI720929 GEE720929 GOA720929 GXW720929 HHS720929 HRO720929 IBK720929 ILG720929 IVC720929 JEY720929 JOU720929 JYQ720929 KIM720929 KSI720929 LCE720929 LMA720929 LVW720929 MFS720929 MPO720929 MZK720929 NJG720929 NTC720929 OCY720929 OMU720929 OWQ720929 PGM720929 PQI720929 QAE720929 QKA720929 QTW720929 RDS720929 RNO720929 RXK720929 SHG720929 SRC720929 TAY720929 TKU720929 TUQ720929 UEM720929 UOI720929 UYE720929 VIA720929 VRW720929 WBS720929 WLO720929 WVK720929 C786465 IY786465 SU786465 ACQ786465 AMM786465 AWI786465 BGE786465 BQA786465 BZW786465 CJS786465 CTO786465 DDK786465 DNG786465 DXC786465 EGY786465 EQU786465 FAQ786465 FKM786465 FUI786465 GEE786465 GOA786465 GXW786465 HHS786465 HRO786465 IBK786465 ILG786465 IVC786465 JEY786465 JOU786465 JYQ786465 KIM786465 KSI786465 LCE786465 LMA786465 LVW786465 MFS786465 MPO786465 MZK786465 NJG786465 NTC786465 OCY786465 OMU786465 OWQ786465 PGM786465 PQI786465 QAE786465 QKA786465 QTW786465 RDS786465 RNO786465 RXK786465 SHG786465 SRC786465 TAY786465 TKU786465 TUQ786465 UEM786465 UOI786465 UYE786465 VIA786465 VRW786465 WBS786465 WLO786465 WVK786465 C852001 IY852001 SU852001 ACQ852001 AMM852001 AWI852001 BGE852001 BQA852001 BZW852001 CJS852001 CTO852001 DDK852001 DNG852001 DXC852001 EGY852001 EQU852001 FAQ852001 FKM852001 FUI852001 GEE852001 GOA852001 GXW852001 HHS852001 HRO852001 IBK852001 ILG852001 IVC852001 JEY852001 JOU852001 JYQ852001 KIM852001 KSI852001 LCE852001 LMA852001 LVW852001 MFS852001 MPO852001 MZK852001 NJG852001 NTC852001 OCY852001 OMU852001 OWQ852001 PGM852001 PQI852001 QAE852001 QKA852001 QTW852001 RDS852001 RNO852001 RXK852001 SHG852001 SRC852001 TAY852001 TKU852001 TUQ852001 UEM852001 UOI852001 UYE852001 VIA852001 VRW852001 WBS852001 WLO852001 WVK852001 C917537 IY917537 SU917537 ACQ917537 AMM917537 AWI917537 BGE917537 BQA917537 BZW917537 CJS917537 CTO917537 DDK917537 DNG917537 DXC917537 EGY917537 EQU917537 FAQ917537 FKM917537 FUI917537 GEE917537 GOA917537 GXW917537 HHS917537 HRO917537 IBK917537 ILG917537 IVC917537 JEY917537 JOU917537 JYQ917537 KIM917537 KSI917537 LCE917537 LMA917537 LVW917537 MFS917537 MPO917537 MZK917537 NJG917537 NTC917537 OCY917537 OMU917537 OWQ917537 PGM917537 PQI917537 QAE917537 QKA917537 QTW917537 RDS917537 RNO917537 RXK917537 SHG917537 SRC917537 TAY917537 TKU917537 TUQ917537 UEM917537 UOI917537 UYE917537 VIA917537 VRW917537 WBS917537 WLO917537 WVK917537 C983073 IY983073 SU983073 ACQ983073 AMM983073 AWI983073 BGE983073 BQA983073 BZW983073 CJS983073 CTO983073 DDK983073 DNG983073 DXC983073 EGY983073 EQU983073 FAQ983073 FKM983073 FUI983073 GEE983073 GOA983073 GXW983073 HHS983073 HRO983073 IBK983073 ILG983073 IVC983073 JEY983073 JOU983073 JYQ983073 KIM983073 KSI983073 LCE983073 LMA983073 LVW983073 MFS983073 MPO983073 MZK983073 NJG983073 NTC983073 OCY983073 OMU983073 OWQ983073 PGM983073 PQI983073 QAE983073 QKA983073 QTW983073 RDS983073 RNO983073 RXK983073 SHG983073 SRC983073 TAY983073 TKU983073 TUQ983073 UEM983073 UOI983073 UYE983073 VIA983073 VRW983073 WBS983073 WLO983073 WVK983073" xr:uid="{18A4140B-B3DF-43DB-9054-015BFF162AF6}">
      <formula1>0</formula1>
      <formula2>300</formula2>
    </dataValidation>
    <dataValidation type="textLength" errorStyle="information" allowBlank="1" showInputMessage="1" error="XLBVal:6=391_x000d__x000a_" sqref="A39 IW39 SS39 ACO39 AMK39 AWG39 BGC39 BPY39 BZU39 CJQ39 CTM39 DDI39 DNE39 DXA39 EGW39 EQS39 FAO39 FKK39 FUG39 GEC39 GNY39 GXU39 HHQ39 HRM39 IBI39 ILE39 IVA39 JEW39 JOS39 JYO39 KIK39 KSG39 LCC39 LLY39 LVU39 MFQ39 MPM39 MZI39 NJE39 NTA39 OCW39 OMS39 OWO39 PGK39 PQG39 QAC39 QJY39 QTU39 RDQ39 RNM39 RXI39 SHE39 SRA39 TAW39 TKS39 TUO39 UEK39 UOG39 UYC39 VHY39 VRU39 WBQ39 WLM39 WVI39 A65575 IW65575 SS65575 ACO65575 AMK65575 AWG65575 BGC65575 BPY65575 BZU65575 CJQ65575 CTM65575 DDI65575 DNE65575 DXA65575 EGW65575 EQS65575 FAO65575 FKK65575 FUG65575 GEC65575 GNY65575 GXU65575 HHQ65575 HRM65575 IBI65575 ILE65575 IVA65575 JEW65575 JOS65575 JYO65575 KIK65575 KSG65575 LCC65575 LLY65575 LVU65575 MFQ65575 MPM65575 MZI65575 NJE65575 NTA65575 OCW65575 OMS65575 OWO65575 PGK65575 PQG65575 QAC65575 QJY65575 QTU65575 RDQ65575 RNM65575 RXI65575 SHE65575 SRA65575 TAW65575 TKS65575 TUO65575 UEK65575 UOG65575 UYC65575 VHY65575 VRU65575 WBQ65575 WLM65575 WVI65575 A131111 IW131111 SS131111 ACO131111 AMK131111 AWG131111 BGC131111 BPY131111 BZU131111 CJQ131111 CTM131111 DDI131111 DNE131111 DXA131111 EGW131111 EQS131111 FAO131111 FKK131111 FUG131111 GEC131111 GNY131111 GXU131111 HHQ131111 HRM131111 IBI131111 ILE131111 IVA131111 JEW131111 JOS131111 JYO131111 KIK131111 KSG131111 LCC131111 LLY131111 LVU131111 MFQ131111 MPM131111 MZI131111 NJE131111 NTA131111 OCW131111 OMS131111 OWO131111 PGK131111 PQG131111 QAC131111 QJY131111 QTU131111 RDQ131111 RNM131111 RXI131111 SHE131111 SRA131111 TAW131111 TKS131111 TUO131111 UEK131111 UOG131111 UYC131111 VHY131111 VRU131111 WBQ131111 WLM131111 WVI131111 A196647 IW196647 SS196647 ACO196647 AMK196647 AWG196647 BGC196647 BPY196647 BZU196647 CJQ196647 CTM196647 DDI196647 DNE196647 DXA196647 EGW196647 EQS196647 FAO196647 FKK196647 FUG196647 GEC196647 GNY196647 GXU196647 HHQ196647 HRM196647 IBI196647 ILE196647 IVA196647 JEW196647 JOS196647 JYO196647 KIK196647 KSG196647 LCC196647 LLY196647 LVU196647 MFQ196647 MPM196647 MZI196647 NJE196647 NTA196647 OCW196647 OMS196647 OWO196647 PGK196647 PQG196647 QAC196647 QJY196647 QTU196647 RDQ196647 RNM196647 RXI196647 SHE196647 SRA196647 TAW196647 TKS196647 TUO196647 UEK196647 UOG196647 UYC196647 VHY196647 VRU196647 WBQ196647 WLM196647 WVI196647 A262183 IW262183 SS262183 ACO262183 AMK262183 AWG262183 BGC262183 BPY262183 BZU262183 CJQ262183 CTM262183 DDI262183 DNE262183 DXA262183 EGW262183 EQS262183 FAO262183 FKK262183 FUG262183 GEC262183 GNY262183 GXU262183 HHQ262183 HRM262183 IBI262183 ILE262183 IVA262183 JEW262183 JOS262183 JYO262183 KIK262183 KSG262183 LCC262183 LLY262183 LVU262183 MFQ262183 MPM262183 MZI262183 NJE262183 NTA262183 OCW262183 OMS262183 OWO262183 PGK262183 PQG262183 QAC262183 QJY262183 QTU262183 RDQ262183 RNM262183 RXI262183 SHE262183 SRA262183 TAW262183 TKS262183 TUO262183 UEK262183 UOG262183 UYC262183 VHY262183 VRU262183 WBQ262183 WLM262183 WVI262183 A327719 IW327719 SS327719 ACO327719 AMK327719 AWG327719 BGC327719 BPY327719 BZU327719 CJQ327719 CTM327719 DDI327719 DNE327719 DXA327719 EGW327719 EQS327719 FAO327719 FKK327719 FUG327719 GEC327719 GNY327719 GXU327719 HHQ327719 HRM327719 IBI327719 ILE327719 IVA327719 JEW327719 JOS327719 JYO327719 KIK327719 KSG327719 LCC327719 LLY327719 LVU327719 MFQ327719 MPM327719 MZI327719 NJE327719 NTA327719 OCW327719 OMS327719 OWO327719 PGK327719 PQG327719 QAC327719 QJY327719 QTU327719 RDQ327719 RNM327719 RXI327719 SHE327719 SRA327719 TAW327719 TKS327719 TUO327719 UEK327719 UOG327719 UYC327719 VHY327719 VRU327719 WBQ327719 WLM327719 WVI327719 A393255 IW393255 SS393255 ACO393255 AMK393255 AWG393255 BGC393255 BPY393255 BZU393255 CJQ393255 CTM393255 DDI393255 DNE393255 DXA393255 EGW393255 EQS393255 FAO393255 FKK393255 FUG393255 GEC393255 GNY393255 GXU393255 HHQ393255 HRM393255 IBI393255 ILE393255 IVA393255 JEW393255 JOS393255 JYO393255 KIK393255 KSG393255 LCC393255 LLY393255 LVU393255 MFQ393255 MPM393255 MZI393255 NJE393255 NTA393255 OCW393255 OMS393255 OWO393255 PGK393255 PQG393255 QAC393255 QJY393255 QTU393255 RDQ393255 RNM393255 RXI393255 SHE393255 SRA393255 TAW393255 TKS393255 TUO393255 UEK393255 UOG393255 UYC393255 VHY393255 VRU393255 WBQ393255 WLM393255 WVI393255 A458791 IW458791 SS458791 ACO458791 AMK458791 AWG458791 BGC458791 BPY458791 BZU458791 CJQ458791 CTM458791 DDI458791 DNE458791 DXA458791 EGW458791 EQS458791 FAO458791 FKK458791 FUG458791 GEC458791 GNY458791 GXU458791 HHQ458791 HRM458791 IBI458791 ILE458791 IVA458791 JEW458791 JOS458791 JYO458791 KIK458791 KSG458791 LCC458791 LLY458791 LVU458791 MFQ458791 MPM458791 MZI458791 NJE458791 NTA458791 OCW458791 OMS458791 OWO458791 PGK458791 PQG458791 QAC458791 QJY458791 QTU458791 RDQ458791 RNM458791 RXI458791 SHE458791 SRA458791 TAW458791 TKS458791 TUO458791 UEK458791 UOG458791 UYC458791 VHY458791 VRU458791 WBQ458791 WLM458791 WVI458791 A524327 IW524327 SS524327 ACO524327 AMK524327 AWG524327 BGC524327 BPY524327 BZU524327 CJQ524327 CTM524327 DDI524327 DNE524327 DXA524327 EGW524327 EQS524327 FAO524327 FKK524327 FUG524327 GEC524327 GNY524327 GXU524327 HHQ524327 HRM524327 IBI524327 ILE524327 IVA524327 JEW524327 JOS524327 JYO524327 KIK524327 KSG524327 LCC524327 LLY524327 LVU524327 MFQ524327 MPM524327 MZI524327 NJE524327 NTA524327 OCW524327 OMS524327 OWO524327 PGK524327 PQG524327 QAC524327 QJY524327 QTU524327 RDQ524327 RNM524327 RXI524327 SHE524327 SRA524327 TAW524327 TKS524327 TUO524327 UEK524327 UOG524327 UYC524327 VHY524327 VRU524327 WBQ524327 WLM524327 WVI524327 A589863 IW589863 SS589863 ACO589863 AMK589863 AWG589863 BGC589863 BPY589863 BZU589863 CJQ589863 CTM589863 DDI589863 DNE589863 DXA589863 EGW589863 EQS589863 FAO589863 FKK589863 FUG589863 GEC589863 GNY589863 GXU589863 HHQ589863 HRM589863 IBI589863 ILE589863 IVA589863 JEW589863 JOS589863 JYO589863 KIK589863 KSG589863 LCC589863 LLY589863 LVU589863 MFQ589863 MPM589863 MZI589863 NJE589863 NTA589863 OCW589863 OMS589863 OWO589863 PGK589863 PQG589863 QAC589863 QJY589863 QTU589863 RDQ589863 RNM589863 RXI589863 SHE589863 SRA589863 TAW589863 TKS589863 TUO589863 UEK589863 UOG589863 UYC589863 VHY589863 VRU589863 WBQ589863 WLM589863 WVI589863 A655399 IW655399 SS655399 ACO655399 AMK655399 AWG655399 BGC655399 BPY655399 BZU655399 CJQ655399 CTM655399 DDI655399 DNE655399 DXA655399 EGW655399 EQS655399 FAO655399 FKK655399 FUG655399 GEC655399 GNY655399 GXU655399 HHQ655399 HRM655399 IBI655399 ILE655399 IVA655399 JEW655399 JOS655399 JYO655399 KIK655399 KSG655399 LCC655399 LLY655399 LVU655399 MFQ655399 MPM655399 MZI655399 NJE655399 NTA655399 OCW655399 OMS655399 OWO655399 PGK655399 PQG655399 QAC655399 QJY655399 QTU655399 RDQ655399 RNM655399 RXI655399 SHE655399 SRA655399 TAW655399 TKS655399 TUO655399 UEK655399 UOG655399 UYC655399 VHY655399 VRU655399 WBQ655399 WLM655399 WVI655399 A720935 IW720935 SS720935 ACO720935 AMK720935 AWG720935 BGC720935 BPY720935 BZU720935 CJQ720935 CTM720935 DDI720935 DNE720935 DXA720935 EGW720935 EQS720935 FAO720935 FKK720935 FUG720935 GEC720935 GNY720935 GXU720935 HHQ720935 HRM720935 IBI720935 ILE720935 IVA720935 JEW720935 JOS720935 JYO720935 KIK720935 KSG720935 LCC720935 LLY720935 LVU720935 MFQ720935 MPM720935 MZI720935 NJE720935 NTA720935 OCW720935 OMS720935 OWO720935 PGK720935 PQG720935 QAC720935 QJY720935 QTU720935 RDQ720935 RNM720935 RXI720935 SHE720935 SRA720935 TAW720935 TKS720935 TUO720935 UEK720935 UOG720935 UYC720935 VHY720935 VRU720935 WBQ720935 WLM720935 WVI720935 A786471 IW786471 SS786471 ACO786471 AMK786471 AWG786471 BGC786471 BPY786471 BZU786471 CJQ786471 CTM786471 DDI786471 DNE786471 DXA786471 EGW786471 EQS786471 FAO786471 FKK786471 FUG786471 GEC786471 GNY786471 GXU786471 HHQ786471 HRM786471 IBI786471 ILE786471 IVA786471 JEW786471 JOS786471 JYO786471 KIK786471 KSG786471 LCC786471 LLY786471 LVU786471 MFQ786471 MPM786471 MZI786471 NJE786471 NTA786471 OCW786471 OMS786471 OWO786471 PGK786471 PQG786471 QAC786471 QJY786471 QTU786471 RDQ786471 RNM786471 RXI786471 SHE786471 SRA786471 TAW786471 TKS786471 TUO786471 UEK786471 UOG786471 UYC786471 VHY786471 VRU786471 WBQ786471 WLM786471 WVI786471 A852007 IW852007 SS852007 ACO852007 AMK852007 AWG852007 BGC852007 BPY852007 BZU852007 CJQ852007 CTM852007 DDI852007 DNE852007 DXA852007 EGW852007 EQS852007 FAO852007 FKK852007 FUG852007 GEC852007 GNY852007 GXU852007 HHQ852007 HRM852007 IBI852007 ILE852007 IVA852007 JEW852007 JOS852007 JYO852007 KIK852007 KSG852007 LCC852007 LLY852007 LVU852007 MFQ852007 MPM852007 MZI852007 NJE852007 NTA852007 OCW852007 OMS852007 OWO852007 PGK852007 PQG852007 QAC852007 QJY852007 QTU852007 RDQ852007 RNM852007 RXI852007 SHE852007 SRA852007 TAW852007 TKS852007 TUO852007 UEK852007 UOG852007 UYC852007 VHY852007 VRU852007 WBQ852007 WLM852007 WVI852007 A917543 IW917543 SS917543 ACO917543 AMK917543 AWG917543 BGC917543 BPY917543 BZU917543 CJQ917543 CTM917543 DDI917543 DNE917543 DXA917543 EGW917543 EQS917543 FAO917543 FKK917543 FUG917543 GEC917543 GNY917543 GXU917543 HHQ917543 HRM917543 IBI917543 ILE917543 IVA917543 JEW917543 JOS917543 JYO917543 KIK917543 KSG917543 LCC917543 LLY917543 LVU917543 MFQ917543 MPM917543 MZI917543 NJE917543 NTA917543 OCW917543 OMS917543 OWO917543 PGK917543 PQG917543 QAC917543 QJY917543 QTU917543 RDQ917543 RNM917543 RXI917543 SHE917543 SRA917543 TAW917543 TKS917543 TUO917543 UEK917543 UOG917543 UYC917543 VHY917543 VRU917543 WBQ917543 WLM917543 WVI917543 A983079 IW983079 SS983079 ACO983079 AMK983079 AWG983079 BGC983079 BPY983079 BZU983079 CJQ983079 CTM983079 DDI983079 DNE983079 DXA983079 EGW983079 EQS983079 FAO983079 FKK983079 FUG983079 GEC983079 GNY983079 GXU983079 HHQ983079 HRM983079 IBI983079 ILE983079 IVA983079 JEW983079 JOS983079 JYO983079 KIK983079 KSG983079 LCC983079 LLY983079 LVU983079 MFQ983079 MPM983079 MZI983079 NJE983079 NTA983079 OCW983079 OMS983079 OWO983079 PGK983079 PQG983079 QAC983079 QJY983079 QTU983079 RDQ983079 RNM983079 RXI983079 SHE983079 SRA983079 TAW983079 TKS983079 TUO983079 UEK983079 UOG983079 UYC983079 VHY983079 VRU983079 WBQ983079 WLM983079 WVI983079" xr:uid="{D3AAA5F0-2BAB-4E8C-BDE0-057A2401F26F}">
      <formula1>0</formula1>
      <formula2>300</formula2>
    </dataValidation>
    <dataValidation type="textLength" errorStyle="information" allowBlank="1" showInputMessage="1" error="XLBVal:6=18929.8_x000d__x000a_" sqref="A36 IW36 SS36 ACO36 AMK36 AWG36 BGC36 BPY36 BZU36 CJQ36 CTM36 DDI36 DNE36 DXA36 EGW36 EQS36 FAO36 FKK36 FUG36 GEC36 GNY36 GXU36 HHQ36 HRM36 IBI36 ILE36 IVA36 JEW36 JOS36 JYO36 KIK36 KSG36 LCC36 LLY36 LVU36 MFQ36 MPM36 MZI36 NJE36 NTA36 OCW36 OMS36 OWO36 PGK36 PQG36 QAC36 QJY36 QTU36 RDQ36 RNM36 RXI36 SHE36 SRA36 TAW36 TKS36 TUO36 UEK36 UOG36 UYC36 VHY36 VRU36 WBQ36 WLM36 WVI36 A65572 IW65572 SS65572 ACO65572 AMK65572 AWG65572 BGC65572 BPY65572 BZU65572 CJQ65572 CTM65572 DDI65572 DNE65572 DXA65572 EGW65572 EQS65572 FAO65572 FKK65572 FUG65572 GEC65572 GNY65572 GXU65572 HHQ65572 HRM65572 IBI65572 ILE65572 IVA65572 JEW65572 JOS65572 JYO65572 KIK65572 KSG65572 LCC65572 LLY65572 LVU65572 MFQ65572 MPM65572 MZI65572 NJE65572 NTA65572 OCW65572 OMS65572 OWO65572 PGK65572 PQG65572 QAC65572 QJY65572 QTU65572 RDQ65572 RNM65572 RXI65572 SHE65572 SRA65572 TAW65572 TKS65572 TUO65572 UEK65572 UOG65572 UYC65572 VHY65572 VRU65572 WBQ65572 WLM65572 WVI65572 A131108 IW131108 SS131108 ACO131108 AMK131108 AWG131108 BGC131108 BPY131108 BZU131108 CJQ131108 CTM131108 DDI131108 DNE131108 DXA131108 EGW131108 EQS131108 FAO131108 FKK131108 FUG131108 GEC131108 GNY131108 GXU131108 HHQ131108 HRM131108 IBI131108 ILE131108 IVA131108 JEW131108 JOS131108 JYO131108 KIK131108 KSG131108 LCC131108 LLY131108 LVU131108 MFQ131108 MPM131108 MZI131108 NJE131108 NTA131108 OCW131108 OMS131108 OWO131108 PGK131108 PQG131108 QAC131108 QJY131108 QTU131108 RDQ131108 RNM131108 RXI131108 SHE131108 SRA131108 TAW131108 TKS131108 TUO131108 UEK131108 UOG131108 UYC131108 VHY131108 VRU131108 WBQ131108 WLM131108 WVI131108 A196644 IW196644 SS196644 ACO196644 AMK196644 AWG196644 BGC196644 BPY196644 BZU196644 CJQ196644 CTM196644 DDI196644 DNE196644 DXA196644 EGW196644 EQS196644 FAO196644 FKK196644 FUG196644 GEC196644 GNY196644 GXU196644 HHQ196644 HRM196644 IBI196644 ILE196644 IVA196644 JEW196644 JOS196644 JYO196644 KIK196644 KSG196644 LCC196644 LLY196644 LVU196644 MFQ196644 MPM196644 MZI196644 NJE196644 NTA196644 OCW196644 OMS196644 OWO196644 PGK196644 PQG196644 QAC196644 QJY196644 QTU196644 RDQ196644 RNM196644 RXI196644 SHE196644 SRA196644 TAW196644 TKS196644 TUO196644 UEK196644 UOG196644 UYC196644 VHY196644 VRU196644 WBQ196644 WLM196644 WVI196644 A262180 IW262180 SS262180 ACO262180 AMK262180 AWG262180 BGC262180 BPY262180 BZU262180 CJQ262180 CTM262180 DDI262180 DNE262180 DXA262180 EGW262180 EQS262180 FAO262180 FKK262180 FUG262180 GEC262180 GNY262180 GXU262180 HHQ262180 HRM262180 IBI262180 ILE262180 IVA262180 JEW262180 JOS262180 JYO262180 KIK262180 KSG262180 LCC262180 LLY262180 LVU262180 MFQ262180 MPM262180 MZI262180 NJE262180 NTA262180 OCW262180 OMS262180 OWO262180 PGK262180 PQG262180 QAC262180 QJY262180 QTU262180 RDQ262180 RNM262180 RXI262180 SHE262180 SRA262180 TAW262180 TKS262180 TUO262180 UEK262180 UOG262180 UYC262180 VHY262180 VRU262180 WBQ262180 WLM262180 WVI262180 A327716 IW327716 SS327716 ACO327716 AMK327716 AWG327716 BGC327716 BPY327716 BZU327716 CJQ327716 CTM327716 DDI327716 DNE327716 DXA327716 EGW327716 EQS327716 FAO327716 FKK327716 FUG327716 GEC327716 GNY327716 GXU327716 HHQ327716 HRM327716 IBI327716 ILE327716 IVA327716 JEW327716 JOS327716 JYO327716 KIK327716 KSG327716 LCC327716 LLY327716 LVU327716 MFQ327716 MPM327716 MZI327716 NJE327716 NTA327716 OCW327716 OMS327716 OWO327716 PGK327716 PQG327716 QAC327716 QJY327716 QTU327716 RDQ327716 RNM327716 RXI327716 SHE327716 SRA327716 TAW327716 TKS327716 TUO327716 UEK327716 UOG327716 UYC327716 VHY327716 VRU327716 WBQ327716 WLM327716 WVI327716 A393252 IW393252 SS393252 ACO393252 AMK393252 AWG393252 BGC393252 BPY393252 BZU393252 CJQ393252 CTM393252 DDI393252 DNE393252 DXA393252 EGW393252 EQS393252 FAO393252 FKK393252 FUG393252 GEC393252 GNY393252 GXU393252 HHQ393252 HRM393252 IBI393252 ILE393252 IVA393252 JEW393252 JOS393252 JYO393252 KIK393252 KSG393252 LCC393252 LLY393252 LVU393252 MFQ393252 MPM393252 MZI393252 NJE393252 NTA393252 OCW393252 OMS393252 OWO393252 PGK393252 PQG393252 QAC393252 QJY393252 QTU393252 RDQ393252 RNM393252 RXI393252 SHE393252 SRA393252 TAW393252 TKS393252 TUO393252 UEK393252 UOG393252 UYC393252 VHY393252 VRU393252 WBQ393252 WLM393252 WVI393252 A458788 IW458788 SS458788 ACO458788 AMK458788 AWG458788 BGC458788 BPY458788 BZU458788 CJQ458788 CTM458788 DDI458788 DNE458788 DXA458788 EGW458788 EQS458788 FAO458788 FKK458788 FUG458788 GEC458788 GNY458788 GXU458788 HHQ458788 HRM458788 IBI458788 ILE458788 IVA458788 JEW458788 JOS458788 JYO458788 KIK458788 KSG458788 LCC458788 LLY458788 LVU458788 MFQ458788 MPM458788 MZI458788 NJE458788 NTA458788 OCW458788 OMS458788 OWO458788 PGK458788 PQG458788 QAC458788 QJY458788 QTU458788 RDQ458788 RNM458788 RXI458788 SHE458788 SRA458788 TAW458788 TKS458788 TUO458788 UEK458788 UOG458788 UYC458788 VHY458788 VRU458788 WBQ458788 WLM458788 WVI458788 A524324 IW524324 SS524324 ACO524324 AMK524324 AWG524324 BGC524324 BPY524324 BZU524324 CJQ524324 CTM524324 DDI524324 DNE524324 DXA524324 EGW524324 EQS524324 FAO524324 FKK524324 FUG524324 GEC524324 GNY524324 GXU524324 HHQ524324 HRM524324 IBI524324 ILE524324 IVA524324 JEW524324 JOS524324 JYO524324 KIK524324 KSG524324 LCC524324 LLY524324 LVU524324 MFQ524324 MPM524324 MZI524324 NJE524324 NTA524324 OCW524324 OMS524324 OWO524324 PGK524324 PQG524324 QAC524324 QJY524324 QTU524324 RDQ524324 RNM524324 RXI524324 SHE524324 SRA524324 TAW524324 TKS524324 TUO524324 UEK524324 UOG524324 UYC524324 VHY524324 VRU524324 WBQ524324 WLM524324 WVI524324 A589860 IW589860 SS589860 ACO589860 AMK589860 AWG589860 BGC589860 BPY589860 BZU589860 CJQ589860 CTM589860 DDI589860 DNE589860 DXA589860 EGW589860 EQS589860 FAO589860 FKK589860 FUG589860 GEC589860 GNY589860 GXU589860 HHQ589860 HRM589860 IBI589860 ILE589860 IVA589860 JEW589860 JOS589860 JYO589860 KIK589860 KSG589860 LCC589860 LLY589860 LVU589860 MFQ589860 MPM589860 MZI589860 NJE589860 NTA589860 OCW589860 OMS589860 OWO589860 PGK589860 PQG589860 QAC589860 QJY589860 QTU589860 RDQ589860 RNM589860 RXI589860 SHE589860 SRA589860 TAW589860 TKS589860 TUO589860 UEK589860 UOG589860 UYC589860 VHY589860 VRU589860 WBQ589860 WLM589860 WVI589860 A655396 IW655396 SS655396 ACO655396 AMK655396 AWG655396 BGC655396 BPY655396 BZU655396 CJQ655396 CTM655396 DDI655396 DNE655396 DXA655396 EGW655396 EQS655396 FAO655396 FKK655396 FUG655396 GEC655396 GNY655396 GXU655396 HHQ655396 HRM655396 IBI655396 ILE655396 IVA655396 JEW655396 JOS655396 JYO655396 KIK655396 KSG655396 LCC655396 LLY655396 LVU655396 MFQ655396 MPM655396 MZI655396 NJE655396 NTA655396 OCW655396 OMS655396 OWO655396 PGK655396 PQG655396 QAC655396 QJY655396 QTU655396 RDQ655396 RNM655396 RXI655396 SHE655396 SRA655396 TAW655396 TKS655396 TUO655396 UEK655396 UOG655396 UYC655396 VHY655396 VRU655396 WBQ655396 WLM655396 WVI655396 A720932 IW720932 SS720932 ACO720932 AMK720932 AWG720932 BGC720932 BPY720932 BZU720932 CJQ720932 CTM720932 DDI720932 DNE720932 DXA720932 EGW720932 EQS720932 FAO720932 FKK720932 FUG720932 GEC720932 GNY720932 GXU720932 HHQ720932 HRM720932 IBI720932 ILE720932 IVA720932 JEW720932 JOS720932 JYO720932 KIK720932 KSG720932 LCC720932 LLY720932 LVU720932 MFQ720932 MPM720932 MZI720932 NJE720932 NTA720932 OCW720932 OMS720932 OWO720932 PGK720932 PQG720932 QAC720932 QJY720932 QTU720932 RDQ720932 RNM720932 RXI720932 SHE720932 SRA720932 TAW720932 TKS720932 TUO720932 UEK720932 UOG720932 UYC720932 VHY720932 VRU720932 WBQ720932 WLM720932 WVI720932 A786468 IW786468 SS786468 ACO786468 AMK786468 AWG786468 BGC786468 BPY786468 BZU786468 CJQ786468 CTM786468 DDI786468 DNE786468 DXA786468 EGW786468 EQS786468 FAO786468 FKK786468 FUG786468 GEC786468 GNY786468 GXU786468 HHQ786468 HRM786468 IBI786468 ILE786468 IVA786468 JEW786468 JOS786468 JYO786468 KIK786468 KSG786468 LCC786468 LLY786468 LVU786468 MFQ786468 MPM786468 MZI786468 NJE786468 NTA786468 OCW786468 OMS786468 OWO786468 PGK786468 PQG786468 QAC786468 QJY786468 QTU786468 RDQ786468 RNM786468 RXI786468 SHE786468 SRA786468 TAW786468 TKS786468 TUO786468 UEK786468 UOG786468 UYC786468 VHY786468 VRU786468 WBQ786468 WLM786468 WVI786468 A852004 IW852004 SS852004 ACO852004 AMK852004 AWG852004 BGC852004 BPY852004 BZU852004 CJQ852004 CTM852004 DDI852004 DNE852004 DXA852004 EGW852004 EQS852004 FAO852004 FKK852004 FUG852004 GEC852004 GNY852004 GXU852004 HHQ852004 HRM852004 IBI852004 ILE852004 IVA852004 JEW852004 JOS852004 JYO852004 KIK852004 KSG852004 LCC852004 LLY852004 LVU852004 MFQ852004 MPM852004 MZI852004 NJE852004 NTA852004 OCW852004 OMS852004 OWO852004 PGK852004 PQG852004 QAC852004 QJY852004 QTU852004 RDQ852004 RNM852004 RXI852004 SHE852004 SRA852004 TAW852004 TKS852004 TUO852004 UEK852004 UOG852004 UYC852004 VHY852004 VRU852004 WBQ852004 WLM852004 WVI852004 A917540 IW917540 SS917540 ACO917540 AMK917540 AWG917540 BGC917540 BPY917540 BZU917540 CJQ917540 CTM917540 DDI917540 DNE917540 DXA917540 EGW917540 EQS917540 FAO917540 FKK917540 FUG917540 GEC917540 GNY917540 GXU917540 HHQ917540 HRM917540 IBI917540 ILE917540 IVA917540 JEW917540 JOS917540 JYO917540 KIK917540 KSG917540 LCC917540 LLY917540 LVU917540 MFQ917540 MPM917540 MZI917540 NJE917540 NTA917540 OCW917540 OMS917540 OWO917540 PGK917540 PQG917540 QAC917540 QJY917540 QTU917540 RDQ917540 RNM917540 RXI917540 SHE917540 SRA917540 TAW917540 TKS917540 TUO917540 UEK917540 UOG917540 UYC917540 VHY917540 VRU917540 WBQ917540 WLM917540 WVI917540 A983076 IW983076 SS983076 ACO983076 AMK983076 AWG983076 BGC983076 BPY983076 BZU983076 CJQ983076 CTM983076 DDI983076 DNE983076 DXA983076 EGW983076 EQS983076 FAO983076 FKK983076 FUG983076 GEC983076 GNY983076 GXU983076 HHQ983076 HRM983076 IBI983076 ILE983076 IVA983076 JEW983076 JOS983076 JYO983076 KIK983076 KSG983076 LCC983076 LLY983076 LVU983076 MFQ983076 MPM983076 MZI983076 NJE983076 NTA983076 OCW983076 OMS983076 OWO983076 PGK983076 PQG983076 QAC983076 QJY983076 QTU983076 RDQ983076 RNM983076 RXI983076 SHE983076 SRA983076 TAW983076 TKS983076 TUO983076 UEK983076 UOG983076 UYC983076 VHY983076 VRU983076 WBQ983076 WLM983076 WVI983076" xr:uid="{28A78599-43D4-4678-B83E-97A56D37F242}">
      <formula1>0</formula1>
      <formula2>300</formula2>
    </dataValidation>
    <dataValidation type="textLength" errorStyle="information" allowBlank="1" showInputMessage="1" error="XLBVal:6=18500_x000d__x000a_" sqref="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92 JA92 SW92 ACS92 AMO92 AWK92 BGG92 BQC92 BZY92 CJU92 CTQ92 DDM92 DNI92 DXE92 EHA92 EQW92 FAS92 FKO92 FUK92 GEG92 GOC92 GXY92 HHU92 HRQ92 IBM92 ILI92 IVE92 JFA92 JOW92 JYS92 KIO92 KSK92 LCG92 LMC92 LVY92 MFU92 MPQ92 MZM92 NJI92 NTE92 ODA92 OMW92 OWS92 PGO92 PQK92 QAG92 QKC92 QTY92 RDU92 RNQ92 RXM92 SHI92 SRE92 TBA92 TKW92 TUS92 UEO92 UOK92 UYG92 VIC92 VRY92 WBU92 WLQ92 WVM92 E65628 JA65628 SW65628 ACS65628 AMO65628 AWK65628 BGG65628 BQC65628 BZY65628 CJU65628 CTQ65628 DDM65628 DNI65628 DXE65628 EHA65628 EQW65628 FAS65628 FKO65628 FUK65628 GEG65628 GOC65628 GXY65628 HHU65628 HRQ65628 IBM65628 ILI65628 IVE65628 JFA65628 JOW65628 JYS65628 KIO65628 KSK65628 LCG65628 LMC65628 LVY65628 MFU65628 MPQ65628 MZM65628 NJI65628 NTE65628 ODA65628 OMW65628 OWS65628 PGO65628 PQK65628 QAG65628 QKC65628 QTY65628 RDU65628 RNQ65628 RXM65628 SHI65628 SRE65628 TBA65628 TKW65628 TUS65628 UEO65628 UOK65628 UYG65628 VIC65628 VRY65628 WBU65628 WLQ65628 WVM65628 E131164 JA131164 SW131164 ACS131164 AMO131164 AWK131164 BGG131164 BQC131164 BZY131164 CJU131164 CTQ131164 DDM131164 DNI131164 DXE131164 EHA131164 EQW131164 FAS131164 FKO131164 FUK131164 GEG131164 GOC131164 GXY131164 HHU131164 HRQ131164 IBM131164 ILI131164 IVE131164 JFA131164 JOW131164 JYS131164 KIO131164 KSK131164 LCG131164 LMC131164 LVY131164 MFU131164 MPQ131164 MZM131164 NJI131164 NTE131164 ODA131164 OMW131164 OWS131164 PGO131164 PQK131164 QAG131164 QKC131164 QTY131164 RDU131164 RNQ131164 RXM131164 SHI131164 SRE131164 TBA131164 TKW131164 TUS131164 UEO131164 UOK131164 UYG131164 VIC131164 VRY131164 WBU131164 WLQ131164 WVM131164 E196700 JA196700 SW196700 ACS196700 AMO196700 AWK196700 BGG196700 BQC196700 BZY196700 CJU196700 CTQ196700 DDM196700 DNI196700 DXE196700 EHA196700 EQW196700 FAS196700 FKO196700 FUK196700 GEG196700 GOC196700 GXY196700 HHU196700 HRQ196700 IBM196700 ILI196700 IVE196700 JFA196700 JOW196700 JYS196700 KIO196700 KSK196700 LCG196700 LMC196700 LVY196700 MFU196700 MPQ196700 MZM196700 NJI196700 NTE196700 ODA196700 OMW196700 OWS196700 PGO196700 PQK196700 QAG196700 QKC196700 QTY196700 RDU196700 RNQ196700 RXM196700 SHI196700 SRE196700 TBA196700 TKW196700 TUS196700 UEO196700 UOK196700 UYG196700 VIC196700 VRY196700 WBU196700 WLQ196700 WVM196700 E262236 JA262236 SW262236 ACS262236 AMO262236 AWK262236 BGG262236 BQC262236 BZY262236 CJU262236 CTQ262236 DDM262236 DNI262236 DXE262236 EHA262236 EQW262236 FAS262236 FKO262236 FUK262236 GEG262236 GOC262236 GXY262236 HHU262236 HRQ262236 IBM262236 ILI262236 IVE262236 JFA262236 JOW262236 JYS262236 KIO262236 KSK262236 LCG262236 LMC262236 LVY262236 MFU262236 MPQ262236 MZM262236 NJI262236 NTE262236 ODA262236 OMW262236 OWS262236 PGO262236 PQK262236 QAG262236 QKC262236 QTY262236 RDU262236 RNQ262236 RXM262236 SHI262236 SRE262236 TBA262236 TKW262236 TUS262236 UEO262236 UOK262236 UYG262236 VIC262236 VRY262236 WBU262236 WLQ262236 WVM262236 E327772 JA327772 SW327772 ACS327772 AMO327772 AWK327772 BGG327772 BQC327772 BZY327772 CJU327772 CTQ327772 DDM327772 DNI327772 DXE327772 EHA327772 EQW327772 FAS327772 FKO327772 FUK327772 GEG327772 GOC327772 GXY327772 HHU327772 HRQ327772 IBM327772 ILI327772 IVE327772 JFA327772 JOW327772 JYS327772 KIO327772 KSK327772 LCG327772 LMC327772 LVY327772 MFU327772 MPQ327772 MZM327772 NJI327772 NTE327772 ODA327772 OMW327772 OWS327772 PGO327772 PQK327772 QAG327772 QKC327772 QTY327772 RDU327772 RNQ327772 RXM327772 SHI327772 SRE327772 TBA327772 TKW327772 TUS327772 UEO327772 UOK327772 UYG327772 VIC327772 VRY327772 WBU327772 WLQ327772 WVM327772 E393308 JA393308 SW393308 ACS393308 AMO393308 AWK393308 BGG393308 BQC393308 BZY393308 CJU393308 CTQ393308 DDM393308 DNI393308 DXE393308 EHA393308 EQW393308 FAS393308 FKO393308 FUK393308 GEG393308 GOC393308 GXY393308 HHU393308 HRQ393308 IBM393308 ILI393308 IVE393308 JFA393308 JOW393308 JYS393308 KIO393308 KSK393308 LCG393308 LMC393308 LVY393308 MFU393308 MPQ393308 MZM393308 NJI393308 NTE393308 ODA393308 OMW393308 OWS393308 PGO393308 PQK393308 QAG393308 QKC393308 QTY393308 RDU393308 RNQ393308 RXM393308 SHI393308 SRE393308 TBA393308 TKW393308 TUS393308 UEO393308 UOK393308 UYG393308 VIC393308 VRY393308 WBU393308 WLQ393308 WVM393308 E458844 JA458844 SW458844 ACS458844 AMO458844 AWK458844 BGG458844 BQC458844 BZY458844 CJU458844 CTQ458844 DDM458844 DNI458844 DXE458844 EHA458844 EQW458844 FAS458844 FKO458844 FUK458844 GEG458844 GOC458844 GXY458844 HHU458844 HRQ458844 IBM458844 ILI458844 IVE458844 JFA458844 JOW458844 JYS458844 KIO458844 KSK458844 LCG458844 LMC458844 LVY458844 MFU458844 MPQ458844 MZM458844 NJI458844 NTE458844 ODA458844 OMW458844 OWS458844 PGO458844 PQK458844 QAG458844 QKC458844 QTY458844 RDU458844 RNQ458844 RXM458844 SHI458844 SRE458844 TBA458844 TKW458844 TUS458844 UEO458844 UOK458844 UYG458844 VIC458844 VRY458844 WBU458844 WLQ458844 WVM458844 E524380 JA524380 SW524380 ACS524380 AMO524380 AWK524380 BGG524380 BQC524380 BZY524380 CJU524380 CTQ524380 DDM524380 DNI524380 DXE524380 EHA524380 EQW524380 FAS524380 FKO524380 FUK524380 GEG524380 GOC524380 GXY524380 HHU524380 HRQ524380 IBM524380 ILI524380 IVE524380 JFA524380 JOW524380 JYS524380 KIO524380 KSK524380 LCG524380 LMC524380 LVY524380 MFU524380 MPQ524380 MZM524380 NJI524380 NTE524380 ODA524380 OMW524380 OWS524380 PGO524380 PQK524380 QAG524380 QKC524380 QTY524380 RDU524380 RNQ524380 RXM524380 SHI524380 SRE524380 TBA524380 TKW524380 TUS524380 UEO524380 UOK524380 UYG524380 VIC524380 VRY524380 WBU524380 WLQ524380 WVM524380 E589916 JA589916 SW589916 ACS589916 AMO589916 AWK589916 BGG589916 BQC589916 BZY589916 CJU589916 CTQ589916 DDM589916 DNI589916 DXE589916 EHA589916 EQW589916 FAS589916 FKO589916 FUK589916 GEG589916 GOC589916 GXY589916 HHU589916 HRQ589916 IBM589916 ILI589916 IVE589916 JFA589916 JOW589916 JYS589916 KIO589916 KSK589916 LCG589916 LMC589916 LVY589916 MFU589916 MPQ589916 MZM589916 NJI589916 NTE589916 ODA589916 OMW589916 OWS589916 PGO589916 PQK589916 QAG589916 QKC589916 QTY589916 RDU589916 RNQ589916 RXM589916 SHI589916 SRE589916 TBA589916 TKW589916 TUS589916 UEO589916 UOK589916 UYG589916 VIC589916 VRY589916 WBU589916 WLQ589916 WVM589916 E655452 JA655452 SW655452 ACS655452 AMO655452 AWK655452 BGG655452 BQC655452 BZY655452 CJU655452 CTQ655452 DDM655452 DNI655452 DXE655452 EHA655452 EQW655452 FAS655452 FKO655452 FUK655452 GEG655452 GOC655452 GXY655452 HHU655452 HRQ655452 IBM655452 ILI655452 IVE655452 JFA655452 JOW655452 JYS655452 KIO655452 KSK655452 LCG655452 LMC655452 LVY655452 MFU655452 MPQ655452 MZM655452 NJI655452 NTE655452 ODA655452 OMW655452 OWS655452 PGO655452 PQK655452 QAG655452 QKC655452 QTY655452 RDU655452 RNQ655452 RXM655452 SHI655452 SRE655452 TBA655452 TKW655452 TUS655452 UEO655452 UOK655452 UYG655452 VIC655452 VRY655452 WBU655452 WLQ655452 WVM655452 E720988 JA720988 SW720988 ACS720988 AMO720988 AWK720988 BGG720988 BQC720988 BZY720988 CJU720988 CTQ720988 DDM720988 DNI720988 DXE720988 EHA720988 EQW720988 FAS720988 FKO720988 FUK720988 GEG720988 GOC720988 GXY720988 HHU720988 HRQ720988 IBM720988 ILI720988 IVE720988 JFA720988 JOW720988 JYS720988 KIO720988 KSK720988 LCG720988 LMC720988 LVY720988 MFU720988 MPQ720988 MZM720988 NJI720988 NTE720988 ODA720988 OMW720988 OWS720988 PGO720988 PQK720988 QAG720988 QKC720988 QTY720988 RDU720988 RNQ720988 RXM720988 SHI720988 SRE720988 TBA720988 TKW720988 TUS720988 UEO720988 UOK720988 UYG720988 VIC720988 VRY720988 WBU720988 WLQ720988 WVM720988 E786524 JA786524 SW786524 ACS786524 AMO786524 AWK786524 BGG786524 BQC786524 BZY786524 CJU786524 CTQ786524 DDM786524 DNI786524 DXE786524 EHA786524 EQW786524 FAS786524 FKO786524 FUK786524 GEG786524 GOC786524 GXY786524 HHU786524 HRQ786524 IBM786524 ILI786524 IVE786524 JFA786524 JOW786524 JYS786524 KIO786524 KSK786524 LCG786524 LMC786524 LVY786524 MFU786524 MPQ786524 MZM786524 NJI786524 NTE786524 ODA786524 OMW786524 OWS786524 PGO786524 PQK786524 QAG786524 QKC786524 QTY786524 RDU786524 RNQ786524 RXM786524 SHI786524 SRE786524 TBA786524 TKW786524 TUS786524 UEO786524 UOK786524 UYG786524 VIC786524 VRY786524 WBU786524 WLQ786524 WVM786524 E852060 JA852060 SW852060 ACS852060 AMO852060 AWK852060 BGG852060 BQC852060 BZY852060 CJU852060 CTQ852060 DDM852060 DNI852060 DXE852060 EHA852060 EQW852060 FAS852060 FKO852060 FUK852060 GEG852060 GOC852060 GXY852060 HHU852060 HRQ852060 IBM852060 ILI852060 IVE852060 JFA852060 JOW852060 JYS852060 KIO852060 KSK852060 LCG852060 LMC852060 LVY852060 MFU852060 MPQ852060 MZM852060 NJI852060 NTE852060 ODA852060 OMW852060 OWS852060 PGO852060 PQK852060 QAG852060 QKC852060 QTY852060 RDU852060 RNQ852060 RXM852060 SHI852060 SRE852060 TBA852060 TKW852060 TUS852060 UEO852060 UOK852060 UYG852060 VIC852060 VRY852060 WBU852060 WLQ852060 WVM852060 E917596 JA917596 SW917596 ACS917596 AMO917596 AWK917596 BGG917596 BQC917596 BZY917596 CJU917596 CTQ917596 DDM917596 DNI917596 DXE917596 EHA917596 EQW917596 FAS917596 FKO917596 FUK917596 GEG917596 GOC917596 GXY917596 HHU917596 HRQ917596 IBM917596 ILI917596 IVE917596 JFA917596 JOW917596 JYS917596 KIO917596 KSK917596 LCG917596 LMC917596 LVY917596 MFU917596 MPQ917596 MZM917596 NJI917596 NTE917596 ODA917596 OMW917596 OWS917596 PGO917596 PQK917596 QAG917596 QKC917596 QTY917596 RDU917596 RNQ917596 RXM917596 SHI917596 SRE917596 TBA917596 TKW917596 TUS917596 UEO917596 UOK917596 UYG917596 VIC917596 VRY917596 WBU917596 WLQ917596 WVM917596 E983132 JA983132 SW983132 ACS983132 AMO983132 AWK983132 BGG983132 BQC983132 BZY983132 CJU983132 CTQ983132 DDM983132 DNI983132 DXE983132 EHA983132 EQW983132 FAS983132 FKO983132 FUK983132 GEG983132 GOC983132 GXY983132 HHU983132 HRQ983132 IBM983132 ILI983132 IVE983132 JFA983132 JOW983132 JYS983132 KIO983132 KSK983132 LCG983132 LMC983132 LVY983132 MFU983132 MPQ983132 MZM983132 NJI983132 NTE983132 ODA983132 OMW983132 OWS983132 PGO983132 PQK983132 QAG983132 QKC983132 QTY983132 RDU983132 RNQ983132 RXM983132 SHI983132 SRE983132 TBA983132 TKW983132 TUS983132 UEO983132 UOK983132 UYG983132 VIC983132 VRY983132 WBU983132 WLQ983132 WVM983132" xr:uid="{33EC5AF5-6ADE-42C4-8D42-9E9988C66236}">
      <formula1>0</formula1>
      <formula2>300</formula2>
    </dataValidation>
    <dataValidation type="textLength" errorStyle="information" allowBlank="1" showInputMessage="1" error="XLBVal:6=3030_x000d__x000a_"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0 JF65580 TB65580 ACX65580 AMT65580 AWP65580 BGL65580 BQH65580 CAD65580 CJZ65580 CTV65580 DDR65580 DNN65580 DXJ65580 EHF65580 ERB65580 FAX65580 FKT65580 FUP65580 GEL65580 GOH65580 GYD65580 HHZ65580 HRV65580 IBR65580 ILN65580 IVJ65580 JFF65580 JPB65580 JYX65580 KIT65580 KSP65580 LCL65580 LMH65580 LWD65580 MFZ65580 MPV65580 MZR65580 NJN65580 NTJ65580 ODF65580 ONB65580 OWX65580 PGT65580 PQP65580 QAL65580 QKH65580 QUD65580 RDZ65580 RNV65580 RXR65580 SHN65580 SRJ65580 TBF65580 TLB65580 TUX65580 UET65580 UOP65580 UYL65580 VIH65580 VSD65580 WBZ65580 WLV65580 WVR65580 J131116 JF131116 TB131116 ACX131116 AMT131116 AWP131116 BGL131116 BQH131116 CAD131116 CJZ131116 CTV131116 DDR131116 DNN131116 DXJ131116 EHF131116 ERB131116 FAX131116 FKT131116 FUP131116 GEL131116 GOH131116 GYD131116 HHZ131116 HRV131116 IBR131116 ILN131116 IVJ131116 JFF131116 JPB131116 JYX131116 KIT131116 KSP131116 LCL131116 LMH131116 LWD131116 MFZ131116 MPV131116 MZR131116 NJN131116 NTJ131116 ODF131116 ONB131116 OWX131116 PGT131116 PQP131116 QAL131116 QKH131116 QUD131116 RDZ131116 RNV131116 RXR131116 SHN131116 SRJ131116 TBF131116 TLB131116 TUX131116 UET131116 UOP131116 UYL131116 VIH131116 VSD131116 WBZ131116 WLV131116 WVR131116 J196652 JF196652 TB196652 ACX196652 AMT196652 AWP196652 BGL196652 BQH196652 CAD196652 CJZ196652 CTV196652 DDR196652 DNN196652 DXJ196652 EHF196652 ERB196652 FAX196652 FKT196652 FUP196652 GEL196652 GOH196652 GYD196652 HHZ196652 HRV196652 IBR196652 ILN196652 IVJ196652 JFF196652 JPB196652 JYX196652 KIT196652 KSP196652 LCL196652 LMH196652 LWD196652 MFZ196652 MPV196652 MZR196652 NJN196652 NTJ196652 ODF196652 ONB196652 OWX196652 PGT196652 PQP196652 QAL196652 QKH196652 QUD196652 RDZ196652 RNV196652 RXR196652 SHN196652 SRJ196652 TBF196652 TLB196652 TUX196652 UET196652 UOP196652 UYL196652 VIH196652 VSD196652 WBZ196652 WLV196652 WVR196652 J262188 JF262188 TB262188 ACX262188 AMT262188 AWP262188 BGL262188 BQH262188 CAD262188 CJZ262188 CTV262188 DDR262188 DNN262188 DXJ262188 EHF262188 ERB262188 FAX262188 FKT262188 FUP262188 GEL262188 GOH262188 GYD262188 HHZ262188 HRV262188 IBR262188 ILN262188 IVJ262188 JFF262188 JPB262188 JYX262188 KIT262188 KSP262188 LCL262188 LMH262188 LWD262188 MFZ262188 MPV262188 MZR262188 NJN262188 NTJ262188 ODF262188 ONB262188 OWX262188 PGT262188 PQP262188 QAL262188 QKH262188 QUD262188 RDZ262188 RNV262188 RXR262188 SHN262188 SRJ262188 TBF262188 TLB262188 TUX262188 UET262188 UOP262188 UYL262188 VIH262188 VSD262188 WBZ262188 WLV262188 WVR262188 J327724 JF327724 TB327724 ACX327724 AMT327724 AWP327724 BGL327724 BQH327724 CAD327724 CJZ327724 CTV327724 DDR327724 DNN327724 DXJ327724 EHF327724 ERB327724 FAX327724 FKT327724 FUP327724 GEL327724 GOH327724 GYD327724 HHZ327724 HRV327724 IBR327724 ILN327724 IVJ327724 JFF327724 JPB327724 JYX327724 KIT327724 KSP327724 LCL327724 LMH327724 LWD327724 MFZ327724 MPV327724 MZR327724 NJN327724 NTJ327724 ODF327724 ONB327724 OWX327724 PGT327724 PQP327724 QAL327724 QKH327724 QUD327724 RDZ327724 RNV327724 RXR327724 SHN327724 SRJ327724 TBF327724 TLB327724 TUX327724 UET327724 UOP327724 UYL327724 VIH327724 VSD327724 WBZ327724 WLV327724 WVR327724 J393260 JF393260 TB393260 ACX393260 AMT393260 AWP393260 BGL393260 BQH393260 CAD393260 CJZ393260 CTV393260 DDR393260 DNN393260 DXJ393260 EHF393260 ERB393260 FAX393260 FKT393260 FUP393260 GEL393260 GOH393260 GYD393260 HHZ393260 HRV393260 IBR393260 ILN393260 IVJ393260 JFF393260 JPB393260 JYX393260 KIT393260 KSP393260 LCL393260 LMH393260 LWD393260 MFZ393260 MPV393260 MZR393260 NJN393260 NTJ393260 ODF393260 ONB393260 OWX393260 PGT393260 PQP393260 QAL393260 QKH393260 QUD393260 RDZ393260 RNV393260 RXR393260 SHN393260 SRJ393260 TBF393260 TLB393260 TUX393260 UET393260 UOP393260 UYL393260 VIH393260 VSD393260 WBZ393260 WLV393260 WVR393260 J458796 JF458796 TB458796 ACX458796 AMT458796 AWP458796 BGL458796 BQH458796 CAD458796 CJZ458796 CTV458796 DDR458796 DNN458796 DXJ458796 EHF458796 ERB458796 FAX458796 FKT458796 FUP458796 GEL458796 GOH458796 GYD458796 HHZ458796 HRV458796 IBR458796 ILN458796 IVJ458796 JFF458796 JPB458796 JYX458796 KIT458796 KSP458796 LCL458796 LMH458796 LWD458796 MFZ458796 MPV458796 MZR458796 NJN458796 NTJ458796 ODF458796 ONB458796 OWX458796 PGT458796 PQP458796 QAL458796 QKH458796 QUD458796 RDZ458796 RNV458796 RXR458796 SHN458796 SRJ458796 TBF458796 TLB458796 TUX458796 UET458796 UOP458796 UYL458796 VIH458796 VSD458796 WBZ458796 WLV458796 WVR458796 J524332 JF524332 TB524332 ACX524332 AMT524332 AWP524332 BGL524332 BQH524332 CAD524332 CJZ524332 CTV524332 DDR524332 DNN524332 DXJ524332 EHF524332 ERB524332 FAX524332 FKT524332 FUP524332 GEL524332 GOH524332 GYD524332 HHZ524332 HRV524332 IBR524332 ILN524332 IVJ524332 JFF524332 JPB524332 JYX524332 KIT524332 KSP524332 LCL524332 LMH524332 LWD524332 MFZ524332 MPV524332 MZR524332 NJN524332 NTJ524332 ODF524332 ONB524332 OWX524332 PGT524332 PQP524332 QAL524332 QKH524332 QUD524332 RDZ524332 RNV524332 RXR524332 SHN524332 SRJ524332 TBF524332 TLB524332 TUX524332 UET524332 UOP524332 UYL524332 VIH524332 VSD524332 WBZ524332 WLV524332 WVR524332 J589868 JF589868 TB589868 ACX589868 AMT589868 AWP589868 BGL589868 BQH589868 CAD589868 CJZ589868 CTV589868 DDR589868 DNN589868 DXJ589868 EHF589868 ERB589868 FAX589868 FKT589868 FUP589868 GEL589868 GOH589868 GYD589868 HHZ589868 HRV589868 IBR589868 ILN589868 IVJ589868 JFF589868 JPB589868 JYX589868 KIT589868 KSP589868 LCL589868 LMH589868 LWD589868 MFZ589868 MPV589868 MZR589868 NJN589868 NTJ589868 ODF589868 ONB589868 OWX589868 PGT589868 PQP589868 QAL589868 QKH589868 QUD589868 RDZ589868 RNV589868 RXR589868 SHN589868 SRJ589868 TBF589868 TLB589868 TUX589868 UET589868 UOP589868 UYL589868 VIH589868 VSD589868 WBZ589868 WLV589868 WVR589868 J655404 JF655404 TB655404 ACX655404 AMT655404 AWP655404 BGL655404 BQH655404 CAD655404 CJZ655404 CTV655404 DDR655404 DNN655404 DXJ655404 EHF655404 ERB655404 FAX655404 FKT655404 FUP655404 GEL655404 GOH655404 GYD655404 HHZ655404 HRV655404 IBR655404 ILN655404 IVJ655404 JFF655404 JPB655404 JYX655404 KIT655404 KSP655404 LCL655404 LMH655404 LWD655404 MFZ655404 MPV655404 MZR655404 NJN655404 NTJ655404 ODF655404 ONB655404 OWX655404 PGT655404 PQP655404 QAL655404 QKH655404 QUD655404 RDZ655404 RNV655404 RXR655404 SHN655404 SRJ655404 TBF655404 TLB655404 TUX655404 UET655404 UOP655404 UYL655404 VIH655404 VSD655404 WBZ655404 WLV655404 WVR655404 J720940 JF720940 TB720940 ACX720940 AMT720940 AWP720940 BGL720940 BQH720940 CAD720940 CJZ720940 CTV720940 DDR720940 DNN720940 DXJ720940 EHF720940 ERB720940 FAX720940 FKT720940 FUP720940 GEL720940 GOH720940 GYD720940 HHZ720940 HRV720940 IBR720940 ILN720940 IVJ720940 JFF720940 JPB720940 JYX720940 KIT720940 KSP720940 LCL720940 LMH720940 LWD720940 MFZ720940 MPV720940 MZR720940 NJN720940 NTJ720940 ODF720940 ONB720940 OWX720940 PGT720940 PQP720940 QAL720940 QKH720940 QUD720940 RDZ720940 RNV720940 RXR720940 SHN720940 SRJ720940 TBF720940 TLB720940 TUX720940 UET720940 UOP720940 UYL720940 VIH720940 VSD720940 WBZ720940 WLV720940 WVR720940 J786476 JF786476 TB786476 ACX786476 AMT786476 AWP786476 BGL786476 BQH786476 CAD786476 CJZ786476 CTV786476 DDR786476 DNN786476 DXJ786476 EHF786476 ERB786476 FAX786476 FKT786476 FUP786476 GEL786476 GOH786476 GYD786476 HHZ786476 HRV786476 IBR786476 ILN786476 IVJ786476 JFF786476 JPB786476 JYX786476 KIT786476 KSP786476 LCL786476 LMH786476 LWD786476 MFZ786476 MPV786476 MZR786476 NJN786476 NTJ786476 ODF786476 ONB786476 OWX786476 PGT786476 PQP786476 QAL786476 QKH786476 QUD786476 RDZ786476 RNV786476 RXR786476 SHN786476 SRJ786476 TBF786476 TLB786476 TUX786476 UET786476 UOP786476 UYL786476 VIH786476 VSD786476 WBZ786476 WLV786476 WVR786476 J852012 JF852012 TB852012 ACX852012 AMT852012 AWP852012 BGL852012 BQH852012 CAD852012 CJZ852012 CTV852012 DDR852012 DNN852012 DXJ852012 EHF852012 ERB852012 FAX852012 FKT852012 FUP852012 GEL852012 GOH852012 GYD852012 HHZ852012 HRV852012 IBR852012 ILN852012 IVJ852012 JFF852012 JPB852012 JYX852012 KIT852012 KSP852012 LCL852012 LMH852012 LWD852012 MFZ852012 MPV852012 MZR852012 NJN852012 NTJ852012 ODF852012 ONB852012 OWX852012 PGT852012 PQP852012 QAL852012 QKH852012 QUD852012 RDZ852012 RNV852012 RXR852012 SHN852012 SRJ852012 TBF852012 TLB852012 TUX852012 UET852012 UOP852012 UYL852012 VIH852012 VSD852012 WBZ852012 WLV852012 WVR852012 J917548 JF917548 TB917548 ACX917548 AMT917548 AWP917548 BGL917548 BQH917548 CAD917548 CJZ917548 CTV917548 DDR917548 DNN917548 DXJ917548 EHF917548 ERB917548 FAX917548 FKT917548 FUP917548 GEL917548 GOH917548 GYD917548 HHZ917548 HRV917548 IBR917548 ILN917548 IVJ917548 JFF917548 JPB917548 JYX917548 KIT917548 KSP917548 LCL917548 LMH917548 LWD917548 MFZ917548 MPV917548 MZR917548 NJN917548 NTJ917548 ODF917548 ONB917548 OWX917548 PGT917548 PQP917548 QAL917548 QKH917548 QUD917548 RDZ917548 RNV917548 RXR917548 SHN917548 SRJ917548 TBF917548 TLB917548 TUX917548 UET917548 UOP917548 UYL917548 VIH917548 VSD917548 WBZ917548 WLV917548 WVR917548 J983084 JF983084 TB983084 ACX983084 AMT983084 AWP983084 BGL983084 BQH983084 CAD983084 CJZ983084 CTV983084 DDR983084 DNN983084 DXJ983084 EHF983084 ERB983084 FAX983084 FKT983084 FUP983084 GEL983084 GOH983084 GYD983084 HHZ983084 HRV983084 IBR983084 ILN983084 IVJ983084 JFF983084 JPB983084 JYX983084 KIT983084 KSP983084 LCL983084 LMH983084 LWD983084 MFZ983084 MPV983084 MZR983084 NJN983084 NTJ983084 ODF983084 ONB983084 OWX983084 PGT983084 PQP983084 QAL983084 QKH983084 QUD983084 RDZ983084 RNV983084 RXR983084 SHN983084 SRJ983084 TBF983084 TLB983084 TUX983084 UET983084 UOP983084 UYL983084 VIH983084 VSD983084 WBZ983084 WLV983084 WVR983084" xr:uid="{251F8026-5FED-4011-88D7-F1A5A1D1808A}">
      <formula1>0</formula1>
      <formula2>300</formula2>
    </dataValidation>
    <dataValidation type="textLength" errorStyle="information" allowBlank="1" showInputMessage="1" error="XLBVal:6=15000_x000d__x000a_"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92 IY92 SU92 ACQ92 AMM92 AWI92 BGE92 BQA92 BZW92 CJS92 CTO92 DDK92 DNG92 DXC92 EGY92 EQU92 FAQ92 FKM92 FUI92 GEE92 GOA92 GXW92 HHS92 HRO92 IBK92 ILG92 IVC92 JEY92 JOU92 JYQ92 KIM92 KSI92 LCE92 LMA92 LVW92 MFS92 MPO92 MZK92 NJG92 NTC92 OCY92 OMU92 OWQ92 PGM92 PQI92 QAE92 QKA92 QTW92 RDS92 RNO92 RXK92 SHG92 SRC92 TAY92 TKU92 TUQ92 UEM92 UOI92 UYE92 VIA92 VRW92 WBS92 WLO92 WVK92 C65628 IY65628 SU65628 ACQ65628 AMM65628 AWI65628 BGE65628 BQA65628 BZW65628 CJS65628 CTO65628 DDK65628 DNG65628 DXC65628 EGY65628 EQU65628 FAQ65628 FKM65628 FUI65628 GEE65628 GOA65628 GXW65628 HHS65628 HRO65628 IBK65628 ILG65628 IVC65628 JEY65628 JOU65628 JYQ65628 KIM65628 KSI65628 LCE65628 LMA65628 LVW65628 MFS65628 MPO65628 MZK65628 NJG65628 NTC65628 OCY65628 OMU65628 OWQ65628 PGM65628 PQI65628 QAE65628 QKA65628 QTW65628 RDS65628 RNO65628 RXK65628 SHG65628 SRC65628 TAY65628 TKU65628 TUQ65628 UEM65628 UOI65628 UYE65628 VIA65628 VRW65628 WBS65628 WLO65628 WVK65628 C131164 IY131164 SU131164 ACQ131164 AMM131164 AWI131164 BGE131164 BQA131164 BZW131164 CJS131164 CTO131164 DDK131164 DNG131164 DXC131164 EGY131164 EQU131164 FAQ131164 FKM131164 FUI131164 GEE131164 GOA131164 GXW131164 HHS131164 HRO131164 IBK131164 ILG131164 IVC131164 JEY131164 JOU131164 JYQ131164 KIM131164 KSI131164 LCE131164 LMA131164 LVW131164 MFS131164 MPO131164 MZK131164 NJG131164 NTC131164 OCY131164 OMU131164 OWQ131164 PGM131164 PQI131164 QAE131164 QKA131164 QTW131164 RDS131164 RNO131164 RXK131164 SHG131164 SRC131164 TAY131164 TKU131164 TUQ131164 UEM131164 UOI131164 UYE131164 VIA131164 VRW131164 WBS131164 WLO131164 WVK131164 C196700 IY196700 SU196700 ACQ196700 AMM196700 AWI196700 BGE196700 BQA196700 BZW196700 CJS196700 CTO196700 DDK196700 DNG196700 DXC196700 EGY196700 EQU196700 FAQ196700 FKM196700 FUI196700 GEE196700 GOA196700 GXW196700 HHS196700 HRO196700 IBK196700 ILG196700 IVC196700 JEY196700 JOU196700 JYQ196700 KIM196700 KSI196700 LCE196700 LMA196700 LVW196700 MFS196700 MPO196700 MZK196700 NJG196700 NTC196700 OCY196700 OMU196700 OWQ196700 PGM196700 PQI196700 QAE196700 QKA196700 QTW196700 RDS196700 RNO196700 RXK196700 SHG196700 SRC196700 TAY196700 TKU196700 TUQ196700 UEM196700 UOI196700 UYE196700 VIA196700 VRW196700 WBS196700 WLO196700 WVK196700 C262236 IY262236 SU262236 ACQ262236 AMM262236 AWI262236 BGE262236 BQA262236 BZW262236 CJS262236 CTO262236 DDK262236 DNG262236 DXC262236 EGY262236 EQU262236 FAQ262236 FKM262236 FUI262236 GEE262236 GOA262236 GXW262236 HHS262236 HRO262236 IBK262236 ILG262236 IVC262236 JEY262236 JOU262236 JYQ262236 KIM262236 KSI262236 LCE262236 LMA262236 LVW262236 MFS262236 MPO262236 MZK262236 NJG262236 NTC262236 OCY262236 OMU262236 OWQ262236 PGM262236 PQI262236 QAE262236 QKA262236 QTW262236 RDS262236 RNO262236 RXK262236 SHG262236 SRC262236 TAY262236 TKU262236 TUQ262236 UEM262236 UOI262236 UYE262236 VIA262236 VRW262236 WBS262236 WLO262236 WVK262236 C327772 IY327772 SU327772 ACQ327772 AMM327772 AWI327772 BGE327772 BQA327772 BZW327772 CJS327772 CTO327772 DDK327772 DNG327772 DXC327772 EGY327772 EQU327772 FAQ327772 FKM327772 FUI327772 GEE327772 GOA327772 GXW327772 HHS327772 HRO327772 IBK327772 ILG327772 IVC327772 JEY327772 JOU327772 JYQ327772 KIM327772 KSI327772 LCE327772 LMA327772 LVW327772 MFS327772 MPO327772 MZK327772 NJG327772 NTC327772 OCY327772 OMU327772 OWQ327772 PGM327772 PQI327772 QAE327772 QKA327772 QTW327772 RDS327772 RNO327772 RXK327772 SHG327772 SRC327772 TAY327772 TKU327772 TUQ327772 UEM327772 UOI327772 UYE327772 VIA327772 VRW327772 WBS327772 WLO327772 WVK327772 C393308 IY393308 SU393308 ACQ393308 AMM393308 AWI393308 BGE393308 BQA393308 BZW393308 CJS393308 CTO393308 DDK393308 DNG393308 DXC393308 EGY393308 EQU393308 FAQ393308 FKM393308 FUI393308 GEE393308 GOA393308 GXW393308 HHS393308 HRO393308 IBK393308 ILG393308 IVC393308 JEY393308 JOU393308 JYQ393308 KIM393308 KSI393308 LCE393308 LMA393308 LVW393308 MFS393308 MPO393308 MZK393308 NJG393308 NTC393308 OCY393308 OMU393308 OWQ393308 PGM393308 PQI393308 QAE393308 QKA393308 QTW393308 RDS393308 RNO393308 RXK393308 SHG393308 SRC393308 TAY393308 TKU393308 TUQ393308 UEM393308 UOI393308 UYE393308 VIA393308 VRW393308 WBS393308 WLO393308 WVK393308 C458844 IY458844 SU458844 ACQ458844 AMM458844 AWI458844 BGE458844 BQA458844 BZW458844 CJS458844 CTO458844 DDK458844 DNG458844 DXC458844 EGY458844 EQU458844 FAQ458844 FKM458844 FUI458844 GEE458844 GOA458844 GXW458844 HHS458844 HRO458844 IBK458844 ILG458844 IVC458844 JEY458844 JOU458844 JYQ458844 KIM458844 KSI458844 LCE458844 LMA458844 LVW458844 MFS458844 MPO458844 MZK458844 NJG458844 NTC458844 OCY458844 OMU458844 OWQ458844 PGM458844 PQI458844 QAE458844 QKA458844 QTW458844 RDS458844 RNO458844 RXK458844 SHG458844 SRC458844 TAY458844 TKU458844 TUQ458844 UEM458844 UOI458844 UYE458844 VIA458844 VRW458844 WBS458844 WLO458844 WVK458844 C524380 IY524380 SU524380 ACQ524380 AMM524380 AWI524380 BGE524380 BQA524380 BZW524380 CJS524380 CTO524380 DDK524380 DNG524380 DXC524380 EGY524380 EQU524380 FAQ524380 FKM524380 FUI524380 GEE524380 GOA524380 GXW524380 HHS524380 HRO524380 IBK524380 ILG524380 IVC524380 JEY524380 JOU524380 JYQ524380 KIM524380 KSI524380 LCE524380 LMA524380 LVW524380 MFS524380 MPO524380 MZK524380 NJG524380 NTC524380 OCY524380 OMU524380 OWQ524380 PGM524380 PQI524380 QAE524380 QKA524380 QTW524380 RDS524380 RNO524380 RXK524380 SHG524380 SRC524380 TAY524380 TKU524380 TUQ524380 UEM524380 UOI524380 UYE524380 VIA524380 VRW524380 WBS524380 WLO524380 WVK524380 C589916 IY589916 SU589916 ACQ589916 AMM589916 AWI589916 BGE589916 BQA589916 BZW589916 CJS589916 CTO589916 DDK589916 DNG589916 DXC589916 EGY589916 EQU589916 FAQ589916 FKM589916 FUI589916 GEE589916 GOA589916 GXW589916 HHS589916 HRO589916 IBK589916 ILG589916 IVC589916 JEY589916 JOU589916 JYQ589916 KIM589916 KSI589916 LCE589916 LMA589916 LVW589916 MFS589916 MPO589916 MZK589916 NJG589916 NTC589916 OCY589916 OMU589916 OWQ589916 PGM589916 PQI589916 QAE589916 QKA589916 QTW589916 RDS589916 RNO589916 RXK589916 SHG589916 SRC589916 TAY589916 TKU589916 TUQ589916 UEM589916 UOI589916 UYE589916 VIA589916 VRW589916 WBS589916 WLO589916 WVK589916 C655452 IY655452 SU655452 ACQ655452 AMM655452 AWI655452 BGE655452 BQA655452 BZW655452 CJS655452 CTO655452 DDK655452 DNG655452 DXC655452 EGY655452 EQU655452 FAQ655452 FKM655452 FUI655452 GEE655452 GOA655452 GXW655452 HHS655452 HRO655452 IBK655452 ILG655452 IVC655452 JEY655452 JOU655452 JYQ655452 KIM655452 KSI655452 LCE655452 LMA655452 LVW655452 MFS655452 MPO655452 MZK655452 NJG655452 NTC655452 OCY655452 OMU655452 OWQ655452 PGM655452 PQI655452 QAE655452 QKA655452 QTW655452 RDS655452 RNO655452 RXK655452 SHG655452 SRC655452 TAY655452 TKU655452 TUQ655452 UEM655452 UOI655452 UYE655452 VIA655452 VRW655452 WBS655452 WLO655452 WVK655452 C720988 IY720988 SU720988 ACQ720988 AMM720988 AWI720988 BGE720988 BQA720988 BZW720988 CJS720988 CTO720988 DDK720988 DNG720988 DXC720988 EGY720988 EQU720988 FAQ720988 FKM720988 FUI720988 GEE720988 GOA720988 GXW720988 HHS720988 HRO720988 IBK720988 ILG720988 IVC720988 JEY720988 JOU720988 JYQ720988 KIM720988 KSI720988 LCE720988 LMA720988 LVW720988 MFS720988 MPO720988 MZK720988 NJG720988 NTC720988 OCY720988 OMU720988 OWQ720988 PGM720988 PQI720988 QAE720988 QKA720988 QTW720988 RDS720988 RNO720988 RXK720988 SHG720988 SRC720988 TAY720988 TKU720988 TUQ720988 UEM720988 UOI720988 UYE720988 VIA720988 VRW720988 WBS720988 WLO720988 WVK720988 C786524 IY786524 SU786524 ACQ786524 AMM786524 AWI786524 BGE786524 BQA786524 BZW786524 CJS786524 CTO786524 DDK786524 DNG786524 DXC786524 EGY786524 EQU786524 FAQ786524 FKM786524 FUI786524 GEE786524 GOA786524 GXW786524 HHS786524 HRO786524 IBK786524 ILG786524 IVC786524 JEY786524 JOU786524 JYQ786524 KIM786524 KSI786524 LCE786524 LMA786524 LVW786524 MFS786524 MPO786524 MZK786524 NJG786524 NTC786524 OCY786524 OMU786524 OWQ786524 PGM786524 PQI786524 QAE786524 QKA786524 QTW786524 RDS786524 RNO786524 RXK786524 SHG786524 SRC786524 TAY786524 TKU786524 TUQ786524 UEM786524 UOI786524 UYE786524 VIA786524 VRW786524 WBS786524 WLO786524 WVK786524 C852060 IY852060 SU852060 ACQ852060 AMM852060 AWI852060 BGE852060 BQA852060 BZW852060 CJS852060 CTO852060 DDK852060 DNG852060 DXC852060 EGY852060 EQU852060 FAQ852060 FKM852060 FUI852060 GEE852060 GOA852060 GXW852060 HHS852060 HRO852060 IBK852060 ILG852060 IVC852060 JEY852060 JOU852060 JYQ852060 KIM852060 KSI852060 LCE852060 LMA852060 LVW852060 MFS852060 MPO852060 MZK852060 NJG852060 NTC852060 OCY852060 OMU852060 OWQ852060 PGM852060 PQI852060 QAE852060 QKA852060 QTW852060 RDS852060 RNO852060 RXK852060 SHG852060 SRC852060 TAY852060 TKU852060 TUQ852060 UEM852060 UOI852060 UYE852060 VIA852060 VRW852060 WBS852060 WLO852060 WVK852060 C917596 IY917596 SU917596 ACQ917596 AMM917596 AWI917596 BGE917596 BQA917596 BZW917596 CJS917596 CTO917596 DDK917596 DNG917596 DXC917596 EGY917596 EQU917596 FAQ917596 FKM917596 FUI917596 GEE917596 GOA917596 GXW917596 HHS917596 HRO917596 IBK917596 ILG917596 IVC917596 JEY917596 JOU917596 JYQ917596 KIM917596 KSI917596 LCE917596 LMA917596 LVW917596 MFS917596 MPO917596 MZK917596 NJG917596 NTC917596 OCY917596 OMU917596 OWQ917596 PGM917596 PQI917596 QAE917596 QKA917596 QTW917596 RDS917596 RNO917596 RXK917596 SHG917596 SRC917596 TAY917596 TKU917596 TUQ917596 UEM917596 UOI917596 UYE917596 VIA917596 VRW917596 WBS917596 WLO917596 WVK917596 C983132 IY983132 SU983132 ACQ983132 AMM983132 AWI983132 BGE983132 BQA983132 BZW983132 CJS983132 CTO983132 DDK983132 DNG983132 DXC983132 EGY983132 EQU983132 FAQ983132 FKM983132 FUI983132 GEE983132 GOA983132 GXW983132 HHS983132 HRO983132 IBK983132 ILG983132 IVC983132 JEY983132 JOU983132 JYQ983132 KIM983132 KSI983132 LCE983132 LMA983132 LVW983132 MFS983132 MPO983132 MZK983132 NJG983132 NTC983132 OCY983132 OMU983132 OWQ983132 PGM983132 PQI983132 QAE983132 QKA983132 QTW983132 RDS983132 RNO983132 RXK983132 SHG983132 SRC983132 TAY983132 TKU983132 TUQ983132 UEM983132 UOI983132 UYE983132 VIA983132 VRW983132 WBS983132 WLO983132 WVK983132 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3 IY65563 SU65563 ACQ65563 AMM65563 AWI65563 BGE65563 BQA65563 BZW65563 CJS65563 CTO65563 DDK65563 DNG65563 DXC65563 EGY65563 EQU65563 FAQ65563 FKM65563 FUI65563 GEE65563 GOA65563 GXW65563 HHS65563 HRO65563 IBK65563 ILG65563 IVC65563 JEY65563 JOU65563 JYQ65563 KIM65563 KSI65563 LCE65563 LMA65563 LVW65563 MFS65563 MPO65563 MZK65563 NJG65563 NTC65563 OCY65563 OMU65563 OWQ65563 PGM65563 PQI65563 QAE65563 QKA65563 QTW65563 RDS65563 RNO65563 RXK65563 SHG65563 SRC65563 TAY65563 TKU65563 TUQ65563 UEM65563 UOI65563 UYE65563 VIA65563 VRW65563 WBS65563 WLO65563 WVK65563 C131099 IY131099 SU131099 ACQ131099 AMM131099 AWI131099 BGE131099 BQA131099 BZW131099 CJS131099 CTO131099 DDK131099 DNG131099 DXC131099 EGY131099 EQU131099 FAQ131099 FKM131099 FUI131099 GEE131099 GOA131099 GXW131099 HHS131099 HRO131099 IBK131099 ILG131099 IVC131099 JEY131099 JOU131099 JYQ131099 KIM131099 KSI131099 LCE131099 LMA131099 LVW131099 MFS131099 MPO131099 MZK131099 NJG131099 NTC131099 OCY131099 OMU131099 OWQ131099 PGM131099 PQI131099 QAE131099 QKA131099 QTW131099 RDS131099 RNO131099 RXK131099 SHG131099 SRC131099 TAY131099 TKU131099 TUQ131099 UEM131099 UOI131099 UYE131099 VIA131099 VRW131099 WBS131099 WLO131099 WVK131099 C196635 IY196635 SU196635 ACQ196635 AMM196635 AWI196635 BGE196635 BQA196635 BZW196635 CJS196635 CTO196635 DDK196635 DNG196635 DXC196635 EGY196635 EQU196635 FAQ196635 FKM196635 FUI196635 GEE196635 GOA196635 GXW196635 HHS196635 HRO196635 IBK196635 ILG196635 IVC196635 JEY196635 JOU196635 JYQ196635 KIM196635 KSI196635 LCE196635 LMA196635 LVW196635 MFS196635 MPO196635 MZK196635 NJG196635 NTC196635 OCY196635 OMU196635 OWQ196635 PGM196635 PQI196635 QAE196635 QKA196635 QTW196635 RDS196635 RNO196635 RXK196635 SHG196635 SRC196635 TAY196635 TKU196635 TUQ196635 UEM196635 UOI196635 UYE196635 VIA196635 VRW196635 WBS196635 WLO196635 WVK196635 C262171 IY262171 SU262171 ACQ262171 AMM262171 AWI262171 BGE262171 BQA262171 BZW262171 CJS262171 CTO262171 DDK262171 DNG262171 DXC262171 EGY262171 EQU262171 FAQ262171 FKM262171 FUI262171 GEE262171 GOA262171 GXW262171 HHS262171 HRO262171 IBK262171 ILG262171 IVC262171 JEY262171 JOU262171 JYQ262171 KIM262171 KSI262171 LCE262171 LMA262171 LVW262171 MFS262171 MPO262171 MZK262171 NJG262171 NTC262171 OCY262171 OMU262171 OWQ262171 PGM262171 PQI262171 QAE262171 QKA262171 QTW262171 RDS262171 RNO262171 RXK262171 SHG262171 SRC262171 TAY262171 TKU262171 TUQ262171 UEM262171 UOI262171 UYE262171 VIA262171 VRW262171 WBS262171 WLO262171 WVK262171 C327707 IY327707 SU327707 ACQ327707 AMM327707 AWI327707 BGE327707 BQA327707 BZW327707 CJS327707 CTO327707 DDK327707 DNG327707 DXC327707 EGY327707 EQU327707 FAQ327707 FKM327707 FUI327707 GEE327707 GOA327707 GXW327707 HHS327707 HRO327707 IBK327707 ILG327707 IVC327707 JEY327707 JOU327707 JYQ327707 KIM327707 KSI327707 LCE327707 LMA327707 LVW327707 MFS327707 MPO327707 MZK327707 NJG327707 NTC327707 OCY327707 OMU327707 OWQ327707 PGM327707 PQI327707 QAE327707 QKA327707 QTW327707 RDS327707 RNO327707 RXK327707 SHG327707 SRC327707 TAY327707 TKU327707 TUQ327707 UEM327707 UOI327707 UYE327707 VIA327707 VRW327707 WBS327707 WLO327707 WVK327707 C393243 IY393243 SU393243 ACQ393243 AMM393243 AWI393243 BGE393243 BQA393243 BZW393243 CJS393243 CTO393243 DDK393243 DNG393243 DXC393243 EGY393243 EQU393243 FAQ393243 FKM393243 FUI393243 GEE393243 GOA393243 GXW393243 HHS393243 HRO393243 IBK393243 ILG393243 IVC393243 JEY393243 JOU393243 JYQ393243 KIM393243 KSI393243 LCE393243 LMA393243 LVW393243 MFS393243 MPO393243 MZK393243 NJG393243 NTC393243 OCY393243 OMU393243 OWQ393243 PGM393243 PQI393243 QAE393243 QKA393243 QTW393243 RDS393243 RNO393243 RXK393243 SHG393243 SRC393243 TAY393243 TKU393243 TUQ393243 UEM393243 UOI393243 UYE393243 VIA393243 VRW393243 WBS393243 WLO393243 WVK393243 C458779 IY458779 SU458779 ACQ458779 AMM458779 AWI458779 BGE458779 BQA458779 BZW458779 CJS458779 CTO458779 DDK458779 DNG458779 DXC458779 EGY458779 EQU458779 FAQ458779 FKM458779 FUI458779 GEE458779 GOA458779 GXW458779 HHS458779 HRO458779 IBK458779 ILG458779 IVC458779 JEY458779 JOU458779 JYQ458779 KIM458779 KSI458779 LCE458779 LMA458779 LVW458779 MFS458779 MPO458779 MZK458779 NJG458779 NTC458779 OCY458779 OMU458779 OWQ458779 PGM458779 PQI458779 QAE458779 QKA458779 QTW458779 RDS458779 RNO458779 RXK458779 SHG458779 SRC458779 TAY458779 TKU458779 TUQ458779 UEM458779 UOI458779 UYE458779 VIA458779 VRW458779 WBS458779 WLO458779 WVK458779 C524315 IY524315 SU524315 ACQ524315 AMM524315 AWI524315 BGE524315 BQA524315 BZW524315 CJS524315 CTO524315 DDK524315 DNG524315 DXC524315 EGY524315 EQU524315 FAQ524315 FKM524315 FUI524315 GEE524315 GOA524315 GXW524315 HHS524315 HRO524315 IBK524315 ILG524315 IVC524315 JEY524315 JOU524315 JYQ524315 KIM524315 KSI524315 LCE524315 LMA524315 LVW524315 MFS524315 MPO524315 MZK524315 NJG524315 NTC524315 OCY524315 OMU524315 OWQ524315 PGM524315 PQI524315 QAE524315 QKA524315 QTW524315 RDS524315 RNO524315 RXK524315 SHG524315 SRC524315 TAY524315 TKU524315 TUQ524315 UEM524315 UOI524315 UYE524315 VIA524315 VRW524315 WBS524315 WLO524315 WVK524315 C589851 IY589851 SU589851 ACQ589851 AMM589851 AWI589851 BGE589851 BQA589851 BZW589851 CJS589851 CTO589851 DDK589851 DNG589851 DXC589851 EGY589851 EQU589851 FAQ589851 FKM589851 FUI589851 GEE589851 GOA589851 GXW589851 HHS589851 HRO589851 IBK589851 ILG589851 IVC589851 JEY589851 JOU589851 JYQ589851 KIM589851 KSI589851 LCE589851 LMA589851 LVW589851 MFS589851 MPO589851 MZK589851 NJG589851 NTC589851 OCY589851 OMU589851 OWQ589851 PGM589851 PQI589851 QAE589851 QKA589851 QTW589851 RDS589851 RNO589851 RXK589851 SHG589851 SRC589851 TAY589851 TKU589851 TUQ589851 UEM589851 UOI589851 UYE589851 VIA589851 VRW589851 WBS589851 WLO589851 WVK589851 C655387 IY655387 SU655387 ACQ655387 AMM655387 AWI655387 BGE655387 BQA655387 BZW655387 CJS655387 CTO655387 DDK655387 DNG655387 DXC655387 EGY655387 EQU655387 FAQ655387 FKM655387 FUI655387 GEE655387 GOA655387 GXW655387 HHS655387 HRO655387 IBK655387 ILG655387 IVC655387 JEY655387 JOU655387 JYQ655387 KIM655387 KSI655387 LCE655387 LMA655387 LVW655387 MFS655387 MPO655387 MZK655387 NJG655387 NTC655387 OCY655387 OMU655387 OWQ655387 PGM655387 PQI655387 QAE655387 QKA655387 QTW655387 RDS655387 RNO655387 RXK655387 SHG655387 SRC655387 TAY655387 TKU655387 TUQ655387 UEM655387 UOI655387 UYE655387 VIA655387 VRW655387 WBS655387 WLO655387 WVK655387 C720923 IY720923 SU720923 ACQ720923 AMM720923 AWI720923 BGE720923 BQA720923 BZW720923 CJS720923 CTO720923 DDK720923 DNG720923 DXC720923 EGY720923 EQU720923 FAQ720923 FKM720923 FUI720923 GEE720923 GOA720923 GXW720923 HHS720923 HRO720923 IBK720923 ILG720923 IVC720923 JEY720923 JOU720923 JYQ720923 KIM720923 KSI720923 LCE720923 LMA720923 LVW720923 MFS720923 MPO720923 MZK720923 NJG720923 NTC720923 OCY720923 OMU720923 OWQ720923 PGM720923 PQI720923 QAE720923 QKA720923 QTW720923 RDS720923 RNO720923 RXK720923 SHG720923 SRC720923 TAY720923 TKU720923 TUQ720923 UEM720923 UOI720923 UYE720923 VIA720923 VRW720923 WBS720923 WLO720923 WVK720923 C786459 IY786459 SU786459 ACQ786459 AMM786459 AWI786459 BGE786459 BQA786459 BZW786459 CJS786459 CTO786459 DDK786459 DNG786459 DXC786459 EGY786459 EQU786459 FAQ786459 FKM786459 FUI786459 GEE786459 GOA786459 GXW786459 HHS786459 HRO786459 IBK786459 ILG786459 IVC786459 JEY786459 JOU786459 JYQ786459 KIM786459 KSI786459 LCE786459 LMA786459 LVW786459 MFS786459 MPO786459 MZK786459 NJG786459 NTC786459 OCY786459 OMU786459 OWQ786459 PGM786459 PQI786459 QAE786459 QKA786459 QTW786459 RDS786459 RNO786459 RXK786459 SHG786459 SRC786459 TAY786459 TKU786459 TUQ786459 UEM786459 UOI786459 UYE786459 VIA786459 VRW786459 WBS786459 WLO786459 WVK786459 C851995 IY851995 SU851995 ACQ851995 AMM851995 AWI851995 BGE851995 BQA851995 BZW851995 CJS851995 CTO851995 DDK851995 DNG851995 DXC851995 EGY851995 EQU851995 FAQ851995 FKM851995 FUI851995 GEE851995 GOA851995 GXW851995 HHS851995 HRO851995 IBK851995 ILG851995 IVC851995 JEY851995 JOU851995 JYQ851995 KIM851995 KSI851995 LCE851995 LMA851995 LVW851995 MFS851995 MPO851995 MZK851995 NJG851995 NTC851995 OCY851995 OMU851995 OWQ851995 PGM851995 PQI851995 QAE851995 QKA851995 QTW851995 RDS851995 RNO851995 RXK851995 SHG851995 SRC851995 TAY851995 TKU851995 TUQ851995 UEM851995 UOI851995 UYE851995 VIA851995 VRW851995 WBS851995 WLO851995 WVK851995 C917531 IY917531 SU917531 ACQ917531 AMM917531 AWI917531 BGE917531 BQA917531 BZW917531 CJS917531 CTO917531 DDK917531 DNG917531 DXC917531 EGY917531 EQU917531 FAQ917531 FKM917531 FUI917531 GEE917531 GOA917531 GXW917531 HHS917531 HRO917531 IBK917531 ILG917531 IVC917531 JEY917531 JOU917531 JYQ917531 KIM917531 KSI917531 LCE917531 LMA917531 LVW917531 MFS917531 MPO917531 MZK917531 NJG917531 NTC917531 OCY917531 OMU917531 OWQ917531 PGM917531 PQI917531 QAE917531 QKA917531 QTW917531 RDS917531 RNO917531 RXK917531 SHG917531 SRC917531 TAY917531 TKU917531 TUQ917531 UEM917531 UOI917531 UYE917531 VIA917531 VRW917531 WBS917531 WLO917531 WVK917531 C983067 IY983067 SU983067 ACQ983067 AMM983067 AWI983067 BGE983067 BQA983067 BZW983067 CJS983067 CTO983067 DDK983067 DNG983067 DXC983067 EGY983067 EQU983067 FAQ983067 FKM983067 FUI983067 GEE983067 GOA983067 GXW983067 HHS983067 HRO983067 IBK983067 ILG983067 IVC983067 JEY983067 JOU983067 JYQ983067 KIM983067 KSI983067 LCE983067 LMA983067 LVW983067 MFS983067 MPO983067 MZK983067 NJG983067 NTC983067 OCY983067 OMU983067 OWQ983067 PGM983067 PQI983067 QAE983067 QKA983067 QTW983067 RDS983067 RNO983067 RXK983067 SHG983067 SRC983067 TAY983067 TKU983067 TUQ983067 UEM983067 UOI983067 UYE983067 VIA983067 VRW983067 WBS983067 WLO983067 WVK983067" xr:uid="{4084C50A-3703-4E2E-B655-FB6712320943}">
      <formula1>0</formula1>
      <formula2>300</formula2>
    </dataValidation>
    <dataValidation type="textLength" errorStyle="information" allowBlank="1" showInputMessage="1" error="XLBVal:6=34.54_x000d__x000a_" sqref="N54 JJ54 TF54 ADB54 AMX54 AWT54 BGP54 BQL54 CAH54 CKD54 CTZ54 DDV54 DNR54 DXN54 EHJ54 ERF54 FBB54 FKX54 FUT54 GEP54 GOL54 GYH54 HID54 HRZ54 IBV54 ILR54 IVN54 JFJ54 JPF54 JZB54 KIX54 KST54 LCP54 LML54 LWH54 MGD54 MPZ54 MZV54 NJR54 NTN54 ODJ54 ONF54 OXB54 PGX54 PQT54 QAP54 QKL54 QUH54 RED54 RNZ54 RXV54 SHR54 SRN54 TBJ54 TLF54 TVB54 UEX54 UOT54 UYP54 VIL54 VSH54 WCD54 WLZ54 WVV54 N65590 JJ65590 TF65590 ADB65590 AMX65590 AWT65590 BGP65590 BQL65590 CAH65590 CKD65590 CTZ65590 DDV65590 DNR65590 DXN65590 EHJ65590 ERF65590 FBB65590 FKX65590 FUT65590 GEP65590 GOL65590 GYH65590 HID65590 HRZ65590 IBV65590 ILR65590 IVN65590 JFJ65590 JPF65590 JZB65590 KIX65590 KST65590 LCP65590 LML65590 LWH65590 MGD65590 MPZ65590 MZV65590 NJR65590 NTN65590 ODJ65590 ONF65590 OXB65590 PGX65590 PQT65590 QAP65590 QKL65590 QUH65590 RED65590 RNZ65590 RXV65590 SHR65590 SRN65590 TBJ65590 TLF65590 TVB65590 UEX65590 UOT65590 UYP65590 VIL65590 VSH65590 WCD65590 WLZ65590 WVV65590 N131126 JJ131126 TF131126 ADB131126 AMX131126 AWT131126 BGP131126 BQL131126 CAH131126 CKD131126 CTZ131126 DDV131126 DNR131126 DXN131126 EHJ131126 ERF131126 FBB131126 FKX131126 FUT131126 GEP131126 GOL131126 GYH131126 HID131126 HRZ131126 IBV131126 ILR131126 IVN131126 JFJ131126 JPF131126 JZB131126 KIX131126 KST131126 LCP131126 LML131126 LWH131126 MGD131126 MPZ131126 MZV131126 NJR131126 NTN131126 ODJ131126 ONF131126 OXB131126 PGX131126 PQT131126 QAP131126 QKL131126 QUH131126 RED131126 RNZ131126 RXV131126 SHR131126 SRN131126 TBJ131126 TLF131126 TVB131126 UEX131126 UOT131126 UYP131126 VIL131126 VSH131126 WCD131126 WLZ131126 WVV131126 N196662 JJ196662 TF196662 ADB196662 AMX196662 AWT196662 BGP196662 BQL196662 CAH196662 CKD196662 CTZ196662 DDV196662 DNR196662 DXN196662 EHJ196662 ERF196662 FBB196662 FKX196662 FUT196662 GEP196662 GOL196662 GYH196662 HID196662 HRZ196662 IBV196662 ILR196662 IVN196662 JFJ196662 JPF196662 JZB196662 KIX196662 KST196662 LCP196662 LML196662 LWH196662 MGD196662 MPZ196662 MZV196662 NJR196662 NTN196662 ODJ196662 ONF196662 OXB196662 PGX196662 PQT196662 QAP196662 QKL196662 QUH196662 RED196662 RNZ196662 RXV196662 SHR196662 SRN196662 TBJ196662 TLF196662 TVB196662 UEX196662 UOT196662 UYP196662 VIL196662 VSH196662 WCD196662 WLZ196662 WVV196662 N262198 JJ262198 TF262198 ADB262198 AMX262198 AWT262198 BGP262198 BQL262198 CAH262198 CKD262198 CTZ262198 DDV262198 DNR262198 DXN262198 EHJ262198 ERF262198 FBB262198 FKX262198 FUT262198 GEP262198 GOL262198 GYH262198 HID262198 HRZ262198 IBV262198 ILR262198 IVN262198 JFJ262198 JPF262198 JZB262198 KIX262198 KST262198 LCP262198 LML262198 LWH262198 MGD262198 MPZ262198 MZV262198 NJR262198 NTN262198 ODJ262198 ONF262198 OXB262198 PGX262198 PQT262198 QAP262198 QKL262198 QUH262198 RED262198 RNZ262198 RXV262198 SHR262198 SRN262198 TBJ262198 TLF262198 TVB262198 UEX262198 UOT262198 UYP262198 VIL262198 VSH262198 WCD262198 WLZ262198 WVV262198 N327734 JJ327734 TF327734 ADB327734 AMX327734 AWT327734 BGP327734 BQL327734 CAH327734 CKD327734 CTZ327734 DDV327734 DNR327734 DXN327734 EHJ327734 ERF327734 FBB327734 FKX327734 FUT327734 GEP327734 GOL327734 GYH327734 HID327734 HRZ327734 IBV327734 ILR327734 IVN327734 JFJ327734 JPF327734 JZB327734 KIX327734 KST327734 LCP327734 LML327734 LWH327734 MGD327734 MPZ327734 MZV327734 NJR327734 NTN327734 ODJ327734 ONF327734 OXB327734 PGX327734 PQT327734 QAP327734 QKL327734 QUH327734 RED327734 RNZ327734 RXV327734 SHR327734 SRN327734 TBJ327734 TLF327734 TVB327734 UEX327734 UOT327734 UYP327734 VIL327734 VSH327734 WCD327734 WLZ327734 WVV327734 N393270 JJ393270 TF393270 ADB393270 AMX393270 AWT393270 BGP393270 BQL393270 CAH393270 CKD393270 CTZ393270 DDV393270 DNR393270 DXN393270 EHJ393270 ERF393270 FBB393270 FKX393270 FUT393270 GEP393270 GOL393270 GYH393270 HID393270 HRZ393270 IBV393270 ILR393270 IVN393270 JFJ393270 JPF393270 JZB393270 KIX393270 KST393270 LCP393270 LML393270 LWH393270 MGD393270 MPZ393270 MZV393270 NJR393270 NTN393270 ODJ393270 ONF393270 OXB393270 PGX393270 PQT393270 QAP393270 QKL393270 QUH393270 RED393270 RNZ393270 RXV393270 SHR393270 SRN393270 TBJ393270 TLF393270 TVB393270 UEX393270 UOT393270 UYP393270 VIL393270 VSH393270 WCD393270 WLZ393270 WVV393270 N458806 JJ458806 TF458806 ADB458806 AMX458806 AWT458806 BGP458806 BQL458806 CAH458806 CKD458806 CTZ458806 DDV458806 DNR458806 DXN458806 EHJ458806 ERF458806 FBB458806 FKX458806 FUT458806 GEP458806 GOL458806 GYH458806 HID458806 HRZ458806 IBV458806 ILR458806 IVN458806 JFJ458806 JPF458806 JZB458806 KIX458806 KST458806 LCP458806 LML458806 LWH458806 MGD458806 MPZ458806 MZV458806 NJR458806 NTN458806 ODJ458806 ONF458806 OXB458806 PGX458806 PQT458806 QAP458806 QKL458806 QUH458806 RED458806 RNZ458806 RXV458806 SHR458806 SRN458806 TBJ458806 TLF458806 TVB458806 UEX458806 UOT458806 UYP458806 VIL458806 VSH458806 WCD458806 WLZ458806 WVV458806 N524342 JJ524342 TF524342 ADB524342 AMX524342 AWT524342 BGP524342 BQL524342 CAH524342 CKD524342 CTZ524342 DDV524342 DNR524342 DXN524342 EHJ524342 ERF524342 FBB524342 FKX524342 FUT524342 GEP524342 GOL524342 GYH524342 HID524342 HRZ524342 IBV524342 ILR524342 IVN524342 JFJ524342 JPF524342 JZB524342 KIX524342 KST524342 LCP524342 LML524342 LWH524342 MGD524342 MPZ524342 MZV524342 NJR524342 NTN524342 ODJ524342 ONF524342 OXB524342 PGX524342 PQT524342 QAP524342 QKL524342 QUH524342 RED524342 RNZ524342 RXV524342 SHR524342 SRN524342 TBJ524342 TLF524342 TVB524342 UEX524342 UOT524342 UYP524342 VIL524342 VSH524342 WCD524342 WLZ524342 WVV524342 N589878 JJ589878 TF589878 ADB589878 AMX589878 AWT589878 BGP589878 BQL589878 CAH589878 CKD589878 CTZ589878 DDV589878 DNR589878 DXN589878 EHJ589878 ERF589878 FBB589878 FKX589878 FUT589878 GEP589878 GOL589878 GYH589878 HID589878 HRZ589878 IBV589878 ILR589878 IVN589878 JFJ589878 JPF589878 JZB589878 KIX589878 KST589878 LCP589878 LML589878 LWH589878 MGD589878 MPZ589878 MZV589878 NJR589878 NTN589878 ODJ589878 ONF589878 OXB589878 PGX589878 PQT589878 QAP589878 QKL589878 QUH589878 RED589878 RNZ589878 RXV589878 SHR589878 SRN589878 TBJ589878 TLF589878 TVB589878 UEX589878 UOT589878 UYP589878 VIL589878 VSH589878 WCD589878 WLZ589878 WVV589878 N655414 JJ655414 TF655414 ADB655414 AMX655414 AWT655414 BGP655414 BQL655414 CAH655414 CKD655414 CTZ655414 DDV655414 DNR655414 DXN655414 EHJ655414 ERF655414 FBB655414 FKX655414 FUT655414 GEP655414 GOL655414 GYH655414 HID655414 HRZ655414 IBV655414 ILR655414 IVN655414 JFJ655414 JPF655414 JZB655414 KIX655414 KST655414 LCP655414 LML655414 LWH655414 MGD655414 MPZ655414 MZV655414 NJR655414 NTN655414 ODJ655414 ONF655414 OXB655414 PGX655414 PQT655414 QAP655414 QKL655414 QUH655414 RED655414 RNZ655414 RXV655414 SHR655414 SRN655414 TBJ655414 TLF655414 TVB655414 UEX655414 UOT655414 UYP655414 VIL655414 VSH655414 WCD655414 WLZ655414 WVV655414 N720950 JJ720950 TF720950 ADB720950 AMX720950 AWT720950 BGP720950 BQL720950 CAH720950 CKD720950 CTZ720950 DDV720950 DNR720950 DXN720950 EHJ720950 ERF720950 FBB720950 FKX720950 FUT720950 GEP720950 GOL720950 GYH720950 HID720950 HRZ720950 IBV720950 ILR720950 IVN720950 JFJ720950 JPF720950 JZB720950 KIX720950 KST720950 LCP720950 LML720950 LWH720950 MGD720950 MPZ720950 MZV720950 NJR720950 NTN720950 ODJ720950 ONF720950 OXB720950 PGX720950 PQT720950 QAP720950 QKL720950 QUH720950 RED720950 RNZ720950 RXV720950 SHR720950 SRN720950 TBJ720950 TLF720950 TVB720950 UEX720950 UOT720950 UYP720950 VIL720950 VSH720950 WCD720950 WLZ720950 WVV720950 N786486 JJ786486 TF786486 ADB786486 AMX786486 AWT786486 BGP786486 BQL786486 CAH786486 CKD786486 CTZ786486 DDV786486 DNR786486 DXN786486 EHJ786486 ERF786486 FBB786486 FKX786486 FUT786486 GEP786486 GOL786486 GYH786486 HID786486 HRZ786486 IBV786486 ILR786486 IVN786486 JFJ786486 JPF786486 JZB786486 KIX786486 KST786486 LCP786486 LML786486 LWH786486 MGD786486 MPZ786486 MZV786486 NJR786486 NTN786486 ODJ786486 ONF786486 OXB786486 PGX786486 PQT786486 QAP786486 QKL786486 QUH786486 RED786486 RNZ786486 RXV786486 SHR786486 SRN786486 TBJ786486 TLF786486 TVB786486 UEX786486 UOT786486 UYP786486 VIL786486 VSH786486 WCD786486 WLZ786486 WVV786486 N852022 JJ852022 TF852022 ADB852022 AMX852022 AWT852022 BGP852022 BQL852022 CAH852022 CKD852022 CTZ852022 DDV852022 DNR852022 DXN852022 EHJ852022 ERF852022 FBB852022 FKX852022 FUT852022 GEP852022 GOL852022 GYH852022 HID852022 HRZ852022 IBV852022 ILR852022 IVN852022 JFJ852022 JPF852022 JZB852022 KIX852022 KST852022 LCP852022 LML852022 LWH852022 MGD852022 MPZ852022 MZV852022 NJR852022 NTN852022 ODJ852022 ONF852022 OXB852022 PGX852022 PQT852022 QAP852022 QKL852022 QUH852022 RED852022 RNZ852022 RXV852022 SHR852022 SRN852022 TBJ852022 TLF852022 TVB852022 UEX852022 UOT852022 UYP852022 VIL852022 VSH852022 WCD852022 WLZ852022 WVV852022 N917558 JJ917558 TF917558 ADB917558 AMX917558 AWT917558 BGP917558 BQL917558 CAH917558 CKD917558 CTZ917558 DDV917558 DNR917558 DXN917558 EHJ917558 ERF917558 FBB917558 FKX917558 FUT917558 GEP917558 GOL917558 GYH917558 HID917558 HRZ917558 IBV917558 ILR917558 IVN917558 JFJ917558 JPF917558 JZB917558 KIX917558 KST917558 LCP917558 LML917558 LWH917558 MGD917558 MPZ917558 MZV917558 NJR917558 NTN917558 ODJ917558 ONF917558 OXB917558 PGX917558 PQT917558 QAP917558 QKL917558 QUH917558 RED917558 RNZ917558 RXV917558 SHR917558 SRN917558 TBJ917558 TLF917558 TVB917558 UEX917558 UOT917558 UYP917558 VIL917558 VSH917558 WCD917558 WLZ917558 WVV917558 N983094 JJ983094 TF983094 ADB983094 AMX983094 AWT983094 BGP983094 BQL983094 CAH983094 CKD983094 CTZ983094 DDV983094 DNR983094 DXN983094 EHJ983094 ERF983094 FBB983094 FKX983094 FUT983094 GEP983094 GOL983094 GYH983094 HID983094 HRZ983094 IBV983094 ILR983094 IVN983094 JFJ983094 JPF983094 JZB983094 KIX983094 KST983094 LCP983094 LML983094 LWH983094 MGD983094 MPZ983094 MZV983094 NJR983094 NTN983094 ODJ983094 ONF983094 OXB983094 PGX983094 PQT983094 QAP983094 QKL983094 QUH983094 RED983094 RNZ983094 RXV983094 SHR983094 SRN983094 TBJ983094 TLF983094 TVB983094 UEX983094 UOT983094 UYP983094 VIL983094 VSH983094 WCD983094 WLZ983094 WVV983094" xr:uid="{3ACACAA9-908D-4406-9796-F019D32DA186}">
      <formula1>0</formula1>
      <formula2>300</formula2>
    </dataValidation>
    <dataValidation type="textLength" errorStyle="information" allowBlank="1" showInputMessage="1" error="XLBVal:6=24000_x000d__x000a_" sqref="L40 JH40 TD40 ACZ40 AMV40 AWR40 BGN40 BQJ40 CAF40 CKB40 CTX40 DDT40 DNP40 DXL40 EHH40 ERD40 FAZ40 FKV40 FUR40 GEN40 GOJ40 GYF40 HIB40 HRX40 IBT40 ILP40 IVL40 JFH40 JPD40 JYZ40 KIV40 KSR40 LCN40 LMJ40 LWF40 MGB40 MPX40 MZT40 NJP40 NTL40 ODH40 OND40 OWZ40 PGV40 PQR40 QAN40 QKJ40 QUF40 REB40 RNX40 RXT40 SHP40 SRL40 TBH40 TLD40 TUZ40 UEV40 UOR40 UYN40 VIJ40 VSF40 WCB40 WLX40 WVT40 L65576 JH65576 TD65576 ACZ65576 AMV65576 AWR65576 BGN65576 BQJ65576 CAF65576 CKB65576 CTX65576 DDT65576 DNP65576 DXL65576 EHH65576 ERD65576 FAZ65576 FKV65576 FUR65576 GEN65576 GOJ65576 GYF65576 HIB65576 HRX65576 IBT65576 ILP65576 IVL65576 JFH65576 JPD65576 JYZ65576 KIV65576 KSR65576 LCN65576 LMJ65576 LWF65576 MGB65576 MPX65576 MZT65576 NJP65576 NTL65576 ODH65576 OND65576 OWZ65576 PGV65576 PQR65576 QAN65576 QKJ65576 QUF65576 REB65576 RNX65576 RXT65576 SHP65576 SRL65576 TBH65576 TLD65576 TUZ65576 UEV65576 UOR65576 UYN65576 VIJ65576 VSF65576 WCB65576 WLX65576 WVT65576 L131112 JH131112 TD131112 ACZ131112 AMV131112 AWR131112 BGN131112 BQJ131112 CAF131112 CKB131112 CTX131112 DDT131112 DNP131112 DXL131112 EHH131112 ERD131112 FAZ131112 FKV131112 FUR131112 GEN131112 GOJ131112 GYF131112 HIB131112 HRX131112 IBT131112 ILP131112 IVL131112 JFH131112 JPD131112 JYZ131112 KIV131112 KSR131112 LCN131112 LMJ131112 LWF131112 MGB131112 MPX131112 MZT131112 NJP131112 NTL131112 ODH131112 OND131112 OWZ131112 PGV131112 PQR131112 QAN131112 QKJ131112 QUF131112 REB131112 RNX131112 RXT131112 SHP131112 SRL131112 TBH131112 TLD131112 TUZ131112 UEV131112 UOR131112 UYN131112 VIJ131112 VSF131112 WCB131112 WLX131112 WVT131112 L196648 JH196648 TD196648 ACZ196648 AMV196648 AWR196648 BGN196648 BQJ196648 CAF196648 CKB196648 CTX196648 DDT196648 DNP196648 DXL196648 EHH196648 ERD196648 FAZ196648 FKV196648 FUR196648 GEN196648 GOJ196648 GYF196648 HIB196648 HRX196648 IBT196648 ILP196648 IVL196648 JFH196648 JPD196648 JYZ196648 KIV196648 KSR196648 LCN196648 LMJ196648 LWF196648 MGB196648 MPX196648 MZT196648 NJP196648 NTL196648 ODH196648 OND196648 OWZ196648 PGV196648 PQR196648 QAN196648 QKJ196648 QUF196648 REB196648 RNX196648 RXT196648 SHP196648 SRL196648 TBH196648 TLD196648 TUZ196648 UEV196648 UOR196648 UYN196648 VIJ196648 VSF196648 WCB196648 WLX196648 WVT196648 L262184 JH262184 TD262184 ACZ262184 AMV262184 AWR262184 BGN262184 BQJ262184 CAF262184 CKB262184 CTX262184 DDT262184 DNP262184 DXL262184 EHH262184 ERD262184 FAZ262184 FKV262184 FUR262184 GEN262184 GOJ262184 GYF262184 HIB262184 HRX262184 IBT262184 ILP262184 IVL262184 JFH262184 JPD262184 JYZ262184 KIV262184 KSR262184 LCN262184 LMJ262184 LWF262184 MGB262184 MPX262184 MZT262184 NJP262184 NTL262184 ODH262184 OND262184 OWZ262184 PGV262184 PQR262184 QAN262184 QKJ262184 QUF262184 REB262184 RNX262184 RXT262184 SHP262184 SRL262184 TBH262184 TLD262184 TUZ262184 UEV262184 UOR262184 UYN262184 VIJ262184 VSF262184 WCB262184 WLX262184 WVT262184 L327720 JH327720 TD327720 ACZ327720 AMV327720 AWR327720 BGN327720 BQJ327720 CAF327720 CKB327720 CTX327720 DDT327720 DNP327720 DXL327720 EHH327720 ERD327720 FAZ327720 FKV327720 FUR327720 GEN327720 GOJ327720 GYF327720 HIB327720 HRX327720 IBT327720 ILP327720 IVL327720 JFH327720 JPD327720 JYZ327720 KIV327720 KSR327720 LCN327720 LMJ327720 LWF327720 MGB327720 MPX327720 MZT327720 NJP327720 NTL327720 ODH327720 OND327720 OWZ327720 PGV327720 PQR327720 QAN327720 QKJ327720 QUF327720 REB327720 RNX327720 RXT327720 SHP327720 SRL327720 TBH327720 TLD327720 TUZ327720 UEV327720 UOR327720 UYN327720 VIJ327720 VSF327720 WCB327720 WLX327720 WVT327720 L393256 JH393256 TD393256 ACZ393256 AMV393256 AWR393256 BGN393256 BQJ393256 CAF393256 CKB393256 CTX393256 DDT393256 DNP393256 DXL393256 EHH393256 ERD393256 FAZ393256 FKV393256 FUR393256 GEN393256 GOJ393256 GYF393256 HIB393256 HRX393256 IBT393256 ILP393256 IVL393256 JFH393256 JPD393256 JYZ393256 KIV393256 KSR393256 LCN393256 LMJ393256 LWF393256 MGB393256 MPX393256 MZT393256 NJP393256 NTL393256 ODH393256 OND393256 OWZ393256 PGV393256 PQR393256 QAN393256 QKJ393256 QUF393256 REB393256 RNX393256 RXT393256 SHP393256 SRL393256 TBH393256 TLD393256 TUZ393256 UEV393256 UOR393256 UYN393256 VIJ393256 VSF393256 WCB393256 WLX393256 WVT393256 L458792 JH458792 TD458792 ACZ458792 AMV458792 AWR458792 BGN458792 BQJ458792 CAF458792 CKB458792 CTX458792 DDT458792 DNP458792 DXL458792 EHH458792 ERD458792 FAZ458792 FKV458792 FUR458792 GEN458792 GOJ458792 GYF458792 HIB458792 HRX458792 IBT458792 ILP458792 IVL458792 JFH458792 JPD458792 JYZ458792 KIV458792 KSR458792 LCN458792 LMJ458792 LWF458792 MGB458792 MPX458792 MZT458792 NJP458792 NTL458792 ODH458792 OND458792 OWZ458792 PGV458792 PQR458792 QAN458792 QKJ458792 QUF458792 REB458792 RNX458792 RXT458792 SHP458792 SRL458792 TBH458792 TLD458792 TUZ458792 UEV458792 UOR458792 UYN458792 VIJ458792 VSF458792 WCB458792 WLX458792 WVT458792 L524328 JH524328 TD524328 ACZ524328 AMV524328 AWR524328 BGN524328 BQJ524328 CAF524328 CKB524328 CTX524328 DDT524328 DNP524328 DXL524328 EHH524328 ERD524328 FAZ524328 FKV524328 FUR524328 GEN524328 GOJ524328 GYF524328 HIB524328 HRX524328 IBT524328 ILP524328 IVL524328 JFH524328 JPD524328 JYZ524328 KIV524328 KSR524328 LCN524328 LMJ524328 LWF524328 MGB524328 MPX524328 MZT524328 NJP524328 NTL524328 ODH524328 OND524328 OWZ524328 PGV524328 PQR524328 QAN524328 QKJ524328 QUF524328 REB524328 RNX524328 RXT524328 SHP524328 SRL524328 TBH524328 TLD524328 TUZ524328 UEV524328 UOR524328 UYN524328 VIJ524328 VSF524328 WCB524328 WLX524328 WVT524328 L589864 JH589864 TD589864 ACZ589864 AMV589864 AWR589864 BGN589864 BQJ589864 CAF589864 CKB589864 CTX589864 DDT589864 DNP589864 DXL589864 EHH589864 ERD589864 FAZ589864 FKV589864 FUR589864 GEN589864 GOJ589864 GYF589864 HIB589864 HRX589864 IBT589864 ILP589864 IVL589864 JFH589864 JPD589864 JYZ589864 KIV589864 KSR589864 LCN589864 LMJ589864 LWF589864 MGB589864 MPX589864 MZT589864 NJP589864 NTL589864 ODH589864 OND589864 OWZ589864 PGV589864 PQR589864 QAN589864 QKJ589864 QUF589864 REB589864 RNX589864 RXT589864 SHP589864 SRL589864 TBH589864 TLD589864 TUZ589864 UEV589864 UOR589864 UYN589864 VIJ589864 VSF589864 WCB589864 WLX589864 WVT589864 L655400 JH655400 TD655400 ACZ655400 AMV655400 AWR655400 BGN655400 BQJ655400 CAF655400 CKB655400 CTX655400 DDT655400 DNP655400 DXL655400 EHH655400 ERD655400 FAZ655400 FKV655400 FUR655400 GEN655400 GOJ655400 GYF655400 HIB655400 HRX655400 IBT655400 ILP655400 IVL655400 JFH655400 JPD655400 JYZ655400 KIV655400 KSR655400 LCN655400 LMJ655400 LWF655400 MGB655400 MPX655400 MZT655400 NJP655400 NTL655400 ODH655400 OND655400 OWZ655400 PGV655400 PQR655400 QAN655400 QKJ655400 QUF655400 REB655400 RNX655400 RXT655400 SHP655400 SRL655400 TBH655400 TLD655400 TUZ655400 UEV655400 UOR655400 UYN655400 VIJ655400 VSF655400 WCB655400 WLX655400 WVT655400 L720936 JH720936 TD720936 ACZ720936 AMV720936 AWR720936 BGN720936 BQJ720936 CAF720936 CKB720936 CTX720936 DDT720936 DNP720936 DXL720936 EHH720936 ERD720936 FAZ720936 FKV720936 FUR720936 GEN720936 GOJ720936 GYF720936 HIB720936 HRX720936 IBT720936 ILP720936 IVL720936 JFH720936 JPD720936 JYZ720936 KIV720936 KSR720936 LCN720936 LMJ720936 LWF720936 MGB720936 MPX720936 MZT720936 NJP720936 NTL720936 ODH720936 OND720936 OWZ720936 PGV720936 PQR720936 QAN720936 QKJ720936 QUF720936 REB720936 RNX720936 RXT720936 SHP720936 SRL720936 TBH720936 TLD720936 TUZ720936 UEV720936 UOR720936 UYN720936 VIJ720936 VSF720936 WCB720936 WLX720936 WVT720936 L786472 JH786472 TD786472 ACZ786472 AMV786472 AWR786472 BGN786472 BQJ786472 CAF786472 CKB786472 CTX786472 DDT786472 DNP786472 DXL786472 EHH786472 ERD786472 FAZ786472 FKV786472 FUR786472 GEN786472 GOJ786472 GYF786472 HIB786472 HRX786472 IBT786472 ILP786472 IVL786472 JFH786472 JPD786472 JYZ786472 KIV786472 KSR786472 LCN786472 LMJ786472 LWF786472 MGB786472 MPX786472 MZT786472 NJP786472 NTL786472 ODH786472 OND786472 OWZ786472 PGV786472 PQR786472 QAN786472 QKJ786472 QUF786472 REB786472 RNX786472 RXT786472 SHP786472 SRL786472 TBH786472 TLD786472 TUZ786472 UEV786472 UOR786472 UYN786472 VIJ786472 VSF786472 WCB786472 WLX786472 WVT786472 L852008 JH852008 TD852008 ACZ852008 AMV852008 AWR852008 BGN852008 BQJ852008 CAF852008 CKB852008 CTX852008 DDT852008 DNP852008 DXL852008 EHH852008 ERD852008 FAZ852008 FKV852008 FUR852008 GEN852008 GOJ852008 GYF852008 HIB852008 HRX852008 IBT852008 ILP852008 IVL852008 JFH852008 JPD852008 JYZ852008 KIV852008 KSR852008 LCN852008 LMJ852008 LWF852008 MGB852008 MPX852008 MZT852008 NJP852008 NTL852008 ODH852008 OND852008 OWZ852008 PGV852008 PQR852008 QAN852008 QKJ852008 QUF852008 REB852008 RNX852008 RXT852008 SHP852008 SRL852008 TBH852008 TLD852008 TUZ852008 UEV852008 UOR852008 UYN852008 VIJ852008 VSF852008 WCB852008 WLX852008 WVT852008 L917544 JH917544 TD917544 ACZ917544 AMV917544 AWR917544 BGN917544 BQJ917544 CAF917544 CKB917544 CTX917544 DDT917544 DNP917544 DXL917544 EHH917544 ERD917544 FAZ917544 FKV917544 FUR917544 GEN917544 GOJ917544 GYF917544 HIB917544 HRX917544 IBT917544 ILP917544 IVL917544 JFH917544 JPD917544 JYZ917544 KIV917544 KSR917544 LCN917544 LMJ917544 LWF917544 MGB917544 MPX917544 MZT917544 NJP917544 NTL917544 ODH917544 OND917544 OWZ917544 PGV917544 PQR917544 QAN917544 QKJ917544 QUF917544 REB917544 RNX917544 RXT917544 SHP917544 SRL917544 TBH917544 TLD917544 TUZ917544 UEV917544 UOR917544 UYN917544 VIJ917544 VSF917544 WCB917544 WLX917544 WVT917544 L983080 JH983080 TD983080 ACZ983080 AMV983080 AWR983080 BGN983080 BQJ983080 CAF983080 CKB983080 CTX983080 DDT983080 DNP983080 DXL983080 EHH983080 ERD983080 FAZ983080 FKV983080 FUR983080 GEN983080 GOJ983080 GYF983080 HIB983080 HRX983080 IBT983080 ILP983080 IVL983080 JFH983080 JPD983080 JYZ983080 KIV983080 KSR983080 LCN983080 LMJ983080 LWF983080 MGB983080 MPX983080 MZT983080 NJP983080 NTL983080 ODH983080 OND983080 OWZ983080 PGV983080 PQR983080 QAN983080 QKJ983080 QUF983080 REB983080 RNX983080 RXT983080 SHP983080 SRL983080 TBH983080 TLD983080 TUZ983080 UEV983080 UOR983080 UYN983080 VIJ983080 VSF983080 WCB983080 WLX983080 WVT983080" xr:uid="{0E9DDC35-A068-411A-8E85-76EF385DE9BA}">
      <formula1>0</formula1>
      <formula2>300</formula2>
    </dataValidation>
    <dataValidation type="textLength" errorStyle="information" allowBlank="1" showInputMessage="1" error="XLBVal:6=12000_x000d__x000a_" sqref="L43 JH43 TD43 ACZ43 AMV43 AWR43 BGN43 BQJ43 CAF43 CKB43 CTX43 DDT43 DNP43 DXL43 EHH43 ERD43 FAZ43 FKV43 FUR43 GEN43 GOJ43 GYF43 HIB43 HRX43 IBT43 ILP43 IVL43 JFH43 JPD43 JYZ43 KIV43 KSR43 LCN43 LMJ43 LWF43 MGB43 MPX43 MZT43 NJP43 NTL43 ODH43 OND43 OWZ43 PGV43 PQR43 QAN43 QKJ43 QUF43 REB43 RNX43 RXT43 SHP43 SRL43 TBH43 TLD43 TUZ43 UEV43 UOR43 UYN43 VIJ43 VSF43 WCB43 WLX43 WVT43 L65579 JH65579 TD65579 ACZ65579 AMV65579 AWR65579 BGN65579 BQJ65579 CAF65579 CKB65579 CTX65579 DDT65579 DNP65579 DXL65579 EHH65579 ERD65579 FAZ65579 FKV65579 FUR65579 GEN65579 GOJ65579 GYF65579 HIB65579 HRX65579 IBT65579 ILP65579 IVL65579 JFH65579 JPD65579 JYZ65579 KIV65579 KSR65579 LCN65579 LMJ65579 LWF65579 MGB65579 MPX65579 MZT65579 NJP65579 NTL65579 ODH65579 OND65579 OWZ65579 PGV65579 PQR65579 QAN65579 QKJ65579 QUF65579 REB65579 RNX65579 RXT65579 SHP65579 SRL65579 TBH65579 TLD65579 TUZ65579 UEV65579 UOR65579 UYN65579 VIJ65579 VSF65579 WCB65579 WLX65579 WVT65579 L131115 JH131115 TD131115 ACZ131115 AMV131115 AWR131115 BGN131115 BQJ131115 CAF131115 CKB131115 CTX131115 DDT131115 DNP131115 DXL131115 EHH131115 ERD131115 FAZ131115 FKV131115 FUR131115 GEN131115 GOJ131115 GYF131115 HIB131115 HRX131115 IBT131115 ILP131115 IVL131115 JFH131115 JPD131115 JYZ131115 KIV131115 KSR131115 LCN131115 LMJ131115 LWF131115 MGB131115 MPX131115 MZT131115 NJP131115 NTL131115 ODH131115 OND131115 OWZ131115 PGV131115 PQR131115 QAN131115 QKJ131115 QUF131115 REB131115 RNX131115 RXT131115 SHP131115 SRL131115 TBH131115 TLD131115 TUZ131115 UEV131115 UOR131115 UYN131115 VIJ131115 VSF131115 WCB131115 WLX131115 WVT131115 L196651 JH196651 TD196651 ACZ196651 AMV196651 AWR196651 BGN196651 BQJ196651 CAF196651 CKB196651 CTX196651 DDT196651 DNP196651 DXL196651 EHH196651 ERD196651 FAZ196651 FKV196651 FUR196651 GEN196651 GOJ196651 GYF196651 HIB196651 HRX196651 IBT196651 ILP196651 IVL196651 JFH196651 JPD196651 JYZ196651 KIV196651 KSR196651 LCN196651 LMJ196651 LWF196651 MGB196651 MPX196651 MZT196651 NJP196651 NTL196651 ODH196651 OND196651 OWZ196651 PGV196651 PQR196651 QAN196651 QKJ196651 QUF196651 REB196651 RNX196651 RXT196651 SHP196651 SRL196651 TBH196651 TLD196651 TUZ196651 UEV196651 UOR196651 UYN196651 VIJ196651 VSF196651 WCB196651 WLX196651 WVT196651 L262187 JH262187 TD262187 ACZ262187 AMV262187 AWR262187 BGN262187 BQJ262187 CAF262187 CKB262187 CTX262187 DDT262187 DNP262187 DXL262187 EHH262187 ERD262187 FAZ262187 FKV262187 FUR262187 GEN262187 GOJ262187 GYF262187 HIB262187 HRX262187 IBT262187 ILP262187 IVL262187 JFH262187 JPD262187 JYZ262187 KIV262187 KSR262187 LCN262187 LMJ262187 LWF262187 MGB262187 MPX262187 MZT262187 NJP262187 NTL262187 ODH262187 OND262187 OWZ262187 PGV262187 PQR262187 QAN262187 QKJ262187 QUF262187 REB262187 RNX262187 RXT262187 SHP262187 SRL262187 TBH262187 TLD262187 TUZ262187 UEV262187 UOR262187 UYN262187 VIJ262187 VSF262187 WCB262187 WLX262187 WVT262187 L327723 JH327723 TD327723 ACZ327723 AMV327723 AWR327723 BGN327723 BQJ327723 CAF327723 CKB327723 CTX327723 DDT327723 DNP327723 DXL327723 EHH327723 ERD327723 FAZ327723 FKV327723 FUR327723 GEN327723 GOJ327723 GYF327723 HIB327723 HRX327723 IBT327723 ILP327723 IVL327723 JFH327723 JPD327723 JYZ327723 KIV327723 KSR327723 LCN327723 LMJ327723 LWF327723 MGB327723 MPX327723 MZT327723 NJP327723 NTL327723 ODH327723 OND327723 OWZ327723 PGV327723 PQR327723 QAN327723 QKJ327723 QUF327723 REB327723 RNX327723 RXT327723 SHP327723 SRL327723 TBH327723 TLD327723 TUZ327723 UEV327723 UOR327723 UYN327723 VIJ327723 VSF327723 WCB327723 WLX327723 WVT327723 L393259 JH393259 TD393259 ACZ393259 AMV393259 AWR393259 BGN393259 BQJ393259 CAF393259 CKB393259 CTX393259 DDT393259 DNP393259 DXL393259 EHH393259 ERD393259 FAZ393259 FKV393259 FUR393259 GEN393259 GOJ393259 GYF393259 HIB393259 HRX393259 IBT393259 ILP393259 IVL393259 JFH393259 JPD393259 JYZ393259 KIV393259 KSR393259 LCN393259 LMJ393259 LWF393259 MGB393259 MPX393259 MZT393259 NJP393259 NTL393259 ODH393259 OND393259 OWZ393259 PGV393259 PQR393259 QAN393259 QKJ393259 QUF393259 REB393259 RNX393259 RXT393259 SHP393259 SRL393259 TBH393259 TLD393259 TUZ393259 UEV393259 UOR393259 UYN393259 VIJ393259 VSF393259 WCB393259 WLX393259 WVT393259 L458795 JH458795 TD458795 ACZ458795 AMV458795 AWR458795 BGN458795 BQJ458795 CAF458795 CKB458795 CTX458795 DDT458795 DNP458795 DXL458795 EHH458795 ERD458795 FAZ458795 FKV458795 FUR458795 GEN458795 GOJ458795 GYF458795 HIB458795 HRX458795 IBT458795 ILP458795 IVL458795 JFH458795 JPD458795 JYZ458795 KIV458795 KSR458795 LCN458795 LMJ458795 LWF458795 MGB458795 MPX458795 MZT458795 NJP458795 NTL458795 ODH458795 OND458795 OWZ458795 PGV458795 PQR458795 QAN458795 QKJ458795 QUF458795 REB458795 RNX458795 RXT458795 SHP458795 SRL458795 TBH458795 TLD458795 TUZ458795 UEV458795 UOR458795 UYN458795 VIJ458795 VSF458795 WCB458795 WLX458795 WVT458795 L524331 JH524331 TD524331 ACZ524331 AMV524331 AWR524331 BGN524331 BQJ524331 CAF524331 CKB524331 CTX524331 DDT524331 DNP524331 DXL524331 EHH524331 ERD524331 FAZ524331 FKV524331 FUR524331 GEN524331 GOJ524331 GYF524331 HIB524331 HRX524331 IBT524331 ILP524331 IVL524331 JFH524331 JPD524331 JYZ524331 KIV524331 KSR524331 LCN524331 LMJ524331 LWF524331 MGB524331 MPX524331 MZT524331 NJP524331 NTL524331 ODH524331 OND524331 OWZ524331 PGV524331 PQR524331 QAN524331 QKJ524331 QUF524331 REB524331 RNX524331 RXT524331 SHP524331 SRL524331 TBH524331 TLD524331 TUZ524331 UEV524331 UOR524331 UYN524331 VIJ524331 VSF524331 WCB524331 WLX524331 WVT524331 L589867 JH589867 TD589867 ACZ589867 AMV589867 AWR589867 BGN589867 BQJ589867 CAF589867 CKB589867 CTX589867 DDT589867 DNP589867 DXL589867 EHH589867 ERD589867 FAZ589867 FKV589867 FUR589867 GEN589867 GOJ589867 GYF589867 HIB589867 HRX589867 IBT589867 ILP589867 IVL589867 JFH589867 JPD589867 JYZ589867 KIV589867 KSR589867 LCN589867 LMJ589867 LWF589867 MGB589867 MPX589867 MZT589867 NJP589867 NTL589867 ODH589867 OND589867 OWZ589867 PGV589867 PQR589867 QAN589867 QKJ589867 QUF589867 REB589867 RNX589867 RXT589867 SHP589867 SRL589867 TBH589867 TLD589867 TUZ589867 UEV589867 UOR589867 UYN589867 VIJ589867 VSF589867 WCB589867 WLX589867 WVT589867 L655403 JH655403 TD655403 ACZ655403 AMV655403 AWR655403 BGN655403 BQJ655403 CAF655403 CKB655403 CTX655403 DDT655403 DNP655403 DXL655403 EHH655403 ERD655403 FAZ655403 FKV655403 FUR655403 GEN655403 GOJ655403 GYF655403 HIB655403 HRX655403 IBT655403 ILP655403 IVL655403 JFH655403 JPD655403 JYZ655403 KIV655403 KSR655403 LCN655403 LMJ655403 LWF655403 MGB655403 MPX655403 MZT655403 NJP655403 NTL655403 ODH655403 OND655403 OWZ655403 PGV655403 PQR655403 QAN655403 QKJ655403 QUF655403 REB655403 RNX655403 RXT655403 SHP655403 SRL655403 TBH655403 TLD655403 TUZ655403 UEV655403 UOR655403 UYN655403 VIJ655403 VSF655403 WCB655403 WLX655403 WVT655403 L720939 JH720939 TD720939 ACZ720939 AMV720939 AWR720939 BGN720939 BQJ720939 CAF720939 CKB720939 CTX720939 DDT720939 DNP720939 DXL720939 EHH720939 ERD720939 FAZ720939 FKV720939 FUR720939 GEN720939 GOJ720939 GYF720939 HIB720939 HRX720939 IBT720939 ILP720939 IVL720939 JFH720939 JPD720939 JYZ720939 KIV720939 KSR720939 LCN720939 LMJ720939 LWF720939 MGB720939 MPX720939 MZT720939 NJP720939 NTL720939 ODH720939 OND720939 OWZ720939 PGV720939 PQR720939 QAN720939 QKJ720939 QUF720939 REB720939 RNX720939 RXT720939 SHP720939 SRL720939 TBH720939 TLD720939 TUZ720939 UEV720939 UOR720939 UYN720939 VIJ720939 VSF720939 WCB720939 WLX720939 WVT720939 L786475 JH786475 TD786475 ACZ786475 AMV786475 AWR786475 BGN786475 BQJ786475 CAF786475 CKB786475 CTX786475 DDT786475 DNP786475 DXL786475 EHH786475 ERD786475 FAZ786475 FKV786475 FUR786475 GEN786475 GOJ786475 GYF786475 HIB786475 HRX786475 IBT786475 ILP786475 IVL786475 JFH786475 JPD786475 JYZ786475 KIV786475 KSR786475 LCN786475 LMJ786475 LWF786475 MGB786475 MPX786475 MZT786475 NJP786475 NTL786475 ODH786475 OND786475 OWZ786475 PGV786475 PQR786475 QAN786475 QKJ786475 QUF786475 REB786475 RNX786475 RXT786475 SHP786475 SRL786475 TBH786475 TLD786475 TUZ786475 UEV786475 UOR786475 UYN786475 VIJ786475 VSF786475 WCB786475 WLX786475 WVT786475 L852011 JH852011 TD852011 ACZ852011 AMV852011 AWR852011 BGN852011 BQJ852011 CAF852011 CKB852011 CTX852011 DDT852011 DNP852011 DXL852011 EHH852011 ERD852011 FAZ852011 FKV852011 FUR852011 GEN852011 GOJ852011 GYF852011 HIB852011 HRX852011 IBT852011 ILP852011 IVL852011 JFH852011 JPD852011 JYZ852011 KIV852011 KSR852011 LCN852011 LMJ852011 LWF852011 MGB852011 MPX852011 MZT852011 NJP852011 NTL852011 ODH852011 OND852011 OWZ852011 PGV852011 PQR852011 QAN852011 QKJ852011 QUF852011 REB852011 RNX852011 RXT852011 SHP852011 SRL852011 TBH852011 TLD852011 TUZ852011 UEV852011 UOR852011 UYN852011 VIJ852011 VSF852011 WCB852011 WLX852011 WVT852011 L917547 JH917547 TD917547 ACZ917547 AMV917547 AWR917547 BGN917547 BQJ917547 CAF917547 CKB917547 CTX917547 DDT917547 DNP917547 DXL917547 EHH917547 ERD917547 FAZ917547 FKV917547 FUR917547 GEN917547 GOJ917547 GYF917547 HIB917547 HRX917547 IBT917547 ILP917547 IVL917547 JFH917547 JPD917547 JYZ917547 KIV917547 KSR917547 LCN917547 LMJ917547 LWF917547 MGB917547 MPX917547 MZT917547 NJP917547 NTL917547 ODH917547 OND917547 OWZ917547 PGV917547 PQR917547 QAN917547 QKJ917547 QUF917547 REB917547 RNX917547 RXT917547 SHP917547 SRL917547 TBH917547 TLD917547 TUZ917547 UEV917547 UOR917547 UYN917547 VIJ917547 VSF917547 WCB917547 WLX917547 WVT917547 L983083 JH983083 TD983083 ACZ983083 AMV983083 AWR983083 BGN983083 BQJ983083 CAF983083 CKB983083 CTX983083 DDT983083 DNP983083 DXL983083 EHH983083 ERD983083 FAZ983083 FKV983083 FUR983083 GEN983083 GOJ983083 GYF983083 HIB983083 HRX983083 IBT983083 ILP983083 IVL983083 JFH983083 JPD983083 JYZ983083 KIV983083 KSR983083 LCN983083 LMJ983083 LWF983083 MGB983083 MPX983083 MZT983083 NJP983083 NTL983083 ODH983083 OND983083 OWZ983083 PGV983083 PQR983083 QAN983083 QKJ983083 QUF983083 REB983083 RNX983083 RXT983083 SHP983083 SRL983083 TBH983083 TLD983083 TUZ983083 UEV983083 UOR983083 UYN983083 VIJ983083 VSF983083 WCB983083 WLX983083 WVT983083 C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212F4DC8-6CB6-4F44-B0AC-091587533874}">
      <formula1>0</formula1>
      <formula2>300</formula2>
    </dataValidation>
    <dataValidation type="textLength" errorStyle="information" allowBlank="1" showInputMessage="1" error="XLBVal:6=161_x000d__x000a_" sqref="J70 JF70 TB70 ACX70 AMT70 AWP70 BGL70 BQH70 CAD70 CJZ70 CTV70 DDR70 DNN70 DXJ70 EHF70 ERB70 FAX70 FKT70 FUP70 GEL70 GOH70 GYD70 HHZ70 HRV70 IBR70 ILN70 IVJ70 JFF70 JPB70 JYX70 KIT70 KSP70 LCL70 LMH70 LWD70 MFZ70 MPV70 MZR70 NJN70 NTJ70 ODF70 ONB70 OWX70 PGT70 PQP70 QAL70 QKH70 QUD70 RDZ70 RNV70 RXR70 SHN70 SRJ70 TBF70 TLB70 TUX70 UET70 UOP70 UYL70 VIH70 VSD70 WBZ70 WLV70 WVR70 J65606 JF65606 TB65606 ACX65606 AMT65606 AWP65606 BGL65606 BQH65606 CAD65606 CJZ65606 CTV65606 DDR65606 DNN65606 DXJ65606 EHF65606 ERB65606 FAX65606 FKT65606 FUP65606 GEL65606 GOH65606 GYD65606 HHZ65606 HRV65606 IBR65606 ILN65606 IVJ65606 JFF65606 JPB65606 JYX65606 KIT65606 KSP65606 LCL65606 LMH65606 LWD65606 MFZ65606 MPV65606 MZR65606 NJN65606 NTJ65606 ODF65606 ONB65606 OWX65606 PGT65606 PQP65606 QAL65606 QKH65606 QUD65606 RDZ65606 RNV65606 RXR65606 SHN65606 SRJ65606 TBF65606 TLB65606 TUX65606 UET65606 UOP65606 UYL65606 VIH65606 VSD65606 WBZ65606 WLV65606 WVR65606 J131142 JF131142 TB131142 ACX131142 AMT131142 AWP131142 BGL131142 BQH131142 CAD131142 CJZ131142 CTV131142 DDR131142 DNN131142 DXJ131142 EHF131142 ERB131142 FAX131142 FKT131142 FUP131142 GEL131142 GOH131142 GYD131142 HHZ131142 HRV131142 IBR131142 ILN131142 IVJ131142 JFF131142 JPB131142 JYX131142 KIT131142 KSP131142 LCL131142 LMH131142 LWD131142 MFZ131142 MPV131142 MZR131142 NJN131142 NTJ131142 ODF131142 ONB131142 OWX131142 PGT131142 PQP131142 QAL131142 QKH131142 QUD131142 RDZ131142 RNV131142 RXR131142 SHN131142 SRJ131142 TBF131142 TLB131142 TUX131142 UET131142 UOP131142 UYL131142 VIH131142 VSD131142 WBZ131142 WLV131142 WVR131142 J196678 JF196678 TB196678 ACX196678 AMT196678 AWP196678 BGL196678 BQH196678 CAD196678 CJZ196678 CTV196678 DDR196678 DNN196678 DXJ196678 EHF196678 ERB196678 FAX196678 FKT196678 FUP196678 GEL196678 GOH196678 GYD196678 HHZ196678 HRV196678 IBR196678 ILN196678 IVJ196678 JFF196678 JPB196678 JYX196678 KIT196678 KSP196678 LCL196678 LMH196678 LWD196678 MFZ196678 MPV196678 MZR196678 NJN196678 NTJ196678 ODF196678 ONB196678 OWX196678 PGT196678 PQP196678 QAL196678 QKH196678 QUD196678 RDZ196678 RNV196678 RXR196678 SHN196678 SRJ196678 TBF196678 TLB196678 TUX196678 UET196678 UOP196678 UYL196678 VIH196678 VSD196678 WBZ196678 WLV196678 WVR196678 J262214 JF262214 TB262214 ACX262214 AMT262214 AWP262214 BGL262214 BQH262214 CAD262214 CJZ262214 CTV262214 DDR262214 DNN262214 DXJ262214 EHF262214 ERB262214 FAX262214 FKT262214 FUP262214 GEL262214 GOH262214 GYD262214 HHZ262214 HRV262214 IBR262214 ILN262214 IVJ262214 JFF262214 JPB262214 JYX262214 KIT262214 KSP262214 LCL262214 LMH262214 LWD262214 MFZ262214 MPV262214 MZR262214 NJN262214 NTJ262214 ODF262214 ONB262214 OWX262214 PGT262214 PQP262214 QAL262214 QKH262214 QUD262214 RDZ262214 RNV262214 RXR262214 SHN262214 SRJ262214 TBF262214 TLB262214 TUX262214 UET262214 UOP262214 UYL262214 VIH262214 VSD262214 WBZ262214 WLV262214 WVR262214 J327750 JF327750 TB327750 ACX327750 AMT327750 AWP327750 BGL327750 BQH327750 CAD327750 CJZ327750 CTV327750 DDR327750 DNN327750 DXJ327750 EHF327750 ERB327750 FAX327750 FKT327750 FUP327750 GEL327750 GOH327750 GYD327750 HHZ327750 HRV327750 IBR327750 ILN327750 IVJ327750 JFF327750 JPB327750 JYX327750 KIT327750 KSP327750 LCL327750 LMH327750 LWD327750 MFZ327750 MPV327750 MZR327750 NJN327750 NTJ327750 ODF327750 ONB327750 OWX327750 PGT327750 PQP327750 QAL327750 QKH327750 QUD327750 RDZ327750 RNV327750 RXR327750 SHN327750 SRJ327750 TBF327750 TLB327750 TUX327750 UET327750 UOP327750 UYL327750 VIH327750 VSD327750 WBZ327750 WLV327750 WVR327750 J393286 JF393286 TB393286 ACX393286 AMT393286 AWP393286 BGL393286 BQH393286 CAD393286 CJZ393286 CTV393286 DDR393286 DNN393286 DXJ393286 EHF393286 ERB393286 FAX393286 FKT393286 FUP393286 GEL393286 GOH393286 GYD393286 HHZ393286 HRV393286 IBR393286 ILN393286 IVJ393286 JFF393286 JPB393286 JYX393286 KIT393286 KSP393286 LCL393286 LMH393286 LWD393286 MFZ393286 MPV393286 MZR393286 NJN393286 NTJ393286 ODF393286 ONB393286 OWX393286 PGT393286 PQP393286 QAL393286 QKH393286 QUD393286 RDZ393286 RNV393286 RXR393286 SHN393286 SRJ393286 TBF393286 TLB393286 TUX393286 UET393286 UOP393286 UYL393286 VIH393286 VSD393286 WBZ393286 WLV393286 WVR393286 J458822 JF458822 TB458822 ACX458822 AMT458822 AWP458822 BGL458822 BQH458822 CAD458822 CJZ458822 CTV458822 DDR458822 DNN458822 DXJ458822 EHF458822 ERB458822 FAX458822 FKT458822 FUP458822 GEL458822 GOH458822 GYD458822 HHZ458822 HRV458822 IBR458822 ILN458822 IVJ458822 JFF458822 JPB458822 JYX458822 KIT458822 KSP458822 LCL458822 LMH458822 LWD458822 MFZ458822 MPV458822 MZR458822 NJN458822 NTJ458822 ODF458822 ONB458822 OWX458822 PGT458822 PQP458822 QAL458822 QKH458822 QUD458822 RDZ458822 RNV458822 RXR458822 SHN458822 SRJ458822 TBF458822 TLB458822 TUX458822 UET458822 UOP458822 UYL458822 VIH458822 VSD458822 WBZ458822 WLV458822 WVR458822 J524358 JF524358 TB524358 ACX524358 AMT524358 AWP524358 BGL524358 BQH524358 CAD524358 CJZ524358 CTV524358 DDR524358 DNN524358 DXJ524358 EHF524358 ERB524358 FAX524358 FKT524358 FUP524358 GEL524358 GOH524358 GYD524358 HHZ524358 HRV524358 IBR524358 ILN524358 IVJ524358 JFF524358 JPB524358 JYX524358 KIT524358 KSP524358 LCL524358 LMH524358 LWD524358 MFZ524358 MPV524358 MZR524358 NJN524358 NTJ524358 ODF524358 ONB524358 OWX524358 PGT524358 PQP524358 QAL524358 QKH524358 QUD524358 RDZ524358 RNV524358 RXR524358 SHN524358 SRJ524358 TBF524358 TLB524358 TUX524358 UET524358 UOP524358 UYL524358 VIH524358 VSD524358 WBZ524358 WLV524358 WVR524358 J589894 JF589894 TB589894 ACX589894 AMT589894 AWP589894 BGL589894 BQH589894 CAD589894 CJZ589894 CTV589894 DDR589894 DNN589894 DXJ589894 EHF589894 ERB589894 FAX589894 FKT589894 FUP589894 GEL589894 GOH589894 GYD589894 HHZ589894 HRV589894 IBR589894 ILN589894 IVJ589894 JFF589894 JPB589894 JYX589894 KIT589894 KSP589894 LCL589894 LMH589894 LWD589894 MFZ589894 MPV589894 MZR589894 NJN589894 NTJ589894 ODF589894 ONB589894 OWX589894 PGT589894 PQP589894 QAL589894 QKH589894 QUD589894 RDZ589894 RNV589894 RXR589894 SHN589894 SRJ589894 TBF589894 TLB589894 TUX589894 UET589894 UOP589894 UYL589894 VIH589894 VSD589894 WBZ589894 WLV589894 WVR589894 J655430 JF655430 TB655430 ACX655430 AMT655430 AWP655430 BGL655430 BQH655430 CAD655430 CJZ655430 CTV655430 DDR655430 DNN655430 DXJ655430 EHF655430 ERB655430 FAX655430 FKT655430 FUP655430 GEL655430 GOH655430 GYD655430 HHZ655430 HRV655430 IBR655430 ILN655430 IVJ655430 JFF655430 JPB655430 JYX655430 KIT655430 KSP655430 LCL655430 LMH655430 LWD655430 MFZ655430 MPV655430 MZR655430 NJN655430 NTJ655430 ODF655430 ONB655430 OWX655430 PGT655430 PQP655430 QAL655430 QKH655430 QUD655430 RDZ655430 RNV655430 RXR655430 SHN655430 SRJ655430 TBF655430 TLB655430 TUX655430 UET655430 UOP655430 UYL655430 VIH655430 VSD655430 WBZ655430 WLV655430 WVR655430 J720966 JF720966 TB720966 ACX720966 AMT720966 AWP720966 BGL720966 BQH720966 CAD720966 CJZ720966 CTV720966 DDR720966 DNN720966 DXJ720966 EHF720966 ERB720966 FAX720966 FKT720966 FUP720966 GEL720966 GOH720966 GYD720966 HHZ720966 HRV720966 IBR720966 ILN720966 IVJ720966 JFF720966 JPB720966 JYX720966 KIT720966 KSP720966 LCL720966 LMH720966 LWD720966 MFZ720966 MPV720966 MZR720966 NJN720966 NTJ720966 ODF720966 ONB720966 OWX720966 PGT720966 PQP720966 QAL720966 QKH720966 QUD720966 RDZ720966 RNV720966 RXR720966 SHN720966 SRJ720966 TBF720966 TLB720966 TUX720966 UET720966 UOP720966 UYL720966 VIH720966 VSD720966 WBZ720966 WLV720966 WVR720966 J786502 JF786502 TB786502 ACX786502 AMT786502 AWP786502 BGL786502 BQH786502 CAD786502 CJZ786502 CTV786502 DDR786502 DNN786502 DXJ786502 EHF786502 ERB786502 FAX786502 FKT786502 FUP786502 GEL786502 GOH786502 GYD786502 HHZ786502 HRV786502 IBR786502 ILN786502 IVJ786502 JFF786502 JPB786502 JYX786502 KIT786502 KSP786502 LCL786502 LMH786502 LWD786502 MFZ786502 MPV786502 MZR786502 NJN786502 NTJ786502 ODF786502 ONB786502 OWX786502 PGT786502 PQP786502 QAL786502 QKH786502 QUD786502 RDZ786502 RNV786502 RXR786502 SHN786502 SRJ786502 TBF786502 TLB786502 TUX786502 UET786502 UOP786502 UYL786502 VIH786502 VSD786502 WBZ786502 WLV786502 WVR786502 J852038 JF852038 TB852038 ACX852038 AMT852038 AWP852038 BGL852038 BQH852038 CAD852038 CJZ852038 CTV852038 DDR852038 DNN852038 DXJ852038 EHF852038 ERB852038 FAX852038 FKT852038 FUP852038 GEL852038 GOH852038 GYD852038 HHZ852038 HRV852038 IBR852038 ILN852038 IVJ852038 JFF852038 JPB852038 JYX852038 KIT852038 KSP852038 LCL852038 LMH852038 LWD852038 MFZ852038 MPV852038 MZR852038 NJN852038 NTJ852038 ODF852038 ONB852038 OWX852038 PGT852038 PQP852038 QAL852038 QKH852038 QUD852038 RDZ852038 RNV852038 RXR852038 SHN852038 SRJ852038 TBF852038 TLB852038 TUX852038 UET852038 UOP852038 UYL852038 VIH852038 VSD852038 WBZ852038 WLV852038 WVR852038 J917574 JF917574 TB917574 ACX917574 AMT917574 AWP917574 BGL917574 BQH917574 CAD917574 CJZ917574 CTV917574 DDR917574 DNN917574 DXJ917574 EHF917574 ERB917574 FAX917574 FKT917574 FUP917574 GEL917574 GOH917574 GYD917574 HHZ917574 HRV917574 IBR917574 ILN917574 IVJ917574 JFF917574 JPB917574 JYX917574 KIT917574 KSP917574 LCL917574 LMH917574 LWD917574 MFZ917574 MPV917574 MZR917574 NJN917574 NTJ917574 ODF917574 ONB917574 OWX917574 PGT917574 PQP917574 QAL917574 QKH917574 QUD917574 RDZ917574 RNV917574 RXR917574 SHN917574 SRJ917574 TBF917574 TLB917574 TUX917574 UET917574 UOP917574 UYL917574 VIH917574 VSD917574 WBZ917574 WLV917574 WVR917574 J983110 JF983110 TB983110 ACX983110 AMT983110 AWP983110 BGL983110 BQH983110 CAD983110 CJZ983110 CTV983110 DDR983110 DNN983110 DXJ983110 EHF983110 ERB983110 FAX983110 FKT983110 FUP983110 GEL983110 GOH983110 GYD983110 HHZ983110 HRV983110 IBR983110 ILN983110 IVJ983110 JFF983110 JPB983110 JYX983110 KIT983110 KSP983110 LCL983110 LMH983110 LWD983110 MFZ983110 MPV983110 MZR983110 NJN983110 NTJ983110 ODF983110 ONB983110 OWX983110 PGT983110 PQP983110 QAL983110 QKH983110 QUD983110 RDZ983110 RNV983110 RXR983110 SHN983110 SRJ983110 TBF983110 TLB983110 TUX983110 UET983110 UOP983110 UYL983110 VIH983110 VSD983110 WBZ983110 WLV983110 WVR983110" xr:uid="{D49DABF1-4D13-41CD-896A-0EC42DF00E26}">
      <formula1>0</formula1>
      <formula2>300</formula2>
    </dataValidation>
    <dataValidation type="textLength" errorStyle="information" allowBlank="1" showInputMessage="1" error="XLBVal:6=105_x000d__x000a_" sqref="J61 JF61 TB61 ACX61 AMT61 AWP61 BGL61 BQH61 CAD61 CJZ61 CTV61 DDR61 DNN61 DXJ61 EHF61 ERB61 FAX61 FKT61 FUP61 GEL61 GOH61 GYD61 HHZ61 HRV61 IBR61 ILN61 IVJ61 JFF61 JPB61 JYX61 KIT61 KSP61 LCL61 LMH61 LWD61 MFZ61 MPV61 MZR61 NJN61 NTJ61 ODF61 ONB61 OWX61 PGT61 PQP61 QAL61 QKH61 QUD61 RDZ61 RNV61 RXR61 SHN61 SRJ61 TBF61 TLB61 TUX61 UET61 UOP61 UYL61 VIH61 VSD61 WBZ61 WLV61 WVR61 J65597 JF65597 TB65597 ACX65597 AMT65597 AWP65597 BGL65597 BQH65597 CAD65597 CJZ65597 CTV65597 DDR65597 DNN65597 DXJ65597 EHF65597 ERB65597 FAX65597 FKT65597 FUP65597 GEL65597 GOH65597 GYD65597 HHZ65597 HRV65597 IBR65597 ILN65597 IVJ65597 JFF65597 JPB65597 JYX65597 KIT65597 KSP65597 LCL65597 LMH65597 LWD65597 MFZ65597 MPV65597 MZR65597 NJN65597 NTJ65597 ODF65597 ONB65597 OWX65597 PGT65597 PQP65597 QAL65597 QKH65597 QUD65597 RDZ65597 RNV65597 RXR65597 SHN65597 SRJ65597 TBF65597 TLB65597 TUX65597 UET65597 UOP65597 UYL65597 VIH65597 VSD65597 WBZ65597 WLV65597 WVR65597 J131133 JF131133 TB131133 ACX131133 AMT131133 AWP131133 BGL131133 BQH131133 CAD131133 CJZ131133 CTV131133 DDR131133 DNN131133 DXJ131133 EHF131133 ERB131133 FAX131133 FKT131133 FUP131133 GEL131133 GOH131133 GYD131133 HHZ131133 HRV131133 IBR131133 ILN131133 IVJ131133 JFF131133 JPB131133 JYX131133 KIT131133 KSP131133 LCL131133 LMH131133 LWD131133 MFZ131133 MPV131133 MZR131133 NJN131133 NTJ131133 ODF131133 ONB131133 OWX131133 PGT131133 PQP131133 QAL131133 QKH131133 QUD131133 RDZ131133 RNV131133 RXR131133 SHN131133 SRJ131133 TBF131133 TLB131133 TUX131133 UET131133 UOP131133 UYL131133 VIH131133 VSD131133 WBZ131133 WLV131133 WVR131133 J196669 JF196669 TB196669 ACX196669 AMT196669 AWP196669 BGL196669 BQH196669 CAD196669 CJZ196669 CTV196669 DDR196669 DNN196669 DXJ196669 EHF196669 ERB196669 FAX196669 FKT196669 FUP196669 GEL196669 GOH196669 GYD196669 HHZ196669 HRV196669 IBR196669 ILN196669 IVJ196669 JFF196669 JPB196669 JYX196669 KIT196669 KSP196669 LCL196669 LMH196669 LWD196669 MFZ196669 MPV196669 MZR196669 NJN196669 NTJ196669 ODF196669 ONB196669 OWX196669 PGT196669 PQP196669 QAL196669 QKH196669 QUD196669 RDZ196669 RNV196669 RXR196669 SHN196669 SRJ196669 TBF196669 TLB196669 TUX196669 UET196669 UOP196669 UYL196669 VIH196669 VSD196669 WBZ196669 WLV196669 WVR196669 J262205 JF262205 TB262205 ACX262205 AMT262205 AWP262205 BGL262205 BQH262205 CAD262205 CJZ262205 CTV262205 DDR262205 DNN262205 DXJ262205 EHF262205 ERB262205 FAX262205 FKT262205 FUP262205 GEL262205 GOH262205 GYD262205 HHZ262205 HRV262205 IBR262205 ILN262205 IVJ262205 JFF262205 JPB262205 JYX262205 KIT262205 KSP262205 LCL262205 LMH262205 LWD262205 MFZ262205 MPV262205 MZR262205 NJN262205 NTJ262205 ODF262205 ONB262205 OWX262205 PGT262205 PQP262205 QAL262205 QKH262205 QUD262205 RDZ262205 RNV262205 RXR262205 SHN262205 SRJ262205 TBF262205 TLB262205 TUX262205 UET262205 UOP262205 UYL262205 VIH262205 VSD262205 WBZ262205 WLV262205 WVR262205 J327741 JF327741 TB327741 ACX327741 AMT327741 AWP327741 BGL327741 BQH327741 CAD327741 CJZ327741 CTV327741 DDR327741 DNN327741 DXJ327741 EHF327741 ERB327741 FAX327741 FKT327741 FUP327741 GEL327741 GOH327741 GYD327741 HHZ327741 HRV327741 IBR327741 ILN327741 IVJ327741 JFF327741 JPB327741 JYX327741 KIT327741 KSP327741 LCL327741 LMH327741 LWD327741 MFZ327741 MPV327741 MZR327741 NJN327741 NTJ327741 ODF327741 ONB327741 OWX327741 PGT327741 PQP327741 QAL327741 QKH327741 QUD327741 RDZ327741 RNV327741 RXR327741 SHN327741 SRJ327741 TBF327741 TLB327741 TUX327741 UET327741 UOP327741 UYL327741 VIH327741 VSD327741 WBZ327741 WLV327741 WVR327741 J393277 JF393277 TB393277 ACX393277 AMT393277 AWP393277 BGL393277 BQH393277 CAD393277 CJZ393277 CTV393277 DDR393277 DNN393277 DXJ393277 EHF393277 ERB393277 FAX393277 FKT393277 FUP393277 GEL393277 GOH393277 GYD393277 HHZ393277 HRV393277 IBR393277 ILN393277 IVJ393277 JFF393277 JPB393277 JYX393277 KIT393277 KSP393277 LCL393277 LMH393277 LWD393277 MFZ393277 MPV393277 MZR393277 NJN393277 NTJ393277 ODF393277 ONB393277 OWX393277 PGT393277 PQP393277 QAL393277 QKH393277 QUD393277 RDZ393277 RNV393277 RXR393277 SHN393277 SRJ393277 TBF393277 TLB393277 TUX393277 UET393277 UOP393277 UYL393277 VIH393277 VSD393277 WBZ393277 WLV393277 WVR393277 J458813 JF458813 TB458813 ACX458813 AMT458813 AWP458813 BGL458813 BQH458813 CAD458813 CJZ458813 CTV458813 DDR458813 DNN458813 DXJ458813 EHF458813 ERB458813 FAX458813 FKT458813 FUP458813 GEL458813 GOH458813 GYD458813 HHZ458813 HRV458813 IBR458813 ILN458813 IVJ458813 JFF458813 JPB458813 JYX458813 KIT458813 KSP458813 LCL458813 LMH458813 LWD458813 MFZ458813 MPV458813 MZR458813 NJN458813 NTJ458813 ODF458813 ONB458813 OWX458813 PGT458813 PQP458813 QAL458813 QKH458813 QUD458813 RDZ458813 RNV458813 RXR458813 SHN458813 SRJ458813 TBF458813 TLB458813 TUX458813 UET458813 UOP458813 UYL458813 VIH458813 VSD458813 WBZ458813 WLV458813 WVR458813 J524349 JF524349 TB524349 ACX524349 AMT524349 AWP524349 BGL524349 BQH524349 CAD524349 CJZ524349 CTV524349 DDR524349 DNN524349 DXJ524349 EHF524349 ERB524349 FAX524349 FKT524349 FUP524349 GEL524349 GOH524349 GYD524349 HHZ524349 HRV524349 IBR524349 ILN524349 IVJ524349 JFF524349 JPB524349 JYX524349 KIT524349 KSP524349 LCL524349 LMH524349 LWD524349 MFZ524349 MPV524349 MZR524349 NJN524349 NTJ524349 ODF524349 ONB524349 OWX524349 PGT524349 PQP524349 QAL524349 QKH524349 QUD524349 RDZ524349 RNV524349 RXR524349 SHN524349 SRJ524349 TBF524349 TLB524349 TUX524349 UET524349 UOP524349 UYL524349 VIH524349 VSD524349 WBZ524349 WLV524349 WVR524349 J589885 JF589885 TB589885 ACX589885 AMT589885 AWP589885 BGL589885 BQH589885 CAD589885 CJZ589885 CTV589885 DDR589885 DNN589885 DXJ589885 EHF589885 ERB589885 FAX589885 FKT589885 FUP589885 GEL589885 GOH589885 GYD589885 HHZ589885 HRV589885 IBR589885 ILN589885 IVJ589885 JFF589885 JPB589885 JYX589885 KIT589885 KSP589885 LCL589885 LMH589885 LWD589885 MFZ589885 MPV589885 MZR589885 NJN589885 NTJ589885 ODF589885 ONB589885 OWX589885 PGT589885 PQP589885 QAL589885 QKH589885 QUD589885 RDZ589885 RNV589885 RXR589885 SHN589885 SRJ589885 TBF589885 TLB589885 TUX589885 UET589885 UOP589885 UYL589885 VIH589885 VSD589885 WBZ589885 WLV589885 WVR589885 J655421 JF655421 TB655421 ACX655421 AMT655421 AWP655421 BGL655421 BQH655421 CAD655421 CJZ655421 CTV655421 DDR655421 DNN655421 DXJ655421 EHF655421 ERB655421 FAX655421 FKT655421 FUP655421 GEL655421 GOH655421 GYD655421 HHZ655421 HRV655421 IBR655421 ILN655421 IVJ655421 JFF655421 JPB655421 JYX655421 KIT655421 KSP655421 LCL655421 LMH655421 LWD655421 MFZ655421 MPV655421 MZR655421 NJN655421 NTJ655421 ODF655421 ONB655421 OWX655421 PGT655421 PQP655421 QAL655421 QKH655421 QUD655421 RDZ655421 RNV655421 RXR655421 SHN655421 SRJ655421 TBF655421 TLB655421 TUX655421 UET655421 UOP655421 UYL655421 VIH655421 VSD655421 WBZ655421 WLV655421 WVR655421 J720957 JF720957 TB720957 ACX720957 AMT720957 AWP720957 BGL720957 BQH720957 CAD720957 CJZ720957 CTV720957 DDR720957 DNN720957 DXJ720957 EHF720957 ERB720957 FAX720957 FKT720957 FUP720957 GEL720957 GOH720957 GYD720957 HHZ720957 HRV720957 IBR720957 ILN720957 IVJ720957 JFF720957 JPB720957 JYX720957 KIT720957 KSP720957 LCL720957 LMH720957 LWD720957 MFZ720957 MPV720957 MZR720957 NJN720957 NTJ720957 ODF720957 ONB720957 OWX720957 PGT720957 PQP720957 QAL720957 QKH720957 QUD720957 RDZ720957 RNV720957 RXR720957 SHN720957 SRJ720957 TBF720957 TLB720957 TUX720957 UET720957 UOP720957 UYL720957 VIH720957 VSD720957 WBZ720957 WLV720957 WVR720957 J786493 JF786493 TB786493 ACX786493 AMT786493 AWP786493 BGL786493 BQH786493 CAD786493 CJZ786493 CTV786493 DDR786493 DNN786493 DXJ786493 EHF786493 ERB786493 FAX786493 FKT786493 FUP786493 GEL786493 GOH786493 GYD786493 HHZ786493 HRV786493 IBR786493 ILN786493 IVJ786493 JFF786493 JPB786493 JYX786493 KIT786493 KSP786493 LCL786493 LMH786493 LWD786493 MFZ786493 MPV786493 MZR786493 NJN786493 NTJ786493 ODF786493 ONB786493 OWX786493 PGT786493 PQP786493 QAL786493 QKH786493 QUD786493 RDZ786493 RNV786493 RXR786493 SHN786493 SRJ786493 TBF786493 TLB786493 TUX786493 UET786493 UOP786493 UYL786493 VIH786493 VSD786493 WBZ786493 WLV786493 WVR786493 J852029 JF852029 TB852029 ACX852029 AMT852029 AWP852029 BGL852029 BQH852029 CAD852029 CJZ852029 CTV852029 DDR852029 DNN852029 DXJ852029 EHF852029 ERB852029 FAX852029 FKT852029 FUP852029 GEL852029 GOH852029 GYD852029 HHZ852029 HRV852029 IBR852029 ILN852029 IVJ852029 JFF852029 JPB852029 JYX852029 KIT852029 KSP852029 LCL852029 LMH852029 LWD852029 MFZ852029 MPV852029 MZR852029 NJN852029 NTJ852029 ODF852029 ONB852029 OWX852029 PGT852029 PQP852029 QAL852029 QKH852029 QUD852029 RDZ852029 RNV852029 RXR852029 SHN852029 SRJ852029 TBF852029 TLB852029 TUX852029 UET852029 UOP852029 UYL852029 VIH852029 VSD852029 WBZ852029 WLV852029 WVR852029 J917565 JF917565 TB917565 ACX917565 AMT917565 AWP917565 BGL917565 BQH917565 CAD917565 CJZ917565 CTV917565 DDR917565 DNN917565 DXJ917565 EHF917565 ERB917565 FAX917565 FKT917565 FUP917565 GEL917565 GOH917565 GYD917565 HHZ917565 HRV917565 IBR917565 ILN917565 IVJ917565 JFF917565 JPB917565 JYX917565 KIT917565 KSP917565 LCL917565 LMH917565 LWD917565 MFZ917565 MPV917565 MZR917565 NJN917565 NTJ917565 ODF917565 ONB917565 OWX917565 PGT917565 PQP917565 QAL917565 QKH917565 QUD917565 RDZ917565 RNV917565 RXR917565 SHN917565 SRJ917565 TBF917565 TLB917565 TUX917565 UET917565 UOP917565 UYL917565 VIH917565 VSD917565 WBZ917565 WLV917565 WVR917565 J983101 JF983101 TB983101 ACX983101 AMT983101 AWP983101 BGL983101 BQH983101 CAD983101 CJZ983101 CTV983101 DDR983101 DNN983101 DXJ983101 EHF983101 ERB983101 FAX983101 FKT983101 FUP983101 GEL983101 GOH983101 GYD983101 HHZ983101 HRV983101 IBR983101 ILN983101 IVJ983101 JFF983101 JPB983101 JYX983101 KIT983101 KSP983101 LCL983101 LMH983101 LWD983101 MFZ983101 MPV983101 MZR983101 NJN983101 NTJ983101 ODF983101 ONB983101 OWX983101 PGT983101 PQP983101 QAL983101 QKH983101 QUD983101 RDZ983101 RNV983101 RXR983101 SHN983101 SRJ983101 TBF983101 TLB983101 TUX983101 UET983101 UOP983101 UYL983101 VIH983101 VSD983101 WBZ983101 WLV983101 WVR983101" xr:uid="{6724FF28-F843-44D0-BC31-B1B00AB14326}">
      <formula1>0</formula1>
      <formula2>300</formula2>
    </dataValidation>
    <dataValidation type="textLength" errorStyle="information" allowBlank="1" showInputMessage="1" error="XLBVal:6=17435.88_x000d__x000a_" sqref="L34 JH34 TD34 ACZ34 AMV34 AWR34 BGN34 BQJ34 CAF34 CKB34 CTX34 DDT34 DNP34 DXL34 EHH34 ERD34 FAZ34 FKV34 FUR34 GEN34 GOJ34 GYF34 HIB34 HRX34 IBT34 ILP34 IVL34 JFH34 JPD34 JYZ34 KIV34 KSR34 LCN34 LMJ34 LWF34 MGB34 MPX34 MZT34 NJP34 NTL34 ODH34 OND34 OWZ34 PGV34 PQR34 QAN34 QKJ34 QUF34 REB34 RNX34 RXT34 SHP34 SRL34 TBH34 TLD34 TUZ34 UEV34 UOR34 UYN34 VIJ34 VSF34 WCB34 WLX34 WVT34 L65570 JH65570 TD65570 ACZ65570 AMV65570 AWR65570 BGN65570 BQJ65570 CAF65570 CKB65570 CTX65570 DDT65570 DNP65570 DXL65570 EHH65570 ERD65570 FAZ65570 FKV65570 FUR65570 GEN65570 GOJ65570 GYF65570 HIB65570 HRX65570 IBT65570 ILP65570 IVL65570 JFH65570 JPD65570 JYZ65570 KIV65570 KSR65570 LCN65570 LMJ65570 LWF65570 MGB65570 MPX65570 MZT65570 NJP65570 NTL65570 ODH65570 OND65570 OWZ65570 PGV65570 PQR65570 QAN65570 QKJ65570 QUF65570 REB65570 RNX65570 RXT65570 SHP65570 SRL65570 TBH65570 TLD65570 TUZ65570 UEV65570 UOR65570 UYN65570 VIJ65570 VSF65570 WCB65570 WLX65570 WVT65570 L131106 JH131106 TD131106 ACZ131106 AMV131106 AWR131106 BGN131106 BQJ131106 CAF131106 CKB131106 CTX131106 DDT131106 DNP131106 DXL131106 EHH131106 ERD131106 FAZ131106 FKV131106 FUR131106 GEN131106 GOJ131106 GYF131106 HIB131106 HRX131106 IBT131106 ILP131106 IVL131106 JFH131106 JPD131106 JYZ131106 KIV131106 KSR131106 LCN131106 LMJ131106 LWF131106 MGB131106 MPX131106 MZT131106 NJP131106 NTL131106 ODH131106 OND131106 OWZ131106 PGV131106 PQR131106 QAN131106 QKJ131106 QUF131106 REB131106 RNX131106 RXT131106 SHP131106 SRL131106 TBH131106 TLD131106 TUZ131106 UEV131106 UOR131106 UYN131106 VIJ131106 VSF131106 WCB131106 WLX131106 WVT131106 L196642 JH196642 TD196642 ACZ196642 AMV196642 AWR196642 BGN196642 BQJ196642 CAF196642 CKB196642 CTX196642 DDT196642 DNP196642 DXL196642 EHH196642 ERD196642 FAZ196642 FKV196642 FUR196642 GEN196642 GOJ196642 GYF196642 HIB196642 HRX196642 IBT196642 ILP196642 IVL196642 JFH196642 JPD196642 JYZ196642 KIV196642 KSR196642 LCN196642 LMJ196642 LWF196642 MGB196642 MPX196642 MZT196642 NJP196642 NTL196642 ODH196642 OND196642 OWZ196642 PGV196642 PQR196642 QAN196642 QKJ196642 QUF196642 REB196642 RNX196642 RXT196642 SHP196642 SRL196642 TBH196642 TLD196642 TUZ196642 UEV196642 UOR196642 UYN196642 VIJ196642 VSF196642 WCB196642 WLX196642 WVT196642 L262178 JH262178 TD262178 ACZ262178 AMV262178 AWR262178 BGN262178 BQJ262178 CAF262178 CKB262178 CTX262178 DDT262178 DNP262178 DXL262178 EHH262178 ERD262178 FAZ262178 FKV262178 FUR262178 GEN262178 GOJ262178 GYF262178 HIB262178 HRX262178 IBT262178 ILP262178 IVL262178 JFH262178 JPD262178 JYZ262178 KIV262178 KSR262178 LCN262178 LMJ262178 LWF262178 MGB262178 MPX262178 MZT262178 NJP262178 NTL262178 ODH262178 OND262178 OWZ262178 PGV262178 PQR262178 QAN262178 QKJ262178 QUF262178 REB262178 RNX262178 RXT262178 SHP262178 SRL262178 TBH262178 TLD262178 TUZ262178 UEV262178 UOR262178 UYN262178 VIJ262178 VSF262178 WCB262178 WLX262178 WVT262178 L327714 JH327714 TD327714 ACZ327714 AMV327714 AWR327714 BGN327714 BQJ327714 CAF327714 CKB327714 CTX327714 DDT327714 DNP327714 DXL327714 EHH327714 ERD327714 FAZ327714 FKV327714 FUR327714 GEN327714 GOJ327714 GYF327714 HIB327714 HRX327714 IBT327714 ILP327714 IVL327714 JFH327714 JPD327714 JYZ327714 KIV327714 KSR327714 LCN327714 LMJ327714 LWF327714 MGB327714 MPX327714 MZT327714 NJP327714 NTL327714 ODH327714 OND327714 OWZ327714 PGV327714 PQR327714 QAN327714 QKJ327714 QUF327714 REB327714 RNX327714 RXT327714 SHP327714 SRL327714 TBH327714 TLD327714 TUZ327714 UEV327714 UOR327714 UYN327714 VIJ327714 VSF327714 WCB327714 WLX327714 WVT327714 L393250 JH393250 TD393250 ACZ393250 AMV393250 AWR393250 BGN393250 BQJ393250 CAF393250 CKB393250 CTX393250 DDT393250 DNP393250 DXL393250 EHH393250 ERD393250 FAZ393250 FKV393250 FUR393250 GEN393250 GOJ393250 GYF393250 HIB393250 HRX393250 IBT393250 ILP393250 IVL393250 JFH393250 JPD393250 JYZ393250 KIV393250 KSR393250 LCN393250 LMJ393250 LWF393250 MGB393250 MPX393250 MZT393250 NJP393250 NTL393250 ODH393250 OND393250 OWZ393250 PGV393250 PQR393250 QAN393250 QKJ393250 QUF393250 REB393250 RNX393250 RXT393250 SHP393250 SRL393250 TBH393250 TLD393250 TUZ393250 UEV393250 UOR393250 UYN393250 VIJ393250 VSF393250 WCB393250 WLX393250 WVT393250 L458786 JH458786 TD458786 ACZ458786 AMV458786 AWR458786 BGN458786 BQJ458786 CAF458786 CKB458786 CTX458786 DDT458786 DNP458786 DXL458786 EHH458786 ERD458786 FAZ458786 FKV458786 FUR458786 GEN458786 GOJ458786 GYF458786 HIB458786 HRX458786 IBT458786 ILP458786 IVL458786 JFH458786 JPD458786 JYZ458786 KIV458786 KSR458786 LCN458786 LMJ458786 LWF458786 MGB458786 MPX458786 MZT458786 NJP458786 NTL458786 ODH458786 OND458786 OWZ458786 PGV458786 PQR458786 QAN458786 QKJ458786 QUF458786 REB458786 RNX458786 RXT458786 SHP458786 SRL458786 TBH458786 TLD458786 TUZ458786 UEV458786 UOR458786 UYN458786 VIJ458786 VSF458786 WCB458786 WLX458786 WVT458786 L524322 JH524322 TD524322 ACZ524322 AMV524322 AWR524322 BGN524322 BQJ524322 CAF524322 CKB524322 CTX524322 DDT524322 DNP524322 DXL524322 EHH524322 ERD524322 FAZ524322 FKV524322 FUR524322 GEN524322 GOJ524322 GYF524322 HIB524322 HRX524322 IBT524322 ILP524322 IVL524322 JFH524322 JPD524322 JYZ524322 KIV524322 KSR524322 LCN524322 LMJ524322 LWF524322 MGB524322 MPX524322 MZT524322 NJP524322 NTL524322 ODH524322 OND524322 OWZ524322 PGV524322 PQR524322 QAN524322 QKJ524322 QUF524322 REB524322 RNX524322 RXT524322 SHP524322 SRL524322 TBH524322 TLD524322 TUZ524322 UEV524322 UOR524322 UYN524322 VIJ524322 VSF524322 WCB524322 WLX524322 WVT524322 L589858 JH589858 TD589858 ACZ589858 AMV589858 AWR589858 BGN589858 BQJ589858 CAF589858 CKB589858 CTX589858 DDT589858 DNP589858 DXL589858 EHH589858 ERD589858 FAZ589858 FKV589858 FUR589858 GEN589858 GOJ589858 GYF589858 HIB589858 HRX589858 IBT589858 ILP589858 IVL589858 JFH589858 JPD589858 JYZ589858 KIV589858 KSR589858 LCN589858 LMJ589858 LWF589858 MGB589858 MPX589858 MZT589858 NJP589858 NTL589858 ODH589858 OND589858 OWZ589858 PGV589858 PQR589858 QAN589858 QKJ589858 QUF589858 REB589858 RNX589858 RXT589858 SHP589858 SRL589858 TBH589858 TLD589858 TUZ589858 UEV589858 UOR589858 UYN589858 VIJ589858 VSF589858 WCB589858 WLX589858 WVT589858 L655394 JH655394 TD655394 ACZ655394 AMV655394 AWR655394 BGN655394 BQJ655394 CAF655394 CKB655394 CTX655394 DDT655394 DNP655394 DXL655394 EHH655394 ERD655394 FAZ655394 FKV655394 FUR655394 GEN655394 GOJ655394 GYF655394 HIB655394 HRX655394 IBT655394 ILP655394 IVL655394 JFH655394 JPD655394 JYZ655394 KIV655394 KSR655394 LCN655394 LMJ655394 LWF655394 MGB655394 MPX655394 MZT655394 NJP655394 NTL655394 ODH655394 OND655394 OWZ655394 PGV655394 PQR655394 QAN655394 QKJ655394 QUF655394 REB655394 RNX655394 RXT655394 SHP655394 SRL655394 TBH655394 TLD655394 TUZ655394 UEV655394 UOR655394 UYN655394 VIJ655394 VSF655394 WCB655394 WLX655394 WVT655394 L720930 JH720930 TD720930 ACZ720930 AMV720930 AWR720930 BGN720930 BQJ720930 CAF720930 CKB720930 CTX720930 DDT720930 DNP720930 DXL720930 EHH720930 ERD720930 FAZ720930 FKV720930 FUR720930 GEN720930 GOJ720930 GYF720930 HIB720930 HRX720930 IBT720930 ILP720930 IVL720930 JFH720930 JPD720930 JYZ720930 KIV720930 KSR720930 LCN720930 LMJ720930 LWF720930 MGB720930 MPX720930 MZT720930 NJP720930 NTL720930 ODH720930 OND720930 OWZ720930 PGV720930 PQR720930 QAN720930 QKJ720930 QUF720930 REB720930 RNX720930 RXT720930 SHP720930 SRL720930 TBH720930 TLD720930 TUZ720930 UEV720930 UOR720930 UYN720930 VIJ720930 VSF720930 WCB720930 WLX720930 WVT720930 L786466 JH786466 TD786466 ACZ786466 AMV786466 AWR786466 BGN786466 BQJ786466 CAF786466 CKB786466 CTX786466 DDT786466 DNP786466 DXL786466 EHH786466 ERD786466 FAZ786466 FKV786466 FUR786466 GEN786466 GOJ786466 GYF786466 HIB786466 HRX786466 IBT786466 ILP786466 IVL786466 JFH786466 JPD786466 JYZ786466 KIV786466 KSR786466 LCN786466 LMJ786466 LWF786466 MGB786466 MPX786466 MZT786466 NJP786466 NTL786466 ODH786466 OND786466 OWZ786466 PGV786466 PQR786466 QAN786466 QKJ786466 QUF786466 REB786466 RNX786466 RXT786466 SHP786466 SRL786466 TBH786466 TLD786466 TUZ786466 UEV786466 UOR786466 UYN786466 VIJ786466 VSF786466 WCB786466 WLX786466 WVT786466 L852002 JH852002 TD852002 ACZ852002 AMV852002 AWR852002 BGN852002 BQJ852002 CAF852002 CKB852002 CTX852002 DDT852002 DNP852002 DXL852002 EHH852002 ERD852002 FAZ852002 FKV852002 FUR852002 GEN852002 GOJ852002 GYF852002 HIB852002 HRX852002 IBT852002 ILP852002 IVL852002 JFH852002 JPD852002 JYZ852002 KIV852002 KSR852002 LCN852002 LMJ852002 LWF852002 MGB852002 MPX852002 MZT852002 NJP852002 NTL852002 ODH852002 OND852002 OWZ852002 PGV852002 PQR852002 QAN852002 QKJ852002 QUF852002 REB852002 RNX852002 RXT852002 SHP852002 SRL852002 TBH852002 TLD852002 TUZ852002 UEV852002 UOR852002 UYN852002 VIJ852002 VSF852002 WCB852002 WLX852002 WVT852002 L917538 JH917538 TD917538 ACZ917538 AMV917538 AWR917538 BGN917538 BQJ917538 CAF917538 CKB917538 CTX917538 DDT917538 DNP917538 DXL917538 EHH917538 ERD917538 FAZ917538 FKV917538 FUR917538 GEN917538 GOJ917538 GYF917538 HIB917538 HRX917538 IBT917538 ILP917538 IVL917538 JFH917538 JPD917538 JYZ917538 KIV917538 KSR917538 LCN917538 LMJ917538 LWF917538 MGB917538 MPX917538 MZT917538 NJP917538 NTL917538 ODH917538 OND917538 OWZ917538 PGV917538 PQR917538 QAN917538 QKJ917538 QUF917538 REB917538 RNX917538 RXT917538 SHP917538 SRL917538 TBH917538 TLD917538 TUZ917538 UEV917538 UOR917538 UYN917538 VIJ917538 VSF917538 WCB917538 WLX917538 WVT917538 L983074 JH983074 TD983074 ACZ983074 AMV983074 AWR983074 BGN983074 BQJ983074 CAF983074 CKB983074 CTX983074 DDT983074 DNP983074 DXL983074 EHH983074 ERD983074 FAZ983074 FKV983074 FUR983074 GEN983074 GOJ983074 GYF983074 HIB983074 HRX983074 IBT983074 ILP983074 IVL983074 JFH983074 JPD983074 JYZ983074 KIV983074 KSR983074 LCN983074 LMJ983074 LWF983074 MGB983074 MPX983074 MZT983074 NJP983074 NTL983074 ODH983074 OND983074 OWZ983074 PGV983074 PQR983074 QAN983074 QKJ983074 QUF983074 REB983074 RNX983074 RXT983074 SHP983074 SRL983074 TBH983074 TLD983074 TUZ983074 UEV983074 UOR983074 UYN983074 VIJ983074 VSF983074 WCB983074 WLX983074 WVT983074" xr:uid="{86C70471-5550-4713-8CF4-1F37DF241D71}">
      <formula1>0</formula1>
      <formula2>300</formula2>
    </dataValidation>
    <dataValidation type="textLength" errorStyle="information" allowBlank="1" showInputMessage="1" error="XLBVal:6=300000_x000d__x000a_" sqref="L25 JH25 TD25 ACZ25 AMV25 AWR25 BGN25 BQJ25 CAF25 CKB25 CTX25 DDT25 DNP25 DXL25 EHH25 ERD25 FAZ25 FKV25 FUR25 GEN25 GOJ25 GYF25 HIB25 HRX25 IBT25 ILP25 IVL25 JFH25 JPD25 JYZ25 KIV25 KSR25 LCN25 LMJ25 LWF25 MGB25 MPX25 MZT25 NJP25 NTL25 ODH25 OND25 OWZ25 PGV25 PQR25 QAN25 QKJ25 QUF25 REB25 RNX25 RXT25 SHP25 SRL25 TBH25 TLD25 TUZ25 UEV25 UOR25 UYN25 VIJ25 VSF25 WCB25 WLX25 WVT25 L65561 JH65561 TD65561 ACZ65561 AMV65561 AWR65561 BGN65561 BQJ65561 CAF65561 CKB65561 CTX65561 DDT65561 DNP65561 DXL65561 EHH65561 ERD65561 FAZ65561 FKV65561 FUR65561 GEN65561 GOJ65561 GYF65561 HIB65561 HRX65561 IBT65561 ILP65561 IVL65561 JFH65561 JPD65561 JYZ65561 KIV65561 KSR65561 LCN65561 LMJ65561 LWF65561 MGB65561 MPX65561 MZT65561 NJP65561 NTL65561 ODH65561 OND65561 OWZ65561 PGV65561 PQR65561 QAN65561 QKJ65561 QUF65561 REB65561 RNX65561 RXT65561 SHP65561 SRL65561 TBH65561 TLD65561 TUZ65561 UEV65561 UOR65561 UYN65561 VIJ65561 VSF65561 WCB65561 WLX65561 WVT65561 L131097 JH131097 TD131097 ACZ131097 AMV131097 AWR131097 BGN131097 BQJ131097 CAF131097 CKB131097 CTX131097 DDT131097 DNP131097 DXL131097 EHH131097 ERD131097 FAZ131097 FKV131097 FUR131097 GEN131097 GOJ131097 GYF131097 HIB131097 HRX131097 IBT131097 ILP131097 IVL131097 JFH131097 JPD131097 JYZ131097 KIV131097 KSR131097 LCN131097 LMJ131097 LWF131097 MGB131097 MPX131097 MZT131097 NJP131097 NTL131097 ODH131097 OND131097 OWZ131097 PGV131097 PQR131097 QAN131097 QKJ131097 QUF131097 REB131097 RNX131097 RXT131097 SHP131097 SRL131097 TBH131097 TLD131097 TUZ131097 UEV131097 UOR131097 UYN131097 VIJ131097 VSF131097 WCB131097 WLX131097 WVT131097 L196633 JH196633 TD196633 ACZ196633 AMV196633 AWR196633 BGN196633 BQJ196633 CAF196633 CKB196633 CTX196633 DDT196633 DNP196633 DXL196633 EHH196633 ERD196633 FAZ196633 FKV196633 FUR196633 GEN196633 GOJ196633 GYF196633 HIB196633 HRX196633 IBT196633 ILP196633 IVL196633 JFH196633 JPD196633 JYZ196633 KIV196633 KSR196633 LCN196633 LMJ196633 LWF196633 MGB196633 MPX196633 MZT196633 NJP196633 NTL196633 ODH196633 OND196633 OWZ196633 PGV196633 PQR196633 QAN196633 QKJ196633 QUF196633 REB196633 RNX196633 RXT196633 SHP196633 SRL196633 TBH196633 TLD196633 TUZ196633 UEV196633 UOR196633 UYN196633 VIJ196633 VSF196633 WCB196633 WLX196633 WVT196633 L262169 JH262169 TD262169 ACZ262169 AMV262169 AWR262169 BGN262169 BQJ262169 CAF262169 CKB262169 CTX262169 DDT262169 DNP262169 DXL262169 EHH262169 ERD262169 FAZ262169 FKV262169 FUR262169 GEN262169 GOJ262169 GYF262169 HIB262169 HRX262169 IBT262169 ILP262169 IVL262169 JFH262169 JPD262169 JYZ262169 KIV262169 KSR262169 LCN262169 LMJ262169 LWF262169 MGB262169 MPX262169 MZT262169 NJP262169 NTL262169 ODH262169 OND262169 OWZ262169 PGV262169 PQR262169 QAN262169 QKJ262169 QUF262169 REB262169 RNX262169 RXT262169 SHP262169 SRL262169 TBH262169 TLD262169 TUZ262169 UEV262169 UOR262169 UYN262169 VIJ262169 VSF262169 WCB262169 WLX262169 WVT262169 L327705 JH327705 TD327705 ACZ327705 AMV327705 AWR327705 BGN327705 BQJ327705 CAF327705 CKB327705 CTX327705 DDT327705 DNP327705 DXL327705 EHH327705 ERD327705 FAZ327705 FKV327705 FUR327705 GEN327705 GOJ327705 GYF327705 HIB327705 HRX327705 IBT327705 ILP327705 IVL327705 JFH327705 JPD327705 JYZ327705 KIV327705 KSR327705 LCN327705 LMJ327705 LWF327705 MGB327705 MPX327705 MZT327705 NJP327705 NTL327705 ODH327705 OND327705 OWZ327705 PGV327705 PQR327705 QAN327705 QKJ327705 QUF327705 REB327705 RNX327705 RXT327705 SHP327705 SRL327705 TBH327705 TLD327705 TUZ327705 UEV327705 UOR327705 UYN327705 VIJ327705 VSF327705 WCB327705 WLX327705 WVT327705 L393241 JH393241 TD393241 ACZ393241 AMV393241 AWR393241 BGN393241 BQJ393241 CAF393241 CKB393241 CTX393241 DDT393241 DNP393241 DXL393241 EHH393241 ERD393241 FAZ393241 FKV393241 FUR393241 GEN393241 GOJ393241 GYF393241 HIB393241 HRX393241 IBT393241 ILP393241 IVL393241 JFH393241 JPD393241 JYZ393241 KIV393241 KSR393241 LCN393241 LMJ393241 LWF393241 MGB393241 MPX393241 MZT393241 NJP393241 NTL393241 ODH393241 OND393241 OWZ393241 PGV393241 PQR393241 QAN393241 QKJ393241 QUF393241 REB393241 RNX393241 RXT393241 SHP393241 SRL393241 TBH393241 TLD393241 TUZ393241 UEV393241 UOR393241 UYN393241 VIJ393241 VSF393241 WCB393241 WLX393241 WVT393241 L458777 JH458777 TD458777 ACZ458777 AMV458777 AWR458777 BGN458777 BQJ458777 CAF458777 CKB458777 CTX458777 DDT458777 DNP458777 DXL458777 EHH458777 ERD458777 FAZ458777 FKV458777 FUR458777 GEN458777 GOJ458777 GYF458777 HIB458777 HRX458777 IBT458777 ILP458777 IVL458777 JFH458777 JPD458777 JYZ458777 KIV458777 KSR458777 LCN458777 LMJ458777 LWF458777 MGB458777 MPX458777 MZT458777 NJP458777 NTL458777 ODH458777 OND458777 OWZ458777 PGV458777 PQR458777 QAN458777 QKJ458777 QUF458777 REB458777 RNX458777 RXT458777 SHP458777 SRL458777 TBH458777 TLD458777 TUZ458777 UEV458777 UOR458777 UYN458777 VIJ458777 VSF458777 WCB458777 WLX458777 WVT458777 L524313 JH524313 TD524313 ACZ524313 AMV524313 AWR524313 BGN524313 BQJ524313 CAF524313 CKB524313 CTX524313 DDT524313 DNP524313 DXL524313 EHH524313 ERD524313 FAZ524313 FKV524313 FUR524313 GEN524313 GOJ524313 GYF524313 HIB524313 HRX524313 IBT524313 ILP524313 IVL524313 JFH524313 JPD524313 JYZ524313 KIV524313 KSR524313 LCN524313 LMJ524313 LWF524313 MGB524313 MPX524313 MZT524313 NJP524313 NTL524313 ODH524313 OND524313 OWZ524313 PGV524313 PQR524313 QAN524313 QKJ524313 QUF524313 REB524313 RNX524313 RXT524313 SHP524313 SRL524313 TBH524313 TLD524313 TUZ524313 UEV524313 UOR524313 UYN524313 VIJ524313 VSF524313 WCB524313 WLX524313 WVT524313 L589849 JH589849 TD589849 ACZ589849 AMV589849 AWR589849 BGN589849 BQJ589849 CAF589849 CKB589849 CTX589849 DDT589849 DNP589849 DXL589849 EHH589849 ERD589849 FAZ589849 FKV589849 FUR589849 GEN589849 GOJ589849 GYF589849 HIB589849 HRX589849 IBT589849 ILP589849 IVL589849 JFH589849 JPD589849 JYZ589849 KIV589849 KSR589849 LCN589849 LMJ589849 LWF589849 MGB589849 MPX589849 MZT589849 NJP589849 NTL589849 ODH589849 OND589849 OWZ589849 PGV589849 PQR589849 QAN589849 QKJ589849 QUF589849 REB589849 RNX589849 RXT589849 SHP589849 SRL589849 TBH589849 TLD589849 TUZ589849 UEV589849 UOR589849 UYN589849 VIJ589849 VSF589849 WCB589849 WLX589849 WVT589849 L655385 JH655385 TD655385 ACZ655385 AMV655385 AWR655385 BGN655385 BQJ655385 CAF655385 CKB655385 CTX655385 DDT655385 DNP655385 DXL655385 EHH655385 ERD655385 FAZ655385 FKV655385 FUR655385 GEN655385 GOJ655385 GYF655385 HIB655385 HRX655385 IBT655385 ILP655385 IVL655385 JFH655385 JPD655385 JYZ655385 KIV655385 KSR655385 LCN655385 LMJ655385 LWF655385 MGB655385 MPX655385 MZT655385 NJP655385 NTL655385 ODH655385 OND655385 OWZ655385 PGV655385 PQR655385 QAN655385 QKJ655385 QUF655385 REB655385 RNX655385 RXT655385 SHP655385 SRL655385 TBH655385 TLD655385 TUZ655385 UEV655385 UOR655385 UYN655385 VIJ655385 VSF655385 WCB655385 WLX655385 WVT655385 L720921 JH720921 TD720921 ACZ720921 AMV720921 AWR720921 BGN720921 BQJ720921 CAF720921 CKB720921 CTX720921 DDT720921 DNP720921 DXL720921 EHH720921 ERD720921 FAZ720921 FKV720921 FUR720921 GEN720921 GOJ720921 GYF720921 HIB720921 HRX720921 IBT720921 ILP720921 IVL720921 JFH720921 JPD720921 JYZ720921 KIV720921 KSR720921 LCN720921 LMJ720921 LWF720921 MGB720921 MPX720921 MZT720921 NJP720921 NTL720921 ODH720921 OND720921 OWZ720921 PGV720921 PQR720921 QAN720921 QKJ720921 QUF720921 REB720921 RNX720921 RXT720921 SHP720921 SRL720921 TBH720921 TLD720921 TUZ720921 UEV720921 UOR720921 UYN720921 VIJ720921 VSF720921 WCB720921 WLX720921 WVT720921 L786457 JH786457 TD786457 ACZ786457 AMV786457 AWR786457 BGN786457 BQJ786457 CAF786457 CKB786457 CTX786457 DDT786457 DNP786457 DXL786457 EHH786457 ERD786457 FAZ786457 FKV786457 FUR786457 GEN786457 GOJ786457 GYF786457 HIB786457 HRX786457 IBT786457 ILP786457 IVL786457 JFH786457 JPD786457 JYZ786457 KIV786457 KSR786457 LCN786457 LMJ786457 LWF786457 MGB786457 MPX786457 MZT786457 NJP786457 NTL786457 ODH786457 OND786457 OWZ786457 PGV786457 PQR786457 QAN786457 QKJ786457 QUF786457 REB786457 RNX786457 RXT786457 SHP786457 SRL786457 TBH786457 TLD786457 TUZ786457 UEV786457 UOR786457 UYN786457 VIJ786457 VSF786457 WCB786457 WLX786457 WVT786457 L851993 JH851993 TD851993 ACZ851993 AMV851993 AWR851993 BGN851993 BQJ851993 CAF851993 CKB851993 CTX851993 DDT851993 DNP851993 DXL851993 EHH851993 ERD851993 FAZ851993 FKV851993 FUR851993 GEN851993 GOJ851993 GYF851993 HIB851993 HRX851993 IBT851993 ILP851993 IVL851993 JFH851993 JPD851993 JYZ851993 KIV851993 KSR851993 LCN851993 LMJ851993 LWF851993 MGB851993 MPX851993 MZT851993 NJP851993 NTL851993 ODH851993 OND851993 OWZ851993 PGV851993 PQR851993 QAN851993 QKJ851993 QUF851993 REB851993 RNX851993 RXT851993 SHP851993 SRL851993 TBH851993 TLD851993 TUZ851993 UEV851993 UOR851993 UYN851993 VIJ851993 VSF851993 WCB851993 WLX851993 WVT851993 L917529 JH917529 TD917529 ACZ917529 AMV917529 AWR917529 BGN917529 BQJ917529 CAF917529 CKB917529 CTX917529 DDT917529 DNP917529 DXL917529 EHH917529 ERD917529 FAZ917529 FKV917529 FUR917529 GEN917529 GOJ917529 GYF917529 HIB917529 HRX917529 IBT917529 ILP917529 IVL917529 JFH917529 JPD917529 JYZ917529 KIV917529 KSR917529 LCN917529 LMJ917529 LWF917529 MGB917529 MPX917529 MZT917529 NJP917529 NTL917529 ODH917529 OND917529 OWZ917529 PGV917529 PQR917529 QAN917529 QKJ917529 QUF917529 REB917529 RNX917529 RXT917529 SHP917529 SRL917529 TBH917529 TLD917529 TUZ917529 UEV917529 UOR917529 UYN917529 VIJ917529 VSF917529 WCB917529 WLX917529 WVT917529 L983065 JH983065 TD983065 ACZ983065 AMV983065 AWR983065 BGN983065 BQJ983065 CAF983065 CKB983065 CTX983065 DDT983065 DNP983065 DXL983065 EHH983065 ERD983065 FAZ983065 FKV983065 FUR983065 GEN983065 GOJ983065 GYF983065 HIB983065 HRX983065 IBT983065 ILP983065 IVL983065 JFH983065 JPD983065 JYZ983065 KIV983065 KSR983065 LCN983065 LMJ983065 LWF983065 MGB983065 MPX983065 MZT983065 NJP983065 NTL983065 ODH983065 OND983065 OWZ983065 PGV983065 PQR983065 QAN983065 QKJ983065 QUF983065 REB983065 RNX983065 RXT983065 SHP983065 SRL983065 TBH983065 TLD983065 TUZ983065 UEV983065 UOR983065 UYN983065 VIJ983065 VSF983065 WCB983065 WLX983065 WVT983065" xr:uid="{B953655B-4303-4D22-97A8-CECC906D8F3B}">
      <formula1>0</formula1>
      <formula2>300</formula2>
    </dataValidation>
    <dataValidation type="textLength" errorStyle="information" allowBlank="1" showInputMessage="1" error="XLBVal:6=54000_x000d__x000a_" sqref="L21 JH21 TD21 ACZ21 AMV21 AWR21 BGN21 BQJ21 CAF21 CKB21 CTX21 DDT21 DNP21 DXL21 EHH21 ERD21 FAZ21 FKV21 FUR21 GEN21 GOJ21 GYF21 HIB21 HRX21 IBT21 ILP21 IVL21 JFH21 JPD21 JYZ21 KIV21 KSR21 LCN21 LMJ21 LWF21 MGB21 MPX21 MZT21 NJP21 NTL21 ODH21 OND21 OWZ21 PGV21 PQR21 QAN21 QKJ21 QUF21 REB21 RNX21 RXT21 SHP21 SRL21 TBH21 TLD21 TUZ21 UEV21 UOR21 UYN21 VIJ21 VSF21 WCB21 WLX21 WVT21 L65557 JH65557 TD65557 ACZ65557 AMV65557 AWR65557 BGN65557 BQJ65557 CAF65557 CKB65557 CTX65557 DDT65557 DNP65557 DXL65557 EHH65557 ERD65557 FAZ65557 FKV65557 FUR65557 GEN65557 GOJ65557 GYF65557 HIB65557 HRX65557 IBT65557 ILP65557 IVL65557 JFH65557 JPD65557 JYZ65557 KIV65557 KSR65557 LCN65557 LMJ65557 LWF65557 MGB65557 MPX65557 MZT65557 NJP65557 NTL65557 ODH65557 OND65557 OWZ65557 PGV65557 PQR65557 QAN65557 QKJ65557 QUF65557 REB65557 RNX65557 RXT65557 SHP65557 SRL65557 TBH65557 TLD65557 TUZ65557 UEV65557 UOR65557 UYN65557 VIJ65557 VSF65557 WCB65557 WLX65557 WVT65557 L131093 JH131093 TD131093 ACZ131093 AMV131093 AWR131093 BGN131093 BQJ131093 CAF131093 CKB131093 CTX131093 DDT131093 DNP131093 DXL131093 EHH131093 ERD131093 FAZ131093 FKV131093 FUR131093 GEN131093 GOJ131093 GYF131093 HIB131093 HRX131093 IBT131093 ILP131093 IVL131093 JFH131093 JPD131093 JYZ131093 KIV131093 KSR131093 LCN131093 LMJ131093 LWF131093 MGB131093 MPX131093 MZT131093 NJP131093 NTL131093 ODH131093 OND131093 OWZ131093 PGV131093 PQR131093 QAN131093 QKJ131093 QUF131093 REB131093 RNX131093 RXT131093 SHP131093 SRL131093 TBH131093 TLD131093 TUZ131093 UEV131093 UOR131093 UYN131093 VIJ131093 VSF131093 WCB131093 WLX131093 WVT131093 L196629 JH196629 TD196629 ACZ196629 AMV196629 AWR196629 BGN196629 BQJ196629 CAF196629 CKB196629 CTX196629 DDT196629 DNP196629 DXL196629 EHH196629 ERD196629 FAZ196629 FKV196629 FUR196629 GEN196629 GOJ196629 GYF196629 HIB196629 HRX196629 IBT196629 ILP196629 IVL196629 JFH196629 JPD196629 JYZ196629 KIV196629 KSR196629 LCN196629 LMJ196629 LWF196629 MGB196629 MPX196629 MZT196629 NJP196629 NTL196629 ODH196629 OND196629 OWZ196629 PGV196629 PQR196629 QAN196629 QKJ196629 QUF196629 REB196629 RNX196629 RXT196629 SHP196629 SRL196629 TBH196629 TLD196629 TUZ196629 UEV196629 UOR196629 UYN196629 VIJ196629 VSF196629 WCB196629 WLX196629 WVT196629 L262165 JH262165 TD262165 ACZ262165 AMV262165 AWR262165 BGN262165 BQJ262165 CAF262165 CKB262165 CTX262165 DDT262165 DNP262165 DXL262165 EHH262165 ERD262165 FAZ262165 FKV262165 FUR262165 GEN262165 GOJ262165 GYF262165 HIB262165 HRX262165 IBT262165 ILP262165 IVL262165 JFH262165 JPD262165 JYZ262165 KIV262165 KSR262165 LCN262165 LMJ262165 LWF262165 MGB262165 MPX262165 MZT262165 NJP262165 NTL262165 ODH262165 OND262165 OWZ262165 PGV262165 PQR262165 QAN262165 QKJ262165 QUF262165 REB262165 RNX262165 RXT262165 SHP262165 SRL262165 TBH262165 TLD262165 TUZ262165 UEV262165 UOR262165 UYN262165 VIJ262165 VSF262165 WCB262165 WLX262165 WVT262165 L327701 JH327701 TD327701 ACZ327701 AMV327701 AWR327701 BGN327701 BQJ327701 CAF327701 CKB327701 CTX327701 DDT327701 DNP327701 DXL327701 EHH327701 ERD327701 FAZ327701 FKV327701 FUR327701 GEN327701 GOJ327701 GYF327701 HIB327701 HRX327701 IBT327701 ILP327701 IVL327701 JFH327701 JPD327701 JYZ327701 KIV327701 KSR327701 LCN327701 LMJ327701 LWF327701 MGB327701 MPX327701 MZT327701 NJP327701 NTL327701 ODH327701 OND327701 OWZ327701 PGV327701 PQR327701 QAN327701 QKJ327701 QUF327701 REB327701 RNX327701 RXT327701 SHP327701 SRL327701 TBH327701 TLD327701 TUZ327701 UEV327701 UOR327701 UYN327701 VIJ327701 VSF327701 WCB327701 WLX327701 WVT327701 L393237 JH393237 TD393237 ACZ393237 AMV393237 AWR393237 BGN393237 BQJ393237 CAF393237 CKB393237 CTX393237 DDT393237 DNP393237 DXL393237 EHH393237 ERD393237 FAZ393237 FKV393237 FUR393237 GEN393237 GOJ393237 GYF393237 HIB393237 HRX393237 IBT393237 ILP393237 IVL393237 JFH393237 JPD393237 JYZ393237 KIV393237 KSR393237 LCN393237 LMJ393237 LWF393237 MGB393237 MPX393237 MZT393237 NJP393237 NTL393237 ODH393237 OND393237 OWZ393237 PGV393237 PQR393237 QAN393237 QKJ393237 QUF393237 REB393237 RNX393237 RXT393237 SHP393237 SRL393237 TBH393237 TLD393237 TUZ393237 UEV393237 UOR393237 UYN393237 VIJ393237 VSF393237 WCB393237 WLX393237 WVT393237 L458773 JH458773 TD458773 ACZ458773 AMV458773 AWR458773 BGN458773 BQJ458773 CAF458773 CKB458773 CTX458773 DDT458773 DNP458773 DXL458773 EHH458773 ERD458773 FAZ458773 FKV458773 FUR458773 GEN458773 GOJ458773 GYF458773 HIB458773 HRX458773 IBT458773 ILP458773 IVL458773 JFH458773 JPD458773 JYZ458773 KIV458773 KSR458773 LCN458773 LMJ458773 LWF458773 MGB458773 MPX458773 MZT458773 NJP458773 NTL458773 ODH458773 OND458773 OWZ458773 PGV458773 PQR458773 QAN458773 QKJ458773 QUF458773 REB458773 RNX458773 RXT458773 SHP458773 SRL458773 TBH458773 TLD458773 TUZ458773 UEV458773 UOR458773 UYN458773 VIJ458773 VSF458773 WCB458773 WLX458773 WVT458773 L524309 JH524309 TD524309 ACZ524309 AMV524309 AWR524309 BGN524309 BQJ524309 CAF524309 CKB524309 CTX524309 DDT524309 DNP524309 DXL524309 EHH524309 ERD524309 FAZ524309 FKV524309 FUR524309 GEN524309 GOJ524309 GYF524309 HIB524309 HRX524309 IBT524309 ILP524309 IVL524309 JFH524309 JPD524309 JYZ524309 KIV524309 KSR524309 LCN524309 LMJ524309 LWF524309 MGB524309 MPX524309 MZT524309 NJP524309 NTL524309 ODH524309 OND524309 OWZ524309 PGV524309 PQR524309 QAN524309 QKJ524309 QUF524309 REB524309 RNX524309 RXT524309 SHP524309 SRL524309 TBH524309 TLD524309 TUZ524309 UEV524309 UOR524309 UYN524309 VIJ524309 VSF524309 WCB524309 WLX524309 WVT524309 L589845 JH589845 TD589845 ACZ589845 AMV589845 AWR589845 BGN589845 BQJ589845 CAF589845 CKB589845 CTX589845 DDT589845 DNP589845 DXL589845 EHH589845 ERD589845 FAZ589845 FKV589845 FUR589845 GEN589845 GOJ589845 GYF589845 HIB589845 HRX589845 IBT589845 ILP589845 IVL589845 JFH589845 JPD589845 JYZ589845 KIV589845 KSR589845 LCN589845 LMJ589845 LWF589845 MGB589845 MPX589845 MZT589845 NJP589845 NTL589845 ODH589845 OND589845 OWZ589845 PGV589845 PQR589845 QAN589845 QKJ589845 QUF589845 REB589845 RNX589845 RXT589845 SHP589845 SRL589845 TBH589845 TLD589845 TUZ589845 UEV589845 UOR589845 UYN589845 VIJ589845 VSF589845 WCB589845 WLX589845 WVT589845 L655381 JH655381 TD655381 ACZ655381 AMV655381 AWR655381 BGN655381 BQJ655381 CAF655381 CKB655381 CTX655381 DDT655381 DNP655381 DXL655381 EHH655381 ERD655381 FAZ655381 FKV655381 FUR655381 GEN655381 GOJ655381 GYF655381 HIB655381 HRX655381 IBT655381 ILP655381 IVL655381 JFH655381 JPD655381 JYZ655381 KIV655381 KSR655381 LCN655381 LMJ655381 LWF655381 MGB655381 MPX655381 MZT655381 NJP655381 NTL655381 ODH655381 OND655381 OWZ655381 PGV655381 PQR655381 QAN655381 QKJ655381 QUF655381 REB655381 RNX655381 RXT655381 SHP655381 SRL655381 TBH655381 TLD655381 TUZ655381 UEV655381 UOR655381 UYN655381 VIJ655381 VSF655381 WCB655381 WLX655381 WVT655381 L720917 JH720917 TD720917 ACZ720917 AMV720917 AWR720917 BGN720917 BQJ720917 CAF720917 CKB720917 CTX720917 DDT720917 DNP720917 DXL720917 EHH720917 ERD720917 FAZ720917 FKV720917 FUR720917 GEN720917 GOJ720917 GYF720917 HIB720917 HRX720917 IBT720917 ILP720917 IVL720917 JFH720917 JPD720917 JYZ720917 KIV720917 KSR720917 LCN720917 LMJ720917 LWF720917 MGB720917 MPX720917 MZT720917 NJP720917 NTL720917 ODH720917 OND720917 OWZ720917 PGV720917 PQR720917 QAN720917 QKJ720917 QUF720917 REB720917 RNX720917 RXT720917 SHP720917 SRL720917 TBH720917 TLD720917 TUZ720917 UEV720917 UOR720917 UYN720917 VIJ720917 VSF720917 WCB720917 WLX720917 WVT720917 L786453 JH786453 TD786453 ACZ786453 AMV786453 AWR786453 BGN786453 BQJ786453 CAF786453 CKB786453 CTX786453 DDT786453 DNP786453 DXL786453 EHH786453 ERD786453 FAZ786453 FKV786453 FUR786453 GEN786453 GOJ786453 GYF786453 HIB786453 HRX786453 IBT786453 ILP786453 IVL786453 JFH786453 JPD786453 JYZ786453 KIV786453 KSR786453 LCN786453 LMJ786453 LWF786453 MGB786453 MPX786453 MZT786453 NJP786453 NTL786453 ODH786453 OND786453 OWZ786453 PGV786453 PQR786453 QAN786453 QKJ786453 QUF786453 REB786453 RNX786453 RXT786453 SHP786453 SRL786453 TBH786453 TLD786453 TUZ786453 UEV786453 UOR786453 UYN786453 VIJ786453 VSF786453 WCB786453 WLX786453 WVT786453 L851989 JH851989 TD851989 ACZ851989 AMV851989 AWR851989 BGN851989 BQJ851989 CAF851989 CKB851989 CTX851989 DDT851989 DNP851989 DXL851989 EHH851989 ERD851989 FAZ851989 FKV851989 FUR851989 GEN851989 GOJ851989 GYF851989 HIB851989 HRX851989 IBT851989 ILP851989 IVL851989 JFH851989 JPD851989 JYZ851989 KIV851989 KSR851989 LCN851989 LMJ851989 LWF851989 MGB851989 MPX851989 MZT851989 NJP851989 NTL851989 ODH851989 OND851989 OWZ851989 PGV851989 PQR851989 QAN851989 QKJ851989 QUF851989 REB851989 RNX851989 RXT851989 SHP851989 SRL851989 TBH851989 TLD851989 TUZ851989 UEV851989 UOR851989 UYN851989 VIJ851989 VSF851989 WCB851989 WLX851989 WVT851989 L917525 JH917525 TD917525 ACZ917525 AMV917525 AWR917525 BGN917525 BQJ917525 CAF917525 CKB917525 CTX917525 DDT917525 DNP917525 DXL917525 EHH917525 ERD917525 FAZ917525 FKV917525 FUR917525 GEN917525 GOJ917525 GYF917525 HIB917525 HRX917525 IBT917525 ILP917525 IVL917525 JFH917525 JPD917525 JYZ917525 KIV917525 KSR917525 LCN917525 LMJ917525 LWF917525 MGB917525 MPX917525 MZT917525 NJP917525 NTL917525 ODH917525 OND917525 OWZ917525 PGV917525 PQR917525 QAN917525 QKJ917525 QUF917525 REB917525 RNX917525 RXT917525 SHP917525 SRL917525 TBH917525 TLD917525 TUZ917525 UEV917525 UOR917525 UYN917525 VIJ917525 VSF917525 WCB917525 WLX917525 WVT917525 L983061 JH983061 TD983061 ACZ983061 AMV983061 AWR983061 BGN983061 BQJ983061 CAF983061 CKB983061 CTX983061 DDT983061 DNP983061 DXL983061 EHH983061 ERD983061 FAZ983061 FKV983061 FUR983061 GEN983061 GOJ983061 GYF983061 HIB983061 HRX983061 IBT983061 ILP983061 IVL983061 JFH983061 JPD983061 JYZ983061 KIV983061 KSR983061 LCN983061 LMJ983061 LWF983061 MGB983061 MPX983061 MZT983061 NJP983061 NTL983061 ODH983061 OND983061 OWZ983061 PGV983061 PQR983061 QAN983061 QKJ983061 QUF983061 REB983061 RNX983061 RXT983061 SHP983061 SRL983061 TBH983061 TLD983061 TUZ983061 UEV983061 UOR983061 UYN983061 VIJ983061 VSF983061 WCB983061 WLX983061 WVT983061" xr:uid="{40305C54-B1CD-4CED-9081-2447688D8369}">
      <formula1>0</formula1>
      <formula2>300</formula2>
    </dataValidation>
    <dataValidation type="textLength" errorStyle="information" allowBlank="1" showInputMessage="1" error="XLBVal:6=242364.05_x000d__x000a_" sqref="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2 JF65572 TB65572 ACX65572 AMT65572 AWP65572 BGL65572 BQH65572 CAD65572 CJZ65572 CTV65572 DDR65572 DNN65572 DXJ65572 EHF65572 ERB65572 FAX65572 FKT65572 FUP65572 GEL65572 GOH65572 GYD65572 HHZ65572 HRV65572 IBR65572 ILN65572 IVJ65572 JFF65572 JPB65572 JYX65572 KIT65572 KSP65572 LCL65572 LMH65572 LWD65572 MFZ65572 MPV65572 MZR65572 NJN65572 NTJ65572 ODF65572 ONB65572 OWX65572 PGT65572 PQP65572 QAL65572 QKH65572 QUD65572 RDZ65572 RNV65572 RXR65572 SHN65572 SRJ65572 TBF65572 TLB65572 TUX65572 UET65572 UOP65572 UYL65572 VIH65572 VSD65572 WBZ65572 WLV65572 WVR65572 J131108 JF131108 TB131108 ACX131108 AMT131108 AWP131108 BGL131108 BQH131108 CAD131108 CJZ131108 CTV131108 DDR131108 DNN131108 DXJ131108 EHF131108 ERB131108 FAX131108 FKT131108 FUP131108 GEL131108 GOH131108 GYD131108 HHZ131108 HRV131108 IBR131108 ILN131108 IVJ131108 JFF131108 JPB131108 JYX131108 KIT131108 KSP131108 LCL131108 LMH131108 LWD131108 MFZ131108 MPV131108 MZR131108 NJN131108 NTJ131108 ODF131108 ONB131108 OWX131108 PGT131108 PQP131108 QAL131108 QKH131108 QUD131108 RDZ131108 RNV131108 RXR131108 SHN131108 SRJ131108 TBF131108 TLB131108 TUX131108 UET131108 UOP131108 UYL131108 VIH131108 VSD131108 WBZ131108 WLV131108 WVR131108 J196644 JF196644 TB196644 ACX196644 AMT196644 AWP196644 BGL196644 BQH196644 CAD196644 CJZ196644 CTV196644 DDR196644 DNN196644 DXJ196644 EHF196644 ERB196644 FAX196644 FKT196644 FUP196644 GEL196644 GOH196644 GYD196644 HHZ196644 HRV196644 IBR196644 ILN196644 IVJ196644 JFF196644 JPB196644 JYX196644 KIT196644 KSP196644 LCL196644 LMH196644 LWD196644 MFZ196644 MPV196644 MZR196644 NJN196644 NTJ196644 ODF196644 ONB196644 OWX196644 PGT196644 PQP196644 QAL196644 QKH196644 QUD196644 RDZ196644 RNV196644 RXR196644 SHN196644 SRJ196644 TBF196644 TLB196644 TUX196644 UET196644 UOP196644 UYL196644 VIH196644 VSD196644 WBZ196644 WLV196644 WVR196644 J262180 JF262180 TB262180 ACX262180 AMT262180 AWP262180 BGL262180 BQH262180 CAD262180 CJZ262180 CTV262180 DDR262180 DNN262180 DXJ262180 EHF262180 ERB262180 FAX262180 FKT262180 FUP262180 GEL262180 GOH262180 GYD262180 HHZ262180 HRV262180 IBR262180 ILN262180 IVJ262180 JFF262180 JPB262180 JYX262180 KIT262180 KSP262180 LCL262180 LMH262180 LWD262180 MFZ262180 MPV262180 MZR262180 NJN262180 NTJ262180 ODF262180 ONB262180 OWX262180 PGT262180 PQP262180 QAL262180 QKH262180 QUD262180 RDZ262180 RNV262180 RXR262180 SHN262180 SRJ262180 TBF262180 TLB262180 TUX262180 UET262180 UOP262180 UYL262180 VIH262180 VSD262180 WBZ262180 WLV262180 WVR262180 J327716 JF327716 TB327716 ACX327716 AMT327716 AWP327716 BGL327716 BQH327716 CAD327716 CJZ327716 CTV327716 DDR327716 DNN327716 DXJ327716 EHF327716 ERB327716 FAX327716 FKT327716 FUP327716 GEL327716 GOH327716 GYD327716 HHZ327716 HRV327716 IBR327716 ILN327716 IVJ327716 JFF327716 JPB327716 JYX327716 KIT327716 KSP327716 LCL327716 LMH327716 LWD327716 MFZ327716 MPV327716 MZR327716 NJN327716 NTJ327716 ODF327716 ONB327716 OWX327716 PGT327716 PQP327716 QAL327716 QKH327716 QUD327716 RDZ327716 RNV327716 RXR327716 SHN327716 SRJ327716 TBF327716 TLB327716 TUX327716 UET327716 UOP327716 UYL327716 VIH327716 VSD327716 WBZ327716 WLV327716 WVR327716 J393252 JF393252 TB393252 ACX393252 AMT393252 AWP393252 BGL393252 BQH393252 CAD393252 CJZ393252 CTV393252 DDR393252 DNN393252 DXJ393252 EHF393252 ERB393252 FAX393252 FKT393252 FUP393252 GEL393252 GOH393252 GYD393252 HHZ393252 HRV393252 IBR393252 ILN393252 IVJ393252 JFF393252 JPB393252 JYX393252 KIT393252 KSP393252 LCL393252 LMH393252 LWD393252 MFZ393252 MPV393252 MZR393252 NJN393252 NTJ393252 ODF393252 ONB393252 OWX393252 PGT393252 PQP393252 QAL393252 QKH393252 QUD393252 RDZ393252 RNV393252 RXR393252 SHN393252 SRJ393252 TBF393252 TLB393252 TUX393252 UET393252 UOP393252 UYL393252 VIH393252 VSD393252 WBZ393252 WLV393252 WVR393252 J458788 JF458788 TB458788 ACX458788 AMT458788 AWP458788 BGL458788 BQH458788 CAD458788 CJZ458788 CTV458788 DDR458788 DNN458788 DXJ458788 EHF458788 ERB458788 FAX458788 FKT458788 FUP458788 GEL458788 GOH458788 GYD458788 HHZ458788 HRV458788 IBR458788 ILN458788 IVJ458788 JFF458788 JPB458788 JYX458788 KIT458788 KSP458788 LCL458788 LMH458788 LWD458788 MFZ458788 MPV458788 MZR458788 NJN458788 NTJ458788 ODF458788 ONB458788 OWX458788 PGT458788 PQP458788 QAL458788 QKH458788 QUD458788 RDZ458788 RNV458788 RXR458788 SHN458788 SRJ458788 TBF458788 TLB458788 TUX458788 UET458788 UOP458788 UYL458788 VIH458788 VSD458788 WBZ458788 WLV458788 WVR458788 J524324 JF524324 TB524324 ACX524324 AMT524324 AWP524324 BGL524324 BQH524324 CAD524324 CJZ524324 CTV524324 DDR524324 DNN524324 DXJ524324 EHF524324 ERB524324 FAX524324 FKT524324 FUP524324 GEL524324 GOH524324 GYD524324 HHZ524324 HRV524324 IBR524324 ILN524324 IVJ524324 JFF524324 JPB524324 JYX524324 KIT524324 KSP524324 LCL524324 LMH524324 LWD524324 MFZ524324 MPV524324 MZR524324 NJN524324 NTJ524324 ODF524324 ONB524324 OWX524324 PGT524324 PQP524324 QAL524324 QKH524324 QUD524324 RDZ524324 RNV524324 RXR524324 SHN524324 SRJ524324 TBF524324 TLB524324 TUX524324 UET524324 UOP524324 UYL524324 VIH524324 VSD524324 WBZ524324 WLV524324 WVR524324 J589860 JF589860 TB589860 ACX589860 AMT589860 AWP589860 BGL589860 BQH589860 CAD589860 CJZ589860 CTV589860 DDR589860 DNN589860 DXJ589860 EHF589860 ERB589860 FAX589860 FKT589860 FUP589860 GEL589860 GOH589860 GYD589860 HHZ589860 HRV589860 IBR589860 ILN589860 IVJ589860 JFF589860 JPB589860 JYX589860 KIT589860 KSP589860 LCL589860 LMH589860 LWD589860 MFZ589860 MPV589860 MZR589860 NJN589860 NTJ589860 ODF589860 ONB589860 OWX589860 PGT589860 PQP589860 QAL589860 QKH589860 QUD589860 RDZ589860 RNV589860 RXR589860 SHN589860 SRJ589860 TBF589860 TLB589860 TUX589860 UET589860 UOP589860 UYL589860 VIH589860 VSD589860 WBZ589860 WLV589860 WVR589860 J655396 JF655396 TB655396 ACX655396 AMT655396 AWP655396 BGL655396 BQH655396 CAD655396 CJZ655396 CTV655396 DDR655396 DNN655396 DXJ655396 EHF655396 ERB655396 FAX655396 FKT655396 FUP655396 GEL655396 GOH655396 GYD655396 HHZ655396 HRV655396 IBR655396 ILN655396 IVJ655396 JFF655396 JPB655396 JYX655396 KIT655396 KSP655396 LCL655396 LMH655396 LWD655396 MFZ655396 MPV655396 MZR655396 NJN655396 NTJ655396 ODF655396 ONB655396 OWX655396 PGT655396 PQP655396 QAL655396 QKH655396 QUD655396 RDZ655396 RNV655396 RXR655396 SHN655396 SRJ655396 TBF655396 TLB655396 TUX655396 UET655396 UOP655396 UYL655396 VIH655396 VSD655396 WBZ655396 WLV655396 WVR655396 J720932 JF720932 TB720932 ACX720932 AMT720932 AWP720932 BGL720932 BQH720932 CAD720932 CJZ720932 CTV720932 DDR720932 DNN720932 DXJ720932 EHF720932 ERB720932 FAX720932 FKT720932 FUP720932 GEL720932 GOH720932 GYD720932 HHZ720932 HRV720932 IBR720932 ILN720932 IVJ720932 JFF720932 JPB720932 JYX720932 KIT720932 KSP720932 LCL720932 LMH720932 LWD720932 MFZ720932 MPV720932 MZR720932 NJN720932 NTJ720932 ODF720932 ONB720932 OWX720932 PGT720932 PQP720932 QAL720932 QKH720932 QUD720932 RDZ720932 RNV720932 RXR720932 SHN720932 SRJ720932 TBF720932 TLB720932 TUX720932 UET720932 UOP720932 UYL720932 VIH720932 VSD720932 WBZ720932 WLV720932 WVR720932 J786468 JF786468 TB786468 ACX786468 AMT786468 AWP786468 BGL786468 BQH786468 CAD786468 CJZ786468 CTV786468 DDR786468 DNN786468 DXJ786468 EHF786468 ERB786468 FAX786468 FKT786468 FUP786468 GEL786468 GOH786468 GYD786468 HHZ786468 HRV786468 IBR786468 ILN786468 IVJ786468 JFF786468 JPB786468 JYX786468 KIT786468 KSP786468 LCL786468 LMH786468 LWD786468 MFZ786468 MPV786468 MZR786468 NJN786468 NTJ786468 ODF786468 ONB786468 OWX786468 PGT786468 PQP786468 QAL786468 QKH786468 QUD786468 RDZ786468 RNV786468 RXR786468 SHN786468 SRJ786468 TBF786468 TLB786468 TUX786468 UET786468 UOP786468 UYL786468 VIH786468 VSD786468 WBZ786468 WLV786468 WVR786468 J852004 JF852004 TB852004 ACX852004 AMT852004 AWP852004 BGL852004 BQH852004 CAD852004 CJZ852004 CTV852004 DDR852004 DNN852004 DXJ852004 EHF852004 ERB852004 FAX852004 FKT852004 FUP852004 GEL852004 GOH852004 GYD852004 HHZ852004 HRV852004 IBR852004 ILN852004 IVJ852004 JFF852004 JPB852004 JYX852004 KIT852004 KSP852004 LCL852004 LMH852004 LWD852004 MFZ852004 MPV852004 MZR852004 NJN852004 NTJ852004 ODF852004 ONB852004 OWX852004 PGT852004 PQP852004 QAL852004 QKH852004 QUD852004 RDZ852004 RNV852004 RXR852004 SHN852004 SRJ852004 TBF852004 TLB852004 TUX852004 UET852004 UOP852004 UYL852004 VIH852004 VSD852004 WBZ852004 WLV852004 WVR852004 J917540 JF917540 TB917540 ACX917540 AMT917540 AWP917540 BGL917540 BQH917540 CAD917540 CJZ917540 CTV917540 DDR917540 DNN917540 DXJ917540 EHF917540 ERB917540 FAX917540 FKT917540 FUP917540 GEL917540 GOH917540 GYD917540 HHZ917540 HRV917540 IBR917540 ILN917540 IVJ917540 JFF917540 JPB917540 JYX917540 KIT917540 KSP917540 LCL917540 LMH917540 LWD917540 MFZ917540 MPV917540 MZR917540 NJN917540 NTJ917540 ODF917540 ONB917540 OWX917540 PGT917540 PQP917540 QAL917540 QKH917540 QUD917540 RDZ917540 RNV917540 RXR917540 SHN917540 SRJ917540 TBF917540 TLB917540 TUX917540 UET917540 UOP917540 UYL917540 VIH917540 VSD917540 WBZ917540 WLV917540 WVR917540 J983076 JF983076 TB983076 ACX983076 AMT983076 AWP983076 BGL983076 BQH983076 CAD983076 CJZ983076 CTV983076 DDR983076 DNN983076 DXJ983076 EHF983076 ERB983076 FAX983076 FKT983076 FUP983076 GEL983076 GOH983076 GYD983076 HHZ983076 HRV983076 IBR983076 ILN983076 IVJ983076 JFF983076 JPB983076 JYX983076 KIT983076 KSP983076 LCL983076 LMH983076 LWD983076 MFZ983076 MPV983076 MZR983076 NJN983076 NTJ983076 ODF983076 ONB983076 OWX983076 PGT983076 PQP983076 QAL983076 QKH983076 QUD983076 RDZ983076 RNV983076 RXR983076 SHN983076 SRJ983076 TBF983076 TLB983076 TUX983076 UET983076 UOP983076 UYL983076 VIH983076 VSD983076 WBZ983076 WLV983076 WVR983076" xr:uid="{12BD1F7D-5D12-47A5-9256-2FB5CA16C3D6}">
      <formula1>0</formula1>
      <formula2>300</formula2>
    </dataValidation>
    <dataValidation type="textLength" errorStyle="information" allowBlank="1" showInputMessage="1" error="XLBVal:6=16.83_x000d__x000a_" sqref="J54 JF54 TB54 ACX54 AMT54 AWP54 BGL54 BQH54 CAD54 CJZ54 CTV54 DDR54 DNN54 DXJ54 EHF54 ERB54 FAX54 FKT54 FUP54 GEL54 GOH54 GYD54 HHZ54 HRV54 IBR54 ILN54 IVJ54 JFF54 JPB54 JYX54 KIT54 KSP54 LCL54 LMH54 LWD54 MFZ54 MPV54 MZR54 NJN54 NTJ54 ODF54 ONB54 OWX54 PGT54 PQP54 QAL54 QKH54 QUD54 RDZ54 RNV54 RXR54 SHN54 SRJ54 TBF54 TLB54 TUX54 UET54 UOP54 UYL54 VIH54 VSD54 WBZ54 WLV54 WVR54 J65590 JF65590 TB65590 ACX65590 AMT65590 AWP65590 BGL65590 BQH65590 CAD65590 CJZ65590 CTV65590 DDR65590 DNN65590 DXJ65590 EHF65590 ERB65590 FAX65590 FKT65590 FUP65590 GEL65590 GOH65590 GYD65590 HHZ65590 HRV65590 IBR65590 ILN65590 IVJ65590 JFF65590 JPB65590 JYX65590 KIT65590 KSP65590 LCL65590 LMH65590 LWD65590 MFZ65590 MPV65590 MZR65590 NJN65590 NTJ65590 ODF65590 ONB65590 OWX65590 PGT65590 PQP65590 QAL65590 QKH65590 QUD65590 RDZ65590 RNV65590 RXR65590 SHN65590 SRJ65590 TBF65590 TLB65590 TUX65590 UET65590 UOP65590 UYL65590 VIH65590 VSD65590 WBZ65590 WLV65590 WVR65590 J131126 JF131126 TB131126 ACX131126 AMT131126 AWP131126 BGL131126 BQH131126 CAD131126 CJZ131126 CTV131126 DDR131126 DNN131126 DXJ131126 EHF131126 ERB131126 FAX131126 FKT131126 FUP131126 GEL131126 GOH131126 GYD131126 HHZ131126 HRV131126 IBR131126 ILN131126 IVJ131126 JFF131126 JPB131126 JYX131126 KIT131126 KSP131126 LCL131126 LMH131126 LWD131126 MFZ131126 MPV131126 MZR131126 NJN131126 NTJ131126 ODF131126 ONB131126 OWX131126 PGT131126 PQP131126 QAL131126 QKH131126 QUD131126 RDZ131126 RNV131126 RXR131126 SHN131126 SRJ131126 TBF131126 TLB131126 TUX131126 UET131126 UOP131126 UYL131126 VIH131126 VSD131126 WBZ131126 WLV131126 WVR131126 J196662 JF196662 TB196662 ACX196662 AMT196662 AWP196662 BGL196662 BQH196662 CAD196662 CJZ196662 CTV196662 DDR196662 DNN196662 DXJ196662 EHF196662 ERB196662 FAX196662 FKT196662 FUP196662 GEL196662 GOH196662 GYD196662 HHZ196662 HRV196662 IBR196662 ILN196662 IVJ196662 JFF196662 JPB196662 JYX196662 KIT196662 KSP196662 LCL196662 LMH196662 LWD196662 MFZ196662 MPV196662 MZR196662 NJN196662 NTJ196662 ODF196662 ONB196662 OWX196662 PGT196662 PQP196662 QAL196662 QKH196662 QUD196662 RDZ196662 RNV196662 RXR196662 SHN196662 SRJ196662 TBF196662 TLB196662 TUX196662 UET196662 UOP196662 UYL196662 VIH196662 VSD196662 WBZ196662 WLV196662 WVR196662 J262198 JF262198 TB262198 ACX262198 AMT262198 AWP262198 BGL262198 BQH262198 CAD262198 CJZ262198 CTV262198 DDR262198 DNN262198 DXJ262198 EHF262198 ERB262198 FAX262198 FKT262198 FUP262198 GEL262198 GOH262198 GYD262198 HHZ262198 HRV262198 IBR262198 ILN262198 IVJ262198 JFF262198 JPB262198 JYX262198 KIT262198 KSP262198 LCL262198 LMH262198 LWD262198 MFZ262198 MPV262198 MZR262198 NJN262198 NTJ262198 ODF262198 ONB262198 OWX262198 PGT262198 PQP262198 QAL262198 QKH262198 QUD262198 RDZ262198 RNV262198 RXR262198 SHN262198 SRJ262198 TBF262198 TLB262198 TUX262198 UET262198 UOP262198 UYL262198 VIH262198 VSD262198 WBZ262198 WLV262198 WVR262198 J327734 JF327734 TB327734 ACX327734 AMT327734 AWP327734 BGL327734 BQH327734 CAD327734 CJZ327734 CTV327734 DDR327734 DNN327734 DXJ327734 EHF327734 ERB327734 FAX327734 FKT327734 FUP327734 GEL327734 GOH327734 GYD327734 HHZ327734 HRV327734 IBR327734 ILN327734 IVJ327734 JFF327734 JPB327734 JYX327734 KIT327734 KSP327734 LCL327734 LMH327734 LWD327734 MFZ327734 MPV327734 MZR327734 NJN327734 NTJ327734 ODF327734 ONB327734 OWX327734 PGT327734 PQP327734 QAL327734 QKH327734 QUD327734 RDZ327734 RNV327734 RXR327734 SHN327734 SRJ327734 TBF327734 TLB327734 TUX327734 UET327734 UOP327734 UYL327734 VIH327734 VSD327734 WBZ327734 WLV327734 WVR327734 J393270 JF393270 TB393270 ACX393270 AMT393270 AWP393270 BGL393270 BQH393270 CAD393270 CJZ393270 CTV393270 DDR393270 DNN393270 DXJ393270 EHF393270 ERB393270 FAX393270 FKT393270 FUP393270 GEL393270 GOH393270 GYD393270 HHZ393270 HRV393270 IBR393270 ILN393270 IVJ393270 JFF393270 JPB393270 JYX393270 KIT393270 KSP393270 LCL393270 LMH393270 LWD393270 MFZ393270 MPV393270 MZR393270 NJN393270 NTJ393270 ODF393270 ONB393270 OWX393270 PGT393270 PQP393270 QAL393270 QKH393270 QUD393270 RDZ393270 RNV393270 RXR393270 SHN393270 SRJ393270 TBF393270 TLB393270 TUX393270 UET393270 UOP393270 UYL393270 VIH393270 VSD393270 WBZ393270 WLV393270 WVR393270 J458806 JF458806 TB458806 ACX458806 AMT458806 AWP458806 BGL458806 BQH458806 CAD458806 CJZ458806 CTV458806 DDR458806 DNN458806 DXJ458806 EHF458806 ERB458806 FAX458806 FKT458806 FUP458806 GEL458806 GOH458806 GYD458806 HHZ458806 HRV458806 IBR458806 ILN458806 IVJ458806 JFF458806 JPB458806 JYX458806 KIT458806 KSP458806 LCL458806 LMH458806 LWD458806 MFZ458806 MPV458806 MZR458806 NJN458806 NTJ458806 ODF458806 ONB458806 OWX458806 PGT458806 PQP458806 QAL458806 QKH458806 QUD458806 RDZ458806 RNV458806 RXR458806 SHN458806 SRJ458806 TBF458806 TLB458806 TUX458806 UET458806 UOP458806 UYL458806 VIH458806 VSD458806 WBZ458806 WLV458806 WVR458806 J524342 JF524342 TB524342 ACX524342 AMT524342 AWP524342 BGL524342 BQH524342 CAD524342 CJZ524342 CTV524342 DDR524342 DNN524342 DXJ524342 EHF524342 ERB524342 FAX524342 FKT524342 FUP524342 GEL524342 GOH524342 GYD524342 HHZ524342 HRV524342 IBR524342 ILN524342 IVJ524342 JFF524342 JPB524342 JYX524342 KIT524342 KSP524342 LCL524342 LMH524342 LWD524342 MFZ524342 MPV524342 MZR524342 NJN524342 NTJ524342 ODF524342 ONB524342 OWX524342 PGT524342 PQP524342 QAL524342 QKH524342 QUD524342 RDZ524342 RNV524342 RXR524342 SHN524342 SRJ524342 TBF524342 TLB524342 TUX524342 UET524342 UOP524342 UYL524342 VIH524342 VSD524342 WBZ524342 WLV524342 WVR524342 J589878 JF589878 TB589878 ACX589878 AMT589878 AWP589878 BGL589878 BQH589878 CAD589878 CJZ589878 CTV589878 DDR589878 DNN589878 DXJ589878 EHF589878 ERB589878 FAX589878 FKT589878 FUP589878 GEL589878 GOH589878 GYD589878 HHZ589878 HRV589878 IBR589878 ILN589878 IVJ589878 JFF589878 JPB589878 JYX589878 KIT589878 KSP589878 LCL589878 LMH589878 LWD589878 MFZ589878 MPV589878 MZR589878 NJN589878 NTJ589878 ODF589878 ONB589878 OWX589878 PGT589878 PQP589878 QAL589878 QKH589878 QUD589878 RDZ589878 RNV589878 RXR589878 SHN589878 SRJ589878 TBF589878 TLB589878 TUX589878 UET589878 UOP589878 UYL589878 VIH589878 VSD589878 WBZ589878 WLV589878 WVR589878 J655414 JF655414 TB655414 ACX655414 AMT655414 AWP655414 BGL655414 BQH655414 CAD655414 CJZ655414 CTV655414 DDR655414 DNN655414 DXJ655414 EHF655414 ERB655414 FAX655414 FKT655414 FUP655414 GEL655414 GOH655414 GYD655414 HHZ655414 HRV655414 IBR655414 ILN655414 IVJ655414 JFF655414 JPB655414 JYX655414 KIT655414 KSP655414 LCL655414 LMH655414 LWD655414 MFZ655414 MPV655414 MZR655414 NJN655414 NTJ655414 ODF655414 ONB655414 OWX655414 PGT655414 PQP655414 QAL655414 QKH655414 QUD655414 RDZ655414 RNV655414 RXR655414 SHN655414 SRJ655414 TBF655414 TLB655414 TUX655414 UET655414 UOP655414 UYL655414 VIH655414 VSD655414 WBZ655414 WLV655414 WVR655414 J720950 JF720950 TB720950 ACX720950 AMT720950 AWP720950 BGL720950 BQH720950 CAD720950 CJZ720950 CTV720950 DDR720950 DNN720950 DXJ720950 EHF720950 ERB720950 FAX720950 FKT720950 FUP720950 GEL720950 GOH720950 GYD720950 HHZ720950 HRV720950 IBR720950 ILN720950 IVJ720950 JFF720950 JPB720950 JYX720950 KIT720950 KSP720950 LCL720950 LMH720950 LWD720950 MFZ720950 MPV720950 MZR720950 NJN720950 NTJ720950 ODF720950 ONB720950 OWX720950 PGT720950 PQP720950 QAL720950 QKH720950 QUD720950 RDZ720950 RNV720950 RXR720950 SHN720950 SRJ720950 TBF720950 TLB720950 TUX720950 UET720950 UOP720950 UYL720950 VIH720950 VSD720950 WBZ720950 WLV720950 WVR720950 J786486 JF786486 TB786486 ACX786486 AMT786486 AWP786486 BGL786486 BQH786486 CAD786486 CJZ786486 CTV786486 DDR786486 DNN786486 DXJ786486 EHF786486 ERB786486 FAX786486 FKT786486 FUP786486 GEL786486 GOH786486 GYD786486 HHZ786486 HRV786486 IBR786486 ILN786486 IVJ786486 JFF786486 JPB786486 JYX786486 KIT786486 KSP786486 LCL786486 LMH786486 LWD786486 MFZ786486 MPV786486 MZR786486 NJN786486 NTJ786486 ODF786486 ONB786486 OWX786486 PGT786486 PQP786486 QAL786486 QKH786486 QUD786486 RDZ786486 RNV786486 RXR786486 SHN786486 SRJ786486 TBF786486 TLB786486 TUX786486 UET786486 UOP786486 UYL786486 VIH786486 VSD786486 WBZ786486 WLV786486 WVR786486 J852022 JF852022 TB852022 ACX852022 AMT852022 AWP852022 BGL852022 BQH852022 CAD852022 CJZ852022 CTV852022 DDR852022 DNN852022 DXJ852022 EHF852022 ERB852022 FAX852022 FKT852022 FUP852022 GEL852022 GOH852022 GYD852022 HHZ852022 HRV852022 IBR852022 ILN852022 IVJ852022 JFF852022 JPB852022 JYX852022 KIT852022 KSP852022 LCL852022 LMH852022 LWD852022 MFZ852022 MPV852022 MZR852022 NJN852022 NTJ852022 ODF852022 ONB852022 OWX852022 PGT852022 PQP852022 QAL852022 QKH852022 QUD852022 RDZ852022 RNV852022 RXR852022 SHN852022 SRJ852022 TBF852022 TLB852022 TUX852022 UET852022 UOP852022 UYL852022 VIH852022 VSD852022 WBZ852022 WLV852022 WVR852022 J917558 JF917558 TB917558 ACX917558 AMT917558 AWP917558 BGL917558 BQH917558 CAD917558 CJZ917558 CTV917558 DDR917558 DNN917558 DXJ917558 EHF917558 ERB917558 FAX917558 FKT917558 FUP917558 GEL917558 GOH917558 GYD917558 HHZ917558 HRV917558 IBR917558 ILN917558 IVJ917558 JFF917558 JPB917558 JYX917558 KIT917558 KSP917558 LCL917558 LMH917558 LWD917558 MFZ917558 MPV917558 MZR917558 NJN917558 NTJ917558 ODF917558 ONB917558 OWX917558 PGT917558 PQP917558 QAL917558 QKH917558 QUD917558 RDZ917558 RNV917558 RXR917558 SHN917558 SRJ917558 TBF917558 TLB917558 TUX917558 UET917558 UOP917558 UYL917558 VIH917558 VSD917558 WBZ917558 WLV917558 WVR917558 J983094 JF983094 TB983094 ACX983094 AMT983094 AWP983094 BGL983094 BQH983094 CAD983094 CJZ983094 CTV983094 DDR983094 DNN983094 DXJ983094 EHF983094 ERB983094 FAX983094 FKT983094 FUP983094 GEL983094 GOH983094 GYD983094 HHZ983094 HRV983094 IBR983094 ILN983094 IVJ983094 JFF983094 JPB983094 JYX983094 KIT983094 KSP983094 LCL983094 LMH983094 LWD983094 MFZ983094 MPV983094 MZR983094 NJN983094 NTJ983094 ODF983094 ONB983094 OWX983094 PGT983094 PQP983094 QAL983094 QKH983094 QUD983094 RDZ983094 RNV983094 RXR983094 SHN983094 SRJ983094 TBF983094 TLB983094 TUX983094 UET983094 UOP983094 UYL983094 VIH983094 VSD983094 WBZ983094 WLV983094 WVR983094" xr:uid="{5E7A6D2A-7CBB-4D13-BBE3-D50D48E9C61E}">
      <formula1>0</formula1>
      <formula2>300</formula2>
    </dataValidation>
    <dataValidation type="textLength" errorStyle="information" allowBlank="1" showInputMessage="1" error="XLBVal:6=318.95_x000d__x000a_" sqref="E21 JA21 SW21 ACS21 AMO21 AWK21 BGG21 BQC21 BZY21 CJU21 CTQ21 DDM21 DNI21 DXE21 EHA21 EQW21 FAS21 FKO21 FUK21 GEG21 GOC21 GXY21 HHU21 HRQ21 IBM21 ILI21 IVE21 JFA21 JOW21 JYS21 KIO21 KSK21 LCG21 LMC21 LVY21 MFU21 MPQ21 MZM21 NJI21 NTE21 ODA21 OMW21 OWS21 PGO21 PQK21 QAG21 QKC21 QTY21 RDU21 RNQ21 RXM21 SHI21 SRE21 TBA21 TKW21 TUS21 UEO21 UOK21 UYG21 VIC21 VRY21 WBU21 WLQ21 WVM21 E65557 JA65557 SW65557 ACS65557 AMO65557 AWK65557 BGG65557 BQC65557 BZY65557 CJU65557 CTQ65557 DDM65557 DNI65557 DXE65557 EHA65557 EQW65557 FAS65557 FKO65557 FUK65557 GEG65557 GOC65557 GXY65557 HHU65557 HRQ65557 IBM65557 ILI65557 IVE65557 JFA65557 JOW65557 JYS65557 KIO65557 KSK65557 LCG65557 LMC65557 LVY65557 MFU65557 MPQ65557 MZM65557 NJI65557 NTE65557 ODA65557 OMW65557 OWS65557 PGO65557 PQK65557 QAG65557 QKC65557 QTY65557 RDU65557 RNQ65557 RXM65557 SHI65557 SRE65557 TBA65557 TKW65557 TUS65557 UEO65557 UOK65557 UYG65557 VIC65557 VRY65557 WBU65557 WLQ65557 WVM65557 E131093 JA131093 SW131093 ACS131093 AMO131093 AWK131093 BGG131093 BQC131093 BZY131093 CJU131093 CTQ131093 DDM131093 DNI131093 DXE131093 EHA131093 EQW131093 FAS131093 FKO131093 FUK131093 GEG131093 GOC131093 GXY131093 HHU131093 HRQ131093 IBM131093 ILI131093 IVE131093 JFA131093 JOW131093 JYS131093 KIO131093 KSK131093 LCG131093 LMC131093 LVY131093 MFU131093 MPQ131093 MZM131093 NJI131093 NTE131093 ODA131093 OMW131093 OWS131093 PGO131093 PQK131093 QAG131093 QKC131093 QTY131093 RDU131093 RNQ131093 RXM131093 SHI131093 SRE131093 TBA131093 TKW131093 TUS131093 UEO131093 UOK131093 UYG131093 VIC131093 VRY131093 WBU131093 WLQ131093 WVM131093 E196629 JA196629 SW196629 ACS196629 AMO196629 AWK196629 BGG196629 BQC196629 BZY196629 CJU196629 CTQ196629 DDM196629 DNI196629 DXE196629 EHA196629 EQW196629 FAS196629 FKO196629 FUK196629 GEG196629 GOC196629 GXY196629 HHU196629 HRQ196629 IBM196629 ILI196629 IVE196629 JFA196629 JOW196629 JYS196629 KIO196629 KSK196629 LCG196629 LMC196629 LVY196629 MFU196629 MPQ196629 MZM196629 NJI196629 NTE196629 ODA196629 OMW196629 OWS196629 PGO196629 PQK196629 QAG196629 QKC196629 QTY196629 RDU196629 RNQ196629 RXM196629 SHI196629 SRE196629 TBA196629 TKW196629 TUS196629 UEO196629 UOK196629 UYG196629 VIC196629 VRY196629 WBU196629 WLQ196629 WVM196629 E262165 JA262165 SW262165 ACS262165 AMO262165 AWK262165 BGG262165 BQC262165 BZY262165 CJU262165 CTQ262165 DDM262165 DNI262165 DXE262165 EHA262165 EQW262165 FAS262165 FKO262165 FUK262165 GEG262165 GOC262165 GXY262165 HHU262165 HRQ262165 IBM262165 ILI262165 IVE262165 JFA262165 JOW262165 JYS262165 KIO262165 KSK262165 LCG262165 LMC262165 LVY262165 MFU262165 MPQ262165 MZM262165 NJI262165 NTE262165 ODA262165 OMW262165 OWS262165 PGO262165 PQK262165 QAG262165 QKC262165 QTY262165 RDU262165 RNQ262165 RXM262165 SHI262165 SRE262165 TBA262165 TKW262165 TUS262165 UEO262165 UOK262165 UYG262165 VIC262165 VRY262165 WBU262165 WLQ262165 WVM262165 E327701 JA327701 SW327701 ACS327701 AMO327701 AWK327701 BGG327701 BQC327701 BZY327701 CJU327701 CTQ327701 DDM327701 DNI327701 DXE327701 EHA327701 EQW327701 FAS327701 FKO327701 FUK327701 GEG327701 GOC327701 GXY327701 HHU327701 HRQ327701 IBM327701 ILI327701 IVE327701 JFA327701 JOW327701 JYS327701 KIO327701 KSK327701 LCG327701 LMC327701 LVY327701 MFU327701 MPQ327701 MZM327701 NJI327701 NTE327701 ODA327701 OMW327701 OWS327701 PGO327701 PQK327701 QAG327701 QKC327701 QTY327701 RDU327701 RNQ327701 RXM327701 SHI327701 SRE327701 TBA327701 TKW327701 TUS327701 UEO327701 UOK327701 UYG327701 VIC327701 VRY327701 WBU327701 WLQ327701 WVM327701 E393237 JA393237 SW393237 ACS393237 AMO393237 AWK393237 BGG393237 BQC393237 BZY393237 CJU393237 CTQ393237 DDM393237 DNI393237 DXE393237 EHA393237 EQW393237 FAS393237 FKO393237 FUK393237 GEG393237 GOC393237 GXY393237 HHU393237 HRQ393237 IBM393237 ILI393237 IVE393237 JFA393237 JOW393237 JYS393237 KIO393237 KSK393237 LCG393237 LMC393237 LVY393237 MFU393237 MPQ393237 MZM393237 NJI393237 NTE393237 ODA393237 OMW393237 OWS393237 PGO393237 PQK393237 QAG393237 QKC393237 QTY393237 RDU393237 RNQ393237 RXM393237 SHI393237 SRE393237 TBA393237 TKW393237 TUS393237 UEO393237 UOK393237 UYG393237 VIC393237 VRY393237 WBU393237 WLQ393237 WVM393237 E458773 JA458773 SW458773 ACS458773 AMO458773 AWK458773 BGG458773 BQC458773 BZY458773 CJU458773 CTQ458773 DDM458773 DNI458773 DXE458773 EHA458773 EQW458773 FAS458773 FKO458773 FUK458773 GEG458773 GOC458773 GXY458773 HHU458773 HRQ458773 IBM458773 ILI458773 IVE458773 JFA458773 JOW458773 JYS458773 KIO458773 KSK458773 LCG458773 LMC458773 LVY458773 MFU458773 MPQ458773 MZM458773 NJI458773 NTE458773 ODA458773 OMW458773 OWS458773 PGO458773 PQK458773 QAG458773 QKC458773 QTY458773 RDU458773 RNQ458773 RXM458773 SHI458773 SRE458773 TBA458773 TKW458773 TUS458773 UEO458773 UOK458773 UYG458773 VIC458773 VRY458773 WBU458773 WLQ458773 WVM458773 E524309 JA524309 SW524309 ACS524309 AMO524309 AWK524309 BGG524309 BQC524309 BZY524309 CJU524309 CTQ524309 DDM524309 DNI524309 DXE524309 EHA524309 EQW524309 FAS524309 FKO524309 FUK524309 GEG524309 GOC524309 GXY524309 HHU524309 HRQ524309 IBM524309 ILI524309 IVE524309 JFA524309 JOW524309 JYS524309 KIO524309 KSK524309 LCG524309 LMC524309 LVY524309 MFU524309 MPQ524309 MZM524309 NJI524309 NTE524309 ODA524309 OMW524309 OWS524309 PGO524309 PQK524309 QAG524309 QKC524309 QTY524309 RDU524309 RNQ524309 RXM524309 SHI524309 SRE524309 TBA524309 TKW524309 TUS524309 UEO524309 UOK524309 UYG524309 VIC524309 VRY524309 WBU524309 WLQ524309 WVM524309 E589845 JA589845 SW589845 ACS589845 AMO589845 AWK589845 BGG589845 BQC589845 BZY589845 CJU589845 CTQ589845 DDM589845 DNI589845 DXE589845 EHA589845 EQW589845 FAS589845 FKO589845 FUK589845 GEG589845 GOC589845 GXY589845 HHU589845 HRQ589845 IBM589845 ILI589845 IVE589845 JFA589845 JOW589845 JYS589845 KIO589845 KSK589845 LCG589845 LMC589845 LVY589845 MFU589845 MPQ589845 MZM589845 NJI589845 NTE589845 ODA589845 OMW589845 OWS589845 PGO589845 PQK589845 QAG589845 QKC589845 QTY589845 RDU589845 RNQ589845 RXM589845 SHI589845 SRE589845 TBA589845 TKW589845 TUS589845 UEO589845 UOK589845 UYG589845 VIC589845 VRY589845 WBU589845 WLQ589845 WVM589845 E655381 JA655381 SW655381 ACS655381 AMO655381 AWK655381 BGG655381 BQC655381 BZY655381 CJU655381 CTQ655381 DDM655381 DNI655381 DXE655381 EHA655381 EQW655381 FAS655381 FKO655381 FUK655381 GEG655381 GOC655381 GXY655381 HHU655381 HRQ655381 IBM655381 ILI655381 IVE655381 JFA655381 JOW655381 JYS655381 KIO655381 KSK655381 LCG655381 LMC655381 LVY655381 MFU655381 MPQ655381 MZM655381 NJI655381 NTE655381 ODA655381 OMW655381 OWS655381 PGO655381 PQK655381 QAG655381 QKC655381 QTY655381 RDU655381 RNQ655381 RXM655381 SHI655381 SRE655381 TBA655381 TKW655381 TUS655381 UEO655381 UOK655381 UYG655381 VIC655381 VRY655381 WBU655381 WLQ655381 WVM655381 E720917 JA720917 SW720917 ACS720917 AMO720917 AWK720917 BGG720917 BQC720917 BZY720917 CJU720917 CTQ720917 DDM720917 DNI720917 DXE720917 EHA720917 EQW720917 FAS720917 FKO720917 FUK720917 GEG720917 GOC720917 GXY720917 HHU720917 HRQ720917 IBM720917 ILI720917 IVE720917 JFA720917 JOW720917 JYS720917 KIO720917 KSK720917 LCG720917 LMC720917 LVY720917 MFU720917 MPQ720917 MZM720917 NJI720917 NTE720917 ODA720917 OMW720917 OWS720917 PGO720917 PQK720917 QAG720917 QKC720917 QTY720917 RDU720917 RNQ720917 RXM720917 SHI720917 SRE720917 TBA720917 TKW720917 TUS720917 UEO720917 UOK720917 UYG720917 VIC720917 VRY720917 WBU720917 WLQ720917 WVM720917 E786453 JA786453 SW786453 ACS786453 AMO786453 AWK786453 BGG786453 BQC786453 BZY786453 CJU786453 CTQ786453 DDM786453 DNI786453 DXE786453 EHA786453 EQW786453 FAS786453 FKO786453 FUK786453 GEG786453 GOC786453 GXY786453 HHU786453 HRQ786453 IBM786453 ILI786453 IVE786453 JFA786453 JOW786453 JYS786453 KIO786453 KSK786453 LCG786453 LMC786453 LVY786453 MFU786453 MPQ786453 MZM786453 NJI786453 NTE786453 ODA786453 OMW786453 OWS786453 PGO786453 PQK786453 QAG786453 QKC786453 QTY786453 RDU786453 RNQ786453 RXM786453 SHI786453 SRE786453 TBA786453 TKW786453 TUS786453 UEO786453 UOK786453 UYG786453 VIC786453 VRY786453 WBU786453 WLQ786453 WVM786453 E851989 JA851989 SW851989 ACS851989 AMO851989 AWK851989 BGG851989 BQC851989 BZY851989 CJU851989 CTQ851989 DDM851989 DNI851989 DXE851989 EHA851989 EQW851989 FAS851989 FKO851989 FUK851989 GEG851989 GOC851989 GXY851989 HHU851989 HRQ851989 IBM851989 ILI851989 IVE851989 JFA851989 JOW851989 JYS851989 KIO851989 KSK851989 LCG851989 LMC851989 LVY851989 MFU851989 MPQ851989 MZM851989 NJI851989 NTE851989 ODA851989 OMW851989 OWS851989 PGO851989 PQK851989 QAG851989 QKC851989 QTY851989 RDU851989 RNQ851989 RXM851989 SHI851989 SRE851989 TBA851989 TKW851989 TUS851989 UEO851989 UOK851989 UYG851989 VIC851989 VRY851989 WBU851989 WLQ851989 WVM851989 E917525 JA917525 SW917525 ACS917525 AMO917525 AWK917525 BGG917525 BQC917525 BZY917525 CJU917525 CTQ917525 DDM917525 DNI917525 DXE917525 EHA917525 EQW917525 FAS917525 FKO917525 FUK917525 GEG917525 GOC917525 GXY917525 HHU917525 HRQ917525 IBM917525 ILI917525 IVE917525 JFA917525 JOW917525 JYS917525 KIO917525 KSK917525 LCG917525 LMC917525 LVY917525 MFU917525 MPQ917525 MZM917525 NJI917525 NTE917525 ODA917525 OMW917525 OWS917525 PGO917525 PQK917525 QAG917525 QKC917525 QTY917525 RDU917525 RNQ917525 RXM917525 SHI917525 SRE917525 TBA917525 TKW917525 TUS917525 UEO917525 UOK917525 UYG917525 VIC917525 VRY917525 WBU917525 WLQ917525 WVM917525 E983061 JA983061 SW983061 ACS983061 AMO983061 AWK983061 BGG983061 BQC983061 BZY983061 CJU983061 CTQ983061 DDM983061 DNI983061 DXE983061 EHA983061 EQW983061 FAS983061 FKO983061 FUK983061 GEG983061 GOC983061 GXY983061 HHU983061 HRQ983061 IBM983061 ILI983061 IVE983061 JFA983061 JOW983061 JYS983061 KIO983061 KSK983061 LCG983061 LMC983061 LVY983061 MFU983061 MPQ983061 MZM983061 NJI983061 NTE983061 ODA983061 OMW983061 OWS983061 PGO983061 PQK983061 QAG983061 QKC983061 QTY983061 RDU983061 RNQ983061 RXM983061 SHI983061 SRE983061 TBA983061 TKW983061 TUS983061 UEO983061 UOK983061 UYG983061 VIC983061 VRY983061 WBU983061 WLQ983061 WVM983061" xr:uid="{AD977402-72B6-4BE0-8C78-FDB5FD4A4025}">
      <formula1>0</formula1>
      <formula2>300</formula2>
    </dataValidation>
    <dataValidation type="textLength" errorStyle="information" allowBlank="1" showInputMessage="1" error="XLBVal:6=120000_x000d__x000a_" sqref="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59 JH65559 TD65559 ACZ65559 AMV65559 AWR65559 BGN65559 BQJ65559 CAF65559 CKB65559 CTX65559 DDT65559 DNP65559 DXL65559 EHH65559 ERD65559 FAZ65559 FKV65559 FUR65559 GEN65559 GOJ65559 GYF65559 HIB65559 HRX65559 IBT65559 ILP65559 IVL65559 JFH65559 JPD65559 JYZ65559 KIV65559 KSR65559 LCN65559 LMJ65559 LWF65559 MGB65559 MPX65559 MZT65559 NJP65559 NTL65559 ODH65559 OND65559 OWZ65559 PGV65559 PQR65559 QAN65559 QKJ65559 QUF65559 REB65559 RNX65559 RXT65559 SHP65559 SRL65559 TBH65559 TLD65559 TUZ65559 UEV65559 UOR65559 UYN65559 VIJ65559 VSF65559 WCB65559 WLX65559 WVT65559 L131095 JH131095 TD131095 ACZ131095 AMV131095 AWR131095 BGN131095 BQJ131095 CAF131095 CKB131095 CTX131095 DDT131095 DNP131095 DXL131095 EHH131095 ERD131095 FAZ131095 FKV131095 FUR131095 GEN131095 GOJ131095 GYF131095 HIB131095 HRX131095 IBT131095 ILP131095 IVL131095 JFH131095 JPD131095 JYZ131095 KIV131095 KSR131095 LCN131095 LMJ131095 LWF131095 MGB131095 MPX131095 MZT131095 NJP131095 NTL131095 ODH131095 OND131095 OWZ131095 PGV131095 PQR131095 QAN131095 QKJ131095 QUF131095 REB131095 RNX131095 RXT131095 SHP131095 SRL131095 TBH131095 TLD131095 TUZ131095 UEV131095 UOR131095 UYN131095 VIJ131095 VSF131095 WCB131095 WLX131095 WVT131095 L196631 JH196631 TD196631 ACZ196631 AMV196631 AWR196631 BGN196631 BQJ196631 CAF196631 CKB196631 CTX196631 DDT196631 DNP196631 DXL196631 EHH196631 ERD196631 FAZ196631 FKV196631 FUR196631 GEN196631 GOJ196631 GYF196631 HIB196631 HRX196631 IBT196631 ILP196631 IVL196631 JFH196631 JPD196631 JYZ196631 KIV196631 KSR196631 LCN196631 LMJ196631 LWF196631 MGB196631 MPX196631 MZT196631 NJP196631 NTL196631 ODH196631 OND196631 OWZ196631 PGV196631 PQR196631 QAN196631 QKJ196631 QUF196631 REB196631 RNX196631 RXT196631 SHP196631 SRL196631 TBH196631 TLD196631 TUZ196631 UEV196631 UOR196631 UYN196631 VIJ196631 VSF196631 WCB196631 WLX196631 WVT196631 L262167 JH262167 TD262167 ACZ262167 AMV262167 AWR262167 BGN262167 BQJ262167 CAF262167 CKB262167 CTX262167 DDT262167 DNP262167 DXL262167 EHH262167 ERD262167 FAZ262167 FKV262167 FUR262167 GEN262167 GOJ262167 GYF262167 HIB262167 HRX262167 IBT262167 ILP262167 IVL262167 JFH262167 JPD262167 JYZ262167 KIV262167 KSR262167 LCN262167 LMJ262167 LWF262167 MGB262167 MPX262167 MZT262167 NJP262167 NTL262167 ODH262167 OND262167 OWZ262167 PGV262167 PQR262167 QAN262167 QKJ262167 QUF262167 REB262167 RNX262167 RXT262167 SHP262167 SRL262167 TBH262167 TLD262167 TUZ262167 UEV262167 UOR262167 UYN262167 VIJ262167 VSF262167 WCB262167 WLX262167 WVT262167 L327703 JH327703 TD327703 ACZ327703 AMV327703 AWR327703 BGN327703 BQJ327703 CAF327703 CKB327703 CTX327703 DDT327703 DNP327703 DXL327703 EHH327703 ERD327703 FAZ327703 FKV327703 FUR327703 GEN327703 GOJ327703 GYF327703 HIB327703 HRX327703 IBT327703 ILP327703 IVL327703 JFH327703 JPD327703 JYZ327703 KIV327703 KSR327703 LCN327703 LMJ327703 LWF327703 MGB327703 MPX327703 MZT327703 NJP327703 NTL327703 ODH327703 OND327703 OWZ327703 PGV327703 PQR327703 QAN327703 QKJ327703 QUF327703 REB327703 RNX327703 RXT327703 SHP327703 SRL327703 TBH327703 TLD327703 TUZ327703 UEV327703 UOR327703 UYN327703 VIJ327703 VSF327703 WCB327703 WLX327703 WVT327703 L393239 JH393239 TD393239 ACZ393239 AMV393239 AWR393239 BGN393239 BQJ393239 CAF393239 CKB393239 CTX393239 DDT393239 DNP393239 DXL393239 EHH393239 ERD393239 FAZ393239 FKV393239 FUR393239 GEN393239 GOJ393239 GYF393239 HIB393239 HRX393239 IBT393239 ILP393239 IVL393239 JFH393239 JPD393239 JYZ393239 KIV393239 KSR393239 LCN393239 LMJ393239 LWF393239 MGB393239 MPX393239 MZT393239 NJP393239 NTL393239 ODH393239 OND393239 OWZ393239 PGV393239 PQR393239 QAN393239 QKJ393239 QUF393239 REB393239 RNX393239 RXT393239 SHP393239 SRL393239 TBH393239 TLD393239 TUZ393239 UEV393239 UOR393239 UYN393239 VIJ393239 VSF393239 WCB393239 WLX393239 WVT393239 L458775 JH458775 TD458775 ACZ458775 AMV458775 AWR458775 BGN458775 BQJ458775 CAF458775 CKB458775 CTX458775 DDT458775 DNP458775 DXL458775 EHH458775 ERD458775 FAZ458775 FKV458775 FUR458775 GEN458775 GOJ458775 GYF458775 HIB458775 HRX458775 IBT458775 ILP458775 IVL458775 JFH458775 JPD458775 JYZ458775 KIV458775 KSR458775 LCN458775 LMJ458775 LWF458775 MGB458775 MPX458775 MZT458775 NJP458775 NTL458775 ODH458775 OND458775 OWZ458775 PGV458775 PQR458775 QAN458775 QKJ458775 QUF458775 REB458775 RNX458775 RXT458775 SHP458775 SRL458775 TBH458775 TLD458775 TUZ458775 UEV458775 UOR458775 UYN458775 VIJ458775 VSF458775 WCB458775 WLX458775 WVT458775 L524311 JH524311 TD524311 ACZ524311 AMV524311 AWR524311 BGN524311 BQJ524311 CAF524311 CKB524311 CTX524311 DDT524311 DNP524311 DXL524311 EHH524311 ERD524311 FAZ524311 FKV524311 FUR524311 GEN524311 GOJ524311 GYF524311 HIB524311 HRX524311 IBT524311 ILP524311 IVL524311 JFH524311 JPD524311 JYZ524311 KIV524311 KSR524311 LCN524311 LMJ524311 LWF524311 MGB524311 MPX524311 MZT524311 NJP524311 NTL524311 ODH524311 OND524311 OWZ524311 PGV524311 PQR524311 QAN524311 QKJ524311 QUF524311 REB524311 RNX524311 RXT524311 SHP524311 SRL524311 TBH524311 TLD524311 TUZ524311 UEV524311 UOR524311 UYN524311 VIJ524311 VSF524311 WCB524311 WLX524311 WVT524311 L589847 JH589847 TD589847 ACZ589847 AMV589847 AWR589847 BGN589847 BQJ589847 CAF589847 CKB589847 CTX589847 DDT589847 DNP589847 DXL589847 EHH589847 ERD589847 FAZ589847 FKV589847 FUR589847 GEN589847 GOJ589847 GYF589847 HIB589847 HRX589847 IBT589847 ILP589847 IVL589847 JFH589847 JPD589847 JYZ589847 KIV589847 KSR589847 LCN589847 LMJ589847 LWF589847 MGB589847 MPX589847 MZT589847 NJP589847 NTL589847 ODH589847 OND589847 OWZ589847 PGV589847 PQR589847 QAN589847 QKJ589847 QUF589847 REB589847 RNX589847 RXT589847 SHP589847 SRL589847 TBH589847 TLD589847 TUZ589847 UEV589847 UOR589847 UYN589847 VIJ589847 VSF589847 WCB589847 WLX589847 WVT589847 L655383 JH655383 TD655383 ACZ655383 AMV655383 AWR655383 BGN655383 BQJ655383 CAF655383 CKB655383 CTX655383 DDT655383 DNP655383 DXL655383 EHH655383 ERD655383 FAZ655383 FKV655383 FUR655383 GEN655383 GOJ655383 GYF655383 HIB655383 HRX655383 IBT655383 ILP655383 IVL655383 JFH655383 JPD655383 JYZ655383 KIV655383 KSR655383 LCN655383 LMJ655383 LWF655383 MGB655383 MPX655383 MZT655383 NJP655383 NTL655383 ODH655383 OND655383 OWZ655383 PGV655383 PQR655383 QAN655383 QKJ655383 QUF655383 REB655383 RNX655383 RXT655383 SHP655383 SRL655383 TBH655383 TLD655383 TUZ655383 UEV655383 UOR655383 UYN655383 VIJ655383 VSF655383 WCB655383 WLX655383 WVT655383 L720919 JH720919 TD720919 ACZ720919 AMV720919 AWR720919 BGN720919 BQJ720919 CAF720919 CKB720919 CTX720919 DDT720919 DNP720919 DXL720919 EHH720919 ERD720919 FAZ720919 FKV720919 FUR720919 GEN720919 GOJ720919 GYF720919 HIB720919 HRX720919 IBT720919 ILP720919 IVL720919 JFH720919 JPD720919 JYZ720919 KIV720919 KSR720919 LCN720919 LMJ720919 LWF720919 MGB720919 MPX720919 MZT720919 NJP720919 NTL720919 ODH720919 OND720919 OWZ720919 PGV720919 PQR720919 QAN720919 QKJ720919 QUF720919 REB720919 RNX720919 RXT720919 SHP720919 SRL720919 TBH720919 TLD720919 TUZ720919 UEV720919 UOR720919 UYN720919 VIJ720919 VSF720919 WCB720919 WLX720919 WVT720919 L786455 JH786455 TD786455 ACZ786455 AMV786455 AWR786455 BGN786455 BQJ786455 CAF786455 CKB786455 CTX786455 DDT786455 DNP786455 DXL786455 EHH786455 ERD786455 FAZ786455 FKV786455 FUR786455 GEN786455 GOJ786455 GYF786455 HIB786455 HRX786455 IBT786455 ILP786455 IVL786455 JFH786455 JPD786455 JYZ786455 KIV786455 KSR786455 LCN786455 LMJ786455 LWF786455 MGB786455 MPX786455 MZT786455 NJP786455 NTL786455 ODH786455 OND786455 OWZ786455 PGV786455 PQR786455 QAN786455 QKJ786455 QUF786455 REB786455 RNX786455 RXT786455 SHP786455 SRL786455 TBH786455 TLD786455 TUZ786455 UEV786455 UOR786455 UYN786455 VIJ786455 VSF786455 WCB786455 WLX786455 WVT786455 L851991 JH851991 TD851991 ACZ851991 AMV851991 AWR851991 BGN851991 BQJ851991 CAF851991 CKB851991 CTX851991 DDT851991 DNP851991 DXL851991 EHH851991 ERD851991 FAZ851991 FKV851991 FUR851991 GEN851991 GOJ851991 GYF851991 HIB851991 HRX851991 IBT851991 ILP851991 IVL851991 JFH851991 JPD851991 JYZ851991 KIV851991 KSR851991 LCN851991 LMJ851991 LWF851991 MGB851991 MPX851991 MZT851991 NJP851991 NTL851991 ODH851991 OND851991 OWZ851991 PGV851991 PQR851991 QAN851991 QKJ851991 QUF851991 REB851991 RNX851991 RXT851991 SHP851991 SRL851991 TBH851991 TLD851991 TUZ851991 UEV851991 UOR851991 UYN851991 VIJ851991 VSF851991 WCB851991 WLX851991 WVT851991 L917527 JH917527 TD917527 ACZ917527 AMV917527 AWR917527 BGN917527 BQJ917527 CAF917527 CKB917527 CTX917527 DDT917527 DNP917527 DXL917527 EHH917527 ERD917527 FAZ917527 FKV917527 FUR917527 GEN917527 GOJ917527 GYF917527 HIB917527 HRX917527 IBT917527 ILP917527 IVL917527 JFH917527 JPD917527 JYZ917527 KIV917527 KSR917527 LCN917527 LMJ917527 LWF917527 MGB917527 MPX917527 MZT917527 NJP917527 NTL917527 ODH917527 OND917527 OWZ917527 PGV917527 PQR917527 QAN917527 QKJ917527 QUF917527 REB917527 RNX917527 RXT917527 SHP917527 SRL917527 TBH917527 TLD917527 TUZ917527 UEV917527 UOR917527 UYN917527 VIJ917527 VSF917527 WCB917527 WLX917527 WVT917527 L983063 JH983063 TD983063 ACZ983063 AMV983063 AWR983063 BGN983063 BQJ983063 CAF983063 CKB983063 CTX983063 DDT983063 DNP983063 DXL983063 EHH983063 ERD983063 FAZ983063 FKV983063 FUR983063 GEN983063 GOJ983063 GYF983063 HIB983063 HRX983063 IBT983063 ILP983063 IVL983063 JFH983063 JPD983063 JYZ983063 KIV983063 KSR983063 LCN983063 LMJ983063 LWF983063 MGB983063 MPX983063 MZT983063 NJP983063 NTL983063 ODH983063 OND983063 OWZ983063 PGV983063 PQR983063 QAN983063 QKJ983063 QUF983063 REB983063 RNX983063 RXT983063 SHP983063 SRL983063 TBH983063 TLD983063 TUZ983063 UEV983063 UOR983063 UYN983063 VIJ983063 VSF983063 WCB983063 WLX983063 WVT983063" xr:uid="{7625C2C7-E500-4890-B1CF-9E1BB2CBC6E5}">
      <formula1>0</formula1>
      <formula2>300</formula2>
    </dataValidation>
    <dataValidation type="textLength" errorStyle="information" allowBlank="1" showInputMessage="1" error="XLBVal:6=1231_x000d__x000a_" sqref="J21 JF21 TB21 ACX21 AMT21 AWP21 BGL21 BQH21 CAD21 CJZ21 CTV21 DDR21 DNN21 DXJ21 EHF21 ERB21 FAX21 FKT21 FUP21 GEL21 GOH21 GYD21 HHZ21 HRV21 IBR21 ILN21 IVJ21 JFF21 JPB21 JYX21 KIT21 KSP21 LCL21 LMH21 LWD21 MFZ21 MPV21 MZR21 NJN21 NTJ21 ODF21 ONB21 OWX21 PGT21 PQP21 QAL21 QKH21 QUD21 RDZ21 RNV21 RXR21 SHN21 SRJ21 TBF21 TLB21 TUX21 UET21 UOP21 UYL21 VIH21 VSD21 WBZ21 WLV21 WVR21 J65557 JF65557 TB65557 ACX65557 AMT65557 AWP65557 BGL65557 BQH65557 CAD65557 CJZ65557 CTV65557 DDR65557 DNN65557 DXJ65557 EHF65557 ERB65557 FAX65557 FKT65557 FUP65557 GEL65557 GOH65557 GYD65557 HHZ65557 HRV65557 IBR65557 ILN65557 IVJ65557 JFF65557 JPB65557 JYX65557 KIT65557 KSP65557 LCL65557 LMH65557 LWD65557 MFZ65557 MPV65557 MZR65557 NJN65557 NTJ65557 ODF65557 ONB65557 OWX65557 PGT65557 PQP65557 QAL65557 QKH65557 QUD65557 RDZ65557 RNV65557 RXR65557 SHN65557 SRJ65557 TBF65557 TLB65557 TUX65557 UET65557 UOP65557 UYL65557 VIH65557 VSD65557 WBZ65557 WLV65557 WVR65557 J131093 JF131093 TB131093 ACX131093 AMT131093 AWP131093 BGL131093 BQH131093 CAD131093 CJZ131093 CTV131093 DDR131093 DNN131093 DXJ131093 EHF131093 ERB131093 FAX131093 FKT131093 FUP131093 GEL131093 GOH131093 GYD131093 HHZ131093 HRV131093 IBR131093 ILN131093 IVJ131093 JFF131093 JPB131093 JYX131093 KIT131093 KSP131093 LCL131093 LMH131093 LWD131093 MFZ131093 MPV131093 MZR131093 NJN131093 NTJ131093 ODF131093 ONB131093 OWX131093 PGT131093 PQP131093 QAL131093 QKH131093 QUD131093 RDZ131093 RNV131093 RXR131093 SHN131093 SRJ131093 TBF131093 TLB131093 TUX131093 UET131093 UOP131093 UYL131093 VIH131093 VSD131093 WBZ131093 WLV131093 WVR131093 J196629 JF196629 TB196629 ACX196629 AMT196629 AWP196629 BGL196629 BQH196629 CAD196629 CJZ196629 CTV196629 DDR196629 DNN196629 DXJ196629 EHF196629 ERB196629 FAX196629 FKT196629 FUP196629 GEL196629 GOH196629 GYD196629 HHZ196629 HRV196629 IBR196629 ILN196629 IVJ196629 JFF196629 JPB196629 JYX196629 KIT196629 KSP196629 LCL196629 LMH196629 LWD196629 MFZ196629 MPV196629 MZR196629 NJN196629 NTJ196629 ODF196629 ONB196629 OWX196629 PGT196629 PQP196629 QAL196629 QKH196629 QUD196629 RDZ196629 RNV196629 RXR196629 SHN196629 SRJ196629 TBF196629 TLB196629 TUX196629 UET196629 UOP196629 UYL196629 VIH196629 VSD196629 WBZ196629 WLV196629 WVR196629 J262165 JF262165 TB262165 ACX262165 AMT262165 AWP262165 BGL262165 BQH262165 CAD262165 CJZ262165 CTV262165 DDR262165 DNN262165 DXJ262165 EHF262165 ERB262165 FAX262165 FKT262165 FUP262165 GEL262165 GOH262165 GYD262165 HHZ262165 HRV262165 IBR262165 ILN262165 IVJ262165 JFF262165 JPB262165 JYX262165 KIT262165 KSP262165 LCL262165 LMH262165 LWD262165 MFZ262165 MPV262165 MZR262165 NJN262165 NTJ262165 ODF262165 ONB262165 OWX262165 PGT262165 PQP262165 QAL262165 QKH262165 QUD262165 RDZ262165 RNV262165 RXR262165 SHN262165 SRJ262165 TBF262165 TLB262165 TUX262165 UET262165 UOP262165 UYL262165 VIH262165 VSD262165 WBZ262165 WLV262165 WVR262165 J327701 JF327701 TB327701 ACX327701 AMT327701 AWP327701 BGL327701 BQH327701 CAD327701 CJZ327701 CTV327701 DDR327701 DNN327701 DXJ327701 EHF327701 ERB327701 FAX327701 FKT327701 FUP327701 GEL327701 GOH327701 GYD327701 HHZ327701 HRV327701 IBR327701 ILN327701 IVJ327701 JFF327701 JPB327701 JYX327701 KIT327701 KSP327701 LCL327701 LMH327701 LWD327701 MFZ327701 MPV327701 MZR327701 NJN327701 NTJ327701 ODF327701 ONB327701 OWX327701 PGT327701 PQP327701 QAL327701 QKH327701 QUD327701 RDZ327701 RNV327701 RXR327701 SHN327701 SRJ327701 TBF327701 TLB327701 TUX327701 UET327701 UOP327701 UYL327701 VIH327701 VSD327701 WBZ327701 WLV327701 WVR327701 J393237 JF393237 TB393237 ACX393237 AMT393237 AWP393237 BGL393237 BQH393237 CAD393237 CJZ393237 CTV393237 DDR393237 DNN393237 DXJ393237 EHF393237 ERB393237 FAX393237 FKT393237 FUP393237 GEL393237 GOH393237 GYD393237 HHZ393237 HRV393237 IBR393237 ILN393237 IVJ393237 JFF393237 JPB393237 JYX393237 KIT393237 KSP393237 LCL393237 LMH393237 LWD393237 MFZ393237 MPV393237 MZR393237 NJN393237 NTJ393237 ODF393237 ONB393237 OWX393237 PGT393237 PQP393237 QAL393237 QKH393237 QUD393237 RDZ393237 RNV393237 RXR393237 SHN393237 SRJ393237 TBF393237 TLB393237 TUX393237 UET393237 UOP393237 UYL393237 VIH393237 VSD393237 WBZ393237 WLV393237 WVR393237 J458773 JF458773 TB458773 ACX458773 AMT458773 AWP458773 BGL458773 BQH458773 CAD458773 CJZ458773 CTV458773 DDR458773 DNN458773 DXJ458773 EHF458773 ERB458773 FAX458773 FKT458773 FUP458773 GEL458773 GOH458773 GYD458773 HHZ458773 HRV458773 IBR458773 ILN458773 IVJ458773 JFF458773 JPB458773 JYX458773 KIT458773 KSP458773 LCL458773 LMH458773 LWD458773 MFZ458773 MPV458773 MZR458773 NJN458773 NTJ458773 ODF458773 ONB458773 OWX458773 PGT458773 PQP458773 QAL458773 QKH458773 QUD458773 RDZ458773 RNV458773 RXR458773 SHN458773 SRJ458773 TBF458773 TLB458773 TUX458773 UET458773 UOP458773 UYL458773 VIH458773 VSD458773 WBZ458773 WLV458773 WVR458773 J524309 JF524309 TB524309 ACX524309 AMT524309 AWP524309 BGL524309 BQH524309 CAD524309 CJZ524309 CTV524309 DDR524309 DNN524309 DXJ524309 EHF524309 ERB524309 FAX524309 FKT524309 FUP524309 GEL524309 GOH524309 GYD524309 HHZ524309 HRV524309 IBR524309 ILN524309 IVJ524309 JFF524309 JPB524309 JYX524309 KIT524309 KSP524309 LCL524309 LMH524309 LWD524309 MFZ524309 MPV524309 MZR524309 NJN524309 NTJ524309 ODF524309 ONB524309 OWX524309 PGT524309 PQP524309 QAL524309 QKH524309 QUD524309 RDZ524309 RNV524309 RXR524309 SHN524309 SRJ524309 TBF524309 TLB524309 TUX524309 UET524309 UOP524309 UYL524309 VIH524309 VSD524309 WBZ524309 WLV524309 WVR524309 J589845 JF589845 TB589845 ACX589845 AMT589845 AWP589845 BGL589845 BQH589845 CAD589845 CJZ589845 CTV589845 DDR589845 DNN589845 DXJ589845 EHF589845 ERB589845 FAX589845 FKT589845 FUP589845 GEL589845 GOH589845 GYD589845 HHZ589845 HRV589845 IBR589845 ILN589845 IVJ589845 JFF589845 JPB589845 JYX589845 KIT589845 KSP589845 LCL589845 LMH589845 LWD589845 MFZ589845 MPV589845 MZR589845 NJN589845 NTJ589845 ODF589845 ONB589845 OWX589845 PGT589845 PQP589845 QAL589845 QKH589845 QUD589845 RDZ589845 RNV589845 RXR589845 SHN589845 SRJ589845 TBF589845 TLB589845 TUX589845 UET589845 UOP589845 UYL589845 VIH589845 VSD589845 WBZ589845 WLV589845 WVR589845 J655381 JF655381 TB655381 ACX655381 AMT655381 AWP655381 BGL655381 BQH655381 CAD655381 CJZ655381 CTV655381 DDR655381 DNN655381 DXJ655381 EHF655381 ERB655381 FAX655381 FKT655381 FUP655381 GEL655381 GOH655381 GYD655381 HHZ655381 HRV655381 IBR655381 ILN655381 IVJ655381 JFF655381 JPB655381 JYX655381 KIT655381 KSP655381 LCL655381 LMH655381 LWD655381 MFZ655381 MPV655381 MZR655381 NJN655381 NTJ655381 ODF655381 ONB655381 OWX655381 PGT655381 PQP655381 QAL655381 QKH655381 QUD655381 RDZ655381 RNV655381 RXR655381 SHN655381 SRJ655381 TBF655381 TLB655381 TUX655381 UET655381 UOP655381 UYL655381 VIH655381 VSD655381 WBZ655381 WLV655381 WVR655381 J720917 JF720917 TB720917 ACX720917 AMT720917 AWP720917 BGL720917 BQH720917 CAD720917 CJZ720917 CTV720917 DDR720917 DNN720917 DXJ720917 EHF720917 ERB720917 FAX720917 FKT720917 FUP720917 GEL720917 GOH720917 GYD720917 HHZ720917 HRV720917 IBR720917 ILN720917 IVJ720917 JFF720917 JPB720917 JYX720917 KIT720917 KSP720917 LCL720917 LMH720917 LWD720917 MFZ720917 MPV720917 MZR720917 NJN720917 NTJ720917 ODF720917 ONB720917 OWX720917 PGT720917 PQP720917 QAL720917 QKH720917 QUD720917 RDZ720917 RNV720917 RXR720917 SHN720917 SRJ720917 TBF720917 TLB720917 TUX720917 UET720917 UOP720917 UYL720917 VIH720917 VSD720917 WBZ720917 WLV720917 WVR720917 J786453 JF786453 TB786453 ACX786453 AMT786453 AWP786453 BGL786453 BQH786453 CAD786453 CJZ786453 CTV786453 DDR786453 DNN786453 DXJ786453 EHF786453 ERB786453 FAX786453 FKT786453 FUP786453 GEL786453 GOH786453 GYD786453 HHZ786453 HRV786453 IBR786453 ILN786453 IVJ786453 JFF786453 JPB786453 JYX786453 KIT786453 KSP786453 LCL786453 LMH786453 LWD786453 MFZ786453 MPV786453 MZR786453 NJN786453 NTJ786453 ODF786453 ONB786453 OWX786453 PGT786453 PQP786453 QAL786453 QKH786453 QUD786453 RDZ786453 RNV786453 RXR786453 SHN786453 SRJ786453 TBF786453 TLB786453 TUX786453 UET786453 UOP786453 UYL786453 VIH786453 VSD786453 WBZ786453 WLV786453 WVR786453 J851989 JF851989 TB851989 ACX851989 AMT851989 AWP851989 BGL851989 BQH851989 CAD851989 CJZ851989 CTV851989 DDR851989 DNN851989 DXJ851989 EHF851989 ERB851989 FAX851989 FKT851989 FUP851989 GEL851989 GOH851989 GYD851989 HHZ851989 HRV851989 IBR851989 ILN851989 IVJ851989 JFF851989 JPB851989 JYX851989 KIT851989 KSP851989 LCL851989 LMH851989 LWD851989 MFZ851989 MPV851989 MZR851989 NJN851989 NTJ851989 ODF851989 ONB851989 OWX851989 PGT851989 PQP851989 QAL851989 QKH851989 QUD851989 RDZ851989 RNV851989 RXR851989 SHN851989 SRJ851989 TBF851989 TLB851989 TUX851989 UET851989 UOP851989 UYL851989 VIH851989 VSD851989 WBZ851989 WLV851989 WVR851989 J917525 JF917525 TB917525 ACX917525 AMT917525 AWP917525 BGL917525 BQH917525 CAD917525 CJZ917525 CTV917525 DDR917525 DNN917525 DXJ917525 EHF917525 ERB917525 FAX917525 FKT917525 FUP917525 GEL917525 GOH917525 GYD917525 HHZ917525 HRV917525 IBR917525 ILN917525 IVJ917525 JFF917525 JPB917525 JYX917525 KIT917525 KSP917525 LCL917525 LMH917525 LWD917525 MFZ917525 MPV917525 MZR917525 NJN917525 NTJ917525 ODF917525 ONB917525 OWX917525 PGT917525 PQP917525 QAL917525 QKH917525 QUD917525 RDZ917525 RNV917525 RXR917525 SHN917525 SRJ917525 TBF917525 TLB917525 TUX917525 UET917525 UOP917525 UYL917525 VIH917525 VSD917525 WBZ917525 WLV917525 WVR917525 J983061 JF983061 TB983061 ACX983061 AMT983061 AWP983061 BGL983061 BQH983061 CAD983061 CJZ983061 CTV983061 DDR983061 DNN983061 DXJ983061 EHF983061 ERB983061 FAX983061 FKT983061 FUP983061 GEL983061 GOH983061 GYD983061 HHZ983061 HRV983061 IBR983061 ILN983061 IVJ983061 JFF983061 JPB983061 JYX983061 KIT983061 KSP983061 LCL983061 LMH983061 LWD983061 MFZ983061 MPV983061 MZR983061 NJN983061 NTJ983061 ODF983061 ONB983061 OWX983061 PGT983061 PQP983061 QAL983061 QKH983061 QUD983061 RDZ983061 RNV983061 RXR983061 SHN983061 SRJ983061 TBF983061 TLB983061 TUX983061 UET983061 UOP983061 UYL983061 VIH983061 VSD983061 WBZ983061 WLV983061 WVR983061" xr:uid="{776C72D4-CE63-4C64-80DA-F74A3CC215E2}">
      <formula1>0</formula1>
      <formula2>300</formula2>
    </dataValidation>
    <dataValidation type="textLength" errorStyle="information" allowBlank="1" showInputMessage="1" error="XLBVal:6=216000_x000d__x000a_" sqref="L24 JH24 TD24 ACZ24 AMV24 AWR24 BGN24 BQJ24 CAF24 CKB24 CTX24 DDT24 DNP24 DXL24 EHH24 ERD24 FAZ24 FKV24 FUR24 GEN24 GOJ24 GYF24 HIB24 HRX24 IBT24 ILP24 IVL24 JFH24 JPD24 JYZ24 KIV24 KSR24 LCN24 LMJ24 LWF24 MGB24 MPX24 MZT24 NJP24 NTL24 ODH24 OND24 OWZ24 PGV24 PQR24 QAN24 QKJ24 QUF24 REB24 RNX24 RXT24 SHP24 SRL24 TBH24 TLD24 TUZ24 UEV24 UOR24 UYN24 VIJ24 VSF24 WCB24 WLX24 WVT24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xr:uid="{33223DB8-4D30-41EF-8999-8FDC08720896}">
      <formula1>0</formula1>
      <formula2>300</formula2>
    </dataValidation>
    <dataValidation type="textLength" errorStyle="information" allowBlank="1" showInputMessage="1" error="XLBVal:6=19200.91_x000d__x000a_" sqref="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xr:uid="{F88B33F3-1E92-44D8-865C-334447573574}">
      <formula1>0</formula1>
      <formula2>300</formula2>
    </dataValidation>
    <dataValidation type="textLength" errorStyle="information" allowBlank="1" showInputMessage="1" error="XLBVal:6=16049.31_x000d__x000a_" sqref="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xr:uid="{EA0F58E0-D608-4311-A3D5-10BA4D393ABD}">
      <formula1>0</formula1>
      <formula2>300</formula2>
    </dataValidation>
    <dataValidation type="textLength" errorStyle="information" allowBlank="1" showInputMessage="1" error="XLBVal:6=13637.95_x000d__x000a_" sqref="N21 JJ21 TF21 ADB21 AMX21 AWT21 BGP21 BQL21 CAH21 CKD21 CTZ21 DDV21 DNR21 DXN21 EHJ21 ERF21 FBB21 FKX21 FUT21 GEP21 GOL21 GYH21 HID21 HRZ21 IBV21 ILR21 IVN21 JFJ21 JPF21 JZB21 KIX21 KST21 LCP21 LML21 LWH21 MGD21 MPZ21 MZV21 NJR21 NTN21 ODJ21 ONF21 OXB21 PGX21 PQT21 QAP21 QKL21 QUH21 RED21 RNZ21 RXV21 SHR21 SRN21 TBJ21 TLF21 TVB21 UEX21 UOT21 UYP21 VIL21 VSH21 WCD21 WLZ21 WVV21 N65557 JJ65557 TF65557 ADB65557 AMX65557 AWT65557 BGP65557 BQL65557 CAH65557 CKD65557 CTZ65557 DDV65557 DNR65557 DXN65557 EHJ65557 ERF65557 FBB65557 FKX65557 FUT65557 GEP65557 GOL65557 GYH65557 HID65557 HRZ65557 IBV65557 ILR65557 IVN65557 JFJ65557 JPF65557 JZB65557 KIX65557 KST65557 LCP65557 LML65557 LWH65557 MGD65557 MPZ65557 MZV65557 NJR65557 NTN65557 ODJ65557 ONF65557 OXB65557 PGX65557 PQT65557 QAP65557 QKL65557 QUH65557 RED65557 RNZ65557 RXV65557 SHR65557 SRN65557 TBJ65557 TLF65557 TVB65557 UEX65557 UOT65557 UYP65557 VIL65557 VSH65557 WCD65557 WLZ65557 WVV65557 N131093 JJ131093 TF131093 ADB131093 AMX131093 AWT131093 BGP131093 BQL131093 CAH131093 CKD131093 CTZ131093 DDV131093 DNR131093 DXN131093 EHJ131093 ERF131093 FBB131093 FKX131093 FUT131093 GEP131093 GOL131093 GYH131093 HID131093 HRZ131093 IBV131093 ILR131093 IVN131093 JFJ131093 JPF131093 JZB131093 KIX131093 KST131093 LCP131093 LML131093 LWH131093 MGD131093 MPZ131093 MZV131093 NJR131093 NTN131093 ODJ131093 ONF131093 OXB131093 PGX131093 PQT131093 QAP131093 QKL131093 QUH131093 RED131093 RNZ131093 RXV131093 SHR131093 SRN131093 TBJ131093 TLF131093 TVB131093 UEX131093 UOT131093 UYP131093 VIL131093 VSH131093 WCD131093 WLZ131093 WVV131093 N196629 JJ196629 TF196629 ADB196629 AMX196629 AWT196629 BGP196629 BQL196629 CAH196629 CKD196629 CTZ196629 DDV196629 DNR196629 DXN196629 EHJ196629 ERF196629 FBB196629 FKX196629 FUT196629 GEP196629 GOL196629 GYH196629 HID196629 HRZ196629 IBV196629 ILR196629 IVN196629 JFJ196629 JPF196629 JZB196629 KIX196629 KST196629 LCP196629 LML196629 LWH196629 MGD196629 MPZ196629 MZV196629 NJR196629 NTN196629 ODJ196629 ONF196629 OXB196629 PGX196629 PQT196629 QAP196629 QKL196629 QUH196629 RED196629 RNZ196629 RXV196629 SHR196629 SRN196629 TBJ196629 TLF196629 TVB196629 UEX196629 UOT196629 UYP196629 VIL196629 VSH196629 WCD196629 WLZ196629 WVV196629 N262165 JJ262165 TF262165 ADB262165 AMX262165 AWT262165 BGP262165 BQL262165 CAH262165 CKD262165 CTZ262165 DDV262165 DNR262165 DXN262165 EHJ262165 ERF262165 FBB262165 FKX262165 FUT262165 GEP262165 GOL262165 GYH262165 HID262165 HRZ262165 IBV262165 ILR262165 IVN262165 JFJ262165 JPF262165 JZB262165 KIX262165 KST262165 LCP262165 LML262165 LWH262165 MGD262165 MPZ262165 MZV262165 NJR262165 NTN262165 ODJ262165 ONF262165 OXB262165 PGX262165 PQT262165 QAP262165 QKL262165 QUH262165 RED262165 RNZ262165 RXV262165 SHR262165 SRN262165 TBJ262165 TLF262165 TVB262165 UEX262165 UOT262165 UYP262165 VIL262165 VSH262165 WCD262165 WLZ262165 WVV262165 N327701 JJ327701 TF327701 ADB327701 AMX327701 AWT327701 BGP327701 BQL327701 CAH327701 CKD327701 CTZ327701 DDV327701 DNR327701 DXN327701 EHJ327701 ERF327701 FBB327701 FKX327701 FUT327701 GEP327701 GOL327701 GYH327701 HID327701 HRZ327701 IBV327701 ILR327701 IVN327701 JFJ327701 JPF327701 JZB327701 KIX327701 KST327701 LCP327701 LML327701 LWH327701 MGD327701 MPZ327701 MZV327701 NJR327701 NTN327701 ODJ327701 ONF327701 OXB327701 PGX327701 PQT327701 QAP327701 QKL327701 QUH327701 RED327701 RNZ327701 RXV327701 SHR327701 SRN327701 TBJ327701 TLF327701 TVB327701 UEX327701 UOT327701 UYP327701 VIL327701 VSH327701 WCD327701 WLZ327701 WVV327701 N393237 JJ393237 TF393237 ADB393237 AMX393237 AWT393237 BGP393237 BQL393237 CAH393237 CKD393237 CTZ393237 DDV393237 DNR393237 DXN393237 EHJ393237 ERF393237 FBB393237 FKX393237 FUT393237 GEP393237 GOL393237 GYH393237 HID393237 HRZ393237 IBV393237 ILR393237 IVN393237 JFJ393237 JPF393237 JZB393237 KIX393237 KST393237 LCP393237 LML393237 LWH393237 MGD393237 MPZ393237 MZV393237 NJR393237 NTN393237 ODJ393237 ONF393237 OXB393237 PGX393237 PQT393237 QAP393237 QKL393237 QUH393237 RED393237 RNZ393237 RXV393237 SHR393237 SRN393237 TBJ393237 TLF393237 TVB393237 UEX393237 UOT393237 UYP393237 VIL393237 VSH393237 WCD393237 WLZ393237 WVV393237 N458773 JJ458773 TF458773 ADB458773 AMX458773 AWT458773 BGP458773 BQL458773 CAH458773 CKD458773 CTZ458773 DDV458773 DNR458773 DXN458773 EHJ458773 ERF458773 FBB458773 FKX458773 FUT458773 GEP458773 GOL458773 GYH458773 HID458773 HRZ458773 IBV458773 ILR458773 IVN458773 JFJ458773 JPF458773 JZB458773 KIX458773 KST458773 LCP458773 LML458773 LWH458773 MGD458773 MPZ458773 MZV458773 NJR458773 NTN458773 ODJ458773 ONF458773 OXB458773 PGX458773 PQT458773 QAP458773 QKL458773 QUH458773 RED458773 RNZ458773 RXV458773 SHR458773 SRN458773 TBJ458773 TLF458773 TVB458773 UEX458773 UOT458773 UYP458773 VIL458773 VSH458773 WCD458773 WLZ458773 WVV458773 N524309 JJ524309 TF524309 ADB524309 AMX524309 AWT524309 BGP524309 BQL524309 CAH524309 CKD524309 CTZ524309 DDV524309 DNR524309 DXN524309 EHJ524309 ERF524309 FBB524309 FKX524309 FUT524309 GEP524309 GOL524309 GYH524309 HID524309 HRZ524309 IBV524309 ILR524309 IVN524309 JFJ524309 JPF524309 JZB524309 KIX524309 KST524309 LCP524309 LML524309 LWH524309 MGD524309 MPZ524309 MZV524309 NJR524309 NTN524309 ODJ524309 ONF524309 OXB524309 PGX524309 PQT524309 QAP524309 QKL524309 QUH524309 RED524309 RNZ524309 RXV524309 SHR524309 SRN524309 TBJ524309 TLF524309 TVB524309 UEX524309 UOT524309 UYP524309 VIL524309 VSH524309 WCD524309 WLZ524309 WVV524309 N589845 JJ589845 TF589845 ADB589845 AMX589845 AWT589845 BGP589845 BQL589845 CAH589845 CKD589845 CTZ589845 DDV589845 DNR589845 DXN589845 EHJ589845 ERF589845 FBB589845 FKX589845 FUT589845 GEP589845 GOL589845 GYH589845 HID589845 HRZ589845 IBV589845 ILR589845 IVN589845 JFJ589845 JPF589845 JZB589845 KIX589845 KST589845 LCP589845 LML589845 LWH589845 MGD589845 MPZ589845 MZV589845 NJR589845 NTN589845 ODJ589845 ONF589845 OXB589845 PGX589845 PQT589845 QAP589845 QKL589845 QUH589845 RED589845 RNZ589845 RXV589845 SHR589845 SRN589845 TBJ589845 TLF589845 TVB589845 UEX589845 UOT589845 UYP589845 VIL589845 VSH589845 WCD589845 WLZ589845 WVV589845 N655381 JJ655381 TF655381 ADB655381 AMX655381 AWT655381 BGP655381 BQL655381 CAH655381 CKD655381 CTZ655381 DDV655381 DNR655381 DXN655381 EHJ655381 ERF655381 FBB655381 FKX655381 FUT655381 GEP655381 GOL655381 GYH655381 HID655381 HRZ655381 IBV655381 ILR655381 IVN655381 JFJ655381 JPF655381 JZB655381 KIX655381 KST655381 LCP655381 LML655381 LWH655381 MGD655381 MPZ655381 MZV655381 NJR655381 NTN655381 ODJ655381 ONF655381 OXB655381 PGX655381 PQT655381 QAP655381 QKL655381 QUH655381 RED655381 RNZ655381 RXV655381 SHR655381 SRN655381 TBJ655381 TLF655381 TVB655381 UEX655381 UOT655381 UYP655381 VIL655381 VSH655381 WCD655381 WLZ655381 WVV655381 N720917 JJ720917 TF720917 ADB720917 AMX720917 AWT720917 BGP720917 BQL720917 CAH720917 CKD720917 CTZ720917 DDV720917 DNR720917 DXN720917 EHJ720917 ERF720917 FBB720917 FKX720917 FUT720917 GEP720917 GOL720917 GYH720917 HID720917 HRZ720917 IBV720917 ILR720917 IVN720917 JFJ720917 JPF720917 JZB720917 KIX720917 KST720917 LCP720917 LML720917 LWH720917 MGD720917 MPZ720917 MZV720917 NJR720917 NTN720917 ODJ720917 ONF720917 OXB720917 PGX720917 PQT720917 QAP720917 QKL720917 QUH720917 RED720917 RNZ720917 RXV720917 SHR720917 SRN720917 TBJ720917 TLF720917 TVB720917 UEX720917 UOT720917 UYP720917 VIL720917 VSH720917 WCD720917 WLZ720917 WVV720917 N786453 JJ786453 TF786453 ADB786453 AMX786453 AWT786453 BGP786453 BQL786453 CAH786453 CKD786453 CTZ786453 DDV786453 DNR786453 DXN786453 EHJ786453 ERF786453 FBB786453 FKX786453 FUT786453 GEP786453 GOL786453 GYH786453 HID786453 HRZ786453 IBV786453 ILR786453 IVN786453 JFJ786453 JPF786453 JZB786453 KIX786453 KST786453 LCP786453 LML786453 LWH786453 MGD786453 MPZ786453 MZV786453 NJR786453 NTN786453 ODJ786453 ONF786453 OXB786453 PGX786453 PQT786453 QAP786453 QKL786453 QUH786453 RED786453 RNZ786453 RXV786453 SHR786453 SRN786453 TBJ786453 TLF786453 TVB786453 UEX786453 UOT786453 UYP786453 VIL786453 VSH786453 WCD786453 WLZ786453 WVV786453 N851989 JJ851989 TF851989 ADB851989 AMX851989 AWT851989 BGP851989 BQL851989 CAH851989 CKD851989 CTZ851989 DDV851989 DNR851989 DXN851989 EHJ851989 ERF851989 FBB851989 FKX851989 FUT851989 GEP851989 GOL851989 GYH851989 HID851989 HRZ851989 IBV851989 ILR851989 IVN851989 JFJ851989 JPF851989 JZB851989 KIX851989 KST851989 LCP851989 LML851989 LWH851989 MGD851989 MPZ851989 MZV851989 NJR851989 NTN851989 ODJ851989 ONF851989 OXB851989 PGX851989 PQT851989 QAP851989 QKL851989 QUH851989 RED851989 RNZ851989 RXV851989 SHR851989 SRN851989 TBJ851989 TLF851989 TVB851989 UEX851989 UOT851989 UYP851989 VIL851989 VSH851989 WCD851989 WLZ851989 WVV851989 N917525 JJ917525 TF917525 ADB917525 AMX917525 AWT917525 BGP917525 BQL917525 CAH917525 CKD917525 CTZ917525 DDV917525 DNR917525 DXN917525 EHJ917525 ERF917525 FBB917525 FKX917525 FUT917525 GEP917525 GOL917525 GYH917525 HID917525 HRZ917525 IBV917525 ILR917525 IVN917525 JFJ917525 JPF917525 JZB917525 KIX917525 KST917525 LCP917525 LML917525 LWH917525 MGD917525 MPZ917525 MZV917525 NJR917525 NTN917525 ODJ917525 ONF917525 OXB917525 PGX917525 PQT917525 QAP917525 QKL917525 QUH917525 RED917525 RNZ917525 RXV917525 SHR917525 SRN917525 TBJ917525 TLF917525 TVB917525 UEX917525 UOT917525 UYP917525 VIL917525 VSH917525 WCD917525 WLZ917525 WVV917525 N983061 JJ983061 TF983061 ADB983061 AMX983061 AWT983061 BGP983061 BQL983061 CAH983061 CKD983061 CTZ983061 DDV983061 DNR983061 DXN983061 EHJ983061 ERF983061 FBB983061 FKX983061 FUT983061 GEP983061 GOL983061 GYH983061 HID983061 HRZ983061 IBV983061 ILR983061 IVN983061 JFJ983061 JPF983061 JZB983061 KIX983061 KST983061 LCP983061 LML983061 LWH983061 MGD983061 MPZ983061 MZV983061 NJR983061 NTN983061 ODJ983061 ONF983061 OXB983061 PGX983061 PQT983061 QAP983061 QKL983061 QUH983061 RED983061 RNZ983061 RXV983061 SHR983061 SRN983061 TBJ983061 TLF983061 TVB983061 UEX983061 UOT983061 UYP983061 VIL983061 VSH983061 WCD983061 WLZ983061 WVV983061" xr:uid="{87F2D7BB-956F-49C0-8DBF-FFC457EFAB8E}">
      <formula1>0</formula1>
      <formula2>300</formula2>
    </dataValidation>
    <dataValidation type="textLength" errorStyle="information" allowBlank="1" showInputMessage="1" error="XLBVal:6=10774_x000d__x000a_"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xr:uid="{748FD0DC-3364-43A1-B1C6-6F225C032071}">
      <formula1>0</formula1>
      <formula2>300</formula2>
    </dataValidation>
    <dataValidation type="textLength" errorStyle="information" allowBlank="1" showInputMessage="1" error="XLBVal:6=13090.48_x000d__x000a_" sqref="A24 IW24 SS24 ACO24 AMK24 AWG24 BGC24 BPY24 BZU24 CJQ24 CTM24 DDI24 DNE24 DXA24 EGW24 EQS24 FAO24 FKK24 FUG24 GEC24 GNY24 GXU24 HHQ24 HRM24 IBI24 ILE24 IVA24 JEW24 JOS24 JYO24 KIK24 KSG24 LCC24 LLY24 LVU24 MFQ24 MPM24 MZI24 NJE24 NTA24 OCW24 OMS24 OWO24 PGK24 PQG24 QAC24 QJY24 QTU24 RDQ24 RNM24 RXI24 SHE24 SRA24 TAW24 TKS24 TUO24 UEK24 UOG24 UYC24 VHY24 VRU24 WBQ24 WLM24 WVI24 A65560 IW65560 SS65560 ACO65560 AMK65560 AWG65560 BGC65560 BPY65560 BZU65560 CJQ65560 CTM65560 DDI65560 DNE65560 DXA65560 EGW65560 EQS65560 FAO65560 FKK65560 FUG65560 GEC65560 GNY65560 GXU65560 HHQ65560 HRM65560 IBI65560 ILE65560 IVA65560 JEW65560 JOS65560 JYO65560 KIK65560 KSG65560 LCC65560 LLY65560 LVU65560 MFQ65560 MPM65560 MZI65560 NJE65560 NTA65560 OCW65560 OMS65560 OWO65560 PGK65560 PQG65560 QAC65560 QJY65560 QTU65560 RDQ65560 RNM65560 RXI65560 SHE65560 SRA65560 TAW65560 TKS65560 TUO65560 UEK65560 UOG65560 UYC65560 VHY65560 VRU65560 WBQ65560 WLM65560 WVI65560 A131096 IW131096 SS131096 ACO131096 AMK131096 AWG131096 BGC131096 BPY131096 BZU131096 CJQ131096 CTM131096 DDI131096 DNE131096 DXA131096 EGW131096 EQS131096 FAO131096 FKK131096 FUG131096 GEC131096 GNY131096 GXU131096 HHQ131096 HRM131096 IBI131096 ILE131096 IVA131096 JEW131096 JOS131096 JYO131096 KIK131096 KSG131096 LCC131096 LLY131096 LVU131096 MFQ131096 MPM131096 MZI131096 NJE131096 NTA131096 OCW131096 OMS131096 OWO131096 PGK131096 PQG131096 QAC131096 QJY131096 QTU131096 RDQ131096 RNM131096 RXI131096 SHE131096 SRA131096 TAW131096 TKS131096 TUO131096 UEK131096 UOG131096 UYC131096 VHY131096 VRU131096 WBQ131096 WLM131096 WVI131096 A196632 IW196632 SS196632 ACO196632 AMK196632 AWG196632 BGC196632 BPY196632 BZU196632 CJQ196632 CTM196632 DDI196632 DNE196632 DXA196632 EGW196632 EQS196632 FAO196632 FKK196632 FUG196632 GEC196632 GNY196632 GXU196632 HHQ196632 HRM196632 IBI196632 ILE196632 IVA196632 JEW196632 JOS196632 JYO196632 KIK196632 KSG196632 LCC196632 LLY196632 LVU196632 MFQ196632 MPM196632 MZI196632 NJE196632 NTA196632 OCW196632 OMS196632 OWO196632 PGK196632 PQG196632 QAC196632 QJY196632 QTU196632 RDQ196632 RNM196632 RXI196632 SHE196632 SRA196632 TAW196632 TKS196632 TUO196632 UEK196632 UOG196632 UYC196632 VHY196632 VRU196632 WBQ196632 WLM196632 WVI196632 A262168 IW262168 SS262168 ACO262168 AMK262168 AWG262168 BGC262168 BPY262168 BZU262168 CJQ262168 CTM262168 DDI262168 DNE262168 DXA262168 EGW262168 EQS262168 FAO262168 FKK262168 FUG262168 GEC262168 GNY262168 GXU262168 HHQ262168 HRM262168 IBI262168 ILE262168 IVA262168 JEW262168 JOS262168 JYO262168 KIK262168 KSG262168 LCC262168 LLY262168 LVU262168 MFQ262168 MPM262168 MZI262168 NJE262168 NTA262168 OCW262168 OMS262168 OWO262168 PGK262168 PQG262168 QAC262168 QJY262168 QTU262168 RDQ262168 RNM262168 RXI262168 SHE262168 SRA262168 TAW262168 TKS262168 TUO262168 UEK262168 UOG262168 UYC262168 VHY262168 VRU262168 WBQ262168 WLM262168 WVI262168 A327704 IW327704 SS327704 ACO327704 AMK327704 AWG327704 BGC327704 BPY327704 BZU327704 CJQ327704 CTM327704 DDI327704 DNE327704 DXA327704 EGW327704 EQS327704 FAO327704 FKK327704 FUG327704 GEC327704 GNY327704 GXU327704 HHQ327704 HRM327704 IBI327704 ILE327704 IVA327704 JEW327704 JOS327704 JYO327704 KIK327704 KSG327704 LCC327704 LLY327704 LVU327704 MFQ327704 MPM327704 MZI327704 NJE327704 NTA327704 OCW327704 OMS327704 OWO327704 PGK327704 PQG327704 QAC327704 QJY327704 QTU327704 RDQ327704 RNM327704 RXI327704 SHE327704 SRA327704 TAW327704 TKS327704 TUO327704 UEK327704 UOG327704 UYC327704 VHY327704 VRU327704 WBQ327704 WLM327704 WVI327704 A393240 IW393240 SS393240 ACO393240 AMK393240 AWG393240 BGC393240 BPY393240 BZU393240 CJQ393240 CTM393240 DDI393240 DNE393240 DXA393240 EGW393240 EQS393240 FAO393240 FKK393240 FUG393240 GEC393240 GNY393240 GXU393240 HHQ393240 HRM393240 IBI393240 ILE393240 IVA393240 JEW393240 JOS393240 JYO393240 KIK393240 KSG393240 LCC393240 LLY393240 LVU393240 MFQ393240 MPM393240 MZI393240 NJE393240 NTA393240 OCW393240 OMS393240 OWO393240 PGK393240 PQG393240 QAC393240 QJY393240 QTU393240 RDQ393240 RNM393240 RXI393240 SHE393240 SRA393240 TAW393240 TKS393240 TUO393240 UEK393240 UOG393240 UYC393240 VHY393240 VRU393240 WBQ393240 WLM393240 WVI393240 A458776 IW458776 SS458776 ACO458776 AMK458776 AWG458776 BGC458776 BPY458776 BZU458776 CJQ458776 CTM458776 DDI458776 DNE458776 DXA458776 EGW458776 EQS458776 FAO458776 FKK458776 FUG458776 GEC458776 GNY458776 GXU458776 HHQ458776 HRM458776 IBI458776 ILE458776 IVA458776 JEW458776 JOS458776 JYO458776 KIK458776 KSG458776 LCC458776 LLY458776 LVU458776 MFQ458776 MPM458776 MZI458776 NJE458776 NTA458776 OCW458776 OMS458776 OWO458776 PGK458776 PQG458776 QAC458776 QJY458776 QTU458776 RDQ458776 RNM458776 RXI458776 SHE458776 SRA458776 TAW458776 TKS458776 TUO458776 UEK458776 UOG458776 UYC458776 VHY458776 VRU458776 WBQ458776 WLM458776 WVI458776 A524312 IW524312 SS524312 ACO524312 AMK524312 AWG524312 BGC524312 BPY524312 BZU524312 CJQ524312 CTM524312 DDI524312 DNE524312 DXA524312 EGW524312 EQS524312 FAO524312 FKK524312 FUG524312 GEC524312 GNY524312 GXU524312 HHQ524312 HRM524312 IBI524312 ILE524312 IVA524312 JEW524312 JOS524312 JYO524312 KIK524312 KSG524312 LCC524312 LLY524312 LVU524312 MFQ524312 MPM524312 MZI524312 NJE524312 NTA524312 OCW524312 OMS524312 OWO524312 PGK524312 PQG524312 QAC524312 QJY524312 QTU524312 RDQ524312 RNM524312 RXI524312 SHE524312 SRA524312 TAW524312 TKS524312 TUO524312 UEK524312 UOG524312 UYC524312 VHY524312 VRU524312 WBQ524312 WLM524312 WVI524312 A589848 IW589848 SS589848 ACO589848 AMK589848 AWG589848 BGC589848 BPY589848 BZU589848 CJQ589848 CTM589848 DDI589848 DNE589848 DXA589848 EGW589848 EQS589848 FAO589848 FKK589848 FUG589848 GEC589848 GNY589848 GXU589848 HHQ589848 HRM589848 IBI589848 ILE589848 IVA589848 JEW589848 JOS589848 JYO589848 KIK589848 KSG589848 LCC589848 LLY589848 LVU589848 MFQ589848 MPM589848 MZI589848 NJE589848 NTA589848 OCW589848 OMS589848 OWO589848 PGK589848 PQG589848 QAC589848 QJY589848 QTU589848 RDQ589848 RNM589848 RXI589848 SHE589848 SRA589848 TAW589848 TKS589848 TUO589848 UEK589848 UOG589848 UYC589848 VHY589848 VRU589848 WBQ589848 WLM589848 WVI589848 A655384 IW655384 SS655384 ACO655384 AMK655384 AWG655384 BGC655384 BPY655384 BZU655384 CJQ655384 CTM655384 DDI655384 DNE655384 DXA655384 EGW655384 EQS655384 FAO655384 FKK655384 FUG655384 GEC655384 GNY655384 GXU655384 HHQ655384 HRM655384 IBI655384 ILE655384 IVA655384 JEW655384 JOS655384 JYO655384 KIK655384 KSG655384 LCC655384 LLY655384 LVU655384 MFQ655384 MPM655384 MZI655384 NJE655384 NTA655384 OCW655384 OMS655384 OWO655384 PGK655384 PQG655384 QAC655384 QJY655384 QTU655384 RDQ655384 RNM655384 RXI655384 SHE655384 SRA655384 TAW655384 TKS655384 TUO655384 UEK655384 UOG655384 UYC655384 VHY655384 VRU655384 WBQ655384 WLM655384 WVI655384 A720920 IW720920 SS720920 ACO720920 AMK720920 AWG720920 BGC720920 BPY720920 BZU720920 CJQ720920 CTM720920 DDI720920 DNE720920 DXA720920 EGW720920 EQS720920 FAO720920 FKK720920 FUG720920 GEC720920 GNY720920 GXU720920 HHQ720920 HRM720920 IBI720920 ILE720920 IVA720920 JEW720920 JOS720920 JYO720920 KIK720920 KSG720920 LCC720920 LLY720920 LVU720920 MFQ720920 MPM720920 MZI720920 NJE720920 NTA720920 OCW720920 OMS720920 OWO720920 PGK720920 PQG720920 QAC720920 QJY720920 QTU720920 RDQ720920 RNM720920 RXI720920 SHE720920 SRA720920 TAW720920 TKS720920 TUO720920 UEK720920 UOG720920 UYC720920 VHY720920 VRU720920 WBQ720920 WLM720920 WVI720920 A786456 IW786456 SS786456 ACO786456 AMK786456 AWG786456 BGC786456 BPY786456 BZU786456 CJQ786456 CTM786456 DDI786456 DNE786456 DXA786456 EGW786456 EQS786456 FAO786456 FKK786456 FUG786456 GEC786456 GNY786456 GXU786456 HHQ786456 HRM786456 IBI786456 ILE786456 IVA786456 JEW786456 JOS786456 JYO786456 KIK786456 KSG786456 LCC786456 LLY786456 LVU786456 MFQ786456 MPM786456 MZI786456 NJE786456 NTA786456 OCW786456 OMS786456 OWO786456 PGK786456 PQG786456 QAC786456 QJY786456 QTU786456 RDQ786456 RNM786456 RXI786456 SHE786456 SRA786456 TAW786456 TKS786456 TUO786456 UEK786456 UOG786456 UYC786456 VHY786456 VRU786456 WBQ786456 WLM786456 WVI786456 A851992 IW851992 SS851992 ACO851992 AMK851992 AWG851992 BGC851992 BPY851992 BZU851992 CJQ851992 CTM851992 DDI851992 DNE851992 DXA851992 EGW851992 EQS851992 FAO851992 FKK851992 FUG851992 GEC851992 GNY851992 GXU851992 HHQ851992 HRM851992 IBI851992 ILE851992 IVA851992 JEW851992 JOS851992 JYO851992 KIK851992 KSG851992 LCC851992 LLY851992 LVU851992 MFQ851992 MPM851992 MZI851992 NJE851992 NTA851992 OCW851992 OMS851992 OWO851992 PGK851992 PQG851992 QAC851992 QJY851992 QTU851992 RDQ851992 RNM851992 RXI851992 SHE851992 SRA851992 TAW851992 TKS851992 TUO851992 UEK851992 UOG851992 UYC851992 VHY851992 VRU851992 WBQ851992 WLM851992 WVI851992 A917528 IW917528 SS917528 ACO917528 AMK917528 AWG917528 BGC917528 BPY917528 BZU917528 CJQ917528 CTM917528 DDI917528 DNE917528 DXA917528 EGW917528 EQS917528 FAO917528 FKK917528 FUG917528 GEC917528 GNY917528 GXU917528 HHQ917528 HRM917528 IBI917528 ILE917528 IVA917528 JEW917528 JOS917528 JYO917528 KIK917528 KSG917528 LCC917528 LLY917528 LVU917528 MFQ917528 MPM917528 MZI917528 NJE917528 NTA917528 OCW917528 OMS917528 OWO917528 PGK917528 PQG917528 QAC917528 QJY917528 QTU917528 RDQ917528 RNM917528 RXI917528 SHE917528 SRA917528 TAW917528 TKS917528 TUO917528 UEK917528 UOG917528 UYC917528 VHY917528 VRU917528 WBQ917528 WLM917528 WVI917528 A983064 IW983064 SS983064 ACO983064 AMK983064 AWG983064 BGC983064 BPY983064 BZU983064 CJQ983064 CTM983064 DDI983064 DNE983064 DXA983064 EGW983064 EQS983064 FAO983064 FKK983064 FUG983064 GEC983064 GNY983064 GXU983064 HHQ983064 HRM983064 IBI983064 ILE983064 IVA983064 JEW983064 JOS983064 JYO983064 KIK983064 KSG983064 LCC983064 LLY983064 LVU983064 MFQ983064 MPM983064 MZI983064 NJE983064 NTA983064 OCW983064 OMS983064 OWO983064 PGK983064 PQG983064 QAC983064 QJY983064 QTU983064 RDQ983064 RNM983064 RXI983064 SHE983064 SRA983064 TAW983064 TKS983064 TUO983064 UEK983064 UOG983064 UYC983064 VHY983064 VRU983064 WBQ983064 WLM983064 WVI983064" xr:uid="{2C27148D-5B90-45D6-93F4-9D689F50F628}">
      <formula1>0</formula1>
      <formula2>300</formula2>
    </dataValidation>
    <dataValidation type="textLength" errorStyle="information" allowBlank="1" showInputMessage="1" error="XLBVal:6=1969237.68_x000d__x000a_" sqref="L14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L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L131086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L196622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L262158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L327694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L393230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L458766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L524302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L589838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L655374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L720910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L786446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L851982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L917518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L983054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xr:uid="{56833F05-A69C-42FB-9B22-5C7BDEF7FE34}">
      <formula1>0</formula1>
      <formula2>300</formula2>
    </dataValidation>
    <dataValidation type="textLength" errorStyle="information" allowBlank="1" showInputMessage="1" error="XLBVal:6=1081575_x000d__x000a_" sqref="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47 JH65547 TD65547 ACZ65547 AMV65547 AWR65547 BGN65547 BQJ65547 CAF65547 CKB65547 CTX65547 DDT65547 DNP65547 DXL65547 EHH65547 ERD65547 FAZ65547 FKV65547 FUR65547 GEN65547 GOJ65547 GYF65547 HIB65547 HRX65547 IBT65547 ILP65547 IVL65547 JFH65547 JPD65547 JYZ65547 KIV65547 KSR65547 LCN65547 LMJ65547 LWF65547 MGB65547 MPX65547 MZT65547 NJP65547 NTL65547 ODH65547 OND65547 OWZ65547 PGV65547 PQR65547 QAN65547 QKJ65547 QUF65547 REB65547 RNX65547 RXT65547 SHP65547 SRL65547 TBH65547 TLD65547 TUZ65547 UEV65547 UOR65547 UYN65547 VIJ65547 VSF65547 WCB65547 WLX65547 WVT65547 L131083 JH131083 TD131083 ACZ131083 AMV131083 AWR131083 BGN131083 BQJ131083 CAF131083 CKB131083 CTX131083 DDT131083 DNP131083 DXL131083 EHH131083 ERD131083 FAZ131083 FKV131083 FUR131083 GEN131083 GOJ131083 GYF131083 HIB131083 HRX131083 IBT131083 ILP131083 IVL131083 JFH131083 JPD131083 JYZ131083 KIV131083 KSR131083 LCN131083 LMJ131083 LWF131083 MGB131083 MPX131083 MZT131083 NJP131083 NTL131083 ODH131083 OND131083 OWZ131083 PGV131083 PQR131083 QAN131083 QKJ131083 QUF131083 REB131083 RNX131083 RXT131083 SHP131083 SRL131083 TBH131083 TLD131083 TUZ131083 UEV131083 UOR131083 UYN131083 VIJ131083 VSF131083 WCB131083 WLX131083 WVT131083 L196619 JH196619 TD196619 ACZ196619 AMV196619 AWR196619 BGN196619 BQJ196619 CAF196619 CKB196619 CTX196619 DDT196619 DNP196619 DXL196619 EHH196619 ERD196619 FAZ196619 FKV196619 FUR196619 GEN196619 GOJ196619 GYF196619 HIB196619 HRX196619 IBT196619 ILP196619 IVL196619 JFH196619 JPD196619 JYZ196619 KIV196619 KSR196619 LCN196619 LMJ196619 LWF196619 MGB196619 MPX196619 MZT196619 NJP196619 NTL196619 ODH196619 OND196619 OWZ196619 PGV196619 PQR196619 QAN196619 QKJ196619 QUF196619 REB196619 RNX196619 RXT196619 SHP196619 SRL196619 TBH196619 TLD196619 TUZ196619 UEV196619 UOR196619 UYN196619 VIJ196619 VSF196619 WCB196619 WLX196619 WVT196619 L262155 JH262155 TD262155 ACZ262155 AMV262155 AWR262155 BGN262155 BQJ262155 CAF262155 CKB262155 CTX262155 DDT262155 DNP262155 DXL262155 EHH262155 ERD262155 FAZ262155 FKV262155 FUR262155 GEN262155 GOJ262155 GYF262155 HIB262155 HRX262155 IBT262155 ILP262155 IVL262155 JFH262155 JPD262155 JYZ262155 KIV262155 KSR262155 LCN262155 LMJ262155 LWF262155 MGB262155 MPX262155 MZT262155 NJP262155 NTL262155 ODH262155 OND262155 OWZ262155 PGV262155 PQR262155 QAN262155 QKJ262155 QUF262155 REB262155 RNX262155 RXT262155 SHP262155 SRL262155 TBH262155 TLD262155 TUZ262155 UEV262155 UOR262155 UYN262155 VIJ262155 VSF262155 WCB262155 WLX262155 WVT262155 L327691 JH327691 TD327691 ACZ327691 AMV327691 AWR327691 BGN327691 BQJ327691 CAF327691 CKB327691 CTX327691 DDT327691 DNP327691 DXL327691 EHH327691 ERD327691 FAZ327691 FKV327691 FUR327691 GEN327691 GOJ327691 GYF327691 HIB327691 HRX327691 IBT327691 ILP327691 IVL327691 JFH327691 JPD327691 JYZ327691 KIV327691 KSR327691 LCN327691 LMJ327691 LWF327691 MGB327691 MPX327691 MZT327691 NJP327691 NTL327691 ODH327691 OND327691 OWZ327691 PGV327691 PQR327691 QAN327691 QKJ327691 QUF327691 REB327691 RNX327691 RXT327691 SHP327691 SRL327691 TBH327691 TLD327691 TUZ327691 UEV327691 UOR327691 UYN327691 VIJ327691 VSF327691 WCB327691 WLX327691 WVT327691 L393227 JH393227 TD393227 ACZ393227 AMV393227 AWR393227 BGN393227 BQJ393227 CAF393227 CKB393227 CTX393227 DDT393227 DNP393227 DXL393227 EHH393227 ERD393227 FAZ393227 FKV393227 FUR393227 GEN393227 GOJ393227 GYF393227 HIB393227 HRX393227 IBT393227 ILP393227 IVL393227 JFH393227 JPD393227 JYZ393227 KIV393227 KSR393227 LCN393227 LMJ393227 LWF393227 MGB393227 MPX393227 MZT393227 NJP393227 NTL393227 ODH393227 OND393227 OWZ393227 PGV393227 PQR393227 QAN393227 QKJ393227 QUF393227 REB393227 RNX393227 RXT393227 SHP393227 SRL393227 TBH393227 TLD393227 TUZ393227 UEV393227 UOR393227 UYN393227 VIJ393227 VSF393227 WCB393227 WLX393227 WVT393227 L458763 JH458763 TD458763 ACZ458763 AMV458763 AWR458763 BGN458763 BQJ458763 CAF458763 CKB458763 CTX458763 DDT458763 DNP458763 DXL458763 EHH458763 ERD458763 FAZ458763 FKV458763 FUR458763 GEN458763 GOJ458763 GYF458763 HIB458763 HRX458763 IBT458763 ILP458763 IVL458763 JFH458763 JPD458763 JYZ458763 KIV458763 KSR458763 LCN458763 LMJ458763 LWF458763 MGB458763 MPX458763 MZT458763 NJP458763 NTL458763 ODH458763 OND458763 OWZ458763 PGV458763 PQR458763 QAN458763 QKJ458763 QUF458763 REB458763 RNX458763 RXT458763 SHP458763 SRL458763 TBH458763 TLD458763 TUZ458763 UEV458763 UOR458763 UYN458763 VIJ458763 VSF458763 WCB458763 WLX458763 WVT458763 L524299 JH524299 TD524299 ACZ524299 AMV524299 AWR524299 BGN524299 BQJ524299 CAF524299 CKB524299 CTX524299 DDT524299 DNP524299 DXL524299 EHH524299 ERD524299 FAZ524299 FKV524299 FUR524299 GEN524299 GOJ524299 GYF524299 HIB524299 HRX524299 IBT524299 ILP524299 IVL524299 JFH524299 JPD524299 JYZ524299 KIV524299 KSR524299 LCN524299 LMJ524299 LWF524299 MGB524299 MPX524299 MZT524299 NJP524299 NTL524299 ODH524299 OND524299 OWZ524299 PGV524299 PQR524299 QAN524299 QKJ524299 QUF524299 REB524299 RNX524299 RXT524299 SHP524299 SRL524299 TBH524299 TLD524299 TUZ524299 UEV524299 UOR524299 UYN524299 VIJ524299 VSF524299 WCB524299 WLX524299 WVT524299 L589835 JH589835 TD589835 ACZ589835 AMV589835 AWR589835 BGN589835 BQJ589835 CAF589835 CKB589835 CTX589835 DDT589835 DNP589835 DXL589835 EHH589835 ERD589835 FAZ589835 FKV589835 FUR589835 GEN589835 GOJ589835 GYF589835 HIB589835 HRX589835 IBT589835 ILP589835 IVL589835 JFH589835 JPD589835 JYZ589835 KIV589835 KSR589835 LCN589835 LMJ589835 LWF589835 MGB589835 MPX589835 MZT589835 NJP589835 NTL589835 ODH589835 OND589835 OWZ589835 PGV589835 PQR589835 QAN589835 QKJ589835 QUF589835 REB589835 RNX589835 RXT589835 SHP589835 SRL589835 TBH589835 TLD589835 TUZ589835 UEV589835 UOR589835 UYN589835 VIJ589835 VSF589835 WCB589835 WLX589835 WVT589835 L655371 JH655371 TD655371 ACZ655371 AMV655371 AWR655371 BGN655371 BQJ655371 CAF655371 CKB655371 CTX655371 DDT655371 DNP655371 DXL655371 EHH655371 ERD655371 FAZ655371 FKV655371 FUR655371 GEN655371 GOJ655371 GYF655371 HIB655371 HRX655371 IBT655371 ILP655371 IVL655371 JFH655371 JPD655371 JYZ655371 KIV655371 KSR655371 LCN655371 LMJ655371 LWF655371 MGB655371 MPX655371 MZT655371 NJP655371 NTL655371 ODH655371 OND655371 OWZ655371 PGV655371 PQR655371 QAN655371 QKJ655371 QUF655371 REB655371 RNX655371 RXT655371 SHP655371 SRL655371 TBH655371 TLD655371 TUZ655371 UEV655371 UOR655371 UYN655371 VIJ655371 VSF655371 WCB655371 WLX655371 WVT655371 L720907 JH720907 TD720907 ACZ720907 AMV720907 AWR720907 BGN720907 BQJ720907 CAF720907 CKB720907 CTX720907 DDT720907 DNP720907 DXL720907 EHH720907 ERD720907 FAZ720907 FKV720907 FUR720907 GEN720907 GOJ720907 GYF720907 HIB720907 HRX720907 IBT720907 ILP720907 IVL720907 JFH720907 JPD720907 JYZ720907 KIV720907 KSR720907 LCN720907 LMJ720907 LWF720907 MGB720907 MPX720907 MZT720907 NJP720907 NTL720907 ODH720907 OND720907 OWZ720907 PGV720907 PQR720907 QAN720907 QKJ720907 QUF720907 REB720907 RNX720907 RXT720907 SHP720907 SRL720907 TBH720907 TLD720907 TUZ720907 UEV720907 UOR720907 UYN720907 VIJ720907 VSF720907 WCB720907 WLX720907 WVT720907 L786443 JH786443 TD786443 ACZ786443 AMV786443 AWR786443 BGN786443 BQJ786443 CAF786443 CKB786443 CTX786443 DDT786443 DNP786443 DXL786443 EHH786443 ERD786443 FAZ786443 FKV786443 FUR786443 GEN786443 GOJ786443 GYF786443 HIB786443 HRX786443 IBT786443 ILP786443 IVL786443 JFH786443 JPD786443 JYZ786443 KIV786443 KSR786443 LCN786443 LMJ786443 LWF786443 MGB786443 MPX786443 MZT786443 NJP786443 NTL786443 ODH786443 OND786443 OWZ786443 PGV786443 PQR786443 QAN786443 QKJ786443 QUF786443 REB786443 RNX786443 RXT786443 SHP786443 SRL786443 TBH786443 TLD786443 TUZ786443 UEV786443 UOR786443 UYN786443 VIJ786443 VSF786443 WCB786443 WLX786443 WVT786443 L851979 JH851979 TD851979 ACZ851979 AMV851979 AWR851979 BGN851979 BQJ851979 CAF851979 CKB851979 CTX851979 DDT851979 DNP851979 DXL851979 EHH851979 ERD851979 FAZ851979 FKV851979 FUR851979 GEN851979 GOJ851979 GYF851979 HIB851979 HRX851979 IBT851979 ILP851979 IVL851979 JFH851979 JPD851979 JYZ851979 KIV851979 KSR851979 LCN851979 LMJ851979 LWF851979 MGB851979 MPX851979 MZT851979 NJP851979 NTL851979 ODH851979 OND851979 OWZ851979 PGV851979 PQR851979 QAN851979 QKJ851979 QUF851979 REB851979 RNX851979 RXT851979 SHP851979 SRL851979 TBH851979 TLD851979 TUZ851979 UEV851979 UOR851979 UYN851979 VIJ851979 VSF851979 WCB851979 WLX851979 WVT851979 L917515 JH917515 TD917515 ACZ917515 AMV917515 AWR917515 BGN917515 BQJ917515 CAF917515 CKB917515 CTX917515 DDT917515 DNP917515 DXL917515 EHH917515 ERD917515 FAZ917515 FKV917515 FUR917515 GEN917515 GOJ917515 GYF917515 HIB917515 HRX917515 IBT917515 ILP917515 IVL917515 JFH917515 JPD917515 JYZ917515 KIV917515 KSR917515 LCN917515 LMJ917515 LWF917515 MGB917515 MPX917515 MZT917515 NJP917515 NTL917515 ODH917515 OND917515 OWZ917515 PGV917515 PQR917515 QAN917515 QKJ917515 QUF917515 REB917515 RNX917515 RXT917515 SHP917515 SRL917515 TBH917515 TLD917515 TUZ917515 UEV917515 UOR917515 UYN917515 VIJ917515 VSF917515 WCB917515 WLX917515 WVT917515 L983051 JH983051 TD983051 ACZ983051 AMV983051 AWR983051 BGN983051 BQJ983051 CAF983051 CKB983051 CTX983051 DDT983051 DNP983051 DXL983051 EHH983051 ERD983051 FAZ983051 FKV983051 FUR983051 GEN983051 GOJ983051 GYF983051 HIB983051 HRX983051 IBT983051 ILP983051 IVL983051 JFH983051 JPD983051 JYZ983051 KIV983051 KSR983051 LCN983051 LMJ983051 LWF983051 MGB983051 MPX983051 MZT983051 NJP983051 NTL983051 ODH983051 OND983051 OWZ983051 PGV983051 PQR983051 QAN983051 QKJ983051 QUF983051 REB983051 RNX983051 RXT983051 SHP983051 SRL983051 TBH983051 TLD983051 TUZ983051 UEV983051 UOR983051 UYN983051 VIJ983051 VSF983051 WCB983051 WLX983051 WVT983051" xr:uid="{CC22EB0B-4D45-44A0-93C9-C19E7EAAFF5A}">
      <formula1>0</formula1>
      <formula2>300</formula2>
    </dataValidation>
    <dataValidation type="textLength" errorStyle="information" allowBlank="1" showInputMessage="1" error="XLBVal:6=322259.16_x000d__x000a_"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xr:uid="{BE9B63B3-B493-48DD-A211-160FD166D10F}">
      <formula1>0</formula1>
      <formula2>300</formula2>
    </dataValidation>
    <dataValidation type="textLength" errorStyle="information" allowBlank="1" showInputMessage="1" error="XLBVal:6=161847.12_x000d__x000a_" sqref="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xr:uid="{E0389777-1E94-4101-851B-1E299BBC5B8E}">
      <formula1>0</formula1>
      <formula2>300</formula2>
    </dataValidation>
    <dataValidation type="textLength" errorStyle="information" allowBlank="1" showInputMessage="1" error="XLBVal:6=101359.58_x000d__x000a_" sqref="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xr:uid="{62E8F1EF-A825-4248-AC09-55A8D8A69C1B}">
      <formula1>0</formula1>
      <formula2>300</formula2>
    </dataValidation>
    <dataValidation type="textLength" errorStyle="information" allowBlank="1" showInputMessage="1" error="XLBVal:6=433616.36_x000d__x000a_"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65551 IY65551 SU65551 ACQ65551 AMM65551 AWI65551 BGE65551 BQA65551 BZW65551 CJS65551 CTO65551 DDK65551 DNG65551 DXC65551 EGY65551 EQU65551 FAQ65551 FKM65551 FUI65551 GEE65551 GOA65551 GXW65551 HHS65551 HRO65551 IBK65551 ILG65551 IVC65551 JEY65551 JOU65551 JYQ65551 KIM65551 KSI65551 LCE65551 LMA65551 LVW65551 MFS65551 MPO65551 MZK65551 NJG65551 NTC65551 OCY65551 OMU65551 OWQ65551 PGM65551 PQI65551 QAE65551 QKA65551 QTW65551 RDS65551 RNO65551 RXK65551 SHG65551 SRC65551 TAY65551 TKU65551 TUQ65551 UEM65551 UOI65551 UYE65551 VIA65551 VRW65551 WBS65551 WLO65551 WVK65551 C131087 IY131087 SU131087 ACQ131087 AMM131087 AWI131087 BGE131087 BQA131087 BZW131087 CJS131087 CTO131087 DDK131087 DNG131087 DXC131087 EGY131087 EQU131087 FAQ131087 FKM131087 FUI131087 GEE131087 GOA131087 GXW131087 HHS131087 HRO131087 IBK131087 ILG131087 IVC131087 JEY131087 JOU131087 JYQ131087 KIM131087 KSI131087 LCE131087 LMA131087 LVW131087 MFS131087 MPO131087 MZK131087 NJG131087 NTC131087 OCY131087 OMU131087 OWQ131087 PGM131087 PQI131087 QAE131087 QKA131087 QTW131087 RDS131087 RNO131087 RXK131087 SHG131087 SRC131087 TAY131087 TKU131087 TUQ131087 UEM131087 UOI131087 UYE131087 VIA131087 VRW131087 WBS131087 WLO131087 WVK131087 C196623 IY196623 SU196623 ACQ196623 AMM196623 AWI196623 BGE196623 BQA196623 BZW196623 CJS196623 CTO196623 DDK196623 DNG196623 DXC196623 EGY196623 EQU196623 FAQ196623 FKM196623 FUI196623 GEE196623 GOA196623 GXW196623 HHS196623 HRO196623 IBK196623 ILG196623 IVC196623 JEY196623 JOU196623 JYQ196623 KIM196623 KSI196623 LCE196623 LMA196623 LVW196623 MFS196623 MPO196623 MZK196623 NJG196623 NTC196623 OCY196623 OMU196623 OWQ196623 PGM196623 PQI196623 QAE196623 QKA196623 QTW196623 RDS196623 RNO196623 RXK196623 SHG196623 SRC196623 TAY196623 TKU196623 TUQ196623 UEM196623 UOI196623 UYE196623 VIA196623 VRW196623 WBS196623 WLO196623 WVK196623 C262159 IY262159 SU262159 ACQ262159 AMM262159 AWI262159 BGE262159 BQA262159 BZW262159 CJS262159 CTO262159 DDK262159 DNG262159 DXC262159 EGY262159 EQU262159 FAQ262159 FKM262159 FUI262159 GEE262159 GOA262159 GXW262159 HHS262159 HRO262159 IBK262159 ILG262159 IVC262159 JEY262159 JOU262159 JYQ262159 KIM262159 KSI262159 LCE262159 LMA262159 LVW262159 MFS262159 MPO262159 MZK262159 NJG262159 NTC262159 OCY262159 OMU262159 OWQ262159 PGM262159 PQI262159 QAE262159 QKA262159 QTW262159 RDS262159 RNO262159 RXK262159 SHG262159 SRC262159 TAY262159 TKU262159 TUQ262159 UEM262159 UOI262159 UYE262159 VIA262159 VRW262159 WBS262159 WLO262159 WVK262159 C327695 IY327695 SU327695 ACQ327695 AMM327695 AWI327695 BGE327695 BQA327695 BZW327695 CJS327695 CTO327695 DDK327695 DNG327695 DXC327695 EGY327695 EQU327695 FAQ327695 FKM327695 FUI327695 GEE327695 GOA327695 GXW327695 HHS327695 HRO327695 IBK327695 ILG327695 IVC327695 JEY327695 JOU327695 JYQ327695 KIM327695 KSI327695 LCE327695 LMA327695 LVW327695 MFS327695 MPO327695 MZK327695 NJG327695 NTC327695 OCY327695 OMU327695 OWQ327695 PGM327695 PQI327695 QAE327695 QKA327695 QTW327695 RDS327695 RNO327695 RXK327695 SHG327695 SRC327695 TAY327695 TKU327695 TUQ327695 UEM327695 UOI327695 UYE327695 VIA327695 VRW327695 WBS327695 WLO327695 WVK327695 C393231 IY393231 SU393231 ACQ393231 AMM393231 AWI393231 BGE393231 BQA393231 BZW393231 CJS393231 CTO393231 DDK393231 DNG393231 DXC393231 EGY393231 EQU393231 FAQ393231 FKM393231 FUI393231 GEE393231 GOA393231 GXW393231 HHS393231 HRO393231 IBK393231 ILG393231 IVC393231 JEY393231 JOU393231 JYQ393231 KIM393231 KSI393231 LCE393231 LMA393231 LVW393231 MFS393231 MPO393231 MZK393231 NJG393231 NTC393231 OCY393231 OMU393231 OWQ393231 PGM393231 PQI393231 QAE393231 QKA393231 QTW393231 RDS393231 RNO393231 RXK393231 SHG393231 SRC393231 TAY393231 TKU393231 TUQ393231 UEM393231 UOI393231 UYE393231 VIA393231 VRW393231 WBS393231 WLO393231 WVK393231 C458767 IY458767 SU458767 ACQ458767 AMM458767 AWI458767 BGE458767 BQA458767 BZW458767 CJS458767 CTO458767 DDK458767 DNG458767 DXC458767 EGY458767 EQU458767 FAQ458767 FKM458767 FUI458767 GEE458767 GOA458767 GXW458767 HHS458767 HRO458767 IBK458767 ILG458767 IVC458767 JEY458767 JOU458767 JYQ458767 KIM458767 KSI458767 LCE458767 LMA458767 LVW458767 MFS458767 MPO458767 MZK458767 NJG458767 NTC458767 OCY458767 OMU458767 OWQ458767 PGM458767 PQI458767 QAE458767 QKA458767 QTW458767 RDS458767 RNO458767 RXK458767 SHG458767 SRC458767 TAY458767 TKU458767 TUQ458767 UEM458767 UOI458767 UYE458767 VIA458767 VRW458767 WBS458767 WLO458767 WVK458767 C524303 IY524303 SU524303 ACQ524303 AMM524303 AWI524303 BGE524303 BQA524303 BZW524303 CJS524303 CTO524303 DDK524303 DNG524303 DXC524303 EGY524303 EQU524303 FAQ524303 FKM524303 FUI524303 GEE524303 GOA524303 GXW524303 HHS524303 HRO524303 IBK524303 ILG524303 IVC524303 JEY524303 JOU524303 JYQ524303 KIM524303 KSI524303 LCE524303 LMA524303 LVW524303 MFS524303 MPO524303 MZK524303 NJG524303 NTC524303 OCY524303 OMU524303 OWQ524303 PGM524303 PQI524303 QAE524303 QKA524303 QTW524303 RDS524303 RNO524303 RXK524303 SHG524303 SRC524303 TAY524303 TKU524303 TUQ524303 UEM524303 UOI524303 UYE524303 VIA524303 VRW524303 WBS524303 WLO524303 WVK524303 C589839 IY589839 SU589839 ACQ589839 AMM589839 AWI589839 BGE589839 BQA589839 BZW589839 CJS589839 CTO589839 DDK589839 DNG589839 DXC589839 EGY589839 EQU589839 FAQ589839 FKM589839 FUI589839 GEE589839 GOA589839 GXW589839 HHS589839 HRO589839 IBK589839 ILG589839 IVC589839 JEY589839 JOU589839 JYQ589839 KIM589839 KSI589839 LCE589839 LMA589839 LVW589839 MFS589839 MPO589839 MZK589839 NJG589839 NTC589839 OCY589839 OMU589839 OWQ589839 PGM589839 PQI589839 QAE589839 QKA589839 QTW589839 RDS589839 RNO589839 RXK589839 SHG589839 SRC589839 TAY589839 TKU589839 TUQ589839 UEM589839 UOI589839 UYE589839 VIA589839 VRW589839 WBS589839 WLO589839 WVK589839 C655375 IY655375 SU655375 ACQ655375 AMM655375 AWI655375 BGE655375 BQA655375 BZW655375 CJS655375 CTO655375 DDK655375 DNG655375 DXC655375 EGY655375 EQU655375 FAQ655375 FKM655375 FUI655375 GEE655375 GOA655375 GXW655375 HHS655375 HRO655375 IBK655375 ILG655375 IVC655375 JEY655375 JOU655375 JYQ655375 KIM655375 KSI655375 LCE655375 LMA655375 LVW655375 MFS655375 MPO655375 MZK655375 NJG655375 NTC655375 OCY655375 OMU655375 OWQ655375 PGM655375 PQI655375 QAE655375 QKA655375 QTW655375 RDS655375 RNO655375 RXK655375 SHG655375 SRC655375 TAY655375 TKU655375 TUQ655375 UEM655375 UOI655375 UYE655375 VIA655375 VRW655375 WBS655375 WLO655375 WVK655375 C720911 IY720911 SU720911 ACQ720911 AMM720911 AWI720911 BGE720911 BQA720911 BZW720911 CJS720911 CTO720911 DDK720911 DNG720911 DXC720911 EGY720911 EQU720911 FAQ720911 FKM720911 FUI720911 GEE720911 GOA720911 GXW720911 HHS720911 HRO720911 IBK720911 ILG720911 IVC720911 JEY720911 JOU720911 JYQ720911 KIM720911 KSI720911 LCE720911 LMA720911 LVW720911 MFS720911 MPO720911 MZK720911 NJG720911 NTC720911 OCY720911 OMU720911 OWQ720911 PGM720911 PQI720911 QAE720911 QKA720911 QTW720911 RDS720911 RNO720911 RXK720911 SHG720911 SRC720911 TAY720911 TKU720911 TUQ720911 UEM720911 UOI720911 UYE720911 VIA720911 VRW720911 WBS720911 WLO720911 WVK720911 C786447 IY786447 SU786447 ACQ786447 AMM786447 AWI786447 BGE786447 BQA786447 BZW786447 CJS786447 CTO786447 DDK786447 DNG786447 DXC786447 EGY786447 EQU786447 FAQ786447 FKM786447 FUI786447 GEE786447 GOA786447 GXW786447 HHS786447 HRO786447 IBK786447 ILG786447 IVC786447 JEY786447 JOU786447 JYQ786447 KIM786447 KSI786447 LCE786447 LMA786447 LVW786447 MFS786447 MPO786447 MZK786447 NJG786447 NTC786447 OCY786447 OMU786447 OWQ786447 PGM786447 PQI786447 QAE786447 QKA786447 QTW786447 RDS786447 RNO786447 RXK786447 SHG786447 SRC786447 TAY786447 TKU786447 TUQ786447 UEM786447 UOI786447 UYE786447 VIA786447 VRW786447 WBS786447 WLO786447 WVK786447 C851983 IY851983 SU851983 ACQ851983 AMM851983 AWI851983 BGE851983 BQA851983 BZW851983 CJS851983 CTO851983 DDK851983 DNG851983 DXC851983 EGY851983 EQU851983 FAQ851983 FKM851983 FUI851983 GEE851983 GOA851983 GXW851983 HHS851983 HRO851983 IBK851983 ILG851983 IVC851983 JEY851983 JOU851983 JYQ851983 KIM851983 KSI851983 LCE851983 LMA851983 LVW851983 MFS851983 MPO851983 MZK851983 NJG851983 NTC851983 OCY851983 OMU851983 OWQ851983 PGM851983 PQI851983 QAE851983 QKA851983 QTW851983 RDS851983 RNO851983 RXK851983 SHG851983 SRC851983 TAY851983 TKU851983 TUQ851983 UEM851983 UOI851983 UYE851983 VIA851983 VRW851983 WBS851983 WLO851983 WVK851983 C917519 IY917519 SU917519 ACQ917519 AMM917519 AWI917519 BGE917519 BQA917519 BZW917519 CJS917519 CTO917519 DDK917519 DNG917519 DXC917519 EGY917519 EQU917519 FAQ917519 FKM917519 FUI917519 GEE917519 GOA917519 GXW917519 HHS917519 HRO917519 IBK917519 ILG917519 IVC917519 JEY917519 JOU917519 JYQ917519 KIM917519 KSI917519 LCE917519 LMA917519 LVW917519 MFS917519 MPO917519 MZK917519 NJG917519 NTC917519 OCY917519 OMU917519 OWQ917519 PGM917519 PQI917519 QAE917519 QKA917519 QTW917519 RDS917519 RNO917519 RXK917519 SHG917519 SRC917519 TAY917519 TKU917519 TUQ917519 UEM917519 UOI917519 UYE917519 VIA917519 VRW917519 WBS917519 WLO917519 WVK917519 C983055 IY983055 SU983055 ACQ983055 AMM983055 AWI983055 BGE983055 BQA983055 BZW983055 CJS983055 CTO983055 DDK983055 DNG983055 DXC983055 EGY983055 EQU983055 FAQ983055 FKM983055 FUI983055 GEE983055 GOA983055 GXW983055 HHS983055 HRO983055 IBK983055 ILG983055 IVC983055 JEY983055 JOU983055 JYQ983055 KIM983055 KSI983055 LCE983055 LMA983055 LVW983055 MFS983055 MPO983055 MZK983055 NJG983055 NTC983055 OCY983055 OMU983055 OWQ983055 PGM983055 PQI983055 QAE983055 QKA983055 QTW983055 RDS983055 RNO983055 RXK983055 SHG983055 SRC983055 TAY983055 TKU983055 TUQ983055 UEM983055 UOI983055 UYE983055 VIA983055 VRW983055 WBS983055 WLO983055 WVK983055" xr:uid="{9823B513-09F7-4113-A021-2E48CD1AE46F}">
      <formula1>0</formula1>
      <formula2>300</formula2>
    </dataValidation>
    <dataValidation type="textLength" errorStyle="information" allowBlank="1" showInputMessage="1" error="XLBVal:6=45486.63_x000d__x000a_" sqref="A14 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VHY14 VRU14 WBQ14 WLM14 WVI14 A65550 IW65550 SS65550 ACO65550 AMK65550 AWG65550 BGC65550 BPY65550 BZU65550 CJQ65550 CTM65550 DDI65550 DNE65550 DXA65550 EGW65550 EQS65550 FAO65550 FKK65550 FUG65550 GEC65550 GNY65550 GXU65550 HHQ65550 HRM65550 IBI65550 ILE65550 IVA65550 JEW65550 JOS65550 JYO65550 KIK65550 KSG65550 LCC65550 LLY65550 LVU65550 MFQ65550 MPM65550 MZI65550 NJE65550 NTA65550 OCW65550 OMS65550 OWO65550 PGK65550 PQG65550 QAC65550 QJY65550 QTU65550 RDQ65550 RNM65550 RXI65550 SHE65550 SRA65550 TAW65550 TKS65550 TUO65550 UEK65550 UOG65550 UYC65550 VHY65550 VRU65550 WBQ65550 WLM65550 WVI65550 A131086 IW131086 SS131086 ACO131086 AMK131086 AWG131086 BGC131086 BPY131086 BZU131086 CJQ131086 CTM131086 DDI131086 DNE131086 DXA131086 EGW131086 EQS131086 FAO131086 FKK131086 FUG131086 GEC131086 GNY131086 GXU131086 HHQ131086 HRM131086 IBI131086 ILE131086 IVA131086 JEW131086 JOS131086 JYO131086 KIK131086 KSG131086 LCC131086 LLY131086 LVU131086 MFQ131086 MPM131086 MZI131086 NJE131086 NTA131086 OCW131086 OMS131086 OWO131086 PGK131086 PQG131086 QAC131086 QJY131086 QTU131086 RDQ131086 RNM131086 RXI131086 SHE131086 SRA131086 TAW131086 TKS131086 TUO131086 UEK131086 UOG131086 UYC131086 VHY131086 VRU131086 WBQ131086 WLM131086 WVI131086 A196622 IW196622 SS196622 ACO196622 AMK196622 AWG196622 BGC196622 BPY196622 BZU196622 CJQ196622 CTM196622 DDI196622 DNE196622 DXA196622 EGW196622 EQS196622 FAO196622 FKK196622 FUG196622 GEC196622 GNY196622 GXU196622 HHQ196622 HRM196622 IBI196622 ILE196622 IVA196622 JEW196622 JOS196622 JYO196622 KIK196622 KSG196622 LCC196622 LLY196622 LVU196622 MFQ196622 MPM196622 MZI196622 NJE196622 NTA196622 OCW196622 OMS196622 OWO196622 PGK196622 PQG196622 QAC196622 QJY196622 QTU196622 RDQ196622 RNM196622 RXI196622 SHE196622 SRA196622 TAW196622 TKS196622 TUO196622 UEK196622 UOG196622 UYC196622 VHY196622 VRU196622 WBQ196622 WLM196622 WVI196622 A262158 IW262158 SS262158 ACO262158 AMK262158 AWG262158 BGC262158 BPY262158 BZU262158 CJQ262158 CTM262158 DDI262158 DNE262158 DXA262158 EGW262158 EQS262158 FAO262158 FKK262158 FUG262158 GEC262158 GNY262158 GXU262158 HHQ262158 HRM262158 IBI262158 ILE262158 IVA262158 JEW262158 JOS262158 JYO262158 KIK262158 KSG262158 LCC262158 LLY262158 LVU262158 MFQ262158 MPM262158 MZI262158 NJE262158 NTA262158 OCW262158 OMS262158 OWO262158 PGK262158 PQG262158 QAC262158 QJY262158 QTU262158 RDQ262158 RNM262158 RXI262158 SHE262158 SRA262158 TAW262158 TKS262158 TUO262158 UEK262158 UOG262158 UYC262158 VHY262158 VRU262158 WBQ262158 WLM262158 WVI262158 A327694 IW327694 SS327694 ACO327694 AMK327694 AWG327694 BGC327694 BPY327694 BZU327694 CJQ327694 CTM327694 DDI327694 DNE327694 DXA327694 EGW327694 EQS327694 FAO327694 FKK327694 FUG327694 GEC327694 GNY327694 GXU327694 HHQ327694 HRM327694 IBI327694 ILE327694 IVA327694 JEW327694 JOS327694 JYO327694 KIK327694 KSG327694 LCC327694 LLY327694 LVU327694 MFQ327694 MPM327694 MZI327694 NJE327694 NTA327694 OCW327694 OMS327694 OWO327694 PGK327694 PQG327694 QAC327694 QJY327694 QTU327694 RDQ327694 RNM327694 RXI327694 SHE327694 SRA327694 TAW327694 TKS327694 TUO327694 UEK327694 UOG327694 UYC327694 VHY327694 VRU327694 WBQ327694 WLM327694 WVI327694 A393230 IW393230 SS393230 ACO393230 AMK393230 AWG393230 BGC393230 BPY393230 BZU393230 CJQ393230 CTM393230 DDI393230 DNE393230 DXA393230 EGW393230 EQS393230 FAO393230 FKK393230 FUG393230 GEC393230 GNY393230 GXU393230 HHQ393230 HRM393230 IBI393230 ILE393230 IVA393230 JEW393230 JOS393230 JYO393230 KIK393230 KSG393230 LCC393230 LLY393230 LVU393230 MFQ393230 MPM393230 MZI393230 NJE393230 NTA393230 OCW393230 OMS393230 OWO393230 PGK393230 PQG393230 QAC393230 QJY393230 QTU393230 RDQ393230 RNM393230 RXI393230 SHE393230 SRA393230 TAW393230 TKS393230 TUO393230 UEK393230 UOG393230 UYC393230 VHY393230 VRU393230 WBQ393230 WLM393230 WVI393230 A458766 IW458766 SS458766 ACO458766 AMK458766 AWG458766 BGC458766 BPY458766 BZU458766 CJQ458766 CTM458766 DDI458766 DNE458766 DXA458766 EGW458766 EQS458766 FAO458766 FKK458766 FUG458766 GEC458766 GNY458766 GXU458766 HHQ458766 HRM458766 IBI458766 ILE458766 IVA458766 JEW458766 JOS458766 JYO458766 KIK458766 KSG458766 LCC458766 LLY458766 LVU458766 MFQ458766 MPM458766 MZI458766 NJE458766 NTA458766 OCW458766 OMS458766 OWO458766 PGK458766 PQG458766 QAC458766 QJY458766 QTU458766 RDQ458766 RNM458766 RXI458766 SHE458766 SRA458766 TAW458766 TKS458766 TUO458766 UEK458766 UOG458766 UYC458766 VHY458766 VRU458766 WBQ458766 WLM458766 WVI458766 A524302 IW524302 SS524302 ACO524302 AMK524302 AWG524302 BGC524302 BPY524302 BZU524302 CJQ524302 CTM524302 DDI524302 DNE524302 DXA524302 EGW524302 EQS524302 FAO524302 FKK524302 FUG524302 GEC524302 GNY524302 GXU524302 HHQ524302 HRM524302 IBI524302 ILE524302 IVA524302 JEW524302 JOS524302 JYO524302 KIK524302 KSG524302 LCC524302 LLY524302 LVU524302 MFQ524302 MPM524302 MZI524302 NJE524302 NTA524302 OCW524302 OMS524302 OWO524302 PGK524302 PQG524302 QAC524302 QJY524302 QTU524302 RDQ524302 RNM524302 RXI524302 SHE524302 SRA524302 TAW524302 TKS524302 TUO524302 UEK524302 UOG524302 UYC524302 VHY524302 VRU524302 WBQ524302 WLM524302 WVI524302 A589838 IW589838 SS589838 ACO589838 AMK589838 AWG589838 BGC589838 BPY589838 BZU589838 CJQ589838 CTM589838 DDI589838 DNE589838 DXA589838 EGW589838 EQS589838 FAO589838 FKK589838 FUG589838 GEC589838 GNY589838 GXU589838 HHQ589838 HRM589838 IBI589838 ILE589838 IVA589838 JEW589838 JOS589838 JYO589838 KIK589838 KSG589838 LCC589838 LLY589838 LVU589838 MFQ589838 MPM589838 MZI589838 NJE589838 NTA589838 OCW589838 OMS589838 OWO589838 PGK589838 PQG589838 QAC589838 QJY589838 QTU589838 RDQ589838 RNM589838 RXI589838 SHE589838 SRA589838 TAW589838 TKS589838 TUO589838 UEK589838 UOG589838 UYC589838 VHY589838 VRU589838 WBQ589838 WLM589838 WVI589838 A655374 IW655374 SS655374 ACO655374 AMK655374 AWG655374 BGC655374 BPY655374 BZU655374 CJQ655374 CTM655374 DDI655374 DNE655374 DXA655374 EGW655374 EQS655374 FAO655374 FKK655374 FUG655374 GEC655374 GNY655374 GXU655374 HHQ655374 HRM655374 IBI655374 ILE655374 IVA655374 JEW655374 JOS655374 JYO655374 KIK655374 KSG655374 LCC655374 LLY655374 LVU655374 MFQ655374 MPM655374 MZI655374 NJE655374 NTA655374 OCW655374 OMS655374 OWO655374 PGK655374 PQG655374 QAC655374 QJY655374 QTU655374 RDQ655374 RNM655374 RXI655374 SHE655374 SRA655374 TAW655374 TKS655374 TUO655374 UEK655374 UOG655374 UYC655374 VHY655374 VRU655374 WBQ655374 WLM655374 WVI655374 A720910 IW720910 SS720910 ACO720910 AMK720910 AWG720910 BGC720910 BPY720910 BZU720910 CJQ720910 CTM720910 DDI720910 DNE720910 DXA720910 EGW720910 EQS720910 FAO720910 FKK720910 FUG720910 GEC720910 GNY720910 GXU720910 HHQ720910 HRM720910 IBI720910 ILE720910 IVA720910 JEW720910 JOS720910 JYO720910 KIK720910 KSG720910 LCC720910 LLY720910 LVU720910 MFQ720910 MPM720910 MZI720910 NJE720910 NTA720910 OCW720910 OMS720910 OWO720910 PGK720910 PQG720910 QAC720910 QJY720910 QTU720910 RDQ720910 RNM720910 RXI720910 SHE720910 SRA720910 TAW720910 TKS720910 TUO720910 UEK720910 UOG720910 UYC720910 VHY720910 VRU720910 WBQ720910 WLM720910 WVI720910 A786446 IW786446 SS786446 ACO786446 AMK786446 AWG786446 BGC786446 BPY786446 BZU786446 CJQ786446 CTM786446 DDI786446 DNE786446 DXA786446 EGW786446 EQS786446 FAO786446 FKK786446 FUG786446 GEC786446 GNY786446 GXU786446 HHQ786446 HRM786446 IBI786446 ILE786446 IVA786446 JEW786446 JOS786446 JYO786446 KIK786446 KSG786446 LCC786446 LLY786446 LVU786446 MFQ786446 MPM786446 MZI786446 NJE786446 NTA786446 OCW786446 OMS786446 OWO786446 PGK786446 PQG786446 QAC786446 QJY786446 QTU786446 RDQ786446 RNM786446 RXI786446 SHE786446 SRA786446 TAW786446 TKS786446 TUO786446 UEK786446 UOG786446 UYC786446 VHY786446 VRU786446 WBQ786446 WLM786446 WVI786446 A851982 IW851982 SS851982 ACO851982 AMK851982 AWG851982 BGC851982 BPY851982 BZU851982 CJQ851982 CTM851982 DDI851982 DNE851982 DXA851982 EGW851982 EQS851982 FAO851982 FKK851982 FUG851982 GEC851982 GNY851982 GXU851982 HHQ851982 HRM851982 IBI851982 ILE851982 IVA851982 JEW851982 JOS851982 JYO851982 KIK851982 KSG851982 LCC851982 LLY851982 LVU851982 MFQ851982 MPM851982 MZI851982 NJE851982 NTA851982 OCW851982 OMS851982 OWO851982 PGK851982 PQG851982 QAC851982 QJY851982 QTU851982 RDQ851982 RNM851982 RXI851982 SHE851982 SRA851982 TAW851982 TKS851982 TUO851982 UEK851982 UOG851982 UYC851982 VHY851982 VRU851982 WBQ851982 WLM851982 WVI851982 A917518 IW917518 SS917518 ACO917518 AMK917518 AWG917518 BGC917518 BPY917518 BZU917518 CJQ917518 CTM917518 DDI917518 DNE917518 DXA917518 EGW917518 EQS917518 FAO917518 FKK917518 FUG917518 GEC917518 GNY917518 GXU917518 HHQ917518 HRM917518 IBI917518 ILE917518 IVA917518 JEW917518 JOS917518 JYO917518 KIK917518 KSG917518 LCC917518 LLY917518 LVU917518 MFQ917518 MPM917518 MZI917518 NJE917518 NTA917518 OCW917518 OMS917518 OWO917518 PGK917518 PQG917518 QAC917518 QJY917518 QTU917518 RDQ917518 RNM917518 RXI917518 SHE917518 SRA917518 TAW917518 TKS917518 TUO917518 UEK917518 UOG917518 UYC917518 VHY917518 VRU917518 WBQ917518 WLM917518 WVI917518 A983054 IW983054 SS983054 ACO983054 AMK983054 AWG983054 BGC983054 BPY983054 BZU983054 CJQ983054 CTM983054 DDI983054 DNE983054 DXA983054 EGW983054 EQS983054 FAO983054 FKK983054 FUG983054 GEC983054 GNY983054 GXU983054 HHQ983054 HRM983054 IBI983054 ILE983054 IVA983054 JEW983054 JOS983054 JYO983054 KIK983054 KSG983054 LCC983054 LLY983054 LVU983054 MFQ983054 MPM983054 MZI983054 NJE983054 NTA983054 OCW983054 OMS983054 OWO983054 PGK983054 PQG983054 QAC983054 QJY983054 QTU983054 RDQ983054 RNM983054 RXI983054 SHE983054 SRA983054 TAW983054 TKS983054 TUO983054 UEK983054 UOG983054 UYC983054 VHY983054 VRU983054 WBQ983054 WLM983054 WVI983054" xr:uid="{18897BD3-A344-4F91-9A5F-E63E8DABE421}">
      <formula1>0</formula1>
      <formula2>300</formula2>
    </dataValidation>
    <dataValidation type="textLength" errorStyle="information" allowBlank="1" showInputMessage="1" error="XLBVal:6=46443.12_x000d__x000a_" sqref="A11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WLM11 WVI11 A65547 IW65547 SS65547 ACO65547 AMK65547 AWG65547 BGC65547 BPY65547 BZU65547 CJQ65547 CTM65547 DDI65547 DNE65547 DXA65547 EGW65547 EQS65547 FAO65547 FKK65547 FUG65547 GEC65547 GNY65547 GXU65547 HHQ65547 HRM65547 IBI65547 ILE65547 IVA65547 JEW65547 JOS65547 JYO65547 KIK65547 KSG65547 LCC65547 LLY65547 LVU65547 MFQ65547 MPM65547 MZI65547 NJE65547 NTA65547 OCW65547 OMS65547 OWO65547 PGK65547 PQG65547 QAC65547 QJY65547 QTU65547 RDQ65547 RNM65547 RXI65547 SHE65547 SRA65547 TAW65547 TKS65547 TUO65547 UEK65547 UOG65547 UYC65547 VHY65547 VRU65547 WBQ65547 WLM65547 WVI65547 A131083 IW131083 SS131083 ACO131083 AMK131083 AWG131083 BGC131083 BPY131083 BZU131083 CJQ131083 CTM131083 DDI131083 DNE131083 DXA131083 EGW131083 EQS131083 FAO131083 FKK131083 FUG131083 GEC131083 GNY131083 GXU131083 HHQ131083 HRM131083 IBI131083 ILE131083 IVA131083 JEW131083 JOS131083 JYO131083 KIK131083 KSG131083 LCC131083 LLY131083 LVU131083 MFQ131083 MPM131083 MZI131083 NJE131083 NTA131083 OCW131083 OMS131083 OWO131083 PGK131083 PQG131083 QAC131083 QJY131083 QTU131083 RDQ131083 RNM131083 RXI131083 SHE131083 SRA131083 TAW131083 TKS131083 TUO131083 UEK131083 UOG131083 UYC131083 VHY131083 VRU131083 WBQ131083 WLM131083 WVI131083 A196619 IW196619 SS196619 ACO196619 AMK196619 AWG196619 BGC196619 BPY196619 BZU196619 CJQ196619 CTM196619 DDI196619 DNE196619 DXA196619 EGW196619 EQS196619 FAO196619 FKK196619 FUG196619 GEC196619 GNY196619 GXU196619 HHQ196619 HRM196619 IBI196619 ILE196619 IVA196619 JEW196619 JOS196619 JYO196619 KIK196619 KSG196619 LCC196619 LLY196619 LVU196619 MFQ196619 MPM196619 MZI196619 NJE196619 NTA196619 OCW196619 OMS196619 OWO196619 PGK196619 PQG196619 QAC196619 QJY196619 QTU196619 RDQ196619 RNM196619 RXI196619 SHE196619 SRA196619 TAW196619 TKS196619 TUO196619 UEK196619 UOG196619 UYC196619 VHY196619 VRU196619 WBQ196619 WLM196619 WVI196619 A262155 IW262155 SS262155 ACO262155 AMK262155 AWG262155 BGC262155 BPY262155 BZU262155 CJQ262155 CTM262155 DDI262155 DNE262155 DXA262155 EGW262155 EQS262155 FAO262155 FKK262155 FUG262155 GEC262155 GNY262155 GXU262155 HHQ262155 HRM262155 IBI262155 ILE262155 IVA262155 JEW262155 JOS262155 JYO262155 KIK262155 KSG262155 LCC262155 LLY262155 LVU262155 MFQ262155 MPM262155 MZI262155 NJE262155 NTA262155 OCW262155 OMS262155 OWO262155 PGK262155 PQG262155 QAC262155 QJY262155 QTU262155 RDQ262155 RNM262155 RXI262155 SHE262155 SRA262155 TAW262155 TKS262155 TUO262155 UEK262155 UOG262155 UYC262155 VHY262155 VRU262155 WBQ262155 WLM262155 WVI262155 A327691 IW327691 SS327691 ACO327691 AMK327691 AWG327691 BGC327691 BPY327691 BZU327691 CJQ327691 CTM327691 DDI327691 DNE327691 DXA327691 EGW327691 EQS327691 FAO327691 FKK327691 FUG327691 GEC327691 GNY327691 GXU327691 HHQ327691 HRM327691 IBI327691 ILE327691 IVA327691 JEW327691 JOS327691 JYO327691 KIK327691 KSG327691 LCC327691 LLY327691 LVU327691 MFQ327691 MPM327691 MZI327691 NJE327691 NTA327691 OCW327691 OMS327691 OWO327691 PGK327691 PQG327691 QAC327691 QJY327691 QTU327691 RDQ327691 RNM327691 RXI327691 SHE327691 SRA327691 TAW327691 TKS327691 TUO327691 UEK327691 UOG327691 UYC327691 VHY327691 VRU327691 WBQ327691 WLM327691 WVI327691 A393227 IW393227 SS393227 ACO393227 AMK393227 AWG393227 BGC393227 BPY393227 BZU393227 CJQ393227 CTM393227 DDI393227 DNE393227 DXA393227 EGW393227 EQS393227 FAO393227 FKK393227 FUG393227 GEC393227 GNY393227 GXU393227 HHQ393227 HRM393227 IBI393227 ILE393227 IVA393227 JEW393227 JOS393227 JYO393227 KIK393227 KSG393227 LCC393227 LLY393227 LVU393227 MFQ393227 MPM393227 MZI393227 NJE393227 NTA393227 OCW393227 OMS393227 OWO393227 PGK393227 PQG393227 QAC393227 QJY393227 QTU393227 RDQ393227 RNM393227 RXI393227 SHE393227 SRA393227 TAW393227 TKS393227 TUO393227 UEK393227 UOG393227 UYC393227 VHY393227 VRU393227 WBQ393227 WLM393227 WVI393227 A458763 IW458763 SS458763 ACO458763 AMK458763 AWG458763 BGC458763 BPY458763 BZU458763 CJQ458763 CTM458763 DDI458763 DNE458763 DXA458763 EGW458763 EQS458763 FAO458763 FKK458763 FUG458763 GEC458763 GNY458763 GXU458763 HHQ458763 HRM458763 IBI458763 ILE458763 IVA458763 JEW458763 JOS458763 JYO458763 KIK458763 KSG458763 LCC458763 LLY458763 LVU458763 MFQ458763 MPM458763 MZI458763 NJE458763 NTA458763 OCW458763 OMS458763 OWO458763 PGK458763 PQG458763 QAC458763 QJY458763 QTU458763 RDQ458763 RNM458763 RXI458763 SHE458763 SRA458763 TAW458763 TKS458763 TUO458763 UEK458763 UOG458763 UYC458763 VHY458763 VRU458763 WBQ458763 WLM458763 WVI458763 A524299 IW524299 SS524299 ACO524299 AMK524299 AWG524299 BGC524299 BPY524299 BZU524299 CJQ524299 CTM524299 DDI524299 DNE524299 DXA524299 EGW524299 EQS524299 FAO524299 FKK524299 FUG524299 GEC524299 GNY524299 GXU524299 HHQ524299 HRM524299 IBI524299 ILE524299 IVA524299 JEW524299 JOS524299 JYO524299 KIK524299 KSG524299 LCC524299 LLY524299 LVU524299 MFQ524299 MPM524299 MZI524299 NJE524299 NTA524299 OCW524299 OMS524299 OWO524299 PGK524299 PQG524299 QAC524299 QJY524299 QTU524299 RDQ524299 RNM524299 RXI524299 SHE524299 SRA524299 TAW524299 TKS524299 TUO524299 UEK524299 UOG524299 UYC524299 VHY524299 VRU524299 WBQ524299 WLM524299 WVI524299 A589835 IW589835 SS589835 ACO589835 AMK589835 AWG589835 BGC589835 BPY589835 BZU589835 CJQ589835 CTM589835 DDI589835 DNE589835 DXA589835 EGW589835 EQS589835 FAO589835 FKK589835 FUG589835 GEC589835 GNY589835 GXU589835 HHQ589835 HRM589835 IBI589835 ILE589835 IVA589835 JEW589835 JOS589835 JYO589835 KIK589835 KSG589835 LCC589835 LLY589835 LVU589835 MFQ589835 MPM589835 MZI589835 NJE589835 NTA589835 OCW589835 OMS589835 OWO589835 PGK589835 PQG589835 QAC589835 QJY589835 QTU589835 RDQ589835 RNM589835 RXI589835 SHE589835 SRA589835 TAW589835 TKS589835 TUO589835 UEK589835 UOG589835 UYC589835 VHY589835 VRU589835 WBQ589835 WLM589835 WVI589835 A655371 IW655371 SS655371 ACO655371 AMK655371 AWG655371 BGC655371 BPY655371 BZU655371 CJQ655371 CTM655371 DDI655371 DNE655371 DXA655371 EGW655371 EQS655371 FAO655371 FKK655371 FUG655371 GEC655371 GNY655371 GXU655371 HHQ655371 HRM655371 IBI655371 ILE655371 IVA655371 JEW655371 JOS655371 JYO655371 KIK655371 KSG655371 LCC655371 LLY655371 LVU655371 MFQ655371 MPM655371 MZI655371 NJE655371 NTA655371 OCW655371 OMS655371 OWO655371 PGK655371 PQG655371 QAC655371 QJY655371 QTU655371 RDQ655371 RNM655371 RXI655371 SHE655371 SRA655371 TAW655371 TKS655371 TUO655371 UEK655371 UOG655371 UYC655371 VHY655371 VRU655371 WBQ655371 WLM655371 WVI655371 A720907 IW720907 SS720907 ACO720907 AMK720907 AWG720907 BGC720907 BPY720907 BZU720907 CJQ720907 CTM720907 DDI720907 DNE720907 DXA720907 EGW720907 EQS720907 FAO720907 FKK720907 FUG720907 GEC720907 GNY720907 GXU720907 HHQ720907 HRM720907 IBI720907 ILE720907 IVA720907 JEW720907 JOS720907 JYO720907 KIK720907 KSG720907 LCC720907 LLY720907 LVU720907 MFQ720907 MPM720907 MZI720907 NJE720907 NTA720907 OCW720907 OMS720907 OWO720907 PGK720907 PQG720907 QAC720907 QJY720907 QTU720907 RDQ720907 RNM720907 RXI720907 SHE720907 SRA720907 TAW720907 TKS720907 TUO720907 UEK720907 UOG720907 UYC720907 VHY720907 VRU720907 WBQ720907 WLM720907 WVI720907 A786443 IW786443 SS786443 ACO786443 AMK786443 AWG786443 BGC786443 BPY786443 BZU786443 CJQ786443 CTM786443 DDI786443 DNE786443 DXA786443 EGW786443 EQS786443 FAO786443 FKK786443 FUG786443 GEC786443 GNY786443 GXU786443 HHQ786443 HRM786443 IBI786443 ILE786443 IVA786443 JEW786443 JOS786443 JYO786443 KIK786443 KSG786443 LCC786443 LLY786443 LVU786443 MFQ786443 MPM786443 MZI786443 NJE786443 NTA786443 OCW786443 OMS786443 OWO786443 PGK786443 PQG786443 QAC786443 QJY786443 QTU786443 RDQ786443 RNM786443 RXI786443 SHE786443 SRA786443 TAW786443 TKS786443 TUO786443 UEK786443 UOG786443 UYC786443 VHY786443 VRU786443 WBQ786443 WLM786443 WVI786443 A851979 IW851979 SS851979 ACO851979 AMK851979 AWG851979 BGC851979 BPY851979 BZU851979 CJQ851979 CTM851979 DDI851979 DNE851979 DXA851979 EGW851979 EQS851979 FAO851979 FKK851979 FUG851979 GEC851979 GNY851979 GXU851979 HHQ851979 HRM851979 IBI851979 ILE851979 IVA851979 JEW851979 JOS851979 JYO851979 KIK851979 KSG851979 LCC851979 LLY851979 LVU851979 MFQ851979 MPM851979 MZI851979 NJE851979 NTA851979 OCW851979 OMS851979 OWO851979 PGK851979 PQG851979 QAC851979 QJY851979 QTU851979 RDQ851979 RNM851979 RXI851979 SHE851979 SRA851979 TAW851979 TKS851979 TUO851979 UEK851979 UOG851979 UYC851979 VHY851979 VRU851979 WBQ851979 WLM851979 WVI851979 A917515 IW917515 SS917515 ACO917515 AMK917515 AWG917515 BGC917515 BPY917515 BZU917515 CJQ917515 CTM917515 DDI917515 DNE917515 DXA917515 EGW917515 EQS917515 FAO917515 FKK917515 FUG917515 GEC917515 GNY917515 GXU917515 HHQ917515 HRM917515 IBI917515 ILE917515 IVA917515 JEW917515 JOS917515 JYO917515 KIK917515 KSG917515 LCC917515 LLY917515 LVU917515 MFQ917515 MPM917515 MZI917515 NJE917515 NTA917515 OCW917515 OMS917515 OWO917515 PGK917515 PQG917515 QAC917515 QJY917515 QTU917515 RDQ917515 RNM917515 RXI917515 SHE917515 SRA917515 TAW917515 TKS917515 TUO917515 UEK917515 UOG917515 UYC917515 VHY917515 VRU917515 WBQ917515 WLM917515 WVI917515 A983051 IW983051 SS983051 ACO983051 AMK983051 AWG983051 BGC983051 BPY983051 BZU983051 CJQ983051 CTM983051 DDI983051 DNE983051 DXA983051 EGW983051 EQS983051 FAO983051 FKK983051 FUG983051 GEC983051 GNY983051 GXU983051 HHQ983051 HRM983051 IBI983051 ILE983051 IVA983051 JEW983051 JOS983051 JYO983051 KIK983051 KSG983051 LCC983051 LLY983051 LVU983051 MFQ983051 MPM983051 MZI983051 NJE983051 NTA983051 OCW983051 OMS983051 OWO983051 PGK983051 PQG983051 QAC983051 QJY983051 QTU983051 RDQ983051 RNM983051 RXI983051 SHE983051 SRA983051 TAW983051 TKS983051 TUO983051 UEK983051 UOG983051 UYC983051 VHY983051 VRU983051 WBQ983051 WLM983051 WVI983051" xr:uid="{F4D3B287-496D-48C7-BF9E-8338517A2817}">
      <formula1>0</formula1>
      <formula2>300</formula2>
    </dataValidation>
    <dataValidation type="textLength" errorStyle="information" allowBlank="1" showInputMessage="1" error="XLBVal:6=2223207.41_x000d__x000a_"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4252910F-51FB-48AE-A872-CEC3F84377AC}">
      <formula1>0</formula1>
      <formula2>300</formula2>
    </dataValidation>
    <dataValidation type="textLength" errorStyle="information" allowBlank="1" showInputMessage="1" error="XLBVal:6=3168750_x000d__x000a_"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xr:uid="{85161FC2-D670-4F62-BCAA-FCC9C03800F7}">
      <formula1>0</formula1>
      <formula2>300</formula2>
    </dataValidation>
    <dataValidation type="textLength" errorStyle="information" allowBlank="1" showInputMessage="1" error="XLBVal:6=873202.73_x000d__x000a_" sqref="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xr:uid="{9936C800-C7E5-4524-AAE6-0168E31800AA}">
      <formula1>0</formula1>
      <formula2>300</formula2>
    </dataValidation>
    <dataValidation type="textLength" errorStyle="information" allowBlank="1" showInputMessage="1" error="XLBVal:6=108163.92_x000d__x000a_" sqref="A15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A65551 IW65551 SS65551 ACO65551 AMK65551 AWG65551 BGC65551 BPY65551 BZU65551 CJQ65551 CTM65551 DDI65551 DNE65551 DXA65551 EGW65551 EQS65551 FAO65551 FKK65551 FUG65551 GEC65551 GNY65551 GXU65551 HHQ65551 HRM65551 IBI65551 ILE65551 IVA65551 JEW65551 JOS65551 JYO65551 KIK65551 KSG65551 LCC65551 LLY65551 LVU65551 MFQ65551 MPM65551 MZI65551 NJE65551 NTA65551 OCW65551 OMS65551 OWO65551 PGK65551 PQG65551 QAC65551 QJY65551 QTU65551 RDQ65551 RNM65551 RXI65551 SHE65551 SRA65551 TAW65551 TKS65551 TUO65551 UEK65551 UOG65551 UYC65551 VHY65551 VRU65551 WBQ65551 WLM65551 WVI65551 A131087 IW131087 SS131087 ACO131087 AMK131087 AWG131087 BGC131087 BPY131087 BZU131087 CJQ131087 CTM131087 DDI131087 DNE131087 DXA131087 EGW131087 EQS131087 FAO131087 FKK131087 FUG131087 GEC131087 GNY131087 GXU131087 HHQ131087 HRM131087 IBI131087 ILE131087 IVA131087 JEW131087 JOS131087 JYO131087 KIK131087 KSG131087 LCC131087 LLY131087 LVU131087 MFQ131087 MPM131087 MZI131087 NJE131087 NTA131087 OCW131087 OMS131087 OWO131087 PGK131087 PQG131087 QAC131087 QJY131087 QTU131087 RDQ131087 RNM131087 RXI131087 SHE131087 SRA131087 TAW131087 TKS131087 TUO131087 UEK131087 UOG131087 UYC131087 VHY131087 VRU131087 WBQ131087 WLM131087 WVI131087 A196623 IW196623 SS196623 ACO196623 AMK196623 AWG196623 BGC196623 BPY196623 BZU196623 CJQ196623 CTM196623 DDI196623 DNE196623 DXA196623 EGW196623 EQS196623 FAO196623 FKK196623 FUG196623 GEC196623 GNY196623 GXU196623 HHQ196623 HRM196623 IBI196623 ILE196623 IVA196623 JEW196623 JOS196623 JYO196623 KIK196623 KSG196623 LCC196623 LLY196623 LVU196623 MFQ196623 MPM196623 MZI196623 NJE196623 NTA196623 OCW196623 OMS196623 OWO196623 PGK196623 PQG196623 QAC196623 QJY196623 QTU196623 RDQ196623 RNM196623 RXI196623 SHE196623 SRA196623 TAW196623 TKS196623 TUO196623 UEK196623 UOG196623 UYC196623 VHY196623 VRU196623 WBQ196623 WLM196623 WVI196623 A262159 IW262159 SS262159 ACO262159 AMK262159 AWG262159 BGC262159 BPY262159 BZU262159 CJQ262159 CTM262159 DDI262159 DNE262159 DXA262159 EGW262159 EQS262159 FAO262159 FKK262159 FUG262159 GEC262159 GNY262159 GXU262159 HHQ262159 HRM262159 IBI262159 ILE262159 IVA262159 JEW262159 JOS262159 JYO262159 KIK262159 KSG262159 LCC262159 LLY262159 LVU262159 MFQ262159 MPM262159 MZI262159 NJE262159 NTA262159 OCW262159 OMS262159 OWO262159 PGK262159 PQG262159 QAC262159 QJY262159 QTU262159 RDQ262159 RNM262159 RXI262159 SHE262159 SRA262159 TAW262159 TKS262159 TUO262159 UEK262159 UOG262159 UYC262159 VHY262159 VRU262159 WBQ262159 WLM262159 WVI262159 A327695 IW327695 SS327695 ACO327695 AMK327695 AWG327695 BGC327695 BPY327695 BZU327695 CJQ327695 CTM327695 DDI327695 DNE327695 DXA327695 EGW327695 EQS327695 FAO327695 FKK327695 FUG327695 GEC327695 GNY327695 GXU327695 HHQ327695 HRM327695 IBI327695 ILE327695 IVA327695 JEW327695 JOS327695 JYO327695 KIK327695 KSG327695 LCC327695 LLY327695 LVU327695 MFQ327695 MPM327695 MZI327695 NJE327695 NTA327695 OCW327695 OMS327695 OWO327695 PGK327695 PQG327695 QAC327695 QJY327695 QTU327695 RDQ327695 RNM327695 RXI327695 SHE327695 SRA327695 TAW327695 TKS327695 TUO327695 UEK327695 UOG327695 UYC327695 VHY327695 VRU327695 WBQ327695 WLM327695 WVI327695 A393231 IW393231 SS393231 ACO393231 AMK393231 AWG393231 BGC393231 BPY393231 BZU393231 CJQ393231 CTM393231 DDI393231 DNE393231 DXA393231 EGW393231 EQS393231 FAO393231 FKK393231 FUG393231 GEC393231 GNY393231 GXU393231 HHQ393231 HRM393231 IBI393231 ILE393231 IVA393231 JEW393231 JOS393231 JYO393231 KIK393231 KSG393231 LCC393231 LLY393231 LVU393231 MFQ393231 MPM393231 MZI393231 NJE393231 NTA393231 OCW393231 OMS393231 OWO393231 PGK393231 PQG393231 QAC393231 QJY393231 QTU393231 RDQ393231 RNM393231 RXI393231 SHE393231 SRA393231 TAW393231 TKS393231 TUO393231 UEK393231 UOG393231 UYC393231 VHY393231 VRU393231 WBQ393231 WLM393231 WVI393231 A458767 IW458767 SS458767 ACO458767 AMK458767 AWG458767 BGC458767 BPY458767 BZU458767 CJQ458767 CTM458767 DDI458767 DNE458767 DXA458767 EGW458767 EQS458767 FAO458767 FKK458767 FUG458767 GEC458767 GNY458767 GXU458767 HHQ458767 HRM458767 IBI458767 ILE458767 IVA458767 JEW458767 JOS458767 JYO458767 KIK458767 KSG458767 LCC458767 LLY458767 LVU458767 MFQ458767 MPM458767 MZI458767 NJE458767 NTA458767 OCW458767 OMS458767 OWO458767 PGK458767 PQG458767 QAC458767 QJY458767 QTU458767 RDQ458767 RNM458767 RXI458767 SHE458767 SRA458767 TAW458767 TKS458767 TUO458767 UEK458767 UOG458767 UYC458767 VHY458767 VRU458767 WBQ458767 WLM458767 WVI458767 A524303 IW524303 SS524303 ACO524303 AMK524303 AWG524303 BGC524303 BPY524303 BZU524303 CJQ524303 CTM524303 DDI524303 DNE524303 DXA524303 EGW524303 EQS524303 FAO524303 FKK524303 FUG524303 GEC524303 GNY524303 GXU524303 HHQ524303 HRM524303 IBI524303 ILE524303 IVA524303 JEW524303 JOS524303 JYO524303 KIK524303 KSG524303 LCC524303 LLY524303 LVU524303 MFQ524303 MPM524303 MZI524303 NJE524303 NTA524303 OCW524303 OMS524303 OWO524303 PGK524303 PQG524303 QAC524303 QJY524303 QTU524303 RDQ524303 RNM524303 RXI524303 SHE524303 SRA524303 TAW524303 TKS524303 TUO524303 UEK524303 UOG524303 UYC524303 VHY524303 VRU524303 WBQ524303 WLM524303 WVI524303 A589839 IW589839 SS589839 ACO589839 AMK589839 AWG589839 BGC589839 BPY589839 BZU589839 CJQ589839 CTM589839 DDI589839 DNE589839 DXA589839 EGW589839 EQS589839 FAO589839 FKK589839 FUG589839 GEC589839 GNY589839 GXU589839 HHQ589839 HRM589839 IBI589839 ILE589839 IVA589839 JEW589839 JOS589839 JYO589839 KIK589839 KSG589839 LCC589839 LLY589839 LVU589839 MFQ589839 MPM589839 MZI589839 NJE589839 NTA589839 OCW589839 OMS589839 OWO589839 PGK589839 PQG589839 QAC589839 QJY589839 QTU589839 RDQ589839 RNM589839 RXI589839 SHE589839 SRA589839 TAW589839 TKS589839 TUO589839 UEK589839 UOG589839 UYC589839 VHY589839 VRU589839 WBQ589839 WLM589839 WVI589839 A655375 IW655375 SS655375 ACO655375 AMK655375 AWG655375 BGC655375 BPY655375 BZU655375 CJQ655375 CTM655375 DDI655375 DNE655375 DXA655375 EGW655375 EQS655375 FAO655375 FKK655375 FUG655375 GEC655375 GNY655375 GXU655375 HHQ655375 HRM655375 IBI655375 ILE655375 IVA655375 JEW655375 JOS655375 JYO655375 KIK655375 KSG655375 LCC655375 LLY655375 LVU655375 MFQ655375 MPM655375 MZI655375 NJE655375 NTA655375 OCW655375 OMS655375 OWO655375 PGK655375 PQG655375 QAC655375 QJY655375 QTU655375 RDQ655375 RNM655375 RXI655375 SHE655375 SRA655375 TAW655375 TKS655375 TUO655375 UEK655375 UOG655375 UYC655375 VHY655375 VRU655375 WBQ655375 WLM655375 WVI655375 A720911 IW720911 SS720911 ACO720911 AMK720911 AWG720911 BGC720911 BPY720911 BZU720911 CJQ720911 CTM720911 DDI720911 DNE720911 DXA720911 EGW720911 EQS720911 FAO720911 FKK720911 FUG720911 GEC720911 GNY720911 GXU720911 HHQ720911 HRM720911 IBI720911 ILE720911 IVA720911 JEW720911 JOS720911 JYO720911 KIK720911 KSG720911 LCC720911 LLY720911 LVU720911 MFQ720911 MPM720911 MZI720911 NJE720911 NTA720911 OCW720911 OMS720911 OWO720911 PGK720911 PQG720911 QAC720911 QJY720911 QTU720911 RDQ720911 RNM720911 RXI720911 SHE720911 SRA720911 TAW720911 TKS720911 TUO720911 UEK720911 UOG720911 UYC720911 VHY720911 VRU720911 WBQ720911 WLM720911 WVI720911 A786447 IW786447 SS786447 ACO786447 AMK786447 AWG786447 BGC786447 BPY786447 BZU786447 CJQ786447 CTM786447 DDI786447 DNE786447 DXA786447 EGW786447 EQS786447 FAO786447 FKK786447 FUG786447 GEC786447 GNY786447 GXU786447 HHQ786447 HRM786447 IBI786447 ILE786447 IVA786447 JEW786447 JOS786447 JYO786447 KIK786447 KSG786447 LCC786447 LLY786447 LVU786447 MFQ786447 MPM786447 MZI786447 NJE786447 NTA786447 OCW786447 OMS786447 OWO786447 PGK786447 PQG786447 QAC786447 QJY786447 QTU786447 RDQ786447 RNM786447 RXI786447 SHE786447 SRA786447 TAW786447 TKS786447 TUO786447 UEK786447 UOG786447 UYC786447 VHY786447 VRU786447 WBQ786447 WLM786447 WVI786447 A851983 IW851983 SS851983 ACO851983 AMK851983 AWG851983 BGC851983 BPY851983 BZU851983 CJQ851983 CTM851983 DDI851983 DNE851983 DXA851983 EGW851983 EQS851983 FAO851983 FKK851983 FUG851983 GEC851983 GNY851983 GXU851983 HHQ851983 HRM851983 IBI851983 ILE851983 IVA851983 JEW851983 JOS851983 JYO851983 KIK851983 KSG851983 LCC851983 LLY851983 LVU851983 MFQ851983 MPM851983 MZI851983 NJE851983 NTA851983 OCW851983 OMS851983 OWO851983 PGK851983 PQG851983 QAC851983 QJY851983 QTU851983 RDQ851983 RNM851983 RXI851983 SHE851983 SRA851983 TAW851983 TKS851983 TUO851983 UEK851983 UOG851983 UYC851983 VHY851983 VRU851983 WBQ851983 WLM851983 WVI851983 A917519 IW917519 SS917519 ACO917519 AMK917519 AWG917519 BGC917519 BPY917519 BZU917519 CJQ917519 CTM917519 DDI917519 DNE917519 DXA917519 EGW917519 EQS917519 FAO917519 FKK917519 FUG917519 GEC917519 GNY917519 GXU917519 HHQ917519 HRM917519 IBI917519 ILE917519 IVA917519 JEW917519 JOS917519 JYO917519 KIK917519 KSG917519 LCC917519 LLY917519 LVU917519 MFQ917519 MPM917519 MZI917519 NJE917519 NTA917519 OCW917519 OMS917519 OWO917519 PGK917519 PQG917519 QAC917519 QJY917519 QTU917519 RDQ917519 RNM917519 RXI917519 SHE917519 SRA917519 TAW917519 TKS917519 TUO917519 UEK917519 UOG917519 UYC917519 VHY917519 VRU917519 WBQ917519 WLM917519 WVI917519 A983055 IW983055 SS983055 ACO983055 AMK983055 AWG983055 BGC983055 BPY983055 BZU983055 CJQ983055 CTM983055 DDI983055 DNE983055 DXA983055 EGW983055 EQS983055 FAO983055 FKK983055 FUG983055 GEC983055 GNY983055 GXU983055 HHQ983055 HRM983055 IBI983055 ILE983055 IVA983055 JEW983055 JOS983055 JYO983055 KIK983055 KSG983055 LCC983055 LLY983055 LVU983055 MFQ983055 MPM983055 MZI983055 NJE983055 NTA983055 OCW983055 OMS983055 OWO983055 PGK983055 PQG983055 QAC983055 QJY983055 QTU983055 RDQ983055 RNM983055 RXI983055 SHE983055 SRA983055 TAW983055 TKS983055 TUO983055 UEK983055 UOG983055 UYC983055 VHY983055 VRU983055 WBQ983055 WLM983055 WVI983055" xr:uid="{E9FFC096-A0DE-485F-BEA0-B1CA3F4642E0}">
      <formula1>0</formula1>
      <formula2>300</formula2>
    </dataValidation>
    <dataValidation type="textLength" errorStyle="information" allowBlank="1" showInputMessage="1" error="XLBVal:6=164103.14_x000d__x000a_"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CA6B79F2-71CF-436A-B50C-0D713D5424BC}">
      <formula1>0</formula1>
      <formula2>300</formula2>
    </dataValidation>
    <dataValidation type="textLength" errorStyle="information" allowBlank="1" showInputMessage="1" error="XLBVal:6=90131.25_x000d__x000a_"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xr:uid="{A70A3197-029A-4459-BFE3-7867A9D58F06}">
      <formula1>0</formula1>
      <formula2>300</formula2>
    </dataValidation>
    <dataValidation type="textLength" errorStyle="information" allowBlank="1" showInputMessage="1" error="XLBVal:6=1163629.5_x000d__x000a_"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xr:uid="{14A3ED09-AC2E-45E0-84D9-59CF562C79C1}">
      <formula1>0</formula1>
      <formula2>300</formula2>
    </dataValidation>
    <dataValidation type="textLength" errorStyle="information" allowBlank="1" showInputMessage="1" error="XLBVal:6=524755.98_x000d__x000a_"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72A42B0D-EE23-4849-992C-738EB0CF944B}">
      <formula1>0</formula1>
      <formula2>300</formula2>
    </dataValidation>
    <dataValidation type="textLength" errorStyle="information" allowBlank="1" showInputMessage="1" error="XLBVal:6=3639770.13_x000d__x000a_" sqref="N15 JJ15 TF15 ADB15 AMX15 AWT15 BGP15 BQL15 CAH15 CKD15 CTZ15 DDV15 DNR15 DXN15 EHJ15 ERF15 FBB15 FKX15 FUT15 GEP15 GOL15 GYH15 HID15 HRZ15 IBV15 ILR15 IVN15 JFJ15 JPF15 JZB15 KIX15 KST15 LCP15 LML15 LWH15 MGD15 MPZ15 MZV15 NJR15 NTN15 ODJ15 ONF15 OXB15 PGX15 PQT15 QAP15 QKL15 QUH15 RED15 RNZ15 RXV15 SHR15 SRN15 TBJ15 TLF15 TVB15 UEX15 UOT15 UYP15 VIL15 VSH15 WCD15 WLZ15 WVV15 N65551 JJ65551 TF65551 ADB65551 AMX65551 AWT65551 BGP65551 BQL65551 CAH65551 CKD65551 CTZ65551 DDV65551 DNR65551 DXN65551 EHJ65551 ERF65551 FBB65551 FKX65551 FUT65551 GEP65551 GOL65551 GYH65551 HID65551 HRZ65551 IBV65551 ILR65551 IVN65551 JFJ65551 JPF65551 JZB65551 KIX65551 KST65551 LCP65551 LML65551 LWH65551 MGD65551 MPZ65551 MZV65551 NJR65551 NTN65551 ODJ65551 ONF65551 OXB65551 PGX65551 PQT65551 QAP65551 QKL65551 QUH65551 RED65551 RNZ65551 RXV65551 SHR65551 SRN65551 TBJ65551 TLF65551 TVB65551 UEX65551 UOT65551 UYP65551 VIL65551 VSH65551 WCD65551 WLZ65551 WVV65551 N131087 JJ131087 TF131087 ADB131087 AMX131087 AWT131087 BGP131087 BQL131087 CAH131087 CKD131087 CTZ131087 DDV131087 DNR131087 DXN131087 EHJ131087 ERF131087 FBB131087 FKX131087 FUT131087 GEP131087 GOL131087 GYH131087 HID131087 HRZ131087 IBV131087 ILR131087 IVN131087 JFJ131087 JPF131087 JZB131087 KIX131087 KST131087 LCP131087 LML131087 LWH131087 MGD131087 MPZ131087 MZV131087 NJR131087 NTN131087 ODJ131087 ONF131087 OXB131087 PGX131087 PQT131087 QAP131087 QKL131087 QUH131087 RED131087 RNZ131087 RXV131087 SHR131087 SRN131087 TBJ131087 TLF131087 TVB131087 UEX131087 UOT131087 UYP131087 VIL131087 VSH131087 WCD131087 WLZ131087 WVV131087 N196623 JJ196623 TF196623 ADB196623 AMX196623 AWT196623 BGP196623 BQL196623 CAH196623 CKD196623 CTZ196623 DDV196623 DNR196623 DXN196623 EHJ196623 ERF196623 FBB196623 FKX196623 FUT196623 GEP196623 GOL196623 GYH196623 HID196623 HRZ196623 IBV196623 ILR196623 IVN196623 JFJ196623 JPF196623 JZB196623 KIX196623 KST196623 LCP196623 LML196623 LWH196623 MGD196623 MPZ196623 MZV196623 NJR196623 NTN196623 ODJ196623 ONF196623 OXB196623 PGX196623 PQT196623 QAP196623 QKL196623 QUH196623 RED196623 RNZ196623 RXV196623 SHR196623 SRN196623 TBJ196623 TLF196623 TVB196623 UEX196623 UOT196623 UYP196623 VIL196623 VSH196623 WCD196623 WLZ196623 WVV196623 N262159 JJ262159 TF262159 ADB262159 AMX262159 AWT262159 BGP262159 BQL262159 CAH262159 CKD262159 CTZ262159 DDV262159 DNR262159 DXN262159 EHJ262159 ERF262159 FBB262159 FKX262159 FUT262159 GEP262159 GOL262159 GYH262159 HID262159 HRZ262159 IBV262159 ILR262159 IVN262159 JFJ262159 JPF262159 JZB262159 KIX262159 KST262159 LCP262159 LML262159 LWH262159 MGD262159 MPZ262159 MZV262159 NJR262159 NTN262159 ODJ262159 ONF262159 OXB262159 PGX262159 PQT262159 QAP262159 QKL262159 QUH262159 RED262159 RNZ262159 RXV262159 SHR262159 SRN262159 TBJ262159 TLF262159 TVB262159 UEX262159 UOT262159 UYP262159 VIL262159 VSH262159 WCD262159 WLZ262159 WVV262159 N327695 JJ327695 TF327695 ADB327695 AMX327695 AWT327695 BGP327695 BQL327695 CAH327695 CKD327695 CTZ327695 DDV327695 DNR327695 DXN327695 EHJ327695 ERF327695 FBB327695 FKX327695 FUT327695 GEP327695 GOL327695 GYH327695 HID327695 HRZ327695 IBV327695 ILR327695 IVN327695 JFJ327695 JPF327695 JZB327695 KIX327695 KST327695 LCP327695 LML327695 LWH327695 MGD327695 MPZ327695 MZV327695 NJR327695 NTN327695 ODJ327695 ONF327695 OXB327695 PGX327695 PQT327695 QAP327695 QKL327695 QUH327695 RED327695 RNZ327695 RXV327695 SHR327695 SRN327695 TBJ327695 TLF327695 TVB327695 UEX327695 UOT327695 UYP327695 VIL327695 VSH327695 WCD327695 WLZ327695 WVV327695 N393231 JJ393231 TF393231 ADB393231 AMX393231 AWT393231 BGP393231 BQL393231 CAH393231 CKD393231 CTZ393231 DDV393231 DNR393231 DXN393231 EHJ393231 ERF393231 FBB393231 FKX393231 FUT393231 GEP393231 GOL393231 GYH393231 HID393231 HRZ393231 IBV393231 ILR393231 IVN393231 JFJ393231 JPF393231 JZB393231 KIX393231 KST393231 LCP393231 LML393231 LWH393231 MGD393231 MPZ393231 MZV393231 NJR393231 NTN393231 ODJ393231 ONF393231 OXB393231 PGX393231 PQT393231 QAP393231 QKL393231 QUH393231 RED393231 RNZ393231 RXV393231 SHR393231 SRN393231 TBJ393231 TLF393231 TVB393231 UEX393231 UOT393231 UYP393231 VIL393231 VSH393231 WCD393231 WLZ393231 WVV393231 N458767 JJ458767 TF458767 ADB458767 AMX458767 AWT458767 BGP458767 BQL458767 CAH458767 CKD458767 CTZ458767 DDV458767 DNR458767 DXN458767 EHJ458767 ERF458767 FBB458767 FKX458767 FUT458767 GEP458767 GOL458767 GYH458767 HID458767 HRZ458767 IBV458767 ILR458767 IVN458767 JFJ458767 JPF458767 JZB458767 KIX458767 KST458767 LCP458767 LML458767 LWH458767 MGD458767 MPZ458767 MZV458767 NJR458767 NTN458767 ODJ458767 ONF458767 OXB458767 PGX458767 PQT458767 QAP458767 QKL458767 QUH458767 RED458767 RNZ458767 RXV458767 SHR458767 SRN458767 TBJ458767 TLF458767 TVB458767 UEX458767 UOT458767 UYP458767 VIL458767 VSH458767 WCD458767 WLZ458767 WVV458767 N524303 JJ524303 TF524303 ADB524303 AMX524303 AWT524303 BGP524303 BQL524303 CAH524303 CKD524303 CTZ524303 DDV524303 DNR524303 DXN524303 EHJ524303 ERF524303 FBB524303 FKX524303 FUT524303 GEP524303 GOL524303 GYH524303 HID524303 HRZ524303 IBV524303 ILR524303 IVN524303 JFJ524303 JPF524303 JZB524303 KIX524303 KST524303 LCP524303 LML524303 LWH524303 MGD524303 MPZ524303 MZV524303 NJR524303 NTN524303 ODJ524303 ONF524303 OXB524303 PGX524303 PQT524303 QAP524303 QKL524303 QUH524303 RED524303 RNZ524303 RXV524303 SHR524303 SRN524303 TBJ524303 TLF524303 TVB524303 UEX524303 UOT524303 UYP524303 VIL524303 VSH524303 WCD524303 WLZ524303 WVV524303 N589839 JJ589839 TF589839 ADB589839 AMX589839 AWT589839 BGP589839 BQL589839 CAH589839 CKD589839 CTZ589839 DDV589839 DNR589839 DXN589839 EHJ589839 ERF589839 FBB589839 FKX589839 FUT589839 GEP589839 GOL589839 GYH589839 HID589839 HRZ589839 IBV589839 ILR589839 IVN589839 JFJ589839 JPF589839 JZB589839 KIX589839 KST589839 LCP589839 LML589839 LWH589839 MGD589839 MPZ589839 MZV589839 NJR589839 NTN589839 ODJ589839 ONF589839 OXB589839 PGX589839 PQT589839 QAP589839 QKL589839 QUH589839 RED589839 RNZ589839 RXV589839 SHR589839 SRN589839 TBJ589839 TLF589839 TVB589839 UEX589839 UOT589839 UYP589839 VIL589839 VSH589839 WCD589839 WLZ589839 WVV589839 N655375 JJ655375 TF655375 ADB655375 AMX655375 AWT655375 BGP655375 BQL655375 CAH655375 CKD655375 CTZ655375 DDV655375 DNR655375 DXN655375 EHJ655375 ERF655375 FBB655375 FKX655375 FUT655375 GEP655375 GOL655375 GYH655375 HID655375 HRZ655375 IBV655375 ILR655375 IVN655375 JFJ655375 JPF655375 JZB655375 KIX655375 KST655375 LCP655375 LML655375 LWH655375 MGD655375 MPZ655375 MZV655375 NJR655375 NTN655375 ODJ655375 ONF655375 OXB655375 PGX655375 PQT655375 QAP655375 QKL655375 QUH655375 RED655375 RNZ655375 RXV655375 SHR655375 SRN655375 TBJ655375 TLF655375 TVB655375 UEX655375 UOT655375 UYP655375 VIL655375 VSH655375 WCD655375 WLZ655375 WVV655375 N720911 JJ720911 TF720911 ADB720911 AMX720911 AWT720911 BGP720911 BQL720911 CAH720911 CKD720911 CTZ720911 DDV720911 DNR720911 DXN720911 EHJ720911 ERF720911 FBB720911 FKX720911 FUT720911 GEP720911 GOL720911 GYH720911 HID720911 HRZ720911 IBV720911 ILR720911 IVN720911 JFJ720911 JPF720911 JZB720911 KIX720911 KST720911 LCP720911 LML720911 LWH720911 MGD720911 MPZ720911 MZV720911 NJR720911 NTN720911 ODJ720911 ONF720911 OXB720911 PGX720911 PQT720911 QAP720911 QKL720911 QUH720911 RED720911 RNZ720911 RXV720911 SHR720911 SRN720911 TBJ720911 TLF720911 TVB720911 UEX720911 UOT720911 UYP720911 VIL720911 VSH720911 WCD720911 WLZ720911 WVV720911 N786447 JJ786447 TF786447 ADB786447 AMX786447 AWT786447 BGP786447 BQL786447 CAH786447 CKD786447 CTZ786447 DDV786447 DNR786447 DXN786447 EHJ786447 ERF786447 FBB786447 FKX786447 FUT786447 GEP786447 GOL786447 GYH786447 HID786447 HRZ786447 IBV786447 ILR786447 IVN786447 JFJ786447 JPF786447 JZB786447 KIX786447 KST786447 LCP786447 LML786447 LWH786447 MGD786447 MPZ786447 MZV786447 NJR786447 NTN786447 ODJ786447 ONF786447 OXB786447 PGX786447 PQT786447 QAP786447 QKL786447 QUH786447 RED786447 RNZ786447 RXV786447 SHR786447 SRN786447 TBJ786447 TLF786447 TVB786447 UEX786447 UOT786447 UYP786447 VIL786447 VSH786447 WCD786447 WLZ786447 WVV786447 N851983 JJ851983 TF851983 ADB851983 AMX851983 AWT851983 BGP851983 BQL851983 CAH851983 CKD851983 CTZ851983 DDV851983 DNR851983 DXN851983 EHJ851983 ERF851983 FBB851983 FKX851983 FUT851983 GEP851983 GOL851983 GYH851983 HID851983 HRZ851983 IBV851983 ILR851983 IVN851983 JFJ851983 JPF851983 JZB851983 KIX851983 KST851983 LCP851983 LML851983 LWH851983 MGD851983 MPZ851983 MZV851983 NJR851983 NTN851983 ODJ851983 ONF851983 OXB851983 PGX851983 PQT851983 QAP851983 QKL851983 QUH851983 RED851983 RNZ851983 RXV851983 SHR851983 SRN851983 TBJ851983 TLF851983 TVB851983 UEX851983 UOT851983 UYP851983 VIL851983 VSH851983 WCD851983 WLZ851983 WVV851983 N917519 JJ917519 TF917519 ADB917519 AMX917519 AWT917519 BGP917519 BQL917519 CAH917519 CKD917519 CTZ917519 DDV917519 DNR917519 DXN917519 EHJ917519 ERF917519 FBB917519 FKX917519 FUT917519 GEP917519 GOL917519 GYH917519 HID917519 HRZ917519 IBV917519 ILR917519 IVN917519 JFJ917519 JPF917519 JZB917519 KIX917519 KST917519 LCP917519 LML917519 LWH917519 MGD917519 MPZ917519 MZV917519 NJR917519 NTN917519 ODJ917519 ONF917519 OXB917519 PGX917519 PQT917519 QAP917519 QKL917519 QUH917519 RED917519 RNZ917519 RXV917519 SHR917519 SRN917519 TBJ917519 TLF917519 TVB917519 UEX917519 UOT917519 UYP917519 VIL917519 VSH917519 WCD917519 WLZ917519 WVV917519 N983055 JJ983055 TF983055 ADB983055 AMX983055 AWT983055 BGP983055 BQL983055 CAH983055 CKD983055 CTZ983055 DDV983055 DNR983055 DXN983055 EHJ983055 ERF983055 FBB983055 FKX983055 FUT983055 GEP983055 GOL983055 GYH983055 HID983055 HRZ983055 IBV983055 ILR983055 IVN983055 JFJ983055 JPF983055 JZB983055 KIX983055 KST983055 LCP983055 LML983055 LWH983055 MGD983055 MPZ983055 MZV983055 NJR983055 NTN983055 ODJ983055 ONF983055 OXB983055 PGX983055 PQT983055 QAP983055 QKL983055 QUH983055 RED983055 RNZ983055 RXV983055 SHR983055 SRN983055 TBJ983055 TLF983055 TVB983055 UEX983055 UOT983055 UYP983055 VIL983055 VSH983055 WCD983055 WLZ983055 WVV983055" xr:uid="{EA617EF8-223D-43E3-8C62-68301FC98E1B}">
      <formula1>0</formula1>
      <formula2>300</formula2>
    </dataValidation>
    <dataValidation type="textLength" errorStyle="information" allowBlank="1" showInputMessage="1" error="XLBVal:6=1994939.46_x000d__x000a_" sqref="N14 JJ14 TF14 ADB14 AMX14 AWT14 BGP14 BQL14 CAH14 CKD14 CTZ14 DDV14 DNR14 DXN14 EHJ14 ERF14 FBB14 FKX14 FUT14 GEP14 GOL14 GYH14 HID14 HRZ14 IBV14 ILR14 IVN14 JFJ14 JPF14 JZB14 KIX14 KST14 LCP14 LML14 LWH14 MGD14 MPZ14 MZV14 NJR14 NTN14 ODJ14 ONF14 OXB14 PGX14 PQT14 QAP14 QKL14 QUH14 RED14 RNZ14 RXV14 SHR14 SRN14 TBJ14 TLF14 TVB14 UEX14 UOT14 UYP14 VIL14 VSH14 WCD14 WLZ14 WVV14 N65550 JJ65550 TF65550 ADB65550 AMX65550 AWT65550 BGP65550 BQL65550 CAH65550 CKD65550 CTZ65550 DDV65550 DNR65550 DXN65550 EHJ65550 ERF65550 FBB65550 FKX65550 FUT65550 GEP65550 GOL65550 GYH65550 HID65550 HRZ65550 IBV65550 ILR65550 IVN65550 JFJ65550 JPF65550 JZB65550 KIX65550 KST65550 LCP65550 LML65550 LWH65550 MGD65550 MPZ65550 MZV65550 NJR65550 NTN65550 ODJ65550 ONF65550 OXB65550 PGX65550 PQT65550 QAP65550 QKL65550 QUH65550 RED65550 RNZ65550 RXV65550 SHR65550 SRN65550 TBJ65550 TLF65550 TVB65550 UEX65550 UOT65550 UYP65550 VIL65550 VSH65550 WCD65550 WLZ65550 WVV65550 N131086 JJ131086 TF131086 ADB131086 AMX131086 AWT131086 BGP131086 BQL131086 CAH131086 CKD131086 CTZ131086 DDV131086 DNR131086 DXN131086 EHJ131086 ERF131086 FBB131086 FKX131086 FUT131086 GEP131086 GOL131086 GYH131086 HID131086 HRZ131086 IBV131086 ILR131086 IVN131086 JFJ131086 JPF131086 JZB131086 KIX131086 KST131086 LCP131086 LML131086 LWH131086 MGD131086 MPZ131086 MZV131086 NJR131086 NTN131086 ODJ131086 ONF131086 OXB131086 PGX131086 PQT131086 QAP131086 QKL131086 QUH131086 RED131086 RNZ131086 RXV131086 SHR131086 SRN131086 TBJ131086 TLF131086 TVB131086 UEX131086 UOT131086 UYP131086 VIL131086 VSH131086 WCD131086 WLZ131086 WVV131086 N196622 JJ196622 TF196622 ADB196622 AMX196622 AWT196622 BGP196622 BQL196622 CAH196622 CKD196622 CTZ196622 DDV196622 DNR196622 DXN196622 EHJ196622 ERF196622 FBB196622 FKX196622 FUT196622 GEP196622 GOL196622 GYH196622 HID196622 HRZ196622 IBV196622 ILR196622 IVN196622 JFJ196622 JPF196622 JZB196622 KIX196622 KST196622 LCP196622 LML196622 LWH196622 MGD196622 MPZ196622 MZV196622 NJR196622 NTN196622 ODJ196622 ONF196622 OXB196622 PGX196622 PQT196622 QAP196622 QKL196622 QUH196622 RED196622 RNZ196622 RXV196622 SHR196622 SRN196622 TBJ196622 TLF196622 TVB196622 UEX196622 UOT196622 UYP196622 VIL196622 VSH196622 WCD196622 WLZ196622 WVV196622 N262158 JJ262158 TF262158 ADB262158 AMX262158 AWT262158 BGP262158 BQL262158 CAH262158 CKD262158 CTZ262158 DDV262158 DNR262158 DXN262158 EHJ262158 ERF262158 FBB262158 FKX262158 FUT262158 GEP262158 GOL262158 GYH262158 HID262158 HRZ262158 IBV262158 ILR262158 IVN262158 JFJ262158 JPF262158 JZB262158 KIX262158 KST262158 LCP262158 LML262158 LWH262158 MGD262158 MPZ262158 MZV262158 NJR262158 NTN262158 ODJ262158 ONF262158 OXB262158 PGX262158 PQT262158 QAP262158 QKL262158 QUH262158 RED262158 RNZ262158 RXV262158 SHR262158 SRN262158 TBJ262158 TLF262158 TVB262158 UEX262158 UOT262158 UYP262158 VIL262158 VSH262158 WCD262158 WLZ262158 WVV262158 N327694 JJ327694 TF327694 ADB327694 AMX327694 AWT327694 BGP327694 BQL327694 CAH327694 CKD327694 CTZ327694 DDV327694 DNR327694 DXN327694 EHJ327694 ERF327694 FBB327694 FKX327694 FUT327694 GEP327694 GOL327694 GYH327694 HID327694 HRZ327694 IBV327694 ILR327694 IVN327694 JFJ327694 JPF327694 JZB327694 KIX327694 KST327694 LCP327694 LML327694 LWH327694 MGD327694 MPZ327694 MZV327694 NJR327694 NTN327694 ODJ327694 ONF327694 OXB327694 PGX327694 PQT327694 QAP327694 QKL327694 QUH327694 RED327694 RNZ327694 RXV327694 SHR327694 SRN327694 TBJ327694 TLF327694 TVB327694 UEX327694 UOT327694 UYP327694 VIL327694 VSH327694 WCD327694 WLZ327694 WVV327694 N393230 JJ393230 TF393230 ADB393230 AMX393230 AWT393230 BGP393230 BQL393230 CAH393230 CKD393230 CTZ393230 DDV393230 DNR393230 DXN393230 EHJ393230 ERF393230 FBB393230 FKX393230 FUT393230 GEP393230 GOL393230 GYH393230 HID393230 HRZ393230 IBV393230 ILR393230 IVN393230 JFJ393230 JPF393230 JZB393230 KIX393230 KST393230 LCP393230 LML393230 LWH393230 MGD393230 MPZ393230 MZV393230 NJR393230 NTN393230 ODJ393230 ONF393230 OXB393230 PGX393230 PQT393230 QAP393230 QKL393230 QUH393230 RED393230 RNZ393230 RXV393230 SHR393230 SRN393230 TBJ393230 TLF393230 TVB393230 UEX393230 UOT393230 UYP393230 VIL393230 VSH393230 WCD393230 WLZ393230 WVV393230 N458766 JJ458766 TF458766 ADB458766 AMX458766 AWT458766 BGP458766 BQL458766 CAH458766 CKD458766 CTZ458766 DDV458766 DNR458766 DXN458766 EHJ458766 ERF458766 FBB458766 FKX458766 FUT458766 GEP458766 GOL458766 GYH458766 HID458766 HRZ458766 IBV458766 ILR458766 IVN458766 JFJ458766 JPF458766 JZB458766 KIX458766 KST458766 LCP458766 LML458766 LWH458766 MGD458766 MPZ458766 MZV458766 NJR458766 NTN458766 ODJ458766 ONF458766 OXB458766 PGX458766 PQT458766 QAP458766 QKL458766 QUH458766 RED458766 RNZ458766 RXV458766 SHR458766 SRN458766 TBJ458766 TLF458766 TVB458766 UEX458766 UOT458766 UYP458766 VIL458766 VSH458766 WCD458766 WLZ458766 WVV458766 N524302 JJ524302 TF524302 ADB524302 AMX524302 AWT524302 BGP524302 BQL524302 CAH524302 CKD524302 CTZ524302 DDV524302 DNR524302 DXN524302 EHJ524302 ERF524302 FBB524302 FKX524302 FUT524302 GEP524302 GOL524302 GYH524302 HID524302 HRZ524302 IBV524302 ILR524302 IVN524302 JFJ524302 JPF524302 JZB524302 KIX524302 KST524302 LCP524302 LML524302 LWH524302 MGD524302 MPZ524302 MZV524302 NJR524302 NTN524302 ODJ524302 ONF524302 OXB524302 PGX524302 PQT524302 QAP524302 QKL524302 QUH524302 RED524302 RNZ524302 RXV524302 SHR524302 SRN524302 TBJ524302 TLF524302 TVB524302 UEX524302 UOT524302 UYP524302 VIL524302 VSH524302 WCD524302 WLZ524302 WVV524302 N589838 JJ589838 TF589838 ADB589838 AMX589838 AWT589838 BGP589838 BQL589838 CAH589838 CKD589838 CTZ589838 DDV589838 DNR589838 DXN589838 EHJ589838 ERF589838 FBB589838 FKX589838 FUT589838 GEP589838 GOL589838 GYH589838 HID589838 HRZ589838 IBV589838 ILR589838 IVN589838 JFJ589838 JPF589838 JZB589838 KIX589838 KST589838 LCP589838 LML589838 LWH589838 MGD589838 MPZ589838 MZV589838 NJR589838 NTN589838 ODJ589838 ONF589838 OXB589838 PGX589838 PQT589838 QAP589838 QKL589838 QUH589838 RED589838 RNZ589838 RXV589838 SHR589838 SRN589838 TBJ589838 TLF589838 TVB589838 UEX589838 UOT589838 UYP589838 VIL589838 VSH589838 WCD589838 WLZ589838 WVV589838 N655374 JJ655374 TF655374 ADB655374 AMX655374 AWT655374 BGP655374 BQL655374 CAH655374 CKD655374 CTZ655374 DDV655374 DNR655374 DXN655374 EHJ655374 ERF655374 FBB655374 FKX655374 FUT655374 GEP655374 GOL655374 GYH655374 HID655374 HRZ655374 IBV655374 ILR655374 IVN655374 JFJ655374 JPF655374 JZB655374 KIX655374 KST655374 LCP655374 LML655374 LWH655374 MGD655374 MPZ655374 MZV655374 NJR655374 NTN655374 ODJ655374 ONF655374 OXB655374 PGX655374 PQT655374 QAP655374 QKL655374 QUH655374 RED655374 RNZ655374 RXV655374 SHR655374 SRN655374 TBJ655374 TLF655374 TVB655374 UEX655374 UOT655374 UYP655374 VIL655374 VSH655374 WCD655374 WLZ655374 WVV655374 N720910 JJ720910 TF720910 ADB720910 AMX720910 AWT720910 BGP720910 BQL720910 CAH720910 CKD720910 CTZ720910 DDV720910 DNR720910 DXN720910 EHJ720910 ERF720910 FBB720910 FKX720910 FUT720910 GEP720910 GOL720910 GYH720910 HID720910 HRZ720910 IBV720910 ILR720910 IVN720910 JFJ720910 JPF720910 JZB720910 KIX720910 KST720910 LCP720910 LML720910 LWH720910 MGD720910 MPZ720910 MZV720910 NJR720910 NTN720910 ODJ720910 ONF720910 OXB720910 PGX720910 PQT720910 QAP720910 QKL720910 QUH720910 RED720910 RNZ720910 RXV720910 SHR720910 SRN720910 TBJ720910 TLF720910 TVB720910 UEX720910 UOT720910 UYP720910 VIL720910 VSH720910 WCD720910 WLZ720910 WVV720910 N786446 JJ786446 TF786446 ADB786446 AMX786446 AWT786446 BGP786446 BQL786446 CAH786446 CKD786446 CTZ786446 DDV786446 DNR786446 DXN786446 EHJ786446 ERF786446 FBB786446 FKX786446 FUT786446 GEP786446 GOL786446 GYH786446 HID786446 HRZ786446 IBV786446 ILR786446 IVN786446 JFJ786446 JPF786446 JZB786446 KIX786446 KST786446 LCP786446 LML786446 LWH786446 MGD786446 MPZ786446 MZV786446 NJR786446 NTN786446 ODJ786446 ONF786446 OXB786446 PGX786446 PQT786446 QAP786446 QKL786446 QUH786446 RED786446 RNZ786446 RXV786446 SHR786446 SRN786446 TBJ786446 TLF786446 TVB786446 UEX786446 UOT786446 UYP786446 VIL786446 VSH786446 WCD786446 WLZ786446 WVV786446 N851982 JJ851982 TF851982 ADB851982 AMX851982 AWT851982 BGP851982 BQL851982 CAH851982 CKD851982 CTZ851982 DDV851982 DNR851982 DXN851982 EHJ851982 ERF851982 FBB851982 FKX851982 FUT851982 GEP851982 GOL851982 GYH851982 HID851982 HRZ851982 IBV851982 ILR851982 IVN851982 JFJ851982 JPF851982 JZB851982 KIX851982 KST851982 LCP851982 LML851982 LWH851982 MGD851982 MPZ851982 MZV851982 NJR851982 NTN851982 ODJ851982 ONF851982 OXB851982 PGX851982 PQT851982 QAP851982 QKL851982 QUH851982 RED851982 RNZ851982 RXV851982 SHR851982 SRN851982 TBJ851982 TLF851982 TVB851982 UEX851982 UOT851982 UYP851982 VIL851982 VSH851982 WCD851982 WLZ851982 WVV851982 N917518 JJ917518 TF917518 ADB917518 AMX917518 AWT917518 BGP917518 BQL917518 CAH917518 CKD917518 CTZ917518 DDV917518 DNR917518 DXN917518 EHJ917518 ERF917518 FBB917518 FKX917518 FUT917518 GEP917518 GOL917518 GYH917518 HID917518 HRZ917518 IBV917518 ILR917518 IVN917518 JFJ917518 JPF917518 JZB917518 KIX917518 KST917518 LCP917518 LML917518 LWH917518 MGD917518 MPZ917518 MZV917518 NJR917518 NTN917518 ODJ917518 ONF917518 OXB917518 PGX917518 PQT917518 QAP917518 QKL917518 QUH917518 RED917518 RNZ917518 RXV917518 SHR917518 SRN917518 TBJ917518 TLF917518 TVB917518 UEX917518 UOT917518 UYP917518 VIL917518 VSH917518 WCD917518 WLZ917518 WVV917518 N983054 JJ983054 TF983054 ADB983054 AMX983054 AWT983054 BGP983054 BQL983054 CAH983054 CKD983054 CTZ983054 DDV983054 DNR983054 DXN983054 EHJ983054 ERF983054 FBB983054 FKX983054 FUT983054 GEP983054 GOL983054 GYH983054 HID983054 HRZ983054 IBV983054 ILR983054 IVN983054 JFJ983054 JPF983054 JZB983054 KIX983054 KST983054 LCP983054 LML983054 LWH983054 MGD983054 MPZ983054 MZV983054 NJR983054 NTN983054 ODJ983054 ONF983054 OXB983054 PGX983054 PQT983054 QAP983054 QKL983054 QUH983054 RED983054 RNZ983054 RXV983054 SHR983054 SRN983054 TBJ983054 TLF983054 TVB983054 UEX983054 UOT983054 UYP983054 VIL983054 VSH983054 WCD983054 WLZ983054 WVV983054" xr:uid="{DAC74933-811C-4F29-90D1-D1608EA0E12D}">
      <formula1>0</formula1>
      <formula2>300</formula2>
    </dataValidation>
    <dataValidation type="textLength" errorStyle="information" allowBlank="1" showInputMessage="1" error="XLBVal:6=1187923.67_x000d__x000a_" sqref="N11 JJ11 TF11 ADB11 AMX11 AWT11 BGP11 BQL11 CAH11 CKD11 CTZ11 DDV11 DNR11 DXN11 EHJ11 ERF11 FBB11 FKX11 FUT11 GEP11 GOL11 GYH11 HID11 HRZ11 IBV11 ILR11 IVN11 JFJ11 JPF11 JZB11 KIX11 KST11 LCP11 LML11 LWH11 MGD11 MPZ11 MZV11 NJR11 NTN11 ODJ11 ONF11 OXB11 PGX11 PQT11 QAP11 QKL11 QUH11 RED11 RNZ11 RXV11 SHR11 SRN11 TBJ11 TLF11 TVB11 UEX11 UOT11 UYP11 VIL11 VSH11 WCD11 WLZ11 WVV11 N65547 JJ65547 TF65547 ADB65547 AMX65547 AWT65547 BGP65547 BQL65547 CAH65547 CKD65547 CTZ65547 DDV65547 DNR65547 DXN65547 EHJ65547 ERF65547 FBB65547 FKX65547 FUT65547 GEP65547 GOL65547 GYH65547 HID65547 HRZ65547 IBV65547 ILR65547 IVN65547 JFJ65547 JPF65547 JZB65547 KIX65547 KST65547 LCP65547 LML65547 LWH65547 MGD65547 MPZ65547 MZV65547 NJR65547 NTN65547 ODJ65547 ONF65547 OXB65547 PGX65547 PQT65547 QAP65547 QKL65547 QUH65547 RED65547 RNZ65547 RXV65547 SHR65547 SRN65547 TBJ65547 TLF65547 TVB65547 UEX65547 UOT65547 UYP65547 VIL65547 VSH65547 WCD65547 WLZ65547 WVV65547 N131083 JJ131083 TF131083 ADB131083 AMX131083 AWT131083 BGP131083 BQL131083 CAH131083 CKD131083 CTZ131083 DDV131083 DNR131083 DXN131083 EHJ131083 ERF131083 FBB131083 FKX131083 FUT131083 GEP131083 GOL131083 GYH131083 HID131083 HRZ131083 IBV131083 ILR131083 IVN131083 JFJ131083 JPF131083 JZB131083 KIX131083 KST131083 LCP131083 LML131083 LWH131083 MGD131083 MPZ131083 MZV131083 NJR131083 NTN131083 ODJ131083 ONF131083 OXB131083 PGX131083 PQT131083 QAP131083 QKL131083 QUH131083 RED131083 RNZ131083 RXV131083 SHR131083 SRN131083 TBJ131083 TLF131083 TVB131083 UEX131083 UOT131083 UYP131083 VIL131083 VSH131083 WCD131083 WLZ131083 WVV131083 N196619 JJ196619 TF196619 ADB196619 AMX196619 AWT196619 BGP196619 BQL196619 CAH196619 CKD196619 CTZ196619 DDV196619 DNR196619 DXN196619 EHJ196619 ERF196619 FBB196619 FKX196619 FUT196619 GEP196619 GOL196619 GYH196619 HID196619 HRZ196619 IBV196619 ILR196619 IVN196619 JFJ196619 JPF196619 JZB196619 KIX196619 KST196619 LCP196619 LML196619 LWH196619 MGD196619 MPZ196619 MZV196619 NJR196619 NTN196619 ODJ196619 ONF196619 OXB196619 PGX196619 PQT196619 QAP196619 QKL196619 QUH196619 RED196619 RNZ196619 RXV196619 SHR196619 SRN196619 TBJ196619 TLF196619 TVB196619 UEX196619 UOT196619 UYP196619 VIL196619 VSH196619 WCD196619 WLZ196619 WVV196619 N262155 JJ262155 TF262155 ADB262155 AMX262155 AWT262155 BGP262155 BQL262155 CAH262155 CKD262155 CTZ262155 DDV262155 DNR262155 DXN262155 EHJ262155 ERF262155 FBB262155 FKX262155 FUT262155 GEP262155 GOL262155 GYH262155 HID262155 HRZ262155 IBV262155 ILR262155 IVN262155 JFJ262155 JPF262155 JZB262155 KIX262155 KST262155 LCP262155 LML262155 LWH262155 MGD262155 MPZ262155 MZV262155 NJR262155 NTN262155 ODJ262155 ONF262155 OXB262155 PGX262155 PQT262155 QAP262155 QKL262155 QUH262155 RED262155 RNZ262155 RXV262155 SHR262155 SRN262155 TBJ262155 TLF262155 TVB262155 UEX262155 UOT262155 UYP262155 VIL262155 VSH262155 WCD262155 WLZ262155 WVV262155 N327691 JJ327691 TF327691 ADB327691 AMX327691 AWT327691 BGP327691 BQL327691 CAH327691 CKD327691 CTZ327691 DDV327691 DNR327691 DXN327691 EHJ327691 ERF327691 FBB327691 FKX327691 FUT327691 GEP327691 GOL327691 GYH327691 HID327691 HRZ327691 IBV327691 ILR327691 IVN327691 JFJ327691 JPF327691 JZB327691 KIX327691 KST327691 LCP327691 LML327691 LWH327691 MGD327691 MPZ327691 MZV327691 NJR327691 NTN327691 ODJ327691 ONF327691 OXB327691 PGX327691 PQT327691 QAP327691 QKL327691 QUH327691 RED327691 RNZ327691 RXV327691 SHR327691 SRN327691 TBJ327691 TLF327691 TVB327691 UEX327691 UOT327691 UYP327691 VIL327691 VSH327691 WCD327691 WLZ327691 WVV327691 N393227 JJ393227 TF393227 ADB393227 AMX393227 AWT393227 BGP393227 BQL393227 CAH393227 CKD393227 CTZ393227 DDV393227 DNR393227 DXN393227 EHJ393227 ERF393227 FBB393227 FKX393227 FUT393227 GEP393227 GOL393227 GYH393227 HID393227 HRZ393227 IBV393227 ILR393227 IVN393227 JFJ393227 JPF393227 JZB393227 KIX393227 KST393227 LCP393227 LML393227 LWH393227 MGD393227 MPZ393227 MZV393227 NJR393227 NTN393227 ODJ393227 ONF393227 OXB393227 PGX393227 PQT393227 QAP393227 QKL393227 QUH393227 RED393227 RNZ393227 RXV393227 SHR393227 SRN393227 TBJ393227 TLF393227 TVB393227 UEX393227 UOT393227 UYP393227 VIL393227 VSH393227 WCD393227 WLZ393227 WVV393227 N458763 JJ458763 TF458763 ADB458763 AMX458763 AWT458763 BGP458763 BQL458763 CAH458763 CKD458763 CTZ458763 DDV458763 DNR458763 DXN458763 EHJ458763 ERF458763 FBB458763 FKX458763 FUT458763 GEP458763 GOL458763 GYH458763 HID458763 HRZ458763 IBV458763 ILR458763 IVN458763 JFJ458763 JPF458763 JZB458763 KIX458763 KST458763 LCP458763 LML458763 LWH458763 MGD458763 MPZ458763 MZV458763 NJR458763 NTN458763 ODJ458763 ONF458763 OXB458763 PGX458763 PQT458763 QAP458763 QKL458763 QUH458763 RED458763 RNZ458763 RXV458763 SHR458763 SRN458763 TBJ458763 TLF458763 TVB458763 UEX458763 UOT458763 UYP458763 VIL458763 VSH458763 WCD458763 WLZ458763 WVV458763 N524299 JJ524299 TF524299 ADB524299 AMX524299 AWT524299 BGP524299 BQL524299 CAH524299 CKD524299 CTZ524299 DDV524299 DNR524299 DXN524299 EHJ524299 ERF524299 FBB524299 FKX524299 FUT524299 GEP524299 GOL524299 GYH524299 HID524299 HRZ524299 IBV524299 ILR524299 IVN524299 JFJ524299 JPF524299 JZB524299 KIX524299 KST524299 LCP524299 LML524299 LWH524299 MGD524299 MPZ524299 MZV524299 NJR524299 NTN524299 ODJ524299 ONF524299 OXB524299 PGX524299 PQT524299 QAP524299 QKL524299 QUH524299 RED524299 RNZ524299 RXV524299 SHR524299 SRN524299 TBJ524299 TLF524299 TVB524299 UEX524299 UOT524299 UYP524299 VIL524299 VSH524299 WCD524299 WLZ524299 WVV524299 N589835 JJ589835 TF589835 ADB589835 AMX589835 AWT589835 BGP589835 BQL589835 CAH589835 CKD589835 CTZ589835 DDV589835 DNR589835 DXN589835 EHJ589835 ERF589835 FBB589835 FKX589835 FUT589835 GEP589835 GOL589835 GYH589835 HID589835 HRZ589835 IBV589835 ILR589835 IVN589835 JFJ589835 JPF589835 JZB589835 KIX589835 KST589835 LCP589835 LML589835 LWH589835 MGD589835 MPZ589835 MZV589835 NJR589835 NTN589835 ODJ589835 ONF589835 OXB589835 PGX589835 PQT589835 QAP589835 QKL589835 QUH589835 RED589835 RNZ589835 RXV589835 SHR589835 SRN589835 TBJ589835 TLF589835 TVB589835 UEX589835 UOT589835 UYP589835 VIL589835 VSH589835 WCD589835 WLZ589835 WVV589835 N655371 JJ655371 TF655371 ADB655371 AMX655371 AWT655371 BGP655371 BQL655371 CAH655371 CKD655371 CTZ655371 DDV655371 DNR655371 DXN655371 EHJ655371 ERF655371 FBB655371 FKX655371 FUT655371 GEP655371 GOL655371 GYH655371 HID655371 HRZ655371 IBV655371 ILR655371 IVN655371 JFJ655371 JPF655371 JZB655371 KIX655371 KST655371 LCP655371 LML655371 LWH655371 MGD655371 MPZ655371 MZV655371 NJR655371 NTN655371 ODJ655371 ONF655371 OXB655371 PGX655371 PQT655371 QAP655371 QKL655371 QUH655371 RED655371 RNZ655371 RXV655371 SHR655371 SRN655371 TBJ655371 TLF655371 TVB655371 UEX655371 UOT655371 UYP655371 VIL655371 VSH655371 WCD655371 WLZ655371 WVV655371 N720907 JJ720907 TF720907 ADB720907 AMX720907 AWT720907 BGP720907 BQL720907 CAH720907 CKD720907 CTZ720907 DDV720907 DNR720907 DXN720907 EHJ720907 ERF720907 FBB720907 FKX720907 FUT720907 GEP720907 GOL720907 GYH720907 HID720907 HRZ720907 IBV720907 ILR720907 IVN720907 JFJ720907 JPF720907 JZB720907 KIX720907 KST720907 LCP720907 LML720907 LWH720907 MGD720907 MPZ720907 MZV720907 NJR720907 NTN720907 ODJ720907 ONF720907 OXB720907 PGX720907 PQT720907 QAP720907 QKL720907 QUH720907 RED720907 RNZ720907 RXV720907 SHR720907 SRN720907 TBJ720907 TLF720907 TVB720907 UEX720907 UOT720907 UYP720907 VIL720907 VSH720907 WCD720907 WLZ720907 WVV720907 N786443 JJ786443 TF786443 ADB786443 AMX786443 AWT786443 BGP786443 BQL786443 CAH786443 CKD786443 CTZ786443 DDV786443 DNR786443 DXN786443 EHJ786443 ERF786443 FBB786443 FKX786443 FUT786443 GEP786443 GOL786443 GYH786443 HID786443 HRZ786443 IBV786443 ILR786443 IVN786443 JFJ786443 JPF786443 JZB786443 KIX786443 KST786443 LCP786443 LML786443 LWH786443 MGD786443 MPZ786443 MZV786443 NJR786443 NTN786443 ODJ786443 ONF786443 OXB786443 PGX786443 PQT786443 QAP786443 QKL786443 QUH786443 RED786443 RNZ786443 RXV786443 SHR786443 SRN786443 TBJ786443 TLF786443 TVB786443 UEX786443 UOT786443 UYP786443 VIL786443 VSH786443 WCD786443 WLZ786443 WVV786443 N851979 JJ851979 TF851979 ADB851979 AMX851979 AWT851979 BGP851979 BQL851979 CAH851979 CKD851979 CTZ851979 DDV851979 DNR851979 DXN851979 EHJ851979 ERF851979 FBB851979 FKX851979 FUT851979 GEP851979 GOL851979 GYH851979 HID851979 HRZ851979 IBV851979 ILR851979 IVN851979 JFJ851979 JPF851979 JZB851979 KIX851979 KST851979 LCP851979 LML851979 LWH851979 MGD851979 MPZ851979 MZV851979 NJR851979 NTN851979 ODJ851979 ONF851979 OXB851979 PGX851979 PQT851979 QAP851979 QKL851979 QUH851979 RED851979 RNZ851979 RXV851979 SHR851979 SRN851979 TBJ851979 TLF851979 TVB851979 UEX851979 UOT851979 UYP851979 VIL851979 VSH851979 WCD851979 WLZ851979 WVV851979 N917515 JJ917515 TF917515 ADB917515 AMX917515 AWT917515 BGP917515 BQL917515 CAH917515 CKD917515 CTZ917515 DDV917515 DNR917515 DXN917515 EHJ917515 ERF917515 FBB917515 FKX917515 FUT917515 GEP917515 GOL917515 GYH917515 HID917515 HRZ917515 IBV917515 ILR917515 IVN917515 JFJ917515 JPF917515 JZB917515 KIX917515 KST917515 LCP917515 LML917515 LWH917515 MGD917515 MPZ917515 MZV917515 NJR917515 NTN917515 ODJ917515 ONF917515 OXB917515 PGX917515 PQT917515 QAP917515 QKL917515 QUH917515 RED917515 RNZ917515 RXV917515 SHR917515 SRN917515 TBJ917515 TLF917515 TVB917515 UEX917515 UOT917515 UYP917515 VIL917515 VSH917515 WCD917515 WLZ917515 WVV917515 N983051 JJ983051 TF983051 ADB983051 AMX983051 AWT983051 BGP983051 BQL983051 CAH983051 CKD983051 CTZ983051 DDV983051 DNR983051 DXN983051 EHJ983051 ERF983051 FBB983051 FKX983051 FUT983051 GEP983051 GOL983051 GYH983051 HID983051 HRZ983051 IBV983051 ILR983051 IVN983051 JFJ983051 JPF983051 JZB983051 KIX983051 KST983051 LCP983051 LML983051 LWH983051 MGD983051 MPZ983051 MZV983051 NJR983051 NTN983051 ODJ983051 ONF983051 OXB983051 PGX983051 PQT983051 QAP983051 QKL983051 QUH983051 RED983051 RNZ983051 RXV983051 SHR983051 SRN983051 TBJ983051 TLF983051 TVB983051 UEX983051 UOT983051 UYP983051 VIL983051 VSH983051 WCD983051 WLZ983051 WVV983051" xr:uid="{52CF6A63-7685-4FF8-BCFF-324A2B95232A}">
      <formula1>0</formula1>
      <formula2>300</formula2>
    </dataValidation>
    <dataValidation type="textLength" errorStyle="information" allowBlank="1" showInputMessage="1" error="XLBVal:6=22695577.24_x000d__x000a_" sqref="N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WVV983049" xr:uid="{478B92DD-1197-4114-B673-1C87D6A788BB}">
      <formula1>0</formula1>
      <formula2>300</formula2>
    </dataValidation>
    <dataValidation type="textLength" errorStyle="information" allowBlank="1" showInputMessage="1" error="XLBVal:6=23505321.81_x000d__x000a_" sqref="L9 JH9 TD9 ACZ9 AMV9 AWR9 BGN9 BQJ9 CAF9 CKB9 CTX9 DDT9 DNP9 DXL9 EHH9 ERD9 FAZ9 FKV9 FUR9 GEN9 GOJ9 GYF9 HIB9 HRX9 IBT9 ILP9 IVL9 JFH9 JPD9 JYZ9 KIV9 KSR9 LCN9 LMJ9 LWF9 MGB9 MPX9 MZT9 NJP9 NTL9 ODH9 OND9 OWZ9 PGV9 PQR9 QAN9 QKJ9 QUF9 REB9 RNX9 RXT9 SHP9 SRL9 TBH9 TLD9 TUZ9 UEV9 UOR9 UYN9 VIJ9 VSF9 WCB9 WLX9 WVT9 L65545 JH65545 TD65545 ACZ65545 AMV65545 AWR65545 BGN65545 BQJ65545 CAF65545 CKB65545 CTX65545 DDT65545 DNP65545 DXL65545 EHH65545 ERD65545 FAZ65545 FKV65545 FUR65545 GEN65545 GOJ65545 GYF65545 HIB65545 HRX65545 IBT65545 ILP65545 IVL65545 JFH65545 JPD65545 JYZ65545 KIV65545 KSR65545 LCN65545 LMJ65545 LWF65545 MGB65545 MPX65545 MZT65545 NJP65545 NTL65545 ODH65545 OND65545 OWZ65545 PGV65545 PQR65545 QAN65545 QKJ65545 QUF65545 REB65545 RNX65545 RXT65545 SHP65545 SRL65545 TBH65545 TLD65545 TUZ65545 UEV65545 UOR65545 UYN65545 VIJ65545 VSF65545 WCB65545 WLX65545 WVT65545 L131081 JH131081 TD131081 ACZ131081 AMV131081 AWR131081 BGN131081 BQJ131081 CAF131081 CKB131081 CTX131081 DDT131081 DNP131081 DXL131081 EHH131081 ERD131081 FAZ131081 FKV131081 FUR131081 GEN131081 GOJ131081 GYF131081 HIB131081 HRX131081 IBT131081 ILP131081 IVL131081 JFH131081 JPD131081 JYZ131081 KIV131081 KSR131081 LCN131081 LMJ131081 LWF131081 MGB131081 MPX131081 MZT131081 NJP131081 NTL131081 ODH131081 OND131081 OWZ131081 PGV131081 PQR131081 QAN131081 QKJ131081 QUF131081 REB131081 RNX131081 RXT131081 SHP131081 SRL131081 TBH131081 TLD131081 TUZ131081 UEV131081 UOR131081 UYN131081 VIJ131081 VSF131081 WCB131081 WLX131081 WVT131081 L196617 JH196617 TD196617 ACZ196617 AMV196617 AWR196617 BGN196617 BQJ196617 CAF196617 CKB196617 CTX196617 DDT196617 DNP196617 DXL196617 EHH196617 ERD196617 FAZ196617 FKV196617 FUR196617 GEN196617 GOJ196617 GYF196617 HIB196617 HRX196617 IBT196617 ILP196617 IVL196617 JFH196617 JPD196617 JYZ196617 KIV196617 KSR196617 LCN196617 LMJ196617 LWF196617 MGB196617 MPX196617 MZT196617 NJP196617 NTL196617 ODH196617 OND196617 OWZ196617 PGV196617 PQR196617 QAN196617 QKJ196617 QUF196617 REB196617 RNX196617 RXT196617 SHP196617 SRL196617 TBH196617 TLD196617 TUZ196617 UEV196617 UOR196617 UYN196617 VIJ196617 VSF196617 WCB196617 WLX196617 WVT196617 L262153 JH262153 TD262153 ACZ262153 AMV262153 AWR262153 BGN262153 BQJ262153 CAF262153 CKB262153 CTX262153 DDT262153 DNP262153 DXL262153 EHH262153 ERD262153 FAZ262153 FKV262153 FUR262153 GEN262153 GOJ262153 GYF262153 HIB262153 HRX262153 IBT262153 ILP262153 IVL262153 JFH262153 JPD262153 JYZ262153 KIV262153 KSR262153 LCN262153 LMJ262153 LWF262153 MGB262153 MPX262153 MZT262153 NJP262153 NTL262153 ODH262153 OND262153 OWZ262153 PGV262153 PQR262153 QAN262153 QKJ262153 QUF262153 REB262153 RNX262153 RXT262153 SHP262153 SRL262153 TBH262153 TLD262153 TUZ262153 UEV262153 UOR262153 UYN262153 VIJ262153 VSF262153 WCB262153 WLX262153 WVT262153 L327689 JH327689 TD327689 ACZ327689 AMV327689 AWR327689 BGN327689 BQJ327689 CAF327689 CKB327689 CTX327689 DDT327689 DNP327689 DXL327689 EHH327689 ERD327689 FAZ327689 FKV327689 FUR327689 GEN327689 GOJ327689 GYF327689 HIB327689 HRX327689 IBT327689 ILP327689 IVL327689 JFH327689 JPD327689 JYZ327689 KIV327689 KSR327689 LCN327689 LMJ327689 LWF327689 MGB327689 MPX327689 MZT327689 NJP327689 NTL327689 ODH327689 OND327689 OWZ327689 PGV327689 PQR327689 QAN327689 QKJ327689 QUF327689 REB327689 RNX327689 RXT327689 SHP327689 SRL327689 TBH327689 TLD327689 TUZ327689 UEV327689 UOR327689 UYN327689 VIJ327689 VSF327689 WCB327689 WLX327689 WVT327689 L393225 JH393225 TD393225 ACZ393225 AMV393225 AWR393225 BGN393225 BQJ393225 CAF393225 CKB393225 CTX393225 DDT393225 DNP393225 DXL393225 EHH393225 ERD393225 FAZ393225 FKV393225 FUR393225 GEN393225 GOJ393225 GYF393225 HIB393225 HRX393225 IBT393225 ILP393225 IVL393225 JFH393225 JPD393225 JYZ393225 KIV393225 KSR393225 LCN393225 LMJ393225 LWF393225 MGB393225 MPX393225 MZT393225 NJP393225 NTL393225 ODH393225 OND393225 OWZ393225 PGV393225 PQR393225 QAN393225 QKJ393225 QUF393225 REB393225 RNX393225 RXT393225 SHP393225 SRL393225 TBH393225 TLD393225 TUZ393225 UEV393225 UOR393225 UYN393225 VIJ393225 VSF393225 WCB393225 WLX393225 WVT393225 L458761 JH458761 TD458761 ACZ458761 AMV458761 AWR458761 BGN458761 BQJ458761 CAF458761 CKB458761 CTX458761 DDT458761 DNP458761 DXL458761 EHH458761 ERD458761 FAZ458761 FKV458761 FUR458761 GEN458761 GOJ458761 GYF458761 HIB458761 HRX458761 IBT458761 ILP458761 IVL458761 JFH458761 JPD458761 JYZ458761 KIV458761 KSR458761 LCN458761 LMJ458761 LWF458761 MGB458761 MPX458761 MZT458761 NJP458761 NTL458761 ODH458761 OND458761 OWZ458761 PGV458761 PQR458761 QAN458761 QKJ458761 QUF458761 REB458761 RNX458761 RXT458761 SHP458761 SRL458761 TBH458761 TLD458761 TUZ458761 UEV458761 UOR458761 UYN458761 VIJ458761 VSF458761 WCB458761 WLX458761 WVT458761 L524297 JH524297 TD524297 ACZ524297 AMV524297 AWR524297 BGN524297 BQJ524297 CAF524297 CKB524297 CTX524297 DDT524297 DNP524297 DXL524297 EHH524297 ERD524297 FAZ524297 FKV524297 FUR524297 GEN524297 GOJ524297 GYF524297 HIB524297 HRX524297 IBT524297 ILP524297 IVL524297 JFH524297 JPD524297 JYZ524297 KIV524297 KSR524297 LCN524297 LMJ524297 LWF524297 MGB524297 MPX524297 MZT524297 NJP524297 NTL524297 ODH524297 OND524297 OWZ524297 PGV524297 PQR524297 QAN524297 QKJ524297 QUF524297 REB524297 RNX524297 RXT524297 SHP524297 SRL524297 TBH524297 TLD524297 TUZ524297 UEV524297 UOR524297 UYN524297 VIJ524297 VSF524297 WCB524297 WLX524297 WVT524297 L589833 JH589833 TD589833 ACZ589833 AMV589833 AWR589833 BGN589833 BQJ589833 CAF589833 CKB589833 CTX589833 DDT589833 DNP589833 DXL589833 EHH589833 ERD589833 FAZ589833 FKV589833 FUR589833 GEN589833 GOJ589833 GYF589833 HIB589833 HRX589833 IBT589833 ILP589833 IVL589833 JFH589833 JPD589833 JYZ589833 KIV589833 KSR589833 LCN589833 LMJ589833 LWF589833 MGB589833 MPX589833 MZT589833 NJP589833 NTL589833 ODH589833 OND589833 OWZ589833 PGV589833 PQR589833 QAN589833 QKJ589833 QUF589833 REB589833 RNX589833 RXT589833 SHP589833 SRL589833 TBH589833 TLD589833 TUZ589833 UEV589833 UOR589833 UYN589833 VIJ589833 VSF589833 WCB589833 WLX589833 WVT589833 L655369 JH655369 TD655369 ACZ655369 AMV655369 AWR655369 BGN655369 BQJ655369 CAF655369 CKB655369 CTX655369 DDT655369 DNP655369 DXL655369 EHH655369 ERD655369 FAZ655369 FKV655369 FUR655369 GEN655369 GOJ655369 GYF655369 HIB655369 HRX655369 IBT655369 ILP655369 IVL655369 JFH655369 JPD655369 JYZ655369 KIV655369 KSR655369 LCN655369 LMJ655369 LWF655369 MGB655369 MPX655369 MZT655369 NJP655369 NTL655369 ODH655369 OND655369 OWZ655369 PGV655369 PQR655369 QAN655369 QKJ655369 QUF655369 REB655369 RNX655369 RXT655369 SHP655369 SRL655369 TBH655369 TLD655369 TUZ655369 UEV655369 UOR655369 UYN655369 VIJ655369 VSF655369 WCB655369 WLX655369 WVT655369 L720905 JH720905 TD720905 ACZ720905 AMV720905 AWR720905 BGN720905 BQJ720905 CAF720905 CKB720905 CTX720905 DDT720905 DNP720905 DXL720905 EHH720905 ERD720905 FAZ720905 FKV720905 FUR720905 GEN720905 GOJ720905 GYF720905 HIB720905 HRX720905 IBT720905 ILP720905 IVL720905 JFH720905 JPD720905 JYZ720905 KIV720905 KSR720905 LCN720905 LMJ720905 LWF720905 MGB720905 MPX720905 MZT720905 NJP720905 NTL720905 ODH720905 OND720905 OWZ720905 PGV720905 PQR720905 QAN720905 QKJ720905 QUF720905 REB720905 RNX720905 RXT720905 SHP720905 SRL720905 TBH720905 TLD720905 TUZ720905 UEV720905 UOR720905 UYN720905 VIJ720905 VSF720905 WCB720905 WLX720905 WVT720905 L786441 JH786441 TD786441 ACZ786441 AMV786441 AWR786441 BGN786441 BQJ786441 CAF786441 CKB786441 CTX786441 DDT786441 DNP786441 DXL786441 EHH786441 ERD786441 FAZ786441 FKV786441 FUR786441 GEN786441 GOJ786441 GYF786441 HIB786441 HRX786441 IBT786441 ILP786441 IVL786441 JFH786441 JPD786441 JYZ786441 KIV786441 KSR786441 LCN786441 LMJ786441 LWF786441 MGB786441 MPX786441 MZT786441 NJP786441 NTL786441 ODH786441 OND786441 OWZ786441 PGV786441 PQR786441 QAN786441 QKJ786441 QUF786441 REB786441 RNX786441 RXT786441 SHP786441 SRL786441 TBH786441 TLD786441 TUZ786441 UEV786441 UOR786441 UYN786441 VIJ786441 VSF786441 WCB786441 WLX786441 WVT786441 L851977 JH851977 TD851977 ACZ851977 AMV851977 AWR851977 BGN851977 BQJ851977 CAF851977 CKB851977 CTX851977 DDT851977 DNP851977 DXL851977 EHH851977 ERD851977 FAZ851977 FKV851977 FUR851977 GEN851977 GOJ851977 GYF851977 HIB851977 HRX851977 IBT851977 ILP851977 IVL851977 JFH851977 JPD851977 JYZ851977 KIV851977 KSR851977 LCN851977 LMJ851977 LWF851977 MGB851977 MPX851977 MZT851977 NJP851977 NTL851977 ODH851977 OND851977 OWZ851977 PGV851977 PQR851977 QAN851977 QKJ851977 QUF851977 REB851977 RNX851977 RXT851977 SHP851977 SRL851977 TBH851977 TLD851977 TUZ851977 UEV851977 UOR851977 UYN851977 VIJ851977 VSF851977 WCB851977 WLX851977 WVT851977 L917513 JH917513 TD917513 ACZ917513 AMV917513 AWR917513 BGN917513 BQJ917513 CAF917513 CKB917513 CTX917513 DDT917513 DNP917513 DXL917513 EHH917513 ERD917513 FAZ917513 FKV917513 FUR917513 GEN917513 GOJ917513 GYF917513 HIB917513 HRX917513 IBT917513 ILP917513 IVL917513 JFH917513 JPD917513 JYZ917513 KIV917513 KSR917513 LCN917513 LMJ917513 LWF917513 MGB917513 MPX917513 MZT917513 NJP917513 NTL917513 ODH917513 OND917513 OWZ917513 PGV917513 PQR917513 QAN917513 QKJ917513 QUF917513 REB917513 RNX917513 RXT917513 SHP917513 SRL917513 TBH917513 TLD917513 TUZ917513 UEV917513 UOR917513 UYN917513 VIJ917513 VSF917513 WCB917513 WLX917513 WVT917513 L983049 JH983049 TD983049 ACZ983049 AMV983049 AWR983049 BGN983049 BQJ983049 CAF983049 CKB983049 CTX983049 DDT983049 DNP983049 DXL983049 EHH983049 ERD983049 FAZ983049 FKV983049 FUR983049 GEN983049 GOJ983049 GYF983049 HIB983049 HRX983049 IBT983049 ILP983049 IVL983049 JFH983049 JPD983049 JYZ983049 KIV983049 KSR983049 LCN983049 LMJ983049 LWF983049 MGB983049 MPX983049 MZT983049 NJP983049 NTL983049 ODH983049 OND983049 OWZ983049 PGV983049 PQR983049 QAN983049 QKJ983049 QUF983049 REB983049 RNX983049 RXT983049 SHP983049 SRL983049 TBH983049 TLD983049 TUZ983049 UEV983049 UOR983049 UYN983049 VIJ983049 VSF983049 WCB983049 WLX983049 WVT983049" xr:uid="{CFC0CD87-0ADD-47D6-8266-69AFCA6377F2}">
      <formula1>0</formula1>
      <formula2>300</formula2>
    </dataValidation>
    <dataValidation type="textLength" errorStyle="information" allowBlank="1" showInputMessage="1" error="XLBVal:6=8954966.05_x000d__x000a_" sqref="J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J65545 JF65545 TB65545 ACX65545 AMT65545 AWP65545 BGL65545 BQH65545 CAD65545 CJZ65545 CTV65545 DDR65545 DNN65545 DXJ65545 EHF65545 ERB65545 FAX65545 FKT65545 FUP65545 GEL65545 GOH65545 GYD65545 HHZ65545 HRV65545 IBR65545 ILN65545 IVJ65545 JFF65545 JPB65545 JYX65545 KIT65545 KSP65545 LCL65545 LMH65545 LWD65545 MFZ65545 MPV65545 MZR65545 NJN65545 NTJ65545 ODF65545 ONB65545 OWX65545 PGT65545 PQP65545 QAL65545 QKH65545 QUD65545 RDZ65545 RNV65545 RXR65545 SHN65545 SRJ65545 TBF65545 TLB65545 TUX65545 UET65545 UOP65545 UYL65545 VIH65545 VSD65545 WBZ65545 WLV65545 WVR65545 J131081 JF131081 TB131081 ACX131081 AMT131081 AWP131081 BGL131081 BQH131081 CAD131081 CJZ131081 CTV131081 DDR131081 DNN131081 DXJ131081 EHF131081 ERB131081 FAX131081 FKT131081 FUP131081 GEL131081 GOH131081 GYD131081 HHZ131081 HRV131081 IBR131081 ILN131081 IVJ131081 JFF131081 JPB131081 JYX131081 KIT131081 KSP131081 LCL131081 LMH131081 LWD131081 MFZ131081 MPV131081 MZR131081 NJN131081 NTJ131081 ODF131081 ONB131081 OWX131081 PGT131081 PQP131081 QAL131081 QKH131081 QUD131081 RDZ131081 RNV131081 RXR131081 SHN131081 SRJ131081 TBF131081 TLB131081 TUX131081 UET131081 UOP131081 UYL131081 VIH131081 VSD131081 WBZ131081 WLV131081 WVR131081 J196617 JF196617 TB196617 ACX196617 AMT196617 AWP196617 BGL196617 BQH196617 CAD196617 CJZ196617 CTV196617 DDR196617 DNN196617 DXJ196617 EHF196617 ERB196617 FAX196617 FKT196617 FUP196617 GEL196617 GOH196617 GYD196617 HHZ196617 HRV196617 IBR196617 ILN196617 IVJ196617 JFF196617 JPB196617 JYX196617 KIT196617 KSP196617 LCL196617 LMH196617 LWD196617 MFZ196617 MPV196617 MZR196617 NJN196617 NTJ196617 ODF196617 ONB196617 OWX196617 PGT196617 PQP196617 QAL196617 QKH196617 QUD196617 RDZ196617 RNV196617 RXR196617 SHN196617 SRJ196617 TBF196617 TLB196617 TUX196617 UET196617 UOP196617 UYL196617 VIH196617 VSD196617 WBZ196617 WLV196617 WVR196617 J262153 JF262153 TB262153 ACX262153 AMT262153 AWP262153 BGL262153 BQH262153 CAD262153 CJZ262153 CTV262153 DDR262153 DNN262153 DXJ262153 EHF262153 ERB262153 FAX262153 FKT262153 FUP262153 GEL262153 GOH262153 GYD262153 HHZ262153 HRV262153 IBR262153 ILN262153 IVJ262153 JFF262153 JPB262153 JYX262153 KIT262153 KSP262153 LCL262153 LMH262153 LWD262153 MFZ262153 MPV262153 MZR262153 NJN262153 NTJ262153 ODF262153 ONB262153 OWX262153 PGT262153 PQP262153 QAL262153 QKH262153 QUD262153 RDZ262153 RNV262153 RXR262153 SHN262153 SRJ262153 TBF262153 TLB262153 TUX262153 UET262153 UOP262153 UYL262153 VIH262153 VSD262153 WBZ262153 WLV262153 WVR262153 J327689 JF327689 TB327689 ACX327689 AMT327689 AWP327689 BGL327689 BQH327689 CAD327689 CJZ327689 CTV327689 DDR327689 DNN327689 DXJ327689 EHF327689 ERB327689 FAX327689 FKT327689 FUP327689 GEL327689 GOH327689 GYD327689 HHZ327689 HRV327689 IBR327689 ILN327689 IVJ327689 JFF327689 JPB327689 JYX327689 KIT327689 KSP327689 LCL327689 LMH327689 LWD327689 MFZ327689 MPV327689 MZR327689 NJN327689 NTJ327689 ODF327689 ONB327689 OWX327689 PGT327689 PQP327689 QAL327689 QKH327689 QUD327689 RDZ327689 RNV327689 RXR327689 SHN327689 SRJ327689 TBF327689 TLB327689 TUX327689 UET327689 UOP327689 UYL327689 VIH327689 VSD327689 WBZ327689 WLV327689 WVR327689 J393225 JF393225 TB393225 ACX393225 AMT393225 AWP393225 BGL393225 BQH393225 CAD393225 CJZ393225 CTV393225 DDR393225 DNN393225 DXJ393225 EHF393225 ERB393225 FAX393225 FKT393225 FUP393225 GEL393225 GOH393225 GYD393225 HHZ393225 HRV393225 IBR393225 ILN393225 IVJ393225 JFF393225 JPB393225 JYX393225 KIT393225 KSP393225 LCL393225 LMH393225 LWD393225 MFZ393225 MPV393225 MZR393225 NJN393225 NTJ393225 ODF393225 ONB393225 OWX393225 PGT393225 PQP393225 QAL393225 QKH393225 QUD393225 RDZ393225 RNV393225 RXR393225 SHN393225 SRJ393225 TBF393225 TLB393225 TUX393225 UET393225 UOP393225 UYL393225 VIH393225 VSD393225 WBZ393225 WLV393225 WVR393225 J458761 JF458761 TB458761 ACX458761 AMT458761 AWP458761 BGL458761 BQH458761 CAD458761 CJZ458761 CTV458761 DDR458761 DNN458761 DXJ458761 EHF458761 ERB458761 FAX458761 FKT458761 FUP458761 GEL458761 GOH458761 GYD458761 HHZ458761 HRV458761 IBR458761 ILN458761 IVJ458761 JFF458761 JPB458761 JYX458761 KIT458761 KSP458761 LCL458761 LMH458761 LWD458761 MFZ458761 MPV458761 MZR458761 NJN458761 NTJ458761 ODF458761 ONB458761 OWX458761 PGT458761 PQP458761 QAL458761 QKH458761 QUD458761 RDZ458761 RNV458761 RXR458761 SHN458761 SRJ458761 TBF458761 TLB458761 TUX458761 UET458761 UOP458761 UYL458761 VIH458761 VSD458761 WBZ458761 WLV458761 WVR458761 J524297 JF524297 TB524297 ACX524297 AMT524297 AWP524297 BGL524297 BQH524297 CAD524297 CJZ524297 CTV524297 DDR524297 DNN524297 DXJ524297 EHF524297 ERB524297 FAX524297 FKT524297 FUP524297 GEL524297 GOH524297 GYD524297 HHZ524297 HRV524297 IBR524297 ILN524297 IVJ524297 JFF524297 JPB524297 JYX524297 KIT524297 KSP524297 LCL524297 LMH524297 LWD524297 MFZ524297 MPV524297 MZR524297 NJN524297 NTJ524297 ODF524297 ONB524297 OWX524297 PGT524297 PQP524297 QAL524297 QKH524297 QUD524297 RDZ524297 RNV524297 RXR524297 SHN524297 SRJ524297 TBF524297 TLB524297 TUX524297 UET524297 UOP524297 UYL524297 VIH524297 VSD524297 WBZ524297 WLV524297 WVR524297 J589833 JF589833 TB589833 ACX589833 AMT589833 AWP589833 BGL589833 BQH589833 CAD589833 CJZ589833 CTV589833 DDR589833 DNN589833 DXJ589833 EHF589833 ERB589833 FAX589833 FKT589833 FUP589833 GEL589833 GOH589833 GYD589833 HHZ589833 HRV589833 IBR589833 ILN589833 IVJ589833 JFF589833 JPB589833 JYX589833 KIT589833 KSP589833 LCL589833 LMH589833 LWD589833 MFZ589833 MPV589833 MZR589833 NJN589833 NTJ589833 ODF589833 ONB589833 OWX589833 PGT589833 PQP589833 QAL589833 QKH589833 QUD589833 RDZ589833 RNV589833 RXR589833 SHN589833 SRJ589833 TBF589833 TLB589833 TUX589833 UET589833 UOP589833 UYL589833 VIH589833 VSD589833 WBZ589833 WLV589833 WVR589833 J655369 JF655369 TB655369 ACX655369 AMT655369 AWP655369 BGL655369 BQH655369 CAD655369 CJZ655369 CTV655369 DDR655369 DNN655369 DXJ655369 EHF655369 ERB655369 FAX655369 FKT655369 FUP655369 GEL655369 GOH655369 GYD655369 HHZ655369 HRV655369 IBR655369 ILN655369 IVJ655369 JFF655369 JPB655369 JYX655369 KIT655369 KSP655369 LCL655369 LMH655369 LWD655369 MFZ655369 MPV655369 MZR655369 NJN655369 NTJ655369 ODF655369 ONB655369 OWX655369 PGT655369 PQP655369 QAL655369 QKH655369 QUD655369 RDZ655369 RNV655369 RXR655369 SHN655369 SRJ655369 TBF655369 TLB655369 TUX655369 UET655369 UOP655369 UYL655369 VIH655369 VSD655369 WBZ655369 WLV655369 WVR655369 J720905 JF720905 TB720905 ACX720905 AMT720905 AWP720905 BGL720905 BQH720905 CAD720905 CJZ720905 CTV720905 DDR720905 DNN720905 DXJ720905 EHF720905 ERB720905 FAX720905 FKT720905 FUP720905 GEL720905 GOH720905 GYD720905 HHZ720905 HRV720905 IBR720905 ILN720905 IVJ720905 JFF720905 JPB720905 JYX720905 KIT720905 KSP720905 LCL720905 LMH720905 LWD720905 MFZ720905 MPV720905 MZR720905 NJN720905 NTJ720905 ODF720905 ONB720905 OWX720905 PGT720905 PQP720905 QAL720905 QKH720905 QUD720905 RDZ720905 RNV720905 RXR720905 SHN720905 SRJ720905 TBF720905 TLB720905 TUX720905 UET720905 UOP720905 UYL720905 VIH720905 VSD720905 WBZ720905 WLV720905 WVR720905 J786441 JF786441 TB786441 ACX786441 AMT786441 AWP786441 BGL786441 BQH786441 CAD786441 CJZ786441 CTV786441 DDR786441 DNN786441 DXJ786441 EHF786441 ERB786441 FAX786441 FKT786441 FUP786441 GEL786441 GOH786441 GYD786441 HHZ786441 HRV786441 IBR786441 ILN786441 IVJ786441 JFF786441 JPB786441 JYX786441 KIT786441 KSP786441 LCL786441 LMH786441 LWD786441 MFZ786441 MPV786441 MZR786441 NJN786441 NTJ786441 ODF786441 ONB786441 OWX786441 PGT786441 PQP786441 QAL786441 QKH786441 QUD786441 RDZ786441 RNV786441 RXR786441 SHN786441 SRJ786441 TBF786441 TLB786441 TUX786441 UET786441 UOP786441 UYL786441 VIH786441 VSD786441 WBZ786441 WLV786441 WVR786441 J851977 JF851977 TB851977 ACX851977 AMT851977 AWP851977 BGL851977 BQH851977 CAD851977 CJZ851977 CTV851977 DDR851977 DNN851977 DXJ851977 EHF851977 ERB851977 FAX851977 FKT851977 FUP851977 GEL851977 GOH851977 GYD851977 HHZ851977 HRV851977 IBR851977 ILN851977 IVJ851977 JFF851977 JPB851977 JYX851977 KIT851977 KSP851977 LCL851977 LMH851977 LWD851977 MFZ851977 MPV851977 MZR851977 NJN851977 NTJ851977 ODF851977 ONB851977 OWX851977 PGT851977 PQP851977 QAL851977 QKH851977 QUD851977 RDZ851977 RNV851977 RXR851977 SHN851977 SRJ851977 TBF851977 TLB851977 TUX851977 UET851977 UOP851977 UYL851977 VIH851977 VSD851977 WBZ851977 WLV851977 WVR851977 J917513 JF917513 TB917513 ACX917513 AMT917513 AWP917513 BGL917513 BQH917513 CAD917513 CJZ917513 CTV917513 DDR917513 DNN917513 DXJ917513 EHF917513 ERB917513 FAX917513 FKT917513 FUP917513 GEL917513 GOH917513 GYD917513 HHZ917513 HRV917513 IBR917513 ILN917513 IVJ917513 JFF917513 JPB917513 JYX917513 KIT917513 KSP917513 LCL917513 LMH917513 LWD917513 MFZ917513 MPV917513 MZR917513 NJN917513 NTJ917513 ODF917513 ONB917513 OWX917513 PGT917513 PQP917513 QAL917513 QKH917513 QUD917513 RDZ917513 RNV917513 RXR917513 SHN917513 SRJ917513 TBF917513 TLB917513 TUX917513 UET917513 UOP917513 UYL917513 VIH917513 VSD917513 WBZ917513 WLV917513 WVR917513 J983049 JF983049 TB983049 ACX983049 AMT983049 AWP983049 BGL983049 BQH983049 CAD983049 CJZ983049 CTV983049 DDR983049 DNN983049 DXJ983049 EHF983049 ERB983049 FAX983049 FKT983049 FUP983049 GEL983049 GOH983049 GYD983049 HHZ983049 HRV983049 IBR983049 ILN983049 IVJ983049 JFF983049 JPB983049 JYX983049 KIT983049 KSP983049 LCL983049 LMH983049 LWD983049 MFZ983049 MPV983049 MZR983049 NJN983049 NTJ983049 ODF983049 ONB983049 OWX983049 PGT983049 PQP983049 QAL983049 QKH983049 QUD983049 RDZ983049 RNV983049 RXR983049 SHN983049 SRJ983049 TBF983049 TLB983049 TUX983049 UET983049 UOP983049 UYL983049 VIH983049 VSD983049 WBZ983049 WLV983049 WVR983049" xr:uid="{3F1989DC-ED73-4BA3-BE5E-26CAD62345AF}">
      <formula1>0</formula1>
      <formula2>300</formula2>
    </dataValidation>
    <dataValidation type="textLength" errorStyle="information" allowBlank="1" showInputMessage="1" error="XLBVal:6=4021267.7_x000d__x000a_" sqref="L15 JH15 TD15 ACZ15 AMV15 AWR15 BGN15 BQJ15 CAF15 CKB15 CTX15 DDT15 DNP15 DXL15 EHH15 ERD15 FAZ15 FKV15 FUR15 GEN15 GOJ15 GYF15 HIB15 HRX15 IBT15 ILP15 IVL15 JFH15 JPD15 JYZ15 KIV15 KSR15 LCN15 LMJ15 LWF15 MGB15 MPX15 MZT15 NJP15 NTL15 ODH15 OND15 OWZ15 PGV15 PQR15 QAN15 QKJ15 QUF15 REB15 RNX15 RXT15 SHP15 SRL15 TBH15 TLD15 TUZ15 UEV15 UOR15 UYN15 VIJ15 VSF15 WCB15 WLX15 WVT15 L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L131087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L196623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L262159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L327695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L393231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L458767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L524303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L589839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L655375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L720911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L786447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L851983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L917519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L983055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xr:uid="{A769AAD6-2D91-4F7D-84B6-E9E41B7686C0}">
      <formula1>0</formula1>
      <formula2>300</formula2>
    </dataValidation>
    <dataValidation type="textLength" errorStyle="information" allowBlank="1" showInputMessage="1" error="XLBVal:6=46000_x000d__x000a_" sqref="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A17:A18 IW17:IW18 SS17:SS18 ACO17:ACO18 AMK17:AMK18 AWG17:AWG18 BGC17:BGC18 BPY17:BPY18 BZU17:BZU18 CJQ17:CJQ18 CTM17:CTM18 DDI17:DDI18 DNE17:DNE18 DXA17:DXA18 EGW17:EGW18 EQS17:EQS18 FAO17:FAO18 FKK17:FKK18 FUG17:FUG18 GEC17:GEC18 GNY17:GNY18 GXU17:GXU18 HHQ17:HHQ18 HRM17:HRM18 IBI17:IBI18 ILE17:ILE18 IVA17:IVA18 JEW17:JEW18 JOS17:JOS18 JYO17:JYO18 KIK17:KIK18 KSG17:KSG18 LCC17:LCC18 LLY17:LLY18 LVU17:LVU18 MFQ17:MFQ18 MPM17:MPM18 MZI17:MZI18 NJE17:NJE18 NTA17:NTA18 OCW17:OCW18 OMS17:OMS18 OWO17:OWO18 PGK17:PGK18 PQG17:PQG18 QAC17:QAC18 QJY17:QJY18 QTU17:QTU18 RDQ17:RDQ18 RNM17:RNM18 RXI17:RXI18 SHE17:SHE18 SRA17:SRA18 TAW17:TAW18 TKS17:TKS18 TUO17:TUO18 UEK17:UEK18 UOG17:UOG18 UYC17:UYC18 VHY17:VHY18 VRU17:VRU18 WBQ17:WBQ18 WLM17:WLM18 WVI17:WVI18 A65553:A65554 IW65553:IW65554 SS65553:SS65554 ACO65553:ACO65554 AMK65553:AMK65554 AWG65553:AWG65554 BGC65553:BGC65554 BPY65553:BPY65554 BZU65553:BZU65554 CJQ65553:CJQ65554 CTM65553:CTM65554 DDI65553:DDI65554 DNE65553:DNE65554 DXA65553:DXA65554 EGW65553:EGW65554 EQS65553:EQS65554 FAO65553:FAO65554 FKK65553:FKK65554 FUG65553:FUG65554 GEC65553:GEC65554 GNY65553:GNY65554 GXU65553:GXU65554 HHQ65553:HHQ65554 HRM65553:HRM65554 IBI65553:IBI65554 ILE65553:ILE65554 IVA65553:IVA65554 JEW65553:JEW65554 JOS65553:JOS65554 JYO65553:JYO65554 KIK65553:KIK65554 KSG65553:KSG65554 LCC65553:LCC65554 LLY65553:LLY65554 LVU65553:LVU65554 MFQ65553:MFQ65554 MPM65553:MPM65554 MZI65553:MZI65554 NJE65553:NJE65554 NTA65553:NTA65554 OCW65553:OCW65554 OMS65553:OMS65554 OWO65553:OWO65554 PGK65553:PGK65554 PQG65553:PQG65554 QAC65553:QAC65554 QJY65553:QJY65554 QTU65553:QTU65554 RDQ65553:RDQ65554 RNM65553:RNM65554 RXI65553:RXI65554 SHE65553:SHE65554 SRA65553:SRA65554 TAW65553:TAW65554 TKS65553:TKS65554 TUO65553:TUO65554 UEK65553:UEK65554 UOG65553:UOG65554 UYC65553:UYC65554 VHY65553:VHY65554 VRU65553:VRU65554 WBQ65553:WBQ65554 WLM65553:WLM65554 WVI65553:WVI65554 A131089:A131090 IW131089:IW131090 SS131089:SS131090 ACO131089:ACO131090 AMK131089:AMK131090 AWG131089:AWG131090 BGC131089:BGC131090 BPY131089:BPY131090 BZU131089:BZU131090 CJQ131089:CJQ131090 CTM131089:CTM131090 DDI131089:DDI131090 DNE131089:DNE131090 DXA131089:DXA131090 EGW131089:EGW131090 EQS131089:EQS131090 FAO131089:FAO131090 FKK131089:FKK131090 FUG131089:FUG131090 GEC131089:GEC131090 GNY131089:GNY131090 GXU131089:GXU131090 HHQ131089:HHQ131090 HRM131089:HRM131090 IBI131089:IBI131090 ILE131089:ILE131090 IVA131089:IVA131090 JEW131089:JEW131090 JOS131089:JOS131090 JYO131089:JYO131090 KIK131089:KIK131090 KSG131089:KSG131090 LCC131089:LCC131090 LLY131089:LLY131090 LVU131089:LVU131090 MFQ131089:MFQ131090 MPM131089:MPM131090 MZI131089:MZI131090 NJE131089:NJE131090 NTA131089:NTA131090 OCW131089:OCW131090 OMS131089:OMS131090 OWO131089:OWO131090 PGK131089:PGK131090 PQG131089:PQG131090 QAC131089:QAC131090 QJY131089:QJY131090 QTU131089:QTU131090 RDQ131089:RDQ131090 RNM131089:RNM131090 RXI131089:RXI131090 SHE131089:SHE131090 SRA131089:SRA131090 TAW131089:TAW131090 TKS131089:TKS131090 TUO131089:TUO131090 UEK131089:UEK131090 UOG131089:UOG131090 UYC131089:UYC131090 VHY131089:VHY131090 VRU131089:VRU131090 WBQ131089:WBQ131090 WLM131089:WLM131090 WVI131089:WVI131090 A196625:A196626 IW196625:IW196626 SS196625:SS196626 ACO196625:ACO196626 AMK196625:AMK196626 AWG196625:AWG196626 BGC196625:BGC196626 BPY196625:BPY196626 BZU196625:BZU196626 CJQ196625:CJQ196626 CTM196625:CTM196626 DDI196625:DDI196626 DNE196625:DNE196626 DXA196625:DXA196626 EGW196625:EGW196626 EQS196625:EQS196626 FAO196625:FAO196626 FKK196625:FKK196626 FUG196625:FUG196626 GEC196625:GEC196626 GNY196625:GNY196626 GXU196625:GXU196626 HHQ196625:HHQ196626 HRM196625:HRM196626 IBI196625:IBI196626 ILE196625:ILE196626 IVA196625:IVA196626 JEW196625:JEW196626 JOS196625:JOS196626 JYO196625:JYO196626 KIK196625:KIK196626 KSG196625:KSG196626 LCC196625:LCC196626 LLY196625:LLY196626 LVU196625:LVU196626 MFQ196625:MFQ196626 MPM196625:MPM196626 MZI196625:MZI196626 NJE196625:NJE196626 NTA196625:NTA196626 OCW196625:OCW196626 OMS196625:OMS196626 OWO196625:OWO196626 PGK196625:PGK196626 PQG196625:PQG196626 QAC196625:QAC196626 QJY196625:QJY196626 QTU196625:QTU196626 RDQ196625:RDQ196626 RNM196625:RNM196626 RXI196625:RXI196626 SHE196625:SHE196626 SRA196625:SRA196626 TAW196625:TAW196626 TKS196625:TKS196626 TUO196625:TUO196626 UEK196625:UEK196626 UOG196625:UOG196626 UYC196625:UYC196626 VHY196625:VHY196626 VRU196625:VRU196626 WBQ196625:WBQ196626 WLM196625:WLM196626 WVI196625:WVI196626 A262161:A262162 IW262161:IW262162 SS262161:SS262162 ACO262161:ACO262162 AMK262161:AMK262162 AWG262161:AWG262162 BGC262161:BGC262162 BPY262161:BPY262162 BZU262161:BZU262162 CJQ262161:CJQ262162 CTM262161:CTM262162 DDI262161:DDI262162 DNE262161:DNE262162 DXA262161:DXA262162 EGW262161:EGW262162 EQS262161:EQS262162 FAO262161:FAO262162 FKK262161:FKK262162 FUG262161:FUG262162 GEC262161:GEC262162 GNY262161:GNY262162 GXU262161:GXU262162 HHQ262161:HHQ262162 HRM262161:HRM262162 IBI262161:IBI262162 ILE262161:ILE262162 IVA262161:IVA262162 JEW262161:JEW262162 JOS262161:JOS262162 JYO262161:JYO262162 KIK262161:KIK262162 KSG262161:KSG262162 LCC262161:LCC262162 LLY262161:LLY262162 LVU262161:LVU262162 MFQ262161:MFQ262162 MPM262161:MPM262162 MZI262161:MZI262162 NJE262161:NJE262162 NTA262161:NTA262162 OCW262161:OCW262162 OMS262161:OMS262162 OWO262161:OWO262162 PGK262161:PGK262162 PQG262161:PQG262162 QAC262161:QAC262162 QJY262161:QJY262162 QTU262161:QTU262162 RDQ262161:RDQ262162 RNM262161:RNM262162 RXI262161:RXI262162 SHE262161:SHE262162 SRA262161:SRA262162 TAW262161:TAW262162 TKS262161:TKS262162 TUO262161:TUO262162 UEK262161:UEK262162 UOG262161:UOG262162 UYC262161:UYC262162 VHY262161:VHY262162 VRU262161:VRU262162 WBQ262161:WBQ262162 WLM262161:WLM262162 WVI262161:WVI262162 A327697:A327698 IW327697:IW327698 SS327697:SS327698 ACO327697:ACO327698 AMK327697:AMK327698 AWG327697:AWG327698 BGC327697:BGC327698 BPY327697:BPY327698 BZU327697:BZU327698 CJQ327697:CJQ327698 CTM327697:CTM327698 DDI327697:DDI327698 DNE327697:DNE327698 DXA327697:DXA327698 EGW327697:EGW327698 EQS327697:EQS327698 FAO327697:FAO327698 FKK327697:FKK327698 FUG327697:FUG327698 GEC327697:GEC327698 GNY327697:GNY327698 GXU327697:GXU327698 HHQ327697:HHQ327698 HRM327697:HRM327698 IBI327697:IBI327698 ILE327697:ILE327698 IVA327697:IVA327698 JEW327697:JEW327698 JOS327697:JOS327698 JYO327697:JYO327698 KIK327697:KIK327698 KSG327697:KSG327698 LCC327697:LCC327698 LLY327697:LLY327698 LVU327697:LVU327698 MFQ327697:MFQ327698 MPM327697:MPM327698 MZI327697:MZI327698 NJE327697:NJE327698 NTA327697:NTA327698 OCW327697:OCW327698 OMS327697:OMS327698 OWO327697:OWO327698 PGK327697:PGK327698 PQG327697:PQG327698 QAC327697:QAC327698 QJY327697:QJY327698 QTU327697:QTU327698 RDQ327697:RDQ327698 RNM327697:RNM327698 RXI327697:RXI327698 SHE327697:SHE327698 SRA327697:SRA327698 TAW327697:TAW327698 TKS327697:TKS327698 TUO327697:TUO327698 UEK327697:UEK327698 UOG327697:UOG327698 UYC327697:UYC327698 VHY327697:VHY327698 VRU327697:VRU327698 WBQ327697:WBQ327698 WLM327697:WLM327698 WVI327697:WVI327698 A393233:A393234 IW393233:IW393234 SS393233:SS393234 ACO393233:ACO393234 AMK393233:AMK393234 AWG393233:AWG393234 BGC393233:BGC393234 BPY393233:BPY393234 BZU393233:BZU393234 CJQ393233:CJQ393234 CTM393233:CTM393234 DDI393233:DDI393234 DNE393233:DNE393234 DXA393233:DXA393234 EGW393233:EGW393234 EQS393233:EQS393234 FAO393233:FAO393234 FKK393233:FKK393234 FUG393233:FUG393234 GEC393233:GEC393234 GNY393233:GNY393234 GXU393233:GXU393234 HHQ393233:HHQ393234 HRM393233:HRM393234 IBI393233:IBI393234 ILE393233:ILE393234 IVA393233:IVA393234 JEW393233:JEW393234 JOS393233:JOS393234 JYO393233:JYO393234 KIK393233:KIK393234 KSG393233:KSG393234 LCC393233:LCC393234 LLY393233:LLY393234 LVU393233:LVU393234 MFQ393233:MFQ393234 MPM393233:MPM393234 MZI393233:MZI393234 NJE393233:NJE393234 NTA393233:NTA393234 OCW393233:OCW393234 OMS393233:OMS393234 OWO393233:OWO393234 PGK393233:PGK393234 PQG393233:PQG393234 QAC393233:QAC393234 QJY393233:QJY393234 QTU393233:QTU393234 RDQ393233:RDQ393234 RNM393233:RNM393234 RXI393233:RXI393234 SHE393233:SHE393234 SRA393233:SRA393234 TAW393233:TAW393234 TKS393233:TKS393234 TUO393233:TUO393234 UEK393233:UEK393234 UOG393233:UOG393234 UYC393233:UYC393234 VHY393233:VHY393234 VRU393233:VRU393234 WBQ393233:WBQ393234 WLM393233:WLM393234 WVI393233:WVI393234 A458769:A458770 IW458769:IW458770 SS458769:SS458770 ACO458769:ACO458770 AMK458769:AMK458770 AWG458769:AWG458770 BGC458769:BGC458770 BPY458769:BPY458770 BZU458769:BZU458770 CJQ458769:CJQ458770 CTM458769:CTM458770 DDI458769:DDI458770 DNE458769:DNE458770 DXA458769:DXA458770 EGW458769:EGW458770 EQS458769:EQS458770 FAO458769:FAO458770 FKK458769:FKK458770 FUG458769:FUG458770 GEC458769:GEC458770 GNY458769:GNY458770 GXU458769:GXU458770 HHQ458769:HHQ458770 HRM458769:HRM458770 IBI458769:IBI458770 ILE458769:ILE458770 IVA458769:IVA458770 JEW458769:JEW458770 JOS458769:JOS458770 JYO458769:JYO458770 KIK458769:KIK458770 KSG458769:KSG458770 LCC458769:LCC458770 LLY458769:LLY458770 LVU458769:LVU458770 MFQ458769:MFQ458770 MPM458769:MPM458770 MZI458769:MZI458770 NJE458769:NJE458770 NTA458769:NTA458770 OCW458769:OCW458770 OMS458769:OMS458770 OWO458769:OWO458770 PGK458769:PGK458770 PQG458769:PQG458770 QAC458769:QAC458770 QJY458769:QJY458770 QTU458769:QTU458770 RDQ458769:RDQ458770 RNM458769:RNM458770 RXI458769:RXI458770 SHE458769:SHE458770 SRA458769:SRA458770 TAW458769:TAW458770 TKS458769:TKS458770 TUO458769:TUO458770 UEK458769:UEK458770 UOG458769:UOG458770 UYC458769:UYC458770 VHY458769:VHY458770 VRU458769:VRU458770 WBQ458769:WBQ458770 WLM458769:WLM458770 WVI458769:WVI458770 A524305:A524306 IW524305:IW524306 SS524305:SS524306 ACO524305:ACO524306 AMK524305:AMK524306 AWG524305:AWG524306 BGC524305:BGC524306 BPY524305:BPY524306 BZU524305:BZU524306 CJQ524305:CJQ524306 CTM524305:CTM524306 DDI524305:DDI524306 DNE524305:DNE524306 DXA524305:DXA524306 EGW524305:EGW524306 EQS524305:EQS524306 FAO524305:FAO524306 FKK524305:FKK524306 FUG524305:FUG524306 GEC524305:GEC524306 GNY524305:GNY524306 GXU524305:GXU524306 HHQ524305:HHQ524306 HRM524305:HRM524306 IBI524305:IBI524306 ILE524305:ILE524306 IVA524305:IVA524306 JEW524305:JEW524306 JOS524305:JOS524306 JYO524305:JYO524306 KIK524305:KIK524306 KSG524305:KSG524306 LCC524305:LCC524306 LLY524305:LLY524306 LVU524305:LVU524306 MFQ524305:MFQ524306 MPM524305:MPM524306 MZI524305:MZI524306 NJE524305:NJE524306 NTA524305:NTA524306 OCW524305:OCW524306 OMS524305:OMS524306 OWO524305:OWO524306 PGK524305:PGK524306 PQG524305:PQG524306 QAC524305:QAC524306 QJY524305:QJY524306 QTU524305:QTU524306 RDQ524305:RDQ524306 RNM524305:RNM524306 RXI524305:RXI524306 SHE524305:SHE524306 SRA524305:SRA524306 TAW524305:TAW524306 TKS524305:TKS524306 TUO524305:TUO524306 UEK524305:UEK524306 UOG524305:UOG524306 UYC524305:UYC524306 VHY524305:VHY524306 VRU524305:VRU524306 WBQ524305:WBQ524306 WLM524305:WLM524306 WVI524305:WVI524306 A589841:A589842 IW589841:IW589842 SS589841:SS589842 ACO589841:ACO589842 AMK589841:AMK589842 AWG589841:AWG589842 BGC589841:BGC589842 BPY589841:BPY589842 BZU589841:BZU589842 CJQ589841:CJQ589842 CTM589841:CTM589842 DDI589841:DDI589842 DNE589841:DNE589842 DXA589841:DXA589842 EGW589841:EGW589842 EQS589841:EQS589842 FAO589841:FAO589842 FKK589841:FKK589842 FUG589841:FUG589842 GEC589841:GEC589842 GNY589841:GNY589842 GXU589841:GXU589842 HHQ589841:HHQ589842 HRM589841:HRM589842 IBI589841:IBI589842 ILE589841:ILE589842 IVA589841:IVA589842 JEW589841:JEW589842 JOS589841:JOS589842 JYO589841:JYO589842 KIK589841:KIK589842 KSG589841:KSG589842 LCC589841:LCC589842 LLY589841:LLY589842 LVU589841:LVU589842 MFQ589841:MFQ589842 MPM589841:MPM589842 MZI589841:MZI589842 NJE589841:NJE589842 NTA589841:NTA589842 OCW589841:OCW589842 OMS589841:OMS589842 OWO589841:OWO589842 PGK589841:PGK589842 PQG589841:PQG589842 QAC589841:QAC589842 QJY589841:QJY589842 QTU589841:QTU589842 RDQ589841:RDQ589842 RNM589841:RNM589842 RXI589841:RXI589842 SHE589841:SHE589842 SRA589841:SRA589842 TAW589841:TAW589842 TKS589841:TKS589842 TUO589841:TUO589842 UEK589841:UEK589842 UOG589841:UOG589842 UYC589841:UYC589842 VHY589841:VHY589842 VRU589841:VRU589842 WBQ589841:WBQ589842 WLM589841:WLM589842 WVI589841:WVI589842 A655377:A655378 IW655377:IW655378 SS655377:SS655378 ACO655377:ACO655378 AMK655377:AMK655378 AWG655377:AWG655378 BGC655377:BGC655378 BPY655377:BPY655378 BZU655377:BZU655378 CJQ655377:CJQ655378 CTM655377:CTM655378 DDI655377:DDI655378 DNE655377:DNE655378 DXA655377:DXA655378 EGW655377:EGW655378 EQS655377:EQS655378 FAO655377:FAO655378 FKK655377:FKK655378 FUG655377:FUG655378 GEC655377:GEC655378 GNY655377:GNY655378 GXU655377:GXU655378 HHQ655377:HHQ655378 HRM655377:HRM655378 IBI655377:IBI655378 ILE655377:ILE655378 IVA655377:IVA655378 JEW655377:JEW655378 JOS655377:JOS655378 JYO655377:JYO655378 KIK655377:KIK655378 KSG655377:KSG655378 LCC655377:LCC655378 LLY655377:LLY655378 LVU655377:LVU655378 MFQ655377:MFQ655378 MPM655377:MPM655378 MZI655377:MZI655378 NJE655377:NJE655378 NTA655377:NTA655378 OCW655377:OCW655378 OMS655377:OMS655378 OWO655377:OWO655378 PGK655377:PGK655378 PQG655377:PQG655378 QAC655377:QAC655378 QJY655377:QJY655378 QTU655377:QTU655378 RDQ655377:RDQ655378 RNM655377:RNM655378 RXI655377:RXI655378 SHE655377:SHE655378 SRA655377:SRA655378 TAW655377:TAW655378 TKS655377:TKS655378 TUO655377:TUO655378 UEK655377:UEK655378 UOG655377:UOG655378 UYC655377:UYC655378 VHY655377:VHY655378 VRU655377:VRU655378 WBQ655377:WBQ655378 WLM655377:WLM655378 WVI655377:WVI655378 A720913:A720914 IW720913:IW720914 SS720913:SS720914 ACO720913:ACO720914 AMK720913:AMK720914 AWG720913:AWG720914 BGC720913:BGC720914 BPY720913:BPY720914 BZU720913:BZU720914 CJQ720913:CJQ720914 CTM720913:CTM720914 DDI720913:DDI720914 DNE720913:DNE720914 DXA720913:DXA720914 EGW720913:EGW720914 EQS720913:EQS720914 FAO720913:FAO720914 FKK720913:FKK720914 FUG720913:FUG720914 GEC720913:GEC720914 GNY720913:GNY720914 GXU720913:GXU720914 HHQ720913:HHQ720914 HRM720913:HRM720914 IBI720913:IBI720914 ILE720913:ILE720914 IVA720913:IVA720914 JEW720913:JEW720914 JOS720913:JOS720914 JYO720913:JYO720914 KIK720913:KIK720914 KSG720913:KSG720914 LCC720913:LCC720914 LLY720913:LLY720914 LVU720913:LVU720914 MFQ720913:MFQ720914 MPM720913:MPM720914 MZI720913:MZI720914 NJE720913:NJE720914 NTA720913:NTA720914 OCW720913:OCW720914 OMS720913:OMS720914 OWO720913:OWO720914 PGK720913:PGK720914 PQG720913:PQG720914 QAC720913:QAC720914 QJY720913:QJY720914 QTU720913:QTU720914 RDQ720913:RDQ720914 RNM720913:RNM720914 RXI720913:RXI720914 SHE720913:SHE720914 SRA720913:SRA720914 TAW720913:TAW720914 TKS720913:TKS720914 TUO720913:TUO720914 UEK720913:UEK720914 UOG720913:UOG720914 UYC720913:UYC720914 VHY720913:VHY720914 VRU720913:VRU720914 WBQ720913:WBQ720914 WLM720913:WLM720914 WVI720913:WVI720914 A786449:A786450 IW786449:IW786450 SS786449:SS786450 ACO786449:ACO786450 AMK786449:AMK786450 AWG786449:AWG786450 BGC786449:BGC786450 BPY786449:BPY786450 BZU786449:BZU786450 CJQ786449:CJQ786450 CTM786449:CTM786450 DDI786449:DDI786450 DNE786449:DNE786450 DXA786449:DXA786450 EGW786449:EGW786450 EQS786449:EQS786450 FAO786449:FAO786450 FKK786449:FKK786450 FUG786449:FUG786450 GEC786449:GEC786450 GNY786449:GNY786450 GXU786449:GXU786450 HHQ786449:HHQ786450 HRM786449:HRM786450 IBI786449:IBI786450 ILE786449:ILE786450 IVA786449:IVA786450 JEW786449:JEW786450 JOS786449:JOS786450 JYO786449:JYO786450 KIK786449:KIK786450 KSG786449:KSG786450 LCC786449:LCC786450 LLY786449:LLY786450 LVU786449:LVU786450 MFQ786449:MFQ786450 MPM786449:MPM786450 MZI786449:MZI786450 NJE786449:NJE786450 NTA786449:NTA786450 OCW786449:OCW786450 OMS786449:OMS786450 OWO786449:OWO786450 PGK786449:PGK786450 PQG786449:PQG786450 QAC786449:QAC786450 QJY786449:QJY786450 QTU786449:QTU786450 RDQ786449:RDQ786450 RNM786449:RNM786450 RXI786449:RXI786450 SHE786449:SHE786450 SRA786449:SRA786450 TAW786449:TAW786450 TKS786449:TKS786450 TUO786449:TUO786450 UEK786449:UEK786450 UOG786449:UOG786450 UYC786449:UYC786450 VHY786449:VHY786450 VRU786449:VRU786450 WBQ786449:WBQ786450 WLM786449:WLM786450 WVI786449:WVI786450 A851985:A851986 IW851985:IW851986 SS851985:SS851986 ACO851985:ACO851986 AMK851985:AMK851986 AWG851985:AWG851986 BGC851985:BGC851986 BPY851985:BPY851986 BZU851985:BZU851986 CJQ851985:CJQ851986 CTM851985:CTM851986 DDI851985:DDI851986 DNE851985:DNE851986 DXA851985:DXA851986 EGW851985:EGW851986 EQS851985:EQS851986 FAO851985:FAO851986 FKK851985:FKK851986 FUG851985:FUG851986 GEC851985:GEC851986 GNY851985:GNY851986 GXU851985:GXU851986 HHQ851985:HHQ851986 HRM851985:HRM851986 IBI851985:IBI851986 ILE851985:ILE851986 IVA851985:IVA851986 JEW851985:JEW851986 JOS851985:JOS851986 JYO851985:JYO851986 KIK851985:KIK851986 KSG851985:KSG851986 LCC851985:LCC851986 LLY851985:LLY851986 LVU851985:LVU851986 MFQ851985:MFQ851986 MPM851985:MPM851986 MZI851985:MZI851986 NJE851985:NJE851986 NTA851985:NTA851986 OCW851985:OCW851986 OMS851985:OMS851986 OWO851985:OWO851986 PGK851985:PGK851986 PQG851985:PQG851986 QAC851985:QAC851986 QJY851985:QJY851986 QTU851985:QTU851986 RDQ851985:RDQ851986 RNM851985:RNM851986 RXI851985:RXI851986 SHE851985:SHE851986 SRA851985:SRA851986 TAW851985:TAW851986 TKS851985:TKS851986 TUO851985:TUO851986 UEK851985:UEK851986 UOG851985:UOG851986 UYC851985:UYC851986 VHY851985:VHY851986 VRU851985:VRU851986 WBQ851985:WBQ851986 WLM851985:WLM851986 WVI851985:WVI851986 A917521:A917522 IW917521:IW917522 SS917521:SS917522 ACO917521:ACO917522 AMK917521:AMK917522 AWG917521:AWG917522 BGC917521:BGC917522 BPY917521:BPY917522 BZU917521:BZU917522 CJQ917521:CJQ917522 CTM917521:CTM917522 DDI917521:DDI917522 DNE917521:DNE917522 DXA917521:DXA917522 EGW917521:EGW917522 EQS917521:EQS917522 FAO917521:FAO917522 FKK917521:FKK917522 FUG917521:FUG917522 GEC917521:GEC917522 GNY917521:GNY917522 GXU917521:GXU917522 HHQ917521:HHQ917522 HRM917521:HRM917522 IBI917521:IBI917522 ILE917521:ILE917522 IVA917521:IVA917522 JEW917521:JEW917522 JOS917521:JOS917522 JYO917521:JYO917522 KIK917521:KIK917522 KSG917521:KSG917522 LCC917521:LCC917522 LLY917521:LLY917522 LVU917521:LVU917522 MFQ917521:MFQ917522 MPM917521:MPM917522 MZI917521:MZI917522 NJE917521:NJE917522 NTA917521:NTA917522 OCW917521:OCW917522 OMS917521:OMS917522 OWO917521:OWO917522 PGK917521:PGK917522 PQG917521:PQG917522 QAC917521:QAC917522 QJY917521:QJY917522 QTU917521:QTU917522 RDQ917521:RDQ917522 RNM917521:RNM917522 RXI917521:RXI917522 SHE917521:SHE917522 SRA917521:SRA917522 TAW917521:TAW917522 TKS917521:TKS917522 TUO917521:TUO917522 UEK917521:UEK917522 UOG917521:UOG917522 UYC917521:UYC917522 VHY917521:VHY917522 VRU917521:VRU917522 WBQ917521:WBQ917522 WLM917521:WLM917522 WVI917521:WVI917522 A983057:A983058 IW983057:IW983058 SS983057:SS983058 ACO983057:ACO983058 AMK983057:AMK983058 AWG983057:AWG983058 BGC983057:BGC983058 BPY983057:BPY983058 BZU983057:BZU983058 CJQ983057:CJQ983058 CTM983057:CTM983058 DDI983057:DDI983058 DNE983057:DNE983058 DXA983057:DXA983058 EGW983057:EGW983058 EQS983057:EQS983058 FAO983057:FAO983058 FKK983057:FKK983058 FUG983057:FUG983058 GEC983057:GEC983058 GNY983057:GNY983058 GXU983057:GXU983058 HHQ983057:HHQ983058 HRM983057:HRM983058 IBI983057:IBI983058 ILE983057:ILE983058 IVA983057:IVA983058 JEW983057:JEW983058 JOS983057:JOS983058 JYO983057:JYO983058 KIK983057:KIK983058 KSG983057:KSG983058 LCC983057:LCC983058 LLY983057:LLY983058 LVU983057:LVU983058 MFQ983057:MFQ983058 MPM983057:MPM983058 MZI983057:MZI983058 NJE983057:NJE983058 NTA983057:NTA983058 OCW983057:OCW983058 OMS983057:OMS983058 OWO983057:OWO983058 PGK983057:PGK983058 PQG983057:PQG983058 QAC983057:QAC983058 QJY983057:QJY983058 QTU983057:QTU983058 RDQ983057:RDQ983058 RNM983057:RNM983058 RXI983057:RXI983058 SHE983057:SHE983058 SRA983057:SRA983058 TAW983057:TAW983058 TKS983057:TKS983058 TUO983057:TUO983058 UEK983057:UEK983058 UOG983057:UOG983058 UYC983057:UYC983058 VHY983057:VHY983058 VRU983057:VRU983058 WBQ983057:WBQ983058 WLM983057:WLM983058 WVI983057:WVI983058" xr:uid="{54841B1A-01ED-467F-8A66-3DD1B32CC9D8}">
      <formula1>0</formula1>
      <formula2>300</formula2>
    </dataValidation>
    <dataValidation type="textLength" errorStyle="information" allowBlank="1" showInputMessage="1" error="XLBVal:6=1606495.17_x000d__x000a_" sqref="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xr:uid="{4641C2CB-7E59-4D9E-9C29-4169D7CFDD79}">
      <formula1>0</formula1>
      <formula2>300</formula2>
    </dataValidation>
    <dataValidation type="textLength" errorStyle="information" allowBlank="1" showInputMessage="1" error="XLBVal:6=18000_x000d__x000a_" sqref="C24 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C65560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C131096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C196632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C262168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C327704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C393240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C458776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C524312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C589848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C655384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C720920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C786456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C851992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C917528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C983064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xr:uid="{5C8E06BE-38F1-44A0-B937-8EDC0A8E6CD7}">
      <formula1>0</formula1>
      <formula2>300</formula2>
    </dataValidation>
    <dataValidation type="textLength" errorStyle="information" allowBlank="1" showInputMessage="1" error="XLBVal:6=67219.1_x000d__x000a_" sqref="J23 JF23 TB23 ACX23 AMT23 AWP23 BGL23 BQH23 CAD23 CJZ23 CTV23 DDR23 DNN23 DXJ23 EHF23 ERB23 FAX23 FKT23 FUP23 GEL23 GOH23 GYD23 HHZ23 HRV23 IBR23 ILN23 IVJ23 JFF23 JPB23 JYX23 KIT23 KSP23 LCL23 LMH23 LWD23 MFZ23 MPV23 MZR23 NJN23 NTJ23 ODF23 ONB23 OWX23 PGT23 PQP23 QAL23 QKH23 QUD23 RDZ23 RNV23 RXR23 SHN23 SRJ23 TBF23 TLB23 TUX23 UET23 UOP23 UYL23 VIH23 VSD23 WBZ23 WLV23 WVR23 J65559 JF65559 TB65559 ACX65559 AMT65559 AWP65559 BGL65559 BQH65559 CAD65559 CJZ65559 CTV65559 DDR65559 DNN65559 DXJ65559 EHF65559 ERB65559 FAX65559 FKT65559 FUP65559 GEL65559 GOH65559 GYD65559 HHZ65559 HRV65559 IBR65559 ILN65559 IVJ65559 JFF65559 JPB65559 JYX65559 KIT65559 KSP65559 LCL65559 LMH65559 LWD65559 MFZ65559 MPV65559 MZR65559 NJN65559 NTJ65559 ODF65559 ONB65559 OWX65559 PGT65559 PQP65559 QAL65559 QKH65559 QUD65559 RDZ65559 RNV65559 RXR65559 SHN65559 SRJ65559 TBF65559 TLB65559 TUX65559 UET65559 UOP65559 UYL65559 VIH65559 VSD65559 WBZ65559 WLV65559 WVR65559 J131095 JF131095 TB131095 ACX131095 AMT131095 AWP131095 BGL131095 BQH131095 CAD131095 CJZ131095 CTV131095 DDR131095 DNN131095 DXJ131095 EHF131095 ERB131095 FAX131095 FKT131095 FUP131095 GEL131095 GOH131095 GYD131095 HHZ131095 HRV131095 IBR131095 ILN131095 IVJ131095 JFF131095 JPB131095 JYX131095 KIT131095 KSP131095 LCL131095 LMH131095 LWD131095 MFZ131095 MPV131095 MZR131095 NJN131095 NTJ131095 ODF131095 ONB131095 OWX131095 PGT131095 PQP131095 QAL131095 QKH131095 QUD131095 RDZ131095 RNV131095 RXR131095 SHN131095 SRJ131095 TBF131095 TLB131095 TUX131095 UET131095 UOP131095 UYL131095 VIH131095 VSD131095 WBZ131095 WLV131095 WVR131095 J196631 JF196631 TB196631 ACX196631 AMT196631 AWP196631 BGL196631 BQH196631 CAD196631 CJZ196631 CTV196631 DDR196631 DNN196631 DXJ196631 EHF196631 ERB196631 FAX196631 FKT196631 FUP196631 GEL196631 GOH196631 GYD196631 HHZ196631 HRV196631 IBR196631 ILN196631 IVJ196631 JFF196631 JPB196631 JYX196631 KIT196631 KSP196631 LCL196631 LMH196631 LWD196631 MFZ196631 MPV196631 MZR196631 NJN196631 NTJ196631 ODF196631 ONB196631 OWX196631 PGT196631 PQP196631 QAL196631 QKH196631 QUD196631 RDZ196631 RNV196631 RXR196631 SHN196631 SRJ196631 TBF196631 TLB196631 TUX196631 UET196631 UOP196631 UYL196631 VIH196631 VSD196631 WBZ196631 WLV196631 WVR196631 J262167 JF262167 TB262167 ACX262167 AMT262167 AWP262167 BGL262167 BQH262167 CAD262167 CJZ262167 CTV262167 DDR262167 DNN262167 DXJ262167 EHF262167 ERB262167 FAX262167 FKT262167 FUP262167 GEL262167 GOH262167 GYD262167 HHZ262167 HRV262167 IBR262167 ILN262167 IVJ262167 JFF262167 JPB262167 JYX262167 KIT262167 KSP262167 LCL262167 LMH262167 LWD262167 MFZ262167 MPV262167 MZR262167 NJN262167 NTJ262167 ODF262167 ONB262167 OWX262167 PGT262167 PQP262167 QAL262167 QKH262167 QUD262167 RDZ262167 RNV262167 RXR262167 SHN262167 SRJ262167 TBF262167 TLB262167 TUX262167 UET262167 UOP262167 UYL262167 VIH262167 VSD262167 WBZ262167 WLV262167 WVR262167 J327703 JF327703 TB327703 ACX327703 AMT327703 AWP327703 BGL327703 BQH327703 CAD327703 CJZ327703 CTV327703 DDR327703 DNN327703 DXJ327703 EHF327703 ERB327703 FAX327703 FKT327703 FUP327703 GEL327703 GOH327703 GYD327703 HHZ327703 HRV327703 IBR327703 ILN327703 IVJ327703 JFF327703 JPB327703 JYX327703 KIT327703 KSP327703 LCL327703 LMH327703 LWD327703 MFZ327703 MPV327703 MZR327703 NJN327703 NTJ327703 ODF327703 ONB327703 OWX327703 PGT327703 PQP327703 QAL327703 QKH327703 QUD327703 RDZ327703 RNV327703 RXR327703 SHN327703 SRJ327703 TBF327703 TLB327703 TUX327703 UET327703 UOP327703 UYL327703 VIH327703 VSD327703 WBZ327703 WLV327703 WVR327703 J393239 JF393239 TB393239 ACX393239 AMT393239 AWP393239 BGL393239 BQH393239 CAD393239 CJZ393239 CTV393239 DDR393239 DNN393239 DXJ393239 EHF393239 ERB393239 FAX393239 FKT393239 FUP393239 GEL393239 GOH393239 GYD393239 HHZ393239 HRV393239 IBR393239 ILN393239 IVJ393239 JFF393239 JPB393239 JYX393239 KIT393239 KSP393239 LCL393239 LMH393239 LWD393239 MFZ393239 MPV393239 MZR393239 NJN393239 NTJ393239 ODF393239 ONB393239 OWX393239 PGT393239 PQP393239 QAL393239 QKH393239 QUD393239 RDZ393239 RNV393239 RXR393239 SHN393239 SRJ393239 TBF393239 TLB393239 TUX393239 UET393239 UOP393239 UYL393239 VIH393239 VSD393239 WBZ393239 WLV393239 WVR393239 J458775 JF458775 TB458775 ACX458775 AMT458775 AWP458775 BGL458775 BQH458775 CAD458775 CJZ458775 CTV458775 DDR458775 DNN458775 DXJ458775 EHF458775 ERB458775 FAX458775 FKT458775 FUP458775 GEL458775 GOH458775 GYD458775 HHZ458775 HRV458775 IBR458775 ILN458775 IVJ458775 JFF458775 JPB458775 JYX458775 KIT458775 KSP458775 LCL458775 LMH458775 LWD458775 MFZ458775 MPV458775 MZR458775 NJN458775 NTJ458775 ODF458775 ONB458775 OWX458775 PGT458775 PQP458775 QAL458775 QKH458775 QUD458775 RDZ458775 RNV458775 RXR458775 SHN458775 SRJ458775 TBF458775 TLB458775 TUX458775 UET458775 UOP458775 UYL458775 VIH458775 VSD458775 WBZ458775 WLV458775 WVR458775 J524311 JF524311 TB524311 ACX524311 AMT524311 AWP524311 BGL524311 BQH524311 CAD524311 CJZ524311 CTV524311 DDR524311 DNN524311 DXJ524311 EHF524311 ERB524311 FAX524311 FKT524311 FUP524311 GEL524311 GOH524311 GYD524311 HHZ524311 HRV524311 IBR524311 ILN524311 IVJ524311 JFF524311 JPB524311 JYX524311 KIT524311 KSP524311 LCL524311 LMH524311 LWD524311 MFZ524311 MPV524311 MZR524311 NJN524311 NTJ524311 ODF524311 ONB524311 OWX524311 PGT524311 PQP524311 QAL524311 QKH524311 QUD524311 RDZ524311 RNV524311 RXR524311 SHN524311 SRJ524311 TBF524311 TLB524311 TUX524311 UET524311 UOP524311 UYL524311 VIH524311 VSD524311 WBZ524311 WLV524311 WVR524311 J589847 JF589847 TB589847 ACX589847 AMT589847 AWP589847 BGL589847 BQH589847 CAD589847 CJZ589847 CTV589847 DDR589847 DNN589847 DXJ589847 EHF589847 ERB589847 FAX589847 FKT589847 FUP589847 GEL589847 GOH589847 GYD589847 HHZ589847 HRV589847 IBR589847 ILN589847 IVJ589847 JFF589847 JPB589847 JYX589847 KIT589847 KSP589847 LCL589847 LMH589847 LWD589847 MFZ589847 MPV589847 MZR589847 NJN589847 NTJ589847 ODF589847 ONB589847 OWX589847 PGT589847 PQP589847 QAL589847 QKH589847 QUD589847 RDZ589847 RNV589847 RXR589847 SHN589847 SRJ589847 TBF589847 TLB589847 TUX589847 UET589847 UOP589847 UYL589847 VIH589847 VSD589847 WBZ589847 WLV589847 WVR589847 J655383 JF655383 TB655383 ACX655383 AMT655383 AWP655383 BGL655383 BQH655383 CAD655383 CJZ655383 CTV655383 DDR655383 DNN655383 DXJ655383 EHF655383 ERB655383 FAX655383 FKT655383 FUP655383 GEL655383 GOH655383 GYD655383 HHZ655383 HRV655383 IBR655383 ILN655383 IVJ655383 JFF655383 JPB655383 JYX655383 KIT655383 KSP655383 LCL655383 LMH655383 LWD655383 MFZ655383 MPV655383 MZR655383 NJN655383 NTJ655383 ODF655383 ONB655383 OWX655383 PGT655383 PQP655383 QAL655383 QKH655383 QUD655383 RDZ655383 RNV655383 RXR655383 SHN655383 SRJ655383 TBF655383 TLB655383 TUX655383 UET655383 UOP655383 UYL655383 VIH655383 VSD655383 WBZ655383 WLV655383 WVR655383 J720919 JF720919 TB720919 ACX720919 AMT720919 AWP720919 BGL720919 BQH720919 CAD720919 CJZ720919 CTV720919 DDR720919 DNN720919 DXJ720919 EHF720919 ERB720919 FAX720919 FKT720919 FUP720919 GEL720919 GOH720919 GYD720919 HHZ720919 HRV720919 IBR720919 ILN720919 IVJ720919 JFF720919 JPB720919 JYX720919 KIT720919 KSP720919 LCL720919 LMH720919 LWD720919 MFZ720919 MPV720919 MZR720919 NJN720919 NTJ720919 ODF720919 ONB720919 OWX720919 PGT720919 PQP720919 QAL720919 QKH720919 QUD720919 RDZ720919 RNV720919 RXR720919 SHN720919 SRJ720919 TBF720919 TLB720919 TUX720919 UET720919 UOP720919 UYL720919 VIH720919 VSD720919 WBZ720919 WLV720919 WVR720919 J786455 JF786455 TB786455 ACX786455 AMT786455 AWP786455 BGL786455 BQH786455 CAD786455 CJZ786455 CTV786455 DDR786455 DNN786455 DXJ786455 EHF786455 ERB786455 FAX786455 FKT786455 FUP786455 GEL786455 GOH786455 GYD786455 HHZ786455 HRV786455 IBR786455 ILN786455 IVJ786455 JFF786455 JPB786455 JYX786455 KIT786455 KSP786455 LCL786455 LMH786455 LWD786455 MFZ786455 MPV786455 MZR786455 NJN786455 NTJ786455 ODF786455 ONB786455 OWX786455 PGT786455 PQP786455 QAL786455 QKH786455 QUD786455 RDZ786455 RNV786455 RXR786455 SHN786455 SRJ786455 TBF786455 TLB786455 TUX786455 UET786455 UOP786455 UYL786455 VIH786455 VSD786455 WBZ786455 WLV786455 WVR786455 J851991 JF851991 TB851991 ACX851991 AMT851991 AWP851991 BGL851991 BQH851991 CAD851991 CJZ851991 CTV851991 DDR851991 DNN851991 DXJ851991 EHF851991 ERB851991 FAX851991 FKT851991 FUP851991 GEL851991 GOH851991 GYD851991 HHZ851991 HRV851991 IBR851991 ILN851991 IVJ851991 JFF851991 JPB851991 JYX851991 KIT851991 KSP851991 LCL851991 LMH851991 LWD851991 MFZ851991 MPV851991 MZR851991 NJN851991 NTJ851991 ODF851991 ONB851991 OWX851991 PGT851991 PQP851991 QAL851991 QKH851991 QUD851991 RDZ851991 RNV851991 RXR851991 SHN851991 SRJ851991 TBF851991 TLB851991 TUX851991 UET851991 UOP851991 UYL851991 VIH851991 VSD851991 WBZ851991 WLV851991 WVR851991 J917527 JF917527 TB917527 ACX917527 AMT917527 AWP917527 BGL917527 BQH917527 CAD917527 CJZ917527 CTV917527 DDR917527 DNN917527 DXJ917527 EHF917527 ERB917527 FAX917527 FKT917527 FUP917527 GEL917527 GOH917527 GYD917527 HHZ917527 HRV917527 IBR917527 ILN917527 IVJ917527 JFF917527 JPB917527 JYX917527 KIT917527 KSP917527 LCL917527 LMH917527 LWD917527 MFZ917527 MPV917527 MZR917527 NJN917527 NTJ917527 ODF917527 ONB917527 OWX917527 PGT917527 PQP917527 QAL917527 QKH917527 QUD917527 RDZ917527 RNV917527 RXR917527 SHN917527 SRJ917527 TBF917527 TLB917527 TUX917527 UET917527 UOP917527 UYL917527 VIH917527 VSD917527 WBZ917527 WLV917527 WVR917527 J983063 JF983063 TB983063 ACX983063 AMT983063 AWP983063 BGL983063 BQH983063 CAD983063 CJZ983063 CTV983063 DDR983063 DNN983063 DXJ983063 EHF983063 ERB983063 FAX983063 FKT983063 FUP983063 GEL983063 GOH983063 GYD983063 HHZ983063 HRV983063 IBR983063 ILN983063 IVJ983063 JFF983063 JPB983063 JYX983063 KIT983063 KSP983063 LCL983063 LMH983063 LWD983063 MFZ983063 MPV983063 MZR983063 NJN983063 NTJ983063 ODF983063 ONB983063 OWX983063 PGT983063 PQP983063 QAL983063 QKH983063 QUD983063 RDZ983063 RNV983063 RXR983063 SHN983063 SRJ983063 TBF983063 TLB983063 TUX983063 UET983063 UOP983063 UYL983063 VIH983063 VSD983063 WBZ983063 WLV983063 WVR983063" xr:uid="{E6EA967D-8874-4EC5-B909-2A56749659CB}">
      <formula1>0</formula1>
      <formula2>300</formula2>
    </dataValidation>
    <dataValidation type="textLength" errorStyle="information" allowBlank="1" showInputMessage="1" error="XLBVal:6=70780.35_x000d__x000a_" sqref="N23 JJ23 TF23 ADB23 AMX23 AWT23 BGP23 BQL23 CAH23 CKD23 CTZ23 DDV23 DNR23 DXN23 EHJ23 ERF23 FBB23 FKX23 FUT23 GEP23 GOL23 GYH23 HID23 HRZ23 IBV23 ILR23 IVN23 JFJ23 JPF23 JZB23 KIX23 KST23 LCP23 LML23 LWH23 MGD23 MPZ23 MZV23 NJR23 NTN23 ODJ23 ONF23 OXB23 PGX23 PQT23 QAP23 QKL23 QUH23 RED23 RNZ23 RXV23 SHR23 SRN23 TBJ23 TLF23 TVB23 UEX23 UOT23 UYP23 VIL23 VSH23 WCD23 WLZ23 WVV23 N65559 JJ65559 TF65559 ADB65559 AMX65559 AWT65559 BGP65559 BQL65559 CAH65559 CKD65559 CTZ65559 DDV65559 DNR65559 DXN65559 EHJ65559 ERF65559 FBB65559 FKX65559 FUT65559 GEP65559 GOL65559 GYH65559 HID65559 HRZ65559 IBV65559 ILR65559 IVN65559 JFJ65559 JPF65559 JZB65559 KIX65559 KST65559 LCP65559 LML65559 LWH65559 MGD65559 MPZ65559 MZV65559 NJR65559 NTN65559 ODJ65559 ONF65559 OXB65559 PGX65559 PQT65559 QAP65559 QKL65559 QUH65559 RED65559 RNZ65559 RXV65559 SHR65559 SRN65559 TBJ65559 TLF65559 TVB65559 UEX65559 UOT65559 UYP65559 VIL65559 VSH65559 WCD65559 WLZ65559 WVV65559 N131095 JJ131095 TF131095 ADB131095 AMX131095 AWT131095 BGP131095 BQL131095 CAH131095 CKD131095 CTZ131095 DDV131095 DNR131095 DXN131095 EHJ131095 ERF131095 FBB131095 FKX131095 FUT131095 GEP131095 GOL131095 GYH131095 HID131095 HRZ131095 IBV131095 ILR131095 IVN131095 JFJ131095 JPF131095 JZB131095 KIX131095 KST131095 LCP131095 LML131095 LWH131095 MGD131095 MPZ131095 MZV131095 NJR131095 NTN131095 ODJ131095 ONF131095 OXB131095 PGX131095 PQT131095 QAP131095 QKL131095 QUH131095 RED131095 RNZ131095 RXV131095 SHR131095 SRN131095 TBJ131095 TLF131095 TVB131095 UEX131095 UOT131095 UYP131095 VIL131095 VSH131095 WCD131095 WLZ131095 WVV131095 N196631 JJ196631 TF196631 ADB196631 AMX196631 AWT196631 BGP196631 BQL196631 CAH196631 CKD196631 CTZ196631 DDV196631 DNR196631 DXN196631 EHJ196631 ERF196631 FBB196631 FKX196631 FUT196631 GEP196631 GOL196631 GYH196631 HID196631 HRZ196631 IBV196631 ILR196631 IVN196631 JFJ196631 JPF196631 JZB196631 KIX196631 KST196631 LCP196631 LML196631 LWH196631 MGD196631 MPZ196631 MZV196631 NJR196631 NTN196631 ODJ196631 ONF196631 OXB196631 PGX196631 PQT196631 QAP196631 QKL196631 QUH196631 RED196631 RNZ196631 RXV196631 SHR196631 SRN196631 TBJ196631 TLF196631 TVB196631 UEX196631 UOT196631 UYP196631 VIL196631 VSH196631 WCD196631 WLZ196631 WVV196631 N262167 JJ262167 TF262167 ADB262167 AMX262167 AWT262167 BGP262167 BQL262167 CAH262167 CKD262167 CTZ262167 DDV262167 DNR262167 DXN262167 EHJ262167 ERF262167 FBB262167 FKX262167 FUT262167 GEP262167 GOL262167 GYH262167 HID262167 HRZ262167 IBV262167 ILR262167 IVN262167 JFJ262167 JPF262167 JZB262167 KIX262167 KST262167 LCP262167 LML262167 LWH262167 MGD262167 MPZ262167 MZV262167 NJR262167 NTN262167 ODJ262167 ONF262167 OXB262167 PGX262167 PQT262167 QAP262167 QKL262167 QUH262167 RED262167 RNZ262167 RXV262167 SHR262167 SRN262167 TBJ262167 TLF262167 TVB262167 UEX262167 UOT262167 UYP262167 VIL262167 VSH262167 WCD262167 WLZ262167 WVV262167 N327703 JJ327703 TF327703 ADB327703 AMX327703 AWT327703 BGP327703 BQL327703 CAH327703 CKD327703 CTZ327703 DDV327703 DNR327703 DXN327703 EHJ327703 ERF327703 FBB327703 FKX327703 FUT327703 GEP327703 GOL327703 GYH327703 HID327703 HRZ327703 IBV327703 ILR327703 IVN327703 JFJ327703 JPF327703 JZB327703 KIX327703 KST327703 LCP327703 LML327703 LWH327703 MGD327703 MPZ327703 MZV327703 NJR327703 NTN327703 ODJ327703 ONF327703 OXB327703 PGX327703 PQT327703 QAP327703 QKL327703 QUH327703 RED327703 RNZ327703 RXV327703 SHR327703 SRN327703 TBJ327703 TLF327703 TVB327703 UEX327703 UOT327703 UYP327703 VIL327703 VSH327703 WCD327703 WLZ327703 WVV327703 N393239 JJ393239 TF393239 ADB393239 AMX393239 AWT393239 BGP393239 BQL393239 CAH393239 CKD393239 CTZ393239 DDV393239 DNR393239 DXN393239 EHJ393239 ERF393239 FBB393239 FKX393239 FUT393239 GEP393239 GOL393239 GYH393239 HID393239 HRZ393239 IBV393239 ILR393239 IVN393239 JFJ393239 JPF393239 JZB393239 KIX393239 KST393239 LCP393239 LML393239 LWH393239 MGD393239 MPZ393239 MZV393239 NJR393239 NTN393239 ODJ393239 ONF393239 OXB393239 PGX393239 PQT393239 QAP393239 QKL393239 QUH393239 RED393239 RNZ393239 RXV393239 SHR393239 SRN393239 TBJ393239 TLF393239 TVB393239 UEX393239 UOT393239 UYP393239 VIL393239 VSH393239 WCD393239 WLZ393239 WVV393239 N458775 JJ458775 TF458775 ADB458775 AMX458775 AWT458775 BGP458775 BQL458775 CAH458775 CKD458775 CTZ458775 DDV458775 DNR458775 DXN458775 EHJ458775 ERF458775 FBB458775 FKX458775 FUT458775 GEP458775 GOL458775 GYH458775 HID458775 HRZ458775 IBV458775 ILR458775 IVN458775 JFJ458775 JPF458775 JZB458775 KIX458775 KST458775 LCP458775 LML458775 LWH458775 MGD458775 MPZ458775 MZV458775 NJR458775 NTN458775 ODJ458775 ONF458775 OXB458775 PGX458775 PQT458775 QAP458775 QKL458775 QUH458775 RED458775 RNZ458775 RXV458775 SHR458775 SRN458775 TBJ458775 TLF458775 TVB458775 UEX458775 UOT458775 UYP458775 VIL458775 VSH458775 WCD458775 WLZ458775 WVV458775 N524311 JJ524311 TF524311 ADB524311 AMX524311 AWT524311 BGP524311 BQL524311 CAH524311 CKD524311 CTZ524311 DDV524311 DNR524311 DXN524311 EHJ524311 ERF524311 FBB524311 FKX524311 FUT524311 GEP524311 GOL524311 GYH524311 HID524311 HRZ524311 IBV524311 ILR524311 IVN524311 JFJ524311 JPF524311 JZB524311 KIX524311 KST524311 LCP524311 LML524311 LWH524311 MGD524311 MPZ524311 MZV524311 NJR524311 NTN524311 ODJ524311 ONF524311 OXB524311 PGX524311 PQT524311 QAP524311 QKL524311 QUH524311 RED524311 RNZ524311 RXV524311 SHR524311 SRN524311 TBJ524311 TLF524311 TVB524311 UEX524311 UOT524311 UYP524311 VIL524311 VSH524311 WCD524311 WLZ524311 WVV524311 N589847 JJ589847 TF589847 ADB589847 AMX589847 AWT589847 BGP589847 BQL589847 CAH589847 CKD589847 CTZ589847 DDV589847 DNR589847 DXN589847 EHJ589847 ERF589847 FBB589847 FKX589847 FUT589847 GEP589847 GOL589847 GYH589847 HID589847 HRZ589847 IBV589847 ILR589847 IVN589847 JFJ589847 JPF589847 JZB589847 KIX589847 KST589847 LCP589847 LML589847 LWH589847 MGD589847 MPZ589847 MZV589847 NJR589847 NTN589847 ODJ589847 ONF589847 OXB589847 PGX589847 PQT589847 QAP589847 QKL589847 QUH589847 RED589847 RNZ589847 RXV589847 SHR589847 SRN589847 TBJ589847 TLF589847 TVB589847 UEX589847 UOT589847 UYP589847 VIL589847 VSH589847 WCD589847 WLZ589847 WVV589847 N655383 JJ655383 TF655383 ADB655383 AMX655383 AWT655383 BGP655383 BQL655383 CAH655383 CKD655383 CTZ655383 DDV655383 DNR655383 DXN655383 EHJ655383 ERF655383 FBB655383 FKX655383 FUT655383 GEP655383 GOL655383 GYH655383 HID655383 HRZ655383 IBV655383 ILR655383 IVN655383 JFJ655383 JPF655383 JZB655383 KIX655383 KST655383 LCP655383 LML655383 LWH655383 MGD655383 MPZ655383 MZV655383 NJR655383 NTN655383 ODJ655383 ONF655383 OXB655383 PGX655383 PQT655383 QAP655383 QKL655383 QUH655383 RED655383 RNZ655383 RXV655383 SHR655383 SRN655383 TBJ655383 TLF655383 TVB655383 UEX655383 UOT655383 UYP655383 VIL655383 VSH655383 WCD655383 WLZ655383 WVV655383 N720919 JJ720919 TF720919 ADB720919 AMX720919 AWT720919 BGP720919 BQL720919 CAH720919 CKD720919 CTZ720919 DDV720919 DNR720919 DXN720919 EHJ720919 ERF720919 FBB720919 FKX720919 FUT720919 GEP720919 GOL720919 GYH720919 HID720919 HRZ720919 IBV720919 ILR720919 IVN720919 JFJ720919 JPF720919 JZB720919 KIX720919 KST720919 LCP720919 LML720919 LWH720919 MGD720919 MPZ720919 MZV720919 NJR720919 NTN720919 ODJ720919 ONF720919 OXB720919 PGX720919 PQT720919 QAP720919 QKL720919 QUH720919 RED720919 RNZ720919 RXV720919 SHR720919 SRN720919 TBJ720919 TLF720919 TVB720919 UEX720919 UOT720919 UYP720919 VIL720919 VSH720919 WCD720919 WLZ720919 WVV720919 N786455 JJ786455 TF786455 ADB786455 AMX786455 AWT786455 BGP786455 BQL786455 CAH786455 CKD786455 CTZ786455 DDV786455 DNR786455 DXN786455 EHJ786455 ERF786455 FBB786455 FKX786455 FUT786455 GEP786455 GOL786455 GYH786455 HID786455 HRZ786455 IBV786455 ILR786455 IVN786455 JFJ786455 JPF786455 JZB786455 KIX786455 KST786455 LCP786455 LML786455 LWH786455 MGD786455 MPZ786455 MZV786455 NJR786455 NTN786455 ODJ786455 ONF786455 OXB786455 PGX786455 PQT786455 QAP786455 QKL786455 QUH786455 RED786455 RNZ786455 RXV786455 SHR786455 SRN786455 TBJ786455 TLF786455 TVB786455 UEX786455 UOT786455 UYP786455 VIL786455 VSH786455 WCD786455 WLZ786455 WVV786455 N851991 JJ851991 TF851991 ADB851991 AMX851991 AWT851991 BGP851991 BQL851991 CAH851991 CKD851991 CTZ851991 DDV851991 DNR851991 DXN851991 EHJ851991 ERF851991 FBB851991 FKX851991 FUT851991 GEP851991 GOL851991 GYH851991 HID851991 HRZ851991 IBV851991 ILR851991 IVN851991 JFJ851991 JPF851991 JZB851991 KIX851991 KST851991 LCP851991 LML851991 LWH851991 MGD851991 MPZ851991 MZV851991 NJR851991 NTN851991 ODJ851991 ONF851991 OXB851991 PGX851991 PQT851991 QAP851991 QKL851991 QUH851991 RED851991 RNZ851991 RXV851991 SHR851991 SRN851991 TBJ851991 TLF851991 TVB851991 UEX851991 UOT851991 UYP851991 VIL851991 VSH851991 WCD851991 WLZ851991 WVV851991 N917527 JJ917527 TF917527 ADB917527 AMX917527 AWT917527 BGP917527 BQL917527 CAH917527 CKD917527 CTZ917527 DDV917527 DNR917527 DXN917527 EHJ917527 ERF917527 FBB917527 FKX917527 FUT917527 GEP917527 GOL917527 GYH917527 HID917527 HRZ917527 IBV917527 ILR917527 IVN917527 JFJ917527 JPF917527 JZB917527 KIX917527 KST917527 LCP917527 LML917527 LWH917527 MGD917527 MPZ917527 MZV917527 NJR917527 NTN917527 ODJ917527 ONF917527 OXB917527 PGX917527 PQT917527 QAP917527 QKL917527 QUH917527 RED917527 RNZ917527 RXV917527 SHR917527 SRN917527 TBJ917527 TLF917527 TVB917527 UEX917527 UOT917527 UYP917527 VIL917527 VSH917527 WCD917527 WLZ917527 WVV917527 N983063 JJ983063 TF983063 ADB983063 AMX983063 AWT983063 BGP983063 BQL983063 CAH983063 CKD983063 CTZ983063 DDV983063 DNR983063 DXN983063 EHJ983063 ERF983063 FBB983063 FKX983063 FUT983063 GEP983063 GOL983063 GYH983063 HID983063 HRZ983063 IBV983063 ILR983063 IVN983063 JFJ983063 JPF983063 JZB983063 KIX983063 KST983063 LCP983063 LML983063 LWH983063 MGD983063 MPZ983063 MZV983063 NJR983063 NTN983063 ODJ983063 ONF983063 OXB983063 PGX983063 PQT983063 QAP983063 QKL983063 QUH983063 RED983063 RNZ983063 RXV983063 SHR983063 SRN983063 TBJ983063 TLF983063 TVB983063 UEX983063 UOT983063 UYP983063 VIL983063 VSH983063 WCD983063 WLZ983063 WVV983063" xr:uid="{B74EE6F7-0A92-47EC-9C12-71540D2D6144}">
      <formula1>0</formula1>
      <formula2>300</formula2>
    </dataValidation>
    <dataValidation type="textLength" errorStyle="information" allowBlank="1" showInputMessage="1" error="XLBVal:6=10000_x000d__x000a_" sqref="C23 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C65559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C131095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C196631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C262167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C327703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C393239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C458775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C524311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C589847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C655383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C720919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C786455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C851991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C917527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C983063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xr:uid="{F3F4FD7F-54BA-418B-AA09-B491D86F6C4A}">
      <formula1>0</formula1>
      <formula2>300</formula2>
    </dataValidation>
    <dataValidation type="textLength" errorStyle="information" allowBlank="1" showInputMessage="1" error="XLBVal:6=25000_x000d__x000a_" sqref="C25 IY25 SU25 ACQ25 AMM25 AWI25 BGE25 BQA25 BZW25 CJS25 CTO25 DDK25 DNG25 DXC25 EGY25 EQU25 FAQ25 FKM25 FUI25 GEE25 GOA25 GXW25 HHS25 HRO25 IBK25 ILG25 IVC25 JEY25 JOU25 JYQ25 KIM25 KSI25 LCE25 LMA25 LVW25 MFS25 MPO25 MZK25 NJG25 NTC25 OCY25 OMU25 OWQ25 PGM25 PQI25 QAE25 QKA25 QTW25 RDS25 RNO25 RXK25 SHG25 SRC25 TAY25 TKU25 TUQ25 UEM25 UOI25 UYE25 VIA25 VRW25 WBS25 WLO25 WVK25 C65561 IY65561 SU65561 ACQ65561 AMM65561 AWI65561 BGE65561 BQA65561 BZW65561 CJS65561 CTO65561 DDK65561 DNG65561 DXC65561 EGY65561 EQU65561 FAQ65561 FKM65561 FUI65561 GEE65561 GOA65561 GXW65561 HHS65561 HRO65561 IBK65561 ILG65561 IVC65561 JEY65561 JOU65561 JYQ65561 KIM65561 KSI65561 LCE65561 LMA65561 LVW65561 MFS65561 MPO65561 MZK65561 NJG65561 NTC65561 OCY65561 OMU65561 OWQ65561 PGM65561 PQI65561 QAE65561 QKA65561 QTW65561 RDS65561 RNO65561 RXK65561 SHG65561 SRC65561 TAY65561 TKU65561 TUQ65561 UEM65561 UOI65561 UYE65561 VIA65561 VRW65561 WBS65561 WLO65561 WVK65561 C131097 IY131097 SU131097 ACQ131097 AMM131097 AWI131097 BGE131097 BQA131097 BZW131097 CJS131097 CTO131097 DDK131097 DNG131097 DXC131097 EGY131097 EQU131097 FAQ131097 FKM131097 FUI131097 GEE131097 GOA131097 GXW131097 HHS131097 HRO131097 IBK131097 ILG131097 IVC131097 JEY131097 JOU131097 JYQ131097 KIM131097 KSI131097 LCE131097 LMA131097 LVW131097 MFS131097 MPO131097 MZK131097 NJG131097 NTC131097 OCY131097 OMU131097 OWQ131097 PGM131097 PQI131097 QAE131097 QKA131097 QTW131097 RDS131097 RNO131097 RXK131097 SHG131097 SRC131097 TAY131097 TKU131097 TUQ131097 UEM131097 UOI131097 UYE131097 VIA131097 VRW131097 WBS131097 WLO131097 WVK131097 C196633 IY196633 SU196633 ACQ196633 AMM196633 AWI196633 BGE196633 BQA196633 BZW196633 CJS196633 CTO196633 DDK196633 DNG196633 DXC196633 EGY196633 EQU196633 FAQ196633 FKM196633 FUI196633 GEE196633 GOA196633 GXW196633 HHS196633 HRO196633 IBK196633 ILG196633 IVC196633 JEY196633 JOU196633 JYQ196633 KIM196633 KSI196633 LCE196633 LMA196633 LVW196633 MFS196633 MPO196633 MZK196633 NJG196633 NTC196633 OCY196633 OMU196633 OWQ196633 PGM196633 PQI196633 QAE196633 QKA196633 QTW196633 RDS196633 RNO196633 RXK196633 SHG196633 SRC196633 TAY196633 TKU196633 TUQ196633 UEM196633 UOI196633 UYE196633 VIA196633 VRW196633 WBS196633 WLO196633 WVK196633 C262169 IY262169 SU262169 ACQ262169 AMM262169 AWI262169 BGE262169 BQA262169 BZW262169 CJS262169 CTO262169 DDK262169 DNG262169 DXC262169 EGY262169 EQU262169 FAQ262169 FKM262169 FUI262169 GEE262169 GOA262169 GXW262169 HHS262169 HRO262169 IBK262169 ILG262169 IVC262169 JEY262169 JOU262169 JYQ262169 KIM262169 KSI262169 LCE262169 LMA262169 LVW262169 MFS262169 MPO262169 MZK262169 NJG262169 NTC262169 OCY262169 OMU262169 OWQ262169 PGM262169 PQI262169 QAE262169 QKA262169 QTW262169 RDS262169 RNO262169 RXK262169 SHG262169 SRC262169 TAY262169 TKU262169 TUQ262169 UEM262169 UOI262169 UYE262169 VIA262169 VRW262169 WBS262169 WLO262169 WVK262169 C327705 IY327705 SU327705 ACQ327705 AMM327705 AWI327705 BGE327705 BQA327705 BZW327705 CJS327705 CTO327705 DDK327705 DNG327705 DXC327705 EGY327705 EQU327705 FAQ327705 FKM327705 FUI327705 GEE327705 GOA327705 GXW327705 HHS327705 HRO327705 IBK327705 ILG327705 IVC327705 JEY327705 JOU327705 JYQ327705 KIM327705 KSI327705 LCE327705 LMA327705 LVW327705 MFS327705 MPO327705 MZK327705 NJG327705 NTC327705 OCY327705 OMU327705 OWQ327705 PGM327705 PQI327705 QAE327705 QKA327705 QTW327705 RDS327705 RNO327705 RXK327705 SHG327705 SRC327705 TAY327705 TKU327705 TUQ327705 UEM327705 UOI327705 UYE327705 VIA327705 VRW327705 WBS327705 WLO327705 WVK327705 C393241 IY393241 SU393241 ACQ393241 AMM393241 AWI393241 BGE393241 BQA393241 BZW393241 CJS393241 CTO393241 DDK393241 DNG393241 DXC393241 EGY393241 EQU393241 FAQ393241 FKM393241 FUI393241 GEE393241 GOA393241 GXW393241 HHS393241 HRO393241 IBK393241 ILG393241 IVC393241 JEY393241 JOU393241 JYQ393241 KIM393241 KSI393241 LCE393241 LMA393241 LVW393241 MFS393241 MPO393241 MZK393241 NJG393241 NTC393241 OCY393241 OMU393241 OWQ393241 PGM393241 PQI393241 QAE393241 QKA393241 QTW393241 RDS393241 RNO393241 RXK393241 SHG393241 SRC393241 TAY393241 TKU393241 TUQ393241 UEM393241 UOI393241 UYE393241 VIA393241 VRW393241 WBS393241 WLO393241 WVK393241 C458777 IY458777 SU458777 ACQ458777 AMM458777 AWI458777 BGE458777 BQA458777 BZW458777 CJS458777 CTO458777 DDK458777 DNG458777 DXC458777 EGY458777 EQU458777 FAQ458777 FKM458777 FUI458777 GEE458777 GOA458777 GXW458777 HHS458777 HRO458777 IBK458777 ILG458777 IVC458777 JEY458777 JOU458777 JYQ458777 KIM458777 KSI458777 LCE458777 LMA458777 LVW458777 MFS458777 MPO458777 MZK458777 NJG458777 NTC458777 OCY458777 OMU458777 OWQ458777 PGM458777 PQI458777 QAE458777 QKA458777 QTW458777 RDS458777 RNO458777 RXK458777 SHG458777 SRC458777 TAY458777 TKU458777 TUQ458777 UEM458777 UOI458777 UYE458777 VIA458777 VRW458777 WBS458777 WLO458777 WVK458777 C524313 IY524313 SU524313 ACQ524313 AMM524313 AWI524313 BGE524313 BQA524313 BZW524313 CJS524313 CTO524313 DDK524313 DNG524313 DXC524313 EGY524313 EQU524313 FAQ524313 FKM524313 FUI524313 GEE524313 GOA524313 GXW524313 HHS524313 HRO524313 IBK524313 ILG524313 IVC524313 JEY524313 JOU524313 JYQ524313 KIM524313 KSI524313 LCE524313 LMA524313 LVW524313 MFS524313 MPO524313 MZK524313 NJG524313 NTC524313 OCY524313 OMU524313 OWQ524313 PGM524313 PQI524313 QAE524313 QKA524313 QTW524313 RDS524313 RNO524313 RXK524313 SHG524313 SRC524313 TAY524313 TKU524313 TUQ524313 UEM524313 UOI524313 UYE524313 VIA524313 VRW524313 WBS524313 WLO524313 WVK524313 C589849 IY589849 SU589849 ACQ589849 AMM589849 AWI589849 BGE589849 BQA589849 BZW589849 CJS589849 CTO589849 DDK589849 DNG589849 DXC589849 EGY589849 EQU589849 FAQ589849 FKM589849 FUI589849 GEE589849 GOA589849 GXW589849 HHS589849 HRO589849 IBK589849 ILG589849 IVC589849 JEY589849 JOU589849 JYQ589849 KIM589849 KSI589849 LCE589849 LMA589849 LVW589849 MFS589849 MPO589849 MZK589849 NJG589849 NTC589849 OCY589849 OMU589849 OWQ589849 PGM589849 PQI589849 QAE589849 QKA589849 QTW589849 RDS589849 RNO589849 RXK589849 SHG589849 SRC589849 TAY589849 TKU589849 TUQ589849 UEM589849 UOI589849 UYE589849 VIA589849 VRW589849 WBS589849 WLO589849 WVK589849 C655385 IY655385 SU655385 ACQ655385 AMM655385 AWI655385 BGE655385 BQA655385 BZW655385 CJS655385 CTO655385 DDK655385 DNG655385 DXC655385 EGY655385 EQU655385 FAQ655385 FKM655385 FUI655385 GEE655385 GOA655385 GXW655385 HHS655385 HRO655385 IBK655385 ILG655385 IVC655385 JEY655385 JOU655385 JYQ655385 KIM655385 KSI655385 LCE655385 LMA655385 LVW655385 MFS655385 MPO655385 MZK655385 NJG655385 NTC655385 OCY655385 OMU655385 OWQ655385 PGM655385 PQI655385 QAE655385 QKA655385 QTW655385 RDS655385 RNO655385 RXK655385 SHG655385 SRC655385 TAY655385 TKU655385 TUQ655385 UEM655385 UOI655385 UYE655385 VIA655385 VRW655385 WBS655385 WLO655385 WVK655385 C720921 IY720921 SU720921 ACQ720921 AMM720921 AWI720921 BGE720921 BQA720921 BZW720921 CJS720921 CTO720921 DDK720921 DNG720921 DXC720921 EGY720921 EQU720921 FAQ720921 FKM720921 FUI720921 GEE720921 GOA720921 GXW720921 HHS720921 HRO720921 IBK720921 ILG720921 IVC720921 JEY720921 JOU720921 JYQ720921 KIM720921 KSI720921 LCE720921 LMA720921 LVW720921 MFS720921 MPO720921 MZK720921 NJG720921 NTC720921 OCY720921 OMU720921 OWQ720921 PGM720921 PQI720921 QAE720921 QKA720921 QTW720921 RDS720921 RNO720921 RXK720921 SHG720921 SRC720921 TAY720921 TKU720921 TUQ720921 UEM720921 UOI720921 UYE720921 VIA720921 VRW720921 WBS720921 WLO720921 WVK720921 C786457 IY786457 SU786457 ACQ786457 AMM786457 AWI786457 BGE786457 BQA786457 BZW786457 CJS786457 CTO786457 DDK786457 DNG786457 DXC786457 EGY786457 EQU786457 FAQ786457 FKM786457 FUI786457 GEE786457 GOA786457 GXW786457 HHS786457 HRO786457 IBK786457 ILG786457 IVC786457 JEY786457 JOU786457 JYQ786457 KIM786457 KSI786457 LCE786457 LMA786457 LVW786457 MFS786457 MPO786457 MZK786457 NJG786457 NTC786457 OCY786457 OMU786457 OWQ786457 PGM786457 PQI786457 QAE786457 QKA786457 QTW786457 RDS786457 RNO786457 RXK786457 SHG786457 SRC786457 TAY786457 TKU786457 TUQ786457 UEM786457 UOI786457 UYE786457 VIA786457 VRW786457 WBS786457 WLO786457 WVK786457 C851993 IY851993 SU851993 ACQ851993 AMM851993 AWI851993 BGE851993 BQA851993 BZW851993 CJS851993 CTO851993 DDK851993 DNG851993 DXC851993 EGY851993 EQU851993 FAQ851993 FKM851993 FUI851993 GEE851993 GOA851993 GXW851993 HHS851993 HRO851993 IBK851993 ILG851993 IVC851993 JEY851993 JOU851993 JYQ851993 KIM851993 KSI851993 LCE851993 LMA851993 LVW851993 MFS851993 MPO851993 MZK851993 NJG851993 NTC851993 OCY851993 OMU851993 OWQ851993 PGM851993 PQI851993 QAE851993 QKA851993 QTW851993 RDS851993 RNO851993 RXK851993 SHG851993 SRC851993 TAY851993 TKU851993 TUQ851993 UEM851993 UOI851993 UYE851993 VIA851993 VRW851993 WBS851993 WLO851993 WVK851993 C917529 IY917529 SU917529 ACQ917529 AMM917529 AWI917529 BGE917529 BQA917529 BZW917529 CJS917529 CTO917529 DDK917529 DNG917529 DXC917529 EGY917529 EQU917529 FAQ917529 FKM917529 FUI917529 GEE917529 GOA917529 GXW917529 HHS917529 HRO917529 IBK917529 ILG917529 IVC917529 JEY917529 JOU917529 JYQ917529 KIM917529 KSI917529 LCE917529 LMA917529 LVW917529 MFS917529 MPO917529 MZK917529 NJG917529 NTC917529 OCY917529 OMU917529 OWQ917529 PGM917529 PQI917529 QAE917529 QKA917529 QTW917529 RDS917529 RNO917529 RXK917529 SHG917529 SRC917529 TAY917529 TKU917529 TUQ917529 UEM917529 UOI917529 UYE917529 VIA917529 VRW917529 WBS917529 WLO917529 WVK917529 C983065 IY983065 SU983065 ACQ983065 AMM983065 AWI983065 BGE983065 BQA983065 BZW983065 CJS983065 CTO983065 DDK983065 DNG983065 DXC983065 EGY983065 EQU983065 FAQ983065 FKM983065 FUI983065 GEE983065 GOA983065 GXW983065 HHS983065 HRO983065 IBK983065 ILG983065 IVC983065 JEY983065 JOU983065 JYQ983065 KIM983065 KSI983065 LCE983065 LMA983065 LVW983065 MFS983065 MPO983065 MZK983065 NJG983065 NTC983065 OCY983065 OMU983065 OWQ983065 PGM983065 PQI983065 QAE983065 QKA983065 QTW983065 RDS983065 RNO983065 RXK983065 SHG983065 SRC983065 TAY983065 TKU983065 TUQ983065 UEM983065 UOI983065 UYE983065 VIA983065 VRW983065 WBS983065 WLO983065 WVK983065" xr:uid="{17A34C9F-CAAD-4F82-9ECA-AD88108E5D67}">
      <formula1>0</formula1>
      <formula2>300</formula2>
    </dataValidation>
    <dataValidation type="textLength" errorStyle="information" allowBlank="1" showInputMessage="1" error="XLBVal:6=315412.74_x000d__x000a_" sqref="N25 JJ25 TF25 ADB25 AMX25 AWT25 BGP25 BQL25 CAH25 CKD25 CTZ25 DDV25 DNR25 DXN25 EHJ25 ERF25 FBB25 FKX25 FUT25 GEP25 GOL25 GYH25 HID25 HRZ25 IBV25 ILR25 IVN25 JFJ25 JPF25 JZB25 KIX25 KST25 LCP25 LML25 LWH25 MGD25 MPZ25 MZV25 NJR25 NTN25 ODJ25 ONF25 OXB25 PGX25 PQT25 QAP25 QKL25 QUH25 RED25 RNZ25 RXV25 SHR25 SRN25 TBJ25 TLF25 TVB25 UEX25 UOT25 UYP25 VIL25 VSH25 WCD25 WLZ25 WVV25 N65561 JJ65561 TF65561 ADB65561 AMX65561 AWT65561 BGP65561 BQL65561 CAH65561 CKD65561 CTZ65561 DDV65561 DNR65561 DXN65561 EHJ65561 ERF65561 FBB65561 FKX65561 FUT65561 GEP65561 GOL65561 GYH65561 HID65561 HRZ65561 IBV65561 ILR65561 IVN65561 JFJ65561 JPF65561 JZB65561 KIX65561 KST65561 LCP65561 LML65561 LWH65561 MGD65561 MPZ65561 MZV65561 NJR65561 NTN65561 ODJ65561 ONF65561 OXB65561 PGX65561 PQT65561 QAP65561 QKL65561 QUH65561 RED65561 RNZ65561 RXV65561 SHR65561 SRN65561 TBJ65561 TLF65561 TVB65561 UEX65561 UOT65561 UYP65561 VIL65561 VSH65561 WCD65561 WLZ65561 WVV65561 N131097 JJ131097 TF131097 ADB131097 AMX131097 AWT131097 BGP131097 BQL131097 CAH131097 CKD131097 CTZ131097 DDV131097 DNR131097 DXN131097 EHJ131097 ERF131097 FBB131097 FKX131097 FUT131097 GEP131097 GOL131097 GYH131097 HID131097 HRZ131097 IBV131097 ILR131097 IVN131097 JFJ131097 JPF131097 JZB131097 KIX131097 KST131097 LCP131097 LML131097 LWH131097 MGD131097 MPZ131097 MZV131097 NJR131097 NTN131097 ODJ131097 ONF131097 OXB131097 PGX131097 PQT131097 QAP131097 QKL131097 QUH131097 RED131097 RNZ131097 RXV131097 SHR131097 SRN131097 TBJ131097 TLF131097 TVB131097 UEX131097 UOT131097 UYP131097 VIL131097 VSH131097 WCD131097 WLZ131097 WVV131097 N196633 JJ196633 TF196633 ADB196633 AMX196633 AWT196633 BGP196633 BQL196633 CAH196633 CKD196633 CTZ196633 DDV196633 DNR196633 DXN196633 EHJ196633 ERF196633 FBB196633 FKX196633 FUT196633 GEP196633 GOL196633 GYH196633 HID196633 HRZ196633 IBV196633 ILR196633 IVN196633 JFJ196633 JPF196633 JZB196633 KIX196633 KST196633 LCP196633 LML196633 LWH196633 MGD196633 MPZ196633 MZV196633 NJR196633 NTN196633 ODJ196633 ONF196633 OXB196633 PGX196633 PQT196633 QAP196633 QKL196633 QUH196633 RED196633 RNZ196633 RXV196633 SHR196633 SRN196633 TBJ196633 TLF196633 TVB196633 UEX196633 UOT196633 UYP196633 VIL196633 VSH196633 WCD196633 WLZ196633 WVV196633 N262169 JJ262169 TF262169 ADB262169 AMX262169 AWT262169 BGP262169 BQL262169 CAH262169 CKD262169 CTZ262169 DDV262169 DNR262169 DXN262169 EHJ262169 ERF262169 FBB262169 FKX262169 FUT262169 GEP262169 GOL262169 GYH262169 HID262169 HRZ262169 IBV262169 ILR262169 IVN262169 JFJ262169 JPF262169 JZB262169 KIX262169 KST262169 LCP262169 LML262169 LWH262169 MGD262169 MPZ262169 MZV262169 NJR262169 NTN262169 ODJ262169 ONF262169 OXB262169 PGX262169 PQT262169 QAP262169 QKL262169 QUH262169 RED262169 RNZ262169 RXV262169 SHR262169 SRN262169 TBJ262169 TLF262169 TVB262169 UEX262169 UOT262169 UYP262169 VIL262169 VSH262169 WCD262169 WLZ262169 WVV262169 N327705 JJ327705 TF327705 ADB327705 AMX327705 AWT327705 BGP327705 BQL327705 CAH327705 CKD327705 CTZ327705 DDV327705 DNR327705 DXN327705 EHJ327705 ERF327705 FBB327705 FKX327705 FUT327705 GEP327705 GOL327705 GYH327705 HID327705 HRZ327705 IBV327705 ILR327705 IVN327705 JFJ327705 JPF327705 JZB327705 KIX327705 KST327705 LCP327705 LML327705 LWH327705 MGD327705 MPZ327705 MZV327705 NJR327705 NTN327705 ODJ327705 ONF327705 OXB327705 PGX327705 PQT327705 QAP327705 QKL327705 QUH327705 RED327705 RNZ327705 RXV327705 SHR327705 SRN327705 TBJ327705 TLF327705 TVB327705 UEX327705 UOT327705 UYP327705 VIL327705 VSH327705 WCD327705 WLZ327705 WVV327705 N393241 JJ393241 TF393241 ADB393241 AMX393241 AWT393241 BGP393241 BQL393241 CAH393241 CKD393241 CTZ393241 DDV393241 DNR393241 DXN393241 EHJ393241 ERF393241 FBB393241 FKX393241 FUT393241 GEP393241 GOL393241 GYH393241 HID393241 HRZ393241 IBV393241 ILR393241 IVN393241 JFJ393241 JPF393241 JZB393241 KIX393241 KST393241 LCP393241 LML393241 LWH393241 MGD393241 MPZ393241 MZV393241 NJR393241 NTN393241 ODJ393241 ONF393241 OXB393241 PGX393241 PQT393241 QAP393241 QKL393241 QUH393241 RED393241 RNZ393241 RXV393241 SHR393241 SRN393241 TBJ393241 TLF393241 TVB393241 UEX393241 UOT393241 UYP393241 VIL393241 VSH393241 WCD393241 WLZ393241 WVV393241 N458777 JJ458777 TF458777 ADB458777 AMX458777 AWT458777 BGP458777 BQL458777 CAH458777 CKD458777 CTZ458777 DDV458777 DNR458777 DXN458777 EHJ458777 ERF458777 FBB458777 FKX458777 FUT458777 GEP458777 GOL458777 GYH458777 HID458777 HRZ458777 IBV458777 ILR458777 IVN458777 JFJ458777 JPF458777 JZB458777 KIX458777 KST458777 LCP458777 LML458777 LWH458777 MGD458777 MPZ458777 MZV458777 NJR458777 NTN458777 ODJ458777 ONF458777 OXB458777 PGX458777 PQT458777 QAP458777 QKL458777 QUH458777 RED458777 RNZ458777 RXV458777 SHR458777 SRN458777 TBJ458777 TLF458777 TVB458777 UEX458777 UOT458777 UYP458777 VIL458777 VSH458777 WCD458777 WLZ458777 WVV458777 N524313 JJ524313 TF524313 ADB524313 AMX524313 AWT524313 BGP524313 BQL524313 CAH524313 CKD524313 CTZ524313 DDV524313 DNR524313 DXN524313 EHJ524313 ERF524313 FBB524313 FKX524313 FUT524313 GEP524313 GOL524313 GYH524313 HID524313 HRZ524313 IBV524313 ILR524313 IVN524313 JFJ524313 JPF524313 JZB524313 KIX524313 KST524313 LCP524313 LML524313 LWH524313 MGD524313 MPZ524313 MZV524313 NJR524313 NTN524313 ODJ524313 ONF524313 OXB524313 PGX524313 PQT524313 QAP524313 QKL524313 QUH524313 RED524313 RNZ524313 RXV524313 SHR524313 SRN524313 TBJ524313 TLF524313 TVB524313 UEX524313 UOT524313 UYP524313 VIL524313 VSH524313 WCD524313 WLZ524313 WVV524313 N589849 JJ589849 TF589849 ADB589849 AMX589849 AWT589849 BGP589849 BQL589849 CAH589849 CKD589849 CTZ589849 DDV589849 DNR589849 DXN589849 EHJ589849 ERF589849 FBB589849 FKX589849 FUT589849 GEP589849 GOL589849 GYH589849 HID589849 HRZ589849 IBV589849 ILR589849 IVN589849 JFJ589849 JPF589849 JZB589849 KIX589849 KST589849 LCP589849 LML589849 LWH589849 MGD589849 MPZ589849 MZV589849 NJR589849 NTN589849 ODJ589849 ONF589849 OXB589849 PGX589849 PQT589849 QAP589849 QKL589849 QUH589849 RED589849 RNZ589849 RXV589849 SHR589849 SRN589849 TBJ589849 TLF589849 TVB589849 UEX589849 UOT589849 UYP589849 VIL589849 VSH589849 WCD589849 WLZ589849 WVV589849 N655385 JJ655385 TF655385 ADB655385 AMX655385 AWT655385 BGP655385 BQL655385 CAH655385 CKD655385 CTZ655385 DDV655385 DNR655385 DXN655385 EHJ655385 ERF655385 FBB655385 FKX655385 FUT655385 GEP655385 GOL655385 GYH655385 HID655385 HRZ655385 IBV655385 ILR655385 IVN655385 JFJ655385 JPF655385 JZB655385 KIX655385 KST655385 LCP655385 LML655385 LWH655385 MGD655385 MPZ655385 MZV655385 NJR655385 NTN655385 ODJ655385 ONF655385 OXB655385 PGX655385 PQT655385 QAP655385 QKL655385 QUH655385 RED655385 RNZ655385 RXV655385 SHR655385 SRN655385 TBJ655385 TLF655385 TVB655385 UEX655385 UOT655385 UYP655385 VIL655385 VSH655385 WCD655385 WLZ655385 WVV655385 N720921 JJ720921 TF720921 ADB720921 AMX720921 AWT720921 BGP720921 BQL720921 CAH720921 CKD720921 CTZ720921 DDV720921 DNR720921 DXN720921 EHJ720921 ERF720921 FBB720921 FKX720921 FUT720921 GEP720921 GOL720921 GYH720921 HID720921 HRZ720921 IBV720921 ILR720921 IVN720921 JFJ720921 JPF720921 JZB720921 KIX720921 KST720921 LCP720921 LML720921 LWH720921 MGD720921 MPZ720921 MZV720921 NJR720921 NTN720921 ODJ720921 ONF720921 OXB720921 PGX720921 PQT720921 QAP720921 QKL720921 QUH720921 RED720921 RNZ720921 RXV720921 SHR720921 SRN720921 TBJ720921 TLF720921 TVB720921 UEX720921 UOT720921 UYP720921 VIL720921 VSH720921 WCD720921 WLZ720921 WVV720921 N786457 JJ786457 TF786457 ADB786457 AMX786457 AWT786457 BGP786457 BQL786457 CAH786457 CKD786457 CTZ786457 DDV786457 DNR786457 DXN786457 EHJ786457 ERF786457 FBB786457 FKX786457 FUT786457 GEP786457 GOL786457 GYH786457 HID786457 HRZ786457 IBV786457 ILR786457 IVN786457 JFJ786457 JPF786457 JZB786457 KIX786457 KST786457 LCP786457 LML786457 LWH786457 MGD786457 MPZ786457 MZV786457 NJR786457 NTN786457 ODJ786457 ONF786457 OXB786457 PGX786457 PQT786457 QAP786457 QKL786457 QUH786457 RED786457 RNZ786457 RXV786457 SHR786457 SRN786457 TBJ786457 TLF786457 TVB786457 UEX786457 UOT786457 UYP786457 VIL786457 VSH786457 WCD786457 WLZ786457 WVV786457 N851993 JJ851993 TF851993 ADB851993 AMX851993 AWT851993 BGP851993 BQL851993 CAH851993 CKD851993 CTZ851993 DDV851993 DNR851993 DXN851993 EHJ851993 ERF851993 FBB851993 FKX851993 FUT851993 GEP851993 GOL851993 GYH851993 HID851993 HRZ851993 IBV851993 ILR851993 IVN851993 JFJ851993 JPF851993 JZB851993 KIX851993 KST851993 LCP851993 LML851993 LWH851993 MGD851993 MPZ851993 MZV851993 NJR851993 NTN851993 ODJ851993 ONF851993 OXB851993 PGX851993 PQT851993 QAP851993 QKL851993 QUH851993 RED851993 RNZ851993 RXV851993 SHR851993 SRN851993 TBJ851993 TLF851993 TVB851993 UEX851993 UOT851993 UYP851993 VIL851993 VSH851993 WCD851993 WLZ851993 WVV851993 N917529 JJ917529 TF917529 ADB917529 AMX917529 AWT917529 BGP917529 BQL917529 CAH917529 CKD917529 CTZ917529 DDV917529 DNR917529 DXN917529 EHJ917529 ERF917529 FBB917529 FKX917529 FUT917529 GEP917529 GOL917529 GYH917529 HID917529 HRZ917529 IBV917529 ILR917529 IVN917529 JFJ917529 JPF917529 JZB917529 KIX917529 KST917529 LCP917529 LML917529 LWH917529 MGD917529 MPZ917529 MZV917529 NJR917529 NTN917529 ODJ917529 ONF917529 OXB917529 PGX917529 PQT917529 QAP917529 QKL917529 QUH917529 RED917529 RNZ917529 RXV917529 SHR917529 SRN917529 TBJ917529 TLF917529 TVB917529 UEX917529 UOT917529 UYP917529 VIL917529 VSH917529 WCD917529 WLZ917529 WVV917529 N983065 JJ983065 TF983065 ADB983065 AMX983065 AWT983065 BGP983065 BQL983065 CAH983065 CKD983065 CTZ983065 DDV983065 DNR983065 DXN983065 EHJ983065 ERF983065 FBB983065 FKX983065 FUT983065 GEP983065 GOL983065 GYH983065 HID983065 HRZ983065 IBV983065 ILR983065 IVN983065 JFJ983065 JPF983065 JZB983065 KIX983065 KST983065 LCP983065 LML983065 LWH983065 MGD983065 MPZ983065 MZV983065 NJR983065 NTN983065 ODJ983065 ONF983065 OXB983065 PGX983065 PQT983065 QAP983065 QKL983065 QUH983065 RED983065 RNZ983065 RXV983065 SHR983065 SRN983065 TBJ983065 TLF983065 TVB983065 UEX983065 UOT983065 UYP983065 VIL983065 VSH983065 WCD983065 WLZ983065 WVV983065" xr:uid="{F8145AC5-C848-4E1A-986A-40354539C744}">
      <formula1>0</formula1>
      <formula2>300</formula2>
    </dataValidation>
    <dataValidation type="textLength" errorStyle="information" allowBlank="1" showInputMessage="1" error="XLBVal:6=164465_x000d__x000a_" sqref="N24 JJ24 TF24 ADB24 AMX24 AWT24 BGP24 BQL24 CAH24 CKD24 CTZ24 DDV24 DNR24 DXN24 EHJ24 ERF24 FBB24 FKX24 FUT24 GEP24 GOL24 GYH24 HID24 HRZ24 IBV24 ILR24 IVN24 JFJ24 JPF24 JZB24 KIX24 KST24 LCP24 LML24 LWH24 MGD24 MPZ24 MZV24 NJR24 NTN24 ODJ24 ONF24 OXB24 PGX24 PQT24 QAP24 QKL24 QUH24 RED24 RNZ24 RXV24 SHR24 SRN24 TBJ24 TLF24 TVB24 UEX24 UOT24 UYP24 VIL24 VSH24 WCD24 WLZ24 WVV24 N65560 JJ65560 TF65560 ADB65560 AMX65560 AWT65560 BGP65560 BQL65560 CAH65560 CKD65560 CTZ65560 DDV65560 DNR65560 DXN65560 EHJ65560 ERF65560 FBB65560 FKX65560 FUT65560 GEP65560 GOL65560 GYH65560 HID65560 HRZ65560 IBV65560 ILR65560 IVN65560 JFJ65560 JPF65560 JZB65560 KIX65560 KST65560 LCP65560 LML65560 LWH65560 MGD65560 MPZ65560 MZV65560 NJR65560 NTN65560 ODJ65560 ONF65560 OXB65560 PGX65560 PQT65560 QAP65560 QKL65560 QUH65560 RED65560 RNZ65560 RXV65560 SHR65560 SRN65560 TBJ65560 TLF65560 TVB65560 UEX65560 UOT65560 UYP65560 VIL65560 VSH65560 WCD65560 WLZ65560 WVV65560 N131096 JJ131096 TF131096 ADB131096 AMX131096 AWT131096 BGP131096 BQL131096 CAH131096 CKD131096 CTZ131096 DDV131096 DNR131096 DXN131096 EHJ131096 ERF131096 FBB131096 FKX131096 FUT131096 GEP131096 GOL131096 GYH131096 HID131096 HRZ131096 IBV131096 ILR131096 IVN131096 JFJ131096 JPF131096 JZB131096 KIX131096 KST131096 LCP131096 LML131096 LWH131096 MGD131096 MPZ131096 MZV131096 NJR131096 NTN131096 ODJ131096 ONF131096 OXB131096 PGX131096 PQT131096 QAP131096 QKL131096 QUH131096 RED131096 RNZ131096 RXV131096 SHR131096 SRN131096 TBJ131096 TLF131096 TVB131096 UEX131096 UOT131096 UYP131096 VIL131096 VSH131096 WCD131096 WLZ131096 WVV131096 N196632 JJ196632 TF196632 ADB196632 AMX196632 AWT196632 BGP196632 BQL196632 CAH196632 CKD196632 CTZ196632 DDV196632 DNR196632 DXN196632 EHJ196632 ERF196632 FBB196632 FKX196632 FUT196632 GEP196632 GOL196632 GYH196632 HID196632 HRZ196632 IBV196632 ILR196632 IVN196632 JFJ196632 JPF196632 JZB196632 KIX196632 KST196632 LCP196632 LML196632 LWH196632 MGD196632 MPZ196632 MZV196632 NJR196632 NTN196632 ODJ196632 ONF196632 OXB196632 PGX196632 PQT196632 QAP196632 QKL196632 QUH196632 RED196632 RNZ196632 RXV196632 SHR196632 SRN196632 TBJ196632 TLF196632 TVB196632 UEX196632 UOT196632 UYP196632 VIL196632 VSH196632 WCD196632 WLZ196632 WVV196632 N262168 JJ262168 TF262168 ADB262168 AMX262168 AWT262168 BGP262168 BQL262168 CAH262168 CKD262168 CTZ262168 DDV262168 DNR262168 DXN262168 EHJ262168 ERF262168 FBB262168 FKX262168 FUT262168 GEP262168 GOL262168 GYH262168 HID262168 HRZ262168 IBV262168 ILR262168 IVN262168 JFJ262168 JPF262168 JZB262168 KIX262168 KST262168 LCP262168 LML262168 LWH262168 MGD262168 MPZ262168 MZV262168 NJR262168 NTN262168 ODJ262168 ONF262168 OXB262168 PGX262168 PQT262168 QAP262168 QKL262168 QUH262168 RED262168 RNZ262168 RXV262168 SHR262168 SRN262168 TBJ262168 TLF262168 TVB262168 UEX262168 UOT262168 UYP262168 VIL262168 VSH262168 WCD262168 WLZ262168 WVV262168 N327704 JJ327704 TF327704 ADB327704 AMX327704 AWT327704 BGP327704 BQL327704 CAH327704 CKD327704 CTZ327704 DDV327704 DNR327704 DXN327704 EHJ327704 ERF327704 FBB327704 FKX327704 FUT327704 GEP327704 GOL327704 GYH327704 HID327704 HRZ327704 IBV327704 ILR327704 IVN327704 JFJ327704 JPF327704 JZB327704 KIX327704 KST327704 LCP327704 LML327704 LWH327704 MGD327704 MPZ327704 MZV327704 NJR327704 NTN327704 ODJ327704 ONF327704 OXB327704 PGX327704 PQT327704 QAP327704 QKL327704 QUH327704 RED327704 RNZ327704 RXV327704 SHR327704 SRN327704 TBJ327704 TLF327704 TVB327704 UEX327704 UOT327704 UYP327704 VIL327704 VSH327704 WCD327704 WLZ327704 WVV327704 N393240 JJ393240 TF393240 ADB393240 AMX393240 AWT393240 BGP393240 BQL393240 CAH393240 CKD393240 CTZ393240 DDV393240 DNR393240 DXN393240 EHJ393240 ERF393240 FBB393240 FKX393240 FUT393240 GEP393240 GOL393240 GYH393240 HID393240 HRZ393240 IBV393240 ILR393240 IVN393240 JFJ393240 JPF393240 JZB393240 KIX393240 KST393240 LCP393240 LML393240 LWH393240 MGD393240 MPZ393240 MZV393240 NJR393240 NTN393240 ODJ393240 ONF393240 OXB393240 PGX393240 PQT393240 QAP393240 QKL393240 QUH393240 RED393240 RNZ393240 RXV393240 SHR393240 SRN393240 TBJ393240 TLF393240 TVB393240 UEX393240 UOT393240 UYP393240 VIL393240 VSH393240 WCD393240 WLZ393240 WVV393240 N458776 JJ458776 TF458776 ADB458776 AMX458776 AWT458776 BGP458776 BQL458776 CAH458776 CKD458776 CTZ458776 DDV458776 DNR458776 DXN458776 EHJ458776 ERF458776 FBB458776 FKX458776 FUT458776 GEP458776 GOL458776 GYH458776 HID458776 HRZ458776 IBV458776 ILR458776 IVN458776 JFJ458776 JPF458776 JZB458776 KIX458776 KST458776 LCP458776 LML458776 LWH458776 MGD458776 MPZ458776 MZV458776 NJR458776 NTN458776 ODJ458776 ONF458776 OXB458776 PGX458776 PQT458776 QAP458776 QKL458776 QUH458776 RED458776 RNZ458776 RXV458776 SHR458776 SRN458776 TBJ458776 TLF458776 TVB458776 UEX458776 UOT458776 UYP458776 VIL458776 VSH458776 WCD458776 WLZ458776 WVV458776 N524312 JJ524312 TF524312 ADB524312 AMX524312 AWT524312 BGP524312 BQL524312 CAH524312 CKD524312 CTZ524312 DDV524312 DNR524312 DXN524312 EHJ524312 ERF524312 FBB524312 FKX524312 FUT524312 GEP524312 GOL524312 GYH524312 HID524312 HRZ524312 IBV524312 ILR524312 IVN524312 JFJ524312 JPF524312 JZB524312 KIX524312 KST524312 LCP524312 LML524312 LWH524312 MGD524312 MPZ524312 MZV524312 NJR524312 NTN524312 ODJ524312 ONF524312 OXB524312 PGX524312 PQT524312 QAP524312 QKL524312 QUH524312 RED524312 RNZ524312 RXV524312 SHR524312 SRN524312 TBJ524312 TLF524312 TVB524312 UEX524312 UOT524312 UYP524312 VIL524312 VSH524312 WCD524312 WLZ524312 WVV524312 N589848 JJ589848 TF589848 ADB589848 AMX589848 AWT589848 BGP589848 BQL589848 CAH589848 CKD589848 CTZ589848 DDV589848 DNR589848 DXN589848 EHJ589848 ERF589848 FBB589848 FKX589848 FUT589848 GEP589848 GOL589848 GYH589848 HID589848 HRZ589848 IBV589848 ILR589848 IVN589848 JFJ589848 JPF589848 JZB589848 KIX589848 KST589848 LCP589848 LML589848 LWH589848 MGD589848 MPZ589848 MZV589848 NJR589848 NTN589848 ODJ589848 ONF589848 OXB589848 PGX589848 PQT589848 QAP589848 QKL589848 QUH589848 RED589848 RNZ589848 RXV589848 SHR589848 SRN589848 TBJ589848 TLF589848 TVB589848 UEX589848 UOT589848 UYP589848 VIL589848 VSH589848 WCD589848 WLZ589848 WVV589848 N655384 JJ655384 TF655384 ADB655384 AMX655384 AWT655384 BGP655384 BQL655384 CAH655384 CKD655384 CTZ655384 DDV655384 DNR655384 DXN655384 EHJ655384 ERF655384 FBB655384 FKX655384 FUT655384 GEP655384 GOL655384 GYH655384 HID655384 HRZ655384 IBV655384 ILR655384 IVN655384 JFJ655384 JPF655384 JZB655384 KIX655384 KST655384 LCP655384 LML655384 LWH655384 MGD655384 MPZ655384 MZV655384 NJR655384 NTN655384 ODJ655384 ONF655384 OXB655384 PGX655384 PQT655384 QAP655384 QKL655384 QUH655384 RED655384 RNZ655384 RXV655384 SHR655384 SRN655384 TBJ655384 TLF655384 TVB655384 UEX655384 UOT655384 UYP655384 VIL655384 VSH655384 WCD655384 WLZ655384 WVV655384 N720920 JJ720920 TF720920 ADB720920 AMX720920 AWT720920 BGP720920 BQL720920 CAH720920 CKD720920 CTZ720920 DDV720920 DNR720920 DXN720920 EHJ720920 ERF720920 FBB720920 FKX720920 FUT720920 GEP720920 GOL720920 GYH720920 HID720920 HRZ720920 IBV720920 ILR720920 IVN720920 JFJ720920 JPF720920 JZB720920 KIX720920 KST720920 LCP720920 LML720920 LWH720920 MGD720920 MPZ720920 MZV720920 NJR720920 NTN720920 ODJ720920 ONF720920 OXB720920 PGX720920 PQT720920 QAP720920 QKL720920 QUH720920 RED720920 RNZ720920 RXV720920 SHR720920 SRN720920 TBJ720920 TLF720920 TVB720920 UEX720920 UOT720920 UYP720920 VIL720920 VSH720920 WCD720920 WLZ720920 WVV720920 N786456 JJ786456 TF786456 ADB786456 AMX786456 AWT786456 BGP786456 BQL786456 CAH786456 CKD786456 CTZ786456 DDV786456 DNR786456 DXN786456 EHJ786456 ERF786456 FBB786456 FKX786456 FUT786456 GEP786456 GOL786456 GYH786456 HID786456 HRZ786456 IBV786456 ILR786456 IVN786456 JFJ786456 JPF786456 JZB786456 KIX786456 KST786456 LCP786456 LML786456 LWH786456 MGD786456 MPZ786456 MZV786456 NJR786456 NTN786456 ODJ786456 ONF786456 OXB786456 PGX786456 PQT786456 QAP786456 QKL786456 QUH786456 RED786456 RNZ786456 RXV786456 SHR786456 SRN786456 TBJ786456 TLF786456 TVB786456 UEX786456 UOT786456 UYP786456 VIL786456 VSH786456 WCD786456 WLZ786456 WVV786456 N851992 JJ851992 TF851992 ADB851992 AMX851992 AWT851992 BGP851992 BQL851992 CAH851992 CKD851992 CTZ851992 DDV851992 DNR851992 DXN851992 EHJ851992 ERF851992 FBB851992 FKX851992 FUT851992 GEP851992 GOL851992 GYH851992 HID851992 HRZ851992 IBV851992 ILR851992 IVN851992 JFJ851992 JPF851992 JZB851992 KIX851992 KST851992 LCP851992 LML851992 LWH851992 MGD851992 MPZ851992 MZV851992 NJR851992 NTN851992 ODJ851992 ONF851992 OXB851992 PGX851992 PQT851992 QAP851992 QKL851992 QUH851992 RED851992 RNZ851992 RXV851992 SHR851992 SRN851992 TBJ851992 TLF851992 TVB851992 UEX851992 UOT851992 UYP851992 VIL851992 VSH851992 WCD851992 WLZ851992 WVV851992 N917528 JJ917528 TF917528 ADB917528 AMX917528 AWT917528 BGP917528 BQL917528 CAH917528 CKD917528 CTZ917528 DDV917528 DNR917528 DXN917528 EHJ917528 ERF917528 FBB917528 FKX917528 FUT917528 GEP917528 GOL917528 GYH917528 HID917528 HRZ917528 IBV917528 ILR917528 IVN917528 JFJ917528 JPF917528 JZB917528 KIX917528 KST917528 LCP917528 LML917528 LWH917528 MGD917528 MPZ917528 MZV917528 NJR917528 NTN917528 ODJ917528 ONF917528 OXB917528 PGX917528 PQT917528 QAP917528 QKL917528 QUH917528 RED917528 RNZ917528 RXV917528 SHR917528 SRN917528 TBJ917528 TLF917528 TVB917528 UEX917528 UOT917528 UYP917528 VIL917528 VSH917528 WCD917528 WLZ917528 WVV917528 N983064 JJ983064 TF983064 ADB983064 AMX983064 AWT983064 BGP983064 BQL983064 CAH983064 CKD983064 CTZ983064 DDV983064 DNR983064 DXN983064 EHJ983064 ERF983064 FBB983064 FKX983064 FUT983064 GEP983064 GOL983064 GYH983064 HID983064 HRZ983064 IBV983064 ILR983064 IVN983064 JFJ983064 JPF983064 JZB983064 KIX983064 KST983064 LCP983064 LML983064 LWH983064 MGD983064 MPZ983064 MZV983064 NJR983064 NTN983064 ODJ983064 ONF983064 OXB983064 PGX983064 PQT983064 QAP983064 QKL983064 QUH983064 RED983064 RNZ983064 RXV983064 SHR983064 SRN983064 TBJ983064 TLF983064 TVB983064 UEX983064 UOT983064 UYP983064 VIL983064 VSH983064 WCD983064 WLZ983064 WVV983064" xr:uid="{E6BF7806-48C3-49F2-BBC9-EDE90DB8764A}">
      <formula1>0</formula1>
      <formula2>300</formula2>
    </dataValidation>
    <dataValidation type="textLength" errorStyle="information" allowBlank="1" showInputMessage="1" error="XLBVal:6=107910.73_x000d__x000a_" sqref="J24 JF24 TB24 ACX24 AMT24 AWP24 BGL24 BQH24 CAD24 CJZ24 CTV24 DDR24 DNN24 DXJ24 EHF24 ERB24 FAX24 FKT24 FUP24 GEL24 GOH24 GYD24 HHZ24 HRV24 IBR24 ILN24 IVJ24 JFF24 JPB24 JYX24 KIT24 KSP24 LCL24 LMH24 LWD24 MFZ24 MPV24 MZR24 NJN24 NTJ24 ODF24 ONB24 OWX24 PGT24 PQP24 QAL24 QKH24 QUD24 RDZ24 RNV24 RXR24 SHN24 SRJ24 TBF24 TLB24 TUX24 UET24 UOP24 UYL24 VIH24 VSD24 WBZ24 WLV24 WVR24 J65560 JF65560 TB65560 ACX65560 AMT65560 AWP65560 BGL65560 BQH65560 CAD65560 CJZ65560 CTV65560 DDR65560 DNN65560 DXJ65560 EHF65560 ERB65560 FAX65560 FKT65560 FUP65560 GEL65560 GOH65560 GYD65560 HHZ65560 HRV65560 IBR65560 ILN65560 IVJ65560 JFF65560 JPB65560 JYX65560 KIT65560 KSP65560 LCL65560 LMH65560 LWD65560 MFZ65560 MPV65560 MZR65560 NJN65560 NTJ65560 ODF65560 ONB65560 OWX65560 PGT65560 PQP65560 QAL65560 QKH65560 QUD65560 RDZ65560 RNV65560 RXR65560 SHN65560 SRJ65560 TBF65560 TLB65560 TUX65560 UET65560 UOP65560 UYL65560 VIH65560 VSD65560 WBZ65560 WLV65560 WVR65560 J131096 JF131096 TB131096 ACX131096 AMT131096 AWP131096 BGL131096 BQH131096 CAD131096 CJZ131096 CTV131096 DDR131096 DNN131096 DXJ131096 EHF131096 ERB131096 FAX131096 FKT131096 FUP131096 GEL131096 GOH131096 GYD131096 HHZ131096 HRV131096 IBR131096 ILN131096 IVJ131096 JFF131096 JPB131096 JYX131096 KIT131096 KSP131096 LCL131096 LMH131096 LWD131096 MFZ131096 MPV131096 MZR131096 NJN131096 NTJ131096 ODF131096 ONB131096 OWX131096 PGT131096 PQP131096 QAL131096 QKH131096 QUD131096 RDZ131096 RNV131096 RXR131096 SHN131096 SRJ131096 TBF131096 TLB131096 TUX131096 UET131096 UOP131096 UYL131096 VIH131096 VSD131096 WBZ131096 WLV131096 WVR131096 J196632 JF196632 TB196632 ACX196632 AMT196632 AWP196632 BGL196632 BQH196632 CAD196632 CJZ196632 CTV196632 DDR196632 DNN196632 DXJ196632 EHF196632 ERB196632 FAX196632 FKT196632 FUP196632 GEL196632 GOH196632 GYD196632 HHZ196632 HRV196632 IBR196632 ILN196632 IVJ196632 JFF196632 JPB196632 JYX196632 KIT196632 KSP196632 LCL196632 LMH196632 LWD196632 MFZ196632 MPV196632 MZR196632 NJN196632 NTJ196632 ODF196632 ONB196632 OWX196632 PGT196632 PQP196632 QAL196632 QKH196632 QUD196632 RDZ196632 RNV196632 RXR196632 SHN196632 SRJ196632 TBF196632 TLB196632 TUX196632 UET196632 UOP196632 UYL196632 VIH196632 VSD196632 WBZ196632 WLV196632 WVR196632 J262168 JF262168 TB262168 ACX262168 AMT262168 AWP262168 BGL262168 BQH262168 CAD262168 CJZ262168 CTV262168 DDR262168 DNN262168 DXJ262168 EHF262168 ERB262168 FAX262168 FKT262168 FUP262168 GEL262168 GOH262168 GYD262168 HHZ262168 HRV262168 IBR262168 ILN262168 IVJ262168 JFF262168 JPB262168 JYX262168 KIT262168 KSP262168 LCL262168 LMH262168 LWD262168 MFZ262168 MPV262168 MZR262168 NJN262168 NTJ262168 ODF262168 ONB262168 OWX262168 PGT262168 PQP262168 QAL262168 QKH262168 QUD262168 RDZ262168 RNV262168 RXR262168 SHN262168 SRJ262168 TBF262168 TLB262168 TUX262168 UET262168 UOP262168 UYL262168 VIH262168 VSD262168 WBZ262168 WLV262168 WVR262168 J327704 JF327704 TB327704 ACX327704 AMT327704 AWP327704 BGL327704 BQH327704 CAD327704 CJZ327704 CTV327704 DDR327704 DNN327704 DXJ327704 EHF327704 ERB327704 FAX327704 FKT327704 FUP327704 GEL327704 GOH327704 GYD327704 HHZ327704 HRV327704 IBR327704 ILN327704 IVJ327704 JFF327704 JPB327704 JYX327704 KIT327704 KSP327704 LCL327704 LMH327704 LWD327704 MFZ327704 MPV327704 MZR327704 NJN327704 NTJ327704 ODF327704 ONB327704 OWX327704 PGT327704 PQP327704 QAL327704 QKH327704 QUD327704 RDZ327704 RNV327704 RXR327704 SHN327704 SRJ327704 TBF327704 TLB327704 TUX327704 UET327704 UOP327704 UYL327704 VIH327704 VSD327704 WBZ327704 WLV327704 WVR327704 J393240 JF393240 TB393240 ACX393240 AMT393240 AWP393240 BGL393240 BQH393240 CAD393240 CJZ393240 CTV393240 DDR393240 DNN393240 DXJ393240 EHF393240 ERB393240 FAX393240 FKT393240 FUP393240 GEL393240 GOH393240 GYD393240 HHZ393240 HRV393240 IBR393240 ILN393240 IVJ393240 JFF393240 JPB393240 JYX393240 KIT393240 KSP393240 LCL393240 LMH393240 LWD393240 MFZ393240 MPV393240 MZR393240 NJN393240 NTJ393240 ODF393240 ONB393240 OWX393240 PGT393240 PQP393240 QAL393240 QKH393240 QUD393240 RDZ393240 RNV393240 RXR393240 SHN393240 SRJ393240 TBF393240 TLB393240 TUX393240 UET393240 UOP393240 UYL393240 VIH393240 VSD393240 WBZ393240 WLV393240 WVR393240 J458776 JF458776 TB458776 ACX458776 AMT458776 AWP458776 BGL458776 BQH458776 CAD458776 CJZ458776 CTV458776 DDR458776 DNN458776 DXJ458776 EHF458776 ERB458776 FAX458776 FKT458776 FUP458776 GEL458776 GOH458776 GYD458776 HHZ458776 HRV458776 IBR458776 ILN458776 IVJ458776 JFF458776 JPB458776 JYX458776 KIT458776 KSP458776 LCL458776 LMH458776 LWD458776 MFZ458776 MPV458776 MZR458776 NJN458776 NTJ458776 ODF458776 ONB458776 OWX458776 PGT458776 PQP458776 QAL458776 QKH458776 QUD458776 RDZ458776 RNV458776 RXR458776 SHN458776 SRJ458776 TBF458776 TLB458776 TUX458776 UET458776 UOP458776 UYL458776 VIH458776 VSD458776 WBZ458776 WLV458776 WVR458776 J524312 JF524312 TB524312 ACX524312 AMT524312 AWP524312 BGL524312 BQH524312 CAD524312 CJZ524312 CTV524312 DDR524312 DNN524312 DXJ524312 EHF524312 ERB524312 FAX524312 FKT524312 FUP524312 GEL524312 GOH524312 GYD524312 HHZ524312 HRV524312 IBR524312 ILN524312 IVJ524312 JFF524312 JPB524312 JYX524312 KIT524312 KSP524312 LCL524312 LMH524312 LWD524312 MFZ524312 MPV524312 MZR524312 NJN524312 NTJ524312 ODF524312 ONB524312 OWX524312 PGT524312 PQP524312 QAL524312 QKH524312 QUD524312 RDZ524312 RNV524312 RXR524312 SHN524312 SRJ524312 TBF524312 TLB524312 TUX524312 UET524312 UOP524312 UYL524312 VIH524312 VSD524312 WBZ524312 WLV524312 WVR524312 J589848 JF589848 TB589848 ACX589848 AMT589848 AWP589848 BGL589848 BQH589848 CAD589848 CJZ589848 CTV589848 DDR589848 DNN589848 DXJ589848 EHF589848 ERB589848 FAX589848 FKT589848 FUP589848 GEL589848 GOH589848 GYD589848 HHZ589848 HRV589848 IBR589848 ILN589848 IVJ589848 JFF589848 JPB589848 JYX589848 KIT589848 KSP589848 LCL589848 LMH589848 LWD589848 MFZ589848 MPV589848 MZR589848 NJN589848 NTJ589848 ODF589848 ONB589848 OWX589848 PGT589848 PQP589848 QAL589848 QKH589848 QUD589848 RDZ589848 RNV589848 RXR589848 SHN589848 SRJ589848 TBF589848 TLB589848 TUX589848 UET589848 UOP589848 UYL589848 VIH589848 VSD589848 WBZ589848 WLV589848 WVR589848 J655384 JF655384 TB655384 ACX655384 AMT655384 AWP655384 BGL655384 BQH655384 CAD655384 CJZ655384 CTV655384 DDR655384 DNN655384 DXJ655384 EHF655384 ERB655384 FAX655384 FKT655384 FUP655384 GEL655384 GOH655384 GYD655384 HHZ655384 HRV655384 IBR655384 ILN655384 IVJ655384 JFF655384 JPB655384 JYX655384 KIT655384 KSP655384 LCL655384 LMH655384 LWD655384 MFZ655384 MPV655384 MZR655384 NJN655384 NTJ655384 ODF655384 ONB655384 OWX655384 PGT655384 PQP655384 QAL655384 QKH655384 QUD655384 RDZ655384 RNV655384 RXR655384 SHN655384 SRJ655384 TBF655384 TLB655384 TUX655384 UET655384 UOP655384 UYL655384 VIH655384 VSD655384 WBZ655384 WLV655384 WVR655384 J720920 JF720920 TB720920 ACX720920 AMT720920 AWP720920 BGL720920 BQH720920 CAD720920 CJZ720920 CTV720920 DDR720920 DNN720920 DXJ720920 EHF720920 ERB720920 FAX720920 FKT720920 FUP720920 GEL720920 GOH720920 GYD720920 HHZ720920 HRV720920 IBR720920 ILN720920 IVJ720920 JFF720920 JPB720920 JYX720920 KIT720920 KSP720920 LCL720920 LMH720920 LWD720920 MFZ720920 MPV720920 MZR720920 NJN720920 NTJ720920 ODF720920 ONB720920 OWX720920 PGT720920 PQP720920 QAL720920 QKH720920 QUD720920 RDZ720920 RNV720920 RXR720920 SHN720920 SRJ720920 TBF720920 TLB720920 TUX720920 UET720920 UOP720920 UYL720920 VIH720920 VSD720920 WBZ720920 WLV720920 WVR720920 J786456 JF786456 TB786456 ACX786456 AMT786456 AWP786456 BGL786456 BQH786456 CAD786456 CJZ786456 CTV786456 DDR786456 DNN786456 DXJ786456 EHF786456 ERB786456 FAX786456 FKT786456 FUP786456 GEL786456 GOH786456 GYD786456 HHZ786456 HRV786456 IBR786456 ILN786456 IVJ786456 JFF786456 JPB786456 JYX786456 KIT786456 KSP786456 LCL786456 LMH786456 LWD786456 MFZ786456 MPV786456 MZR786456 NJN786456 NTJ786456 ODF786456 ONB786456 OWX786456 PGT786456 PQP786456 QAL786456 QKH786456 QUD786456 RDZ786456 RNV786456 RXR786456 SHN786456 SRJ786456 TBF786456 TLB786456 TUX786456 UET786456 UOP786456 UYL786456 VIH786456 VSD786456 WBZ786456 WLV786456 WVR786456 J851992 JF851992 TB851992 ACX851992 AMT851992 AWP851992 BGL851992 BQH851992 CAD851992 CJZ851992 CTV851992 DDR851992 DNN851992 DXJ851992 EHF851992 ERB851992 FAX851992 FKT851992 FUP851992 GEL851992 GOH851992 GYD851992 HHZ851992 HRV851992 IBR851992 ILN851992 IVJ851992 JFF851992 JPB851992 JYX851992 KIT851992 KSP851992 LCL851992 LMH851992 LWD851992 MFZ851992 MPV851992 MZR851992 NJN851992 NTJ851992 ODF851992 ONB851992 OWX851992 PGT851992 PQP851992 QAL851992 QKH851992 QUD851992 RDZ851992 RNV851992 RXR851992 SHN851992 SRJ851992 TBF851992 TLB851992 TUX851992 UET851992 UOP851992 UYL851992 VIH851992 VSD851992 WBZ851992 WLV851992 WVR851992 J917528 JF917528 TB917528 ACX917528 AMT917528 AWP917528 BGL917528 BQH917528 CAD917528 CJZ917528 CTV917528 DDR917528 DNN917528 DXJ917528 EHF917528 ERB917528 FAX917528 FKT917528 FUP917528 GEL917528 GOH917528 GYD917528 HHZ917528 HRV917528 IBR917528 ILN917528 IVJ917528 JFF917528 JPB917528 JYX917528 KIT917528 KSP917528 LCL917528 LMH917528 LWD917528 MFZ917528 MPV917528 MZR917528 NJN917528 NTJ917528 ODF917528 ONB917528 OWX917528 PGT917528 PQP917528 QAL917528 QKH917528 QUD917528 RDZ917528 RNV917528 RXR917528 SHN917528 SRJ917528 TBF917528 TLB917528 TUX917528 UET917528 UOP917528 UYL917528 VIH917528 VSD917528 WBZ917528 WLV917528 WVR917528 J983064 JF983064 TB983064 ACX983064 AMT983064 AWP983064 BGL983064 BQH983064 CAD983064 CJZ983064 CTV983064 DDR983064 DNN983064 DXJ983064 EHF983064 ERB983064 FAX983064 FKT983064 FUP983064 GEL983064 GOH983064 GYD983064 HHZ983064 HRV983064 IBR983064 ILN983064 IVJ983064 JFF983064 JPB983064 JYX983064 KIT983064 KSP983064 LCL983064 LMH983064 LWD983064 MFZ983064 MPV983064 MZR983064 NJN983064 NTJ983064 ODF983064 ONB983064 OWX983064 PGT983064 PQP983064 QAL983064 QKH983064 QUD983064 RDZ983064 RNV983064 RXR983064 SHN983064 SRJ983064 TBF983064 TLB983064 TUX983064 UET983064 UOP983064 UYL983064 VIH983064 VSD983064 WBZ983064 WLV983064 WVR983064" xr:uid="{CF0998E0-0419-4716-ACF3-6604B99F8E21}">
      <formula1>0</formula1>
      <formula2>300</formula2>
    </dataValidation>
    <dataValidation type="textLength" errorStyle="information" allowBlank="1" showInputMessage="1" error="XLBVal:6=122497.24_x000d__x000a_" sqref="J25 JF25 TB25 ACX25 AMT25 AWP25 BGL25 BQH25 CAD25 CJZ25 CTV25 DDR25 DNN25 DXJ25 EHF25 ERB25 FAX25 FKT25 FUP25 GEL25 GOH25 GYD25 HHZ25 HRV25 IBR25 ILN25 IVJ25 JFF25 JPB25 JYX25 KIT25 KSP25 LCL25 LMH25 LWD25 MFZ25 MPV25 MZR25 NJN25 NTJ25 ODF25 ONB25 OWX25 PGT25 PQP25 QAL25 QKH25 QUD25 RDZ25 RNV25 RXR25 SHN25 SRJ25 TBF25 TLB25 TUX25 UET25 UOP25 UYL25 VIH25 VSD25 WBZ25 WLV25 WVR25 J65561 JF65561 TB65561 ACX65561 AMT65561 AWP65561 BGL65561 BQH65561 CAD65561 CJZ65561 CTV65561 DDR65561 DNN65561 DXJ65561 EHF65561 ERB65561 FAX65561 FKT65561 FUP65561 GEL65561 GOH65561 GYD65561 HHZ65561 HRV65561 IBR65561 ILN65561 IVJ65561 JFF65561 JPB65561 JYX65561 KIT65561 KSP65561 LCL65561 LMH65561 LWD65561 MFZ65561 MPV65561 MZR65561 NJN65561 NTJ65561 ODF65561 ONB65561 OWX65561 PGT65561 PQP65561 QAL65561 QKH65561 QUD65561 RDZ65561 RNV65561 RXR65561 SHN65561 SRJ65561 TBF65561 TLB65561 TUX65561 UET65561 UOP65561 UYL65561 VIH65561 VSD65561 WBZ65561 WLV65561 WVR65561 J131097 JF131097 TB131097 ACX131097 AMT131097 AWP131097 BGL131097 BQH131097 CAD131097 CJZ131097 CTV131097 DDR131097 DNN131097 DXJ131097 EHF131097 ERB131097 FAX131097 FKT131097 FUP131097 GEL131097 GOH131097 GYD131097 HHZ131097 HRV131097 IBR131097 ILN131097 IVJ131097 JFF131097 JPB131097 JYX131097 KIT131097 KSP131097 LCL131097 LMH131097 LWD131097 MFZ131097 MPV131097 MZR131097 NJN131097 NTJ131097 ODF131097 ONB131097 OWX131097 PGT131097 PQP131097 QAL131097 QKH131097 QUD131097 RDZ131097 RNV131097 RXR131097 SHN131097 SRJ131097 TBF131097 TLB131097 TUX131097 UET131097 UOP131097 UYL131097 VIH131097 VSD131097 WBZ131097 WLV131097 WVR131097 J196633 JF196633 TB196633 ACX196633 AMT196633 AWP196633 BGL196633 BQH196633 CAD196633 CJZ196633 CTV196633 DDR196633 DNN196633 DXJ196633 EHF196633 ERB196633 FAX196633 FKT196633 FUP196633 GEL196633 GOH196633 GYD196633 HHZ196633 HRV196633 IBR196633 ILN196633 IVJ196633 JFF196633 JPB196633 JYX196633 KIT196633 KSP196633 LCL196633 LMH196633 LWD196633 MFZ196633 MPV196633 MZR196633 NJN196633 NTJ196633 ODF196633 ONB196633 OWX196633 PGT196633 PQP196633 QAL196633 QKH196633 QUD196633 RDZ196633 RNV196633 RXR196633 SHN196633 SRJ196633 TBF196633 TLB196633 TUX196633 UET196633 UOP196633 UYL196633 VIH196633 VSD196633 WBZ196633 WLV196633 WVR196633 J262169 JF262169 TB262169 ACX262169 AMT262169 AWP262169 BGL262169 BQH262169 CAD262169 CJZ262169 CTV262169 DDR262169 DNN262169 DXJ262169 EHF262169 ERB262169 FAX262169 FKT262169 FUP262169 GEL262169 GOH262169 GYD262169 HHZ262169 HRV262169 IBR262169 ILN262169 IVJ262169 JFF262169 JPB262169 JYX262169 KIT262169 KSP262169 LCL262169 LMH262169 LWD262169 MFZ262169 MPV262169 MZR262169 NJN262169 NTJ262169 ODF262169 ONB262169 OWX262169 PGT262169 PQP262169 QAL262169 QKH262169 QUD262169 RDZ262169 RNV262169 RXR262169 SHN262169 SRJ262169 TBF262169 TLB262169 TUX262169 UET262169 UOP262169 UYL262169 VIH262169 VSD262169 WBZ262169 WLV262169 WVR262169 J327705 JF327705 TB327705 ACX327705 AMT327705 AWP327705 BGL327705 BQH327705 CAD327705 CJZ327705 CTV327705 DDR327705 DNN327705 DXJ327705 EHF327705 ERB327705 FAX327705 FKT327705 FUP327705 GEL327705 GOH327705 GYD327705 HHZ327705 HRV327705 IBR327705 ILN327705 IVJ327705 JFF327705 JPB327705 JYX327705 KIT327705 KSP327705 LCL327705 LMH327705 LWD327705 MFZ327705 MPV327705 MZR327705 NJN327705 NTJ327705 ODF327705 ONB327705 OWX327705 PGT327705 PQP327705 QAL327705 QKH327705 QUD327705 RDZ327705 RNV327705 RXR327705 SHN327705 SRJ327705 TBF327705 TLB327705 TUX327705 UET327705 UOP327705 UYL327705 VIH327705 VSD327705 WBZ327705 WLV327705 WVR327705 J393241 JF393241 TB393241 ACX393241 AMT393241 AWP393241 BGL393241 BQH393241 CAD393241 CJZ393241 CTV393241 DDR393241 DNN393241 DXJ393241 EHF393241 ERB393241 FAX393241 FKT393241 FUP393241 GEL393241 GOH393241 GYD393241 HHZ393241 HRV393241 IBR393241 ILN393241 IVJ393241 JFF393241 JPB393241 JYX393241 KIT393241 KSP393241 LCL393241 LMH393241 LWD393241 MFZ393241 MPV393241 MZR393241 NJN393241 NTJ393241 ODF393241 ONB393241 OWX393241 PGT393241 PQP393241 QAL393241 QKH393241 QUD393241 RDZ393241 RNV393241 RXR393241 SHN393241 SRJ393241 TBF393241 TLB393241 TUX393241 UET393241 UOP393241 UYL393241 VIH393241 VSD393241 WBZ393241 WLV393241 WVR393241 J458777 JF458777 TB458777 ACX458777 AMT458777 AWP458777 BGL458777 BQH458777 CAD458777 CJZ458777 CTV458777 DDR458777 DNN458777 DXJ458777 EHF458777 ERB458777 FAX458777 FKT458777 FUP458777 GEL458777 GOH458777 GYD458777 HHZ458777 HRV458777 IBR458777 ILN458777 IVJ458777 JFF458777 JPB458777 JYX458777 KIT458777 KSP458777 LCL458777 LMH458777 LWD458777 MFZ458777 MPV458777 MZR458777 NJN458777 NTJ458777 ODF458777 ONB458777 OWX458777 PGT458777 PQP458777 QAL458777 QKH458777 QUD458777 RDZ458777 RNV458777 RXR458777 SHN458777 SRJ458777 TBF458777 TLB458777 TUX458777 UET458777 UOP458777 UYL458777 VIH458777 VSD458777 WBZ458777 WLV458777 WVR458777 J524313 JF524313 TB524313 ACX524313 AMT524313 AWP524313 BGL524313 BQH524313 CAD524313 CJZ524313 CTV524313 DDR524313 DNN524313 DXJ524313 EHF524313 ERB524313 FAX524313 FKT524313 FUP524313 GEL524313 GOH524313 GYD524313 HHZ524313 HRV524313 IBR524313 ILN524313 IVJ524313 JFF524313 JPB524313 JYX524313 KIT524313 KSP524313 LCL524313 LMH524313 LWD524313 MFZ524313 MPV524313 MZR524313 NJN524313 NTJ524313 ODF524313 ONB524313 OWX524313 PGT524313 PQP524313 QAL524313 QKH524313 QUD524313 RDZ524313 RNV524313 RXR524313 SHN524313 SRJ524313 TBF524313 TLB524313 TUX524313 UET524313 UOP524313 UYL524313 VIH524313 VSD524313 WBZ524313 WLV524313 WVR524313 J589849 JF589849 TB589849 ACX589849 AMT589849 AWP589849 BGL589849 BQH589849 CAD589849 CJZ589849 CTV589849 DDR589849 DNN589849 DXJ589849 EHF589849 ERB589849 FAX589849 FKT589849 FUP589849 GEL589849 GOH589849 GYD589849 HHZ589849 HRV589849 IBR589849 ILN589849 IVJ589849 JFF589849 JPB589849 JYX589849 KIT589849 KSP589849 LCL589849 LMH589849 LWD589849 MFZ589849 MPV589849 MZR589849 NJN589849 NTJ589849 ODF589849 ONB589849 OWX589849 PGT589849 PQP589849 QAL589849 QKH589849 QUD589849 RDZ589849 RNV589849 RXR589849 SHN589849 SRJ589849 TBF589849 TLB589849 TUX589849 UET589849 UOP589849 UYL589849 VIH589849 VSD589849 WBZ589849 WLV589849 WVR589849 J655385 JF655385 TB655385 ACX655385 AMT655385 AWP655385 BGL655385 BQH655385 CAD655385 CJZ655385 CTV655385 DDR655385 DNN655385 DXJ655385 EHF655385 ERB655385 FAX655385 FKT655385 FUP655385 GEL655385 GOH655385 GYD655385 HHZ655385 HRV655385 IBR655385 ILN655385 IVJ655385 JFF655385 JPB655385 JYX655385 KIT655385 KSP655385 LCL655385 LMH655385 LWD655385 MFZ655385 MPV655385 MZR655385 NJN655385 NTJ655385 ODF655385 ONB655385 OWX655385 PGT655385 PQP655385 QAL655385 QKH655385 QUD655385 RDZ655385 RNV655385 RXR655385 SHN655385 SRJ655385 TBF655385 TLB655385 TUX655385 UET655385 UOP655385 UYL655385 VIH655385 VSD655385 WBZ655385 WLV655385 WVR655385 J720921 JF720921 TB720921 ACX720921 AMT720921 AWP720921 BGL720921 BQH720921 CAD720921 CJZ720921 CTV720921 DDR720921 DNN720921 DXJ720921 EHF720921 ERB720921 FAX720921 FKT720921 FUP720921 GEL720921 GOH720921 GYD720921 HHZ720921 HRV720921 IBR720921 ILN720921 IVJ720921 JFF720921 JPB720921 JYX720921 KIT720921 KSP720921 LCL720921 LMH720921 LWD720921 MFZ720921 MPV720921 MZR720921 NJN720921 NTJ720921 ODF720921 ONB720921 OWX720921 PGT720921 PQP720921 QAL720921 QKH720921 QUD720921 RDZ720921 RNV720921 RXR720921 SHN720921 SRJ720921 TBF720921 TLB720921 TUX720921 UET720921 UOP720921 UYL720921 VIH720921 VSD720921 WBZ720921 WLV720921 WVR720921 J786457 JF786457 TB786457 ACX786457 AMT786457 AWP786457 BGL786457 BQH786457 CAD786457 CJZ786457 CTV786457 DDR786457 DNN786457 DXJ786457 EHF786457 ERB786457 FAX786457 FKT786457 FUP786457 GEL786457 GOH786457 GYD786457 HHZ786457 HRV786457 IBR786457 ILN786457 IVJ786457 JFF786457 JPB786457 JYX786457 KIT786457 KSP786457 LCL786457 LMH786457 LWD786457 MFZ786457 MPV786457 MZR786457 NJN786457 NTJ786457 ODF786457 ONB786457 OWX786457 PGT786457 PQP786457 QAL786457 QKH786457 QUD786457 RDZ786457 RNV786457 RXR786457 SHN786457 SRJ786457 TBF786457 TLB786457 TUX786457 UET786457 UOP786457 UYL786457 VIH786457 VSD786457 WBZ786457 WLV786457 WVR786457 J851993 JF851993 TB851993 ACX851993 AMT851993 AWP851993 BGL851993 BQH851993 CAD851993 CJZ851993 CTV851993 DDR851993 DNN851993 DXJ851993 EHF851993 ERB851993 FAX851993 FKT851993 FUP851993 GEL851993 GOH851993 GYD851993 HHZ851993 HRV851993 IBR851993 ILN851993 IVJ851993 JFF851993 JPB851993 JYX851993 KIT851993 KSP851993 LCL851993 LMH851993 LWD851993 MFZ851993 MPV851993 MZR851993 NJN851993 NTJ851993 ODF851993 ONB851993 OWX851993 PGT851993 PQP851993 QAL851993 QKH851993 QUD851993 RDZ851993 RNV851993 RXR851993 SHN851993 SRJ851993 TBF851993 TLB851993 TUX851993 UET851993 UOP851993 UYL851993 VIH851993 VSD851993 WBZ851993 WLV851993 WVR851993 J917529 JF917529 TB917529 ACX917529 AMT917529 AWP917529 BGL917529 BQH917529 CAD917529 CJZ917529 CTV917529 DDR917529 DNN917529 DXJ917529 EHF917529 ERB917529 FAX917529 FKT917529 FUP917529 GEL917529 GOH917529 GYD917529 HHZ917529 HRV917529 IBR917529 ILN917529 IVJ917529 JFF917529 JPB917529 JYX917529 KIT917529 KSP917529 LCL917529 LMH917529 LWD917529 MFZ917529 MPV917529 MZR917529 NJN917529 NTJ917529 ODF917529 ONB917529 OWX917529 PGT917529 PQP917529 QAL917529 QKH917529 QUD917529 RDZ917529 RNV917529 RXR917529 SHN917529 SRJ917529 TBF917529 TLB917529 TUX917529 UET917529 UOP917529 UYL917529 VIH917529 VSD917529 WBZ917529 WLV917529 WVR917529 J983065 JF983065 TB983065 ACX983065 AMT983065 AWP983065 BGL983065 BQH983065 CAD983065 CJZ983065 CTV983065 DDR983065 DNN983065 DXJ983065 EHF983065 ERB983065 FAX983065 FKT983065 FUP983065 GEL983065 GOH983065 GYD983065 HHZ983065 HRV983065 IBR983065 ILN983065 IVJ983065 JFF983065 JPB983065 JYX983065 KIT983065 KSP983065 LCL983065 LMH983065 LWD983065 MFZ983065 MPV983065 MZR983065 NJN983065 NTJ983065 ODF983065 ONB983065 OWX983065 PGT983065 PQP983065 QAL983065 QKH983065 QUD983065 RDZ983065 RNV983065 RXR983065 SHN983065 SRJ983065 TBF983065 TLB983065 TUX983065 UET983065 UOP983065 UYL983065 VIH983065 VSD983065 WBZ983065 WLV983065 WVR983065" xr:uid="{98BE8502-DCC1-4123-8868-9321579B91F6}">
      <formula1>0</formula1>
      <formula2>300</formula2>
    </dataValidation>
    <dataValidation type="textLength" errorStyle="information" allowBlank="1" showInputMessage="1" error="XLBVal:6=750_x000d__x000a_" sqref="E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65563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E131099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E196635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E262171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E327707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E393243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E458779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E524315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E589851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E655387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E720923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E786459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E851995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E917531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E983067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xr:uid="{F8175B66-5E48-4429-8F22-AEF477E5A58D}">
      <formula1>0</formula1>
      <formula2>300</formula2>
    </dataValidation>
    <dataValidation type="textLength" errorStyle="information" allowBlank="1" showInputMessage="1" error="XLBVal:6=84000_x000d__x000a_" sqref="L28 JH28 TD28 ACZ28 AMV28 AWR28 BGN28 BQJ28 CAF28 CKB28 CTX28 DDT28 DNP28 DXL28 EHH28 ERD28 FAZ28 FKV28 FUR28 GEN28 GOJ28 GYF28 HIB28 HRX28 IBT28 ILP28 IVL28 JFH28 JPD28 JYZ28 KIV28 KSR28 LCN28 LMJ28 LWF28 MGB28 MPX28 MZT28 NJP28 NTL28 ODH28 OND28 OWZ28 PGV28 PQR28 QAN28 QKJ28 QUF28 REB28 RNX28 RXT28 SHP28 SRL28 TBH28 TLD28 TUZ28 UEV28 UOR28 UYN28 VIJ28 VSF28 WCB28 WLX28 WVT28 L65564 JH65564 TD65564 ACZ65564 AMV65564 AWR65564 BGN65564 BQJ65564 CAF65564 CKB65564 CTX65564 DDT65564 DNP65564 DXL65564 EHH65564 ERD65564 FAZ65564 FKV65564 FUR65564 GEN65564 GOJ65564 GYF65564 HIB65564 HRX65564 IBT65564 ILP65564 IVL65564 JFH65564 JPD65564 JYZ65564 KIV65564 KSR65564 LCN65564 LMJ65564 LWF65564 MGB65564 MPX65564 MZT65564 NJP65564 NTL65564 ODH65564 OND65564 OWZ65564 PGV65564 PQR65564 QAN65564 QKJ65564 QUF65564 REB65564 RNX65564 RXT65564 SHP65564 SRL65564 TBH65564 TLD65564 TUZ65564 UEV65564 UOR65564 UYN65564 VIJ65564 VSF65564 WCB65564 WLX65564 WVT65564 L131100 JH131100 TD131100 ACZ131100 AMV131100 AWR131100 BGN131100 BQJ131100 CAF131100 CKB131100 CTX131100 DDT131100 DNP131100 DXL131100 EHH131100 ERD131100 FAZ131100 FKV131100 FUR131100 GEN131100 GOJ131100 GYF131100 HIB131100 HRX131100 IBT131100 ILP131100 IVL131100 JFH131100 JPD131100 JYZ131100 KIV131100 KSR131100 LCN131100 LMJ131100 LWF131100 MGB131100 MPX131100 MZT131100 NJP131100 NTL131100 ODH131100 OND131100 OWZ131100 PGV131100 PQR131100 QAN131100 QKJ131100 QUF131100 REB131100 RNX131100 RXT131100 SHP131100 SRL131100 TBH131100 TLD131100 TUZ131100 UEV131100 UOR131100 UYN131100 VIJ131100 VSF131100 WCB131100 WLX131100 WVT131100 L196636 JH196636 TD196636 ACZ196636 AMV196636 AWR196636 BGN196636 BQJ196636 CAF196636 CKB196636 CTX196636 DDT196636 DNP196636 DXL196636 EHH196636 ERD196636 FAZ196636 FKV196636 FUR196636 GEN196636 GOJ196636 GYF196636 HIB196636 HRX196636 IBT196636 ILP196636 IVL196636 JFH196636 JPD196636 JYZ196636 KIV196636 KSR196636 LCN196636 LMJ196636 LWF196636 MGB196636 MPX196636 MZT196636 NJP196636 NTL196636 ODH196636 OND196636 OWZ196636 PGV196636 PQR196636 QAN196636 QKJ196636 QUF196636 REB196636 RNX196636 RXT196636 SHP196636 SRL196636 TBH196636 TLD196636 TUZ196636 UEV196636 UOR196636 UYN196636 VIJ196636 VSF196636 WCB196636 WLX196636 WVT196636 L262172 JH262172 TD262172 ACZ262172 AMV262172 AWR262172 BGN262172 BQJ262172 CAF262172 CKB262172 CTX262172 DDT262172 DNP262172 DXL262172 EHH262172 ERD262172 FAZ262172 FKV262172 FUR262172 GEN262172 GOJ262172 GYF262172 HIB262172 HRX262172 IBT262172 ILP262172 IVL262172 JFH262172 JPD262172 JYZ262172 KIV262172 KSR262172 LCN262172 LMJ262172 LWF262172 MGB262172 MPX262172 MZT262172 NJP262172 NTL262172 ODH262172 OND262172 OWZ262172 PGV262172 PQR262172 QAN262172 QKJ262172 QUF262172 REB262172 RNX262172 RXT262172 SHP262172 SRL262172 TBH262172 TLD262172 TUZ262172 UEV262172 UOR262172 UYN262172 VIJ262172 VSF262172 WCB262172 WLX262172 WVT262172 L327708 JH327708 TD327708 ACZ327708 AMV327708 AWR327708 BGN327708 BQJ327708 CAF327708 CKB327708 CTX327708 DDT327708 DNP327708 DXL327708 EHH327708 ERD327708 FAZ327708 FKV327708 FUR327708 GEN327708 GOJ327708 GYF327708 HIB327708 HRX327708 IBT327708 ILP327708 IVL327708 JFH327708 JPD327708 JYZ327708 KIV327708 KSR327708 LCN327708 LMJ327708 LWF327708 MGB327708 MPX327708 MZT327708 NJP327708 NTL327708 ODH327708 OND327708 OWZ327708 PGV327708 PQR327708 QAN327708 QKJ327708 QUF327708 REB327708 RNX327708 RXT327708 SHP327708 SRL327708 TBH327708 TLD327708 TUZ327708 UEV327708 UOR327708 UYN327708 VIJ327708 VSF327708 WCB327708 WLX327708 WVT327708 L393244 JH393244 TD393244 ACZ393244 AMV393244 AWR393244 BGN393244 BQJ393244 CAF393244 CKB393244 CTX393244 DDT393244 DNP393244 DXL393244 EHH393244 ERD393244 FAZ393244 FKV393244 FUR393244 GEN393244 GOJ393244 GYF393244 HIB393244 HRX393244 IBT393244 ILP393244 IVL393244 JFH393244 JPD393244 JYZ393244 KIV393244 KSR393244 LCN393244 LMJ393244 LWF393244 MGB393244 MPX393244 MZT393244 NJP393244 NTL393244 ODH393244 OND393244 OWZ393244 PGV393244 PQR393244 QAN393244 QKJ393244 QUF393244 REB393244 RNX393244 RXT393244 SHP393244 SRL393244 TBH393244 TLD393244 TUZ393244 UEV393244 UOR393244 UYN393244 VIJ393244 VSF393244 WCB393244 WLX393244 WVT393244 L458780 JH458780 TD458780 ACZ458780 AMV458780 AWR458780 BGN458780 BQJ458780 CAF458780 CKB458780 CTX458780 DDT458780 DNP458780 DXL458780 EHH458780 ERD458780 FAZ458780 FKV458780 FUR458780 GEN458780 GOJ458780 GYF458780 HIB458780 HRX458780 IBT458780 ILP458780 IVL458780 JFH458780 JPD458780 JYZ458780 KIV458780 KSR458780 LCN458780 LMJ458780 LWF458780 MGB458780 MPX458780 MZT458780 NJP458780 NTL458780 ODH458780 OND458780 OWZ458780 PGV458780 PQR458780 QAN458780 QKJ458780 QUF458780 REB458780 RNX458780 RXT458780 SHP458780 SRL458780 TBH458780 TLD458780 TUZ458780 UEV458780 UOR458780 UYN458780 VIJ458780 VSF458780 WCB458780 WLX458780 WVT458780 L524316 JH524316 TD524316 ACZ524316 AMV524316 AWR524316 BGN524316 BQJ524316 CAF524316 CKB524316 CTX524316 DDT524316 DNP524316 DXL524316 EHH524316 ERD524316 FAZ524316 FKV524316 FUR524316 GEN524316 GOJ524316 GYF524316 HIB524316 HRX524316 IBT524316 ILP524316 IVL524316 JFH524316 JPD524316 JYZ524316 KIV524316 KSR524316 LCN524316 LMJ524316 LWF524316 MGB524316 MPX524316 MZT524316 NJP524316 NTL524316 ODH524316 OND524316 OWZ524316 PGV524316 PQR524316 QAN524316 QKJ524316 QUF524316 REB524316 RNX524316 RXT524316 SHP524316 SRL524316 TBH524316 TLD524316 TUZ524316 UEV524316 UOR524316 UYN524316 VIJ524316 VSF524316 WCB524316 WLX524316 WVT524316 L589852 JH589852 TD589852 ACZ589852 AMV589852 AWR589852 BGN589852 BQJ589852 CAF589852 CKB589852 CTX589852 DDT589852 DNP589852 DXL589852 EHH589852 ERD589852 FAZ589852 FKV589852 FUR589852 GEN589852 GOJ589852 GYF589852 HIB589852 HRX589852 IBT589852 ILP589852 IVL589852 JFH589852 JPD589852 JYZ589852 KIV589852 KSR589852 LCN589852 LMJ589852 LWF589852 MGB589852 MPX589852 MZT589852 NJP589852 NTL589852 ODH589852 OND589852 OWZ589852 PGV589852 PQR589852 QAN589852 QKJ589852 QUF589852 REB589852 RNX589852 RXT589852 SHP589852 SRL589852 TBH589852 TLD589852 TUZ589852 UEV589852 UOR589852 UYN589852 VIJ589852 VSF589852 WCB589852 WLX589852 WVT589852 L655388 JH655388 TD655388 ACZ655388 AMV655388 AWR655388 BGN655388 BQJ655388 CAF655388 CKB655388 CTX655388 DDT655388 DNP655388 DXL655388 EHH655388 ERD655388 FAZ655388 FKV655388 FUR655388 GEN655388 GOJ655388 GYF655388 HIB655388 HRX655388 IBT655388 ILP655388 IVL655388 JFH655388 JPD655388 JYZ655388 KIV655388 KSR655388 LCN655388 LMJ655388 LWF655388 MGB655388 MPX655388 MZT655388 NJP655388 NTL655388 ODH655388 OND655388 OWZ655388 PGV655388 PQR655388 QAN655388 QKJ655388 QUF655388 REB655388 RNX655388 RXT655388 SHP655388 SRL655388 TBH655388 TLD655388 TUZ655388 UEV655388 UOR655388 UYN655388 VIJ655388 VSF655388 WCB655388 WLX655388 WVT655388 L720924 JH720924 TD720924 ACZ720924 AMV720924 AWR720924 BGN720924 BQJ720924 CAF720924 CKB720924 CTX720924 DDT720924 DNP720924 DXL720924 EHH720924 ERD720924 FAZ720924 FKV720924 FUR720924 GEN720924 GOJ720924 GYF720924 HIB720924 HRX720924 IBT720924 ILP720924 IVL720924 JFH720924 JPD720924 JYZ720924 KIV720924 KSR720924 LCN720924 LMJ720924 LWF720924 MGB720924 MPX720924 MZT720924 NJP720924 NTL720924 ODH720924 OND720924 OWZ720924 PGV720924 PQR720924 QAN720924 QKJ720924 QUF720924 REB720924 RNX720924 RXT720924 SHP720924 SRL720924 TBH720924 TLD720924 TUZ720924 UEV720924 UOR720924 UYN720924 VIJ720924 VSF720924 WCB720924 WLX720924 WVT720924 L786460 JH786460 TD786460 ACZ786460 AMV786460 AWR786460 BGN786460 BQJ786460 CAF786460 CKB786460 CTX786460 DDT786460 DNP786460 DXL786460 EHH786460 ERD786460 FAZ786460 FKV786460 FUR786460 GEN786460 GOJ786460 GYF786460 HIB786460 HRX786460 IBT786460 ILP786460 IVL786460 JFH786460 JPD786460 JYZ786460 KIV786460 KSR786460 LCN786460 LMJ786460 LWF786460 MGB786460 MPX786460 MZT786460 NJP786460 NTL786460 ODH786460 OND786460 OWZ786460 PGV786460 PQR786460 QAN786460 QKJ786460 QUF786460 REB786460 RNX786460 RXT786460 SHP786460 SRL786460 TBH786460 TLD786460 TUZ786460 UEV786460 UOR786460 UYN786460 VIJ786460 VSF786460 WCB786460 WLX786460 WVT786460 L851996 JH851996 TD851996 ACZ851996 AMV851996 AWR851996 BGN851996 BQJ851996 CAF851996 CKB851996 CTX851996 DDT851996 DNP851996 DXL851996 EHH851996 ERD851996 FAZ851996 FKV851996 FUR851996 GEN851996 GOJ851996 GYF851996 HIB851996 HRX851996 IBT851996 ILP851996 IVL851996 JFH851996 JPD851996 JYZ851996 KIV851996 KSR851996 LCN851996 LMJ851996 LWF851996 MGB851996 MPX851996 MZT851996 NJP851996 NTL851996 ODH851996 OND851996 OWZ851996 PGV851996 PQR851996 QAN851996 QKJ851996 QUF851996 REB851996 RNX851996 RXT851996 SHP851996 SRL851996 TBH851996 TLD851996 TUZ851996 UEV851996 UOR851996 UYN851996 VIJ851996 VSF851996 WCB851996 WLX851996 WVT851996 L917532 JH917532 TD917532 ACZ917532 AMV917532 AWR917532 BGN917532 BQJ917532 CAF917532 CKB917532 CTX917532 DDT917532 DNP917532 DXL917532 EHH917532 ERD917532 FAZ917532 FKV917532 FUR917532 GEN917532 GOJ917532 GYF917532 HIB917532 HRX917532 IBT917532 ILP917532 IVL917532 JFH917532 JPD917532 JYZ917532 KIV917532 KSR917532 LCN917532 LMJ917532 LWF917532 MGB917532 MPX917532 MZT917532 NJP917532 NTL917532 ODH917532 OND917532 OWZ917532 PGV917532 PQR917532 QAN917532 QKJ917532 QUF917532 REB917532 RNX917532 RXT917532 SHP917532 SRL917532 TBH917532 TLD917532 TUZ917532 UEV917532 UOR917532 UYN917532 VIJ917532 VSF917532 WCB917532 WLX917532 WVT917532 L983068 JH983068 TD983068 ACZ983068 AMV983068 AWR983068 BGN983068 BQJ983068 CAF983068 CKB983068 CTX983068 DDT983068 DNP983068 DXL983068 EHH983068 ERD983068 FAZ983068 FKV983068 FUR983068 GEN983068 GOJ983068 GYF983068 HIB983068 HRX983068 IBT983068 ILP983068 IVL983068 JFH983068 JPD983068 JYZ983068 KIV983068 KSR983068 LCN983068 LMJ983068 LWF983068 MGB983068 MPX983068 MZT983068 NJP983068 NTL983068 ODH983068 OND983068 OWZ983068 PGV983068 PQR983068 QAN983068 QKJ983068 QUF983068 REB983068 RNX983068 RXT983068 SHP983068 SRL983068 TBH983068 TLD983068 TUZ983068 UEV983068 UOR983068 UYN983068 VIJ983068 VSF983068 WCB983068 WLX983068 WVT983068" xr:uid="{1EB62F09-AA96-43C9-843A-594266C1E795}">
      <formula1>0</formula1>
      <formula2>300</formula2>
    </dataValidation>
    <dataValidation type="textLength" errorStyle="information" allowBlank="1" showInputMessage="1" error="XLBVal:6=28.5_x000d__x000a_" sqref="N30 JJ30 TF30 ADB30 AMX30 AWT30 BGP30 BQL30 CAH30 CKD30 CTZ30 DDV30 DNR30 DXN30 EHJ30 ERF30 FBB30 FKX30 FUT30 GEP30 GOL30 GYH30 HID30 HRZ30 IBV30 ILR30 IVN30 JFJ30 JPF30 JZB30 KIX30 KST30 LCP30 LML30 LWH30 MGD30 MPZ30 MZV30 NJR30 NTN30 ODJ30 ONF30 OXB30 PGX30 PQT30 QAP30 QKL30 QUH30 RED30 RNZ30 RXV30 SHR30 SRN30 TBJ30 TLF30 TVB30 UEX30 UOT30 UYP30 VIL30 VSH30 WCD30 WLZ30 WVV3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xr:uid="{9D34EC16-35C9-4EC6-B1B5-24FE9FED29E2}">
      <formula1>0</formula1>
      <formula2>300</formula2>
    </dataValidation>
    <dataValidation type="textLength" errorStyle="information" allowBlank="1" showInputMessage="1" error="XLBVal:6=-8800_x000d__x000a_" sqref="N29 JJ29 TF29 ADB29 AMX29 AWT29 BGP29 BQL29 CAH29 CKD29 CTZ29 DDV29 DNR29 DXN29 EHJ29 ERF29 FBB29 FKX29 FUT29 GEP29 GOL29 GYH29 HID29 HRZ29 IBV29 ILR29 IVN29 JFJ29 JPF29 JZB29 KIX29 KST29 LCP29 LML29 LWH29 MGD29 MPZ29 MZV29 NJR29 NTN29 ODJ29 ONF29 OXB29 PGX29 PQT29 QAP29 QKL29 QUH29 RED29 RNZ29 RXV29 SHR29 SRN29 TBJ29 TLF29 TVB29 UEX29 UOT29 UYP29 VIL29 VSH29 WCD29 WLZ29 WVV29 N65565 JJ65565 TF65565 ADB65565 AMX65565 AWT65565 BGP65565 BQL65565 CAH65565 CKD65565 CTZ65565 DDV65565 DNR65565 DXN65565 EHJ65565 ERF65565 FBB65565 FKX65565 FUT65565 GEP65565 GOL65565 GYH65565 HID65565 HRZ65565 IBV65565 ILR65565 IVN65565 JFJ65565 JPF65565 JZB65565 KIX65565 KST65565 LCP65565 LML65565 LWH65565 MGD65565 MPZ65565 MZV65565 NJR65565 NTN65565 ODJ65565 ONF65565 OXB65565 PGX65565 PQT65565 QAP65565 QKL65565 QUH65565 RED65565 RNZ65565 RXV65565 SHR65565 SRN65565 TBJ65565 TLF65565 TVB65565 UEX65565 UOT65565 UYP65565 VIL65565 VSH65565 WCD65565 WLZ65565 WVV65565 N131101 JJ131101 TF131101 ADB131101 AMX131101 AWT131101 BGP131101 BQL131101 CAH131101 CKD131101 CTZ131101 DDV131101 DNR131101 DXN131101 EHJ131101 ERF131101 FBB131101 FKX131101 FUT131101 GEP131101 GOL131101 GYH131101 HID131101 HRZ131101 IBV131101 ILR131101 IVN131101 JFJ131101 JPF131101 JZB131101 KIX131101 KST131101 LCP131101 LML131101 LWH131101 MGD131101 MPZ131101 MZV131101 NJR131101 NTN131101 ODJ131101 ONF131101 OXB131101 PGX131101 PQT131101 QAP131101 QKL131101 QUH131101 RED131101 RNZ131101 RXV131101 SHR131101 SRN131101 TBJ131101 TLF131101 TVB131101 UEX131101 UOT131101 UYP131101 VIL131101 VSH131101 WCD131101 WLZ131101 WVV131101 N196637 JJ196637 TF196637 ADB196637 AMX196637 AWT196637 BGP196637 BQL196637 CAH196637 CKD196637 CTZ196637 DDV196637 DNR196637 DXN196637 EHJ196637 ERF196637 FBB196637 FKX196637 FUT196637 GEP196637 GOL196637 GYH196637 HID196637 HRZ196637 IBV196637 ILR196637 IVN196637 JFJ196637 JPF196637 JZB196637 KIX196637 KST196637 LCP196637 LML196637 LWH196637 MGD196637 MPZ196637 MZV196637 NJR196637 NTN196637 ODJ196637 ONF196637 OXB196637 PGX196637 PQT196637 QAP196637 QKL196637 QUH196637 RED196637 RNZ196637 RXV196637 SHR196637 SRN196637 TBJ196637 TLF196637 TVB196637 UEX196637 UOT196637 UYP196637 VIL196637 VSH196637 WCD196637 WLZ196637 WVV196637 N262173 JJ262173 TF262173 ADB262173 AMX262173 AWT262173 BGP262173 BQL262173 CAH262173 CKD262173 CTZ262173 DDV262173 DNR262173 DXN262173 EHJ262173 ERF262173 FBB262173 FKX262173 FUT262173 GEP262173 GOL262173 GYH262173 HID262173 HRZ262173 IBV262173 ILR262173 IVN262173 JFJ262173 JPF262173 JZB262173 KIX262173 KST262173 LCP262173 LML262173 LWH262173 MGD262173 MPZ262173 MZV262173 NJR262173 NTN262173 ODJ262173 ONF262173 OXB262173 PGX262173 PQT262173 QAP262173 QKL262173 QUH262173 RED262173 RNZ262173 RXV262173 SHR262173 SRN262173 TBJ262173 TLF262173 TVB262173 UEX262173 UOT262173 UYP262173 VIL262173 VSH262173 WCD262173 WLZ262173 WVV262173 N327709 JJ327709 TF327709 ADB327709 AMX327709 AWT327709 BGP327709 BQL327709 CAH327709 CKD327709 CTZ327709 DDV327709 DNR327709 DXN327709 EHJ327709 ERF327709 FBB327709 FKX327709 FUT327709 GEP327709 GOL327709 GYH327709 HID327709 HRZ327709 IBV327709 ILR327709 IVN327709 JFJ327709 JPF327709 JZB327709 KIX327709 KST327709 LCP327709 LML327709 LWH327709 MGD327709 MPZ327709 MZV327709 NJR327709 NTN327709 ODJ327709 ONF327709 OXB327709 PGX327709 PQT327709 QAP327709 QKL327709 QUH327709 RED327709 RNZ327709 RXV327709 SHR327709 SRN327709 TBJ327709 TLF327709 TVB327709 UEX327709 UOT327709 UYP327709 VIL327709 VSH327709 WCD327709 WLZ327709 WVV327709 N393245 JJ393245 TF393245 ADB393245 AMX393245 AWT393245 BGP393245 BQL393245 CAH393245 CKD393245 CTZ393245 DDV393245 DNR393245 DXN393245 EHJ393245 ERF393245 FBB393245 FKX393245 FUT393245 GEP393245 GOL393245 GYH393245 HID393245 HRZ393245 IBV393245 ILR393245 IVN393245 JFJ393245 JPF393245 JZB393245 KIX393245 KST393245 LCP393245 LML393245 LWH393245 MGD393245 MPZ393245 MZV393245 NJR393245 NTN393245 ODJ393245 ONF393245 OXB393245 PGX393245 PQT393245 QAP393245 QKL393245 QUH393245 RED393245 RNZ393245 RXV393245 SHR393245 SRN393245 TBJ393245 TLF393245 TVB393245 UEX393245 UOT393245 UYP393245 VIL393245 VSH393245 WCD393245 WLZ393245 WVV393245 N458781 JJ458781 TF458781 ADB458781 AMX458781 AWT458781 BGP458781 BQL458781 CAH458781 CKD458781 CTZ458781 DDV458781 DNR458781 DXN458781 EHJ458781 ERF458781 FBB458781 FKX458781 FUT458781 GEP458781 GOL458781 GYH458781 HID458781 HRZ458781 IBV458781 ILR458781 IVN458781 JFJ458781 JPF458781 JZB458781 KIX458781 KST458781 LCP458781 LML458781 LWH458781 MGD458781 MPZ458781 MZV458781 NJR458781 NTN458781 ODJ458781 ONF458781 OXB458781 PGX458781 PQT458781 QAP458781 QKL458781 QUH458781 RED458781 RNZ458781 RXV458781 SHR458781 SRN458781 TBJ458781 TLF458781 TVB458781 UEX458781 UOT458781 UYP458781 VIL458781 VSH458781 WCD458781 WLZ458781 WVV458781 N524317 JJ524317 TF524317 ADB524317 AMX524317 AWT524317 BGP524317 BQL524317 CAH524317 CKD524317 CTZ524317 DDV524317 DNR524317 DXN524317 EHJ524317 ERF524317 FBB524317 FKX524317 FUT524317 GEP524317 GOL524317 GYH524317 HID524317 HRZ524317 IBV524317 ILR524317 IVN524317 JFJ524317 JPF524317 JZB524317 KIX524317 KST524317 LCP524317 LML524317 LWH524317 MGD524317 MPZ524317 MZV524317 NJR524317 NTN524317 ODJ524317 ONF524317 OXB524317 PGX524317 PQT524317 QAP524317 QKL524317 QUH524317 RED524317 RNZ524317 RXV524317 SHR524317 SRN524317 TBJ524317 TLF524317 TVB524317 UEX524317 UOT524317 UYP524317 VIL524317 VSH524317 WCD524317 WLZ524317 WVV524317 N589853 JJ589853 TF589853 ADB589853 AMX589853 AWT589853 BGP589853 BQL589853 CAH589853 CKD589853 CTZ589853 DDV589853 DNR589853 DXN589853 EHJ589853 ERF589853 FBB589853 FKX589853 FUT589853 GEP589853 GOL589853 GYH589853 HID589853 HRZ589853 IBV589853 ILR589853 IVN589853 JFJ589853 JPF589853 JZB589853 KIX589853 KST589853 LCP589853 LML589853 LWH589853 MGD589853 MPZ589853 MZV589853 NJR589853 NTN589853 ODJ589853 ONF589853 OXB589853 PGX589853 PQT589853 QAP589853 QKL589853 QUH589853 RED589853 RNZ589853 RXV589853 SHR589853 SRN589853 TBJ589853 TLF589853 TVB589853 UEX589853 UOT589853 UYP589853 VIL589853 VSH589853 WCD589853 WLZ589853 WVV589853 N655389 JJ655389 TF655389 ADB655389 AMX655389 AWT655389 BGP655389 BQL655389 CAH655389 CKD655389 CTZ655389 DDV655389 DNR655389 DXN655389 EHJ655389 ERF655389 FBB655389 FKX655389 FUT655389 GEP655389 GOL655389 GYH655389 HID655389 HRZ655389 IBV655389 ILR655389 IVN655389 JFJ655389 JPF655389 JZB655389 KIX655389 KST655389 LCP655389 LML655389 LWH655389 MGD655389 MPZ655389 MZV655389 NJR655389 NTN655389 ODJ655389 ONF655389 OXB655389 PGX655389 PQT655389 QAP655389 QKL655389 QUH655389 RED655389 RNZ655389 RXV655389 SHR655389 SRN655389 TBJ655389 TLF655389 TVB655389 UEX655389 UOT655389 UYP655389 VIL655389 VSH655389 WCD655389 WLZ655389 WVV655389 N720925 JJ720925 TF720925 ADB720925 AMX720925 AWT720925 BGP720925 BQL720925 CAH720925 CKD720925 CTZ720925 DDV720925 DNR720925 DXN720925 EHJ720925 ERF720925 FBB720925 FKX720925 FUT720925 GEP720925 GOL720925 GYH720925 HID720925 HRZ720925 IBV720925 ILR720925 IVN720925 JFJ720925 JPF720925 JZB720925 KIX720925 KST720925 LCP720925 LML720925 LWH720925 MGD720925 MPZ720925 MZV720925 NJR720925 NTN720925 ODJ720925 ONF720925 OXB720925 PGX720925 PQT720925 QAP720925 QKL720925 QUH720925 RED720925 RNZ720925 RXV720925 SHR720925 SRN720925 TBJ720925 TLF720925 TVB720925 UEX720925 UOT720925 UYP720925 VIL720925 VSH720925 WCD720925 WLZ720925 WVV720925 N786461 JJ786461 TF786461 ADB786461 AMX786461 AWT786461 BGP786461 BQL786461 CAH786461 CKD786461 CTZ786461 DDV786461 DNR786461 DXN786461 EHJ786461 ERF786461 FBB786461 FKX786461 FUT786461 GEP786461 GOL786461 GYH786461 HID786461 HRZ786461 IBV786461 ILR786461 IVN786461 JFJ786461 JPF786461 JZB786461 KIX786461 KST786461 LCP786461 LML786461 LWH786461 MGD786461 MPZ786461 MZV786461 NJR786461 NTN786461 ODJ786461 ONF786461 OXB786461 PGX786461 PQT786461 QAP786461 QKL786461 QUH786461 RED786461 RNZ786461 RXV786461 SHR786461 SRN786461 TBJ786461 TLF786461 TVB786461 UEX786461 UOT786461 UYP786461 VIL786461 VSH786461 WCD786461 WLZ786461 WVV786461 N851997 JJ851997 TF851997 ADB851997 AMX851997 AWT851997 BGP851997 BQL851997 CAH851997 CKD851997 CTZ851997 DDV851997 DNR851997 DXN851997 EHJ851997 ERF851997 FBB851997 FKX851997 FUT851997 GEP851997 GOL851997 GYH851997 HID851997 HRZ851997 IBV851997 ILR851997 IVN851997 JFJ851997 JPF851997 JZB851997 KIX851997 KST851997 LCP851997 LML851997 LWH851997 MGD851997 MPZ851997 MZV851997 NJR851997 NTN851997 ODJ851997 ONF851997 OXB851997 PGX851997 PQT851997 QAP851997 QKL851997 QUH851997 RED851997 RNZ851997 RXV851997 SHR851997 SRN851997 TBJ851997 TLF851997 TVB851997 UEX851997 UOT851997 UYP851997 VIL851997 VSH851997 WCD851997 WLZ851997 WVV851997 N917533 JJ917533 TF917533 ADB917533 AMX917533 AWT917533 BGP917533 BQL917533 CAH917533 CKD917533 CTZ917533 DDV917533 DNR917533 DXN917533 EHJ917533 ERF917533 FBB917533 FKX917533 FUT917533 GEP917533 GOL917533 GYH917533 HID917533 HRZ917533 IBV917533 ILR917533 IVN917533 JFJ917533 JPF917533 JZB917533 KIX917533 KST917533 LCP917533 LML917533 LWH917533 MGD917533 MPZ917533 MZV917533 NJR917533 NTN917533 ODJ917533 ONF917533 OXB917533 PGX917533 PQT917533 QAP917533 QKL917533 QUH917533 RED917533 RNZ917533 RXV917533 SHR917533 SRN917533 TBJ917533 TLF917533 TVB917533 UEX917533 UOT917533 UYP917533 VIL917533 VSH917533 WCD917533 WLZ917533 WVV917533 N983069 JJ983069 TF983069 ADB983069 AMX983069 AWT983069 BGP983069 BQL983069 CAH983069 CKD983069 CTZ983069 DDV983069 DNR983069 DXN983069 EHJ983069 ERF983069 FBB983069 FKX983069 FUT983069 GEP983069 GOL983069 GYH983069 HID983069 HRZ983069 IBV983069 ILR983069 IVN983069 JFJ983069 JPF983069 JZB983069 KIX983069 KST983069 LCP983069 LML983069 LWH983069 MGD983069 MPZ983069 MZV983069 NJR983069 NTN983069 ODJ983069 ONF983069 OXB983069 PGX983069 PQT983069 QAP983069 QKL983069 QUH983069 RED983069 RNZ983069 RXV983069 SHR983069 SRN983069 TBJ983069 TLF983069 TVB983069 UEX983069 UOT983069 UYP983069 VIL983069 VSH983069 WCD983069 WLZ983069 WVV983069" xr:uid="{B4A208F6-C597-43A5-A9DC-115CCB3B8298}">
      <formula1>0</formula1>
      <formula2>300</formula2>
    </dataValidation>
    <dataValidation type="textLength" errorStyle="information" allowBlank="1" showInputMessage="1" error="XLBVal:6=2400_x000d__x000a_"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xr:uid="{7EEC437B-BA40-445D-8DFC-B5B36CDF3138}">
      <formula1>0</formula1>
      <formula2>300</formula2>
    </dataValidation>
    <dataValidation type="textLength" errorStyle="information" allowBlank="1" showInputMessage="1" error="XLBVal:6=144000_x000d__x000a_" sqref="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71 JH65571 TD65571 ACZ65571 AMV65571 AWR65571 BGN65571 BQJ65571 CAF65571 CKB65571 CTX65571 DDT65571 DNP65571 DXL65571 EHH65571 ERD65571 FAZ65571 FKV65571 FUR65571 GEN65571 GOJ65571 GYF65571 HIB65571 HRX65571 IBT65571 ILP65571 IVL65571 JFH65571 JPD65571 JYZ65571 KIV65571 KSR65571 LCN65571 LMJ65571 LWF65571 MGB65571 MPX65571 MZT65571 NJP65571 NTL65571 ODH65571 OND65571 OWZ65571 PGV65571 PQR65571 QAN65571 QKJ65571 QUF65571 REB65571 RNX65571 RXT65571 SHP65571 SRL65571 TBH65571 TLD65571 TUZ65571 UEV65571 UOR65571 UYN65571 VIJ65571 VSF65571 WCB65571 WLX65571 WVT65571 L131107 JH131107 TD131107 ACZ131107 AMV131107 AWR131107 BGN131107 BQJ131107 CAF131107 CKB131107 CTX131107 DDT131107 DNP131107 DXL131107 EHH131107 ERD131107 FAZ131107 FKV131107 FUR131107 GEN131107 GOJ131107 GYF131107 HIB131107 HRX131107 IBT131107 ILP131107 IVL131107 JFH131107 JPD131107 JYZ131107 KIV131107 KSR131107 LCN131107 LMJ131107 LWF131107 MGB131107 MPX131107 MZT131107 NJP131107 NTL131107 ODH131107 OND131107 OWZ131107 PGV131107 PQR131107 QAN131107 QKJ131107 QUF131107 REB131107 RNX131107 RXT131107 SHP131107 SRL131107 TBH131107 TLD131107 TUZ131107 UEV131107 UOR131107 UYN131107 VIJ131107 VSF131107 WCB131107 WLX131107 WVT131107 L196643 JH196643 TD196643 ACZ196643 AMV196643 AWR196643 BGN196643 BQJ196643 CAF196643 CKB196643 CTX196643 DDT196643 DNP196643 DXL196643 EHH196643 ERD196643 FAZ196643 FKV196643 FUR196643 GEN196643 GOJ196643 GYF196643 HIB196643 HRX196643 IBT196643 ILP196643 IVL196643 JFH196643 JPD196643 JYZ196643 KIV196643 KSR196643 LCN196643 LMJ196643 LWF196643 MGB196643 MPX196643 MZT196643 NJP196643 NTL196643 ODH196643 OND196643 OWZ196643 PGV196643 PQR196643 QAN196643 QKJ196643 QUF196643 REB196643 RNX196643 RXT196643 SHP196643 SRL196643 TBH196643 TLD196643 TUZ196643 UEV196643 UOR196643 UYN196643 VIJ196643 VSF196643 WCB196643 WLX196643 WVT196643 L262179 JH262179 TD262179 ACZ262179 AMV262179 AWR262179 BGN262179 BQJ262179 CAF262179 CKB262179 CTX262179 DDT262179 DNP262179 DXL262179 EHH262179 ERD262179 FAZ262179 FKV262179 FUR262179 GEN262179 GOJ262179 GYF262179 HIB262179 HRX262179 IBT262179 ILP262179 IVL262179 JFH262179 JPD262179 JYZ262179 KIV262179 KSR262179 LCN262179 LMJ262179 LWF262179 MGB262179 MPX262179 MZT262179 NJP262179 NTL262179 ODH262179 OND262179 OWZ262179 PGV262179 PQR262179 QAN262179 QKJ262179 QUF262179 REB262179 RNX262179 RXT262179 SHP262179 SRL262179 TBH262179 TLD262179 TUZ262179 UEV262179 UOR262179 UYN262179 VIJ262179 VSF262179 WCB262179 WLX262179 WVT262179 L327715 JH327715 TD327715 ACZ327715 AMV327715 AWR327715 BGN327715 BQJ327715 CAF327715 CKB327715 CTX327715 DDT327715 DNP327715 DXL327715 EHH327715 ERD327715 FAZ327715 FKV327715 FUR327715 GEN327715 GOJ327715 GYF327715 HIB327715 HRX327715 IBT327715 ILP327715 IVL327715 JFH327715 JPD327715 JYZ327715 KIV327715 KSR327715 LCN327715 LMJ327715 LWF327715 MGB327715 MPX327715 MZT327715 NJP327715 NTL327715 ODH327715 OND327715 OWZ327715 PGV327715 PQR327715 QAN327715 QKJ327715 QUF327715 REB327715 RNX327715 RXT327715 SHP327715 SRL327715 TBH327715 TLD327715 TUZ327715 UEV327715 UOR327715 UYN327715 VIJ327715 VSF327715 WCB327715 WLX327715 WVT327715 L393251 JH393251 TD393251 ACZ393251 AMV393251 AWR393251 BGN393251 BQJ393251 CAF393251 CKB393251 CTX393251 DDT393251 DNP393251 DXL393251 EHH393251 ERD393251 FAZ393251 FKV393251 FUR393251 GEN393251 GOJ393251 GYF393251 HIB393251 HRX393251 IBT393251 ILP393251 IVL393251 JFH393251 JPD393251 JYZ393251 KIV393251 KSR393251 LCN393251 LMJ393251 LWF393251 MGB393251 MPX393251 MZT393251 NJP393251 NTL393251 ODH393251 OND393251 OWZ393251 PGV393251 PQR393251 QAN393251 QKJ393251 QUF393251 REB393251 RNX393251 RXT393251 SHP393251 SRL393251 TBH393251 TLD393251 TUZ393251 UEV393251 UOR393251 UYN393251 VIJ393251 VSF393251 WCB393251 WLX393251 WVT393251 L458787 JH458787 TD458787 ACZ458787 AMV458787 AWR458787 BGN458787 BQJ458787 CAF458787 CKB458787 CTX458787 DDT458787 DNP458787 DXL458787 EHH458787 ERD458787 FAZ458787 FKV458787 FUR458787 GEN458787 GOJ458787 GYF458787 HIB458787 HRX458787 IBT458787 ILP458787 IVL458787 JFH458787 JPD458787 JYZ458787 KIV458787 KSR458787 LCN458787 LMJ458787 LWF458787 MGB458787 MPX458787 MZT458787 NJP458787 NTL458787 ODH458787 OND458787 OWZ458787 PGV458787 PQR458787 QAN458787 QKJ458787 QUF458787 REB458787 RNX458787 RXT458787 SHP458787 SRL458787 TBH458787 TLD458787 TUZ458787 UEV458787 UOR458787 UYN458787 VIJ458787 VSF458787 WCB458787 WLX458787 WVT458787 L524323 JH524323 TD524323 ACZ524323 AMV524323 AWR524323 BGN524323 BQJ524323 CAF524323 CKB524323 CTX524323 DDT524323 DNP524323 DXL524323 EHH524323 ERD524323 FAZ524323 FKV524323 FUR524323 GEN524323 GOJ524323 GYF524323 HIB524323 HRX524323 IBT524323 ILP524323 IVL524323 JFH524323 JPD524323 JYZ524323 KIV524323 KSR524323 LCN524323 LMJ524323 LWF524323 MGB524323 MPX524323 MZT524323 NJP524323 NTL524323 ODH524323 OND524323 OWZ524323 PGV524323 PQR524323 QAN524323 QKJ524323 QUF524323 REB524323 RNX524323 RXT524323 SHP524323 SRL524323 TBH524323 TLD524323 TUZ524323 UEV524323 UOR524323 UYN524323 VIJ524323 VSF524323 WCB524323 WLX524323 WVT524323 L589859 JH589859 TD589859 ACZ589859 AMV589859 AWR589859 BGN589859 BQJ589859 CAF589859 CKB589859 CTX589859 DDT589859 DNP589859 DXL589859 EHH589859 ERD589859 FAZ589859 FKV589859 FUR589859 GEN589859 GOJ589859 GYF589859 HIB589859 HRX589859 IBT589859 ILP589859 IVL589859 JFH589859 JPD589859 JYZ589859 KIV589859 KSR589859 LCN589859 LMJ589859 LWF589859 MGB589859 MPX589859 MZT589859 NJP589859 NTL589859 ODH589859 OND589859 OWZ589859 PGV589859 PQR589859 QAN589859 QKJ589859 QUF589859 REB589859 RNX589859 RXT589859 SHP589859 SRL589859 TBH589859 TLD589859 TUZ589859 UEV589859 UOR589859 UYN589859 VIJ589859 VSF589859 WCB589859 WLX589859 WVT589859 L655395 JH655395 TD655395 ACZ655395 AMV655395 AWR655395 BGN655395 BQJ655395 CAF655395 CKB655395 CTX655395 DDT655395 DNP655395 DXL655395 EHH655395 ERD655395 FAZ655395 FKV655395 FUR655395 GEN655395 GOJ655395 GYF655395 HIB655395 HRX655395 IBT655395 ILP655395 IVL655395 JFH655395 JPD655395 JYZ655395 KIV655395 KSR655395 LCN655395 LMJ655395 LWF655395 MGB655395 MPX655395 MZT655395 NJP655395 NTL655395 ODH655395 OND655395 OWZ655395 PGV655395 PQR655395 QAN655395 QKJ655395 QUF655395 REB655395 RNX655395 RXT655395 SHP655395 SRL655395 TBH655395 TLD655395 TUZ655395 UEV655395 UOR655395 UYN655395 VIJ655395 VSF655395 WCB655395 WLX655395 WVT655395 L720931 JH720931 TD720931 ACZ720931 AMV720931 AWR720931 BGN720931 BQJ720931 CAF720931 CKB720931 CTX720931 DDT720931 DNP720931 DXL720931 EHH720931 ERD720931 FAZ720931 FKV720931 FUR720931 GEN720931 GOJ720931 GYF720931 HIB720931 HRX720931 IBT720931 ILP720931 IVL720931 JFH720931 JPD720931 JYZ720931 KIV720931 KSR720931 LCN720931 LMJ720931 LWF720931 MGB720931 MPX720931 MZT720931 NJP720931 NTL720931 ODH720931 OND720931 OWZ720931 PGV720931 PQR720931 QAN720931 QKJ720931 QUF720931 REB720931 RNX720931 RXT720931 SHP720931 SRL720931 TBH720931 TLD720931 TUZ720931 UEV720931 UOR720931 UYN720931 VIJ720931 VSF720931 WCB720931 WLX720931 WVT720931 L786467 JH786467 TD786467 ACZ786467 AMV786467 AWR786467 BGN786467 BQJ786467 CAF786467 CKB786467 CTX786467 DDT786467 DNP786467 DXL786467 EHH786467 ERD786467 FAZ786467 FKV786467 FUR786467 GEN786467 GOJ786467 GYF786467 HIB786467 HRX786467 IBT786467 ILP786467 IVL786467 JFH786467 JPD786467 JYZ786467 KIV786467 KSR786467 LCN786467 LMJ786467 LWF786467 MGB786467 MPX786467 MZT786467 NJP786467 NTL786467 ODH786467 OND786467 OWZ786467 PGV786467 PQR786467 QAN786467 QKJ786467 QUF786467 REB786467 RNX786467 RXT786467 SHP786467 SRL786467 TBH786467 TLD786467 TUZ786467 UEV786467 UOR786467 UYN786467 VIJ786467 VSF786467 WCB786467 WLX786467 WVT786467 L852003 JH852003 TD852003 ACZ852003 AMV852003 AWR852003 BGN852003 BQJ852003 CAF852003 CKB852003 CTX852003 DDT852003 DNP852003 DXL852003 EHH852003 ERD852003 FAZ852003 FKV852003 FUR852003 GEN852003 GOJ852003 GYF852003 HIB852003 HRX852003 IBT852003 ILP852003 IVL852003 JFH852003 JPD852003 JYZ852003 KIV852003 KSR852003 LCN852003 LMJ852003 LWF852003 MGB852003 MPX852003 MZT852003 NJP852003 NTL852003 ODH852003 OND852003 OWZ852003 PGV852003 PQR852003 QAN852003 QKJ852003 QUF852003 REB852003 RNX852003 RXT852003 SHP852003 SRL852003 TBH852003 TLD852003 TUZ852003 UEV852003 UOR852003 UYN852003 VIJ852003 VSF852003 WCB852003 WLX852003 WVT852003 L917539 JH917539 TD917539 ACZ917539 AMV917539 AWR917539 BGN917539 BQJ917539 CAF917539 CKB917539 CTX917539 DDT917539 DNP917539 DXL917539 EHH917539 ERD917539 FAZ917539 FKV917539 FUR917539 GEN917539 GOJ917539 GYF917539 HIB917539 HRX917539 IBT917539 ILP917539 IVL917539 JFH917539 JPD917539 JYZ917539 KIV917539 KSR917539 LCN917539 LMJ917539 LWF917539 MGB917539 MPX917539 MZT917539 NJP917539 NTL917539 ODH917539 OND917539 OWZ917539 PGV917539 PQR917539 QAN917539 QKJ917539 QUF917539 REB917539 RNX917539 RXT917539 SHP917539 SRL917539 TBH917539 TLD917539 TUZ917539 UEV917539 UOR917539 UYN917539 VIJ917539 VSF917539 WCB917539 WLX917539 WVT917539 L983075 JH983075 TD983075 ACZ983075 AMV983075 AWR983075 BGN983075 BQJ983075 CAF983075 CKB983075 CTX983075 DDT983075 DNP983075 DXL983075 EHH983075 ERD983075 FAZ983075 FKV983075 FUR983075 GEN983075 GOJ983075 GYF983075 HIB983075 HRX983075 IBT983075 ILP983075 IVL983075 JFH983075 JPD983075 JYZ983075 KIV983075 KSR983075 LCN983075 LMJ983075 LWF983075 MGB983075 MPX983075 MZT983075 NJP983075 NTL983075 ODH983075 OND983075 OWZ983075 PGV983075 PQR983075 QAN983075 QKJ983075 QUF983075 REB983075 RNX983075 RXT983075 SHP983075 SRL983075 TBH983075 TLD983075 TUZ983075 UEV983075 UOR983075 UYN983075 VIJ983075 VSF983075 WCB983075 WLX983075 WVT983075" xr:uid="{B18BDB08-7825-4F9F-B345-D527958CEF9F}">
      <formula1>0</formula1>
      <formula2>300</formula2>
    </dataValidation>
    <dataValidation type="textLength" errorStyle="information" allowBlank="1" showInputMessage="1" error="XLBVal:6=83400_x000d__x000a_" sqref="L29 JH29 TD29 ACZ29 AMV29 AWR29 BGN29 BQJ29 CAF29 CKB29 CTX29 DDT29 DNP29 DXL29 EHH29 ERD29 FAZ29 FKV29 FUR29 GEN29 GOJ29 GYF29 HIB29 HRX29 IBT29 ILP29 IVL29 JFH29 JPD29 JYZ29 KIV29 KSR29 LCN29 LMJ29 LWF29 MGB29 MPX29 MZT29 NJP29 NTL29 ODH29 OND29 OWZ29 PGV29 PQR29 QAN29 QKJ29 QUF29 REB29 RNX29 RXT29 SHP29 SRL29 TBH29 TLD29 TUZ29 UEV29 UOR29 UYN29 VIJ29 VSF29 WCB29 WLX29 WVT29 L65565 JH65565 TD65565 ACZ65565 AMV65565 AWR65565 BGN65565 BQJ65565 CAF65565 CKB65565 CTX65565 DDT65565 DNP65565 DXL65565 EHH65565 ERD65565 FAZ65565 FKV65565 FUR65565 GEN65565 GOJ65565 GYF65565 HIB65565 HRX65565 IBT65565 ILP65565 IVL65565 JFH65565 JPD65565 JYZ65565 KIV65565 KSR65565 LCN65565 LMJ65565 LWF65565 MGB65565 MPX65565 MZT65565 NJP65565 NTL65565 ODH65565 OND65565 OWZ65565 PGV65565 PQR65565 QAN65565 QKJ65565 QUF65565 REB65565 RNX65565 RXT65565 SHP65565 SRL65565 TBH65565 TLD65565 TUZ65565 UEV65565 UOR65565 UYN65565 VIJ65565 VSF65565 WCB65565 WLX65565 WVT65565 L131101 JH131101 TD131101 ACZ131101 AMV131101 AWR131101 BGN131101 BQJ131101 CAF131101 CKB131101 CTX131101 DDT131101 DNP131101 DXL131101 EHH131101 ERD131101 FAZ131101 FKV131101 FUR131101 GEN131101 GOJ131101 GYF131101 HIB131101 HRX131101 IBT131101 ILP131101 IVL131101 JFH131101 JPD131101 JYZ131101 KIV131101 KSR131101 LCN131101 LMJ131101 LWF131101 MGB131101 MPX131101 MZT131101 NJP131101 NTL131101 ODH131101 OND131101 OWZ131101 PGV131101 PQR131101 QAN131101 QKJ131101 QUF131101 REB131101 RNX131101 RXT131101 SHP131101 SRL131101 TBH131101 TLD131101 TUZ131101 UEV131101 UOR131101 UYN131101 VIJ131101 VSF131101 WCB131101 WLX131101 WVT131101 L196637 JH196637 TD196637 ACZ196637 AMV196637 AWR196637 BGN196637 BQJ196637 CAF196637 CKB196637 CTX196637 DDT196637 DNP196637 DXL196637 EHH196637 ERD196637 FAZ196637 FKV196637 FUR196637 GEN196637 GOJ196637 GYF196637 HIB196637 HRX196637 IBT196637 ILP196637 IVL196637 JFH196637 JPD196637 JYZ196637 KIV196637 KSR196637 LCN196637 LMJ196637 LWF196637 MGB196637 MPX196637 MZT196637 NJP196637 NTL196637 ODH196637 OND196637 OWZ196637 PGV196637 PQR196637 QAN196637 QKJ196637 QUF196637 REB196637 RNX196637 RXT196637 SHP196637 SRL196637 TBH196637 TLD196637 TUZ196637 UEV196637 UOR196637 UYN196637 VIJ196637 VSF196637 WCB196637 WLX196637 WVT196637 L262173 JH262173 TD262173 ACZ262173 AMV262173 AWR262173 BGN262173 BQJ262173 CAF262173 CKB262173 CTX262173 DDT262173 DNP262173 DXL262173 EHH262173 ERD262173 FAZ262173 FKV262173 FUR262173 GEN262173 GOJ262173 GYF262173 HIB262173 HRX262173 IBT262173 ILP262173 IVL262173 JFH262173 JPD262173 JYZ262173 KIV262173 KSR262173 LCN262173 LMJ262173 LWF262173 MGB262173 MPX262173 MZT262173 NJP262173 NTL262173 ODH262173 OND262173 OWZ262173 PGV262173 PQR262173 QAN262173 QKJ262173 QUF262173 REB262173 RNX262173 RXT262173 SHP262173 SRL262173 TBH262173 TLD262173 TUZ262173 UEV262173 UOR262173 UYN262173 VIJ262173 VSF262173 WCB262173 WLX262173 WVT262173 L327709 JH327709 TD327709 ACZ327709 AMV327709 AWR327709 BGN327709 BQJ327709 CAF327709 CKB327709 CTX327709 DDT327709 DNP327709 DXL327709 EHH327709 ERD327709 FAZ327709 FKV327709 FUR327709 GEN327709 GOJ327709 GYF327709 HIB327709 HRX327709 IBT327709 ILP327709 IVL327709 JFH327709 JPD327709 JYZ327709 KIV327709 KSR327709 LCN327709 LMJ327709 LWF327709 MGB327709 MPX327709 MZT327709 NJP327709 NTL327709 ODH327709 OND327709 OWZ327709 PGV327709 PQR327709 QAN327709 QKJ327709 QUF327709 REB327709 RNX327709 RXT327709 SHP327709 SRL327709 TBH327709 TLD327709 TUZ327709 UEV327709 UOR327709 UYN327709 VIJ327709 VSF327709 WCB327709 WLX327709 WVT327709 L393245 JH393245 TD393245 ACZ393245 AMV393245 AWR393245 BGN393245 BQJ393245 CAF393245 CKB393245 CTX393245 DDT393245 DNP393245 DXL393245 EHH393245 ERD393245 FAZ393245 FKV393245 FUR393245 GEN393245 GOJ393245 GYF393245 HIB393245 HRX393245 IBT393245 ILP393245 IVL393245 JFH393245 JPD393245 JYZ393245 KIV393245 KSR393245 LCN393245 LMJ393245 LWF393245 MGB393245 MPX393245 MZT393245 NJP393245 NTL393245 ODH393245 OND393245 OWZ393245 PGV393245 PQR393245 QAN393245 QKJ393245 QUF393245 REB393245 RNX393245 RXT393245 SHP393245 SRL393245 TBH393245 TLD393245 TUZ393245 UEV393245 UOR393245 UYN393245 VIJ393245 VSF393245 WCB393245 WLX393245 WVT393245 L458781 JH458781 TD458781 ACZ458781 AMV458781 AWR458781 BGN458781 BQJ458781 CAF458781 CKB458781 CTX458781 DDT458781 DNP458781 DXL458781 EHH458781 ERD458781 FAZ458781 FKV458781 FUR458781 GEN458781 GOJ458781 GYF458781 HIB458781 HRX458781 IBT458781 ILP458781 IVL458781 JFH458781 JPD458781 JYZ458781 KIV458781 KSR458781 LCN458781 LMJ458781 LWF458781 MGB458781 MPX458781 MZT458781 NJP458781 NTL458781 ODH458781 OND458781 OWZ458781 PGV458781 PQR458781 QAN458781 QKJ458781 QUF458781 REB458781 RNX458781 RXT458781 SHP458781 SRL458781 TBH458781 TLD458781 TUZ458781 UEV458781 UOR458781 UYN458781 VIJ458781 VSF458781 WCB458781 WLX458781 WVT458781 L524317 JH524317 TD524317 ACZ524317 AMV524317 AWR524317 BGN524317 BQJ524317 CAF524317 CKB524317 CTX524317 DDT524317 DNP524317 DXL524317 EHH524317 ERD524317 FAZ524317 FKV524317 FUR524317 GEN524317 GOJ524317 GYF524317 HIB524317 HRX524317 IBT524317 ILP524317 IVL524317 JFH524317 JPD524317 JYZ524317 KIV524317 KSR524317 LCN524317 LMJ524317 LWF524317 MGB524317 MPX524317 MZT524317 NJP524317 NTL524317 ODH524317 OND524317 OWZ524317 PGV524317 PQR524317 QAN524317 QKJ524317 QUF524317 REB524317 RNX524317 RXT524317 SHP524317 SRL524317 TBH524317 TLD524317 TUZ524317 UEV524317 UOR524317 UYN524317 VIJ524317 VSF524317 WCB524317 WLX524317 WVT524317 L589853 JH589853 TD589853 ACZ589853 AMV589853 AWR589853 BGN589853 BQJ589853 CAF589853 CKB589853 CTX589853 DDT589853 DNP589853 DXL589853 EHH589853 ERD589853 FAZ589853 FKV589853 FUR589853 GEN589853 GOJ589853 GYF589853 HIB589853 HRX589853 IBT589853 ILP589853 IVL589853 JFH589853 JPD589853 JYZ589853 KIV589853 KSR589853 LCN589853 LMJ589853 LWF589853 MGB589853 MPX589853 MZT589853 NJP589853 NTL589853 ODH589853 OND589853 OWZ589853 PGV589853 PQR589853 QAN589853 QKJ589853 QUF589853 REB589853 RNX589853 RXT589853 SHP589853 SRL589853 TBH589853 TLD589853 TUZ589853 UEV589853 UOR589853 UYN589853 VIJ589853 VSF589853 WCB589853 WLX589853 WVT589853 L655389 JH655389 TD655389 ACZ655389 AMV655389 AWR655389 BGN655389 BQJ655389 CAF655389 CKB655389 CTX655389 DDT655389 DNP655389 DXL655389 EHH655389 ERD655389 FAZ655389 FKV655389 FUR655389 GEN655389 GOJ655389 GYF655389 HIB655389 HRX655389 IBT655389 ILP655389 IVL655389 JFH655389 JPD655389 JYZ655389 KIV655389 KSR655389 LCN655389 LMJ655389 LWF655389 MGB655389 MPX655389 MZT655389 NJP655389 NTL655389 ODH655389 OND655389 OWZ655389 PGV655389 PQR655389 QAN655389 QKJ655389 QUF655389 REB655389 RNX655389 RXT655389 SHP655389 SRL655389 TBH655389 TLD655389 TUZ655389 UEV655389 UOR655389 UYN655389 VIJ655389 VSF655389 WCB655389 WLX655389 WVT655389 L720925 JH720925 TD720925 ACZ720925 AMV720925 AWR720925 BGN720925 BQJ720925 CAF720925 CKB720925 CTX720925 DDT720925 DNP720925 DXL720925 EHH720925 ERD720925 FAZ720925 FKV720925 FUR720925 GEN720925 GOJ720925 GYF720925 HIB720925 HRX720925 IBT720925 ILP720925 IVL720925 JFH720925 JPD720925 JYZ720925 KIV720925 KSR720925 LCN720925 LMJ720925 LWF720925 MGB720925 MPX720925 MZT720925 NJP720925 NTL720925 ODH720925 OND720925 OWZ720925 PGV720925 PQR720925 QAN720925 QKJ720925 QUF720925 REB720925 RNX720925 RXT720925 SHP720925 SRL720925 TBH720925 TLD720925 TUZ720925 UEV720925 UOR720925 UYN720925 VIJ720925 VSF720925 WCB720925 WLX720925 WVT720925 L786461 JH786461 TD786461 ACZ786461 AMV786461 AWR786461 BGN786461 BQJ786461 CAF786461 CKB786461 CTX786461 DDT786461 DNP786461 DXL786461 EHH786461 ERD786461 FAZ786461 FKV786461 FUR786461 GEN786461 GOJ786461 GYF786461 HIB786461 HRX786461 IBT786461 ILP786461 IVL786461 JFH786461 JPD786461 JYZ786461 KIV786461 KSR786461 LCN786461 LMJ786461 LWF786461 MGB786461 MPX786461 MZT786461 NJP786461 NTL786461 ODH786461 OND786461 OWZ786461 PGV786461 PQR786461 QAN786461 QKJ786461 QUF786461 REB786461 RNX786461 RXT786461 SHP786461 SRL786461 TBH786461 TLD786461 TUZ786461 UEV786461 UOR786461 UYN786461 VIJ786461 VSF786461 WCB786461 WLX786461 WVT786461 L851997 JH851997 TD851997 ACZ851997 AMV851997 AWR851997 BGN851997 BQJ851997 CAF851997 CKB851997 CTX851997 DDT851997 DNP851997 DXL851997 EHH851997 ERD851997 FAZ851997 FKV851997 FUR851997 GEN851997 GOJ851997 GYF851997 HIB851997 HRX851997 IBT851997 ILP851997 IVL851997 JFH851997 JPD851997 JYZ851997 KIV851997 KSR851997 LCN851997 LMJ851997 LWF851997 MGB851997 MPX851997 MZT851997 NJP851997 NTL851997 ODH851997 OND851997 OWZ851997 PGV851997 PQR851997 QAN851997 QKJ851997 QUF851997 REB851997 RNX851997 RXT851997 SHP851997 SRL851997 TBH851997 TLD851997 TUZ851997 UEV851997 UOR851997 UYN851997 VIJ851997 VSF851997 WCB851997 WLX851997 WVT851997 L917533 JH917533 TD917533 ACZ917533 AMV917533 AWR917533 BGN917533 BQJ917533 CAF917533 CKB917533 CTX917533 DDT917533 DNP917533 DXL917533 EHH917533 ERD917533 FAZ917533 FKV917533 FUR917533 GEN917533 GOJ917533 GYF917533 HIB917533 HRX917533 IBT917533 ILP917533 IVL917533 JFH917533 JPD917533 JYZ917533 KIV917533 KSR917533 LCN917533 LMJ917533 LWF917533 MGB917533 MPX917533 MZT917533 NJP917533 NTL917533 ODH917533 OND917533 OWZ917533 PGV917533 PQR917533 QAN917533 QKJ917533 QUF917533 REB917533 RNX917533 RXT917533 SHP917533 SRL917533 TBH917533 TLD917533 TUZ917533 UEV917533 UOR917533 UYN917533 VIJ917533 VSF917533 WCB917533 WLX917533 WVT917533 L983069 JH983069 TD983069 ACZ983069 AMV983069 AWR983069 BGN983069 BQJ983069 CAF983069 CKB983069 CTX983069 DDT983069 DNP983069 DXL983069 EHH983069 ERD983069 FAZ983069 FKV983069 FUR983069 GEN983069 GOJ983069 GYF983069 HIB983069 HRX983069 IBT983069 ILP983069 IVL983069 JFH983069 JPD983069 JYZ983069 KIV983069 KSR983069 LCN983069 LMJ983069 LWF983069 MGB983069 MPX983069 MZT983069 NJP983069 NTL983069 ODH983069 OND983069 OWZ983069 PGV983069 PQR983069 QAN983069 QKJ983069 QUF983069 REB983069 RNX983069 RXT983069 SHP983069 SRL983069 TBH983069 TLD983069 TUZ983069 UEV983069 UOR983069 UYN983069 VIJ983069 VSF983069 WCB983069 WLX983069 WVT983069" xr:uid="{8E977285-1017-4D89-97EA-7AE3F37BF9AD}">
      <formula1>0</formula1>
      <formula2>300</formula2>
    </dataValidation>
    <dataValidation type="textLength" errorStyle="information" allowBlank="1" showInputMessage="1" error="XLBVal:6=578227.47_x000d__x000a_" sqref="N36 JJ36 TF36 ADB36 AMX36 AWT36 BGP36 BQL36 CAH36 CKD36 CTZ36 DDV36 DNR36 DXN36 EHJ36 ERF36 FBB36 FKX36 FUT36 GEP36 GOL36 GYH36 HID36 HRZ36 IBV36 ILR36 IVN36 JFJ36 JPF36 JZB36 KIX36 KST36 LCP36 LML36 LWH36 MGD36 MPZ36 MZV36 NJR36 NTN36 ODJ36 ONF36 OXB36 PGX36 PQT36 QAP36 QKL36 QUH36 RED36 RNZ36 RXV36 SHR36 SRN36 TBJ36 TLF36 TVB36 UEX36 UOT36 UYP36 VIL36 VSH36 WCD36 WLZ36 WVV36 N65572 JJ65572 TF65572 ADB65572 AMX65572 AWT65572 BGP65572 BQL65572 CAH65572 CKD65572 CTZ65572 DDV65572 DNR65572 DXN65572 EHJ65572 ERF65572 FBB65572 FKX65572 FUT65572 GEP65572 GOL65572 GYH65572 HID65572 HRZ65572 IBV65572 ILR65572 IVN65572 JFJ65572 JPF65572 JZB65572 KIX65572 KST65572 LCP65572 LML65572 LWH65572 MGD65572 MPZ65572 MZV65572 NJR65572 NTN65572 ODJ65572 ONF65572 OXB65572 PGX65572 PQT65572 QAP65572 QKL65572 QUH65572 RED65572 RNZ65572 RXV65572 SHR65572 SRN65572 TBJ65572 TLF65572 TVB65572 UEX65572 UOT65572 UYP65572 VIL65572 VSH65572 WCD65572 WLZ65572 WVV65572 N131108 JJ131108 TF131108 ADB131108 AMX131108 AWT131108 BGP131108 BQL131108 CAH131108 CKD131108 CTZ131108 DDV131108 DNR131108 DXN131108 EHJ131108 ERF131108 FBB131108 FKX131108 FUT131108 GEP131108 GOL131108 GYH131108 HID131108 HRZ131108 IBV131108 ILR131108 IVN131108 JFJ131108 JPF131108 JZB131108 KIX131108 KST131108 LCP131108 LML131108 LWH131108 MGD131108 MPZ131108 MZV131108 NJR131108 NTN131108 ODJ131108 ONF131108 OXB131108 PGX131108 PQT131108 QAP131108 QKL131108 QUH131108 RED131108 RNZ131108 RXV131108 SHR131108 SRN131108 TBJ131108 TLF131108 TVB131108 UEX131108 UOT131108 UYP131108 VIL131108 VSH131108 WCD131108 WLZ131108 WVV131108 N196644 JJ196644 TF196644 ADB196644 AMX196644 AWT196644 BGP196644 BQL196644 CAH196644 CKD196644 CTZ196644 DDV196644 DNR196644 DXN196644 EHJ196644 ERF196644 FBB196644 FKX196644 FUT196644 GEP196644 GOL196644 GYH196644 HID196644 HRZ196644 IBV196644 ILR196644 IVN196644 JFJ196644 JPF196644 JZB196644 KIX196644 KST196644 LCP196644 LML196644 LWH196644 MGD196644 MPZ196644 MZV196644 NJR196644 NTN196644 ODJ196644 ONF196644 OXB196644 PGX196644 PQT196644 QAP196644 QKL196644 QUH196644 RED196644 RNZ196644 RXV196644 SHR196644 SRN196644 TBJ196644 TLF196644 TVB196644 UEX196644 UOT196644 UYP196644 VIL196644 VSH196644 WCD196644 WLZ196644 WVV196644 N262180 JJ262180 TF262180 ADB262180 AMX262180 AWT262180 BGP262180 BQL262180 CAH262180 CKD262180 CTZ262180 DDV262180 DNR262180 DXN262180 EHJ262180 ERF262180 FBB262180 FKX262180 FUT262180 GEP262180 GOL262180 GYH262180 HID262180 HRZ262180 IBV262180 ILR262180 IVN262180 JFJ262180 JPF262180 JZB262180 KIX262180 KST262180 LCP262180 LML262180 LWH262180 MGD262180 MPZ262180 MZV262180 NJR262180 NTN262180 ODJ262180 ONF262180 OXB262180 PGX262180 PQT262180 QAP262180 QKL262180 QUH262180 RED262180 RNZ262180 RXV262180 SHR262180 SRN262180 TBJ262180 TLF262180 TVB262180 UEX262180 UOT262180 UYP262180 VIL262180 VSH262180 WCD262180 WLZ262180 WVV262180 N327716 JJ327716 TF327716 ADB327716 AMX327716 AWT327716 BGP327716 BQL327716 CAH327716 CKD327716 CTZ327716 DDV327716 DNR327716 DXN327716 EHJ327716 ERF327716 FBB327716 FKX327716 FUT327716 GEP327716 GOL327716 GYH327716 HID327716 HRZ327716 IBV327716 ILR327716 IVN327716 JFJ327716 JPF327716 JZB327716 KIX327716 KST327716 LCP327716 LML327716 LWH327716 MGD327716 MPZ327716 MZV327716 NJR327716 NTN327716 ODJ327716 ONF327716 OXB327716 PGX327716 PQT327716 QAP327716 QKL327716 QUH327716 RED327716 RNZ327716 RXV327716 SHR327716 SRN327716 TBJ327716 TLF327716 TVB327716 UEX327716 UOT327716 UYP327716 VIL327716 VSH327716 WCD327716 WLZ327716 WVV327716 N393252 JJ393252 TF393252 ADB393252 AMX393252 AWT393252 BGP393252 BQL393252 CAH393252 CKD393252 CTZ393252 DDV393252 DNR393252 DXN393252 EHJ393252 ERF393252 FBB393252 FKX393252 FUT393252 GEP393252 GOL393252 GYH393252 HID393252 HRZ393252 IBV393252 ILR393252 IVN393252 JFJ393252 JPF393252 JZB393252 KIX393252 KST393252 LCP393252 LML393252 LWH393252 MGD393252 MPZ393252 MZV393252 NJR393252 NTN393252 ODJ393252 ONF393252 OXB393252 PGX393252 PQT393252 QAP393252 QKL393252 QUH393252 RED393252 RNZ393252 RXV393252 SHR393252 SRN393252 TBJ393252 TLF393252 TVB393252 UEX393252 UOT393252 UYP393252 VIL393252 VSH393252 WCD393252 WLZ393252 WVV393252 N458788 JJ458788 TF458788 ADB458788 AMX458788 AWT458788 BGP458788 BQL458788 CAH458788 CKD458788 CTZ458788 DDV458788 DNR458788 DXN458788 EHJ458788 ERF458788 FBB458788 FKX458788 FUT458788 GEP458788 GOL458788 GYH458788 HID458788 HRZ458788 IBV458788 ILR458788 IVN458788 JFJ458788 JPF458788 JZB458788 KIX458788 KST458788 LCP458788 LML458788 LWH458788 MGD458788 MPZ458788 MZV458788 NJR458788 NTN458788 ODJ458788 ONF458788 OXB458788 PGX458788 PQT458788 QAP458788 QKL458788 QUH458788 RED458788 RNZ458788 RXV458788 SHR458788 SRN458788 TBJ458788 TLF458788 TVB458788 UEX458788 UOT458788 UYP458788 VIL458788 VSH458788 WCD458788 WLZ458788 WVV458788 N524324 JJ524324 TF524324 ADB524324 AMX524324 AWT524324 BGP524324 BQL524324 CAH524324 CKD524324 CTZ524324 DDV524324 DNR524324 DXN524324 EHJ524324 ERF524324 FBB524324 FKX524324 FUT524324 GEP524324 GOL524324 GYH524324 HID524324 HRZ524324 IBV524324 ILR524324 IVN524324 JFJ524324 JPF524324 JZB524324 KIX524324 KST524324 LCP524324 LML524324 LWH524324 MGD524324 MPZ524324 MZV524324 NJR524324 NTN524324 ODJ524324 ONF524324 OXB524324 PGX524324 PQT524324 QAP524324 QKL524324 QUH524324 RED524324 RNZ524324 RXV524324 SHR524324 SRN524324 TBJ524324 TLF524324 TVB524324 UEX524324 UOT524324 UYP524324 VIL524324 VSH524324 WCD524324 WLZ524324 WVV524324 N589860 JJ589860 TF589860 ADB589860 AMX589860 AWT589860 BGP589860 BQL589860 CAH589860 CKD589860 CTZ589860 DDV589860 DNR589860 DXN589860 EHJ589860 ERF589860 FBB589860 FKX589860 FUT589860 GEP589860 GOL589860 GYH589860 HID589860 HRZ589860 IBV589860 ILR589860 IVN589860 JFJ589860 JPF589860 JZB589860 KIX589860 KST589860 LCP589860 LML589860 LWH589860 MGD589860 MPZ589860 MZV589860 NJR589860 NTN589860 ODJ589860 ONF589860 OXB589860 PGX589860 PQT589860 QAP589860 QKL589860 QUH589860 RED589860 RNZ589860 RXV589860 SHR589860 SRN589860 TBJ589860 TLF589860 TVB589860 UEX589860 UOT589860 UYP589860 VIL589860 VSH589860 WCD589860 WLZ589860 WVV589860 N655396 JJ655396 TF655396 ADB655396 AMX655396 AWT655396 BGP655396 BQL655396 CAH655396 CKD655396 CTZ655396 DDV655396 DNR655396 DXN655396 EHJ655396 ERF655396 FBB655396 FKX655396 FUT655396 GEP655396 GOL655396 GYH655396 HID655396 HRZ655396 IBV655396 ILR655396 IVN655396 JFJ655396 JPF655396 JZB655396 KIX655396 KST655396 LCP655396 LML655396 LWH655396 MGD655396 MPZ655396 MZV655396 NJR655396 NTN655396 ODJ655396 ONF655396 OXB655396 PGX655396 PQT655396 QAP655396 QKL655396 QUH655396 RED655396 RNZ655396 RXV655396 SHR655396 SRN655396 TBJ655396 TLF655396 TVB655396 UEX655396 UOT655396 UYP655396 VIL655396 VSH655396 WCD655396 WLZ655396 WVV655396 N720932 JJ720932 TF720932 ADB720932 AMX720932 AWT720932 BGP720932 BQL720932 CAH720932 CKD720932 CTZ720932 DDV720932 DNR720932 DXN720932 EHJ720932 ERF720932 FBB720932 FKX720932 FUT720932 GEP720932 GOL720932 GYH720932 HID720932 HRZ720932 IBV720932 ILR720932 IVN720932 JFJ720932 JPF720932 JZB720932 KIX720932 KST720932 LCP720932 LML720932 LWH720932 MGD720932 MPZ720932 MZV720932 NJR720932 NTN720932 ODJ720932 ONF720932 OXB720932 PGX720932 PQT720932 QAP720932 QKL720932 QUH720932 RED720932 RNZ720932 RXV720932 SHR720932 SRN720932 TBJ720932 TLF720932 TVB720932 UEX720932 UOT720932 UYP720932 VIL720932 VSH720932 WCD720932 WLZ720932 WVV720932 N786468 JJ786468 TF786468 ADB786468 AMX786468 AWT786468 BGP786468 BQL786468 CAH786468 CKD786468 CTZ786468 DDV786468 DNR786468 DXN786468 EHJ786468 ERF786468 FBB786468 FKX786468 FUT786468 GEP786468 GOL786468 GYH786468 HID786468 HRZ786468 IBV786468 ILR786468 IVN786468 JFJ786468 JPF786468 JZB786468 KIX786468 KST786468 LCP786468 LML786468 LWH786468 MGD786468 MPZ786468 MZV786468 NJR786468 NTN786468 ODJ786468 ONF786468 OXB786468 PGX786468 PQT786468 QAP786468 QKL786468 QUH786468 RED786468 RNZ786468 RXV786468 SHR786468 SRN786468 TBJ786468 TLF786468 TVB786468 UEX786468 UOT786468 UYP786468 VIL786468 VSH786468 WCD786468 WLZ786468 WVV786468 N852004 JJ852004 TF852004 ADB852004 AMX852004 AWT852004 BGP852004 BQL852004 CAH852004 CKD852004 CTZ852004 DDV852004 DNR852004 DXN852004 EHJ852004 ERF852004 FBB852004 FKX852004 FUT852004 GEP852004 GOL852004 GYH852004 HID852004 HRZ852004 IBV852004 ILR852004 IVN852004 JFJ852004 JPF852004 JZB852004 KIX852004 KST852004 LCP852004 LML852004 LWH852004 MGD852004 MPZ852004 MZV852004 NJR852004 NTN852004 ODJ852004 ONF852004 OXB852004 PGX852004 PQT852004 QAP852004 QKL852004 QUH852004 RED852004 RNZ852004 RXV852004 SHR852004 SRN852004 TBJ852004 TLF852004 TVB852004 UEX852004 UOT852004 UYP852004 VIL852004 VSH852004 WCD852004 WLZ852004 WVV852004 N917540 JJ917540 TF917540 ADB917540 AMX917540 AWT917540 BGP917540 BQL917540 CAH917540 CKD917540 CTZ917540 DDV917540 DNR917540 DXN917540 EHJ917540 ERF917540 FBB917540 FKX917540 FUT917540 GEP917540 GOL917540 GYH917540 HID917540 HRZ917540 IBV917540 ILR917540 IVN917540 JFJ917540 JPF917540 JZB917540 KIX917540 KST917540 LCP917540 LML917540 LWH917540 MGD917540 MPZ917540 MZV917540 NJR917540 NTN917540 ODJ917540 ONF917540 OXB917540 PGX917540 PQT917540 QAP917540 QKL917540 QUH917540 RED917540 RNZ917540 RXV917540 SHR917540 SRN917540 TBJ917540 TLF917540 TVB917540 UEX917540 UOT917540 UYP917540 VIL917540 VSH917540 WCD917540 WLZ917540 WVV917540 N983076 JJ983076 TF983076 ADB983076 AMX983076 AWT983076 BGP983076 BQL983076 CAH983076 CKD983076 CTZ983076 DDV983076 DNR983076 DXN983076 EHJ983076 ERF983076 FBB983076 FKX983076 FUT983076 GEP983076 GOL983076 GYH983076 HID983076 HRZ983076 IBV983076 ILR983076 IVN983076 JFJ983076 JPF983076 JZB983076 KIX983076 KST983076 LCP983076 LML983076 LWH983076 MGD983076 MPZ983076 MZV983076 NJR983076 NTN983076 ODJ983076 ONF983076 OXB983076 PGX983076 PQT983076 QAP983076 QKL983076 QUH983076 RED983076 RNZ983076 RXV983076 SHR983076 SRN983076 TBJ983076 TLF983076 TVB983076 UEX983076 UOT983076 UYP983076 VIL983076 VSH983076 WCD983076 WLZ983076 WVV983076" xr:uid="{CC776343-A17E-4143-9E0B-5920B1ED74F0}">
      <formula1>0</formula1>
      <formula2>300</formula2>
    </dataValidation>
    <dataValidation type="textLength" errorStyle="information" allowBlank="1" showInputMessage="1" error="XLBVal:6=24734.76_x000d__x000a_" sqref="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xr:uid="{60BB7ABD-886A-4375-B73A-40CE5D4CBA3D}">
      <formula1>0</formula1>
      <formula2>300</formula2>
    </dataValidation>
    <dataValidation type="textLength" errorStyle="information" allowBlank="1" showInputMessage="1" error="XLBVal:6=14146.37_x000d__x000a_" sqref="E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xr:uid="{12F2C77D-7DA0-4907-B090-105162569731}">
      <formula1>0</formula1>
      <formula2>300</formula2>
    </dataValidation>
    <dataValidation type="textLength" errorStyle="information" allowBlank="1" showInputMessage="1" error="XLBVal:6=8000_x000d__x000a_" sqref="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xr:uid="{77CA6BFD-A071-4E47-BD41-1C3D3D7EC552}">
      <formula1>0</formula1>
      <formula2>300</formula2>
    </dataValidation>
    <dataValidation type="textLength" errorStyle="information" allowBlank="1" showInputMessage="1" error="XLBVal:6=2063.63_x000d__x000a_" sqref="N32 JJ32 TF32 ADB32 AMX32 AWT32 BGP32 BQL32 CAH32 CKD32 CTZ32 DDV32 DNR32 DXN32 EHJ32 ERF32 FBB32 FKX32 FUT32 GEP32 GOL32 GYH32 HID32 HRZ32 IBV32 ILR32 IVN32 JFJ32 JPF32 JZB32 KIX32 KST32 LCP32 LML32 LWH32 MGD32 MPZ32 MZV32 NJR32 NTN32 ODJ32 ONF32 OXB32 PGX32 PQT32 QAP32 QKL32 QUH32 RED32 RNZ32 RXV32 SHR32 SRN32 TBJ32 TLF32 TVB32 UEX32 UOT32 UYP32 VIL32 VSH32 WCD32 WLZ32 WVV32 N65568 JJ65568 TF65568 ADB65568 AMX65568 AWT65568 BGP65568 BQL65568 CAH65568 CKD65568 CTZ65568 DDV65568 DNR65568 DXN65568 EHJ65568 ERF65568 FBB65568 FKX65568 FUT65568 GEP65568 GOL65568 GYH65568 HID65568 HRZ65568 IBV65568 ILR65568 IVN65568 JFJ65568 JPF65568 JZB65568 KIX65568 KST65568 LCP65568 LML65568 LWH65568 MGD65568 MPZ65568 MZV65568 NJR65568 NTN65568 ODJ65568 ONF65568 OXB65568 PGX65568 PQT65568 QAP65568 QKL65568 QUH65568 RED65568 RNZ65568 RXV65568 SHR65568 SRN65568 TBJ65568 TLF65568 TVB65568 UEX65568 UOT65568 UYP65568 VIL65568 VSH65568 WCD65568 WLZ65568 WVV65568 N131104 JJ131104 TF131104 ADB131104 AMX131104 AWT131104 BGP131104 BQL131104 CAH131104 CKD131104 CTZ131104 DDV131104 DNR131104 DXN131104 EHJ131104 ERF131104 FBB131104 FKX131104 FUT131104 GEP131104 GOL131104 GYH131104 HID131104 HRZ131104 IBV131104 ILR131104 IVN131104 JFJ131104 JPF131104 JZB131104 KIX131104 KST131104 LCP131104 LML131104 LWH131104 MGD131104 MPZ131104 MZV131104 NJR131104 NTN131104 ODJ131104 ONF131104 OXB131104 PGX131104 PQT131104 QAP131104 QKL131104 QUH131104 RED131104 RNZ131104 RXV131104 SHR131104 SRN131104 TBJ131104 TLF131104 TVB131104 UEX131104 UOT131104 UYP131104 VIL131104 VSH131104 WCD131104 WLZ131104 WVV131104 N196640 JJ196640 TF196640 ADB196640 AMX196640 AWT196640 BGP196640 BQL196640 CAH196640 CKD196640 CTZ196640 DDV196640 DNR196640 DXN196640 EHJ196640 ERF196640 FBB196640 FKX196640 FUT196640 GEP196640 GOL196640 GYH196640 HID196640 HRZ196640 IBV196640 ILR196640 IVN196640 JFJ196640 JPF196640 JZB196640 KIX196640 KST196640 LCP196640 LML196640 LWH196640 MGD196640 MPZ196640 MZV196640 NJR196640 NTN196640 ODJ196640 ONF196640 OXB196640 PGX196640 PQT196640 QAP196640 QKL196640 QUH196640 RED196640 RNZ196640 RXV196640 SHR196640 SRN196640 TBJ196640 TLF196640 TVB196640 UEX196640 UOT196640 UYP196640 VIL196640 VSH196640 WCD196640 WLZ196640 WVV196640 N262176 JJ262176 TF262176 ADB262176 AMX262176 AWT262176 BGP262176 BQL262176 CAH262176 CKD262176 CTZ262176 DDV262176 DNR262176 DXN262176 EHJ262176 ERF262176 FBB262176 FKX262176 FUT262176 GEP262176 GOL262176 GYH262176 HID262176 HRZ262176 IBV262176 ILR262176 IVN262176 JFJ262176 JPF262176 JZB262176 KIX262176 KST262176 LCP262176 LML262176 LWH262176 MGD262176 MPZ262176 MZV262176 NJR262176 NTN262176 ODJ262176 ONF262176 OXB262176 PGX262176 PQT262176 QAP262176 QKL262176 QUH262176 RED262176 RNZ262176 RXV262176 SHR262176 SRN262176 TBJ262176 TLF262176 TVB262176 UEX262176 UOT262176 UYP262176 VIL262176 VSH262176 WCD262176 WLZ262176 WVV262176 N327712 JJ327712 TF327712 ADB327712 AMX327712 AWT327712 BGP327712 BQL327712 CAH327712 CKD327712 CTZ327712 DDV327712 DNR327712 DXN327712 EHJ327712 ERF327712 FBB327712 FKX327712 FUT327712 GEP327712 GOL327712 GYH327712 HID327712 HRZ327712 IBV327712 ILR327712 IVN327712 JFJ327712 JPF327712 JZB327712 KIX327712 KST327712 LCP327712 LML327712 LWH327712 MGD327712 MPZ327712 MZV327712 NJR327712 NTN327712 ODJ327712 ONF327712 OXB327712 PGX327712 PQT327712 QAP327712 QKL327712 QUH327712 RED327712 RNZ327712 RXV327712 SHR327712 SRN327712 TBJ327712 TLF327712 TVB327712 UEX327712 UOT327712 UYP327712 VIL327712 VSH327712 WCD327712 WLZ327712 WVV327712 N393248 JJ393248 TF393248 ADB393248 AMX393248 AWT393248 BGP393248 BQL393248 CAH393248 CKD393248 CTZ393248 DDV393248 DNR393248 DXN393248 EHJ393248 ERF393248 FBB393248 FKX393248 FUT393248 GEP393248 GOL393248 GYH393248 HID393248 HRZ393248 IBV393248 ILR393248 IVN393248 JFJ393248 JPF393248 JZB393248 KIX393248 KST393248 LCP393248 LML393248 LWH393248 MGD393248 MPZ393248 MZV393248 NJR393248 NTN393248 ODJ393248 ONF393248 OXB393248 PGX393248 PQT393248 QAP393248 QKL393248 QUH393248 RED393248 RNZ393248 RXV393248 SHR393248 SRN393248 TBJ393248 TLF393248 TVB393248 UEX393248 UOT393248 UYP393248 VIL393248 VSH393248 WCD393248 WLZ393248 WVV393248 N458784 JJ458784 TF458784 ADB458784 AMX458784 AWT458784 BGP458784 BQL458784 CAH458784 CKD458784 CTZ458784 DDV458784 DNR458784 DXN458784 EHJ458784 ERF458784 FBB458784 FKX458784 FUT458784 GEP458784 GOL458784 GYH458784 HID458784 HRZ458784 IBV458784 ILR458784 IVN458784 JFJ458784 JPF458784 JZB458784 KIX458784 KST458784 LCP458784 LML458784 LWH458784 MGD458784 MPZ458784 MZV458784 NJR458784 NTN458784 ODJ458784 ONF458784 OXB458784 PGX458784 PQT458784 QAP458784 QKL458784 QUH458784 RED458784 RNZ458784 RXV458784 SHR458784 SRN458784 TBJ458784 TLF458784 TVB458784 UEX458784 UOT458784 UYP458784 VIL458784 VSH458784 WCD458784 WLZ458784 WVV458784 N524320 JJ524320 TF524320 ADB524320 AMX524320 AWT524320 BGP524320 BQL524320 CAH524320 CKD524320 CTZ524320 DDV524320 DNR524320 DXN524320 EHJ524320 ERF524320 FBB524320 FKX524320 FUT524320 GEP524320 GOL524320 GYH524320 HID524320 HRZ524320 IBV524320 ILR524320 IVN524320 JFJ524320 JPF524320 JZB524320 KIX524320 KST524320 LCP524320 LML524320 LWH524320 MGD524320 MPZ524320 MZV524320 NJR524320 NTN524320 ODJ524320 ONF524320 OXB524320 PGX524320 PQT524320 QAP524320 QKL524320 QUH524320 RED524320 RNZ524320 RXV524320 SHR524320 SRN524320 TBJ524320 TLF524320 TVB524320 UEX524320 UOT524320 UYP524320 VIL524320 VSH524320 WCD524320 WLZ524320 WVV524320 N589856 JJ589856 TF589856 ADB589856 AMX589856 AWT589856 BGP589856 BQL589856 CAH589856 CKD589856 CTZ589856 DDV589856 DNR589856 DXN589856 EHJ589856 ERF589856 FBB589856 FKX589856 FUT589856 GEP589856 GOL589856 GYH589856 HID589856 HRZ589856 IBV589856 ILR589856 IVN589856 JFJ589856 JPF589856 JZB589856 KIX589856 KST589856 LCP589856 LML589856 LWH589856 MGD589856 MPZ589856 MZV589856 NJR589856 NTN589856 ODJ589856 ONF589856 OXB589856 PGX589856 PQT589856 QAP589856 QKL589856 QUH589856 RED589856 RNZ589856 RXV589856 SHR589856 SRN589856 TBJ589856 TLF589856 TVB589856 UEX589856 UOT589856 UYP589856 VIL589856 VSH589856 WCD589856 WLZ589856 WVV589856 N655392 JJ655392 TF655392 ADB655392 AMX655392 AWT655392 BGP655392 BQL655392 CAH655392 CKD655392 CTZ655392 DDV655392 DNR655392 DXN655392 EHJ655392 ERF655392 FBB655392 FKX655392 FUT655392 GEP655392 GOL655392 GYH655392 HID655392 HRZ655392 IBV655392 ILR655392 IVN655392 JFJ655392 JPF655392 JZB655392 KIX655392 KST655392 LCP655392 LML655392 LWH655392 MGD655392 MPZ655392 MZV655392 NJR655392 NTN655392 ODJ655392 ONF655392 OXB655392 PGX655392 PQT655392 QAP655392 QKL655392 QUH655392 RED655392 RNZ655392 RXV655392 SHR655392 SRN655392 TBJ655392 TLF655392 TVB655392 UEX655392 UOT655392 UYP655392 VIL655392 VSH655392 WCD655392 WLZ655392 WVV655392 N720928 JJ720928 TF720928 ADB720928 AMX720928 AWT720928 BGP720928 BQL720928 CAH720928 CKD720928 CTZ720928 DDV720928 DNR720928 DXN720928 EHJ720928 ERF720928 FBB720928 FKX720928 FUT720928 GEP720928 GOL720928 GYH720928 HID720928 HRZ720928 IBV720928 ILR720928 IVN720928 JFJ720928 JPF720928 JZB720928 KIX720928 KST720928 LCP720928 LML720928 LWH720928 MGD720928 MPZ720928 MZV720928 NJR720928 NTN720928 ODJ720928 ONF720928 OXB720928 PGX720928 PQT720928 QAP720928 QKL720928 QUH720928 RED720928 RNZ720928 RXV720928 SHR720928 SRN720928 TBJ720928 TLF720928 TVB720928 UEX720928 UOT720928 UYP720928 VIL720928 VSH720928 WCD720928 WLZ720928 WVV720928 N786464 JJ786464 TF786464 ADB786464 AMX786464 AWT786464 BGP786464 BQL786464 CAH786464 CKD786464 CTZ786464 DDV786464 DNR786464 DXN786464 EHJ786464 ERF786464 FBB786464 FKX786464 FUT786464 GEP786464 GOL786464 GYH786464 HID786464 HRZ786464 IBV786464 ILR786464 IVN786464 JFJ786464 JPF786464 JZB786464 KIX786464 KST786464 LCP786464 LML786464 LWH786464 MGD786464 MPZ786464 MZV786464 NJR786464 NTN786464 ODJ786464 ONF786464 OXB786464 PGX786464 PQT786464 QAP786464 QKL786464 QUH786464 RED786464 RNZ786464 RXV786464 SHR786464 SRN786464 TBJ786464 TLF786464 TVB786464 UEX786464 UOT786464 UYP786464 VIL786464 VSH786464 WCD786464 WLZ786464 WVV786464 N852000 JJ852000 TF852000 ADB852000 AMX852000 AWT852000 BGP852000 BQL852000 CAH852000 CKD852000 CTZ852000 DDV852000 DNR852000 DXN852000 EHJ852000 ERF852000 FBB852000 FKX852000 FUT852000 GEP852000 GOL852000 GYH852000 HID852000 HRZ852000 IBV852000 ILR852000 IVN852000 JFJ852000 JPF852000 JZB852000 KIX852000 KST852000 LCP852000 LML852000 LWH852000 MGD852000 MPZ852000 MZV852000 NJR852000 NTN852000 ODJ852000 ONF852000 OXB852000 PGX852000 PQT852000 QAP852000 QKL852000 QUH852000 RED852000 RNZ852000 RXV852000 SHR852000 SRN852000 TBJ852000 TLF852000 TVB852000 UEX852000 UOT852000 UYP852000 VIL852000 VSH852000 WCD852000 WLZ852000 WVV852000 N917536 JJ917536 TF917536 ADB917536 AMX917536 AWT917536 BGP917536 BQL917536 CAH917536 CKD917536 CTZ917536 DDV917536 DNR917536 DXN917536 EHJ917536 ERF917536 FBB917536 FKX917536 FUT917536 GEP917536 GOL917536 GYH917536 HID917536 HRZ917536 IBV917536 ILR917536 IVN917536 JFJ917536 JPF917536 JZB917536 KIX917536 KST917536 LCP917536 LML917536 LWH917536 MGD917536 MPZ917536 MZV917536 NJR917536 NTN917536 ODJ917536 ONF917536 OXB917536 PGX917536 PQT917536 QAP917536 QKL917536 QUH917536 RED917536 RNZ917536 RXV917536 SHR917536 SRN917536 TBJ917536 TLF917536 TVB917536 UEX917536 UOT917536 UYP917536 VIL917536 VSH917536 WCD917536 WLZ917536 WVV917536 N983072 JJ983072 TF983072 ADB983072 AMX983072 AWT983072 BGP983072 BQL983072 CAH983072 CKD983072 CTZ983072 DDV983072 DNR983072 DXN983072 EHJ983072 ERF983072 FBB983072 FKX983072 FUT983072 GEP983072 GOL983072 GYH983072 HID983072 HRZ983072 IBV983072 ILR983072 IVN983072 JFJ983072 JPF983072 JZB983072 KIX983072 KST983072 LCP983072 LML983072 LWH983072 MGD983072 MPZ983072 MZV983072 NJR983072 NTN983072 ODJ983072 ONF983072 OXB983072 PGX983072 PQT983072 QAP983072 QKL983072 QUH983072 RED983072 RNZ983072 RXV983072 SHR983072 SRN983072 TBJ983072 TLF983072 TVB983072 UEX983072 UOT983072 UYP983072 VIL983072 VSH983072 WCD983072 WLZ983072 WVV983072" xr:uid="{9EF7585E-9930-4578-9CFC-12E023E9370A}">
      <formula1>0</formula1>
      <formula2>300</formula2>
    </dataValidation>
    <dataValidation type="textLength" errorStyle="information" allowBlank="1" showInputMessage="1" error="XLBVal:6=2594.76_x000d__x000a_" sqref="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xr:uid="{6C40D181-4CA2-4918-960A-B3270F5F19E0}">
      <formula1>0</formula1>
      <formula2>300</formula2>
    </dataValidation>
    <dataValidation type="textLength" errorStyle="information" allowBlank="1" showInputMessage="1" error="XLBVal:6=578.34_x000d__x000a_" sqref="E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E65564 JA65564 SW65564 ACS65564 AMO65564 AWK65564 BGG65564 BQC65564 BZY65564 CJU65564 CTQ65564 DDM65564 DNI65564 DXE65564 EHA65564 EQW65564 FAS65564 FKO65564 FUK65564 GEG65564 GOC65564 GXY65564 HHU65564 HRQ65564 IBM65564 ILI65564 IVE65564 JFA65564 JOW65564 JYS65564 KIO65564 KSK65564 LCG65564 LMC65564 LVY65564 MFU65564 MPQ65564 MZM65564 NJI65564 NTE65564 ODA65564 OMW65564 OWS65564 PGO65564 PQK65564 QAG65564 QKC65564 QTY65564 RDU65564 RNQ65564 RXM65564 SHI65564 SRE65564 TBA65564 TKW65564 TUS65564 UEO65564 UOK65564 UYG65564 VIC65564 VRY65564 WBU65564 WLQ65564 WVM65564 E131100 JA131100 SW131100 ACS131100 AMO131100 AWK131100 BGG131100 BQC131100 BZY131100 CJU131100 CTQ131100 DDM131100 DNI131100 DXE131100 EHA131100 EQW131100 FAS131100 FKO131100 FUK131100 GEG131100 GOC131100 GXY131100 HHU131100 HRQ131100 IBM131100 ILI131100 IVE131100 JFA131100 JOW131100 JYS131100 KIO131100 KSK131100 LCG131100 LMC131100 LVY131100 MFU131100 MPQ131100 MZM131100 NJI131100 NTE131100 ODA131100 OMW131100 OWS131100 PGO131100 PQK131100 QAG131100 QKC131100 QTY131100 RDU131100 RNQ131100 RXM131100 SHI131100 SRE131100 TBA131100 TKW131100 TUS131100 UEO131100 UOK131100 UYG131100 VIC131100 VRY131100 WBU131100 WLQ131100 WVM131100 E196636 JA196636 SW196636 ACS196636 AMO196636 AWK196636 BGG196636 BQC196636 BZY196636 CJU196636 CTQ196636 DDM196636 DNI196636 DXE196636 EHA196636 EQW196636 FAS196636 FKO196636 FUK196636 GEG196636 GOC196636 GXY196636 HHU196636 HRQ196636 IBM196636 ILI196636 IVE196636 JFA196636 JOW196636 JYS196636 KIO196636 KSK196636 LCG196636 LMC196636 LVY196636 MFU196636 MPQ196636 MZM196636 NJI196636 NTE196636 ODA196636 OMW196636 OWS196636 PGO196636 PQK196636 QAG196636 QKC196636 QTY196636 RDU196636 RNQ196636 RXM196636 SHI196636 SRE196636 TBA196636 TKW196636 TUS196636 UEO196636 UOK196636 UYG196636 VIC196636 VRY196636 WBU196636 WLQ196636 WVM196636 E262172 JA262172 SW262172 ACS262172 AMO262172 AWK262172 BGG262172 BQC262172 BZY262172 CJU262172 CTQ262172 DDM262172 DNI262172 DXE262172 EHA262172 EQW262172 FAS262172 FKO262172 FUK262172 GEG262172 GOC262172 GXY262172 HHU262172 HRQ262172 IBM262172 ILI262172 IVE262172 JFA262172 JOW262172 JYS262172 KIO262172 KSK262172 LCG262172 LMC262172 LVY262172 MFU262172 MPQ262172 MZM262172 NJI262172 NTE262172 ODA262172 OMW262172 OWS262172 PGO262172 PQK262172 QAG262172 QKC262172 QTY262172 RDU262172 RNQ262172 RXM262172 SHI262172 SRE262172 TBA262172 TKW262172 TUS262172 UEO262172 UOK262172 UYG262172 VIC262172 VRY262172 WBU262172 WLQ262172 WVM262172 E327708 JA327708 SW327708 ACS327708 AMO327708 AWK327708 BGG327708 BQC327708 BZY327708 CJU327708 CTQ327708 DDM327708 DNI327708 DXE327708 EHA327708 EQW327708 FAS327708 FKO327708 FUK327708 GEG327708 GOC327708 GXY327708 HHU327708 HRQ327708 IBM327708 ILI327708 IVE327708 JFA327708 JOW327708 JYS327708 KIO327708 KSK327708 LCG327708 LMC327708 LVY327708 MFU327708 MPQ327708 MZM327708 NJI327708 NTE327708 ODA327708 OMW327708 OWS327708 PGO327708 PQK327708 QAG327708 QKC327708 QTY327708 RDU327708 RNQ327708 RXM327708 SHI327708 SRE327708 TBA327708 TKW327708 TUS327708 UEO327708 UOK327708 UYG327708 VIC327708 VRY327708 WBU327708 WLQ327708 WVM327708 E393244 JA393244 SW393244 ACS393244 AMO393244 AWK393244 BGG393244 BQC393244 BZY393244 CJU393244 CTQ393244 DDM393244 DNI393244 DXE393244 EHA393244 EQW393244 FAS393244 FKO393244 FUK393244 GEG393244 GOC393244 GXY393244 HHU393244 HRQ393244 IBM393244 ILI393244 IVE393244 JFA393244 JOW393244 JYS393244 KIO393244 KSK393244 LCG393244 LMC393244 LVY393244 MFU393244 MPQ393244 MZM393244 NJI393244 NTE393244 ODA393244 OMW393244 OWS393244 PGO393244 PQK393244 QAG393244 QKC393244 QTY393244 RDU393244 RNQ393244 RXM393244 SHI393244 SRE393244 TBA393244 TKW393244 TUS393244 UEO393244 UOK393244 UYG393244 VIC393244 VRY393244 WBU393244 WLQ393244 WVM393244 E458780 JA458780 SW458780 ACS458780 AMO458780 AWK458780 BGG458780 BQC458780 BZY458780 CJU458780 CTQ458780 DDM458780 DNI458780 DXE458780 EHA458780 EQW458780 FAS458780 FKO458780 FUK458780 GEG458780 GOC458780 GXY458780 HHU458780 HRQ458780 IBM458780 ILI458780 IVE458780 JFA458780 JOW458780 JYS458780 KIO458780 KSK458780 LCG458780 LMC458780 LVY458780 MFU458780 MPQ458780 MZM458780 NJI458780 NTE458780 ODA458780 OMW458780 OWS458780 PGO458780 PQK458780 QAG458780 QKC458780 QTY458780 RDU458780 RNQ458780 RXM458780 SHI458780 SRE458780 TBA458780 TKW458780 TUS458780 UEO458780 UOK458780 UYG458780 VIC458780 VRY458780 WBU458780 WLQ458780 WVM458780 E524316 JA524316 SW524316 ACS524316 AMO524316 AWK524316 BGG524316 BQC524316 BZY524316 CJU524316 CTQ524316 DDM524316 DNI524316 DXE524316 EHA524316 EQW524316 FAS524316 FKO524316 FUK524316 GEG524316 GOC524316 GXY524316 HHU524316 HRQ524316 IBM524316 ILI524316 IVE524316 JFA524316 JOW524316 JYS524316 KIO524316 KSK524316 LCG524316 LMC524316 LVY524316 MFU524316 MPQ524316 MZM524316 NJI524316 NTE524316 ODA524316 OMW524316 OWS524316 PGO524316 PQK524316 QAG524316 QKC524316 QTY524316 RDU524316 RNQ524316 RXM524316 SHI524316 SRE524316 TBA524316 TKW524316 TUS524316 UEO524316 UOK524316 UYG524316 VIC524316 VRY524316 WBU524316 WLQ524316 WVM524316 E589852 JA589852 SW589852 ACS589852 AMO589852 AWK589852 BGG589852 BQC589852 BZY589852 CJU589852 CTQ589852 DDM589852 DNI589852 DXE589852 EHA589852 EQW589852 FAS589852 FKO589852 FUK589852 GEG589852 GOC589852 GXY589852 HHU589852 HRQ589852 IBM589852 ILI589852 IVE589852 JFA589852 JOW589852 JYS589852 KIO589852 KSK589852 LCG589852 LMC589852 LVY589852 MFU589852 MPQ589852 MZM589852 NJI589852 NTE589852 ODA589852 OMW589852 OWS589852 PGO589852 PQK589852 QAG589852 QKC589852 QTY589852 RDU589852 RNQ589852 RXM589852 SHI589852 SRE589852 TBA589852 TKW589852 TUS589852 UEO589852 UOK589852 UYG589852 VIC589852 VRY589852 WBU589852 WLQ589852 WVM589852 E655388 JA655388 SW655388 ACS655388 AMO655388 AWK655388 BGG655388 BQC655388 BZY655388 CJU655388 CTQ655388 DDM655388 DNI655388 DXE655388 EHA655388 EQW655388 FAS655388 FKO655388 FUK655388 GEG655388 GOC655388 GXY655388 HHU655388 HRQ655388 IBM655388 ILI655388 IVE655388 JFA655388 JOW655388 JYS655388 KIO655388 KSK655388 LCG655388 LMC655388 LVY655388 MFU655388 MPQ655388 MZM655388 NJI655388 NTE655388 ODA655388 OMW655388 OWS655388 PGO655388 PQK655388 QAG655388 QKC655388 QTY655388 RDU655388 RNQ655388 RXM655388 SHI655388 SRE655388 TBA655388 TKW655388 TUS655388 UEO655388 UOK655388 UYG655388 VIC655388 VRY655388 WBU655388 WLQ655388 WVM655388 E720924 JA720924 SW720924 ACS720924 AMO720924 AWK720924 BGG720924 BQC720924 BZY720924 CJU720924 CTQ720924 DDM720924 DNI720924 DXE720924 EHA720924 EQW720924 FAS720924 FKO720924 FUK720924 GEG720924 GOC720924 GXY720924 HHU720924 HRQ720924 IBM720924 ILI720924 IVE720924 JFA720924 JOW720924 JYS720924 KIO720924 KSK720924 LCG720924 LMC720924 LVY720924 MFU720924 MPQ720924 MZM720924 NJI720924 NTE720924 ODA720924 OMW720924 OWS720924 PGO720924 PQK720924 QAG720924 QKC720924 QTY720924 RDU720924 RNQ720924 RXM720924 SHI720924 SRE720924 TBA720924 TKW720924 TUS720924 UEO720924 UOK720924 UYG720924 VIC720924 VRY720924 WBU720924 WLQ720924 WVM720924 E786460 JA786460 SW786460 ACS786460 AMO786460 AWK786460 BGG786460 BQC786460 BZY786460 CJU786460 CTQ786460 DDM786460 DNI786460 DXE786460 EHA786460 EQW786460 FAS786460 FKO786460 FUK786460 GEG786460 GOC786460 GXY786460 HHU786460 HRQ786460 IBM786460 ILI786460 IVE786460 JFA786460 JOW786460 JYS786460 KIO786460 KSK786460 LCG786460 LMC786460 LVY786460 MFU786460 MPQ786460 MZM786460 NJI786460 NTE786460 ODA786460 OMW786460 OWS786460 PGO786460 PQK786460 QAG786460 QKC786460 QTY786460 RDU786460 RNQ786460 RXM786460 SHI786460 SRE786460 TBA786460 TKW786460 TUS786460 UEO786460 UOK786460 UYG786460 VIC786460 VRY786460 WBU786460 WLQ786460 WVM786460 E851996 JA851996 SW851996 ACS851996 AMO851996 AWK851996 BGG851996 BQC851996 BZY851996 CJU851996 CTQ851996 DDM851996 DNI851996 DXE851996 EHA851996 EQW851996 FAS851996 FKO851996 FUK851996 GEG851996 GOC851996 GXY851996 HHU851996 HRQ851996 IBM851996 ILI851996 IVE851996 JFA851996 JOW851996 JYS851996 KIO851996 KSK851996 LCG851996 LMC851996 LVY851996 MFU851996 MPQ851996 MZM851996 NJI851996 NTE851996 ODA851996 OMW851996 OWS851996 PGO851996 PQK851996 QAG851996 QKC851996 QTY851996 RDU851996 RNQ851996 RXM851996 SHI851996 SRE851996 TBA851996 TKW851996 TUS851996 UEO851996 UOK851996 UYG851996 VIC851996 VRY851996 WBU851996 WLQ851996 WVM851996 E917532 JA917532 SW917532 ACS917532 AMO917532 AWK917532 BGG917532 BQC917532 BZY917532 CJU917532 CTQ917532 DDM917532 DNI917532 DXE917532 EHA917532 EQW917532 FAS917532 FKO917532 FUK917532 GEG917532 GOC917532 GXY917532 HHU917532 HRQ917532 IBM917532 ILI917532 IVE917532 JFA917532 JOW917532 JYS917532 KIO917532 KSK917532 LCG917532 LMC917532 LVY917532 MFU917532 MPQ917532 MZM917532 NJI917532 NTE917532 ODA917532 OMW917532 OWS917532 PGO917532 PQK917532 QAG917532 QKC917532 QTY917532 RDU917532 RNQ917532 RXM917532 SHI917532 SRE917532 TBA917532 TKW917532 TUS917532 UEO917532 UOK917532 UYG917532 VIC917532 VRY917532 WBU917532 WLQ917532 WVM917532 E983068 JA983068 SW983068 ACS983068 AMO983068 AWK983068 BGG983068 BQC983068 BZY983068 CJU983068 CTQ983068 DDM983068 DNI983068 DXE983068 EHA983068 EQW983068 FAS983068 FKO983068 FUK983068 GEG983068 GOC983068 GXY983068 HHU983068 HRQ983068 IBM983068 ILI983068 IVE983068 JFA983068 JOW983068 JYS983068 KIO983068 KSK983068 LCG983068 LMC983068 LVY983068 MFU983068 MPQ983068 MZM983068 NJI983068 NTE983068 ODA983068 OMW983068 OWS983068 PGO983068 PQK983068 QAG983068 QKC983068 QTY983068 RDU983068 RNQ983068 RXM983068 SHI983068 SRE983068 TBA983068 TKW983068 TUS983068 UEO983068 UOK983068 UYG983068 VIC983068 VRY983068 WBU983068 WLQ983068 WVM983068" xr:uid="{5E4A0EE1-431A-4ED4-A8CB-5D202F1A7E5F}">
      <formula1>0</formula1>
      <formula2>300</formula2>
    </dataValidation>
    <dataValidation type="textLength" errorStyle="information" allowBlank="1" showInputMessage="1" error="XLBVal:6=2638.81_x000d__x000a_" sqref="N27 JJ27 TF27 ADB27 AMX27 AWT27 BGP27 BQL27 CAH27 CKD27 CTZ27 DDV27 DNR27 DXN27 EHJ27 ERF27 FBB27 FKX27 FUT27 GEP27 GOL27 GYH27 HID27 HRZ27 IBV27 ILR27 IVN27 JFJ27 JPF27 JZB27 KIX27 KST27 LCP27 LML27 LWH27 MGD27 MPZ27 MZV27 NJR27 NTN27 ODJ27 ONF27 OXB27 PGX27 PQT27 QAP27 QKL27 QUH27 RED27 RNZ27 RXV27 SHR27 SRN27 TBJ27 TLF27 TVB27 UEX27 UOT27 UYP27 VIL27 VSH27 WCD27 WLZ27 WVV27 N65563 JJ65563 TF65563 ADB65563 AMX65563 AWT65563 BGP65563 BQL65563 CAH65563 CKD65563 CTZ65563 DDV65563 DNR65563 DXN65563 EHJ65563 ERF65563 FBB65563 FKX65563 FUT65563 GEP65563 GOL65563 GYH65563 HID65563 HRZ65563 IBV65563 ILR65563 IVN65563 JFJ65563 JPF65563 JZB65563 KIX65563 KST65563 LCP65563 LML65563 LWH65563 MGD65563 MPZ65563 MZV65563 NJR65563 NTN65563 ODJ65563 ONF65563 OXB65563 PGX65563 PQT65563 QAP65563 QKL65563 QUH65563 RED65563 RNZ65563 RXV65563 SHR65563 SRN65563 TBJ65563 TLF65563 TVB65563 UEX65563 UOT65563 UYP65563 VIL65563 VSH65563 WCD65563 WLZ65563 WVV65563 N131099 JJ131099 TF131099 ADB131099 AMX131099 AWT131099 BGP131099 BQL131099 CAH131099 CKD131099 CTZ131099 DDV131099 DNR131099 DXN131099 EHJ131099 ERF131099 FBB131099 FKX131099 FUT131099 GEP131099 GOL131099 GYH131099 HID131099 HRZ131099 IBV131099 ILR131099 IVN131099 JFJ131099 JPF131099 JZB131099 KIX131099 KST131099 LCP131099 LML131099 LWH131099 MGD131099 MPZ131099 MZV131099 NJR131099 NTN131099 ODJ131099 ONF131099 OXB131099 PGX131099 PQT131099 QAP131099 QKL131099 QUH131099 RED131099 RNZ131099 RXV131099 SHR131099 SRN131099 TBJ131099 TLF131099 TVB131099 UEX131099 UOT131099 UYP131099 VIL131099 VSH131099 WCD131099 WLZ131099 WVV131099 N196635 JJ196635 TF196635 ADB196635 AMX196635 AWT196635 BGP196635 BQL196635 CAH196635 CKD196635 CTZ196635 DDV196635 DNR196635 DXN196635 EHJ196635 ERF196635 FBB196635 FKX196635 FUT196635 GEP196635 GOL196635 GYH196635 HID196635 HRZ196635 IBV196635 ILR196635 IVN196635 JFJ196635 JPF196635 JZB196635 KIX196635 KST196635 LCP196635 LML196635 LWH196635 MGD196635 MPZ196635 MZV196635 NJR196635 NTN196635 ODJ196635 ONF196635 OXB196635 PGX196635 PQT196635 QAP196635 QKL196635 QUH196635 RED196635 RNZ196635 RXV196635 SHR196635 SRN196635 TBJ196635 TLF196635 TVB196635 UEX196635 UOT196635 UYP196635 VIL196635 VSH196635 WCD196635 WLZ196635 WVV196635 N262171 JJ262171 TF262171 ADB262171 AMX262171 AWT262171 BGP262171 BQL262171 CAH262171 CKD262171 CTZ262171 DDV262171 DNR262171 DXN262171 EHJ262171 ERF262171 FBB262171 FKX262171 FUT262171 GEP262171 GOL262171 GYH262171 HID262171 HRZ262171 IBV262171 ILR262171 IVN262171 JFJ262171 JPF262171 JZB262171 KIX262171 KST262171 LCP262171 LML262171 LWH262171 MGD262171 MPZ262171 MZV262171 NJR262171 NTN262171 ODJ262171 ONF262171 OXB262171 PGX262171 PQT262171 QAP262171 QKL262171 QUH262171 RED262171 RNZ262171 RXV262171 SHR262171 SRN262171 TBJ262171 TLF262171 TVB262171 UEX262171 UOT262171 UYP262171 VIL262171 VSH262171 WCD262171 WLZ262171 WVV262171 N327707 JJ327707 TF327707 ADB327707 AMX327707 AWT327707 BGP327707 BQL327707 CAH327707 CKD327707 CTZ327707 DDV327707 DNR327707 DXN327707 EHJ327707 ERF327707 FBB327707 FKX327707 FUT327707 GEP327707 GOL327707 GYH327707 HID327707 HRZ327707 IBV327707 ILR327707 IVN327707 JFJ327707 JPF327707 JZB327707 KIX327707 KST327707 LCP327707 LML327707 LWH327707 MGD327707 MPZ327707 MZV327707 NJR327707 NTN327707 ODJ327707 ONF327707 OXB327707 PGX327707 PQT327707 QAP327707 QKL327707 QUH327707 RED327707 RNZ327707 RXV327707 SHR327707 SRN327707 TBJ327707 TLF327707 TVB327707 UEX327707 UOT327707 UYP327707 VIL327707 VSH327707 WCD327707 WLZ327707 WVV327707 N393243 JJ393243 TF393243 ADB393243 AMX393243 AWT393243 BGP393243 BQL393243 CAH393243 CKD393243 CTZ393243 DDV393243 DNR393243 DXN393243 EHJ393243 ERF393243 FBB393243 FKX393243 FUT393243 GEP393243 GOL393243 GYH393243 HID393243 HRZ393243 IBV393243 ILR393243 IVN393243 JFJ393243 JPF393243 JZB393243 KIX393243 KST393243 LCP393243 LML393243 LWH393243 MGD393243 MPZ393243 MZV393243 NJR393243 NTN393243 ODJ393243 ONF393243 OXB393243 PGX393243 PQT393243 QAP393243 QKL393243 QUH393243 RED393243 RNZ393243 RXV393243 SHR393243 SRN393243 TBJ393243 TLF393243 TVB393243 UEX393243 UOT393243 UYP393243 VIL393243 VSH393243 WCD393243 WLZ393243 WVV393243 N458779 JJ458779 TF458779 ADB458779 AMX458779 AWT458779 BGP458779 BQL458779 CAH458779 CKD458779 CTZ458779 DDV458779 DNR458779 DXN458779 EHJ458779 ERF458779 FBB458779 FKX458779 FUT458779 GEP458779 GOL458779 GYH458779 HID458779 HRZ458779 IBV458779 ILR458779 IVN458779 JFJ458779 JPF458779 JZB458779 KIX458779 KST458779 LCP458779 LML458779 LWH458779 MGD458779 MPZ458779 MZV458779 NJR458779 NTN458779 ODJ458779 ONF458779 OXB458779 PGX458779 PQT458779 QAP458779 QKL458779 QUH458779 RED458779 RNZ458779 RXV458779 SHR458779 SRN458779 TBJ458779 TLF458779 TVB458779 UEX458779 UOT458779 UYP458779 VIL458779 VSH458779 WCD458779 WLZ458779 WVV458779 N524315 JJ524315 TF524315 ADB524315 AMX524315 AWT524315 BGP524315 BQL524315 CAH524315 CKD524315 CTZ524315 DDV524315 DNR524315 DXN524315 EHJ524315 ERF524315 FBB524315 FKX524315 FUT524315 GEP524315 GOL524315 GYH524315 HID524315 HRZ524315 IBV524315 ILR524315 IVN524315 JFJ524315 JPF524315 JZB524315 KIX524315 KST524315 LCP524315 LML524315 LWH524315 MGD524315 MPZ524315 MZV524315 NJR524315 NTN524315 ODJ524315 ONF524315 OXB524315 PGX524315 PQT524315 QAP524315 QKL524315 QUH524315 RED524315 RNZ524315 RXV524315 SHR524315 SRN524315 TBJ524315 TLF524315 TVB524315 UEX524315 UOT524315 UYP524315 VIL524315 VSH524315 WCD524315 WLZ524315 WVV524315 N589851 JJ589851 TF589851 ADB589851 AMX589851 AWT589851 BGP589851 BQL589851 CAH589851 CKD589851 CTZ589851 DDV589851 DNR589851 DXN589851 EHJ589851 ERF589851 FBB589851 FKX589851 FUT589851 GEP589851 GOL589851 GYH589851 HID589851 HRZ589851 IBV589851 ILR589851 IVN589851 JFJ589851 JPF589851 JZB589851 KIX589851 KST589851 LCP589851 LML589851 LWH589851 MGD589851 MPZ589851 MZV589851 NJR589851 NTN589851 ODJ589851 ONF589851 OXB589851 PGX589851 PQT589851 QAP589851 QKL589851 QUH589851 RED589851 RNZ589851 RXV589851 SHR589851 SRN589851 TBJ589851 TLF589851 TVB589851 UEX589851 UOT589851 UYP589851 VIL589851 VSH589851 WCD589851 WLZ589851 WVV589851 N655387 JJ655387 TF655387 ADB655387 AMX655387 AWT655387 BGP655387 BQL655387 CAH655387 CKD655387 CTZ655387 DDV655387 DNR655387 DXN655387 EHJ655387 ERF655387 FBB655387 FKX655387 FUT655387 GEP655387 GOL655387 GYH655387 HID655387 HRZ655387 IBV655387 ILR655387 IVN655387 JFJ655387 JPF655387 JZB655387 KIX655387 KST655387 LCP655387 LML655387 LWH655387 MGD655387 MPZ655387 MZV655387 NJR655387 NTN655387 ODJ655387 ONF655387 OXB655387 PGX655387 PQT655387 QAP655387 QKL655387 QUH655387 RED655387 RNZ655387 RXV655387 SHR655387 SRN655387 TBJ655387 TLF655387 TVB655387 UEX655387 UOT655387 UYP655387 VIL655387 VSH655387 WCD655387 WLZ655387 WVV655387 N720923 JJ720923 TF720923 ADB720923 AMX720923 AWT720923 BGP720923 BQL720923 CAH720923 CKD720923 CTZ720923 DDV720923 DNR720923 DXN720923 EHJ720923 ERF720923 FBB720923 FKX720923 FUT720923 GEP720923 GOL720923 GYH720923 HID720923 HRZ720923 IBV720923 ILR720923 IVN720923 JFJ720923 JPF720923 JZB720923 KIX720923 KST720923 LCP720923 LML720923 LWH720923 MGD720923 MPZ720923 MZV720923 NJR720923 NTN720923 ODJ720923 ONF720923 OXB720923 PGX720923 PQT720923 QAP720923 QKL720923 QUH720923 RED720923 RNZ720923 RXV720923 SHR720923 SRN720923 TBJ720923 TLF720923 TVB720923 UEX720923 UOT720923 UYP720923 VIL720923 VSH720923 WCD720923 WLZ720923 WVV720923 N786459 JJ786459 TF786459 ADB786459 AMX786459 AWT786459 BGP786459 BQL786459 CAH786459 CKD786459 CTZ786459 DDV786459 DNR786459 DXN786459 EHJ786459 ERF786459 FBB786459 FKX786459 FUT786459 GEP786459 GOL786459 GYH786459 HID786459 HRZ786459 IBV786459 ILR786459 IVN786459 JFJ786459 JPF786459 JZB786459 KIX786459 KST786459 LCP786459 LML786459 LWH786459 MGD786459 MPZ786459 MZV786459 NJR786459 NTN786459 ODJ786459 ONF786459 OXB786459 PGX786459 PQT786459 QAP786459 QKL786459 QUH786459 RED786459 RNZ786459 RXV786459 SHR786459 SRN786459 TBJ786459 TLF786459 TVB786459 UEX786459 UOT786459 UYP786459 VIL786459 VSH786459 WCD786459 WLZ786459 WVV786459 N851995 JJ851995 TF851995 ADB851995 AMX851995 AWT851995 BGP851995 BQL851995 CAH851995 CKD851995 CTZ851995 DDV851995 DNR851995 DXN851995 EHJ851995 ERF851995 FBB851995 FKX851995 FUT851995 GEP851995 GOL851995 GYH851995 HID851995 HRZ851995 IBV851995 ILR851995 IVN851995 JFJ851995 JPF851995 JZB851995 KIX851995 KST851995 LCP851995 LML851995 LWH851995 MGD851995 MPZ851995 MZV851995 NJR851995 NTN851995 ODJ851995 ONF851995 OXB851995 PGX851995 PQT851995 QAP851995 QKL851995 QUH851995 RED851995 RNZ851995 RXV851995 SHR851995 SRN851995 TBJ851995 TLF851995 TVB851995 UEX851995 UOT851995 UYP851995 VIL851995 VSH851995 WCD851995 WLZ851995 WVV851995 N917531 JJ917531 TF917531 ADB917531 AMX917531 AWT917531 BGP917531 BQL917531 CAH917531 CKD917531 CTZ917531 DDV917531 DNR917531 DXN917531 EHJ917531 ERF917531 FBB917531 FKX917531 FUT917531 GEP917531 GOL917531 GYH917531 HID917531 HRZ917531 IBV917531 ILR917531 IVN917531 JFJ917531 JPF917531 JZB917531 KIX917531 KST917531 LCP917531 LML917531 LWH917531 MGD917531 MPZ917531 MZV917531 NJR917531 NTN917531 ODJ917531 ONF917531 OXB917531 PGX917531 PQT917531 QAP917531 QKL917531 QUH917531 RED917531 RNZ917531 RXV917531 SHR917531 SRN917531 TBJ917531 TLF917531 TVB917531 UEX917531 UOT917531 UYP917531 VIL917531 VSH917531 WCD917531 WLZ917531 WVV917531 N983067 JJ983067 TF983067 ADB983067 AMX983067 AWT983067 BGP983067 BQL983067 CAH983067 CKD983067 CTZ983067 DDV983067 DNR983067 DXN983067 EHJ983067 ERF983067 FBB983067 FKX983067 FUT983067 GEP983067 GOL983067 GYH983067 HID983067 HRZ983067 IBV983067 ILR983067 IVN983067 JFJ983067 JPF983067 JZB983067 KIX983067 KST983067 LCP983067 LML983067 LWH983067 MGD983067 MPZ983067 MZV983067 NJR983067 NTN983067 ODJ983067 ONF983067 OXB983067 PGX983067 PQT983067 QAP983067 QKL983067 QUH983067 RED983067 RNZ983067 RXV983067 SHR983067 SRN983067 TBJ983067 TLF983067 TVB983067 UEX983067 UOT983067 UYP983067 VIL983067 VSH983067 WCD983067 WLZ983067 WVV983067" xr:uid="{E86420BC-F014-4287-9A85-41017B804E6D}">
      <formula1>0</formula1>
      <formula2>300</formula2>
    </dataValidation>
    <dataValidation type="textLength" errorStyle="information" allowBlank="1" showInputMessage="1" error="XLBVal:6=9796.29_x000d__x000a_" sqref="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6 JA65576 SW65576 ACS65576 AMO65576 AWK65576 BGG65576 BQC65576 BZY65576 CJU65576 CTQ65576 DDM65576 DNI65576 DXE65576 EHA65576 EQW65576 FAS65576 FKO65576 FUK65576 GEG65576 GOC65576 GXY65576 HHU65576 HRQ65576 IBM65576 ILI65576 IVE65576 JFA65576 JOW65576 JYS65576 KIO65576 KSK65576 LCG65576 LMC65576 LVY65576 MFU65576 MPQ65576 MZM65576 NJI65576 NTE65576 ODA65576 OMW65576 OWS65576 PGO65576 PQK65576 QAG65576 QKC65576 QTY65576 RDU65576 RNQ65576 RXM65576 SHI65576 SRE65576 TBA65576 TKW65576 TUS65576 UEO65576 UOK65576 UYG65576 VIC65576 VRY65576 WBU65576 WLQ65576 WVM65576 E131112 JA131112 SW131112 ACS131112 AMO131112 AWK131112 BGG131112 BQC131112 BZY131112 CJU131112 CTQ131112 DDM131112 DNI131112 DXE131112 EHA131112 EQW131112 FAS131112 FKO131112 FUK131112 GEG131112 GOC131112 GXY131112 HHU131112 HRQ131112 IBM131112 ILI131112 IVE131112 JFA131112 JOW131112 JYS131112 KIO131112 KSK131112 LCG131112 LMC131112 LVY131112 MFU131112 MPQ131112 MZM131112 NJI131112 NTE131112 ODA131112 OMW131112 OWS131112 PGO131112 PQK131112 QAG131112 QKC131112 QTY131112 RDU131112 RNQ131112 RXM131112 SHI131112 SRE131112 TBA131112 TKW131112 TUS131112 UEO131112 UOK131112 UYG131112 VIC131112 VRY131112 WBU131112 WLQ131112 WVM131112 E196648 JA196648 SW196648 ACS196648 AMO196648 AWK196648 BGG196648 BQC196648 BZY196648 CJU196648 CTQ196648 DDM196648 DNI196648 DXE196648 EHA196648 EQW196648 FAS196648 FKO196648 FUK196648 GEG196648 GOC196648 GXY196648 HHU196648 HRQ196648 IBM196648 ILI196648 IVE196648 JFA196648 JOW196648 JYS196648 KIO196648 KSK196648 LCG196648 LMC196648 LVY196648 MFU196648 MPQ196648 MZM196648 NJI196648 NTE196648 ODA196648 OMW196648 OWS196648 PGO196648 PQK196648 QAG196648 QKC196648 QTY196648 RDU196648 RNQ196648 RXM196648 SHI196648 SRE196648 TBA196648 TKW196648 TUS196648 UEO196648 UOK196648 UYG196648 VIC196648 VRY196648 WBU196648 WLQ196648 WVM196648 E262184 JA262184 SW262184 ACS262184 AMO262184 AWK262184 BGG262184 BQC262184 BZY262184 CJU262184 CTQ262184 DDM262184 DNI262184 DXE262184 EHA262184 EQW262184 FAS262184 FKO262184 FUK262184 GEG262184 GOC262184 GXY262184 HHU262184 HRQ262184 IBM262184 ILI262184 IVE262184 JFA262184 JOW262184 JYS262184 KIO262184 KSK262184 LCG262184 LMC262184 LVY262184 MFU262184 MPQ262184 MZM262184 NJI262184 NTE262184 ODA262184 OMW262184 OWS262184 PGO262184 PQK262184 QAG262184 QKC262184 QTY262184 RDU262184 RNQ262184 RXM262184 SHI262184 SRE262184 TBA262184 TKW262184 TUS262184 UEO262184 UOK262184 UYG262184 VIC262184 VRY262184 WBU262184 WLQ262184 WVM262184 E327720 JA327720 SW327720 ACS327720 AMO327720 AWK327720 BGG327720 BQC327720 BZY327720 CJU327720 CTQ327720 DDM327720 DNI327720 DXE327720 EHA327720 EQW327720 FAS327720 FKO327720 FUK327720 GEG327720 GOC327720 GXY327720 HHU327720 HRQ327720 IBM327720 ILI327720 IVE327720 JFA327720 JOW327720 JYS327720 KIO327720 KSK327720 LCG327720 LMC327720 LVY327720 MFU327720 MPQ327720 MZM327720 NJI327720 NTE327720 ODA327720 OMW327720 OWS327720 PGO327720 PQK327720 QAG327720 QKC327720 QTY327720 RDU327720 RNQ327720 RXM327720 SHI327720 SRE327720 TBA327720 TKW327720 TUS327720 UEO327720 UOK327720 UYG327720 VIC327720 VRY327720 WBU327720 WLQ327720 WVM327720 E393256 JA393256 SW393256 ACS393256 AMO393256 AWK393256 BGG393256 BQC393256 BZY393256 CJU393256 CTQ393256 DDM393256 DNI393256 DXE393256 EHA393256 EQW393256 FAS393256 FKO393256 FUK393256 GEG393256 GOC393256 GXY393256 HHU393256 HRQ393256 IBM393256 ILI393256 IVE393256 JFA393256 JOW393256 JYS393256 KIO393256 KSK393256 LCG393256 LMC393256 LVY393256 MFU393256 MPQ393256 MZM393256 NJI393256 NTE393256 ODA393256 OMW393256 OWS393256 PGO393256 PQK393256 QAG393256 QKC393256 QTY393256 RDU393256 RNQ393256 RXM393256 SHI393256 SRE393256 TBA393256 TKW393256 TUS393256 UEO393256 UOK393256 UYG393256 VIC393256 VRY393256 WBU393256 WLQ393256 WVM393256 E458792 JA458792 SW458792 ACS458792 AMO458792 AWK458792 BGG458792 BQC458792 BZY458792 CJU458792 CTQ458792 DDM458792 DNI458792 DXE458792 EHA458792 EQW458792 FAS458792 FKO458792 FUK458792 GEG458792 GOC458792 GXY458792 HHU458792 HRQ458792 IBM458792 ILI458792 IVE458792 JFA458792 JOW458792 JYS458792 KIO458792 KSK458792 LCG458792 LMC458792 LVY458792 MFU458792 MPQ458792 MZM458792 NJI458792 NTE458792 ODA458792 OMW458792 OWS458792 PGO458792 PQK458792 QAG458792 QKC458792 QTY458792 RDU458792 RNQ458792 RXM458792 SHI458792 SRE458792 TBA458792 TKW458792 TUS458792 UEO458792 UOK458792 UYG458792 VIC458792 VRY458792 WBU458792 WLQ458792 WVM458792 E524328 JA524328 SW524328 ACS524328 AMO524328 AWK524328 BGG524328 BQC524328 BZY524328 CJU524328 CTQ524328 DDM524328 DNI524328 DXE524328 EHA524328 EQW524328 FAS524328 FKO524328 FUK524328 GEG524328 GOC524328 GXY524328 HHU524328 HRQ524328 IBM524328 ILI524328 IVE524328 JFA524328 JOW524328 JYS524328 KIO524328 KSK524328 LCG524328 LMC524328 LVY524328 MFU524328 MPQ524328 MZM524328 NJI524328 NTE524328 ODA524328 OMW524328 OWS524328 PGO524328 PQK524328 QAG524328 QKC524328 QTY524328 RDU524328 RNQ524328 RXM524328 SHI524328 SRE524328 TBA524328 TKW524328 TUS524328 UEO524328 UOK524328 UYG524328 VIC524328 VRY524328 WBU524328 WLQ524328 WVM524328 E589864 JA589864 SW589864 ACS589864 AMO589864 AWK589864 BGG589864 BQC589864 BZY589864 CJU589864 CTQ589864 DDM589864 DNI589864 DXE589864 EHA589864 EQW589864 FAS589864 FKO589864 FUK589864 GEG589864 GOC589864 GXY589864 HHU589864 HRQ589864 IBM589864 ILI589864 IVE589864 JFA589864 JOW589864 JYS589864 KIO589864 KSK589864 LCG589864 LMC589864 LVY589864 MFU589864 MPQ589864 MZM589864 NJI589864 NTE589864 ODA589864 OMW589864 OWS589864 PGO589864 PQK589864 QAG589864 QKC589864 QTY589864 RDU589864 RNQ589864 RXM589864 SHI589864 SRE589864 TBA589864 TKW589864 TUS589864 UEO589864 UOK589864 UYG589864 VIC589864 VRY589864 WBU589864 WLQ589864 WVM589864 E655400 JA655400 SW655400 ACS655400 AMO655400 AWK655400 BGG655400 BQC655400 BZY655400 CJU655400 CTQ655400 DDM655400 DNI655400 DXE655400 EHA655400 EQW655400 FAS655400 FKO655400 FUK655400 GEG655400 GOC655400 GXY655400 HHU655400 HRQ655400 IBM655400 ILI655400 IVE655400 JFA655400 JOW655400 JYS655400 KIO655400 KSK655400 LCG655400 LMC655400 LVY655400 MFU655400 MPQ655400 MZM655400 NJI655400 NTE655400 ODA655400 OMW655400 OWS655400 PGO655400 PQK655400 QAG655400 QKC655400 QTY655400 RDU655400 RNQ655400 RXM655400 SHI655400 SRE655400 TBA655400 TKW655400 TUS655400 UEO655400 UOK655400 UYG655400 VIC655400 VRY655400 WBU655400 WLQ655400 WVM655400 E720936 JA720936 SW720936 ACS720936 AMO720936 AWK720936 BGG720936 BQC720936 BZY720936 CJU720936 CTQ720936 DDM720936 DNI720936 DXE720936 EHA720936 EQW720936 FAS720936 FKO720936 FUK720936 GEG720936 GOC720936 GXY720936 HHU720936 HRQ720936 IBM720936 ILI720936 IVE720936 JFA720936 JOW720936 JYS720936 KIO720936 KSK720936 LCG720936 LMC720936 LVY720936 MFU720936 MPQ720936 MZM720936 NJI720936 NTE720936 ODA720936 OMW720936 OWS720936 PGO720936 PQK720936 QAG720936 QKC720936 QTY720936 RDU720936 RNQ720936 RXM720936 SHI720936 SRE720936 TBA720936 TKW720936 TUS720936 UEO720936 UOK720936 UYG720936 VIC720936 VRY720936 WBU720936 WLQ720936 WVM720936 E786472 JA786472 SW786472 ACS786472 AMO786472 AWK786472 BGG786472 BQC786472 BZY786472 CJU786472 CTQ786472 DDM786472 DNI786472 DXE786472 EHA786472 EQW786472 FAS786472 FKO786472 FUK786472 GEG786472 GOC786472 GXY786472 HHU786472 HRQ786472 IBM786472 ILI786472 IVE786472 JFA786472 JOW786472 JYS786472 KIO786472 KSK786472 LCG786472 LMC786472 LVY786472 MFU786472 MPQ786472 MZM786472 NJI786472 NTE786472 ODA786472 OMW786472 OWS786472 PGO786472 PQK786472 QAG786472 QKC786472 QTY786472 RDU786472 RNQ786472 RXM786472 SHI786472 SRE786472 TBA786472 TKW786472 TUS786472 UEO786472 UOK786472 UYG786472 VIC786472 VRY786472 WBU786472 WLQ786472 WVM786472 E852008 JA852008 SW852008 ACS852008 AMO852008 AWK852008 BGG852008 BQC852008 BZY852008 CJU852008 CTQ852008 DDM852008 DNI852008 DXE852008 EHA852008 EQW852008 FAS852008 FKO852008 FUK852008 GEG852008 GOC852008 GXY852008 HHU852008 HRQ852008 IBM852008 ILI852008 IVE852008 JFA852008 JOW852008 JYS852008 KIO852008 KSK852008 LCG852008 LMC852008 LVY852008 MFU852008 MPQ852008 MZM852008 NJI852008 NTE852008 ODA852008 OMW852008 OWS852008 PGO852008 PQK852008 QAG852008 QKC852008 QTY852008 RDU852008 RNQ852008 RXM852008 SHI852008 SRE852008 TBA852008 TKW852008 TUS852008 UEO852008 UOK852008 UYG852008 VIC852008 VRY852008 WBU852008 WLQ852008 WVM852008 E917544 JA917544 SW917544 ACS917544 AMO917544 AWK917544 BGG917544 BQC917544 BZY917544 CJU917544 CTQ917544 DDM917544 DNI917544 DXE917544 EHA917544 EQW917544 FAS917544 FKO917544 FUK917544 GEG917544 GOC917544 GXY917544 HHU917544 HRQ917544 IBM917544 ILI917544 IVE917544 JFA917544 JOW917544 JYS917544 KIO917544 KSK917544 LCG917544 LMC917544 LVY917544 MFU917544 MPQ917544 MZM917544 NJI917544 NTE917544 ODA917544 OMW917544 OWS917544 PGO917544 PQK917544 QAG917544 QKC917544 QTY917544 RDU917544 RNQ917544 RXM917544 SHI917544 SRE917544 TBA917544 TKW917544 TUS917544 UEO917544 UOK917544 UYG917544 VIC917544 VRY917544 WBU917544 WLQ917544 WVM917544 E983080 JA983080 SW983080 ACS983080 AMO983080 AWK983080 BGG983080 BQC983080 BZY983080 CJU983080 CTQ983080 DDM983080 DNI983080 DXE983080 EHA983080 EQW983080 FAS983080 FKO983080 FUK983080 GEG983080 GOC983080 GXY983080 HHU983080 HRQ983080 IBM983080 ILI983080 IVE983080 JFA983080 JOW983080 JYS983080 KIO983080 KSK983080 LCG983080 LMC983080 LVY983080 MFU983080 MPQ983080 MZM983080 NJI983080 NTE983080 ODA983080 OMW983080 OWS983080 PGO983080 PQK983080 QAG983080 QKC983080 QTY983080 RDU983080 RNQ983080 RXM983080 SHI983080 SRE983080 TBA983080 TKW983080 TUS983080 UEO983080 UOK983080 UYG983080 VIC983080 VRY983080 WBU983080 WLQ983080 WVM983080" xr:uid="{C74CCEB6-D85C-4C02-ACCB-C55090A4CCD8}">
      <formula1>0</formula1>
      <formula2>300</formula2>
    </dataValidation>
    <dataValidation type="textLength" errorStyle="information" allowBlank="1" showInputMessage="1" error="XLBVal:6=24144_x000d__x000a_" sqref="C3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xr:uid="{805F15CE-8639-4CC9-94F5-31FBD944C67A}">
      <formula1>0</formula1>
      <formula2>300</formula2>
    </dataValidation>
    <dataValidation type="textLength" errorStyle="information" allowBlank="1" showInputMessage="1" error="XLBVal:6=59130_x000d__x000a_" sqref="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xr:uid="{85F0A9B6-F87C-4A2D-A238-AFE8640529C4}">
      <formula1>0</formula1>
      <formula2>300</formula2>
    </dataValidation>
    <dataValidation type="textLength" errorStyle="information" allowBlank="1" showInputMessage="1" error="XLBVal:6=8127.75_x000d__x000a_" sqref="A38 IW38 SS38 ACO38 AMK38 AWG38 BGC38 BPY38 BZU38 CJQ38 CTM38 DDI38 DNE38 DXA38 EGW38 EQS38 FAO38 FKK38 FUG38 GEC38 GNY38 GXU38 HHQ38 HRM38 IBI38 ILE38 IVA38 JEW38 JOS38 JYO38 KIK38 KSG38 LCC38 LLY38 LVU38 MFQ38 MPM38 MZI38 NJE38 NTA38 OCW38 OMS38 OWO38 PGK38 PQG38 QAC38 QJY38 QTU38 RDQ38 RNM38 RXI38 SHE38 SRA38 TAW38 TKS38 TUO38 UEK38 UOG38 UYC38 VHY38 VRU38 WBQ38 WLM38 WVI38 A65574 IW65574 SS65574 ACO65574 AMK65574 AWG65574 BGC65574 BPY65574 BZU65574 CJQ65574 CTM65574 DDI65574 DNE65574 DXA65574 EGW65574 EQS65574 FAO65574 FKK65574 FUG65574 GEC65574 GNY65574 GXU65574 HHQ65574 HRM65574 IBI65574 ILE65574 IVA65574 JEW65574 JOS65574 JYO65574 KIK65574 KSG65574 LCC65574 LLY65574 LVU65574 MFQ65574 MPM65574 MZI65574 NJE65574 NTA65574 OCW65574 OMS65574 OWO65574 PGK65574 PQG65574 QAC65574 QJY65574 QTU65574 RDQ65574 RNM65574 RXI65574 SHE65574 SRA65574 TAW65574 TKS65574 TUO65574 UEK65574 UOG65574 UYC65574 VHY65574 VRU65574 WBQ65574 WLM65574 WVI65574 A131110 IW131110 SS131110 ACO131110 AMK131110 AWG131110 BGC131110 BPY131110 BZU131110 CJQ131110 CTM131110 DDI131110 DNE131110 DXA131110 EGW131110 EQS131110 FAO131110 FKK131110 FUG131110 GEC131110 GNY131110 GXU131110 HHQ131110 HRM131110 IBI131110 ILE131110 IVA131110 JEW131110 JOS131110 JYO131110 KIK131110 KSG131110 LCC131110 LLY131110 LVU131110 MFQ131110 MPM131110 MZI131110 NJE131110 NTA131110 OCW131110 OMS131110 OWO131110 PGK131110 PQG131110 QAC131110 QJY131110 QTU131110 RDQ131110 RNM131110 RXI131110 SHE131110 SRA131110 TAW131110 TKS131110 TUO131110 UEK131110 UOG131110 UYC131110 VHY131110 VRU131110 WBQ131110 WLM131110 WVI131110 A196646 IW196646 SS196646 ACO196646 AMK196646 AWG196646 BGC196646 BPY196646 BZU196646 CJQ196646 CTM196646 DDI196646 DNE196646 DXA196646 EGW196646 EQS196646 FAO196646 FKK196646 FUG196646 GEC196646 GNY196646 GXU196646 HHQ196646 HRM196646 IBI196646 ILE196646 IVA196646 JEW196646 JOS196646 JYO196646 KIK196646 KSG196646 LCC196646 LLY196646 LVU196646 MFQ196646 MPM196646 MZI196646 NJE196646 NTA196646 OCW196646 OMS196646 OWO196646 PGK196646 PQG196646 QAC196646 QJY196646 QTU196646 RDQ196646 RNM196646 RXI196646 SHE196646 SRA196646 TAW196646 TKS196646 TUO196646 UEK196646 UOG196646 UYC196646 VHY196646 VRU196646 WBQ196646 WLM196646 WVI196646 A262182 IW262182 SS262182 ACO262182 AMK262182 AWG262182 BGC262182 BPY262182 BZU262182 CJQ262182 CTM262182 DDI262182 DNE262182 DXA262182 EGW262182 EQS262182 FAO262182 FKK262182 FUG262182 GEC262182 GNY262182 GXU262182 HHQ262182 HRM262182 IBI262182 ILE262182 IVA262182 JEW262182 JOS262182 JYO262182 KIK262182 KSG262182 LCC262182 LLY262182 LVU262182 MFQ262182 MPM262182 MZI262182 NJE262182 NTA262182 OCW262182 OMS262182 OWO262182 PGK262182 PQG262182 QAC262182 QJY262182 QTU262182 RDQ262182 RNM262182 RXI262182 SHE262182 SRA262182 TAW262182 TKS262182 TUO262182 UEK262182 UOG262182 UYC262182 VHY262182 VRU262182 WBQ262182 WLM262182 WVI262182 A327718 IW327718 SS327718 ACO327718 AMK327718 AWG327718 BGC327718 BPY327718 BZU327718 CJQ327718 CTM327718 DDI327718 DNE327718 DXA327718 EGW327718 EQS327718 FAO327718 FKK327718 FUG327718 GEC327718 GNY327718 GXU327718 HHQ327718 HRM327718 IBI327718 ILE327718 IVA327718 JEW327718 JOS327718 JYO327718 KIK327718 KSG327718 LCC327718 LLY327718 LVU327718 MFQ327718 MPM327718 MZI327718 NJE327718 NTA327718 OCW327718 OMS327718 OWO327718 PGK327718 PQG327718 QAC327718 QJY327718 QTU327718 RDQ327718 RNM327718 RXI327718 SHE327718 SRA327718 TAW327718 TKS327718 TUO327718 UEK327718 UOG327718 UYC327718 VHY327718 VRU327718 WBQ327718 WLM327718 WVI327718 A393254 IW393254 SS393254 ACO393254 AMK393254 AWG393254 BGC393254 BPY393254 BZU393254 CJQ393254 CTM393254 DDI393254 DNE393254 DXA393254 EGW393254 EQS393254 FAO393254 FKK393254 FUG393254 GEC393254 GNY393254 GXU393254 HHQ393254 HRM393254 IBI393254 ILE393254 IVA393254 JEW393254 JOS393254 JYO393254 KIK393254 KSG393254 LCC393254 LLY393254 LVU393254 MFQ393254 MPM393254 MZI393254 NJE393254 NTA393254 OCW393254 OMS393254 OWO393254 PGK393254 PQG393254 QAC393254 QJY393254 QTU393254 RDQ393254 RNM393254 RXI393254 SHE393254 SRA393254 TAW393254 TKS393254 TUO393254 UEK393254 UOG393254 UYC393254 VHY393254 VRU393254 WBQ393254 WLM393254 WVI393254 A458790 IW458790 SS458790 ACO458790 AMK458790 AWG458790 BGC458790 BPY458790 BZU458790 CJQ458790 CTM458790 DDI458790 DNE458790 DXA458790 EGW458790 EQS458790 FAO458790 FKK458790 FUG458790 GEC458790 GNY458790 GXU458790 HHQ458790 HRM458790 IBI458790 ILE458790 IVA458790 JEW458790 JOS458790 JYO458790 KIK458790 KSG458790 LCC458790 LLY458790 LVU458790 MFQ458790 MPM458790 MZI458790 NJE458790 NTA458790 OCW458790 OMS458790 OWO458790 PGK458790 PQG458790 QAC458790 QJY458790 QTU458790 RDQ458790 RNM458790 RXI458790 SHE458790 SRA458790 TAW458790 TKS458790 TUO458790 UEK458790 UOG458790 UYC458790 VHY458790 VRU458790 WBQ458790 WLM458790 WVI458790 A524326 IW524326 SS524326 ACO524326 AMK524326 AWG524326 BGC524326 BPY524326 BZU524326 CJQ524326 CTM524326 DDI524326 DNE524326 DXA524326 EGW524326 EQS524326 FAO524326 FKK524326 FUG524326 GEC524326 GNY524326 GXU524326 HHQ524326 HRM524326 IBI524326 ILE524326 IVA524326 JEW524326 JOS524326 JYO524326 KIK524326 KSG524326 LCC524326 LLY524326 LVU524326 MFQ524326 MPM524326 MZI524326 NJE524326 NTA524326 OCW524326 OMS524326 OWO524326 PGK524326 PQG524326 QAC524326 QJY524326 QTU524326 RDQ524326 RNM524326 RXI524326 SHE524326 SRA524326 TAW524326 TKS524326 TUO524326 UEK524326 UOG524326 UYC524326 VHY524326 VRU524326 WBQ524326 WLM524326 WVI524326 A589862 IW589862 SS589862 ACO589862 AMK589862 AWG589862 BGC589862 BPY589862 BZU589862 CJQ589862 CTM589862 DDI589862 DNE589862 DXA589862 EGW589862 EQS589862 FAO589862 FKK589862 FUG589862 GEC589862 GNY589862 GXU589862 HHQ589862 HRM589862 IBI589862 ILE589862 IVA589862 JEW589862 JOS589862 JYO589862 KIK589862 KSG589862 LCC589862 LLY589862 LVU589862 MFQ589862 MPM589862 MZI589862 NJE589862 NTA589862 OCW589862 OMS589862 OWO589862 PGK589862 PQG589862 QAC589862 QJY589862 QTU589862 RDQ589862 RNM589862 RXI589862 SHE589862 SRA589862 TAW589862 TKS589862 TUO589862 UEK589862 UOG589862 UYC589862 VHY589862 VRU589862 WBQ589862 WLM589862 WVI589862 A655398 IW655398 SS655398 ACO655398 AMK655398 AWG655398 BGC655398 BPY655398 BZU655398 CJQ655398 CTM655398 DDI655398 DNE655398 DXA655398 EGW655398 EQS655398 FAO655398 FKK655398 FUG655398 GEC655398 GNY655398 GXU655398 HHQ655398 HRM655398 IBI655398 ILE655398 IVA655398 JEW655398 JOS655398 JYO655398 KIK655398 KSG655398 LCC655398 LLY655398 LVU655398 MFQ655398 MPM655398 MZI655398 NJE655398 NTA655398 OCW655398 OMS655398 OWO655398 PGK655398 PQG655398 QAC655398 QJY655398 QTU655398 RDQ655398 RNM655398 RXI655398 SHE655398 SRA655398 TAW655398 TKS655398 TUO655398 UEK655398 UOG655398 UYC655398 VHY655398 VRU655398 WBQ655398 WLM655398 WVI655398 A720934 IW720934 SS720934 ACO720934 AMK720934 AWG720934 BGC720934 BPY720934 BZU720934 CJQ720934 CTM720934 DDI720934 DNE720934 DXA720934 EGW720934 EQS720934 FAO720934 FKK720934 FUG720934 GEC720934 GNY720934 GXU720934 HHQ720934 HRM720934 IBI720934 ILE720934 IVA720934 JEW720934 JOS720934 JYO720934 KIK720934 KSG720934 LCC720934 LLY720934 LVU720934 MFQ720934 MPM720934 MZI720934 NJE720934 NTA720934 OCW720934 OMS720934 OWO720934 PGK720934 PQG720934 QAC720934 QJY720934 QTU720934 RDQ720934 RNM720934 RXI720934 SHE720934 SRA720934 TAW720934 TKS720934 TUO720934 UEK720934 UOG720934 UYC720934 VHY720934 VRU720934 WBQ720934 WLM720934 WVI720934 A786470 IW786470 SS786470 ACO786470 AMK786470 AWG786470 BGC786470 BPY786470 BZU786470 CJQ786470 CTM786470 DDI786470 DNE786470 DXA786470 EGW786470 EQS786470 FAO786470 FKK786470 FUG786470 GEC786470 GNY786470 GXU786470 HHQ786470 HRM786470 IBI786470 ILE786470 IVA786470 JEW786470 JOS786470 JYO786470 KIK786470 KSG786470 LCC786470 LLY786470 LVU786470 MFQ786470 MPM786470 MZI786470 NJE786470 NTA786470 OCW786470 OMS786470 OWO786470 PGK786470 PQG786470 QAC786470 QJY786470 QTU786470 RDQ786470 RNM786470 RXI786470 SHE786470 SRA786470 TAW786470 TKS786470 TUO786470 UEK786470 UOG786470 UYC786470 VHY786470 VRU786470 WBQ786470 WLM786470 WVI786470 A852006 IW852006 SS852006 ACO852006 AMK852006 AWG852006 BGC852006 BPY852006 BZU852006 CJQ852006 CTM852006 DDI852006 DNE852006 DXA852006 EGW852006 EQS852006 FAO852006 FKK852006 FUG852006 GEC852006 GNY852006 GXU852006 HHQ852006 HRM852006 IBI852006 ILE852006 IVA852006 JEW852006 JOS852006 JYO852006 KIK852006 KSG852006 LCC852006 LLY852006 LVU852006 MFQ852006 MPM852006 MZI852006 NJE852006 NTA852006 OCW852006 OMS852006 OWO852006 PGK852006 PQG852006 QAC852006 QJY852006 QTU852006 RDQ852006 RNM852006 RXI852006 SHE852006 SRA852006 TAW852006 TKS852006 TUO852006 UEK852006 UOG852006 UYC852006 VHY852006 VRU852006 WBQ852006 WLM852006 WVI852006 A917542 IW917542 SS917542 ACO917542 AMK917542 AWG917542 BGC917542 BPY917542 BZU917542 CJQ917542 CTM917542 DDI917542 DNE917542 DXA917542 EGW917542 EQS917542 FAO917542 FKK917542 FUG917542 GEC917542 GNY917542 GXU917542 HHQ917542 HRM917542 IBI917542 ILE917542 IVA917542 JEW917542 JOS917542 JYO917542 KIK917542 KSG917542 LCC917542 LLY917542 LVU917542 MFQ917542 MPM917542 MZI917542 NJE917542 NTA917542 OCW917542 OMS917542 OWO917542 PGK917542 PQG917542 QAC917542 QJY917542 QTU917542 RDQ917542 RNM917542 RXI917542 SHE917542 SRA917542 TAW917542 TKS917542 TUO917542 UEK917542 UOG917542 UYC917542 VHY917542 VRU917542 WBQ917542 WLM917542 WVI917542 A983078 IW983078 SS983078 ACO983078 AMK983078 AWG983078 BGC983078 BPY983078 BZU983078 CJQ983078 CTM983078 DDI983078 DNE983078 DXA983078 EGW983078 EQS983078 FAO983078 FKK983078 FUG983078 GEC983078 GNY983078 GXU983078 HHQ983078 HRM983078 IBI983078 ILE983078 IVA983078 JEW983078 JOS983078 JYO983078 KIK983078 KSG983078 LCC983078 LLY983078 LVU983078 MFQ983078 MPM983078 MZI983078 NJE983078 NTA983078 OCW983078 OMS983078 OWO983078 PGK983078 PQG983078 QAC983078 QJY983078 QTU983078 RDQ983078 RNM983078 RXI983078 SHE983078 SRA983078 TAW983078 TKS983078 TUO983078 UEK983078 UOG983078 UYC983078 VHY983078 VRU983078 WBQ983078 WLM983078 WVI983078" xr:uid="{2881C41C-B7FC-40FF-A1BA-E74D5192E171}">
      <formula1>0</formula1>
      <formula2>300</formula2>
    </dataValidation>
    <dataValidation type="textLength" errorStyle="information" allowBlank="1" showInputMessage="1" error="XLBVal:6=4479.45_x000d__x000a_" 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xr:uid="{2F8CE8CE-8237-4684-B439-C1F11EF1E42D}">
      <formula1>0</formula1>
      <formula2>300</formula2>
    </dataValidation>
    <dataValidation type="textLength" errorStyle="information" allowBlank="1" showInputMessage="1" error="XLBVal:6=1745.87_x000d__x000a_" sqref="A31 IW31 SS31 ACO31 AMK31 AWG31 BGC31 BPY31 BZU31 CJQ31 CTM31 DDI31 DNE31 DXA31 EGW31 EQS31 FAO31 FKK31 FUG31 GEC31 GNY31 GXU31 HHQ31 HRM31 IBI31 ILE31 IVA31 JEW31 JOS31 JYO31 KIK31 KSG31 LCC31 LLY31 LVU31 MFQ31 MPM31 MZI31 NJE31 NTA31 OCW31 OMS31 OWO31 PGK31 PQG31 QAC31 QJY31 QTU31 RDQ31 RNM31 RXI31 SHE31 SRA31 TAW31 TKS31 TUO31 UEK31 UOG31 UYC31 VHY31 VRU31 WBQ31 WLM31 WVI31 A65567 IW65567 SS65567 ACO65567 AMK65567 AWG65567 BGC65567 BPY65567 BZU65567 CJQ65567 CTM65567 DDI65567 DNE65567 DXA65567 EGW65567 EQS65567 FAO65567 FKK65567 FUG65567 GEC65567 GNY65567 GXU65567 HHQ65567 HRM65567 IBI65567 ILE65567 IVA65567 JEW65567 JOS65567 JYO65567 KIK65567 KSG65567 LCC65567 LLY65567 LVU65567 MFQ65567 MPM65567 MZI65567 NJE65567 NTA65567 OCW65567 OMS65567 OWO65567 PGK65567 PQG65567 QAC65567 QJY65567 QTU65567 RDQ65567 RNM65567 RXI65567 SHE65567 SRA65567 TAW65567 TKS65567 TUO65567 UEK65567 UOG65567 UYC65567 VHY65567 VRU65567 WBQ65567 WLM65567 WVI65567 A131103 IW131103 SS131103 ACO131103 AMK131103 AWG131103 BGC131103 BPY131103 BZU131103 CJQ131103 CTM131103 DDI131103 DNE131103 DXA131103 EGW131103 EQS131103 FAO131103 FKK131103 FUG131103 GEC131103 GNY131103 GXU131103 HHQ131103 HRM131103 IBI131103 ILE131103 IVA131103 JEW131103 JOS131103 JYO131103 KIK131103 KSG131103 LCC131103 LLY131103 LVU131103 MFQ131103 MPM131103 MZI131103 NJE131103 NTA131103 OCW131103 OMS131103 OWO131103 PGK131103 PQG131103 QAC131103 QJY131103 QTU131103 RDQ131103 RNM131103 RXI131103 SHE131103 SRA131103 TAW131103 TKS131103 TUO131103 UEK131103 UOG131103 UYC131103 VHY131103 VRU131103 WBQ131103 WLM131103 WVI131103 A196639 IW196639 SS196639 ACO196639 AMK196639 AWG196639 BGC196639 BPY196639 BZU196639 CJQ196639 CTM196639 DDI196639 DNE196639 DXA196639 EGW196639 EQS196639 FAO196639 FKK196639 FUG196639 GEC196639 GNY196639 GXU196639 HHQ196639 HRM196639 IBI196639 ILE196639 IVA196639 JEW196639 JOS196639 JYO196639 KIK196639 KSG196639 LCC196639 LLY196639 LVU196639 MFQ196639 MPM196639 MZI196639 NJE196639 NTA196639 OCW196639 OMS196639 OWO196639 PGK196639 PQG196639 QAC196639 QJY196639 QTU196639 RDQ196639 RNM196639 RXI196639 SHE196639 SRA196639 TAW196639 TKS196639 TUO196639 UEK196639 UOG196639 UYC196639 VHY196639 VRU196639 WBQ196639 WLM196639 WVI196639 A262175 IW262175 SS262175 ACO262175 AMK262175 AWG262175 BGC262175 BPY262175 BZU262175 CJQ262175 CTM262175 DDI262175 DNE262175 DXA262175 EGW262175 EQS262175 FAO262175 FKK262175 FUG262175 GEC262175 GNY262175 GXU262175 HHQ262175 HRM262175 IBI262175 ILE262175 IVA262175 JEW262175 JOS262175 JYO262175 KIK262175 KSG262175 LCC262175 LLY262175 LVU262175 MFQ262175 MPM262175 MZI262175 NJE262175 NTA262175 OCW262175 OMS262175 OWO262175 PGK262175 PQG262175 QAC262175 QJY262175 QTU262175 RDQ262175 RNM262175 RXI262175 SHE262175 SRA262175 TAW262175 TKS262175 TUO262175 UEK262175 UOG262175 UYC262175 VHY262175 VRU262175 WBQ262175 WLM262175 WVI262175 A327711 IW327711 SS327711 ACO327711 AMK327711 AWG327711 BGC327711 BPY327711 BZU327711 CJQ327711 CTM327711 DDI327711 DNE327711 DXA327711 EGW327711 EQS327711 FAO327711 FKK327711 FUG327711 GEC327711 GNY327711 GXU327711 HHQ327711 HRM327711 IBI327711 ILE327711 IVA327711 JEW327711 JOS327711 JYO327711 KIK327711 KSG327711 LCC327711 LLY327711 LVU327711 MFQ327711 MPM327711 MZI327711 NJE327711 NTA327711 OCW327711 OMS327711 OWO327711 PGK327711 PQG327711 QAC327711 QJY327711 QTU327711 RDQ327711 RNM327711 RXI327711 SHE327711 SRA327711 TAW327711 TKS327711 TUO327711 UEK327711 UOG327711 UYC327711 VHY327711 VRU327711 WBQ327711 WLM327711 WVI327711 A393247 IW393247 SS393247 ACO393247 AMK393247 AWG393247 BGC393247 BPY393247 BZU393247 CJQ393247 CTM393247 DDI393247 DNE393247 DXA393247 EGW393247 EQS393247 FAO393247 FKK393247 FUG393247 GEC393247 GNY393247 GXU393247 HHQ393247 HRM393247 IBI393247 ILE393247 IVA393247 JEW393247 JOS393247 JYO393247 KIK393247 KSG393247 LCC393247 LLY393247 LVU393247 MFQ393247 MPM393247 MZI393247 NJE393247 NTA393247 OCW393247 OMS393247 OWO393247 PGK393247 PQG393247 QAC393247 QJY393247 QTU393247 RDQ393247 RNM393247 RXI393247 SHE393247 SRA393247 TAW393247 TKS393247 TUO393247 UEK393247 UOG393247 UYC393247 VHY393247 VRU393247 WBQ393247 WLM393247 WVI393247 A458783 IW458783 SS458783 ACO458783 AMK458783 AWG458783 BGC458783 BPY458783 BZU458783 CJQ458783 CTM458783 DDI458783 DNE458783 DXA458783 EGW458783 EQS458783 FAO458783 FKK458783 FUG458783 GEC458783 GNY458783 GXU458783 HHQ458783 HRM458783 IBI458783 ILE458783 IVA458783 JEW458783 JOS458783 JYO458783 KIK458783 KSG458783 LCC458783 LLY458783 LVU458783 MFQ458783 MPM458783 MZI458783 NJE458783 NTA458783 OCW458783 OMS458783 OWO458783 PGK458783 PQG458783 QAC458783 QJY458783 QTU458783 RDQ458783 RNM458783 RXI458783 SHE458783 SRA458783 TAW458783 TKS458783 TUO458783 UEK458783 UOG458783 UYC458783 VHY458783 VRU458783 WBQ458783 WLM458783 WVI458783 A524319 IW524319 SS524319 ACO524319 AMK524319 AWG524319 BGC524319 BPY524319 BZU524319 CJQ524319 CTM524319 DDI524319 DNE524319 DXA524319 EGW524319 EQS524319 FAO524319 FKK524319 FUG524319 GEC524319 GNY524319 GXU524319 HHQ524319 HRM524319 IBI524319 ILE524319 IVA524319 JEW524319 JOS524319 JYO524319 KIK524319 KSG524319 LCC524319 LLY524319 LVU524319 MFQ524319 MPM524319 MZI524319 NJE524319 NTA524319 OCW524319 OMS524319 OWO524319 PGK524319 PQG524319 QAC524319 QJY524319 QTU524319 RDQ524319 RNM524319 RXI524319 SHE524319 SRA524319 TAW524319 TKS524319 TUO524319 UEK524319 UOG524319 UYC524319 VHY524319 VRU524319 WBQ524319 WLM524319 WVI524319 A589855 IW589855 SS589855 ACO589855 AMK589855 AWG589855 BGC589855 BPY589855 BZU589855 CJQ589855 CTM589855 DDI589855 DNE589855 DXA589855 EGW589855 EQS589855 FAO589855 FKK589855 FUG589855 GEC589855 GNY589855 GXU589855 HHQ589855 HRM589855 IBI589855 ILE589855 IVA589855 JEW589855 JOS589855 JYO589855 KIK589855 KSG589855 LCC589855 LLY589855 LVU589855 MFQ589855 MPM589855 MZI589855 NJE589855 NTA589855 OCW589855 OMS589855 OWO589855 PGK589855 PQG589855 QAC589855 QJY589855 QTU589855 RDQ589855 RNM589855 RXI589855 SHE589855 SRA589855 TAW589855 TKS589855 TUO589855 UEK589855 UOG589855 UYC589855 VHY589855 VRU589855 WBQ589855 WLM589855 WVI589855 A655391 IW655391 SS655391 ACO655391 AMK655391 AWG655391 BGC655391 BPY655391 BZU655391 CJQ655391 CTM655391 DDI655391 DNE655391 DXA655391 EGW655391 EQS655391 FAO655391 FKK655391 FUG655391 GEC655391 GNY655391 GXU655391 HHQ655391 HRM655391 IBI655391 ILE655391 IVA655391 JEW655391 JOS655391 JYO655391 KIK655391 KSG655391 LCC655391 LLY655391 LVU655391 MFQ655391 MPM655391 MZI655391 NJE655391 NTA655391 OCW655391 OMS655391 OWO655391 PGK655391 PQG655391 QAC655391 QJY655391 QTU655391 RDQ655391 RNM655391 RXI655391 SHE655391 SRA655391 TAW655391 TKS655391 TUO655391 UEK655391 UOG655391 UYC655391 VHY655391 VRU655391 WBQ655391 WLM655391 WVI655391 A720927 IW720927 SS720927 ACO720927 AMK720927 AWG720927 BGC720927 BPY720927 BZU720927 CJQ720927 CTM720927 DDI720927 DNE720927 DXA720927 EGW720927 EQS720927 FAO720927 FKK720927 FUG720927 GEC720927 GNY720927 GXU720927 HHQ720927 HRM720927 IBI720927 ILE720927 IVA720927 JEW720927 JOS720927 JYO720927 KIK720927 KSG720927 LCC720927 LLY720927 LVU720927 MFQ720927 MPM720927 MZI720927 NJE720927 NTA720927 OCW720927 OMS720927 OWO720927 PGK720927 PQG720927 QAC720927 QJY720927 QTU720927 RDQ720927 RNM720927 RXI720927 SHE720927 SRA720927 TAW720927 TKS720927 TUO720927 UEK720927 UOG720927 UYC720927 VHY720927 VRU720927 WBQ720927 WLM720927 WVI720927 A786463 IW786463 SS786463 ACO786463 AMK786463 AWG786463 BGC786463 BPY786463 BZU786463 CJQ786463 CTM786463 DDI786463 DNE786463 DXA786463 EGW786463 EQS786463 FAO786463 FKK786463 FUG786463 GEC786463 GNY786463 GXU786463 HHQ786463 HRM786463 IBI786463 ILE786463 IVA786463 JEW786463 JOS786463 JYO786463 KIK786463 KSG786463 LCC786463 LLY786463 LVU786463 MFQ786463 MPM786463 MZI786463 NJE786463 NTA786463 OCW786463 OMS786463 OWO786463 PGK786463 PQG786463 QAC786463 QJY786463 QTU786463 RDQ786463 RNM786463 RXI786463 SHE786463 SRA786463 TAW786463 TKS786463 TUO786463 UEK786463 UOG786463 UYC786463 VHY786463 VRU786463 WBQ786463 WLM786463 WVI786463 A851999 IW851999 SS851999 ACO851999 AMK851999 AWG851999 BGC851999 BPY851999 BZU851999 CJQ851999 CTM851999 DDI851999 DNE851999 DXA851999 EGW851999 EQS851999 FAO851999 FKK851999 FUG851999 GEC851999 GNY851999 GXU851999 HHQ851999 HRM851999 IBI851999 ILE851999 IVA851999 JEW851999 JOS851999 JYO851999 KIK851999 KSG851999 LCC851999 LLY851999 LVU851999 MFQ851999 MPM851999 MZI851999 NJE851999 NTA851999 OCW851999 OMS851999 OWO851999 PGK851999 PQG851999 QAC851999 QJY851999 QTU851999 RDQ851999 RNM851999 RXI851999 SHE851999 SRA851999 TAW851999 TKS851999 TUO851999 UEK851999 UOG851999 UYC851999 VHY851999 VRU851999 WBQ851999 WLM851999 WVI851999 A917535 IW917535 SS917535 ACO917535 AMK917535 AWG917535 BGC917535 BPY917535 BZU917535 CJQ917535 CTM917535 DDI917535 DNE917535 DXA917535 EGW917535 EQS917535 FAO917535 FKK917535 FUG917535 GEC917535 GNY917535 GXU917535 HHQ917535 HRM917535 IBI917535 ILE917535 IVA917535 JEW917535 JOS917535 JYO917535 KIK917535 KSG917535 LCC917535 LLY917535 LVU917535 MFQ917535 MPM917535 MZI917535 NJE917535 NTA917535 OCW917535 OMS917535 OWO917535 PGK917535 PQG917535 QAC917535 QJY917535 QTU917535 RDQ917535 RNM917535 RXI917535 SHE917535 SRA917535 TAW917535 TKS917535 TUO917535 UEK917535 UOG917535 UYC917535 VHY917535 VRU917535 WBQ917535 WLM917535 WVI917535 A983071 IW983071 SS983071 ACO983071 AMK983071 AWG983071 BGC983071 BPY983071 BZU983071 CJQ983071 CTM983071 DDI983071 DNE983071 DXA983071 EGW983071 EQS983071 FAO983071 FKK983071 FUG983071 GEC983071 GNY983071 GXU983071 HHQ983071 HRM983071 IBI983071 ILE983071 IVA983071 JEW983071 JOS983071 JYO983071 KIK983071 KSG983071 LCC983071 LLY983071 LVU983071 MFQ983071 MPM983071 MZI983071 NJE983071 NTA983071 OCW983071 OMS983071 OWO983071 PGK983071 PQG983071 QAC983071 QJY983071 QTU983071 RDQ983071 RNM983071 RXI983071 SHE983071 SRA983071 TAW983071 TKS983071 TUO983071 UEK983071 UOG983071 UYC983071 VHY983071 VRU983071 WBQ983071 WLM983071 WVI983071" xr:uid="{143200BC-1B8B-4EB6-80E0-76FBEDCBFE2B}">
      <formula1>0</formula1>
      <formula2>300</formula2>
    </dataValidation>
    <dataValidation type="textLength" errorStyle="information" allowBlank="1" showInputMessage="1" error="XLBVal:6=1340.84_x000d__x000a_"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xr:uid="{81C8F181-8927-4F0B-B58F-CE93F89862EA}">
      <formula1>0</formula1>
      <formula2>300</formula2>
    </dataValidation>
    <dataValidation type="textLength" errorStyle="information" allowBlank="1" showInputMessage="1" error="XLBVal:6=3374.41_x000d__x000a_" sqref="A40 IW40 SS40 ACO40 AMK40 AWG40 BGC40 BPY40 BZU40 CJQ40 CTM40 DDI40 DNE40 DXA40 EGW40 EQS40 FAO40 FKK40 FUG40 GEC40 GNY40 GXU40 HHQ40 HRM40 IBI40 ILE40 IVA40 JEW40 JOS40 JYO40 KIK40 KSG40 LCC40 LLY40 LVU40 MFQ40 MPM40 MZI40 NJE40 NTA40 OCW40 OMS40 OWO40 PGK40 PQG40 QAC40 QJY40 QTU40 RDQ40 RNM40 RXI40 SHE40 SRA40 TAW40 TKS40 TUO40 UEK40 UOG40 UYC40 VHY40 VRU40 WBQ40 WLM40 WVI40 A65576 IW65576 SS65576 ACO65576 AMK65576 AWG65576 BGC65576 BPY65576 BZU65576 CJQ65576 CTM65576 DDI65576 DNE65576 DXA65576 EGW65576 EQS65576 FAO65576 FKK65576 FUG65576 GEC65576 GNY65576 GXU65576 HHQ65576 HRM65576 IBI65576 ILE65576 IVA65576 JEW65576 JOS65576 JYO65576 KIK65576 KSG65576 LCC65576 LLY65576 LVU65576 MFQ65576 MPM65576 MZI65576 NJE65576 NTA65576 OCW65576 OMS65576 OWO65576 PGK65576 PQG65576 QAC65576 QJY65576 QTU65576 RDQ65576 RNM65576 RXI65576 SHE65576 SRA65576 TAW65576 TKS65576 TUO65576 UEK65576 UOG65576 UYC65576 VHY65576 VRU65576 WBQ65576 WLM65576 WVI65576 A131112 IW131112 SS131112 ACO131112 AMK131112 AWG131112 BGC131112 BPY131112 BZU131112 CJQ131112 CTM131112 DDI131112 DNE131112 DXA131112 EGW131112 EQS131112 FAO131112 FKK131112 FUG131112 GEC131112 GNY131112 GXU131112 HHQ131112 HRM131112 IBI131112 ILE131112 IVA131112 JEW131112 JOS131112 JYO131112 KIK131112 KSG131112 LCC131112 LLY131112 LVU131112 MFQ131112 MPM131112 MZI131112 NJE131112 NTA131112 OCW131112 OMS131112 OWO131112 PGK131112 PQG131112 QAC131112 QJY131112 QTU131112 RDQ131112 RNM131112 RXI131112 SHE131112 SRA131112 TAW131112 TKS131112 TUO131112 UEK131112 UOG131112 UYC131112 VHY131112 VRU131112 WBQ131112 WLM131112 WVI131112 A196648 IW196648 SS196648 ACO196648 AMK196648 AWG196648 BGC196648 BPY196648 BZU196648 CJQ196648 CTM196648 DDI196648 DNE196648 DXA196648 EGW196648 EQS196648 FAO196648 FKK196648 FUG196648 GEC196648 GNY196648 GXU196648 HHQ196648 HRM196648 IBI196648 ILE196648 IVA196648 JEW196648 JOS196648 JYO196648 KIK196648 KSG196648 LCC196648 LLY196648 LVU196648 MFQ196648 MPM196648 MZI196648 NJE196648 NTA196648 OCW196648 OMS196648 OWO196648 PGK196648 PQG196648 QAC196648 QJY196648 QTU196648 RDQ196648 RNM196648 RXI196648 SHE196648 SRA196648 TAW196648 TKS196648 TUO196648 UEK196648 UOG196648 UYC196648 VHY196648 VRU196648 WBQ196648 WLM196648 WVI196648 A262184 IW262184 SS262184 ACO262184 AMK262184 AWG262184 BGC262184 BPY262184 BZU262184 CJQ262184 CTM262184 DDI262184 DNE262184 DXA262184 EGW262184 EQS262184 FAO262184 FKK262184 FUG262184 GEC262184 GNY262184 GXU262184 HHQ262184 HRM262184 IBI262184 ILE262184 IVA262184 JEW262184 JOS262184 JYO262184 KIK262184 KSG262184 LCC262184 LLY262184 LVU262184 MFQ262184 MPM262184 MZI262184 NJE262184 NTA262184 OCW262184 OMS262184 OWO262184 PGK262184 PQG262184 QAC262184 QJY262184 QTU262184 RDQ262184 RNM262184 RXI262184 SHE262184 SRA262184 TAW262184 TKS262184 TUO262184 UEK262184 UOG262184 UYC262184 VHY262184 VRU262184 WBQ262184 WLM262184 WVI262184 A327720 IW327720 SS327720 ACO327720 AMK327720 AWG327720 BGC327720 BPY327720 BZU327720 CJQ327720 CTM327720 DDI327720 DNE327720 DXA327720 EGW327720 EQS327720 FAO327720 FKK327720 FUG327720 GEC327720 GNY327720 GXU327720 HHQ327720 HRM327720 IBI327720 ILE327720 IVA327720 JEW327720 JOS327720 JYO327720 KIK327720 KSG327720 LCC327720 LLY327720 LVU327720 MFQ327720 MPM327720 MZI327720 NJE327720 NTA327720 OCW327720 OMS327720 OWO327720 PGK327720 PQG327720 QAC327720 QJY327720 QTU327720 RDQ327720 RNM327720 RXI327720 SHE327720 SRA327720 TAW327720 TKS327720 TUO327720 UEK327720 UOG327720 UYC327720 VHY327720 VRU327720 WBQ327720 WLM327720 WVI327720 A393256 IW393256 SS393256 ACO393256 AMK393256 AWG393256 BGC393256 BPY393256 BZU393256 CJQ393256 CTM393256 DDI393256 DNE393256 DXA393256 EGW393256 EQS393256 FAO393256 FKK393256 FUG393256 GEC393256 GNY393256 GXU393256 HHQ393256 HRM393256 IBI393256 ILE393256 IVA393256 JEW393256 JOS393256 JYO393256 KIK393256 KSG393256 LCC393256 LLY393256 LVU393256 MFQ393256 MPM393256 MZI393256 NJE393256 NTA393256 OCW393256 OMS393256 OWO393256 PGK393256 PQG393256 QAC393256 QJY393256 QTU393256 RDQ393256 RNM393256 RXI393256 SHE393256 SRA393256 TAW393256 TKS393256 TUO393256 UEK393256 UOG393256 UYC393256 VHY393256 VRU393256 WBQ393256 WLM393256 WVI393256 A458792 IW458792 SS458792 ACO458792 AMK458792 AWG458792 BGC458792 BPY458792 BZU458792 CJQ458792 CTM458792 DDI458792 DNE458792 DXA458792 EGW458792 EQS458792 FAO458792 FKK458792 FUG458792 GEC458792 GNY458792 GXU458792 HHQ458792 HRM458792 IBI458792 ILE458792 IVA458792 JEW458792 JOS458792 JYO458792 KIK458792 KSG458792 LCC458792 LLY458792 LVU458792 MFQ458792 MPM458792 MZI458792 NJE458792 NTA458792 OCW458792 OMS458792 OWO458792 PGK458792 PQG458792 QAC458792 QJY458792 QTU458792 RDQ458792 RNM458792 RXI458792 SHE458792 SRA458792 TAW458792 TKS458792 TUO458792 UEK458792 UOG458792 UYC458792 VHY458792 VRU458792 WBQ458792 WLM458792 WVI458792 A524328 IW524328 SS524328 ACO524328 AMK524328 AWG524328 BGC524328 BPY524328 BZU524328 CJQ524328 CTM524328 DDI524328 DNE524328 DXA524328 EGW524328 EQS524328 FAO524328 FKK524328 FUG524328 GEC524328 GNY524328 GXU524328 HHQ524328 HRM524328 IBI524328 ILE524328 IVA524328 JEW524328 JOS524328 JYO524328 KIK524328 KSG524328 LCC524328 LLY524328 LVU524328 MFQ524328 MPM524328 MZI524328 NJE524328 NTA524328 OCW524328 OMS524328 OWO524328 PGK524328 PQG524328 QAC524328 QJY524328 QTU524328 RDQ524328 RNM524328 RXI524328 SHE524328 SRA524328 TAW524328 TKS524328 TUO524328 UEK524328 UOG524328 UYC524328 VHY524328 VRU524328 WBQ524328 WLM524328 WVI524328 A589864 IW589864 SS589864 ACO589864 AMK589864 AWG589864 BGC589864 BPY589864 BZU589864 CJQ589864 CTM589864 DDI589864 DNE589864 DXA589864 EGW589864 EQS589864 FAO589864 FKK589864 FUG589864 GEC589864 GNY589864 GXU589864 HHQ589864 HRM589864 IBI589864 ILE589864 IVA589864 JEW589864 JOS589864 JYO589864 KIK589864 KSG589864 LCC589864 LLY589864 LVU589864 MFQ589864 MPM589864 MZI589864 NJE589864 NTA589864 OCW589864 OMS589864 OWO589864 PGK589864 PQG589864 QAC589864 QJY589864 QTU589864 RDQ589864 RNM589864 RXI589864 SHE589864 SRA589864 TAW589864 TKS589864 TUO589864 UEK589864 UOG589864 UYC589864 VHY589864 VRU589864 WBQ589864 WLM589864 WVI589864 A655400 IW655400 SS655400 ACO655400 AMK655400 AWG655400 BGC655400 BPY655400 BZU655400 CJQ655400 CTM655400 DDI655400 DNE655400 DXA655400 EGW655400 EQS655400 FAO655400 FKK655400 FUG655400 GEC655400 GNY655400 GXU655400 HHQ655400 HRM655400 IBI655400 ILE655400 IVA655400 JEW655400 JOS655400 JYO655400 KIK655400 KSG655400 LCC655400 LLY655400 LVU655400 MFQ655400 MPM655400 MZI655400 NJE655400 NTA655400 OCW655400 OMS655400 OWO655400 PGK655400 PQG655400 QAC655400 QJY655400 QTU655400 RDQ655400 RNM655400 RXI655400 SHE655400 SRA655400 TAW655400 TKS655400 TUO655400 UEK655400 UOG655400 UYC655400 VHY655400 VRU655400 WBQ655400 WLM655400 WVI655400 A720936 IW720936 SS720936 ACO720936 AMK720936 AWG720936 BGC720936 BPY720936 BZU720936 CJQ720936 CTM720936 DDI720936 DNE720936 DXA720936 EGW720936 EQS720936 FAO720936 FKK720936 FUG720936 GEC720936 GNY720936 GXU720936 HHQ720936 HRM720936 IBI720936 ILE720936 IVA720936 JEW720936 JOS720936 JYO720936 KIK720936 KSG720936 LCC720936 LLY720936 LVU720936 MFQ720936 MPM720936 MZI720936 NJE720936 NTA720936 OCW720936 OMS720936 OWO720936 PGK720936 PQG720936 QAC720936 QJY720936 QTU720936 RDQ720936 RNM720936 RXI720936 SHE720936 SRA720936 TAW720936 TKS720936 TUO720936 UEK720936 UOG720936 UYC720936 VHY720936 VRU720936 WBQ720936 WLM720936 WVI720936 A786472 IW786472 SS786472 ACO786472 AMK786472 AWG786472 BGC786472 BPY786472 BZU786472 CJQ786472 CTM786472 DDI786472 DNE786472 DXA786472 EGW786472 EQS786472 FAO786472 FKK786472 FUG786472 GEC786472 GNY786472 GXU786472 HHQ786472 HRM786472 IBI786472 ILE786472 IVA786472 JEW786472 JOS786472 JYO786472 KIK786472 KSG786472 LCC786472 LLY786472 LVU786472 MFQ786472 MPM786472 MZI786472 NJE786472 NTA786472 OCW786472 OMS786472 OWO786472 PGK786472 PQG786472 QAC786472 QJY786472 QTU786472 RDQ786472 RNM786472 RXI786472 SHE786472 SRA786472 TAW786472 TKS786472 TUO786472 UEK786472 UOG786472 UYC786472 VHY786472 VRU786472 WBQ786472 WLM786472 WVI786472 A852008 IW852008 SS852008 ACO852008 AMK852008 AWG852008 BGC852008 BPY852008 BZU852008 CJQ852008 CTM852008 DDI852008 DNE852008 DXA852008 EGW852008 EQS852008 FAO852008 FKK852008 FUG852008 GEC852008 GNY852008 GXU852008 HHQ852008 HRM852008 IBI852008 ILE852008 IVA852008 JEW852008 JOS852008 JYO852008 KIK852008 KSG852008 LCC852008 LLY852008 LVU852008 MFQ852008 MPM852008 MZI852008 NJE852008 NTA852008 OCW852008 OMS852008 OWO852008 PGK852008 PQG852008 QAC852008 QJY852008 QTU852008 RDQ852008 RNM852008 RXI852008 SHE852008 SRA852008 TAW852008 TKS852008 TUO852008 UEK852008 UOG852008 UYC852008 VHY852008 VRU852008 WBQ852008 WLM852008 WVI852008 A917544 IW917544 SS917544 ACO917544 AMK917544 AWG917544 BGC917544 BPY917544 BZU917544 CJQ917544 CTM917544 DDI917544 DNE917544 DXA917544 EGW917544 EQS917544 FAO917544 FKK917544 FUG917544 GEC917544 GNY917544 GXU917544 HHQ917544 HRM917544 IBI917544 ILE917544 IVA917544 JEW917544 JOS917544 JYO917544 KIK917544 KSG917544 LCC917544 LLY917544 LVU917544 MFQ917544 MPM917544 MZI917544 NJE917544 NTA917544 OCW917544 OMS917544 OWO917544 PGK917544 PQG917544 QAC917544 QJY917544 QTU917544 RDQ917544 RNM917544 RXI917544 SHE917544 SRA917544 TAW917544 TKS917544 TUO917544 UEK917544 UOG917544 UYC917544 VHY917544 VRU917544 WBQ917544 WLM917544 WVI917544 A983080 IW983080 SS983080 ACO983080 AMK983080 AWG983080 BGC983080 BPY983080 BZU983080 CJQ983080 CTM983080 DDI983080 DNE983080 DXA983080 EGW983080 EQS983080 FAO983080 FKK983080 FUG983080 GEC983080 GNY983080 GXU983080 HHQ983080 HRM983080 IBI983080 ILE983080 IVA983080 JEW983080 JOS983080 JYO983080 KIK983080 KSG983080 LCC983080 LLY983080 LVU983080 MFQ983080 MPM983080 MZI983080 NJE983080 NTA983080 OCW983080 OMS983080 OWO983080 PGK983080 PQG983080 QAC983080 QJY983080 QTU983080 RDQ983080 RNM983080 RXI983080 SHE983080 SRA983080 TAW983080 TKS983080 TUO983080 UEK983080 UOG983080 UYC983080 VHY983080 VRU983080 WBQ983080 WLM983080 WVI983080" xr:uid="{F7A9210E-5B04-4A03-B1F6-6CA859CB58F5}">
      <formula1>0</formula1>
      <formula2>300</formula2>
    </dataValidation>
    <dataValidation type="textLength" errorStyle="information" allowBlank="1" showInputMessage="1" error="XLBVal:6=34392.2_x000d__x000a_" sqref="N31 JJ31 TF31 ADB31 AMX31 AWT31 BGP31 BQL31 CAH31 CKD31 CTZ31 DDV31 DNR31 DXN31 EHJ31 ERF31 FBB31 FKX31 FUT31 GEP31 GOL31 GYH31 HID31 HRZ31 IBV31 ILR31 IVN31 JFJ31 JPF31 JZB31 KIX31 KST31 LCP31 LML31 LWH31 MGD31 MPZ31 MZV31 NJR31 NTN31 ODJ31 ONF31 OXB31 PGX31 PQT31 QAP31 QKL31 QUH31 RED31 RNZ31 RXV31 SHR31 SRN31 TBJ31 TLF31 TVB31 UEX31 UOT31 UYP31 VIL31 VSH31 WCD31 WLZ31 WVV31 N65567 JJ65567 TF65567 ADB65567 AMX65567 AWT65567 BGP65567 BQL65567 CAH65567 CKD65567 CTZ65567 DDV65567 DNR65567 DXN65567 EHJ65567 ERF65567 FBB65567 FKX65567 FUT65567 GEP65567 GOL65567 GYH65567 HID65567 HRZ65567 IBV65567 ILR65567 IVN65567 JFJ65567 JPF65567 JZB65567 KIX65567 KST65567 LCP65567 LML65567 LWH65567 MGD65567 MPZ65567 MZV65567 NJR65567 NTN65567 ODJ65567 ONF65567 OXB65567 PGX65567 PQT65567 QAP65567 QKL65567 QUH65567 RED65567 RNZ65567 RXV65567 SHR65567 SRN65567 TBJ65567 TLF65567 TVB65567 UEX65567 UOT65567 UYP65567 VIL65567 VSH65567 WCD65567 WLZ65567 WVV65567 N131103 JJ131103 TF131103 ADB131103 AMX131103 AWT131103 BGP131103 BQL131103 CAH131103 CKD131103 CTZ131103 DDV131103 DNR131103 DXN131103 EHJ131103 ERF131103 FBB131103 FKX131103 FUT131103 GEP131103 GOL131103 GYH131103 HID131103 HRZ131103 IBV131103 ILR131103 IVN131103 JFJ131103 JPF131103 JZB131103 KIX131103 KST131103 LCP131103 LML131103 LWH131103 MGD131103 MPZ131103 MZV131103 NJR131103 NTN131103 ODJ131103 ONF131103 OXB131103 PGX131103 PQT131103 QAP131103 QKL131103 QUH131103 RED131103 RNZ131103 RXV131103 SHR131103 SRN131103 TBJ131103 TLF131103 TVB131103 UEX131103 UOT131103 UYP131103 VIL131103 VSH131103 WCD131103 WLZ131103 WVV131103 N196639 JJ196639 TF196639 ADB196639 AMX196639 AWT196639 BGP196639 BQL196639 CAH196639 CKD196639 CTZ196639 DDV196639 DNR196639 DXN196639 EHJ196639 ERF196639 FBB196639 FKX196639 FUT196639 GEP196639 GOL196639 GYH196639 HID196639 HRZ196639 IBV196639 ILR196639 IVN196639 JFJ196639 JPF196639 JZB196639 KIX196639 KST196639 LCP196639 LML196639 LWH196639 MGD196639 MPZ196639 MZV196639 NJR196639 NTN196639 ODJ196639 ONF196639 OXB196639 PGX196639 PQT196639 QAP196639 QKL196639 QUH196639 RED196639 RNZ196639 RXV196639 SHR196639 SRN196639 TBJ196639 TLF196639 TVB196639 UEX196639 UOT196639 UYP196639 VIL196639 VSH196639 WCD196639 WLZ196639 WVV196639 N262175 JJ262175 TF262175 ADB262175 AMX262175 AWT262175 BGP262175 BQL262175 CAH262175 CKD262175 CTZ262175 DDV262175 DNR262175 DXN262175 EHJ262175 ERF262175 FBB262175 FKX262175 FUT262175 GEP262175 GOL262175 GYH262175 HID262175 HRZ262175 IBV262175 ILR262175 IVN262175 JFJ262175 JPF262175 JZB262175 KIX262175 KST262175 LCP262175 LML262175 LWH262175 MGD262175 MPZ262175 MZV262175 NJR262175 NTN262175 ODJ262175 ONF262175 OXB262175 PGX262175 PQT262175 QAP262175 QKL262175 QUH262175 RED262175 RNZ262175 RXV262175 SHR262175 SRN262175 TBJ262175 TLF262175 TVB262175 UEX262175 UOT262175 UYP262175 VIL262175 VSH262175 WCD262175 WLZ262175 WVV262175 N327711 JJ327711 TF327711 ADB327711 AMX327711 AWT327711 BGP327711 BQL327711 CAH327711 CKD327711 CTZ327711 DDV327711 DNR327711 DXN327711 EHJ327711 ERF327711 FBB327711 FKX327711 FUT327711 GEP327711 GOL327711 GYH327711 HID327711 HRZ327711 IBV327711 ILR327711 IVN327711 JFJ327711 JPF327711 JZB327711 KIX327711 KST327711 LCP327711 LML327711 LWH327711 MGD327711 MPZ327711 MZV327711 NJR327711 NTN327711 ODJ327711 ONF327711 OXB327711 PGX327711 PQT327711 QAP327711 QKL327711 QUH327711 RED327711 RNZ327711 RXV327711 SHR327711 SRN327711 TBJ327711 TLF327711 TVB327711 UEX327711 UOT327711 UYP327711 VIL327711 VSH327711 WCD327711 WLZ327711 WVV327711 N393247 JJ393247 TF393247 ADB393247 AMX393247 AWT393247 BGP393247 BQL393247 CAH393247 CKD393247 CTZ393247 DDV393247 DNR393247 DXN393247 EHJ393247 ERF393247 FBB393247 FKX393247 FUT393247 GEP393247 GOL393247 GYH393247 HID393247 HRZ393247 IBV393247 ILR393247 IVN393247 JFJ393247 JPF393247 JZB393247 KIX393247 KST393247 LCP393247 LML393247 LWH393247 MGD393247 MPZ393247 MZV393247 NJR393247 NTN393247 ODJ393247 ONF393247 OXB393247 PGX393247 PQT393247 QAP393247 QKL393247 QUH393247 RED393247 RNZ393247 RXV393247 SHR393247 SRN393247 TBJ393247 TLF393247 TVB393247 UEX393247 UOT393247 UYP393247 VIL393247 VSH393247 WCD393247 WLZ393247 WVV393247 N458783 JJ458783 TF458783 ADB458783 AMX458783 AWT458783 BGP458783 BQL458783 CAH458783 CKD458783 CTZ458783 DDV458783 DNR458783 DXN458783 EHJ458783 ERF458783 FBB458783 FKX458783 FUT458783 GEP458783 GOL458783 GYH458783 HID458783 HRZ458783 IBV458783 ILR458783 IVN458783 JFJ458783 JPF458783 JZB458783 KIX458783 KST458783 LCP458783 LML458783 LWH458783 MGD458783 MPZ458783 MZV458783 NJR458783 NTN458783 ODJ458783 ONF458783 OXB458783 PGX458783 PQT458783 QAP458783 QKL458783 QUH458783 RED458783 RNZ458783 RXV458783 SHR458783 SRN458783 TBJ458783 TLF458783 TVB458783 UEX458783 UOT458783 UYP458783 VIL458783 VSH458783 WCD458783 WLZ458783 WVV458783 N524319 JJ524319 TF524319 ADB524319 AMX524319 AWT524319 BGP524319 BQL524319 CAH524319 CKD524319 CTZ524319 DDV524319 DNR524319 DXN524319 EHJ524319 ERF524319 FBB524319 FKX524319 FUT524319 GEP524319 GOL524319 GYH524319 HID524319 HRZ524319 IBV524319 ILR524319 IVN524319 JFJ524319 JPF524319 JZB524319 KIX524319 KST524319 LCP524319 LML524319 LWH524319 MGD524319 MPZ524319 MZV524319 NJR524319 NTN524319 ODJ524319 ONF524319 OXB524319 PGX524319 PQT524319 QAP524319 QKL524319 QUH524319 RED524319 RNZ524319 RXV524319 SHR524319 SRN524319 TBJ524319 TLF524319 TVB524319 UEX524319 UOT524319 UYP524319 VIL524319 VSH524319 WCD524319 WLZ524319 WVV524319 N589855 JJ589855 TF589855 ADB589855 AMX589855 AWT589855 BGP589855 BQL589855 CAH589855 CKD589855 CTZ589855 DDV589855 DNR589855 DXN589855 EHJ589855 ERF589855 FBB589855 FKX589855 FUT589855 GEP589855 GOL589855 GYH589855 HID589855 HRZ589855 IBV589855 ILR589855 IVN589855 JFJ589855 JPF589855 JZB589855 KIX589855 KST589855 LCP589855 LML589855 LWH589855 MGD589855 MPZ589855 MZV589855 NJR589855 NTN589855 ODJ589855 ONF589855 OXB589855 PGX589855 PQT589855 QAP589855 QKL589855 QUH589855 RED589855 RNZ589855 RXV589855 SHR589855 SRN589855 TBJ589855 TLF589855 TVB589855 UEX589855 UOT589855 UYP589855 VIL589855 VSH589855 WCD589855 WLZ589855 WVV589855 N655391 JJ655391 TF655391 ADB655391 AMX655391 AWT655391 BGP655391 BQL655391 CAH655391 CKD655391 CTZ655391 DDV655391 DNR655391 DXN655391 EHJ655391 ERF655391 FBB655391 FKX655391 FUT655391 GEP655391 GOL655391 GYH655391 HID655391 HRZ655391 IBV655391 ILR655391 IVN655391 JFJ655391 JPF655391 JZB655391 KIX655391 KST655391 LCP655391 LML655391 LWH655391 MGD655391 MPZ655391 MZV655391 NJR655391 NTN655391 ODJ655391 ONF655391 OXB655391 PGX655391 PQT655391 QAP655391 QKL655391 QUH655391 RED655391 RNZ655391 RXV655391 SHR655391 SRN655391 TBJ655391 TLF655391 TVB655391 UEX655391 UOT655391 UYP655391 VIL655391 VSH655391 WCD655391 WLZ655391 WVV655391 N720927 JJ720927 TF720927 ADB720927 AMX720927 AWT720927 BGP720927 BQL720927 CAH720927 CKD720927 CTZ720927 DDV720927 DNR720927 DXN720927 EHJ720927 ERF720927 FBB720927 FKX720927 FUT720927 GEP720927 GOL720927 GYH720927 HID720927 HRZ720927 IBV720927 ILR720927 IVN720927 JFJ720927 JPF720927 JZB720927 KIX720927 KST720927 LCP720927 LML720927 LWH720927 MGD720927 MPZ720927 MZV720927 NJR720927 NTN720927 ODJ720927 ONF720927 OXB720927 PGX720927 PQT720927 QAP720927 QKL720927 QUH720927 RED720927 RNZ720927 RXV720927 SHR720927 SRN720927 TBJ720927 TLF720927 TVB720927 UEX720927 UOT720927 UYP720927 VIL720927 VSH720927 WCD720927 WLZ720927 WVV720927 N786463 JJ786463 TF786463 ADB786463 AMX786463 AWT786463 BGP786463 BQL786463 CAH786463 CKD786463 CTZ786463 DDV786463 DNR786463 DXN786463 EHJ786463 ERF786463 FBB786463 FKX786463 FUT786463 GEP786463 GOL786463 GYH786463 HID786463 HRZ786463 IBV786463 ILR786463 IVN786463 JFJ786463 JPF786463 JZB786463 KIX786463 KST786463 LCP786463 LML786463 LWH786463 MGD786463 MPZ786463 MZV786463 NJR786463 NTN786463 ODJ786463 ONF786463 OXB786463 PGX786463 PQT786463 QAP786463 QKL786463 QUH786463 RED786463 RNZ786463 RXV786463 SHR786463 SRN786463 TBJ786463 TLF786463 TVB786463 UEX786463 UOT786463 UYP786463 VIL786463 VSH786463 WCD786463 WLZ786463 WVV786463 N851999 JJ851999 TF851999 ADB851999 AMX851999 AWT851999 BGP851999 BQL851999 CAH851999 CKD851999 CTZ851999 DDV851999 DNR851999 DXN851999 EHJ851999 ERF851999 FBB851999 FKX851999 FUT851999 GEP851999 GOL851999 GYH851999 HID851999 HRZ851999 IBV851999 ILR851999 IVN851999 JFJ851999 JPF851999 JZB851999 KIX851999 KST851999 LCP851999 LML851999 LWH851999 MGD851999 MPZ851999 MZV851999 NJR851999 NTN851999 ODJ851999 ONF851999 OXB851999 PGX851999 PQT851999 QAP851999 QKL851999 QUH851999 RED851999 RNZ851999 RXV851999 SHR851999 SRN851999 TBJ851999 TLF851999 TVB851999 UEX851999 UOT851999 UYP851999 VIL851999 VSH851999 WCD851999 WLZ851999 WVV851999 N917535 JJ917535 TF917535 ADB917535 AMX917535 AWT917535 BGP917535 BQL917535 CAH917535 CKD917535 CTZ917535 DDV917535 DNR917535 DXN917535 EHJ917535 ERF917535 FBB917535 FKX917535 FUT917535 GEP917535 GOL917535 GYH917535 HID917535 HRZ917535 IBV917535 ILR917535 IVN917535 JFJ917535 JPF917535 JZB917535 KIX917535 KST917535 LCP917535 LML917535 LWH917535 MGD917535 MPZ917535 MZV917535 NJR917535 NTN917535 ODJ917535 ONF917535 OXB917535 PGX917535 PQT917535 QAP917535 QKL917535 QUH917535 RED917535 RNZ917535 RXV917535 SHR917535 SRN917535 TBJ917535 TLF917535 TVB917535 UEX917535 UOT917535 UYP917535 VIL917535 VSH917535 WCD917535 WLZ917535 WVV917535 N983071 JJ983071 TF983071 ADB983071 AMX983071 AWT983071 BGP983071 BQL983071 CAH983071 CKD983071 CTZ983071 DDV983071 DNR983071 DXN983071 EHJ983071 ERF983071 FBB983071 FKX983071 FUT983071 GEP983071 GOL983071 GYH983071 HID983071 HRZ983071 IBV983071 ILR983071 IVN983071 JFJ983071 JPF983071 JZB983071 KIX983071 KST983071 LCP983071 LML983071 LWH983071 MGD983071 MPZ983071 MZV983071 NJR983071 NTN983071 ODJ983071 ONF983071 OXB983071 PGX983071 PQT983071 QAP983071 QKL983071 QUH983071 RED983071 RNZ983071 RXV983071 SHR983071 SRN983071 TBJ983071 TLF983071 TVB983071 UEX983071 UOT983071 UYP983071 VIL983071 VSH983071 WCD983071 WLZ983071 WVV983071" xr:uid="{DE3BAC6F-87E9-43FA-885A-14A52C53DB98}">
      <formula1>0</formula1>
      <formula2>300</formula2>
    </dataValidation>
    <dataValidation type="textLength" errorStyle="information" allowBlank="1" showInputMessage="1" error="XLBVal:6=19172_x000d__x000a_" sqref="J31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J65567 JF65567 TB65567 ACX65567 AMT65567 AWP65567 BGL65567 BQH65567 CAD65567 CJZ65567 CTV65567 DDR65567 DNN65567 DXJ65567 EHF65567 ERB65567 FAX65567 FKT65567 FUP65567 GEL65567 GOH65567 GYD65567 HHZ65567 HRV65567 IBR65567 ILN65567 IVJ65567 JFF65567 JPB65567 JYX65567 KIT65567 KSP65567 LCL65567 LMH65567 LWD65567 MFZ65567 MPV65567 MZR65567 NJN65567 NTJ65567 ODF65567 ONB65567 OWX65567 PGT65567 PQP65567 QAL65567 QKH65567 QUD65567 RDZ65567 RNV65567 RXR65567 SHN65567 SRJ65567 TBF65567 TLB65567 TUX65567 UET65567 UOP65567 UYL65567 VIH65567 VSD65567 WBZ65567 WLV65567 WVR65567 J131103 JF131103 TB131103 ACX131103 AMT131103 AWP131103 BGL131103 BQH131103 CAD131103 CJZ131103 CTV131103 DDR131103 DNN131103 DXJ131103 EHF131103 ERB131103 FAX131103 FKT131103 FUP131103 GEL131103 GOH131103 GYD131103 HHZ131103 HRV131103 IBR131103 ILN131103 IVJ131103 JFF131103 JPB131103 JYX131103 KIT131103 KSP131103 LCL131103 LMH131103 LWD131103 MFZ131103 MPV131103 MZR131103 NJN131103 NTJ131103 ODF131103 ONB131103 OWX131103 PGT131103 PQP131103 QAL131103 QKH131103 QUD131103 RDZ131103 RNV131103 RXR131103 SHN131103 SRJ131103 TBF131103 TLB131103 TUX131103 UET131103 UOP131103 UYL131103 VIH131103 VSD131103 WBZ131103 WLV131103 WVR131103 J196639 JF196639 TB196639 ACX196639 AMT196639 AWP196639 BGL196639 BQH196639 CAD196639 CJZ196639 CTV196639 DDR196639 DNN196639 DXJ196639 EHF196639 ERB196639 FAX196639 FKT196639 FUP196639 GEL196639 GOH196639 GYD196639 HHZ196639 HRV196639 IBR196639 ILN196639 IVJ196639 JFF196639 JPB196639 JYX196639 KIT196639 KSP196639 LCL196639 LMH196639 LWD196639 MFZ196639 MPV196639 MZR196639 NJN196639 NTJ196639 ODF196639 ONB196639 OWX196639 PGT196639 PQP196639 QAL196639 QKH196639 QUD196639 RDZ196639 RNV196639 RXR196639 SHN196639 SRJ196639 TBF196639 TLB196639 TUX196639 UET196639 UOP196639 UYL196639 VIH196639 VSD196639 WBZ196639 WLV196639 WVR196639 J262175 JF262175 TB262175 ACX262175 AMT262175 AWP262175 BGL262175 BQH262175 CAD262175 CJZ262175 CTV262175 DDR262175 DNN262175 DXJ262175 EHF262175 ERB262175 FAX262175 FKT262175 FUP262175 GEL262175 GOH262175 GYD262175 HHZ262175 HRV262175 IBR262175 ILN262175 IVJ262175 JFF262175 JPB262175 JYX262175 KIT262175 KSP262175 LCL262175 LMH262175 LWD262175 MFZ262175 MPV262175 MZR262175 NJN262175 NTJ262175 ODF262175 ONB262175 OWX262175 PGT262175 PQP262175 QAL262175 QKH262175 QUD262175 RDZ262175 RNV262175 RXR262175 SHN262175 SRJ262175 TBF262175 TLB262175 TUX262175 UET262175 UOP262175 UYL262175 VIH262175 VSD262175 WBZ262175 WLV262175 WVR262175 J327711 JF327711 TB327711 ACX327711 AMT327711 AWP327711 BGL327711 BQH327711 CAD327711 CJZ327711 CTV327711 DDR327711 DNN327711 DXJ327711 EHF327711 ERB327711 FAX327711 FKT327711 FUP327711 GEL327711 GOH327711 GYD327711 HHZ327711 HRV327711 IBR327711 ILN327711 IVJ327711 JFF327711 JPB327711 JYX327711 KIT327711 KSP327711 LCL327711 LMH327711 LWD327711 MFZ327711 MPV327711 MZR327711 NJN327711 NTJ327711 ODF327711 ONB327711 OWX327711 PGT327711 PQP327711 QAL327711 QKH327711 QUD327711 RDZ327711 RNV327711 RXR327711 SHN327711 SRJ327711 TBF327711 TLB327711 TUX327711 UET327711 UOP327711 UYL327711 VIH327711 VSD327711 WBZ327711 WLV327711 WVR327711 J393247 JF393247 TB393247 ACX393247 AMT393247 AWP393247 BGL393247 BQH393247 CAD393247 CJZ393247 CTV393247 DDR393247 DNN393247 DXJ393247 EHF393247 ERB393247 FAX393247 FKT393247 FUP393247 GEL393247 GOH393247 GYD393247 HHZ393247 HRV393247 IBR393247 ILN393247 IVJ393247 JFF393247 JPB393247 JYX393247 KIT393247 KSP393247 LCL393247 LMH393247 LWD393247 MFZ393247 MPV393247 MZR393247 NJN393247 NTJ393247 ODF393247 ONB393247 OWX393247 PGT393247 PQP393247 QAL393247 QKH393247 QUD393247 RDZ393247 RNV393247 RXR393247 SHN393247 SRJ393247 TBF393247 TLB393247 TUX393247 UET393247 UOP393247 UYL393247 VIH393247 VSD393247 WBZ393247 WLV393247 WVR393247 J458783 JF458783 TB458783 ACX458783 AMT458783 AWP458783 BGL458783 BQH458783 CAD458783 CJZ458783 CTV458783 DDR458783 DNN458783 DXJ458783 EHF458783 ERB458783 FAX458783 FKT458783 FUP458783 GEL458783 GOH458783 GYD458783 HHZ458783 HRV458783 IBR458783 ILN458783 IVJ458783 JFF458783 JPB458783 JYX458783 KIT458783 KSP458783 LCL458783 LMH458783 LWD458783 MFZ458783 MPV458783 MZR458783 NJN458783 NTJ458783 ODF458783 ONB458783 OWX458783 PGT458783 PQP458783 QAL458783 QKH458783 QUD458783 RDZ458783 RNV458783 RXR458783 SHN458783 SRJ458783 TBF458783 TLB458783 TUX458783 UET458783 UOP458783 UYL458783 VIH458783 VSD458783 WBZ458783 WLV458783 WVR458783 J524319 JF524319 TB524319 ACX524319 AMT524319 AWP524319 BGL524319 BQH524319 CAD524319 CJZ524319 CTV524319 DDR524319 DNN524319 DXJ524319 EHF524319 ERB524319 FAX524319 FKT524319 FUP524319 GEL524319 GOH524319 GYD524319 HHZ524319 HRV524319 IBR524319 ILN524319 IVJ524319 JFF524319 JPB524319 JYX524319 KIT524319 KSP524319 LCL524319 LMH524319 LWD524319 MFZ524319 MPV524319 MZR524319 NJN524319 NTJ524319 ODF524319 ONB524319 OWX524319 PGT524319 PQP524319 QAL524319 QKH524319 QUD524319 RDZ524319 RNV524319 RXR524319 SHN524319 SRJ524319 TBF524319 TLB524319 TUX524319 UET524319 UOP524319 UYL524319 VIH524319 VSD524319 WBZ524319 WLV524319 WVR524319 J589855 JF589855 TB589855 ACX589855 AMT589855 AWP589855 BGL589855 BQH589855 CAD589855 CJZ589855 CTV589855 DDR589855 DNN589855 DXJ589855 EHF589855 ERB589855 FAX589855 FKT589855 FUP589855 GEL589855 GOH589855 GYD589855 HHZ589855 HRV589855 IBR589855 ILN589855 IVJ589855 JFF589855 JPB589855 JYX589855 KIT589855 KSP589855 LCL589855 LMH589855 LWD589855 MFZ589855 MPV589855 MZR589855 NJN589855 NTJ589855 ODF589855 ONB589855 OWX589855 PGT589855 PQP589855 QAL589855 QKH589855 QUD589855 RDZ589855 RNV589855 RXR589855 SHN589855 SRJ589855 TBF589855 TLB589855 TUX589855 UET589855 UOP589855 UYL589855 VIH589855 VSD589855 WBZ589855 WLV589855 WVR589855 J655391 JF655391 TB655391 ACX655391 AMT655391 AWP655391 BGL655391 BQH655391 CAD655391 CJZ655391 CTV655391 DDR655391 DNN655391 DXJ655391 EHF655391 ERB655391 FAX655391 FKT655391 FUP655391 GEL655391 GOH655391 GYD655391 HHZ655391 HRV655391 IBR655391 ILN655391 IVJ655391 JFF655391 JPB655391 JYX655391 KIT655391 KSP655391 LCL655391 LMH655391 LWD655391 MFZ655391 MPV655391 MZR655391 NJN655391 NTJ655391 ODF655391 ONB655391 OWX655391 PGT655391 PQP655391 QAL655391 QKH655391 QUD655391 RDZ655391 RNV655391 RXR655391 SHN655391 SRJ655391 TBF655391 TLB655391 TUX655391 UET655391 UOP655391 UYL655391 VIH655391 VSD655391 WBZ655391 WLV655391 WVR655391 J720927 JF720927 TB720927 ACX720927 AMT720927 AWP720927 BGL720927 BQH720927 CAD720927 CJZ720927 CTV720927 DDR720927 DNN720927 DXJ720927 EHF720927 ERB720927 FAX720927 FKT720927 FUP720927 GEL720927 GOH720927 GYD720927 HHZ720927 HRV720927 IBR720927 ILN720927 IVJ720927 JFF720927 JPB720927 JYX720927 KIT720927 KSP720927 LCL720927 LMH720927 LWD720927 MFZ720927 MPV720927 MZR720927 NJN720927 NTJ720927 ODF720927 ONB720927 OWX720927 PGT720927 PQP720927 QAL720927 QKH720927 QUD720927 RDZ720927 RNV720927 RXR720927 SHN720927 SRJ720927 TBF720927 TLB720927 TUX720927 UET720927 UOP720927 UYL720927 VIH720927 VSD720927 WBZ720927 WLV720927 WVR720927 J786463 JF786463 TB786463 ACX786463 AMT786463 AWP786463 BGL786463 BQH786463 CAD786463 CJZ786463 CTV786463 DDR786463 DNN786463 DXJ786463 EHF786463 ERB786463 FAX786463 FKT786463 FUP786463 GEL786463 GOH786463 GYD786463 HHZ786463 HRV786463 IBR786463 ILN786463 IVJ786463 JFF786463 JPB786463 JYX786463 KIT786463 KSP786463 LCL786463 LMH786463 LWD786463 MFZ786463 MPV786463 MZR786463 NJN786463 NTJ786463 ODF786463 ONB786463 OWX786463 PGT786463 PQP786463 QAL786463 QKH786463 QUD786463 RDZ786463 RNV786463 RXR786463 SHN786463 SRJ786463 TBF786463 TLB786463 TUX786463 UET786463 UOP786463 UYL786463 VIH786463 VSD786463 WBZ786463 WLV786463 WVR786463 J851999 JF851999 TB851999 ACX851999 AMT851999 AWP851999 BGL851999 BQH851999 CAD851999 CJZ851999 CTV851999 DDR851999 DNN851999 DXJ851999 EHF851999 ERB851999 FAX851999 FKT851999 FUP851999 GEL851999 GOH851999 GYD851999 HHZ851999 HRV851999 IBR851999 ILN851999 IVJ851999 JFF851999 JPB851999 JYX851999 KIT851999 KSP851999 LCL851999 LMH851999 LWD851999 MFZ851999 MPV851999 MZR851999 NJN851999 NTJ851999 ODF851999 ONB851999 OWX851999 PGT851999 PQP851999 QAL851999 QKH851999 QUD851999 RDZ851999 RNV851999 RXR851999 SHN851999 SRJ851999 TBF851999 TLB851999 TUX851999 UET851999 UOP851999 UYL851999 VIH851999 VSD851999 WBZ851999 WLV851999 WVR851999 J917535 JF917535 TB917535 ACX917535 AMT917535 AWP917535 BGL917535 BQH917535 CAD917535 CJZ917535 CTV917535 DDR917535 DNN917535 DXJ917535 EHF917535 ERB917535 FAX917535 FKT917535 FUP917535 GEL917535 GOH917535 GYD917535 HHZ917535 HRV917535 IBR917535 ILN917535 IVJ917535 JFF917535 JPB917535 JYX917535 KIT917535 KSP917535 LCL917535 LMH917535 LWD917535 MFZ917535 MPV917535 MZR917535 NJN917535 NTJ917535 ODF917535 ONB917535 OWX917535 PGT917535 PQP917535 QAL917535 QKH917535 QUD917535 RDZ917535 RNV917535 RXR917535 SHN917535 SRJ917535 TBF917535 TLB917535 TUX917535 UET917535 UOP917535 UYL917535 VIH917535 VSD917535 WBZ917535 WLV917535 WVR917535 J983071 JF983071 TB983071 ACX983071 AMT983071 AWP983071 BGL983071 BQH983071 CAD983071 CJZ983071 CTV983071 DDR983071 DNN983071 DXJ983071 EHF983071 ERB983071 FAX983071 FKT983071 FUP983071 GEL983071 GOH983071 GYD983071 HHZ983071 HRV983071 IBR983071 ILN983071 IVJ983071 JFF983071 JPB983071 JYX983071 KIT983071 KSP983071 LCL983071 LMH983071 LWD983071 MFZ983071 MPV983071 MZR983071 NJN983071 NTJ983071 ODF983071 ONB983071 OWX983071 PGT983071 PQP983071 QAL983071 QKH983071 QUD983071 RDZ983071 RNV983071 RXR983071 SHN983071 SRJ983071 TBF983071 TLB983071 TUX983071 UET983071 UOP983071 UYL983071 VIH983071 VSD983071 WBZ983071 WLV983071 WVR983071" xr:uid="{1B66A16F-4D43-45D7-8051-714EFBC77466}">
      <formula1>0</formula1>
      <formula2>300</formula2>
    </dataValidation>
    <dataValidation type="textLength" errorStyle="information" allowBlank="1" showInputMessage="1" error="XLBVal:6=60038.09_x000d__x000a_" sqref="N33 JJ33 TF33 ADB33 AMX33 AWT33 BGP33 BQL33 CAH33 CKD33 CTZ33 DDV33 DNR33 DXN33 EHJ33 ERF33 FBB33 FKX33 FUT33 GEP33 GOL33 GYH33 HID33 HRZ33 IBV33 ILR33 IVN33 JFJ33 JPF33 JZB33 KIX33 KST33 LCP33 LML33 LWH33 MGD33 MPZ33 MZV33 NJR33 NTN33 ODJ33 ONF33 OXB33 PGX33 PQT33 QAP33 QKL33 QUH33 RED33 RNZ33 RXV33 SHR33 SRN33 TBJ33 TLF33 TVB33 UEX33 UOT33 UYP33 VIL33 VSH33 WCD33 WLZ33 WVV33 N65569 JJ65569 TF65569 ADB65569 AMX65569 AWT65569 BGP65569 BQL65569 CAH65569 CKD65569 CTZ65569 DDV65569 DNR65569 DXN65569 EHJ65569 ERF65569 FBB65569 FKX65569 FUT65569 GEP65569 GOL65569 GYH65569 HID65569 HRZ65569 IBV65569 ILR65569 IVN65569 JFJ65569 JPF65569 JZB65569 KIX65569 KST65569 LCP65569 LML65569 LWH65569 MGD65569 MPZ65569 MZV65569 NJR65569 NTN65569 ODJ65569 ONF65569 OXB65569 PGX65569 PQT65569 QAP65569 QKL65569 QUH65569 RED65569 RNZ65569 RXV65569 SHR65569 SRN65569 TBJ65569 TLF65569 TVB65569 UEX65569 UOT65569 UYP65569 VIL65569 VSH65569 WCD65569 WLZ65569 WVV65569 N131105 JJ131105 TF131105 ADB131105 AMX131105 AWT131105 BGP131105 BQL131105 CAH131105 CKD131105 CTZ131105 DDV131105 DNR131105 DXN131105 EHJ131105 ERF131105 FBB131105 FKX131105 FUT131105 GEP131105 GOL131105 GYH131105 HID131105 HRZ131105 IBV131105 ILR131105 IVN131105 JFJ131105 JPF131105 JZB131105 KIX131105 KST131105 LCP131105 LML131105 LWH131105 MGD131105 MPZ131105 MZV131105 NJR131105 NTN131105 ODJ131105 ONF131105 OXB131105 PGX131105 PQT131105 QAP131105 QKL131105 QUH131105 RED131105 RNZ131105 RXV131105 SHR131105 SRN131105 TBJ131105 TLF131105 TVB131105 UEX131105 UOT131105 UYP131105 VIL131105 VSH131105 WCD131105 WLZ131105 WVV131105 N196641 JJ196641 TF196641 ADB196641 AMX196641 AWT196641 BGP196641 BQL196641 CAH196641 CKD196641 CTZ196641 DDV196641 DNR196641 DXN196641 EHJ196641 ERF196641 FBB196641 FKX196641 FUT196641 GEP196641 GOL196641 GYH196641 HID196641 HRZ196641 IBV196641 ILR196641 IVN196641 JFJ196641 JPF196641 JZB196641 KIX196641 KST196641 LCP196641 LML196641 LWH196641 MGD196641 MPZ196641 MZV196641 NJR196641 NTN196641 ODJ196641 ONF196641 OXB196641 PGX196641 PQT196641 QAP196641 QKL196641 QUH196641 RED196641 RNZ196641 RXV196641 SHR196641 SRN196641 TBJ196641 TLF196641 TVB196641 UEX196641 UOT196641 UYP196641 VIL196641 VSH196641 WCD196641 WLZ196641 WVV196641 N262177 JJ262177 TF262177 ADB262177 AMX262177 AWT262177 BGP262177 BQL262177 CAH262177 CKD262177 CTZ262177 DDV262177 DNR262177 DXN262177 EHJ262177 ERF262177 FBB262177 FKX262177 FUT262177 GEP262177 GOL262177 GYH262177 HID262177 HRZ262177 IBV262177 ILR262177 IVN262177 JFJ262177 JPF262177 JZB262177 KIX262177 KST262177 LCP262177 LML262177 LWH262177 MGD262177 MPZ262177 MZV262177 NJR262177 NTN262177 ODJ262177 ONF262177 OXB262177 PGX262177 PQT262177 QAP262177 QKL262177 QUH262177 RED262177 RNZ262177 RXV262177 SHR262177 SRN262177 TBJ262177 TLF262177 TVB262177 UEX262177 UOT262177 UYP262177 VIL262177 VSH262177 WCD262177 WLZ262177 WVV262177 N327713 JJ327713 TF327713 ADB327713 AMX327713 AWT327713 BGP327713 BQL327713 CAH327713 CKD327713 CTZ327713 DDV327713 DNR327713 DXN327713 EHJ327713 ERF327713 FBB327713 FKX327713 FUT327713 GEP327713 GOL327713 GYH327713 HID327713 HRZ327713 IBV327713 ILR327713 IVN327713 JFJ327713 JPF327713 JZB327713 KIX327713 KST327713 LCP327713 LML327713 LWH327713 MGD327713 MPZ327713 MZV327713 NJR327713 NTN327713 ODJ327713 ONF327713 OXB327713 PGX327713 PQT327713 QAP327713 QKL327713 QUH327713 RED327713 RNZ327713 RXV327713 SHR327713 SRN327713 TBJ327713 TLF327713 TVB327713 UEX327713 UOT327713 UYP327713 VIL327713 VSH327713 WCD327713 WLZ327713 WVV327713 N393249 JJ393249 TF393249 ADB393249 AMX393249 AWT393249 BGP393249 BQL393249 CAH393249 CKD393249 CTZ393249 DDV393249 DNR393249 DXN393249 EHJ393249 ERF393249 FBB393249 FKX393249 FUT393249 GEP393249 GOL393249 GYH393249 HID393249 HRZ393249 IBV393249 ILR393249 IVN393249 JFJ393249 JPF393249 JZB393249 KIX393249 KST393249 LCP393249 LML393249 LWH393249 MGD393249 MPZ393249 MZV393249 NJR393249 NTN393249 ODJ393249 ONF393249 OXB393249 PGX393249 PQT393249 QAP393249 QKL393249 QUH393249 RED393249 RNZ393249 RXV393249 SHR393249 SRN393249 TBJ393249 TLF393249 TVB393249 UEX393249 UOT393249 UYP393249 VIL393249 VSH393249 WCD393249 WLZ393249 WVV393249 N458785 JJ458785 TF458785 ADB458785 AMX458785 AWT458785 BGP458785 BQL458785 CAH458785 CKD458785 CTZ458785 DDV458785 DNR458785 DXN458785 EHJ458785 ERF458785 FBB458785 FKX458785 FUT458785 GEP458785 GOL458785 GYH458785 HID458785 HRZ458785 IBV458785 ILR458785 IVN458785 JFJ458785 JPF458785 JZB458785 KIX458785 KST458785 LCP458785 LML458785 LWH458785 MGD458785 MPZ458785 MZV458785 NJR458785 NTN458785 ODJ458785 ONF458785 OXB458785 PGX458785 PQT458785 QAP458785 QKL458785 QUH458785 RED458785 RNZ458785 RXV458785 SHR458785 SRN458785 TBJ458785 TLF458785 TVB458785 UEX458785 UOT458785 UYP458785 VIL458785 VSH458785 WCD458785 WLZ458785 WVV458785 N524321 JJ524321 TF524321 ADB524321 AMX524321 AWT524321 BGP524321 BQL524321 CAH524321 CKD524321 CTZ524321 DDV524321 DNR524321 DXN524321 EHJ524321 ERF524321 FBB524321 FKX524321 FUT524321 GEP524321 GOL524321 GYH524321 HID524321 HRZ524321 IBV524321 ILR524321 IVN524321 JFJ524321 JPF524321 JZB524321 KIX524321 KST524321 LCP524321 LML524321 LWH524321 MGD524321 MPZ524321 MZV524321 NJR524321 NTN524321 ODJ524321 ONF524321 OXB524321 PGX524321 PQT524321 QAP524321 QKL524321 QUH524321 RED524321 RNZ524321 RXV524321 SHR524321 SRN524321 TBJ524321 TLF524321 TVB524321 UEX524321 UOT524321 UYP524321 VIL524321 VSH524321 WCD524321 WLZ524321 WVV524321 N589857 JJ589857 TF589857 ADB589857 AMX589857 AWT589857 BGP589857 BQL589857 CAH589857 CKD589857 CTZ589857 DDV589857 DNR589857 DXN589857 EHJ589857 ERF589857 FBB589857 FKX589857 FUT589857 GEP589857 GOL589857 GYH589857 HID589857 HRZ589857 IBV589857 ILR589857 IVN589857 JFJ589857 JPF589857 JZB589857 KIX589857 KST589857 LCP589857 LML589857 LWH589857 MGD589857 MPZ589857 MZV589857 NJR589857 NTN589857 ODJ589857 ONF589857 OXB589857 PGX589857 PQT589857 QAP589857 QKL589857 QUH589857 RED589857 RNZ589857 RXV589857 SHR589857 SRN589857 TBJ589857 TLF589857 TVB589857 UEX589857 UOT589857 UYP589857 VIL589857 VSH589857 WCD589857 WLZ589857 WVV589857 N655393 JJ655393 TF655393 ADB655393 AMX655393 AWT655393 BGP655393 BQL655393 CAH655393 CKD655393 CTZ655393 DDV655393 DNR655393 DXN655393 EHJ655393 ERF655393 FBB655393 FKX655393 FUT655393 GEP655393 GOL655393 GYH655393 HID655393 HRZ655393 IBV655393 ILR655393 IVN655393 JFJ655393 JPF655393 JZB655393 KIX655393 KST655393 LCP655393 LML655393 LWH655393 MGD655393 MPZ655393 MZV655393 NJR655393 NTN655393 ODJ655393 ONF655393 OXB655393 PGX655393 PQT655393 QAP655393 QKL655393 QUH655393 RED655393 RNZ655393 RXV655393 SHR655393 SRN655393 TBJ655393 TLF655393 TVB655393 UEX655393 UOT655393 UYP655393 VIL655393 VSH655393 WCD655393 WLZ655393 WVV655393 N720929 JJ720929 TF720929 ADB720929 AMX720929 AWT720929 BGP720929 BQL720929 CAH720929 CKD720929 CTZ720929 DDV720929 DNR720929 DXN720929 EHJ720929 ERF720929 FBB720929 FKX720929 FUT720929 GEP720929 GOL720929 GYH720929 HID720929 HRZ720929 IBV720929 ILR720929 IVN720929 JFJ720929 JPF720929 JZB720929 KIX720929 KST720929 LCP720929 LML720929 LWH720929 MGD720929 MPZ720929 MZV720929 NJR720929 NTN720929 ODJ720929 ONF720929 OXB720929 PGX720929 PQT720929 QAP720929 QKL720929 QUH720929 RED720929 RNZ720929 RXV720929 SHR720929 SRN720929 TBJ720929 TLF720929 TVB720929 UEX720929 UOT720929 UYP720929 VIL720929 VSH720929 WCD720929 WLZ720929 WVV720929 N786465 JJ786465 TF786465 ADB786465 AMX786465 AWT786465 BGP786465 BQL786465 CAH786465 CKD786465 CTZ786465 DDV786465 DNR786465 DXN786465 EHJ786465 ERF786465 FBB786465 FKX786465 FUT786465 GEP786465 GOL786465 GYH786465 HID786465 HRZ786465 IBV786465 ILR786465 IVN786465 JFJ786465 JPF786465 JZB786465 KIX786465 KST786465 LCP786465 LML786465 LWH786465 MGD786465 MPZ786465 MZV786465 NJR786465 NTN786465 ODJ786465 ONF786465 OXB786465 PGX786465 PQT786465 QAP786465 QKL786465 QUH786465 RED786465 RNZ786465 RXV786465 SHR786465 SRN786465 TBJ786465 TLF786465 TVB786465 UEX786465 UOT786465 UYP786465 VIL786465 VSH786465 WCD786465 WLZ786465 WVV786465 N852001 JJ852001 TF852001 ADB852001 AMX852001 AWT852001 BGP852001 BQL852001 CAH852001 CKD852001 CTZ852001 DDV852001 DNR852001 DXN852001 EHJ852001 ERF852001 FBB852001 FKX852001 FUT852001 GEP852001 GOL852001 GYH852001 HID852001 HRZ852001 IBV852001 ILR852001 IVN852001 JFJ852001 JPF852001 JZB852001 KIX852001 KST852001 LCP852001 LML852001 LWH852001 MGD852001 MPZ852001 MZV852001 NJR852001 NTN852001 ODJ852001 ONF852001 OXB852001 PGX852001 PQT852001 QAP852001 QKL852001 QUH852001 RED852001 RNZ852001 RXV852001 SHR852001 SRN852001 TBJ852001 TLF852001 TVB852001 UEX852001 UOT852001 UYP852001 VIL852001 VSH852001 WCD852001 WLZ852001 WVV852001 N917537 JJ917537 TF917537 ADB917537 AMX917537 AWT917537 BGP917537 BQL917537 CAH917537 CKD917537 CTZ917537 DDV917537 DNR917537 DXN917537 EHJ917537 ERF917537 FBB917537 FKX917537 FUT917537 GEP917537 GOL917537 GYH917537 HID917537 HRZ917537 IBV917537 ILR917537 IVN917537 JFJ917537 JPF917537 JZB917537 KIX917537 KST917537 LCP917537 LML917537 LWH917537 MGD917537 MPZ917537 MZV917537 NJR917537 NTN917537 ODJ917537 ONF917537 OXB917537 PGX917537 PQT917537 QAP917537 QKL917537 QUH917537 RED917537 RNZ917537 RXV917537 SHR917537 SRN917537 TBJ917537 TLF917537 TVB917537 UEX917537 UOT917537 UYP917537 VIL917537 VSH917537 WCD917537 WLZ917537 WVV917537 N983073 JJ983073 TF983073 ADB983073 AMX983073 AWT983073 BGP983073 BQL983073 CAH983073 CKD983073 CTZ983073 DDV983073 DNR983073 DXN983073 EHJ983073 ERF983073 FBB983073 FKX983073 FUT983073 GEP983073 GOL983073 GYH983073 HID983073 HRZ983073 IBV983073 ILR983073 IVN983073 JFJ983073 JPF983073 JZB983073 KIX983073 KST983073 LCP983073 LML983073 LWH983073 MGD983073 MPZ983073 MZV983073 NJR983073 NTN983073 ODJ983073 ONF983073 OXB983073 PGX983073 PQT983073 QAP983073 QKL983073 QUH983073 RED983073 RNZ983073 RXV983073 SHR983073 SRN983073 TBJ983073 TLF983073 TVB983073 UEX983073 UOT983073 UYP983073 VIL983073 VSH983073 WCD983073 WLZ983073 WVV983073" xr:uid="{9BA17714-FB5F-405B-B38B-2F74D0E27D24}">
      <formula1>0</formula1>
      <formula2>300</formula2>
    </dataValidation>
    <dataValidation type="textLength" errorStyle="information" allowBlank="1" showInputMessage="1" error="XLBVal:6=286760_x000d__x000a_" sqref="L38 JH38 TD38 ACZ38 AMV38 AWR38 BGN38 BQJ38 CAF38 CKB38 CTX38 DDT38 DNP38 DXL38 EHH38 ERD38 FAZ38 FKV38 FUR38 GEN38 GOJ38 GYF38 HIB38 HRX38 IBT38 ILP38 IVL38 JFH38 JPD38 JYZ38 KIV38 KSR38 LCN38 LMJ38 LWF38 MGB38 MPX38 MZT38 NJP38 NTL38 ODH38 OND38 OWZ38 PGV38 PQR38 QAN38 QKJ38 QUF38 REB38 RNX38 RXT38 SHP38 SRL38 TBH38 TLD38 TUZ38 UEV38 UOR38 UYN38 VIJ38 VSF38 WCB38 WLX38 WVT38 L65574 JH65574 TD65574 ACZ65574 AMV65574 AWR65574 BGN65574 BQJ65574 CAF65574 CKB65574 CTX65574 DDT65574 DNP65574 DXL65574 EHH65574 ERD65574 FAZ65574 FKV65574 FUR65574 GEN65574 GOJ65574 GYF65574 HIB65574 HRX65574 IBT65574 ILP65574 IVL65574 JFH65574 JPD65574 JYZ65574 KIV65574 KSR65574 LCN65574 LMJ65574 LWF65574 MGB65574 MPX65574 MZT65574 NJP65574 NTL65574 ODH65574 OND65574 OWZ65574 PGV65574 PQR65574 QAN65574 QKJ65574 QUF65574 REB65574 RNX65574 RXT65574 SHP65574 SRL65574 TBH65574 TLD65574 TUZ65574 UEV65574 UOR65574 UYN65574 VIJ65574 VSF65574 WCB65574 WLX65574 WVT65574 L131110 JH131110 TD131110 ACZ131110 AMV131110 AWR131110 BGN131110 BQJ131110 CAF131110 CKB131110 CTX131110 DDT131110 DNP131110 DXL131110 EHH131110 ERD131110 FAZ131110 FKV131110 FUR131110 GEN131110 GOJ131110 GYF131110 HIB131110 HRX131110 IBT131110 ILP131110 IVL131110 JFH131110 JPD131110 JYZ131110 KIV131110 KSR131110 LCN131110 LMJ131110 LWF131110 MGB131110 MPX131110 MZT131110 NJP131110 NTL131110 ODH131110 OND131110 OWZ131110 PGV131110 PQR131110 QAN131110 QKJ131110 QUF131110 REB131110 RNX131110 RXT131110 SHP131110 SRL131110 TBH131110 TLD131110 TUZ131110 UEV131110 UOR131110 UYN131110 VIJ131110 VSF131110 WCB131110 WLX131110 WVT131110 L196646 JH196646 TD196646 ACZ196646 AMV196646 AWR196646 BGN196646 BQJ196646 CAF196646 CKB196646 CTX196646 DDT196646 DNP196646 DXL196646 EHH196646 ERD196646 FAZ196646 FKV196646 FUR196646 GEN196646 GOJ196646 GYF196646 HIB196646 HRX196646 IBT196646 ILP196646 IVL196646 JFH196646 JPD196646 JYZ196646 KIV196646 KSR196646 LCN196646 LMJ196646 LWF196646 MGB196646 MPX196646 MZT196646 NJP196646 NTL196646 ODH196646 OND196646 OWZ196646 PGV196646 PQR196646 QAN196646 QKJ196646 QUF196646 REB196646 RNX196646 RXT196646 SHP196646 SRL196646 TBH196646 TLD196646 TUZ196646 UEV196646 UOR196646 UYN196646 VIJ196646 VSF196646 WCB196646 WLX196646 WVT196646 L262182 JH262182 TD262182 ACZ262182 AMV262182 AWR262182 BGN262182 BQJ262182 CAF262182 CKB262182 CTX262182 DDT262182 DNP262182 DXL262182 EHH262182 ERD262182 FAZ262182 FKV262182 FUR262182 GEN262182 GOJ262182 GYF262182 HIB262182 HRX262182 IBT262182 ILP262182 IVL262182 JFH262182 JPD262182 JYZ262182 KIV262182 KSR262182 LCN262182 LMJ262182 LWF262182 MGB262182 MPX262182 MZT262182 NJP262182 NTL262182 ODH262182 OND262182 OWZ262182 PGV262182 PQR262182 QAN262182 QKJ262182 QUF262182 REB262182 RNX262182 RXT262182 SHP262182 SRL262182 TBH262182 TLD262182 TUZ262182 UEV262182 UOR262182 UYN262182 VIJ262182 VSF262182 WCB262182 WLX262182 WVT262182 L327718 JH327718 TD327718 ACZ327718 AMV327718 AWR327718 BGN327718 BQJ327718 CAF327718 CKB327718 CTX327718 DDT327718 DNP327718 DXL327718 EHH327718 ERD327718 FAZ327718 FKV327718 FUR327718 GEN327718 GOJ327718 GYF327718 HIB327718 HRX327718 IBT327718 ILP327718 IVL327718 JFH327718 JPD327718 JYZ327718 KIV327718 KSR327718 LCN327718 LMJ327718 LWF327718 MGB327718 MPX327718 MZT327718 NJP327718 NTL327718 ODH327718 OND327718 OWZ327718 PGV327718 PQR327718 QAN327718 QKJ327718 QUF327718 REB327718 RNX327718 RXT327718 SHP327718 SRL327718 TBH327718 TLD327718 TUZ327718 UEV327718 UOR327718 UYN327718 VIJ327718 VSF327718 WCB327718 WLX327718 WVT327718 L393254 JH393254 TD393254 ACZ393254 AMV393254 AWR393254 BGN393254 BQJ393254 CAF393254 CKB393254 CTX393254 DDT393254 DNP393254 DXL393254 EHH393254 ERD393254 FAZ393254 FKV393254 FUR393254 GEN393254 GOJ393254 GYF393254 HIB393254 HRX393254 IBT393254 ILP393254 IVL393254 JFH393254 JPD393254 JYZ393254 KIV393254 KSR393254 LCN393254 LMJ393254 LWF393254 MGB393254 MPX393254 MZT393254 NJP393254 NTL393254 ODH393254 OND393254 OWZ393254 PGV393254 PQR393254 QAN393254 QKJ393254 QUF393254 REB393254 RNX393254 RXT393254 SHP393254 SRL393254 TBH393254 TLD393254 TUZ393254 UEV393254 UOR393254 UYN393254 VIJ393254 VSF393254 WCB393254 WLX393254 WVT393254 L458790 JH458790 TD458790 ACZ458790 AMV458790 AWR458790 BGN458790 BQJ458790 CAF458790 CKB458790 CTX458790 DDT458790 DNP458790 DXL458790 EHH458790 ERD458790 FAZ458790 FKV458790 FUR458790 GEN458790 GOJ458790 GYF458790 HIB458790 HRX458790 IBT458790 ILP458790 IVL458790 JFH458790 JPD458790 JYZ458790 KIV458790 KSR458790 LCN458790 LMJ458790 LWF458790 MGB458790 MPX458790 MZT458790 NJP458790 NTL458790 ODH458790 OND458790 OWZ458790 PGV458790 PQR458790 QAN458790 QKJ458790 QUF458790 REB458790 RNX458790 RXT458790 SHP458790 SRL458790 TBH458790 TLD458790 TUZ458790 UEV458790 UOR458790 UYN458790 VIJ458790 VSF458790 WCB458790 WLX458790 WVT458790 L524326 JH524326 TD524326 ACZ524326 AMV524326 AWR524326 BGN524326 BQJ524326 CAF524326 CKB524326 CTX524326 DDT524326 DNP524326 DXL524326 EHH524326 ERD524326 FAZ524326 FKV524326 FUR524326 GEN524326 GOJ524326 GYF524326 HIB524326 HRX524326 IBT524326 ILP524326 IVL524326 JFH524326 JPD524326 JYZ524326 KIV524326 KSR524326 LCN524326 LMJ524326 LWF524326 MGB524326 MPX524326 MZT524326 NJP524326 NTL524326 ODH524326 OND524326 OWZ524326 PGV524326 PQR524326 QAN524326 QKJ524326 QUF524326 REB524326 RNX524326 RXT524326 SHP524326 SRL524326 TBH524326 TLD524326 TUZ524326 UEV524326 UOR524326 UYN524326 VIJ524326 VSF524326 WCB524326 WLX524326 WVT524326 L589862 JH589862 TD589862 ACZ589862 AMV589862 AWR589862 BGN589862 BQJ589862 CAF589862 CKB589862 CTX589862 DDT589862 DNP589862 DXL589862 EHH589862 ERD589862 FAZ589862 FKV589862 FUR589862 GEN589862 GOJ589862 GYF589862 HIB589862 HRX589862 IBT589862 ILP589862 IVL589862 JFH589862 JPD589862 JYZ589862 KIV589862 KSR589862 LCN589862 LMJ589862 LWF589862 MGB589862 MPX589862 MZT589862 NJP589862 NTL589862 ODH589862 OND589862 OWZ589862 PGV589862 PQR589862 QAN589862 QKJ589862 QUF589862 REB589862 RNX589862 RXT589862 SHP589862 SRL589862 TBH589862 TLD589862 TUZ589862 UEV589862 UOR589862 UYN589862 VIJ589862 VSF589862 WCB589862 WLX589862 WVT589862 L655398 JH655398 TD655398 ACZ655398 AMV655398 AWR655398 BGN655398 BQJ655398 CAF655398 CKB655398 CTX655398 DDT655398 DNP655398 DXL655398 EHH655398 ERD655398 FAZ655398 FKV655398 FUR655398 GEN655398 GOJ655398 GYF655398 HIB655398 HRX655398 IBT655398 ILP655398 IVL655398 JFH655398 JPD655398 JYZ655398 KIV655398 KSR655398 LCN655398 LMJ655398 LWF655398 MGB655398 MPX655398 MZT655398 NJP655398 NTL655398 ODH655398 OND655398 OWZ655398 PGV655398 PQR655398 QAN655398 QKJ655398 QUF655398 REB655398 RNX655398 RXT655398 SHP655398 SRL655398 TBH655398 TLD655398 TUZ655398 UEV655398 UOR655398 UYN655398 VIJ655398 VSF655398 WCB655398 WLX655398 WVT655398 L720934 JH720934 TD720934 ACZ720934 AMV720934 AWR720934 BGN720934 BQJ720934 CAF720934 CKB720934 CTX720934 DDT720934 DNP720934 DXL720934 EHH720934 ERD720934 FAZ720934 FKV720934 FUR720934 GEN720934 GOJ720934 GYF720934 HIB720934 HRX720934 IBT720934 ILP720934 IVL720934 JFH720934 JPD720934 JYZ720934 KIV720934 KSR720934 LCN720934 LMJ720934 LWF720934 MGB720934 MPX720934 MZT720934 NJP720934 NTL720934 ODH720934 OND720934 OWZ720934 PGV720934 PQR720934 QAN720934 QKJ720934 QUF720934 REB720934 RNX720934 RXT720934 SHP720934 SRL720934 TBH720934 TLD720934 TUZ720934 UEV720934 UOR720934 UYN720934 VIJ720934 VSF720934 WCB720934 WLX720934 WVT720934 L786470 JH786470 TD786470 ACZ786470 AMV786470 AWR786470 BGN786470 BQJ786470 CAF786470 CKB786470 CTX786470 DDT786470 DNP786470 DXL786470 EHH786470 ERD786470 FAZ786470 FKV786470 FUR786470 GEN786470 GOJ786470 GYF786470 HIB786470 HRX786470 IBT786470 ILP786470 IVL786470 JFH786470 JPD786470 JYZ786470 KIV786470 KSR786470 LCN786470 LMJ786470 LWF786470 MGB786470 MPX786470 MZT786470 NJP786470 NTL786470 ODH786470 OND786470 OWZ786470 PGV786470 PQR786470 QAN786470 QKJ786470 QUF786470 REB786470 RNX786470 RXT786470 SHP786470 SRL786470 TBH786470 TLD786470 TUZ786470 UEV786470 UOR786470 UYN786470 VIJ786470 VSF786470 WCB786470 WLX786470 WVT786470 L852006 JH852006 TD852006 ACZ852006 AMV852006 AWR852006 BGN852006 BQJ852006 CAF852006 CKB852006 CTX852006 DDT852006 DNP852006 DXL852006 EHH852006 ERD852006 FAZ852006 FKV852006 FUR852006 GEN852006 GOJ852006 GYF852006 HIB852006 HRX852006 IBT852006 ILP852006 IVL852006 JFH852006 JPD852006 JYZ852006 KIV852006 KSR852006 LCN852006 LMJ852006 LWF852006 MGB852006 MPX852006 MZT852006 NJP852006 NTL852006 ODH852006 OND852006 OWZ852006 PGV852006 PQR852006 QAN852006 QKJ852006 QUF852006 REB852006 RNX852006 RXT852006 SHP852006 SRL852006 TBH852006 TLD852006 TUZ852006 UEV852006 UOR852006 UYN852006 VIJ852006 VSF852006 WCB852006 WLX852006 WVT852006 L917542 JH917542 TD917542 ACZ917542 AMV917542 AWR917542 BGN917542 BQJ917542 CAF917542 CKB917542 CTX917542 DDT917542 DNP917542 DXL917542 EHH917542 ERD917542 FAZ917542 FKV917542 FUR917542 GEN917542 GOJ917542 GYF917542 HIB917542 HRX917542 IBT917542 ILP917542 IVL917542 JFH917542 JPD917542 JYZ917542 KIV917542 KSR917542 LCN917542 LMJ917542 LWF917542 MGB917542 MPX917542 MZT917542 NJP917542 NTL917542 ODH917542 OND917542 OWZ917542 PGV917542 PQR917542 QAN917542 QKJ917542 QUF917542 REB917542 RNX917542 RXT917542 SHP917542 SRL917542 TBH917542 TLD917542 TUZ917542 UEV917542 UOR917542 UYN917542 VIJ917542 VSF917542 WCB917542 WLX917542 WVT917542 L983078 JH983078 TD983078 ACZ983078 AMV983078 AWR983078 BGN983078 BQJ983078 CAF983078 CKB983078 CTX983078 DDT983078 DNP983078 DXL983078 EHH983078 ERD983078 FAZ983078 FKV983078 FUR983078 GEN983078 GOJ983078 GYF983078 HIB983078 HRX983078 IBT983078 ILP983078 IVL983078 JFH983078 JPD983078 JYZ983078 KIV983078 KSR983078 LCN983078 LMJ983078 LWF983078 MGB983078 MPX983078 MZT983078 NJP983078 NTL983078 ODH983078 OND983078 OWZ983078 PGV983078 PQR983078 QAN983078 QKJ983078 QUF983078 REB983078 RNX983078 RXT983078 SHP983078 SRL983078 TBH983078 TLD983078 TUZ983078 UEV983078 UOR983078 UYN983078 VIJ983078 VSF983078 WCB983078 WLX983078 WVT983078" xr:uid="{D3BDB436-773A-4679-B090-72FB51E72DB3}">
      <formula1>0</formula1>
      <formula2>300</formula2>
    </dataValidation>
    <dataValidation type="textLength" errorStyle="information" allowBlank="1" showInputMessage="1" error="XLBVal:6=200_x000d__x000a_" sqref="C37 IY37 SU37 ACQ37 AMM37 AWI37 BGE37 BQA37 BZW37 CJS37 CTO37 DDK37 DNG37 DXC37 EGY37 EQU37 FAQ37 FKM37 FUI37 GEE37 GOA37 GXW37 HHS37 HRO37 IBK37 ILG37 IVC37 JEY37 JOU37 JYQ37 KIM37 KSI37 LCE37 LMA37 LVW37 MFS37 MPO37 MZK37 NJG37 NTC37 OCY37 OMU37 OWQ37 PGM37 PQI37 QAE37 QKA37 QTW37 RDS37 RNO37 RXK37 SHG37 SRC37 TAY37 TKU37 TUQ37 UEM37 UOI37 UYE37 VIA37 VRW37 WBS37 WLO37 WVK37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067F4EF1-2AFC-42F3-9ED3-78D0EE09904B}">
      <formula1>0</formula1>
      <formula2>300</formula2>
    </dataValidation>
    <dataValidation type="textLength" errorStyle="information" allowBlank="1" showInputMessage="1" error="XLBVal:6=93397.24_x000d__x000a_" sqref="J38 JF38 TB38 ACX38 AMT38 AWP38 BGL38 BQH38 CAD38 CJZ38 CTV38 DDR38 DNN38 DXJ38 EHF38 ERB38 FAX38 FKT38 FUP38 GEL38 GOH38 GYD38 HHZ38 HRV38 IBR38 ILN38 IVJ38 JFF38 JPB38 JYX38 KIT38 KSP38 LCL38 LMH38 LWD38 MFZ38 MPV38 MZR38 NJN38 NTJ38 ODF38 ONB38 OWX38 PGT38 PQP38 QAL38 QKH38 QUD38 RDZ38 RNV38 RXR38 SHN38 SRJ38 TBF38 TLB38 TUX38 UET38 UOP38 UYL38 VIH38 VSD38 WBZ38 WLV38 WVR38 J65574 JF65574 TB65574 ACX65574 AMT65574 AWP65574 BGL65574 BQH65574 CAD65574 CJZ65574 CTV65574 DDR65574 DNN65574 DXJ65574 EHF65574 ERB65574 FAX65574 FKT65574 FUP65574 GEL65574 GOH65574 GYD65574 HHZ65574 HRV65574 IBR65574 ILN65574 IVJ65574 JFF65574 JPB65574 JYX65574 KIT65574 KSP65574 LCL65574 LMH65574 LWD65574 MFZ65574 MPV65574 MZR65574 NJN65574 NTJ65574 ODF65574 ONB65574 OWX65574 PGT65574 PQP65574 QAL65574 QKH65574 QUD65574 RDZ65574 RNV65574 RXR65574 SHN65574 SRJ65574 TBF65574 TLB65574 TUX65574 UET65574 UOP65574 UYL65574 VIH65574 VSD65574 WBZ65574 WLV65574 WVR65574 J131110 JF131110 TB131110 ACX131110 AMT131110 AWP131110 BGL131110 BQH131110 CAD131110 CJZ131110 CTV131110 DDR131110 DNN131110 DXJ131110 EHF131110 ERB131110 FAX131110 FKT131110 FUP131110 GEL131110 GOH131110 GYD131110 HHZ131110 HRV131110 IBR131110 ILN131110 IVJ131110 JFF131110 JPB131110 JYX131110 KIT131110 KSP131110 LCL131110 LMH131110 LWD131110 MFZ131110 MPV131110 MZR131110 NJN131110 NTJ131110 ODF131110 ONB131110 OWX131110 PGT131110 PQP131110 QAL131110 QKH131110 QUD131110 RDZ131110 RNV131110 RXR131110 SHN131110 SRJ131110 TBF131110 TLB131110 TUX131110 UET131110 UOP131110 UYL131110 VIH131110 VSD131110 WBZ131110 WLV131110 WVR131110 J196646 JF196646 TB196646 ACX196646 AMT196646 AWP196646 BGL196646 BQH196646 CAD196646 CJZ196646 CTV196646 DDR196646 DNN196646 DXJ196646 EHF196646 ERB196646 FAX196646 FKT196646 FUP196646 GEL196646 GOH196646 GYD196646 HHZ196646 HRV196646 IBR196646 ILN196646 IVJ196646 JFF196646 JPB196646 JYX196646 KIT196646 KSP196646 LCL196646 LMH196646 LWD196646 MFZ196646 MPV196646 MZR196646 NJN196646 NTJ196646 ODF196646 ONB196646 OWX196646 PGT196646 PQP196646 QAL196646 QKH196646 QUD196646 RDZ196646 RNV196646 RXR196646 SHN196646 SRJ196646 TBF196646 TLB196646 TUX196646 UET196646 UOP196646 UYL196646 VIH196646 VSD196646 WBZ196646 WLV196646 WVR196646 J262182 JF262182 TB262182 ACX262182 AMT262182 AWP262182 BGL262182 BQH262182 CAD262182 CJZ262182 CTV262182 DDR262182 DNN262182 DXJ262182 EHF262182 ERB262182 FAX262182 FKT262182 FUP262182 GEL262182 GOH262182 GYD262182 HHZ262182 HRV262182 IBR262182 ILN262182 IVJ262182 JFF262182 JPB262182 JYX262182 KIT262182 KSP262182 LCL262182 LMH262182 LWD262182 MFZ262182 MPV262182 MZR262182 NJN262182 NTJ262182 ODF262182 ONB262182 OWX262182 PGT262182 PQP262182 QAL262182 QKH262182 QUD262182 RDZ262182 RNV262182 RXR262182 SHN262182 SRJ262182 TBF262182 TLB262182 TUX262182 UET262182 UOP262182 UYL262182 VIH262182 VSD262182 WBZ262182 WLV262182 WVR262182 J327718 JF327718 TB327718 ACX327718 AMT327718 AWP327718 BGL327718 BQH327718 CAD327718 CJZ327718 CTV327718 DDR327718 DNN327718 DXJ327718 EHF327718 ERB327718 FAX327718 FKT327718 FUP327718 GEL327718 GOH327718 GYD327718 HHZ327718 HRV327718 IBR327718 ILN327718 IVJ327718 JFF327718 JPB327718 JYX327718 KIT327718 KSP327718 LCL327718 LMH327718 LWD327718 MFZ327718 MPV327718 MZR327718 NJN327718 NTJ327718 ODF327718 ONB327718 OWX327718 PGT327718 PQP327718 QAL327718 QKH327718 QUD327718 RDZ327718 RNV327718 RXR327718 SHN327718 SRJ327718 TBF327718 TLB327718 TUX327718 UET327718 UOP327718 UYL327718 VIH327718 VSD327718 WBZ327718 WLV327718 WVR327718 J393254 JF393254 TB393254 ACX393254 AMT393254 AWP393254 BGL393254 BQH393254 CAD393254 CJZ393254 CTV393254 DDR393254 DNN393254 DXJ393254 EHF393254 ERB393254 FAX393254 FKT393254 FUP393254 GEL393254 GOH393254 GYD393254 HHZ393254 HRV393254 IBR393254 ILN393254 IVJ393254 JFF393254 JPB393254 JYX393254 KIT393254 KSP393254 LCL393254 LMH393254 LWD393254 MFZ393254 MPV393254 MZR393254 NJN393254 NTJ393254 ODF393254 ONB393254 OWX393254 PGT393254 PQP393254 QAL393254 QKH393254 QUD393254 RDZ393254 RNV393254 RXR393254 SHN393254 SRJ393254 TBF393254 TLB393254 TUX393254 UET393254 UOP393254 UYL393254 VIH393254 VSD393254 WBZ393254 WLV393254 WVR393254 J458790 JF458790 TB458790 ACX458790 AMT458790 AWP458790 BGL458790 BQH458790 CAD458790 CJZ458790 CTV458790 DDR458790 DNN458790 DXJ458790 EHF458790 ERB458790 FAX458790 FKT458790 FUP458790 GEL458790 GOH458790 GYD458790 HHZ458790 HRV458790 IBR458790 ILN458790 IVJ458790 JFF458790 JPB458790 JYX458790 KIT458790 KSP458790 LCL458790 LMH458790 LWD458790 MFZ458790 MPV458790 MZR458790 NJN458790 NTJ458790 ODF458790 ONB458790 OWX458790 PGT458790 PQP458790 QAL458790 QKH458790 QUD458790 RDZ458790 RNV458790 RXR458790 SHN458790 SRJ458790 TBF458790 TLB458790 TUX458790 UET458790 UOP458790 UYL458790 VIH458790 VSD458790 WBZ458790 WLV458790 WVR458790 J524326 JF524326 TB524326 ACX524326 AMT524326 AWP524326 BGL524326 BQH524326 CAD524326 CJZ524326 CTV524326 DDR524326 DNN524326 DXJ524326 EHF524326 ERB524326 FAX524326 FKT524326 FUP524326 GEL524326 GOH524326 GYD524326 HHZ524326 HRV524326 IBR524326 ILN524326 IVJ524326 JFF524326 JPB524326 JYX524326 KIT524326 KSP524326 LCL524326 LMH524326 LWD524326 MFZ524326 MPV524326 MZR524326 NJN524326 NTJ524326 ODF524326 ONB524326 OWX524326 PGT524326 PQP524326 QAL524326 QKH524326 QUD524326 RDZ524326 RNV524326 RXR524326 SHN524326 SRJ524326 TBF524326 TLB524326 TUX524326 UET524326 UOP524326 UYL524326 VIH524326 VSD524326 WBZ524326 WLV524326 WVR524326 J589862 JF589862 TB589862 ACX589862 AMT589862 AWP589862 BGL589862 BQH589862 CAD589862 CJZ589862 CTV589862 DDR589862 DNN589862 DXJ589862 EHF589862 ERB589862 FAX589862 FKT589862 FUP589862 GEL589862 GOH589862 GYD589862 HHZ589862 HRV589862 IBR589862 ILN589862 IVJ589862 JFF589862 JPB589862 JYX589862 KIT589862 KSP589862 LCL589862 LMH589862 LWD589862 MFZ589862 MPV589862 MZR589862 NJN589862 NTJ589862 ODF589862 ONB589862 OWX589862 PGT589862 PQP589862 QAL589862 QKH589862 QUD589862 RDZ589862 RNV589862 RXR589862 SHN589862 SRJ589862 TBF589862 TLB589862 TUX589862 UET589862 UOP589862 UYL589862 VIH589862 VSD589862 WBZ589862 WLV589862 WVR589862 J655398 JF655398 TB655398 ACX655398 AMT655398 AWP655398 BGL655398 BQH655398 CAD655398 CJZ655398 CTV655398 DDR655398 DNN655398 DXJ655398 EHF655398 ERB655398 FAX655398 FKT655398 FUP655398 GEL655398 GOH655398 GYD655398 HHZ655398 HRV655398 IBR655398 ILN655398 IVJ655398 JFF655398 JPB655398 JYX655398 KIT655398 KSP655398 LCL655398 LMH655398 LWD655398 MFZ655398 MPV655398 MZR655398 NJN655398 NTJ655398 ODF655398 ONB655398 OWX655398 PGT655398 PQP655398 QAL655398 QKH655398 QUD655398 RDZ655398 RNV655398 RXR655398 SHN655398 SRJ655398 TBF655398 TLB655398 TUX655398 UET655398 UOP655398 UYL655398 VIH655398 VSD655398 WBZ655398 WLV655398 WVR655398 J720934 JF720934 TB720934 ACX720934 AMT720934 AWP720934 BGL720934 BQH720934 CAD720934 CJZ720934 CTV720934 DDR720934 DNN720934 DXJ720934 EHF720934 ERB720934 FAX720934 FKT720934 FUP720934 GEL720934 GOH720934 GYD720934 HHZ720934 HRV720934 IBR720934 ILN720934 IVJ720934 JFF720934 JPB720934 JYX720934 KIT720934 KSP720934 LCL720934 LMH720934 LWD720934 MFZ720934 MPV720934 MZR720934 NJN720934 NTJ720934 ODF720934 ONB720934 OWX720934 PGT720934 PQP720934 QAL720934 QKH720934 QUD720934 RDZ720934 RNV720934 RXR720934 SHN720934 SRJ720934 TBF720934 TLB720934 TUX720934 UET720934 UOP720934 UYL720934 VIH720934 VSD720934 WBZ720934 WLV720934 WVR720934 J786470 JF786470 TB786470 ACX786470 AMT786470 AWP786470 BGL786470 BQH786470 CAD786470 CJZ786470 CTV786470 DDR786470 DNN786470 DXJ786470 EHF786470 ERB786470 FAX786470 FKT786470 FUP786470 GEL786470 GOH786470 GYD786470 HHZ786470 HRV786470 IBR786470 ILN786470 IVJ786470 JFF786470 JPB786470 JYX786470 KIT786470 KSP786470 LCL786470 LMH786470 LWD786470 MFZ786470 MPV786470 MZR786470 NJN786470 NTJ786470 ODF786470 ONB786470 OWX786470 PGT786470 PQP786470 QAL786470 QKH786470 QUD786470 RDZ786470 RNV786470 RXR786470 SHN786470 SRJ786470 TBF786470 TLB786470 TUX786470 UET786470 UOP786470 UYL786470 VIH786470 VSD786470 WBZ786470 WLV786470 WVR786470 J852006 JF852006 TB852006 ACX852006 AMT852006 AWP852006 BGL852006 BQH852006 CAD852006 CJZ852006 CTV852006 DDR852006 DNN852006 DXJ852006 EHF852006 ERB852006 FAX852006 FKT852006 FUP852006 GEL852006 GOH852006 GYD852006 HHZ852006 HRV852006 IBR852006 ILN852006 IVJ852006 JFF852006 JPB852006 JYX852006 KIT852006 KSP852006 LCL852006 LMH852006 LWD852006 MFZ852006 MPV852006 MZR852006 NJN852006 NTJ852006 ODF852006 ONB852006 OWX852006 PGT852006 PQP852006 QAL852006 QKH852006 QUD852006 RDZ852006 RNV852006 RXR852006 SHN852006 SRJ852006 TBF852006 TLB852006 TUX852006 UET852006 UOP852006 UYL852006 VIH852006 VSD852006 WBZ852006 WLV852006 WVR852006 J917542 JF917542 TB917542 ACX917542 AMT917542 AWP917542 BGL917542 BQH917542 CAD917542 CJZ917542 CTV917542 DDR917542 DNN917542 DXJ917542 EHF917542 ERB917542 FAX917542 FKT917542 FUP917542 GEL917542 GOH917542 GYD917542 HHZ917542 HRV917542 IBR917542 ILN917542 IVJ917542 JFF917542 JPB917542 JYX917542 KIT917542 KSP917542 LCL917542 LMH917542 LWD917542 MFZ917542 MPV917542 MZR917542 NJN917542 NTJ917542 ODF917542 ONB917542 OWX917542 PGT917542 PQP917542 QAL917542 QKH917542 QUD917542 RDZ917542 RNV917542 RXR917542 SHN917542 SRJ917542 TBF917542 TLB917542 TUX917542 UET917542 UOP917542 UYL917542 VIH917542 VSD917542 WBZ917542 WLV917542 WVR917542 J983078 JF983078 TB983078 ACX983078 AMT983078 AWP983078 BGL983078 BQH983078 CAD983078 CJZ983078 CTV983078 DDR983078 DNN983078 DXJ983078 EHF983078 ERB983078 FAX983078 FKT983078 FUP983078 GEL983078 GOH983078 GYD983078 HHZ983078 HRV983078 IBR983078 ILN983078 IVJ983078 JFF983078 JPB983078 JYX983078 KIT983078 KSP983078 LCL983078 LMH983078 LWD983078 MFZ983078 MPV983078 MZR983078 NJN983078 NTJ983078 ODF983078 ONB983078 OWX983078 PGT983078 PQP983078 QAL983078 QKH983078 QUD983078 RDZ983078 RNV983078 RXR983078 SHN983078 SRJ983078 TBF983078 TLB983078 TUX983078 UET983078 UOP983078 UYL983078 VIH983078 VSD983078 WBZ983078 WLV983078 WVR983078" xr:uid="{44034BF7-7E37-464B-9568-704F4085F1E5}">
      <formula1>0</formula1>
      <formula2>300</formula2>
    </dataValidation>
    <dataValidation type="textLength" errorStyle="information" allowBlank="1" showInputMessage="1" error="XLBVal:6=32542.14_x000d__x000a_" sqref="J33 JF33 TB33 ACX33 AMT33 AWP33 BGL33 BQH33 CAD33 CJZ33 CTV33 DDR33 DNN33 DXJ33 EHF33 ERB33 FAX33 FKT33 FUP33 GEL33 GOH33 GYD33 HHZ33 HRV33 IBR33 ILN33 IVJ33 JFF33 JPB33 JYX33 KIT33 KSP33 LCL33 LMH33 LWD33 MFZ33 MPV33 MZR33 NJN33 NTJ33 ODF33 ONB33 OWX33 PGT33 PQP33 QAL33 QKH33 QUD33 RDZ33 RNV33 RXR33 SHN33 SRJ33 TBF33 TLB33 TUX33 UET33 UOP33 UYL33 VIH33 VSD33 WBZ33 WLV33 WVR33 J65569 JF65569 TB65569 ACX65569 AMT65569 AWP65569 BGL65569 BQH65569 CAD65569 CJZ65569 CTV65569 DDR65569 DNN65569 DXJ65569 EHF65569 ERB65569 FAX65569 FKT65569 FUP65569 GEL65569 GOH65569 GYD65569 HHZ65569 HRV65569 IBR65569 ILN65569 IVJ65569 JFF65569 JPB65569 JYX65569 KIT65569 KSP65569 LCL65569 LMH65569 LWD65569 MFZ65569 MPV65569 MZR65569 NJN65569 NTJ65569 ODF65569 ONB65569 OWX65569 PGT65569 PQP65569 QAL65569 QKH65569 QUD65569 RDZ65569 RNV65569 RXR65569 SHN65569 SRJ65569 TBF65569 TLB65569 TUX65569 UET65569 UOP65569 UYL65569 VIH65569 VSD65569 WBZ65569 WLV65569 WVR65569 J131105 JF131105 TB131105 ACX131105 AMT131105 AWP131105 BGL131105 BQH131105 CAD131105 CJZ131105 CTV131105 DDR131105 DNN131105 DXJ131105 EHF131105 ERB131105 FAX131105 FKT131105 FUP131105 GEL131105 GOH131105 GYD131105 HHZ131105 HRV131105 IBR131105 ILN131105 IVJ131105 JFF131105 JPB131105 JYX131105 KIT131105 KSP131105 LCL131105 LMH131105 LWD131105 MFZ131105 MPV131105 MZR131105 NJN131105 NTJ131105 ODF131105 ONB131105 OWX131105 PGT131105 PQP131105 QAL131105 QKH131105 QUD131105 RDZ131105 RNV131105 RXR131105 SHN131105 SRJ131105 TBF131105 TLB131105 TUX131105 UET131105 UOP131105 UYL131105 VIH131105 VSD131105 WBZ131105 WLV131105 WVR131105 J196641 JF196641 TB196641 ACX196641 AMT196641 AWP196641 BGL196641 BQH196641 CAD196641 CJZ196641 CTV196641 DDR196641 DNN196641 DXJ196641 EHF196641 ERB196641 FAX196641 FKT196641 FUP196641 GEL196641 GOH196641 GYD196641 HHZ196641 HRV196641 IBR196641 ILN196641 IVJ196641 JFF196641 JPB196641 JYX196641 KIT196641 KSP196641 LCL196641 LMH196641 LWD196641 MFZ196641 MPV196641 MZR196641 NJN196641 NTJ196641 ODF196641 ONB196641 OWX196641 PGT196641 PQP196641 QAL196641 QKH196641 QUD196641 RDZ196641 RNV196641 RXR196641 SHN196641 SRJ196641 TBF196641 TLB196641 TUX196641 UET196641 UOP196641 UYL196641 VIH196641 VSD196641 WBZ196641 WLV196641 WVR196641 J262177 JF262177 TB262177 ACX262177 AMT262177 AWP262177 BGL262177 BQH262177 CAD262177 CJZ262177 CTV262177 DDR262177 DNN262177 DXJ262177 EHF262177 ERB262177 FAX262177 FKT262177 FUP262177 GEL262177 GOH262177 GYD262177 HHZ262177 HRV262177 IBR262177 ILN262177 IVJ262177 JFF262177 JPB262177 JYX262177 KIT262177 KSP262177 LCL262177 LMH262177 LWD262177 MFZ262177 MPV262177 MZR262177 NJN262177 NTJ262177 ODF262177 ONB262177 OWX262177 PGT262177 PQP262177 QAL262177 QKH262177 QUD262177 RDZ262177 RNV262177 RXR262177 SHN262177 SRJ262177 TBF262177 TLB262177 TUX262177 UET262177 UOP262177 UYL262177 VIH262177 VSD262177 WBZ262177 WLV262177 WVR262177 J327713 JF327713 TB327713 ACX327713 AMT327713 AWP327713 BGL327713 BQH327713 CAD327713 CJZ327713 CTV327713 DDR327713 DNN327713 DXJ327713 EHF327713 ERB327713 FAX327713 FKT327713 FUP327713 GEL327713 GOH327713 GYD327713 HHZ327713 HRV327713 IBR327713 ILN327713 IVJ327713 JFF327713 JPB327713 JYX327713 KIT327713 KSP327713 LCL327713 LMH327713 LWD327713 MFZ327713 MPV327713 MZR327713 NJN327713 NTJ327713 ODF327713 ONB327713 OWX327713 PGT327713 PQP327713 QAL327713 QKH327713 QUD327713 RDZ327713 RNV327713 RXR327713 SHN327713 SRJ327713 TBF327713 TLB327713 TUX327713 UET327713 UOP327713 UYL327713 VIH327713 VSD327713 WBZ327713 WLV327713 WVR327713 J393249 JF393249 TB393249 ACX393249 AMT393249 AWP393249 BGL393249 BQH393249 CAD393249 CJZ393249 CTV393249 DDR393249 DNN393249 DXJ393249 EHF393249 ERB393249 FAX393249 FKT393249 FUP393249 GEL393249 GOH393249 GYD393249 HHZ393249 HRV393249 IBR393249 ILN393249 IVJ393249 JFF393249 JPB393249 JYX393249 KIT393249 KSP393249 LCL393249 LMH393249 LWD393249 MFZ393249 MPV393249 MZR393249 NJN393249 NTJ393249 ODF393249 ONB393249 OWX393249 PGT393249 PQP393249 QAL393249 QKH393249 QUD393249 RDZ393249 RNV393249 RXR393249 SHN393249 SRJ393249 TBF393249 TLB393249 TUX393249 UET393249 UOP393249 UYL393249 VIH393249 VSD393249 WBZ393249 WLV393249 WVR393249 J458785 JF458785 TB458785 ACX458785 AMT458785 AWP458785 BGL458785 BQH458785 CAD458785 CJZ458785 CTV458785 DDR458785 DNN458785 DXJ458785 EHF458785 ERB458785 FAX458785 FKT458785 FUP458785 GEL458785 GOH458785 GYD458785 HHZ458785 HRV458785 IBR458785 ILN458785 IVJ458785 JFF458785 JPB458785 JYX458785 KIT458785 KSP458785 LCL458785 LMH458785 LWD458785 MFZ458785 MPV458785 MZR458785 NJN458785 NTJ458785 ODF458785 ONB458785 OWX458785 PGT458785 PQP458785 QAL458785 QKH458785 QUD458785 RDZ458785 RNV458785 RXR458785 SHN458785 SRJ458785 TBF458785 TLB458785 TUX458785 UET458785 UOP458785 UYL458785 VIH458785 VSD458785 WBZ458785 WLV458785 WVR458785 J524321 JF524321 TB524321 ACX524321 AMT524321 AWP524321 BGL524321 BQH524321 CAD524321 CJZ524321 CTV524321 DDR524321 DNN524321 DXJ524321 EHF524321 ERB524321 FAX524321 FKT524321 FUP524321 GEL524321 GOH524321 GYD524321 HHZ524321 HRV524321 IBR524321 ILN524321 IVJ524321 JFF524321 JPB524321 JYX524321 KIT524321 KSP524321 LCL524321 LMH524321 LWD524321 MFZ524321 MPV524321 MZR524321 NJN524321 NTJ524321 ODF524321 ONB524321 OWX524321 PGT524321 PQP524321 QAL524321 QKH524321 QUD524321 RDZ524321 RNV524321 RXR524321 SHN524321 SRJ524321 TBF524321 TLB524321 TUX524321 UET524321 UOP524321 UYL524321 VIH524321 VSD524321 WBZ524321 WLV524321 WVR524321 J589857 JF589857 TB589857 ACX589857 AMT589857 AWP589857 BGL589857 BQH589857 CAD589857 CJZ589857 CTV589857 DDR589857 DNN589857 DXJ589857 EHF589857 ERB589857 FAX589857 FKT589857 FUP589857 GEL589857 GOH589857 GYD589857 HHZ589857 HRV589857 IBR589857 ILN589857 IVJ589857 JFF589857 JPB589857 JYX589857 KIT589857 KSP589857 LCL589857 LMH589857 LWD589857 MFZ589857 MPV589857 MZR589857 NJN589857 NTJ589857 ODF589857 ONB589857 OWX589857 PGT589857 PQP589857 QAL589857 QKH589857 QUD589857 RDZ589857 RNV589857 RXR589857 SHN589857 SRJ589857 TBF589857 TLB589857 TUX589857 UET589857 UOP589857 UYL589857 VIH589857 VSD589857 WBZ589857 WLV589857 WVR589857 J655393 JF655393 TB655393 ACX655393 AMT655393 AWP655393 BGL655393 BQH655393 CAD655393 CJZ655393 CTV655393 DDR655393 DNN655393 DXJ655393 EHF655393 ERB655393 FAX655393 FKT655393 FUP655393 GEL655393 GOH655393 GYD655393 HHZ655393 HRV655393 IBR655393 ILN655393 IVJ655393 JFF655393 JPB655393 JYX655393 KIT655393 KSP655393 LCL655393 LMH655393 LWD655393 MFZ655393 MPV655393 MZR655393 NJN655393 NTJ655393 ODF655393 ONB655393 OWX655393 PGT655393 PQP655393 QAL655393 QKH655393 QUD655393 RDZ655393 RNV655393 RXR655393 SHN655393 SRJ655393 TBF655393 TLB655393 TUX655393 UET655393 UOP655393 UYL655393 VIH655393 VSD655393 WBZ655393 WLV655393 WVR655393 J720929 JF720929 TB720929 ACX720929 AMT720929 AWP720929 BGL720929 BQH720929 CAD720929 CJZ720929 CTV720929 DDR720929 DNN720929 DXJ720929 EHF720929 ERB720929 FAX720929 FKT720929 FUP720929 GEL720929 GOH720929 GYD720929 HHZ720929 HRV720929 IBR720929 ILN720929 IVJ720929 JFF720929 JPB720929 JYX720929 KIT720929 KSP720929 LCL720929 LMH720929 LWD720929 MFZ720929 MPV720929 MZR720929 NJN720929 NTJ720929 ODF720929 ONB720929 OWX720929 PGT720929 PQP720929 QAL720929 QKH720929 QUD720929 RDZ720929 RNV720929 RXR720929 SHN720929 SRJ720929 TBF720929 TLB720929 TUX720929 UET720929 UOP720929 UYL720929 VIH720929 VSD720929 WBZ720929 WLV720929 WVR720929 J786465 JF786465 TB786465 ACX786465 AMT786465 AWP786465 BGL786465 BQH786465 CAD786465 CJZ786465 CTV786465 DDR786465 DNN786465 DXJ786465 EHF786465 ERB786465 FAX786465 FKT786465 FUP786465 GEL786465 GOH786465 GYD786465 HHZ786465 HRV786465 IBR786465 ILN786465 IVJ786465 JFF786465 JPB786465 JYX786465 KIT786465 KSP786465 LCL786465 LMH786465 LWD786465 MFZ786465 MPV786465 MZR786465 NJN786465 NTJ786465 ODF786465 ONB786465 OWX786465 PGT786465 PQP786465 QAL786465 QKH786465 QUD786465 RDZ786465 RNV786465 RXR786465 SHN786465 SRJ786465 TBF786465 TLB786465 TUX786465 UET786465 UOP786465 UYL786465 VIH786465 VSD786465 WBZ786465 WLV786465 WVR786465 J852001 JF852001 TB852001 ACX852001 AMT852001 AWP852001 BGL852001 BQH852001 CAD852001 CJZ852001 CTV852001 DDR852001 DNN852001 DXJ852001 EHF852001 ERB852001 FAX852001 FKT852001 FUP852001 GEL852001 GOH852001 GYD852001 HHZ852001 HRV852001 IBR852001 ILN852001 IVJ852001 JFF852001 JPB852001 JYX852001 KIT852001 KSP852001 LCL852001 LMH852001 LWD852001 MFZ852001 MPV852001 MZR852001 NJN852001 NTJ852001 ODF852001 ONB852001 OWX852001 PGT852001 PQP852001 QAL852001 QKH852001 QUD852001 RDZ852001 RNV852001 RXR852001 SHN852001 SRJ852001 TBF852001 TLB852001 TUX852001 UET852001 UOP852001 UYL852001 VIH852001 VSD852001 WBZ852001 WLV852001 WVR852001 J917537 JF917537 TB917537 ACX917537 AMT917537 AWP917537 BGL917537 BQH917537 CAD917537 CJZ917537 CTV917537 DDR917537 DNN917537 DXJ917537 EHF917537 ERB917537 FAX917537 FKT917537 FUP917537 GEL917537 GOH917537 GYD917537 HHZ917537 HRV917537 IBR917537 ILN917537 IVJ917537 JFF917537 JPB917537 JYX917537 KIT917537 KSP917537 LCL917537 LMH917537 LWD917537 MFZ917537 MPV917537 MZR917537 NJN917537 NTJ917537 ODF917537 ONB917537 OWX917537 PGT917537 PQP917537 QAL917537 QKH917537 QUD917537 RDZ917537 RNV917537 RXR917537 SHN917537 SRJ917537 TBF917537 TLB917537 TUX917537 UET917537 UOP917537 UYL917537 VIH917537 VSD917537 WBZ917537 WLV917537 WVR917537 J983073 JF983073 TB983073 ACX983073 AMT983073 AWP983073 BGL983073 BQH983073 CAD983073 CJZ983073 CTV983073 DDR983073 DNN983073 DXJ983073 EHF983073 ERB983073 FAX983073 FKT983073 FUP983073 GEL983073 GOH983073 GYD983073 HHZ983073 HRV983073 IBR983073 ILN983073 IVJ983073 JFF983073 JPB983073 JYX983073 KIT983073 KSP983073 LCL983073 LMH983073 LWD983073 MFZ983073 MPV983073 MZR983073 NJN983073 NTJ983073 ODF983073 ONB983073 OWX983073 PGT983073 PQP983073 QAL983073 QKH983073 QUD983073 RDZ983073 RNV983073 RXR983073 SHN983073 SRJ983073 TBF983073 TLB983073 TUX983073 UET983073 UOP983073 UYL983073 VIH983073 VSD983073 WBZ983073 WLV983073 WVR983073" xr:uid="{06960BBB-1B34-493C-8098-F8BDD6DA073D}">
      <formula1>0</formula1>
      <formula2>300</formula2>
    </dataValidation>
    <dataValidation type="textLength" errorStyle="information" allowBlank="1" showInputMessage="1" error="XLBVal:6=79231.54_x000d__x000a_" sqref="N40 JJ40 TF40 ADB40 AMX40 AWT40 BGP40 BQL40 CAH40 CKD40 CTZ40 DDV40 DNR40 DXN40 EHJ40 ERF40 FBB40 FKX40 FUT40 GEP40 GOL40 GYH40 HID40 HRZ40 IBV40 ILR40 IVN40 JFJ40 JPF40 JZB40 KIX40 KST40 LCP40 LML40 LWH40 MGD40 MPZ40 MZV40 NJR40 NTN40 ODJ40 ONF40 OXB40 PGX40 PQT40 QAP40 QKL40 QUH40 RED40 RNZ40 RXV40 SHR40 SRN40 TBJ40 TLF40 TVB40 UEX40 UOT40 UYP40 VIL40 VSH40 WCD40 WLZ40 WVV40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xr:uid="{0AC9CBAF-6450-4C05-835F-30DC39762B3B}">
      <formula1>0</formula1>
      <formula2>300</formula2>
    </dataValidation>
    <dataValidation type="textLength" errorStyle="information" allowBlank="1" showInputMessage="1" error="XLBVal:6=31925.72_x000d__x000a_" sqref="J40 JF40 TB40 ACX40 AMT40 AWP40 BGL40 BQH40 CAD40 CJZ40 CTV40 DDR40 DNN40 DXJ40 EHF40 ERB40 FAX40 FKT40 FUP40 GEL40 GOH40 GYD40 HHZ40 HRV40 IBR40 ILN40 IVJ40 JFF40 JPB40 JYX40 KIT40 KSP40 LCL40 LMH40 LWD40 MFZ40 MPV40 MZR40 NJN40 NTJ40 ODF40 ONB40 OWX40 PGT40 PQP40 QAL40 QKH40 QUD40 RDZ40 RNV40 RXR40 SHN40 SRJ40 TBF40 TLB40 TUX40 UET40 UOP40 UYL40 VIH40 VSD40 WBZ40 WLV40 WVR40 J65576 JF65576 TB65576 ACX65576 AMT65576 AWP65576 BGL65576 BQH65576 CAD65576 CJZ65576 CTV65576 DDR65576 DNN65576 DXJ65576 EHF65576 ERB65576 FAX65576 FKT65576 FUP65576 GEL65576 GOH65576 GYD65576 HHZ65576 HRV65576 IBR65576 ILN65576 IVJ65576 JFF65576 JPB65576 JYX65576 KIT65576 KSP65576 LCL65576 LMH65576 LWD65576 MFZ65576 MPV65576 MZR65576 NJN65576 NTJ65576 ODF65576 ONB65576 OWX65576 PGT65576 PQP65576 QAL65576 QKH65576 QUD65576 RDZ65576 RNV65576 RXR65576 SHN65576 SRJ65576 TBF65576 TLB65576 TUX65576 UET65576 UOP65576 UYL65576 VIH65576 VSD65576 WBZ65576 WLV65576 WVR65576 J131112 JF131112 TB131112 ACX131112 AMT131112 AWP131112 BGL131112 BQH131112 CAD131112 CJZ131112 CTV131112 DDR131112 DNN131112 DXJ131112 EHF131112 ERB131112 FAX131112 FKT131112 FUP131112 GEL131112 GOH131112 GYD131112 HHZ131112 HRV131112 IBR131112 ILN131112 IVJ131112 JFF131112 JPB131112 JYX131112 KIT131112 KSP131112 LCL131112 LMH131112 LWD131112 MFZ131112 MPV131112 MZR131112 NJN131112 NTJ131112 ODF131112 ONB131112 OWX131112 PGT131112 PQP131112 QAL131112 QKH131112 QUD131112 RDZ131112 RNV131112 RXR131112 SHN131112 SRJ131112 TBF131112 TLB131112 TUX131112 UET131112 UOP131112 UYL131112 VIH131112 VSD131112 WBZ131112 WLV131112 WVR131112 J196648 JF196648 TB196648 ACX196648 AMT196648 AWP196648 BGL196648 BQH196648 CAD196648 CJZ196648 CTV196648 DDR196648 DNN196648 DXJ196648 EHF196648 ERB196648 FAX196648 FKT196648 FUP196648 GEL196648 GOH196648 GYD196648 HHZ196648 HRV196648 IBR196648 ILN196648 IVJ196648 JFF196648 JPB196648 JYX196648 KIT196648 KSP196648 LCL196648 LMH196648 LWD196648 MFZ196648 MPV196648 MZR196648 NJN196648 NTJ196648 ODF196648 ONB196648 OWX196648 PGT196648 PQP196648 QAL196648 QKH196648 QUD196648 RDZ196648 RNV196648 RXR196648 SHN196648 SRJ196648 TBF196648 TLB196648 TUX196648 UET196648 UOP196648 UYL196648 VIH196648 VSD196648 WBZ196648 WLV196648 WVR196648 J262184 JF262184 TB262184 ACX262184 AMT262184 AWP262184 BGL262184 BQH262184 CAD262184 CJZ262184 CTV262184 DDR262184 DNN262184 DXJ262184 EHF262184 ERB262184 FAX262184 FKT262184 FUP262184 GEL262184 GOH262184 GYD262184 HHZ262184 HRV262184 IBR262184 ILN262184 IVJ262184 JFF262184 JPB262184 JYX262184 KIT262184 KSP262184 LCL262184 LMH262184 LWD262184 MFZ262184 MPV262184 MZR262184 NJN262184 NTJ262184 ODF262184 ONB262184 OWX262184 PGT262184 PQP262184 QAL262184 QKH262184 QUD262184 RDZ262184 RNV262184 RXR262184 SHN262184 SRJ262184 TBF262184 TLB262184 TUX262184 UET262184 UOP262184 UYL262184 VIH262184 VSD262184 WBZ262184 WLV262184 WVR262184 J327720 JF327720 TB327720 ACX327720 AMT327720 AWP327720 BGL327720 BQH327720 CAD327720 CJZ327720 CTV327720 DDR327720 DNN327720 DXJ327720 EHF327720 ERB327720 FAX327720 FKT327720 FUP327720 GEL327720 GOH327720 GYD327720 HHZ327720 HRV327720 IBR327720 ILN327720 IVJ327720 JFF327720 JPB327720 JYX327720 KIT327720 KSP327720 LCL327720 LMH327720 LWD327720 MFZ327720 MPV327720 MZR327720 NJN327720 NTJ327720 ODF327720 ONB327720 OWX327720 PGT327720 PQP327720 QAL327720 QKH327720 QUD327720 RDZ327720 RNV327720 RXR327720 SHN327720 SRJ327720 TBF327720 TLB327720 TUX327720 UET327720 UOP327720 UYL327720 VIH327720 VSD327720 WBZ327720 WLV327720 WVR327720 J393256 JF393256 TB393256 ACX393256 AMT393256 AWP393256 BGL393256 BQH393256 CAD393256 CJZ393256 CTV393256 DDR393256 DNN393256 DXJ393256 EHF393256 ERB393256 FAX393256 FKT393256 FUP393256 GEL393256 GOH393256 GYD393256 HHZ393256 HRV393256 IBR393256 ILN393256 IVJ393256 JFF393256 JPB393256 JYX393256 KIT393256 KSP393256 LCL393256 LMH393256 LWD393256 MFZ393256 MPV393256 MZR393256 NJN393256 NTJ393256 ODF393256 ONB393256 OWX393256 PGT393256 PQP393256 QAL393256 QKH393256 QUD393256 RDZ393256 RNV393256 RXR393256 SHN393256 SRJ393256 TBF393256 TLB393256 TUX393256 UET393256 UOP393256 UYL393256 VIH393256 VSD393256 WBZ393256 WLV393256 WVR393256 J458792 JF458792 TB458792 ACX458792 AMT458792 AWP458792 BGL458792 BQH458792 CAD458792 CJZ458792 CTV458792 DDR458792 DNN458792 DXJ458792 EHF458792 ERB458792 FAX458792 FKT458792 FUP458792 GEL458792 GOH458792 GYD458792 HHZ458792 HRV458792 IBR458792 ILN458792 IVJ458792 JFF458792 JPB458792 JYX458792 KIT458792 KSP458792 LCL458792 LMH458792 LWD458792 MFZ458792 MPV458792 MZR458792 NJN458792 NTJ458792 ODF458792 ONB458792 OWX458792 PGT458792 PQP458792 QAL458792 QKH458792 QUD458792 RDZ458792 RNV458792 RXR458792 SHN458792 SRJ458792 TBF458792 TLB458792 TUX458792 UET458792 UOP458792 UYL458792 VIH458792 VSD458792 WBZ458792 WLV458792 WVR458792 J524328 JF524328 TB524328 ACX524328 AMT524328 AWP524328 BGL524328 BQH524328 CAD524328 CJZ524328 CTV524328 DDR524328 DNN524328 DXJ524328 EHF524328 ERB524328 FAX524328 FKT524328 FUP524328 GEL524328 GOH524328 GYD524328 HHZ524328 HRV524328 IBR524328 ILN524328 IVJ524328 JFF524328 JPB524328 JYX524328 KIT524328 KSP524328 LCL524328 LMH524328 LWD524328 MFZ524328 MPV524328 MZR524328 NJN524328 NTJ524328 ODF524328 ONB524328 OWX524328 PGT524328 PQP524328 QAL524328 QKH524328 QUD524328 RDZ524328 RNV524328 RXR524328 SHN524328 SRJ524328 TBF524328 TLB524328 TUX524328 UET524328 UOP524328 UYL524328 VIH524328 VSD524328 WBZ524328 WLV524328 WVR524328 J589864 JF589864 TB589864 ACX589864 AMT589864 AWP589864 BGL589864 BQH589864 CAD589864 CJZ589864 CTV589864 DDR589864 DNN589864 DXJ589864 EHF589864 ERB589864 FAX589864 FKT589864 FUP589864 GEL589864 GOH589864 GYD589864 HHZ589864 HRV589864 IBR589864 ILN589864 IVJ589864 JFF589864 JPB589864 JYX589864 KIT589864 KSP589864 LCL589864 LMH589864 LWD589864 MFZ589864 MPV589864 MZR589864 NJN589864 NTJ589864 ODF589864 ONB589864 OWX589864 PGT589864 PQP589864 QAL589864 QKH589864 QUD589864 RDZ589864 RNV589864 RXR589864 SHN589864 SRJ589864 TBF589864 TLB589864 TUX589864 UET589864 UOP589864 UYL589864 VIH589864 VSD589864 WBZ589864 WLV589864 WVR589864 J655400 JF655400 TB655400 ACX655400 AMT655400 AWP655400 BGL655400 BQH655400 CAD655400 CJZ655400 CTV655400 DDR655400 DNN655400 DXJ655400 EHF655400 ERB655400 FAX655400 FKT655400 FUP655400 GEL655400 GOH655400 GYD655400 HHZ655400 HRV655400 IBR655400 ILN655400 IVJ655400 JFF655400 JPB655400 JYX655400 KIT655400 KSP655400 LCL655400 LMH655400 LWD655400 MFZ655400 MPV655400 MZR655400 NJN655400 NTJ655400 ODF655400 ONB655400 OWX655400 PGT655400 PQP655400 QAL655400 QKH655400 QUD655400 RDZ655400 RNV655400 RXR655400 SHN655400 SRJ655400 TBF655400 TLB655400 TUX655400 UET655400 UOP655400 UYL655400 VIH655400 VSD655400 WBZ655400 WLV655400 WVR655400 J720936 JF720936 TB720936 ACX720936 AMT720936 AWP720936 BGL720936 BQH720936 CAD720936 CJZ720936 CTV720936 DDR720936 DNN720936 DXJ720936 EHF720936 ERB720936 FAX720936 FKT720936 FUP720936 GEL720936 GOH720936 GYD720936 HHZ720936 HRV720936 IBR720936 ILN720936 IVJ720936 JFF720936 JPB720936 JYX720936 KIT720936 KSP720936 LCL720936 LMH720936 LWD720936 MFZ720936 MPV720936 MZR720936 NJN720936 NTJ720936 ODF720936 ONB720936 OWX720936 PGT720936 PQP720936 QAL720936 QKH720936 QUD720936 RDZ720936 RNV720936 RXR720936 SHN720936 SRJ720936 TBF720936 TLB720936 TUX720936 UET720936 UOP720936 UYL720936 VIH720936 VSD720936 WBZ720936 WLV720936 WVR720936 J786472 JF786472 TB786472 ACX786472 AMT786472 AWP786472 BGL786472 BQH786472 CAD786472 CJZ786472 CTV786472 DDR786472 DNN786472 DXJ786472 EHF786472 ERB786472 FAX786472 FKT786472 FUP786472 GEL786472 GOH786472 GYD786472 HHZ786472 HRV786472 IBR786472 ILN786472 IVJ786472 JFF786472 JPB786472 JYX786472 KIT786472 KSP786472 LCL786472 LMH786472 LWD786472 MFZ786472 MPV786472 MZR786472 NJN786472 NTJ786472 ODF786472 ONB786472 OWX786472 PGT786472 PQP786472 QAL786472 QKH786472 QUD786472 RDZ786472 RNV786472 RXR786472 SHN786472 SRJ786472 TBF786472 TLB786472 TUX786472 UET786472 UOP786472 UYL786472 VIH786472 VSD786472 WBZ786472 WLV786472 WVR786472 J852008 JF852008 TB852008 ACX852008 AMT852008 AWP852008 BGL852008 BQH852008 CAD852008 CJZ852008 CTV852008 DDR852008 DNN852008 DXJ852008 EHF852008 ERB852008 FAX852008 FKT852008 FUP852008 GEL852008 GOH852008 GYD852008 HHZ852008 HRV852008 IBR852008 ILN852008 IVJ852008 JFF852008 JPB852008 JYX852008 KIT852008 KSP852008 LCL852008 LMH852008 LWD852008 MFZ852008 MPV852008 MZR852008 NJN852008 NTJ852008 ODF852008 ONB852008 OWX852008 PGT852008 PQP852008 QAL852008 QKH852008 QUD852008 RDZ852008 RNV852008 RXR852008 SHN852008 SRJ852008 TBF852008 TLB852008 TUX852008 UET852008 UOP852008 UYL852008 VIH852008 VSD852008 WBZ852008 WLV852008 WVR852008 J917544 JF917544 TB917544 ACX917544 AMT917544 AWP917544 BGL917544 BQH917544 CAD917544 CJZ917544 CTV917544 DDR917544 DNN917544 DXJ917544 EHF917544 ERB917544 FAX917544 FKT917544 FUP917544 GEL917544 GOH917544 GYD917544 HHZ917544 HRV917544 IBR917544 ILN917544 IVJ917544 JFF917544 JPB917544 JYX917544 KIT917544 KSP917544 LCL917544 LMH917544 LWD917544 MFZ917544 MPV917544 MZR917544 NJN917544 NTJ917544 ODF917544 ONB917544 OWX917544 PGT917544 PQP917544 QAL917544 QKH917544 QUD917544 RDZ917544 RNV917544 RXR917544 SHN917544 SRJ917544 TBF917544 TLB917544 TUX917544 UET917544 UOP917544 UYL917544 VIH917544 VSD917544 WBZ917544 WLV917544 WVR917544 J983080 JF983080 TB983080 ACX983080 AMT983080 AWP983080 BGL983080 BQH983080 CAD983080 CJZ983080 CTV983080 DDR983080 DNN983080 DXJ983080 EHF983080 ERB983080 FAX983080 FKT983080 FUP983080 GEL983080 GOH983080 GYD983080 HHZ983080 HRV983080 IBR983080 ILN983080 IVJ983080 JFF983080 JPB983080 JYX983080 KIT983080 KSP983080 LCL983080 LMH983080 LWD983080 MFZ983080 MPV983080 MZR983080 NJN983080 NTJ983080 ODF983080 ONB983080 OWX983080 PGT983080 PQP983080 QAL983080 QKH983080 QUD983080 RDZ983080 RNV983080 RXR983080 SHN983080 SRJ983080 TBF983080 TLB983080 TUX983080 UET983080 UOP983080 UYL983080 VIH983080 VSD983080 WBZ983080 WLV983080 WVR983080" xr:uid="{CC65D9FE-6199-4DB5-AE7F-221BEB6D257D}">
      <formula1>0</formula1>
      <formula2>300</formula2>
    </dataValidation>
    <dataValidation type="textLength" errorStyle="information" allowBlank="1" showInputMessage="1" error="XLBVal:6=13487.28_x000d__x000a_" sqref="N28 JJ28 TF28 ADB28 AMX28 AWT28 BGP28 BQL28 CAH28 CKD28 CTZ28 DDV28 DNR28 DXN28 EHJ28 ERF28 FBB28 FKX28 FUT28 GEP28 GOL28 GYH28 HID28 HRZ28 IBV28 ILR28 IVN28 JFJ28 JPF28 JZB28 KIX28 KST28 LCP28 LML28 LWH28 MGD28 MPZ28 MZV28 NJR28 NTN28 ODJ28 ONF28 OXB28 PGX28 PQT28 QAP28 QKL28 QUH28 RED28 RNZ28 RXV28 SHR28 SRN28 TBJ28 TLF28 TVB28 UEX28 UOT28 UYP28 VIL28 VSH28 WCD28 WLZ28 WVV28 N65564 JJ65564 TF65564 ADB65564 AMX65564 AWT65564 BGP65564 BQL65564 CAH65564 CKD65564 CTZ65564 DDV65564 DNR65564 DXN65564 EHJ65564 ERF65564 FBB65564 FKX65564 FUT65564 GEP65564 GOL65564 GYH65564 HID65564 HRZ65564 IBV65564 ILR65564 IVN65564 JFJ65564 JPF65564 JZB65564 KIX65564 KST65564 LCP65564 LML65564 LWH65564 MGD65564 MPZ65564 MZV65564 NJR65564 NTN65564 ODJ65564 ONF65564 OXB65564 PGX65564 PQT65564 QAP65564 QKL65564 QUH65564 RED65564 RNZ65564 RXV65564 SHR65564 SRN65564 TBJ65564 TLF65564 TVB65564 UEX65564 UOT65564 UYP65564 VIL65564 VSH65564 WCD65564 WLZ65564 WVV65564 N131100 JJ131100 TF131100 ADB131100 AMX131100 AWT131100 BGP131100 BQL131100 CAH131100 CKD131100 CTZ131100 DDV131100 DNR131100 DXN131100 EHJ131100 ERF131100 FBB131100 FKX131100 FUT131100 GEP131100 GOL131100 GYH131100 HID131100 HRZ131100 IBV131100 ILR131100 IVN131100 JFJ131100 JPF131100 JZB131100 KIX131100 KST131100 LCP131100 LML131100 LWH131100 MGD131100 MPZ131100 MZV131100 NJR131100 NTN131100 ODJ131100 ONF131100 OXB131100 PGX131100 PQT131100 QAP131100 QKL131100 QUH131100 RED131100 RNZ131100 RXV131100 SHR131100 SRN131100 TBJ131100 TLF131100 TVB131100 UEX131100 UOT131100 UYP131100 VIL131100 VSH131100 WCD131100 WLZ131100 WVV131100 N196636 JJ196636 TF196636 ADB196636 AMX196636 AWT196636 BGP196636 BQL196636 CAH196636 CKD196636 CTZ196636 DDV196636 DNR196636 DXN196636 EHJ196636 ERF196636 FBB196636 FKX196636 FUT196636 GEP196636 GOL196636 GYH196636 HID196636 HRZ196636 IBV196636 ILR196636 IVN196636 JFJ196636 JPF196636 JZB196636 KIX196636 KST196636 LCP196636 LML196636 LWH196636 MGD196636 MPZ196636 MZV196636 NJR196636 NTN196636 ODJ196636 ONF196636 OXB196636 PGX196636 PQT196636 QAP196636 QKL196636 QUH196636 RED196636 RNZ196636 RXV196636 SHR196636 SRN196636 TBJ196636 TLF196636 TVB196636 UEX196636 UOT196636 UYP196636 VIL196636 VSH196636 WCD196636 WLZ196636 WVV196636 N262172 JJ262172 TF262172 ADB262172 AMX262172 AWT262172 BGP262172 BQL262172 CAH262172 CKD262172 CTZ262172 DDV262172 DNR262172 DXN262172 EHJ262172 ERF262172 FBB262172 FKX262172 FUT262172 GEP262172 GOL262172 GYH262172 HID262172 HRZ262172 IBV262172 ILR262172 IVN262172 JFJ262172 JPF262172 JZB262172 KIX262172 KST262172 LCP262172 LML262172 LWH262172 MGD262172 MPZ262172 MZV262172 NJR262172 NTN262172 ODJ262172 ONF262172 OXB262172 PGX262172 PQT262172 QAP262172 QKL262172 QUH262172 RED262172 RNZ262172 RXV262172 SHR262172 SRN262172 TBJ262172 TLF262172 TVB262172 UEX262172 UOT262172 UYP262172 VIL262172 VSH262172 WCD262172 WLZ262172 WVV262172 N327708 JJ327708 TF327708 ADB327708 AMX327708 AWT327708 BGP327708 BQL327708 CAH327708 CKD327708 CTZ327708 DDV327708 DNR327708 DXN327708 EHJ327708 ERF327708 FBB327708 FKX327708 FUT327708 GEP327708 GOL327708 GYH327708 HID327708 HRZ327708 IBV327708 ILR327708 IVN327708 JFJ327708 JPF327708 JZB327708 KIX327708 KST327708 LCP327708 LML327708 LWH327708 MGD327708 MPZ327708 MZV327708 NJR327708 NTN327708 ODJ327708 ONF327708 OXB327708 PGX327708 PQT327708 QAP327708 QKL327708 QUH327708 RED327708 RNZ327708 RXV327708 SHR327708 SRN327708 TBJ327708 TLF327708 TVB327708 UEX327708 UOT327708 UYP327708 VIL327708 VSH327708 WCD327708 WLZ327708 WVV327708 N393244 JJ393244 TF393244 ADB393244 AMX393244 AWT393244 BGP393244 BQL393244 CAH393244 CKD393244 CTZ393244 DDV393244 DNR393244 DXN393244 EHJ393244 ERF393244 FBB393244 FKX393244 FUT393244 GEP393244 GOL393244 GYH393244 HID393244 HRZ393244 IBV393244 ILR393244 IVN393244 JFJ393244 JPF393244 JZB393244 KIX393244 KST393244 LCP393244 LML393244 LWH393244 MGD393244 MPZ393244 MZV393244 NJR393244 NTN393244 ODJ393244 ONF393244 OXB393244 PGX393244 PQT393244 QAP393244 QKL393244 QUH393244 RED393244 RNZ393244 RXV393244 SHR393244 SRN393244 TBJ393244 TLF393244 TVB393244 UEX393244 UOT393244 UYP393244 VIL393244 VSH393244 WCD393244 WLZ393244 WVV393244 N458780 JJ458780 TF458780 ADB458780 AMX458780 AWT458780 BGP458780 BQL458780 CAH458780 CKD458780 CTZ458780 DDV458780 DNR458780 DXN458780 EHJ458780 ERF458780 FBB458780 FKX458780 FUT458780 GEP458780 GOL458780 GYH458780 HID458780 HRZ458780 IBV458780 ILR458780 IVN458780 JFJ458780 JPF458780 JZB458780 KIX458780 KST458780 LCP458780 LML458780 LWH458780 MGD458780 MPZ458780 MZV458780 NJR458780 NTN458780 ODJ458780 ONF458780 OXB458780 PGX458780 PQT458780 QAP458780 QKL458780 QUH458780 RED458780 RNZ458780 RXV458780 SHR458780 SRN458780 TBJ458780 TLF458780 TVB458780 UEX458780 UOT458780 UYP458780 VIL458780 VSH458780 WCD458780 WLZ458780 WVV458780 N524316 JJ524316 TF524316 ADB524316 AMX524316 AWT524316 BGP524316 BQL524316 CAH524316 CKD524316 CTZ524316 DDV524316 DNR524316 DXN524316 EHJ524316 ERF524316 FBB524316 FKX524316 FUT524316 GEP524316 GOL524316 GYH524316 HID524316 HRZ524316 IBV524316 ILR524316 IVN524316 JFJ524316 JPF524316 JZB524316 KIX524316 KST524316 LCP524316 LML524316 LWH524316 MGD524316 MPZ524316 MZV524316 NJR524316 NTN524316 ODJ524316 ONF524316 OXB524316 PGX524316 PQT524316 QAP524316 QKL524316 QUH524316 RED524316 RNZ524316 RXV524316 SHR524316 SRN524316 TBJ524316 TLF524316 TVB524316 UEX524316 UOT524316 UYP524316 VIL524316 VSH524316 WCD524316 WLZ524316 WVV524316 N589852 JJ589852 TF589852 ADB589852 AMX589852 AWT589852 BGP589852 BQL589852 CAH589852 CKD589852 CTZ589852 DDV589852 DNR589852 DXN589852 EHJ589852 ERF589852 FBB589852 FKX589852 FUT589852 GEP589852 GOL589852 GYH589852 HID589852 HRZ589852 IBV589852 ILR589852 IVN589852 JFJ589852 JPF589852 JZB589852 KIX589852 KST589852 LCP589852 LML589852 LWH589852 MGD589852 MPZ589852 MZV589852 NJR589852 NTN589852 ODJ589852 ONF589852 OXB589852 PGX589852 PQT589852 QAP589852 QKL589852 QUH589852 RED589852 RNZ589852 RXV589852 SHR589852 SRN589852 TBJ589852 TLF589852 TVB589852 UEX589852 UOT589852 UYP589852 VIL589852 VSH589852 WCD589852 WLZ589852 WVV589852 N655388 JJ655388 TF655388 ADB655388 AMX655388 AWT655388 BGP655388 BQL655388 CAH655388 CKD655388 CTZ655388 DDV655388 DNR655388 DXN655388 EHJ655388 ERF655388 FBB655388 FKX655388 FUT655388 GEP655388 GOL655388 GYH655388 HID655388 HRZ655388 IBV655388 ILR655388 IVN655388 JFJ655388 JPF655388 JZB655388 KIX655388 KST655388 LCP655388 LML655388 LWH655388 MGD655388 MPZ655388 MZV655388 NJR655388 NTN655388 ODJ655388 ONF655388 OXB655388 PGX655388 PQT655388 QAP655388 QKL655388 QUH655388 RED655388 RNZ655388 RXV655388 SHR655388 SRN655388 TBJ655388 TLF655388 TVB655388 UEX655388 UOT655388 UYP655388 VIL655388 VSH655388 WCD655388 WLZ655388 WVV655388 N720924 JJ720924 TF720924 ADB720924 AMX720924 AWT720924 BGP720924 BQL720924 CAH720924 CKD720924 CTZ720924 DDV720924 DNR720924 DXN720924 EHJ720924 ERF720924 FBB720924 FKX720924 FUT720924 GEP720924 GOL720924 GYH720924 HID720924 HRZ720924 IBV720924 ILR720924 IVN720924 JFJ720924 JPF720924 JZB720924 KIX720924 KST720924 LCP720924 LML720924 LWH720924 MGD720924 MPZ720924 MZV720924 NJR720924 NTN720924 ODJ720924 ONF720924 OXB720924 PGX720924 PQT720924 QAP720924 QKL720924 QUH720924 RED720924 RNZ720924 RXV720924 SHR720924 SRN720924 TBJ720924 TLF720924 TVB720924 UEX720924 UOT720924 UYP720924 VIL720924 VSH720924 WCD720924 WLZ720924 WVV720924 N786460 JJ786460 TF786460 ADB786460 AMX786460 AWT786460 BGP786460 BQL786460 CAH786460 CKD786460 CTZ786460 DDV786460 DNR786460 DXN786460 EHJ786460 ERF786460 FBB786460 FKX786460 FUT786460 GEP786460 GOL786460 GYH786460 HID786460 HRZ786460 IBV786460 ILR786460 IVN786460 JFJ786460 JPF786460 JZB786460 KIX786460 KST786460 LCP786460 LML786460 LWH786460 MGD786460 MPZ786460 MZV786460 NJR786460 NTN786460 ODJ786460 ONF786460 OXB786460 PGX786460 PQT786460 QAP786460 QKL786460 QUH786460 RED786460 RNZ786460 RXV786460 SHR786460 SRN786460 TBJ786460 TLF786460 TVB786460 UEX786460 UOT786460 UYP786460 VIL786460 VSH786460 WCD786460 WLZ786460 WVV786460 N851996 JJ851996 TF851996 ADB851996 AMX851996 AWT851996 BGP851996 BQL851996 CAH851996 CKD851996 CTZ851996 DDV851996 DNR851996 DXN851996 EHJ851996 ERF851996 FBB851996 FKX851996 FUT851996 GEP851996 GOL851996 GYH851996 HID851996 HRZ851996 IBV851996 ILR851996 IVN851996 JFJ851996 JPF851996 JZB851996 KIX851996 KST851996 LCP851996 LML851996 LWH851996 MGD851996 MPZ851996 MZV851996 NJR851996 NTN851996 ODJ851996 ONF851996 OXB851996 PGX851996 PQT851996 QAP851996 QKL851996 QUH851996 RED851996 RNZ851996 RXV851996 SHR851996 SRN851996 TBJ851996 TLF851996 TVB851996 UEX851996 UOT851996 UYP851996 VIL851996 VSH851996 WCD851996 WLZ851996 WVV851996 N917532 JJ917532 TF917532 ADB917532 AMX917532 AWT917532 BGP917532 BQL917532 CAH917532 CKD917532 CTZ917532 DDV917532 DNR917532 DXN917532 EHJ917532 ERF917532 FBB917532 FKX917532 FUT917532 GEP917532 GOL917532 GYH917532 HID917532 HRZ917532 IBV917532 ILR917532 IVN917532 JFJ917532 JPF917532 JZB917532 KIX917532 KST917532 LCP917532 LML917532 LWH917532 MGD917532 MPZ917532 MZV917532 NJR917532 NTN917532 ODJ917532 ONF917532 OXB917532 PGX917532 PQT917532 QAP917532 QKL917532 QUH917532 RED917532 RNZ917532 RXV917532 SHR917532 SRN917532 TBJ917532 TLF917532 TVB917532 UEX917532 UOT917532 UYP917532 VIL917532 VSH917532 WCD917532 WLZ917532 WVV917532 N983068 JJ983068 TF983068 ADB983068 AMX983068 AWT983068 BGP983068 BQL983068 CAH983068 CKD983068 CTZ983068 DDV983068 DNR983068 DXN983068 EHJ983068 ERF983068 FBB983068 FKX983068 FUT983068 GEP983068 GOL983068 GYH983068 HID983068 HRZ983068 IBV983068 ILR983068 IVN983068 JFJ983068 JPF983068 JZB983068 KIX983068 KST983068 LCP983068 LML983068 LWH983068 MGD983068 MPZ983068 MZV983068 NJR983068 NTN983068 ODJ983068 ONF983068 OXB983068 PGX983068 PQT983068 QAP983068 QKL983068 QUH983068 RED983068 RNZ983068 RXV983068 SHR983068 SRN983068 TBJ983068 TLF983068 TVB983068 UEX983068 UOT983068 UYP983068 VIL983068 VSH983068 WCD983068 WLZ983068 WVV983068" xr:uid="{FB745F6C-11D0-404C-99A4-294871753D82}">
      <formula1>0</formula1>
      <formula2>300</formula2>
    </dataValidation>
    <dataValidation type="textLength" errorStyle="information" allowBlank="1" showInputMessage="1" error="XLBVal:6=6950_x000d__x000a_"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65 IY65565 SU65565 ACQ65565 AMM65565 AWI65565 BGE65565 BQA65565 BZW65565 CJS65565 CTO65565 DDK65565 DNG65565 DXC65565 EGY65565 EQU65565 FAQ65565 FKM65565 FUI65565 GEE65565 GOA65565 GXW65565 HHS65565 HRO65565 IBK65565 ILG65565 IVC65565 JEY65565 JOU65565 JYQ65565 KIM65565 KSI65565 LCE65565 LMA65565 LVW65565 MFS65565 MPO65565 MZK65565 NJG65565 NTC65565 OCY65565 OMU65565 OWQ65565 PGM65565 PQI65565 QAE65565 QKA65565 QTW65565 RDS65565 RNO65565 RXK65565 SHG65565 SRC65565 TAY65565 TKU65565 TUQ65565 UEM65565 UOI65565 UYE65565 VIA65565 VRW65565 WBS65565 WLO65565 WVK65565 C131101 IY131101 SU131101 ACQ131101 AMM131101 AWI131101 BGE131101 BQA131101 BZW131101 CJS131101 CTO131101 DDK131101 DNG131101 DXC131101 EGY131101 EQU131101 FAQ131101 FKM131101 FUI131101 GEE131101 GOA131101 GXW131101 HHS131101 HRO131101 IBK131101 ILG131101 IVC131101 JEY131101 JOU131101 JYQ131101 KIM131101 KSI131101 LCE131101 LMA131101 LVW131101 MFS131101 MPO131101 MZK131101 NJG131101 NTC131101 OCY131101 OMU131101 OWQ131101 PGM131101 PQI131101 QAE131101 QKA131101 QTW131101 RDS131101 RNO131101 RXK131101 SHG131101 SRC131101 TAY131101 TKU131101 TUQ131101 UEM131101 UOI131101 UYE131101 VIA131101 VRW131101 WBS131101 WLO131101 WVK131101 C196637 IY196637 SU196637 ACQ196637 AMM196637 AWI196637 BGE196637 BQA196637 BZW196637 CJS196637 CTO196637 DDK196637 DNG196637 DXC196637 EGY196637 EQU196637 FAQ196637 FKM196637 FUI196637 GEE196637 GOA196637 GXW196637 HHS196637 HRO196637 IBK196637 ILG196637 IVC196637 JEY196637 JOU196637 JYQ196637 KIM196637 KSI196637 LCE196637 LMA196637 LVW196637 MFS196637 MPO196637 MZK196637 NJG196637 NTC196637 OCY196637 OMU196637 OWQ196637 PGM196637 PQI196637 QAE196637 QKA196637 QTW196637 RDS196637 RNO196637 RXK196637 SHG196637 SRC196637 TAY196637 TKU196637 TUQ196637 UEM196637 UOI196637 UYE196637 VIA196637 VRW196637 WBS196637 WLO196637 WVK196637 C262173 IY262173 SU262173 ACQ262173 AMM262173 AWI262173 BGE262173 BQA262173 BZW262173 CJS262173 CTO262173 DDK262173 DNG262173 DXC262173 EGY262173 EQU262173 FAQ262173 FKM262173 FUI262173 GEE262173 GOA262173 GXW262173 HHS262173 HRO262173 IBK262173 ILG262173 IVC262173 JEY262173 JOU262173 JYQ262173 KIM262173 KSI262173 LCE262173 LMA262173 LVW262173 MFS262173 MPO262173 MZK262173 NJG262173 NTC262173 OCY262173 OMU262173 OWQ262173 PGM262173 PQI262173 QAE262173 QKA262173 QTW262173 RDS262173 RNO262173 RXK262173 SHG262173 SRC262173 TAY262173 TKU262173 TUQ262173 UEM262173 UOI262173 UYE262173 VIA262173 VRW262173 WBS262173 WLO262173 WVK262173 C327709 IY327709 SU327709 ACQ327709 AMM327709 AWI327709 BGE327709 BQA327709 BZW327709 CJS327709 CTO327709 DDK327709 DNG327709 DXC327709 EGY327709 EQU327709 FAQ327709 FKM327709 FUI327709 GEE327709 GOA327709 GXW327709 HHS327709 HRO327709 IBK327709 ILG327709 IVC327709 JEY327709 JOU327709 JYQ327709 KIM327709 KSI327709 LCE327709 LMA327709 LVW327709 MFS327709 MPO327709 MZK327709 NJG327709 NTC327709 OCY327709 OMU327709 OWQ327709 PGM327709 PQI327709 QAE327709 QKA327709 QTW327709 RDS327709 RNO327709 RXK327709 SHG327709 SRC327709 TAY327709 TKU327709 TUQ327709 UEM327709 UOI327709 UYE327709 VIA327709 VRW327709 WBS327709 WLO327709 WVK327709 C393245 IY393245 SU393245 ACQ393245 AMM393245 AWI393245 BGE393245 BQA393245 BZW393245 CJS393245 CTO393245 DDK393245 DNG393245 DXC393245 EGY393245 EQU393245 FAQ393245 FKM393245 FUI393245 GEE393245 GOA393245 GXW393245 HHS393245 HRO393245 IBK393245 ILG393245 IVC393245 JEY393245 JOU393245 JYQ393245 KIM393245 KSI393245 LCE393245 LMA393245 LVW393245 MFS393245 MPO393245 MZK393245 NJG393245 NTC393245 OCY393245 OMU393245 OWQ393245 PGM393245 PQI393245 QAE393245 QKA393245 QTW393245 RDS393245 RNO393245 RXK393245 SHG393245 SRC393245 TAY393245 TKU393245 TUQ393245 UEM393245 UOI393245 UYE393245 VIA393245 VRW393245 WBS393245 WLO393245 WVK393245 C458781 IY458781 SU458781 ACQ458781 AMM458781 AWI458781 BGE458781 BQA458781 BZW458781 CJS458781 CTO458781 DDK458781 DNG458781 DXC458781 EGY458781 EQU458781 FAQ458781 FKM458781 FUI458781 GEE458781 GOA458781 GXW458781 HHS458781 HRO458781 IBK458781 ILG458781 IVC458781 JEY458781 JOU458781 JYQ458781 KIM458781 KSI458781 LCE458781 LMA458781 LVW458781 MFS458781 MPO458781 MZK458781 NJG458781 NTC458781 OCY458781 OMU458781 OWQ458781 PGM458781 PQI458781 QAE458781 QKA458781 QTW458781 RDS458781 RNO458781 RXK458781 SHG458781 SRC458781 TAY458781 TKU458781 TUQ458781 UEM458781 UOI458781 UYE458781 VIA458781 VRW458781 WBS458781 WLO458781 WVK458781 C524317 IY524317 SU524317 ACQ524317 AMM524317 AWI524317 BGE524317 BQA524317 BZW524317 CJS524317 CTO524317 DDK524317 DNG524317 DXC524317 EGY524317 EQU524317 FAQ524317 FKM524317 FUI524317 GEE524317 GOA524317 GXW524317 HHS524317 HRO524317 IBK524317 ILG524317 IVC524317 JEY524317 JOU524317 JYQ524317 KIM524317 KSI524317 LCE524317 LMA524317 LVW524317 MFS524317 MPO524317 MZK524317 NJG524317 NTC524317 OCY524317 OMU524317 OWQ524317 PGM524317 PQI524317 QAE524317 QKA524317 QTW524317 RDS524317 RNO524317 RXK524317 SHG524317 SRC524317 TAY524317 TKU524317 TUQ524317 UEM524317 UOI524317 UYE524317 VIA524317 VRW524317 WBS524317 WLO524317 WVK524317 C589853 IY589853 SU589853 ACQ589853 AMM589853 AWI589853 BGE589853 BQA589853 BZW589853 CJS589853 CTO589853 DDK589853 DNG589853 DXC589853 EGY589853 EQU589853 FAQ589853 FKM589853 FUI589853 GEE589853 GOA589853 GXW589853 HHS589853 HRO589853 IBK589853 ILG589853 IVC589853 JEY589853 JOU589853 JYQ589853 KIM589853 KSI589853 LCE589853 LMA589853 LVW589853 MFS589853 MPO589853 MZK589853 NJG589853 NTC589853 OCY589853 OMU589853 OWQ589853 PGM589853 PQI589853 QAE589853 QKA589853 QTW589853 RDS589853 RNO589853 RXK589853 SHG589853 SRC589853 TAY589853 TKU589853 TUQ589853 UEM589853 UOI589853 UYE589853 VIA589853 VRW589853 WBS589853 WLO589853 WVK589853 C655389 IY655389 SU655389 ACQ655389 AMM655389 AWI655389 BGE655389 BQA655389 BZW655389 CJS655389 CTO655389 DDK655389 DNG655389 DXC655389 EGY655389 EQU655389 FAQ655389 FKM655389 FUI655389 GEE655389 GOA655389 GXW655389 HHS655389 HRO655389 IBK655389 ILG655389 IVC655389 JEY655389 JOU655389 JYQ655389 KIM655389 KSI655389 LCE655389 LMA655389 LVW655389 MFS655389 MPO655389 MZK655389 NJG655389 NTC655389 OCY655389 OMU655389 OWQ655389 PGM655389 PQI655389 QAE655389 QKA655389 QTW655389 RDS655389 RNO655389 RXK655389 SHG655389 SRC655389 TAY655389 TKU655389 TUQ655389 UEM655389 UOI655389 UYE655389 VIA655389 VRW655389 WBS655389 WLO655389 WVK655389 C720925 IY720925 SU720925 ACQ720925 AMM720925 AWI720925 BGE720925 BQA720925 BZW720925 CJS720925 CTO720925 DDK720925 DNG720925 DXC720925 EGY720925 EQU720925 FAQ720925 FKM720925 FUI720925 GEE720925 GOA720925 GXW720925 HHS720925 HRO720925 IBK720925 ILG720925 IVC720925 JEY720925 JOU720925 JYQ720925 KIM720925 KSI720925 LCE720925 LMA720925 LVW720925 MFS720925 MPO720925 MZK720925 NJG720925 NTC720925 OCY720925 OMU720925 OWQ720925 PGM720925 PQI720925 QAE720925 QKA720925 QTW720925 RDS720925 RNO720925 RXK720925 SHG720925 SRC720925 TAY720925 TKU720925 TUQ720925 UEM720925 UOI720925 UYE720925 VIA720925 VRW720925 WBS720925 WLO720925 WVK720925 C786461 IY786461 SU786461 ACQ786461 AMM786461 AWI786461 BGE786461 BQA786461 BZW786461 CJS786461 CTO786461 DDK786461 DNG786461 DXC786461 EGY786461 EQU786461 FAQ786461 FKM786461 FUI786461 GEE786461 GOA786461 GXW786461 HHS786461 HRO786461 IBK786461 ILG786461 IVC786461 JEY786461 JOU786461 JYQ786461 KIM786461 KSI786461 LCE786461 LMA786461 LVW786461 MFS786461 MPO786461 MZK786461 NJG786461 NTC786461 OCY786461 OMU786461 OWQ786461 PGM786461 PQI786461 QAE786461 QKA786461 QTW786461 RDS786461 RNO786461 RXK786461 SHG786461 SRC786461 TAY786461 TKU786461 TUQ786461 UEM786461 UOI786461 UYE786461 VIA786461 VRW786461 WBS786461 WLO786461 WVK786461 C851997 IY851997 SU851997 ACQ851997 AMM851997 AWI851997 BGE851997 BQA851997 BZW851997 CJS851997 CTO851997 DDK851997 DNG851997 DXC851997 EGY851997 EQU851997 FAQ851997 FKM851997 FUI851997 GEE851997 GOA851997 GXW851997 HHS851997 HRO851997 IBK851997 ILG851997 IVC851997 JEY851997 JOU851997 JYQ851997 KIM851997 KSI851997 LCE851997 LMA851997 LVW851997 MFS851997 MPO851997 MZK851997 NJG851997 NTC851997 OCY851997 OMU851997 OWQ851997 PGM851997 PQI851997 QAE851997 QKA851997 QTW851997 RDS851997 RNO851997 RXK851997 SHG851997 SRC851997 TAY851997 TKU851997 TUQ851997 UEM851997 UOI851997 UYE851997 VIA851997 VRW851997 WBS851997 WLO851997 WVK851997 C917533 IY917533 SU917533 ACQ917533 AMM917533 AWI917533 BGE917533 BQA917533 BZW917533 CJS917533 CTO917533 DDK917533 DNG917533 DXC917533 EGY917533 EQU917533 FAQ917533 FKM917533 FUI917533 GEE917533 GOA917533 GXW917533 HHS917533 HRO917533 IBK917533 ILG917533 IVC917533 JEY917533 JOU917533 JYQ917533 KIM917533 KSI917533 LCE917533 LMA917533 LVW917533 MFS917533 MPO917533 MZK917533 NJG917533 NTC917533 OCY917533 OMU917533 OWQ917533 PGM917533 PQI917533 QAE917533 QKA917533 QTW917533 RDS917533 RNO917533 RXK917533 SHG917533 SRC917533 TAY917533 TKU917533 TUQ917533 UEM917533 UOI917533 UYE917533 VIA917533 VRW917533 WBS917533 WLO917533 WVK917533 C983069 IY983069 SU983069 ACQ983069 AMM983069 AWI983069 BGE983069 BQA983069 BZW983069 CJS983069 CTO983069 DDK983069 DNG983069 DXC983069 EGY983069 EQU983069 FAQ983069 FKM983069 FUI983069 GEE983069 GOA983069 GXW983069 HHS983069 HRO983069 IBK983069 ILG983069 IVC983069 JEY983069 JOU983069 JYQ983069 KIM983069 KSI983069 LCE983069 LMA983069 LVW983069 MFS983069 MPO983069 MZK983069 NJG983069 NTC983069 OCY983069 OMU983069 OWQ983069 PGM983069 PQI983069 QAE983069 QKA983069 QTW983069 RDS983069 RNO983069 RXK983069 SHG983069 SRC983069 TAY983069 TKU983069 TUQ983069 UEM983069 UOI983069 UYE983069 VIA983069 VRW983069 WBS983069 WLO983069 WVK983069" xr:uid="{5D49554A-3EF0-491D-87B0-0C030511EDF9}">
      <formula1>0</formula1>
      <formula2>300</formula2>
    </dataValidation>
    <dataValidation type="textLength" errorStyle="information" allowBlank="1" showInputMessage="1" error="XLBVal:6=7000_x000d__x000a_" sqref="C28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C65564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C131100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C196636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C262172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C327708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C393244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C458780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C524316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C589852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C655388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C720924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C786460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C851996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C917532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C983068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xr:uid="{BE8CDE8A-1CE3-4C6A-93EB-C609ACC6566F}">
      <formula1>0</formula1>
      <formula2>300</formula2>
    </dataValidation>
    <dataValidation type="textLength" errorStyle="information" allowBlank="1" showInputMessage="1" error="XLBVal:6=335_x000d__x000a_" sqref="J27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65563 JF65563 TB65563 ACX65563 AMT65563 AWP65563 BGL65563 BQH65563 CAD65563 CJZ65563 CTV65563 DDR65563 DNN65563 DXJ65563 EHF65563 ERB65563 FAX65563 FKT65563 FUP65563 GEL65563 GOH65563 GYD65563 HHZ65563 HRV65563 IBR65563 ILN65563 IVJ65563 JFF65563 JPB65563 JYX65563 KIT65563 KSP65563 LCL65563 LMH65563 LWD65563 MFZ65563 MPV65563 MZR65563 NJN65563 NTJ65563 ODF65563 ONB65563 OWX65563 PGT65563 PQP65563 QAL65563 QKH65563 QUD65563 RDZ65563 RNV65563 RXR65563 SHN65563 SRJ65563 TBF65563 TLB65563 TUX65563 UET65563 UOP65563 UYL65563 VIH65563 VSD65563 WBZ65563 WLV65563 WVR65563 J131099 JF131099 TB131099 ACX131099 AMT131099 AWP131099 BGL131099 BQH131099 CAD131099 CJZ131099 CTV131099 DDR131099 DNN131099 DXJ131099 EHF131099 ERB131099 FAX131099 FKT131099 FUP131099 GEL131099 GOH131099 GYD131099 HHZ131099 HRV131099 IBR131099 ILN131099 IVJ131099 JFF131099 JPB131099 JYX131099 KIT131099 KSP131099 LCL131099 LMH131099 LWD131099 MFZ131099 MPV131099 MZR131099 NJN131099 NTJ131099 ODF131099 ONB131099 OWX131099 PGT131099 PQP131099 QAL131099 QKH131099 QUD131099 RDZ131099 RNV131099 RXR131099 SHN131099 SRJ131099 TBF131099 TLB131099 TUX131099 UET131099 UOP131099 UYL131099 VIH131099 VSD131099 WBZ131099 WLV131099 WVR131099 J196635 JF196635 TB196635 ACX196635 AMT196635 AWP196635 BGL196635 BQH196635 CAD196635 CJZ196635 CTV196635 DDR196635 DNN196635 DXJ196635 EHF196635 ERB196635 FAX196635 FKT196635 FUP196635 GEL196635 GOH196635 GYD196635 HHZ196635 HRV196635 IBR196635 ILN196635 IVJ196635 JFF196635 JPB196635 JYX196635 KIT196635 KSP196635 LCL196635 LMH196635 LWD196635 MFZ196635 MPV196635 MZR196635 NJN196635 NTJ196635 ODF196635 ONB196635 OWX196635 PGT196635 PQP196635 QAL196635 QKH196635 QUD196635 RDZ196635 RNV196635 RXR196635 SHN196635 SRJ196635 TBF196635 TLB196635 TUX196635 UET196635 UOP196635 UYL196635 VIH196635 VSD196635 WBZ196635 WLV196635 WVR196635 J262171 JF262171 TB262171 ACX262171 AMT262171 AWP262171 BGL262171 BQH262171 CAD262171 CJZ262171 CTV262171 DDR262171 DNN262171 DXJ262171 EHF262171 ERB262171 FAX262171 FKT262171 FUP262171 GEL262171 GOH262171 GYD262171 HHZ262171 HRV262171 IBR262171 ILN262171 IVJ262171 JFF262171 JPB262171 JYX262171 KIT262171 KSP262171 LCL262171 LMH262171 LWD262171 MFZ262171 MPV262171 MZR262171 NJN262171 NTJ262171 ODF262171 ONB262171 OWX262171 PGT262171 PQP262171 QAL262171 QKH262171 QUD262171 RDZ262171 RNV262171 RXR262171 SHN262171 SRJ262171 TBF262171 TLB262171 TUX262171 UET262171 UOP262171 UYL262171 VIH262171 VSD262171 WBZ262171 WLV262171 WVR262171 J327707 JF327707 TB327707 ACX327707 AMT327707 AWP327707 BGL327707 BQH327707 CAD327707 CJZ327707 CTV327707 DDR327707 DNN327707 DXJ327707 EHF327707 ERB327707 FAX327707 FKT327707 FUP327707 GEL327707 GOH327707 GYD327707 HHZ327707 HRV327707 IBR327707 ILN327707 IVJ327707 JFF327707 JPB327707 JYX327707 KIT327707 KSP327707 LCL327707 LMH327707 LWD327707 MFZ327707 MPV327707 MZR327707 NJN327707 NTJ327707 ODF327707 ONB327707 OWX327707 PGT327707 PQP327707 QAL327707 QKH327707 QUD327707 RDZ327707 RNV327707 RXR327707 SHN327707 SRJ327707 TBF327707 TLB327707 TUX327707 UET327707 UOP327707 UYL327707 VIH327707 VSD327707 WBZ327707 WLV327707 WVR327707 J393243 JF393243 TB393243 ACX393243 AMT393243 AWP393243 BGL393243 BQH393243 CAD393243 CJZ393243 CTV393243 DDR393243 DNN393243 DXJ393243 EHF393243 ERB393243 FAX393243 FKT393243 FUP393243 GEL393243 GOH393243 GYD393243 HHZ393243 HRV393243 IBR393243 ILN393243 IVJ393243 JFF393243 JPB393243 JYX393243 KIT393243 KSP393243 LCL393243 LMH393243 LWD393243 MFZ393243 MPV393243 MZR393243 NJN393243 NTJ393243 ODF393243 ONB393243 OWX393243 PGT393243 PQP393243 QAL393243 QKH393243 QUD393243 RDZ393243 RNV393243 RXR393243 SHN393243 SRJ393243 TBF393243 TLB393243 TUX393243 UET393243 UOP393243 UYL393243 VIH393243 VSD393243 WBZ393243 WLV393243 WVR393243 J458779 JF458779 TB458779 ACX458779 AMT458779 AWP458779 BGL458779 BQH458779 CAD458779 CJZ458779 CTV458779 DDR458779 DNN458779 DXJ458779 EHF458779 ERB458779 FAX458779 FKT458779 FUP458779 GEL458779 GOH458779 GYD458779 HHZ458779 HRV458779 IBR458779 ILN458779 IVJ458779 JFF458779 JPB458779 JYX458779 KIT458779 KSP458779 LCL458779 LMH458779 LWD458779 MFZ458779 MPV458779 MZR458779 NJN458779 NTJ458779 ODF458779 ONB458779 OWX458779 PGT458779 PQP458779 QAL458779 QKH458779 QUD458779 RDZ458779 RNV458779 RXR458779 SHN458779 SRJ458779 TBF458779 TLB458779 TUX458779 UET458779 UOP458779 UYL458779 VIH458779 VSD458779 WBZ458779 WLV458779 WVR458779 J524315 JF524315 TB524315 ACX524315 AMT524315 AWP524315 BGL524315 BQH524315 CAD524315 CJZ524315 CTV524315 DDR524315 DNN524315 DXJ524315 EHF524315 ERB524315 FAX524315 FKT524315 FUP524315 GEL524315 GOH524315 GYD524315 HHZ524315 HRV524315 IBR524315 ILN524315 IVJ524315 JFF524315 JPB524315 JYX524315 KIT524315 KSP524315 LCL524315 LMH524315 LWD524315 MFZ524315 MPV524315 MZR524315 NJN524315 NTJ524315 ODF524315 ONB524315 OWX524315 PGT524315 PQP524315 QAL524315 QKH524315 QUD524315 RDZ524315 RNV524315 RXR524315 SHN524315 SRJ524315 TBF524315 TLB524315 TUX524315 UET524315 UOP524315 UYL524315 VIH524315 VSD524315 WBZ524315 WLV524315 WVR524315 J589851 JF589851 TB589851 ACX589851 AMT589851 AWP589851 BGL589851 BQH589851 CAD589851 CJZ589851 CTV589851 DDR589851 DNN589851 DXJ589851 EHF589851 ERB589851 FAX589851 FKT589851 FUP589851 GEL589851 GOH589851 GYD589851 HHZ589851 HRV589851 IBR589851 ILN589851 IVJ589851 JFF589851 JPB589851 JYX589851 KIT589851 KSP589851 LCL589851 LMH589851 LWD589851 MFZ589851 MPV589851 MZR589851 NJN589851 NTJ589851 ODF589851 ONB589851 OWX589851 PGT589851 PQP589851 QAL589851 QKH589851 QUD589851 RDZ589851 RNV589851 RXR589851 SHN589851 SRJ589851 TBF589851 TLB589851 TUX589851 UET589851 UOP589851 UYL589851 VIH589851 VSD589851 WBZ589851 WLV589851 WVR589851 J655387 JF655387 TB655387 ACX655387 AMT655387 AWP655387 BGL655387 BQH655387 CAD655387 CJZ655387 CTV655387 DDR655387 DNN655387 DXJ655387 EHF655387 ERB655387 FAX655387 FKT655387 FUP655387 GEL655387 GOH655387 GYD655387 HHZ655387 HRV655387 IBR655387 ILN655387 IVJ655387 JFF655387 JPB655387 JYX655387 KIT655387 KSP655387 LCL655387 LMH655387 LWD655387 MFZ655387 MPV655387 MZR655387 NJN655387 NTJ655387 ODF655387 ONB655387 OWX655387 PGT655387 PQP655387 QAL655387 QKH655387 QUD655387 RDZ655387 RNV655387 RXR655387 SHN655387 SRJ655387 TBF655387 TLB655387 TUX655387 UET655387 UOP655387 UYL655387 VIH655387 VSD655387 WBZ655387 WLV655387 WVR655387 J720923 JF720923 TB720923 ACX720923 AMT720923 AWP720923 BGL720923 BQH720923 CAD720923 CJZ720923 CTV720923 DDR720923 DNN720923 DXJ720923 EHF720923 ERB720923 FAX720923 FKT720923 FUP720923 GEL720923 GOH720923 GYD720923 HHZ720923 HRV720923 IBR720923 ILN720923 IVJ720923 JFF720923 JPB720923 JYX720923 KIT720923 KSP720923 LCL720923 LMH720923 LWD720923 MFZ720923 MPV720923 MZR720923 NJN720923 NTJ720923 ODF720923 ONB720923 OWX720923 PGT720923 PQP720923 QAL720923 QKH720923 QUD720923 RDZ720923 RNV720923 RXR720923 SHN720923 SRJ720923 TBF720923 TLB720923 TUX720923 UET720923 UOP720923 UYL720923 VIH720923 VSD720923 WBZ720923 WLV720923 WVR720923 J786459 JF786459 TB786459 ACX786459 AMT786459 AWP786459 BGL786459 BQH786459 CAD786459 CJZ786459 CTV786459 DDR786459 DNN786459 DXJ786459 EHF786459 ERB786459 FAX786459 FKT786459 FUP786459 GEL786459 GOH786459 GYD786459 HHZ786459 HRV786459 IBR786459 ILN786459 IVJ786459 JFF786459 JPB786459 JYX786459 KIT786459 KSP786459 LCL786459 LMH786459 LWD786459 MFZ786459 MPV786459 MZR786459 NJN786459 NTJ786459 ODF786459 ONB786459 OWX786459 PGT786459 PQP786459 QAL786459 QKH786459 QUD786459 RDZ786459 RNV786459 RXR786459 SHN786459 SRJ786459 TBF786459 TLB786459 TUX786459 UET786459 UOP786459 UYL786459 VIH786459 VSD786459 WBZ786459 WLV786459 WVR786459 J851995 JF851995 TB851995 ACX851995 AMT851995 AWP851995 BGL851995 BQH851995 CAD851995 CJZ851995 CTV851995 DDR851995 DNN851995 DXJ851995 EHF851995 ERB851995 FAX851995 FKT851995 FUP851995 GEL851995 GOH851995 GYD851995 HHZ851995 HRV851995 IBR851995 ILN851995 IVJ851995 JFF851995 JPB851995 JYX851995 KIT851995 KSP851995 LCL851995 LMH851995 LWD851995 MFZ851995 MPV851995 MZR851995 NJN851995 NTJ851995 ODF851995 ONB851995 OWX851995 PGT851995 PQP851995 QAL851995 QKH851995 QUD851995 RDZ851995 RNV851995 RXR851995 SHN851995 SRJ851995 TBF851995 TLB851995 TUX851995 UET851995 UOP851995 UYL851995 VIH851995 VSD851995 WBZ851995 WLV851995 WVR851995 J917531 JF917531 TB917531 ACX917531 AMT917531 AWP917531 BGL917531 BQH917531 CAD917531 CJZ917531 CTV917531 DDR917531 DNN917531 DXJ917531 EHF917531 ERB917531 FAX917531 FKT917531 FUP917531 GEL917531 GOH917531 GYD917531 HHZ917531 HRV917531 IBR917531 ILN917531 IVJ917531 JFF917531 JPB917531 JYX917531 KIT917531 KSP917531 LCL917531 LMH917531 LWD917531 MFZ917531 MPV917531 MZR917531 NJN917531 NTJ917531 ODF917531 ONB917531 OWX917531 PGT917531 PQP917531 QAL917531 QKH917531 QUD917531 RDZ917531 RNV917531 RXR917531 SHN917531 SRJ917531 TBF917531 TLB917531 TUX917531 UET917531 UOP917531 UYL917531 VIH917531 VSD917531 WBZ917531 WLV917531 WVR917531 J983067 JF983067 TB983067 ACX983067 AMT983067 AWP983067 BGL983067 BQH983067 CAD983067 CJZ983067 CTV983067 DDR983067 DNN983067 DXJ983067 EHF983067 ERB983067 FAX983067 FKT983067 FUP983067 GEL983067 GOH983067 GYD983067 HHZ983067 HRV983067 IBR983067 ILN983067 IVJ983067 JFF983067 JPB983067 JYX983067 KIT983067 KSP983067 LCL983067 LMH983067 LWD983067 MFZ983067 MPV983067 MZR983067 NJN983067 NTJ983067 ODF983067 ONB983067 OWX983067 PGT983067 PQP983067 QAL983067 QKH983067 QUD983067 RDZ983067 RNV983067 RXR983067 SHN983067 SRJ983067 TBF983067 TLB983067 TUX983067 UET983067 UOP983067 UYL983067 VIH983067 VSD983067 WBZ983067 WLV983067 WVR983067" xr:uid="{8C5F9F57-BBF8-41A7-AE73-866A98C3425E}">
      <formula1>0</formula1>
      <formula2>300</formula2>
    </dataValidation>
    <dataValidation type="textLength" errorStyle="information" allowBlank="1" showInputMessage="1" error="XLBVal:6=7315.08_x000d__x000a_"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4 JF65564 TB65564 ACX65564 AMT65564 AWP65564 BGL65564 BQH65564 CAD65564 CJZ65564 CTV65564 DDR65564 DNN65564 DXJ65564 EHF65564 ERB65564 FAX65564 FKT65564 FUP65564 GEL65564 GOH65564 GYD65564 HHZ65564 HRV65564 IBR65564 ILN65564 IVJ65564 JFF65564 JPB65564 JYX65564 KIT65564 KSP65564 LCL65564 LMH65564 LWD65564 MFZ65564 MPV65564 MZR65564 NJN65564 NTJ65564 ODF65564 ONB65564 OWX65564 PGT65564 PQP65564 QAL65564 QKH65564 QUD65564 RDZ65564 RNV65564 RXR65564 SHN65564 SRJ65564 TBF65564 TLB65564 TUX65564 UET65564 UOP65564 UYL65564 VIH65564 VSD65564 WBZ65564 WLV65564 WVR65564 J131100 JF131100 TB131100 ACX131100 AMT131100 AWP131100 BGL131100 BQH131100 CAD131100 CJZ131100 CTV131100 DDR131100 DNN131100 DXJ131100 EHF131100 ERB131100 FAX131100 FKT131100 FUP131100 GEL131100 GOH131100 GYD131100 HHZ131100 HRV131100 IBR131100 ILN131100 IVJ131100 JFF131100 JPB131100 JYX131100 KIT131100 KSP131100 LCL131100 LMH131100 LWD131100 MFZ131100 MPV131100 MZR131100 NJN131100 NTJ131100 ODF131100 ONB131100 OWX131100 PGT131100 PQP131100 QAL131100 QKH131100 QUD131100 RDZ131100 RNV131100 RXR131100 SHN131100 SRJ131100 TBF131100 TLB131100 TUX131100 UET131100 UOP131100 UYL131100 VIH131100 VSD131100 WBZ131100 WLV131100 WVR131100 J196636 JF196636 TB196636 ACX196636 AMT196636 AWP196636 BGL196636 BQH196636 CAD196636 CJZ196636 CTV196636 DDR196636 DNN196636 DXJ196636 EHF196636 ERB196636 FAX196636 FKT196636 FUP196636 GEL196636 GOH196636 GYD196636 HHZ196636 HRV196636 IBR196636 ILN196636 IVJ196636 JFF196636 JPB196636 JYX196636 KIT196636 KSP196636 LCL196636 LMH196636 LWD196636 MFZ196636 MPV196636 MZR196636 NJN196636 NTJ196636 ODF196636 ONB196636 OWX196636 PGT196636 PQP196636 QAL196636 QKH196636 QUD196636 RDZ196636 RNV196636 RXR196636 SHN196636 SRJ196636 TBF196636 TLB196636 TUX196636 UET196636 UOP196636 UYL196636 VIH196636 VSD196636 WBZ196636 WLV196636 WVR196636 J262172 JF262172 TB262172 ACX262172 AMT262172 AWP262172 BGL262172 BQH262172 CAD262172 CJZ262172 CTV262172 DDR262172 DNN262172 DXJ262172 EHF262172 ERB262172 FAX262172 FKT262172 FUP262172 GEL262172 GOH262172 GYD262172 HHZ262172 HRV262172 IBR262172 ILN262172 IVJ262172 JFF262172 JPB262172 JYX262172 KIT262172 KSP262172 LCL262172 LMH262172 LWD262172 MFZ262172 MPV262172 MZR262172 NJN262172 NTJ262172 ODF262172 ONB262172 OWX262172 PGT262172 PQP262172 QAL262172 QKH262172 QUD262172 RDZ262172 RNV262172 RXR262172 SHN262172 SRJ262172 TBF262172 TLB262172 TUX262172 UET262172 UOP262172 UYL262172 VIH262172 VSD262172 WBZ262172 WLV262172 WVR262172 J327708 JF327708 TB327708 ACX327708 AMT327708 AWP327708 BGL327708 BQH327708 CAD327708 CJZ327708 CTV327708 DDR327708 DNN327708 DXJ327708 EHF327708 ERB327708 FAX327708 FKT327708 FUP327708 GEL327708 GOH327708 GYD327708 HHZ327708 HRV327708 IBR327708 ILN327708 IVJ327708 JFF327708 JPB327708 JYX327708 KIT327708 KSP327708 LCL327708 LMH327708 LWD327708 MFZ327708 MPV327708 MZR327708 NJN327708 NTJ327708 ODF327708 ONB327708 OWX327708 PGT327708 PQP327708 QAL327708 QKH327708 QUD327708 RDZ327708 RNV327708 RXR327708 SHN327708 SRJ327708 TBF327708 TLB327708 TUX327708 UET327708 UOP327708 UYL327708 VIH327708 VSD327708 WBZ327708 WLV327708 WVR327708 J393244 JF393244 TB393244 ACX393244 AMT393244 AWP393244 BGL393244 BQH393244 CAD393244 CJZ393244 CTV393244 DDR393244 DNN393244 DXJ393244 EHF393244 ERB393244 FAX393244 FKT393244 FUP393244 GEL393244 GOH393244 GYD393244 HHZ393244 HRV393244 IBR393244 ILN393244 IVJ393244 JFF393244 JPB393244 JYX393244 KIT393244 KSP393244 LCL393244 LMH393244 LWD393244 MFZ393244 MPV393244 MZR393244 NJN393244 NTJ393244 ODF393244 ONB393244 OWX393244 PGT393244 PQP393244 QAL393244 QKH393244 QUD393244 RDZ393244 RNV393244 RXR393244 SHN393244 SRJ393244 TBF393244 TLB393244 TUX393244 UET393244 UOP393244 UYL393244 VIH393244 VSD393244 WBZ393244 WLV393244 WVR393244 J458780 JF458780 TB458780 ACX458780 AMT458780 AWP458780 BGL458780 BQH458780 CAD458780 CJZ458780 CTV458780 DDR458780 DNN458780 DXJ458780 EHF458780 ERB458780 FAX458780 FKT458780 FUP458780 GEL458780 GOH458780 GYD458780 HHZ458780 HRV458780 IBR458780 ILN458780 IVJ458780 JFF458780 JPB458780 JYX458780 KIT458780 KSP458780 LCL458780 LMH458780 LWD458780 MFZ458780 MPV458780 MZR458780 NJN458780 NTJ458780 ODF458780 ONB458780 OWX458780 PGT458780 PQP458780 QAL458780 QKH458780 QUD458780 RDZ458780 RNV458780 RXR458780 SHN458780 SRJ458780 TBF458780 TLB458780 TUX458780 UET458780 UOP458780 UYL458780 VIH458780 VSD458780 WBZ458780 WLV458780 WVR458780 J524316 JF524316 TB524316 ACX524316 AMT524316 AWP524316 BGL524316 BQH524316 CAD524316 CJZ524316 CTV524316 DDR524316 DNN524316 DXJ524316 EHF524316 ERB524316 FAX524316 FKT524316 FUP524316 GEL524316 GOH524316 GYD524316 HHZ524316 HRV524316 IBR524316 ILN524316 IVJ524316 JFF524316 JPB524316 JYX524316 KIT524316 KSP524316 LCL524316 LMH524316 LWD524316 MFZ524316 MPV524316 MZR524316 NJN524316 NTJ524316 ODF524316 ONB524316 OWX524316 PGT524316 PQP524316 QAL524316 QKH524316 QUD524316 RDZ524316 RNV524316 RXR524316 SHN524316 SRJ524316 TBF524316 TLB524316 TUX524316 UET524316 UOP524316 UYL524316 VIH524316 VSD524316 WBZ524316 WLV524316 WVR524316 J589852 JF589852 TB589852 ACX589852 AMT589852 AWP589852 BGL589852 BQH589852 CAD589852 CJZ589852 CTV589852 DDR589852 DNN589852 DXJ589852 EHF589852 ERB589852 FAX589852 FKT589852 FUP589852 GEL589852 GOH589852 GYD589852 HHZ589852 HRV589852 IBR589852 ILN589852 IVJ589852 JFF589852 JPB589852 JYX589852 KIT589852 KSP589852 LCL589852 LMH589852 LWD589852 MFZ589852 MPV589852 MZR589852 NJN589852 NTJ589852 ODF589852 ONB589852 OWX589852 PGT589852 PQP589852 QAL589852 QKH589852 QUD589852 RDZ589852 RNV589852 RXR589852 SHN589852 SRJ589852 TBF589852 TLB589852 TUX589852 UET589852 UOP589852 UYL589852 VIH589852 VSD589852 WBZ589852 WLV589852 WVR589852 J655388 JF655388 TB655388 ACX655388 AMT655388 AWP655388 BGL655388 BQH655388 CAD655388 CJZ655388 CTV655388 DDR655388 DNN655388 DXJ655388 EHF655388 ERB655388 FAX655388 FKT655388 FUP655388 GEL655388 GOH655388 GYD655388 HHZ655388 HRV655388 IBR655388 ILN655388 IVJ655388 JFF655388 JPB655388 JYX655388 KIT655388 KSP655388 LCL655388 LMH655388 LWD655388 MFZ655388 MPV655388 MZR655388 NJN655388 NTJ655388 ODF655388 ONB655388 OWX655388 PGT655388 PQP655388 QAL655388 QKH655388 QUD655388 RDZ655388 RNV655388 RXR655388 SHN655388 SRJ655388 TBF655388 TLB655388 TUX655388 UET655388 UOP655388 UYL655388 VIH655388 VSD655388 WBZ655388 WLV655388 WVR655388 J720924 JF720924 TB720924 ACX720924 AMT720924 AWP720924 BGL720924 BQH720924 CAD720924 CJZ720924 CTV720924 DDR720924 DNN720924 DXJ720924 EHF720924 ERB720924 FAX720924 FKT720924 FUP720924 GEL720924 GOH720924 GYD720924 HHZ720924 HRV720924 IBR720924 ILN720924 IVJ720924 JFF720924 JPB720924 JYX720924 KIT720924 KSP720924 LCL720924 LMH720924 LWD720924 MFZ720924 MPV720924 MZR720924 NJN720924 NTJ720924 ODF720924 ONB720924 OWX720924 PGT720924 PQP720924 QAL720924 QKH720924 QUD720924 RDZ720924 RNV720924 RXR720924 SHN720924 SRJ720924 TBF720924 TLB720924 TUX720924 UET720924 UOP720924 UYL720924 VIH720924 VSD720924 WBZ720924 WLV720924 WVR720924 J786460 JF786460 TB786460 ACX786460 AMT786460 AWP786460 BGL786460 BQH786460 CAD786460 CJZ786460 CTV786460 DDR786460 DNN786460 DXJ786460 EHF786460 ERB786460 FAX786460 FKT786460 FUP786460 GEL786460 GOH786460 GYD786460 HHZ786460 HRV786460 IBR786460 ILN786460 IVJ786460 JFF786460 JPB786460 JYX786460 KIT786460 KSP786460 LCL786460 LMH786460 LWD786460 MFZ786460 MPV786460 MZR786460 NJN786460 NTJ786460 ODF786460 ONB786460 OWX786460 PGT786460 PQP786460 QAL786460 QKH786460 QUD786460 RDZ786460 RNV786460 RXR786460 SHN786460 SRJ786460 TBF786460 TLB786460 TUX786460 UET786460 UOP786460 UYL786460 VIH786460 VSD786460 WBZ786460 WLV786460 WVR786460 J851996 JF851996 TB851996 ACX851996 AMT851996 AWP851996 BGL851996 BQH851996 CAD851996 CJZ851996 CTV851996 DDR851996 DNN851996 DXJ851996 EHF851996 ERB851996 FAX851996 FKT851996 FUP851996 GEL851996 GOH851996 GYD851996 HHZ851996 HRV851996 IBR851996 ILN851996 IVJ851996 JFF851996 JPB851996 JYX851996 KIT851996 KSP851996 LCL851996 LMH851996 LWD851996 MFZ851996 MPV851996 MZR851996 NJN851996 NTJ851996 ODF851996 ONB851996 OWX851996 PGT851996 PQP851996 QAL851996 QKH851996 QUD851996 RDZ851996 RNV851996 RXR851996 SHN851996 SRJ851996 TBF851996 TLB851996 TUX851996 UET851996 UOP851996 UYL851996 VIH851996 VSD851996 WBZ851996 WLV851996 WVR851996 J917532 JF917532 TB917532 ACX917532 AMT917532 AWP917532 BGL917532 BQH917532 CAD917532 CJZ917532 CTV917532 DDR917532 DNN917532 DXJ917532 EHF917532 ERB917532 FAX917532 FKT917532 FUP917532 GEL917532 GOH917532 GYD917532 HHZ917532 HRV917532 IBR917532 ILN917532 IVJ917532 JFF917532 JPB917532 JYX917532 KIT917532 KSP917532 LCL917532 LMH917532 LWD917532 MFZ917532 MPV917532 MZR917532 NJN917532 NTJ917532 ODF917532 ONB917532 OWX917532 PGT917532 PQP917532 QAL917532 QKH917532 QUD917532 RDZ917532 RNV917532 RXR917532 SHN917532 SRJ917532 TBF917532 TLB917532 TUX917532 UET917532 UOP917532 UYL917532 VIH917532 VSD917532 WBZ917532 WLV917532 WVR917532 J983068 JF983068 TB983068 ACX983068 AMT983068 AWP983068 BGL983068 BQH983068 CAD983068 CJZ983068 CTV983068 DDR983068 DNN983068 DXJ983068 EHF983068 ERB983068 FAX983068 FKT983068 FUP983068 GEL983068 GOH983068 GYD983068 HHZ983068 HRV983068 IBR983068 ILN983068 IVJ983068 JFF983068 JPB983068 JYX983068 KIT983068 KSP983068 LCL983068 LMH983068 LWD983068 MFZ983068 MPV983068 MZR983068 NJN983068 NTJ983068 ODF983068 ONB983068 OWX983068 PGT983068 PQP983068 QAL983068 QKH983068 QUD983068 RDZ983068 RNV983068 RXR983068 SHN983068 SRJ983068 TBF983068 TLB983068 TUX983068 UET983068 UOP983068 UYL983068 VIH983068 VSD983068 WBZ983068 WLV983068 WVR983068" xr:uid="{4DD5831E-4493-4763-A483-D90DF38C6A5D}">
      <formula1>0</formula1>
      <formula2>300</formula2>
    </dataValidation>
    <dataValidation type="textLength" errorStyle="information" allowBlank="1" showInputMessage="1" error="XLBVal:6=243032.86_x000d__x000a_" sqref="N38 JJ38 TF38 ADB38 AMX38 AWT38 BGP38 BQL38 CAH38 CKD38 CTZ38 DDV38 DNR38 DXN38 EHJ38 ERF38 FBB38 FKX38 FUT38 GEP38 GOL38 GYH38 HID38 HRZ38 IBV38 ILR38 IVN38 JFJ38 JPF38 JZB38 KIX38 KST38 LCP38 LML38 LWH38 MGD38 MPZ38 MZV38 NJR38 NTN38 ODJ38 ONF38 OXB38 PGX38 PQT38 QAP38 QKL38 QUH38 RED38 RNZ38 RXV38 SHR38 SRN38 TBJ38 TLF38 TVB38 UEX38 UOT38 UYP38 VIL38 VSH38 WCD38 WLZ38 WVV38 N65574 JJ65574 TF65574 ADB65574 AMX65574 AWT65574 BGP65574 BQL65574 CAH65574 CKD65574 CTZ65574 DDV65574 DNR65574 DXN65574 EHJ65574 ERF65574 FBB65574 FKX65574 FUT65574 GEP65574 GOL65574 GYH65574 HID65574 HRZ65574 IBV65574 ILR65574 IVN65574 JFJ65574 JPF65574 JZB65574 KIX65574 KST65574 LCP65574 LML65574 LWH65574 MGD65574 MPZ65574 MZV65574 NJR65574 NTN65574 ODJ65574 ONF65574 OXB65574 PGX65574 PQT65574 QAP65574 QKL65574 QUH65574 RED65574 RNZ65574 RXV65574 SHR65574 SRN65574 TBJ65574 TLF65574 TVB65574 UEX65574 UOT65574 UYP65574 VIL65574 VSH65574 WCD65574 WLZ65574 WVV65574 N131110 JJ131110 TF131110 ADB131110 AMX131110 AWT131110 BGP131110 BQL131110 CAH131110 CKD131110 CTZ131110 DDV131110 DNR131110 DXN131110 EHJ131110 ERF131110 FBB131110 FKX131110 FUT131110 GEP131110 GOL131110 GYH131110 HID131110 HRZ131110 IBV131110 ILR131110 IVN131110 JFJ131110 JPF131110 JZB131110 KIX131110 KST131110 LCP131110 LML131110 LWH131110 MGD131110 MPZ131110 MZV131110 NJR131110 NTN131110 ODJ131110 ONF131110 OXB131110 PGX131110 PQT131110 QAP131110 QKL131110 QUH131110 RED131110 RNZ131110 RXV131110 SHR131110 SRN131110 TBJ131110 TLF131110 TVB131110 UEX131110 UOT131110 UYP131110 VIL131110 VSH131110 WCD131110 WLZ131110 WVV131110 N196646 JJ196646 TF196646 ADB196646 AMX196646 AWT196646 BGP196646 BQL196646 CAH196646 CKD196646 CTZ196646 DDV196646 DNR196646 DXN196646 EHJ196646 ERF196646 FBB196646 FKX196646 FUT196646 GEP196646 GOL196646 GYH196646 HID196646 HRZ196646 IBV196646 ILR196646 IVN196646 JFJ196646 JPF196646 JZB196646 KIX196646 KST196646 LCP196646 LML196646 LWH196646 MGD196646 MPZ196646 MZV196646 NJR196646 NTN196646 ODJ196646 ONF196646 OXB196646 PGX196646 PQT196646 QAP196646 QKL196646 QUH196646 RED196646 RNZ196646 RXV196646 SHR196646 SRN196646 TBJ196646 TLF196646 TVB196646 UEX196646 UOT196646 UYP196646 VIL196646 VSH196646 WCD196646 WLZ196646 WVV196646 N262182 JJ262182 TF262182 ADB262182 AMX262182 AWT262182 BGP262182 BQL262182 CAH262182 CKD262182 CTZ262182 DDV262182 DNR262182 DXN262182 EHJ262182 ERF262182 FBB262182 FKX262182 FUT262182 GEP262182 GOL262182 GYH262182 HID262182 HRZ262182 IBV262182 ILR262182 IVN262182 JFJ262182 JPF262182 JZB262182 KIX262182 KST262182 LCP262182 LML262182 LWH262182 MGD262182 MPZ262182 MZV262182 NJR262182 NTN262182 ODJ262182 ONF262182 OXB262182 PGX262182 PQT262182 QAP262182 QKL262182 QUH262182 RED262182 RNZ262182 RXV262182 SHR262182 SRN262182 TBJ262182 TLF262182 TVB262182 UEX262182 UOT262182 UYP262182 VIL262182 VSH262182 WCD262182 WLZ262182 WVV262182 N327718 JJ327718 TF327718 ADB327718 AMX327718 AWT327718 BGP327718 BQL327718 CAH327718 CKD327718 CTZ327718 DDV327718 DNR327718 DXN327718 EHJ327718 ERF327718 FBB327718 FKX327718 FUT327718 GEP327718 GOL327718 GYH327718 HID327718 HRZ327718 IBV327718 ILR327718 IVN327718 JFJ327718 JPF327718 JZB327718 KIX327718 KST327718 LCP327718 LML327718 LWH327718 MGD327718 MPZ327718 MZV327718 NJR327718 NTN327718 ODJ327718 ONF327718 OXB327718 PGX327718 PQT327718 QAP327718 QKL327718 QUH327718 RED327718 RNZ327718 RXV327718 SHR327718 SRN327718 TBJ327718 TLF327718 TVB327718 UEX327718 UOT327718 UYP327718 VIL327718 VSH327718 WCD327718 WLZ327718 WVV327718 N393254 JJ393254 TF393254 ADB393254 AMX393254 AWT393254 BGP393254 BQL393254 CAH393254 CKD393254 CTZ393254 DDV393254 DNR393254 DXN393254 EHJ393254 ERF393254 FBB393254 FKX393254 FUT393254 GEP393254 GOL393254 GYH393254 HID393254 HRZ393254 IBV393254 ILR393254 IVN393254 JFJ393254 JPF393254 JZB393254 KIX393254 KST393254 LCP393254 LML393254 LWH393254 MGD393254 MPZ393254 MZV393254 NJR393254 NTN393254 ODJ393254 ONF393254 OXB393254 PGX393254 PQT393254 QAP393254 QKL393254 QUH393254 RED393254 RNZ393254 RXV393254 SHR393254 SRN393254 TBJ393254 TLF393254 TVB393254 UEX393254 UOT393254 UYP393254 VIL393254 VSH393254 WCD393254 WLZ393254 WVV393254 N458790 JJ458790 TF458790 ADB458790 AMX458790 AWT458790 BGP458790 BQL458790 CAH458790 CKD458790 CTZ458790 DDV458790 DNR458790 DXN458790 EHJ458790 ERF458790 FBB458790 FKX458790 FUT458790 GEP458790 GOL458790 GYH458790 HID458790 HRZ458790 IBV458790 ILR458790 IVN458790 JFJ458790 JPF458790 JZB458790 KIX458790 KST458790 LCP458790 LML458790 LWH458790 MGD458790 MPZ458790 MZV458790 NJR458790 NTN458790 ODJ458790 ONF458790 OXB458790 PGX458790 PQT458790 QAP458790 QKL458790 QUH458790 RED458790 RNZ458790 RXV458790 SHR458790 SRN458790 TBJ458790 TLF458790 TVB458790 UEX458790 UOT458790 UYP458790 VIL458790 VSH458790 WCD458790 WLZ458790 WVV458790 N524326 JJ524326 TF524326 ADB524326 AMX524326 AWT524326 BGP524326 BQL524326 CAH524326 CKD524326 CTZ524326 DDV524326 DNR524326 DXN524326 EHJ524326 ERF524326 FBB524326 FKX524326 FUT524326 GEP524326 GOL524326 GYH524326 HID524326 HRZ524326 IBV524326 ILR524326 IVN524326 JFJ524326 JPF524326 JZB524326 KIX524326 KST524326 LCP524326 LML524326 LWH524326 MGD524326 MPZ524326 MZV524326 NJR524326 NTN524326 ODJ524326 ONF524326 OXB524326 PGX524326 PQT524326 QAP524326 QKL524326 QUH524326 RED524326 RNZ524326 RXV524326 SHR524326 SRN524326 TBJ524326 TLF524326 TVB524326 UEX524326 UOT524326 UYP524326 VIL524326 VSH524326 WCD524326 WLZ524326 WVV524326 N589862 JJ589862 TF589862 ADB589862 AMX589862 AWT589862 BGP589862 BQL589862 CAH589862 CKD589862 CTZ589862 DDV589862 DNR589862 DXN589862 EHJ589862 ERF589862 FBB589862 FKX589862 FUT589862 GEP589862 GOL589862 GYH589862 HID589862 HRZ589862 IBV589862 ILR589862 IVN589862 JFJ589862 JPF589862 JZB589862 KIX589862 KST589862 LCP589862 LML589862 LWH589862 MGD589862 MPZ589862 MZV589862 NJR589862 NTN589862 ODJ589862 ONF589862 OXB589862 PGX589862 PQT589862 QAP589862 QKL589862 QUH589862 RED589862 RNZ589862 RXV589862 SHR589862 SRN589862 TBJ589862 TLF589862 TVB589862 UEX589862 UOT589862 UYP589862 VIL589862 VSH589862 WCD589862 WLZ589862 WVV589862 N655398 JJ655398 TF655398 ADB655398 AMX655398 AWT655398 BGP655398 BQL655398 CAH655398 CKD655398 CTZ655398 DDV655398 DNR655398 DXN655398 EHJ655398 ERF655398 FBB655398 FKX655398 FUT655398 GEP655398 GOL655398 GYH655398 HID655398 HRZ655398 IBV655398 ILR655398 IVN655398 JFJ655398 JPF655398 JZB655398 KIX655398 KST655398 LCP655398 LML655398 LWH655398 MGD655398 MPZ655398 MZV655398 NJR655398 NTN655398 ODJ655398 ONF655398 OXB655398 PGX655398 PQT655398 QAP655398 QKL655398 QUH655398 RED655398 RNZ655398 RXV655398 SHR655398 SRN655398 TBJ655398 TLF655398 TVB655398 UEX655398 UOT655398 UYP655398 VIL655398 VSH655398 WCD655398 WLZ655398 WVV655398 N720934 JJ720934 TF720934 ADB720934 AMX720934 AWT720934 BGP720934 BQL720934 CAH720934 CKD720934 CTZ720934 DDV720934 DNR720934 DXN720934 EHJ720934 ERF720934 FBB720934 FKX720934 FUT720934 GEP720934 GOL720934 GYH720934 HID720934 HRZ720934 IBV720934 ILR720934 IVN720934 JFJ720934 JPF720934 JZB720934 KIX720934 KST720934 LCP720934 LML720934 LWH720934 MGD720934 MPZ720934 MZV720934 NJR720934 NTN720934 ODJ720934 ONF720934 OXB720934 PGX720934 PQT720934 QAP720934 QKL720934 QUH720934 RED720934 RNZ720934 RXV720934 SHR720934 SRN720934 TBJ720934 TLF720934 TVB720934 UEX720934 UOT720934 UYP720934 VIL720934 VSH720934 WCD720934 WLZ720934 WVV720934 N786470 JJ786470 TF786470 ADB786470 AMX786470 AWT786470 BGP786470 BQL786470 CAH786470 CKD786470 CTZ786470 DDV786470 DNR786470 DXN786470 EHJ786470 ERF786470 FBB786470 FKX786470 FUT786470 GEP786470 GOL786470 GYH786470 HID786470 HRZ786470 IBV786470 ILR786470 IVN786470 JFJ786470 JPF786470 JZB786470 KIX786470 KST786470 LCP786470 LML786470 LWH786470 MGD786470 MPZ786470 MZV786470 NJR786470 NTN786470 ODJ786470 ONF786470 OXB786470 PGX786470 PQT786470 QAP786470 QKL786470 QUH786470 RED786470 RNZ786470 RXV786470 SHR786470 SRN786470 TBJ786470 TLF786470 TVB786470 UEX786470 UOT786470 UYP786470 VIL786470 VSH786470 WCD786470 WLZ786470 WVV786470 N852006 JJ852006 TF852006 ADB852006 AMX852006 AWT852006 BGP852006 BQL852006 CAH852006 CKD852006 CTZ852006 DDV852006 DNR852006 DXN852006 EHJ852006 ERF852006 FBB852006 FKX852006 FUT852006 GEP852006 GOL852006 GYH852006 HID852006 HRZ852006 IBV852006 ILR852006 IVN852006 JFJ852006 JPF852006 JZB852006 KIX852006 KST852006 LCP852006 LML852006 LWH852006 MGD852006 MPZ852006 MZV852006 NJR852006 NTN852006 ODJ852006 ONF852006 OXB852006 PGX852006 PQT852006 QAP852006 QKL852006 QUH852006 RED852006 RNZ852006 RXV852006 SHR852006 SRN852006 TBJ852006 TLF852006 TVB852006 UEX852006 UOT852006 UYP852006 VIL852006 VSH852006 WCD852006 WLZ852006 WVV852006 N917542 JJ917542 TF917542 ADB917542 AMX917542 AWT917542 BGP917542 BQL917542 CAH917542 CKD917542 CTZ917542 DDV917542 DNR917542 DXN917542 EHJ917542 ERF917542 FBB917542 FKX917542 FUT917542 GEP917542 GOL917542 GYH917542 HID917542 HRZ917542 IBV917542 ILR917542 IVN917542 JFJ917542 JPF917542 JZB917542 KIX917542 KST917542 LCP917542 LML917542 LWH917542 MGD917542 MPZ917542 MZV917542 NJR917542 NTN917542 ODJ917542 ONF917542 OXB917542 PGX917542 PQT917542 QAP917542 QKL917542 QUH917542 RED917542 RNZ917542 RXV917542 SHR917542 SRN917542 TBJ917542 TLF917542 TVB917542 UEX917542 UOT917542 UYP917542 VIL917542 VSH917542 WCD917542 WLZ917542 WVV917542 N983078 JJ983078 TF983078 ADB983078 AMX983078 AWT983078 BGP983078 BQL983078 CAH983078 CKD983078 CTZ983078 DDV983078 DNR983078 DXN983078 EHJ983078 ERF983078 FBB983078 FKX983078 FUT983078 GEP983078 GOL983078 GYH983078 HID983078 HRZ983078 IBV983078 ILR983078 IVN983078 JFJ983078 JPF983078 JZB983078 KIX983078 KST983078 LCP983078 LML983078 LWH983078 MGD983078 MPZ983078 MZV983078 NJR983078 NTN983078 ODJ983078 ONF983078 OXB983078 PGX983078 PQT983078 QAP983078 QKL983078 QUH983078 RED983078 RNZ983078 RXV983078 SHR983078 SRN983078 TBJ983078 TLF983078 TVB983078 UEX983078 UOT983078 UYP983078 VIL983078 VSH983078 WCD983078 WLZ983078 WVV983078" xr:uid="{94D02655-25E6-4D18-B996-BC66E75056A6}">
      <formula1>0</formula1>
      <formula2>300</formula2>
    </dataValidation>
    <dataValidation type="textLength" errorStyle="information" allowBlank="1" showInputMessage="1" error="XLBVal:6=220921.95_x000d__x000a_" sqref="N35 JJ35 TF35 ADB35 AMX35 AWT35 BGP35 BQL35 CAH35 CKD35 CTZ35 DDV35 DNR35 DXN35 EHJ35 ERF35 FBB35 FKX35 FUT35 GEP35 GOL35 GYH35 HID35 HRZ35 IBV35 ILR35 IVN35 JFJ35 JPF35 JZB35 KIX35 KST35 LCP35 LML35 LWH35 MGD35 MPZ35 MZV35 NJR35 NTN35 ODJ35 ONF35 OXB35 PGX35 PQT35 QAP35 QKL35 QUH35 RED35 RNZ35 RXV35 SHR35 SRN35 TBJ35 TLF35 TVB35 UEX35 UOT35 UYP35 VIL35 VSH35 WCD35 WLZ35 WVV35 N65571 JJ65571 TF65571 ADB65571 AMX65571 AWT65571 BGP65571 BQL65571 CAH65571 CKD65571 CTZ65571 DDV65571 DNR65571 DXN65571 EHJ65571 ERF65571 FBB65571 FKX65571 FUT65571 GEP65571 GOL65571 GYH65571 HID65571 HRZ65571 IBV65571 ILR65571 IVN65571 JFJ65571 JPF65571 JZB65571 KIX65571 KST65571 LCP65571 LML65571 LWH65571 MGD65571 MPZ65571 MZV65571 NJR65571 NTN65571 ODJ65571 ONF65571 OXB65571 PGX65571 PQT65571 QAP65571 QKL65571 QUH65571 RED65571 RNZ65571 RXV65571 SHR65571 SRN65571 TBJ65571 TLF65571 TVB65571 UEX65571 UOT65571 UYP65571 VIL65571 VSH65571 WCD65571 WLZ65571 WVV65571 N131107 JJ131107 TF131107 ADB131107 AMX131107 AWT131107 BGP131107 BQL131107 CAH131107 CKD131107 CTZ131107 DDV131107 DNR131107 DXN131107 EHJ131107 ERF131107 FBB131107 FKX131107 FUT131107 GEP131107 GOL131107 GYH131107 HID131107 HRZ131107 IBV131107 ILR131107 IVN131107 JFJ131107 JPF131107 JZB131107 KIX131107 KST131107 LCP131107 LML131107 LWH131107 MGD131107 MPZ131107 MZV131107 NJR131107 NTN131107 ODJ131107 ONF131107 OXB131107 PGX131107 PQT131107 QAP131107 QKL131107 QUH131107 RED131107 RNZ131107 RXV131107 SHR131107 SRN131107 TBJ131107 TLF131107 TVB131107 UEX131107 UOT131107 UYP131107 VIL131107 VSH131107 WCD131107 WLZ131107 WVV131107 N196643 JJ196643 TF196643 ADB196643 AMX196643 AWT196643 BGP196643 BQL196643 CAH196643 CKD196643 CTZ196643 DDV196643 DNR196643 DXN196643 EHJ196643 ERF196643 FBB196643 FKX196643 FUT196643 GEP196643 GOL196643 GYH196643 HID196643 HRZ196643 IBV196643 ILR196643 IVN196643 JFJ196643 JPF196643 JZB196643 KIX196643 KST196643 LCP196643 LML196643 LWH196643 MGD196643 MPZ196643 MZV196643 NJR196643 NTN196643 ODJ196643 ONF196643 OXB196643 PGX196643 PQT196643 QAP196643 QKL196643 QUH196643 RED196643 RNZ196643 RXV196643 SHR196643 SRN196643 TBJ196643 TLF196643 TVB196643 UEX196643 UOT196643 UYP196643 VIL196643 VSH196643 WCD196643 WLZ196643 WVV196643 N262179 JJ262179 TF262179 ADB262179 AMX262179 AWT262179 BGP262179 BQL262179 CAH262179 CKD262179 CTZ262179 DDV262179 DNR262179 DXN262179 EHJ262179 ERF262179 FBB262179 FKX262179 FUT262179 GEP262179 GOL262179 GYH262179 HID262179 HRZ262179 IBV262179 ILR262179 IVN262179 JFJ262179 JPF262179 JZB262179 KIX262179 KST262179 LCP262179 LML262179 LWH262179 MGD262179 MPZ262179 MZV262179 NJR262179 NTN262179 ODJ262179 ONF262179 OXB262179 PGX262179 PQT262179 QAP262179 QKL262179 QUH262179 RED262179 RNZ262179 RXV262179 SHR262179 SRN262179 TBJ262179 TLF262179 TVB262179 UEX262179 UOT262179 UYP262179 VIL262179 VSH262179 WCD262179 WLZ262179 WVV262179 N327715 JJ327715 TF327715 ADB327715 AMX327715 AWT327715 BGP327715 BQL327715 CAH327715 CKD327715 CTZ327715 DDV327715 DNR327715 DXN327715 EHJ327715 ERF327715 FBB327715 FKX327715 FUT327715 GEP327715 GOL327715 GYH327715 HID327715 HRZ327715 IBV327715 ILR327715 IVN327715 JFJ327715 JPF327715 JZB327715 KIX327715 KST327715 LCP327715 LML327715 LWH327715 MGD327715 MPZ327715 MZV327715 NJR327715 NTN327715 ODJ327715 ONF327715 OXB327715 PGX327715 PQT327715 QAP327715 QKL327715 QUH327715 RED327715 RNZ327715 RXV327715 SHR327715 SRN327715 TBJ327715 TLF327715 TVB327715 UEX327715 UOT327715 UYP327715 VIL327715 VSH327715 WCD327715 WLZ327715 WVV327715 N393251 JJ393251 TF393251 ADB393251 AMX393251 AWT393251 BGP393251 BQL393251 CAH393251 CKD393251 CTZ393251 DDV393251 DNR393251 DXN393251 EHJ393251 ERF393251 FBB393251 FKX393251 FUT393251 GEP393251 GOL393251 GYH393251 HID393251 HRZ393251 IBV393251 ILR393251 IVN393251 JFJ393251 JPF393251 JZB393251 KIX393251 KST393251 LCP393251 LML393251 LWH393251 MGD393251 MPZ393251 MZV393251 NJR393251 NTN393251 ODJ393251 ONF393251 OXB393251 PGX393251 PQT393251 QAP393251 QKL393251 QUH393251 RED393251 RNZ393251 RXV393251 SHR393251 SRN393251 TBJ393251 TLF393251 TVB393251 UEX393251 UOT393251 UYP393251 VIL393251 VSH393251 WCD393251 WLZ393251 WVV393251 N458787 JJ458787 TF458787 ADB458787 AMX458787 AWT458787 BGP458787 BQL458787 CAH458787 CKD458787 CTZ458787 DDV458787 DNR458787 DXN458787 EHJ458787 ERF458787 FBB458787 FKX458787 FUT458787 GEP458787 GOL458787 GYH458787 HID458787 HRZ458787 IBV458787 ILR458787 IVN458787 JFJ458787 JPF458787 JZB458787 KIX458787 KST458787 LCP458787 LML458787 LWH458787 MGD458787 MPZ458787 MZV458787 NJR458787 NTN458787 ODJ458787 ONF458787 OXB458787 PGX458787 PQT458787 QAP458787 QKL458787 QUH458787 RED458787 RNZ458787 RXV458787 SHR458787 SRN458787 TBJ458787 TLF458787 TVB458787 UEX458787 UOT458787 UYP458787 VIL458787 VSH458787 WCD458787 WLZ458787 WVV458787 N524323 JJ524323 TF524323 ADB524323 AMX524323 AWT524323 BGP524323 BQL524323 CAH524323 CKD524323 CTZ524323 DDV524323 DNR524323 DXN524323 EHJ524323 ERF524323 FBB524323 FKX524323 FUT524323 GEP524323 GOL524323 GYH524323 HID524323 HRZ524323 IBV524323 ILR524323 IVN524323 JFJ524323 JPF524323 JZB524323 KIX524323 KST524323 LCP524323 LML524323 LWH524323 MGD524323 MPZ524323 MZV524323 NJR524323 NTN524323 ODJ524323 ONF524323 OXB524323 PGX524323 PQT524323 QAP524323 QKL524323 QUH524323 RED524323 RNZ524323 RXV524323 SHR524323 SRN524323 TBJ524323 TLF524323 TVB524323 UEX524323 UOT524323 UYP524323 VIL524323 VSH524323 WCD524323 WLZ524323 WVV524323 N589859 JJ589859 TF589859 ADB589859 AMX589859 AWT589859 BGP589859 BQL589859 CAH589859 CKD589859 CTZ589859 DDV589859 DNR589859 DXN589859 EHJ589859 ERF589859 FBB589859 FKX589859 FUT589859 GEP589859 GOL589859 GYH589859 HID589859 HRZ589859 IBV589859 ILR589859 IVN589859 JFJ589859 JPF589859 JZB589859 KIX589859 KST589859 LCP589859 LML589859 LWH589859 MGD589859 MPZ589859 MZV589859 NJR589859 NTN589859 ODJ589859 ONF589859 OXB589859 PGX589859 PQT589859 QAP589859 QKL589859 QUH589859 RED589859 RNZ589859 RXV589859 SHR589859 SRN589859 TBJ589859 TLF589859 TVB589859 UEX589859 UOT589859 UYP589859 VIL589859 VSH589859 WCD589859 WLZ589859 WVV589859 N655395 JJ655395 TF655395 ADB655395 AMX655395 AWT655395 BGP655395 BQL655395 CAH655395 CKD655395 CTZ655395 DDV655395 DNR655395 DXN655395 EHJ655395 ERF655395 FBB655395 FKX655395 FUT655395 GEP655395 GOL655395 GYH655395 HID655395 HRZ655395 IBV655395 ILR655395 IVN655395 JFJ655395 JPF655395 JZB655395 KIX655395 KST655395 LCP655395 LML655395 LWH655395 MGD655395 MPZ655395 MZV655395 NJR655395 NTN655395 ODJ655395 ONF655395 OXB655395 PGX655395 PQT655395 QAP655395 QKL655395 QUH655395 RED655395 RNZ655395 RXV655395 SHR655395 SRN655395 TBJ655395 TLF655395 TVB655395 UEX655395 UOT655395 UYP655395 VIL655395 VSH655395 WCD655395 WLZ655395 WVV655395 N720931 JJ720931 TF720931 ADB720931 AMX720931 AWT720931 BGP720931 BQL720931 CAH720931 CKD720931 CTZ720931 DDV720931 DNR720931 DXN720931 EHJ720931 ERF720931 FBB720931 FKX720931 FUT720931 GEP720931 GOL720931 GYH720931 HID720931 HRZ720931 IBV720931 ILR720931 IVN720931 JFJ720931 JPF720931 JZB720931 KIX720931 KST720931 LCP720931 LML720931 LWH720931 MGD720931 MPZ720931 MZV720931 NJR720931 NTN720931 ODJ720931 ONF720931 OXB720931 PGX720931 PQT720931 QAP720931 QKL720931 QUH720931 RED720931 RNZ720931 RXV720931 SHR720931 SRN720931 TBJ720931 TLF720931 TVB720931 UEX720931 UOT720931 UYP720931 VIL720931 VSH720931 WCD720931 WLZ720931 WVV720931 N786467 JJ786467 TF786467 ADB786467 AMX786467 AWT786467 BGP786467 BQL786467 CAH786467 CKD786467 CTZ786467 DDV786467 DNR786467 DXN786467 EHJ786467 ERF786467 FBB786467 FKX786467 FUT786467 GEP786467 GOL786467 GYH786467 HID786467 HRZ786467 IBV786467 ILR786467 IVN786467 JFJ786467 JPF786467 JZB786467 KIX786467 KST786467 LCP786467 LML786467 LWH786467 MGD786467 MPZ786467 MZV786467 NJR786467 NTN786467 ODJ786467 ONF786467 OXB786467 PGX786467 PQT786467 QAP786467 QKL786467 QUH786467 RED786467 RNZ786467 RXV786467 SHR786467 SRN786467 TBJ786467 TLF786467 TVB786467 UEX786467 UOT786467 UYP786467 VIL786467 VSH786467 WCD786467 WLZ786467 WVV786467 N852003 JJ852003 TF852003 ADB852003 AMX852003 AWT852003 BGP852003 BQL852003 CAH852003 CKD852003 CTZ852003 DDV852003 DNR852003 DXN852003 EHJ852003 ERF852003 FBB852003 FKX852003 FUT852003 GEP852003 GOL852003 GYH852003 HID852003 HRZ852003 IBV852003 ILR852003 IVN852003 JFJ852003 JPF852003 JZB852003 KIX852003 KST852003 LCP852003 LML852003 LWH852003 MGD852003 MPZ852003 MZV852003 NJR852003 NTN852003 ODJ852003 ONF852003 OXB852003 PGX852003 PQT852003 QAP852003 QKL852003 QUH852003 RED852003 RNZ852003 RXV852003 SHR852003 SRN852003 TBJ852003 TLF852003 TVB852003 UEX852003 UOT852003 UYP852003 VIL852003 VSH852003 WCD852003 WLZ852003 WVV852003 N917539 JJ917539 TF917539 ADB917539 AMX917539 AWT917539 BGP917539 BQL917539 CAH917539 CKD917539 CTZ917539 DDV917539 DNR917539 DXN917539 EHJ917539 ERF917539 FBB917539 FKX917539 FUT917539 GEP917539 GOL917539 GYH917539 HID917539 HRZ917539 IBV917539 ILR917539 IVN917539 JFJ917539 JPF917539 JZB917539 KIX917539 KST917539 LCP917539 LML917539 LWH917539 MGD917539 MPZ917539 MZV917539 NJR917539 NTN917539 ODJ917539 ONF917539 OXB917539 PGX917539 PQT917539 QAP917539 QKL917539 QUH917539 RED917539 RNZ917539 RXV917539 SHR917539 SRN917539 TBJ917539 TLF917539 TVB917539 UEX917539 UOT917539 UYP917539 VIL917539 VSH917539 WCD917539 WLZ917539 WVV917539 N983075 JJ983075 TF983075 ADB983075 AMX983075 AWT983075 BGP983075 BQL983075 CAH983075 CKD983075 CTZ983075 DDV983075 DNR983075 DXN983075 EHJ983075 ERF983075 FBB983075 FKX983075 FUT983075 GEP983075 GOL983075 GYH983075 HID983075 HRZ983075 IBV983075 ILR983075 IVN983075 JFJ983075 JPF983075 JZB983075 KIX983075 KST983075 LCP983075 LML983075 LWH983075 MGD983075 MPZ983075 MZV983075 NJR983075 NTN983075 ODJ983075 ONF983075 OXB983075 PGX983075 PQT983075 QAP983075 QKL983075 QUH983075 RED983075 RNZ983075 RXV983075 SHR983075 SRN983075 TBJ983075 TLF983075 TVB983075 UEX983075 UOT983075 UYP983075 VIL983075 VSH983075 WCD983075 WLZ983075 WVV983075" xr:uid="{1237F9D3-B7F4-44F2-A8AD-7B76CABFC434}">
      <formula1>0</formula1>
      <formula2>300</formula2>
    </dataValidation>
    <dataValidation type="textLength" errorStyle="information" allowBlank="1" showInputMessage="1" error="XLBVal:6=3000_x000d__x000a_" sqref="N34 JJ34 TF34 ADB34 AMX34 AWT34 BGP34 BQL34 CAH34 CKD34 CTZ34 DDV34 DNR34 DXN34 EHJ34 ERF34 FBB34 FKX34 FUT34 GEP34 GOL34 GYH34 HID34 HRZ34 IBV34 ILR34 IVN34 JFJ34 JPF34 JZB34 KIX34 KST34 LCP34 LML34 LWH34 MGD34 MPZ34 MZV34 NJR34 NTN34 ODJ34 ONF34 OXB34 PGX34 PQT34 QAP34 QKL34 QUH34 RED34 RNZ34 RXV34 SHR34 SRN34 TBJ34 TLF34 TVB34 UEX34 UOT34 UYP34 VIL34 VSH34 WCD34 WLZ34 WVV34 N65570 JJ65570 TF65570 ADB65570 AMX65570 AWT65570 BGP65570 BQL65570 CAH65570 CKD65570 CTZ65570 DDV65570 DNR65570 DXN65570 EHJ65570 ERF65570 FBB65570 FKX65570 FUT65570 GEP65570 GOL65570 GYH65570 HID65570 HRZ65570 IBV65570 ILR65570 IVN65570 JFJ65570 JPF65570 JZB65570 KIX65570 KST65570 LCP65570 LML65570 LWH65570 MGD65570 MPZ65570 MZV65570 NJR65570 NTN65570 ODJ65570 ONF65570 OXB65570 PGX65570 PQT65570 QAP65570 QKL65570 QUH65570 RED65570 RNZ65570 RXV65570 SHR65570 SRN65570 TBJ65570 TLF65570 TVB65570 UEX65570 UOT65570 UYP65570 VIL65570 VSH65570 WCD65570 WLZ65570 WVV65570 N131106 JJ131106 TF131106 ADB131106 AMX131106 AWT131106 BGP131106 BQL131106 CAH131106 CKD131106 CTZ131106 DDV131106 DNR131106 DXN131106 EHJ131106 ERF131106 FBB131106 FKX131106 FUT131106 GEP131106 GOL131106 GYH131106 HID131106 HRZ131106 IBV131106 ILR131106 IVN131106 JFJ131106 JPF131106 JZB131106 KIX131106 KST131106 LCP131106 LML131106 LWH131106 MGD131106 MPZ131106 MZV131106 NJR131106 NTN131106 ODJ131106 ONF131106 OXB131106 PGX131106 PQT131106 QAP131106 QKL131106 QUH131106 RED131106 RNZ131106 RXV131106 SHR131106 SRN131106 TBJ131106 TLF131106 TVB131106 UEX131106 UOT131106 UYP131106 VIL131106 VSH131106 WCD131106 WLZ131106 WVV131106 N196642 JJ196642 TF196642 ADB196642 AMX196642 AWT196642 BGP196642 BQL196642 CAH196642 CKD196642 CTZ196642 DDV196642 DNR196642 DXN196642 EHJ196642 ERF196642 FBB196642 FKX196642 FUT196642 GEP196642 GOL196642 GYH196642 HID196642 HRZ196642 IBV196642 ILR196642 IVN196642 JFJ196642 JPF196642 JZB196642 KIX196642 KST196642 LCP196642 LML196642 LWH196642 MGD196642 MPZ196642 MZV196642 NJR196642 NTN196642 ODJ196642 ONF196642 OXB196642 PGX196642 PQT196642 QAP196642 QKL196642 QUH196642 RED196642 RNZ196642 RXV196642 SHR196642 SRN196642 TBJ196642 TLF196642 TVB196642 UEX196642 UOT196642 UYP196642 VIL196642 VSH196642 WCD196642 WLZ196642 WVV196642 N262178 JJ262178 TF262178 ADB262178 AMX262178 AWT262178 BGP262178 BQL262178 CAH262178 CKD262178 CTZ262178 DDV262178 DNR262178 DXN262178 EHJ262178 ERF262178 FBB262178 FKX262178 FUT262178 GEP262178 GOL262178 GYH262178 HID262178 HRZ262178 IBV262178 ILR262178 IVN262178 JFJ262178 JPF262178 JZB262178 KIX262178 KST262178 LCP262178 LML262178 LWH262178 MGD262178 MPZ262178 MZV262178 NJR262178 NTN262178 ODJ262178 ONF262178 OXB262178 PGX262178 PQT262178 QAP262178 QKL262178 QUH262178 RED262178 RNZ262178 RXV262178 SHR262178 SRN262178 TBJ262178 TLF262178 TVB262178 UEX262178 UOT262178 UYP262178 VIL262178 VSH262178 WCD262178 WLZ262178 WVV262178 N327714 JJ327714 TF327714 ADB327714 AMX327714 AWT327714 BGP327714 BQL327714 CAH327714 CKD327714 CTZ327714 DDV327714 DNR327714 DXN327714 EHJ327714 ERF327714 FBB327714 FKX327714 FUT327714 GEP327714 GOL327714 GYH327714 HID327714 HRZ327714 IBV327714 ILR327714 IVN327714 JFJ327714 JPF327714 JZB327714 KIX327714 KST327714 LCP327714 LML327714 LWH327714 MGD327714 MPZ327714 MZV327714 NJR327714 NTN327714 ODJ327714 ONF327714 OXB327714 PGX327714 PQT327714 QAP327714 QKL327714 QUH327714 RED327714 RNZ327714 RXV327714 SHR327714 SRN327714 TBJ327714 TLF327714 TVB327714 UEX327714 UOT327714 UYP327714 VIL327714 VSH327714 WCD327714 WLZ327714 WVV327714 N393250 JJ393250 TF393250 ADB393250 AMX393250 AWT393250 BGP393250 BQL393250 CAH393250 CKD393250 CTZ393250 DDV393250 DNR393250 DXN393250 EHJ393250 ERF393250 FBB393250 FKX393250 FUT393250 GEP393250 GOL393250 GYH393250 HID393250 HRZ393250 IBV393250 ILR393250 IVN393250 JFJ393250 JPF393250 JZB393250 KIX393250 KST393250 LCP393250 LML393250 LWH393250 MGD393250 MPZ393250 MZV393250 NJR393250 NTN393250 ODJ393250 ONF393250 OXB393250 PGX393250 PQT393250 QAP393250 QKL393250 QUH393250 RED393250 RNZ393250 RXV393250 SHR393250 SRN393250 TBJ393250 TLF393250 TVB393250 UEX393250 UOT393250 UYP393250 VIL393250 VSH393250 WCD393250 WLZ393250 WVV393250 N458786 JJ458786 TF458786 ADB458786 AMX458786 AWT458786 BGP458786 BQL458786 CAH458786 CKD458786 CTZ458786 DDV458786 DNR458786 DXN458786 EHJ458786 ERF458786 FBB458786 FKX458786 FUT458786 GEP458786 GOL458786 GYH458786 HID458786 HRZ458786 IBV458786 ILR458786 IVN458786 JFJ458786 JPF458786 JZB458786 KIX458786 KST458786 LCP458786 LML458786 LWH458786 MGD458786 MPZ458786 MZV458786 NJR458786 NTN458786 ODJ458786 ONF458786 OXB458786 PGX458786 PQT458786 QAP458786 QKL458786 QUH458786 RED458786 RNZ458786 RXV458786 SHR458786 SRN458786 TBJ458786 TLF458786 TVB458786 UEX458786 UOT458786 UYP458786 VIL458786 VSH458786 WCD458786 WLZ458786 WVV458786 N524322 JJ524322 TF524322 ADB524322 AMX524322 AWT524322 BGP524322 BQL524322 CAH524322 CKD524322 CTZ524322 DDV524322 DNR524322 DXN524322 EHJ524322 ERF524322 FBB524322 FKX524322 FUT524322 GEP524322 GOL524322 GYH524322 HID524322 HRZ524322 IBV524322 ILR524322 IVN524322 JFJ524322 JPF524322 JZB524322 KIX524322 KST524322 LCP524322 LML524322 LWH524322 MGD524322 MPZ524322 MZV524322 NJR524322 NTN524322 ODJ524322 ONF524322 OXB524322 PGX524322 PQT524322 QAP524322 QKL524322 QUH524322 RED524322 RNZ524322 RXV524322 SHR524322 SRN524322 TBJ524322 TLF524322 TVB524322 UEX524322 UOT524322 UYP524322 VIL524322 VSH524322 WCD524322 WLZ524322 WVV524322 N589858 JJ589858 TF589858 ADB589858 AMX589858 AWT589858 BGP589858 BQL589858 CAH589858 CKD589858 CTZ589858 DDV589858 DNR589858 DXN589858 EHJ589858 ERF589858 FBB589858 FKX589858 FUT589858 GEP589858 GOL589858 GYH589858 HID589858 HRZ589858 IBV589858 ILR589858 IVN589858 JFJ589858 JPF589858 JZB589858 KIX589858 KST589858 LCP589858 LML589858 LWH589858 MGD589858 MPZ589858 MZV589858 NJR589858 NTN589858 ODJ589858 ONF589858 OXB589858 PGX589858 PQT589858 QAP589858 QKL589858 QUH589858 RED589858 RNZ589858 RXV589858 SHR589858 SRN589858 TBJ589858 TLF589858 TVB589858 UEX589858 UOT589858 UYP589858 VIL589858 VSH589858 WCD589858 WLZ589858 WVV589858 N655394 JJ655394 TF655394 ADB655394 AMX655394 AWT655394 BGP655394 BQL655394 CAH655394 CKD655394 CTZ655394 DDV655394 DNR655394 DXN655394 EHJ655394 ERF655394 FBB655394 FKX655394 FUT655394 GEP655394 GOL655394 GYH655394 HID655394 HRZ655394 IBV655394 ILR655394 IVN655394 JFJ655394 JPF655394 JZB655394 KIX655394 KST655394 LCP655394 LML655394 LWH655394 MGD655394 MPZ655394 MZV655394 NJR655394 NTN655394 ODJ655394 ONF655394 OXB655394 PGX655394 PQT655394 QAP655394 QKL655394 QUH655394 RED655394 RNZ655394 RXV655394 SHR655394 SRN655394 TBJ655394 TLF655394 TVB655394 UEX655394 UOT655394 UYP655394 VIL655394 VSH655394 WCD655394 WLZ655394 WVV655394 N720930 JJ720930 TF720930 ADB720930 AMX720930 AWT720930 BGP720930 BQL720930 CAH720930 CKD720930 CTZ720930 DDV720930 DNR720930 DXN720930 EHJ720930 ERF720930 FBB720930 FKX720930 FUT720930 GEP720930 GOL720930 GYH720930 HID720930 HRZ720930 IBV720930 ILR720930 IVN720930 JFJ720930 JPF720930 JZB720930 KIX720930 KST720930 LCP720930 LML720930 LWH720930 MGD720930 MPZ720930 MZV720930 NJR720930 NTN720930 ODJ720930 ONF720930 OXB720930 PGX720930 PQT720930 QAP720930 QKL720930 QUH720930 RED720930 RNZ720930 RXV720930 SHR720930 SRN720930 TBJ720930 TLF720930 TVB720930 UEX720930 UOT720930 UYP720930 VIL720930 VSH720930 WCD720930 WLZ720930 WVV720930 N786466 JJ786466 TF786466 ADB786466 AMX786466 AWT786466 BGP786466 BQL786466 CAH786466 CKD786466 CTZ786466 DDV786466 DNR786466 DXN786466 EHJ786466 ERF786466 FBB786466 FKX786466 FUT786466 GEP786466 GOL786466 GYH786466 HID786466 HRZ786466 IBV786466 ILR786466 IVN786466 JFJ786466 JPF786466 JZB786466 KIX786466 KST786466 LCP786466 LML786466 LWH786466 MGD786466 MPZ786466 MZV786466 NJR786466 NTN786466 ODJ786466 ONF786466 OXB786466 PGX786466 PQT786466 QAP786466 QKL786466 QUH786466 RED786466 RNZ786466 RXV786466 SHR786466 SRN786466 TBJ786466 TLF786466 TVB786466 UEX786466 UOT786466 UYP786466 VIL786466 VSH786466 WCD786466 WLZ786466 WVV786466 N852002 JJ852002 TF852002 ADB852002 AMX852002 AWT852002 BGP852002 BQL852002 CAH852002 CKD852002 CTZ852002 DDV852002 DNR852002 DXN852002 EHJ852002 ERF852002 FBB852002 FKX852002 FUT852002 GEP852002 GOL852002 GYH852002 HID852002 HRZ852002 IBV852002 ILR852002 IVN852002 JFJ852002 JPF852002 JZB852002 KIX852002 KST852002 LCP852002 LML852002 LWH852002 MGD852002 MPZ852002 MZV852002 NJR852002 NTN852002 ODJ852002 ONF852002 OXB852002 PGX852002 PQT852002 QAP852002 QKL852002 QUH852002 RED852002 RNZ852002 RXV852002 SHR852002 SRN852002 TBJ852002 TLF852002 TVB852002 UEX852002 UOT852002 UYP852002 VIL852002 VSH852002 WCD852002 WLZ852002 WVV852002 N917538 JJ917538 TF917538 ADB917538 AMX917538 AWT917538 BGP917538 BQL917538 CAH917538 CKD917538 CTZ917538 DDV917538 DNR917538 DXN917538 EHJ917538 ERF917538 FBB917538 FKX917538 FUT917538 GEP917538 GOL917538 GYH917538 HID917538 HRZ917538 IBV917538 ILR917538 IVN917538 JFJ917538 JPF917538 JZB917538 KIX917538 KST917538 LCP917538 LML917538 LWH917538 MGD917538 MPZ917538 MZV917538 NJR917538 NTN917538 ODJ917538 ONF917538 OXB917538 PGX917538 PQT917538 QAP917538 QKL917538 QUH917538 RED917538 RNZ917538 RXV917538 SHR917538 SRN917538 TBJ917538 TLF917538 TVB917538 UEX917538 UOT917538 UYP917538 VIL917538 VSH917538 WCD917538 WLZ917538 WVV917538 N983074 JJ983074 TF983074 ADB983074 AMX983074 AWT983074 BGP983074 BQL983074 CAH983074 CKD983074 CTZ983074 DDV983074 DNR983074 DXN983074 EHJ983074 ERF983074 FBB983074 FKX983074 FUT983074 GEP983074 GOL983074 GYH983074 HID983074 HRZ983074 IBV983074 ILR983074 IVN983074 JFJ983074 JPF983074 JZB983074 KIX983074 KST983074 LCP983074 LML983074 LWH983074 MGD983074 MPZ983074 MZV983074 NJR983074 NTN983074 ODJ983074 ONF983074 OXB983074 PGX983074 PQT983074 QAP983074 QKL983074 QUH983074 RED983074 RNZ983074 RXV983074 SHR983074 SRN983074 TBJ983074 TLF983074 TVB983074 UEX983074 UOT983074 UYP983074 VIL983074 VSH983074 WCD983074 WLZ983074 WVV983074" xr:uid="{29D614CA-98D3-42EC-816F-5513F66D0213}">
      <formula1>0</formula1>
      <formula2>300</formula2>
    </dataValidation>
    <dataValidation type="textLength" errorStyle="information" allowBlank="1" showInputMessage="1" error="XLBVal:6=620176.5_x000d__x000a_"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L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L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L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L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L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L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L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L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L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L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L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L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L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L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xr:uid="{BC09DC8F-8C22-47F7-885F-76A460C837CC}">
      <formula1>0</formula1>
      <formula2>300</formula2>
    </dataValidation>
    <dataValidation type="textLength" errorStyle="information" allowBlank="1" showInputMessage="1" error="XLBVal:6=92788.6_x000d__x000a_" sqref="J35 JF35 TB35 ACX35 AMT35 AWP35 BGL35 BQH35 CAD35 CJZ35 CTV35 DDR35 DNN35 DXJ35 EHF35 ERB35 FAX35 FKT35 FUP35 GEL35 GOH35 GYD35 HHZ35 HRV35 IBR35 ILN35 IVJ35 JFF35 JPB35 JYX35 KIT35 KSP35 LCL35 LMH35 LWD35 MFZ35 MPV35 MZR35 NJN35 NTJ35 ODF35 ONB35 OWX35 PGT35 PQP35 QAL35 QKH35 QUD35 RDZ35 RNV35 RXR35 SHN35 SRJ35 TBF35 TLB35 TUX35 UET35 UOP35 UYL35 VIH35 VSD35 WBZ35 WLV35 WVR35 J65571 JF65571 TB65571 ACX65571 AMT65571 AWP65571 BGL65571 BQH65571 CAD65571 CJZ65571 CTV65571 DDR65571 DNN65571 DXJ65571 EHF65571 ERB65571 FAX65571 FKT65571 FUP65571 GEL65571 GOH65571 GYD65571 HHZ65571 HRV65571 IBR65571 ILN65571 IVJ65571 JFF65571 JPB65571 JYX65571 KIT65571 KSP65571 LCL65571 LMH65571 LWD65571 MFZ65571 MPV65571 MZR65571 NJN65571 NTJ65571 ODF65571 ONB65571 OWX65571 PGT65571 PQP65571 QAL65571 QKH65571 QUD65571 RDZ65571 RNV65571 RXR65571 SHN65571 SRJ65571 TBF65571 TLB65571 TUX65571 UET65571 UOP65571 UYL65571 VIH65571 VSD65571 WBZ65571 WLV65571 WVR65571 J131107 JF131107 TB131107 ACX131107 AMT131107 AWP131107 BGL131107 BQH131107 CAD131107 CJZ131107 CTV131107 DDR131107 DNN131107 DXJ131107 EHF131107 ERB131107 FAX131107 FKT131107 FUP131107 GEL131107 GOH131107 GYD131107 HHZ131107 HRV131107 IBR131107 ILN131107 IVJ131107 JFF131107 JPB131107 JYX131107 KIT131107 KSP131107 LCL131107 LMH131107 LWD131107 MFZ131107 MPV131107 MZR131107 NJN131107 NTJ131107 ODF131107 ONB131107 OWX131107 PGT131107 PQP131107 QAL131107 QKH131107 QUD131107 RDZ131107 RNV131107 RXR131107 SHN131107 SRJ131107 TBF131107 TLB131107 TUX131107 UET131107 UOP131107 UYL131107 VIH131107 VSD131107 WBZ131107 WLV131107 WVR131107 J196643 JF196643 TB196643 ACX196643 AMT196643 AWP196643 BGL196643 BQH196643 CAD196643 CJZ196643 CTV196643 DDR196643 DNN196643 DXJ196643 EHF196643 ERB196643 FAX196643 FKT196643 FUP196643 GEL196643 GOH196643 GYD196643 HHZ196643 HRV196643 IBR196643 ILN196643 IVJ196643 JFF196643 JPB196643 JYX196643 KIT196643 KSP196643 LCL196643 LMH196643 LWD196643 MFZ196643 MPV196643 MZR196643 NJN196643 NTJ196643 ODF196643 ONB196643 OWX196643 PGT196643 PQP196643 QAL196643 QKH196643 QUD196643 RDZ196643 RNV196643 RXR196643 SHN196643 SRJ196643 TBF196643 TLB196643 TUX196643 UET196643 UOP196643 UYL196643 VIH196643 VSD196643 WBZ196643 WLV196643 WVR196643 J262179 JF262179 TB262179 ACX262179 AMT262179 AWP262179 BGL262179 BQH262179 CAD262179 CJZ262179 CTV262179 DDR262179 DNN262179 DXJ262179 EHF262179 ERB262179 FAX262179 FKT262179 FUP262179 GEL262179 GOH262179 GYD262179 HHZ262179 HRV262179 IBR262179 ILN262179 IVJ262179 JFF262179 JPB262179 JYX262179 KIT262179 KSP262179 LCL262179 LMH262179 LWD262179 MFZ262179 MPV262179 MZR262179 NJN262179 NTJ262179 ODF262179 ONB262179 OWX262179 PGT262179 PQP262179 QAL262179 QKH262179 QUD262179 RDZ262179 RNV262179 RXR262179 SHN262179 SRJ262179 TBF262179 TLB262179 TUX262179 UET262179 UOP262179 UYL262179 VIH262179 VSD262179 WBZ262179 WLV262179 WVR262179 J327715 JF327715 TB327715 ACX327715 AMT327715 AWP327715 BGL327715 BQH327715 CAD327715 CJZ327715 CTV327715 DDR327715 DNN327715 DXJ327715 EHF327715 ERB327715 FAX327715 FKT327715 FUP327715 GEL327715 GOH327715 GYD327715 HHZ327715 HRV327715 IBR327715 ILN327715 IVJ327715 JFF327715 JPB327715 JYX327715 KIT327715 KSP327715 LCL327715 LMH327715 LWD327715 MFZ327715 MPV327715 MZR327715 NJN327715 NTJ327715 ODF327715 ONB327715 OWX327715 PGT327715 PQP327715 QAL327715 QKH327715 QUD327715 RDZ327715 RNV327715 RXR327715 SHN327715 SRJ327715 TBF327715 TLB327715 TUX327715 UET327715 UOP327715 UYL327715 VIH327715 VSD327715 WBZ327715 WLV327715 WVR327715 J393251 JF393251 TB393251 ACX393251 AMT393251 AWP393251 BGL393251 BQH393251 CAD393251 CJZ393251 CTV393251 DDR393251 DNN393251 DXJ393251 EHF393251 ERB393251 FAX393251 FKT393251 FUP393251 GEL393251 GOH393251 GYD393251 HHZ393251 HRV393251 IBR393251 ILN393251 IVJ393251 JFF393251 JPB393251 JYX393251 KIT393251 KSP393251 LCL393251 LMH393251 LWD393251 MFZ393251 MPV393251 MZR393251 NJN393251 NTJ393251 ODF393251 ONB393251 OWX393251 PGT393251 PQP393251 QAL393251 QKH393251 QUD393251 RDZ393251 RNV393251 RXR393251 SHN393251 SRJ393251 TBF393251 TLB393251 TUX393251 UET393251 UOP393251 UYL393251 VIH393251 VSD393251 WBZ393251 WLV393251 WVR393251 J458787 JF458787 TB458787 ACX458787 AMT458787 AWP458787 BGL458787 BQH458787 CAD458787 CJZ458787 CTV458787 DDR458787 DNN458787 DXJ458787 EHF458787 ERB458787 FAX458787 FKT458787 FUP458787 GEL458787 GOH458787 GYD458787 HHZ458787 HRV458787 IBR458787 ILN458787 IVJ458787 JFF458787 JPB458787 JYX458787 KIT458787 KSP458787 LCL458787 LMH458787 LWD458787 MFZ458787 MPV458787 MZR458787 NJN458787 NTJ458787 ODF458787 ONB458787 OWX458787 PGT458787 PQP458787 QAL458787 QKH458787 QUD458787 RDZ458787 RNV458787 RXR458787 SHN458787 SRJ458787 TBF458787 TLB458787 TUX458787 UET458787 UOP458787 UYL458787 VIH458787 VSD458787 WBZ458787 WLV458787 WVR458787 J524323 JF524323 TB524323 ACX524323 AMT524323 AWP524323 BGL524323 BQH524323 CAD524323 CJZ524323 CTV524323 DDR524323 DNN524323 DXJ524323 EHF524323 ERB524323 FAX524323 FKT524323 FUP524323 GEL524323 GOH524323 GYD524323 HHZ524323 HRV524323 IBR524323 ILN524323 IVJ524323 JFF524323 JPB524323 JYX524323 KIT524323 KSP524323 LCL524323 LMH524323 LWD524323 MFZ524323 MPV524323 MZR524323 NJN524323 NTJ524323 ODF524323 ONB524323 OWX524323 PGT524323 PQP524323 QAL524323 QKH524323 QUD524323 RDZ524323 RNV524323 RXR524323 SHN524323 SRJ524323 TBF524323 TLB524323 TUX524323 UET524323 UOP524323 UYL524323 VIH524323 VSD524323 WBZ524323 WLV524323 WVR524323 J589859 JF589859 TB589859 ACX589859 AMT589859 AWP589859 BGL589859 BQH589859 CAD589859 CJZ589859 CTV589859 DDR589859 DNN589859 DXJ589859 EHF589859 ERB589859 FAX589859 FKT589859 FUP589859 GEL589859 GOH589859 GYD589859 HHZ589859 HRV589859 IBR589859 ILN589859 IVJ589859 JFF589859 JPB589859 JYX589859 KIT589859 KSP589859 LCL589859 LMH589859 LWD589859 MFZ589859 MPV589859 MZR589859 NJN589859 NTJ589859 ODF589859 ONB589859 OWX589859 PGT589859 PQP589859 QAL589859 QKH589859 QUD589859 RDZ589859 RNV589859 RXR589859 SHN589859 SRJ589859 TBF589859 TLB589859 TUX589859 UET589859 UOP589859 UYL589859 VIH589859 VSD589859 WBZ589859 WLV589859 WVR589859 J655395 JF655395 TB655395 ACX655395 AMT655395 AWP655395 BGL655395 BQH655395 CAD655395 CJZ655395 CTV655395 DDR655395 DNN655395 DXJ655395 EHF655395 ERB655395 FAX655395 FKT655395 FUP655395 GEL655395 GOH655395 GYD655395 HHZ655395 HRV655395 IBR655395 ILN655395 IVJ655395 JFF655395 JPB655395 JYX655395 KIT655395 KSP655395 LCL655395 LMH655395 LWD655395 MFZ655395 MPV655395 MZR655395 NJN655395 NTJ655395 ODF655395 ONB655395 OWX655395 PGT655395 PQP655395 QAL655395 QKH655395 QUD655395 RDZ655395 RNV655395 RXR655395 SHN655395 SRJ655395 TBF655395 TLB655395 TUX655395 UET655395 UOP655395 UYL655395 VIH655395 VSD655395 WBZ655395 WLV655395 WVR655395 J720931 JF720931 TB720931 ACX720931 AMT720931 AWP720931 BGL720931 BQH720931 CAD720931 CJZ720931 CTV720931 DDR720931 DNN720931 DXJ720931 EHF720931 ERB720931 FAX720931 FKT720931 FUP720931 GEL720931 GOH720931 GYD720931 HHZ720931 HRV720931 IBR720931 ILN720931 IVJ720931 JFF720931 JPB720931 JYX720931 KIT720931 KSP720931 LCL720931 LMH720931 LWD720931 MFZ720931 MPV720931 MZR720931 NJN720931 NTJ720931 ODF720931 ONB720931 OWX720931 PGT720931 PQP720931 QAL720931 QKH720931 QUD720931 RDZ720931 RNV720931 RXR720931 SHN720931 SRJ720931 TBF720931 TLB720931 TUX720931 UET720931 UOP720931 UYL720931 VIH720931 VSD720931 WBZ720931 WLV720931 WVR720931 J786467 JF786467 TB786467 ACX786467 AMT786467 AWP786467 BGL786467 BQH786467 CAD786467 CJZ786467 CTV786467 DDR786467 DNN786467 DXJ786467 EHF786467 ERB786467 FAX786467 FKT786467 FUP786467 GEL786467 GOH786467 GYD786467 HHZ786467 HRV786467 IBR786467 ILN786467 IVJ786467 JFF786467 JPB786467 JYX786467 KIT786467 KSP786467 LCL786467 LMH786467 LWD786467 MFZ786467 MPV786467 MZR786467 NJN786467 NTJ786467 ODF786467 ONB786467 OWX786467 PGT786467 PQP786467 QAL786467 QKH786467 QUD786467 RDZ786467 RNV786467 RXR786467 SHN786467 SRJ786467 TBF786467 TLB786467 TUX786467 UET786467 UOP786467 UYL786467 VIH786467 VSD786467 WBZ786467 WLV786467 WVR786467 J852003 JF852003 TB852003 ACX852003 AMT852003 AWP852003 BGL852003 BQH852003 CAD852003 CJZ852003 CTV852003 DDR852003 DNN852003 DXJ852003 EHF852003 ERB852003 FAX852003 FKT852003 FUP852003 GEL852003 GOH852003 GYD852003 HHZ852003 HRV852003 IBR852003 ILN852003 IVJ852003 JFF852003 JPB852003 JYX852003 KIT852003 KSP852003 LCL852003 LMH852003 LWD852003 MFZ852003 MPV852003 MZR852003 NJN852003 NTJ852003 ODF852003 ONB852003 OWX852003 PGT852003 PQP852003 QAL852003 QKH852003 QUD852003 RDZ852003 RNV852003 RXR852003 SHN852003 SRJ852003 TBF852003 TLB852003 TUX852003 UET852003 UOP852003 UYL852003 VIH852003 VSD852003 WBZ852003 WLV852003 WVR852003 J917539 JF917539 TB917539 ACX917539 AMT917539 AWP917539 BGL917539 BQH917539 CAD917539 CJZ917539 CTV917539 DDR917539 DNN917539 DXJ917539 EHF917539 ERB917539 FAX917539 FKT917539 FUP917539 GEL917539 GOH917539 GYD917539 HHZ917539 HRV917539 IBR917539 ILN917539 IVJ917539 JFF917539 JPB917539 JYX917539 KIT917539 KSP917539 LCL917539 LMH917539 LWD917539 MFZ917539 MPV917539 MZR917539 NJN917539 NTJ917539 ODF917539 ONB917539 OWX917539 PGT917539 PQP917539 QAL917539 QKH917539 QUD917539 RDZ917539 RNV917539 RXR917539 SHN917539 SRJ917539 TBF917539 TLB917539 TUX917539 UET917539 UOP917539 UYL917539 VIH917539 VSD917539 WBZ917539 WLV917539 WVR917539 J983075 JF983075 TB983075 ACX983075 AMT983075 AWP983075 BGL983075 BQH983075 CAD983075 CJZ983075 CTV983075 DDR983075 DNN983075 DXJ983075 EHF983075 ERB983075 FAX983075 FKT983075 FUP983075 GEL983075 GOH983075 GYD983075 HHZ983075 HRV983075 IBR983075 ILN983075 IVJ983075 JFF983075 JPB983075 JYX983075 KIT983075 KSP983075 LCL983075 LMH983075 LWD983075 MFZ983075 MPV983075 MZR983075 NJN983075 NTJ983075 ODF983075 ONB983075 OWX983075 PGT983075 PQP983075 QAL983075 QKH983075 QUD983075 RDZ983075 RNV983075 RXR983075 SHN983075 SRJ983075 TBF983075 TLB983075 TUX983075 UET983075 UOP983075 UYL983075 VIH983075 VSD983075 WBZ983075 WLV983075 WVR983075" xr:uid="{1FDFBDCF-C757-4642-8C33-9935E951FD07}">
      <formula1>0</formula1>
      <formula2>300</formula2>
    </dataValidation>
    <dataValidation type="textLength" errorStyle="information" allowBlank="1" showInputMessage="1" error="XLBVal:6=48824.99_x000d__x000a_" sqref="E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E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E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E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E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E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E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E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E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E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E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E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E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E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E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xr:uid="{1C61C414-700E-4B10-844A-A026349D76AC}">
      <formula1>0</formula1>
      <formula2>300</formula2>
    </dataValidation>
    <dataValidation type="textLength" errorStyle="information" allowBlank="1" showInputMessage="1" error="XLBVal:6=57120_x000d__x000a_" sqref="L41 JH41 TD41 ACZ41 AMV41 AWR41 BGN41 BQJ41 CAF41 CKB41 CTX41 DDT41 DNP41 DXL41 EHH41 ERD41 FAZ41 FKV41 FUR41 GEN41 GOJ41 GYF41 HIB41 HRX41 IBT41 ILP41 IVL41 JFH41 JPD41 JYZ41 KIV41 KSR41 LCN41 LMJ41 LWF41 MGB41 MPX41 MZT41 NJP41 NTL41 ODH41 OND41 OWZ41 PGV41 PQR41 QAN41 QKJ41 QUF41 REB41 RNX41 RXT41 SHP41 SRL41 TBH41 TLD41 TUZ41 UEV41 UOR41 UYN41 VIJ41 VSF41 WCB41 WLX41 WVT41 L65577 JH65577 TD65577 ACZ65577 AMV65577 AWR65577 BGN65577 BQJ65577 CAF65577 CKB65577 CTX65577 DDT65577 DNP65577 DXL65577 EHH65577 ERD65577 FAZ65577 FKV65577 FUR65577 GEN65577 GOJ65577 GYF65577 HIB65577 HRX65577 IBT65577 ILP65577 IVL65577 JFH65577 JPD65577 JYZ65577 KIV65577 KSR65577 LCN65577 LMJ65577 LWF65577 MGB65577 MPX65577 MZT65577 NJP65577 NTL65577 ODH65577 OND65577 OWZ65577 PGV65577 PQR65577 QAN65577 QKJ65577 QUF65577 REB65577 RNX65577 RXT65577 SHP65577 SRL65577 TBH65577 TLD65577 TUZ65577 UEV65577 UOR65577 UYN65577 VIJ65577 VSF65577 WCB65577 WLX65577 WVT65577 L131113 JH131113 TD131113 ACZ131113 AMV131113 AWR131113 BGN131113 BQJ131113 CAF131113 CKB131113 CTX131113 DDT131113 DNP131113 DXL131113 EHH131113 ERD131113 FAZ131113 FKV131113 FUR131113 GEN131113 GOJ131113 GYF131113 HIB131113 HRX131113 IBT131113 ILP131113 IVL131113 JFH131113 JPD131113 JYZ131113 KIV131113 KSR131113 LCN131113 LMJ131113 LWF131113 MGB131113 MPX131113 MZT131113 NJP131113 NTL131113 ODH131113 OND131113 OWZ131113 PGV131113 PQR131113 QAN131113 QKJ131113 QUF131113 REB131113 RNX131113 RXT131113 SHP131113 SRL131113 TBH131113 TLD131113 TUZ131113 UEV131113 UOR131113 UYN131113 VIJ131113 VSF131113 WCB131113 WLX131113 WVT131113 L196649 JH196649 TD196649 ACZ196649 AMV196649 AWR196649 BGN196649 BQJ196649 CAF196649 CKB196649 CTX196649 DDT196649 DNP196649 DXL196649 EHH196649 ERD196649 FAZ196649 FKV196649 FUR196649 GEN196649 GOJ196649 GYF196649 HIB196649 HRX196649 IBT196649 ILP196649 IVL196649 JFH196649 JPD196649 JYZ196649 KIV196649 KSR196649 LCN196649 LMJ196649 LWF196649 MGB196649 MPX196649 MZT196649 NJP196649 NTL196649 ODH196649 OND196649 OWZ196649 PGV196649 PQR196649 QAN196649 QKJ196649 QUF196649 REB196649 RNX196649 RXT196649 SHP196649 SRL196649 TBH196649 TLD196649 TUZ196649 UEV196649 UOR196649 UYN196649 VIJ196649 VSF196649 WCB196649 WLX196649 WVT196649 L262185 JH262185 TD262185 ACZ262185 AMV262185 AWR262185 BGN262185 BQJ262185 CAF262185 CKB262185 CTX262185 DDT262185 DNP262185 DXL262185 EHH262185 ERD262185 FAZ262185 FKV262185 FUR262185 GEN262185 GOJ262185 GYF262185 HIB262185 HRX262185 IBT262185 ILP262185 IVL262185 JFH262185 JPD262185 JYZ262185 KIV262185 KSR262185 LCN262185 LMJ262185 LWF262185 MGB262185 MPX262185 MZT262185 NJP262185 NTL262185 ODH262185 OND262185 OWZ262185 PGV262185 PQR262185 QAN262185 QKJ262185 QUF262185 REB262185 RNX262185 RXT262185 SHP262185 SRL262185 TBH262185 TLD262185 TUZ262185 UEV262185 UOR262185 UYN262185 VIJ262185 VSF262185 WCB262185 WLX262185 WVT262185 L327721 JH327721 TD327721 ACZ327721 AMV327721 AWR327721 BGN327721 BQJ327721 CAF327721 CKB327721 CTX327721 DDT327721 DNP327721 DXL327721 EHH327721 ERD327721 FAZ327721 FKV327721 FUR327721 GEN327721 GOJ327721 GYF327721 HIB327721 HRX327721 IBT327721 ILP327721 IVL327721 JFH327721 JPD327721 JYZ327721 KIV327721 KSR327721 LCN327721 LMJ327721 LWF327721 MGB327721 MPX327721 MZT327721 NJP327721 NTL327721 ODH327721 OND327721 OWZ327721 PGV327721 PQR327721 QAN327721 QKJ327721 QUF327721 REB327721 RNX327721 RXT327721 SHP327721 SRL327721 TBH327721 TLD327721 TUZ327721 UEV327721 UOR327721 UYN327721 VIJ327721 VSF327721 WCB327721 WLX327721 WVT327721 L393257 JH393257 TD393257 ACZ393257 AMV393257 AWR393257 BGN393257 BQJ393257 CAF393257 CKB393257 CTX393257 DDT393257 DNP393257 DXL393257 EHH393257 ERD393257 FAZ393257 FKV393257 FUR393257 GEN393257 GOJ393257 GYF393257 HIB393257 HRX393257 IBT393257 ILP393257 IVL393257 JFH393257 JPD393257 JYZ393257 KIV393257 KSR393257 LCN393257 LMJ393257 LWF393257 MGB393257 MPX393257 MZT393257 NJP393257 NTL393257 ODH393257 OND393257 OWZ393257 PGV393257 PQR393257 QAN393257 QKJ393257 QUF393257 REB393257 RNX393257 RXT393257 SHP393257 SRL393257 TBH393257 TLD393257 TUZ393257 UEV393257 UOR393257 UYN393257 VIJ393257 VSF393257 WCB393257 WLX393257 WVT393257 L458793 JH458793 TD458793 ACZ458793 AMV458793 AWR458793 BGN458793 BQJ458793 CAF458793 CKB458793 CTX458793 DDT458793 DNP458793 DXL458793 EHH458793 ERD458793 FAZ458793 FKV458793 FUR458793 GEN458793 GOJ458793 GYF458793 HIB458793 HRX458793 IBT458793 ILP458793 IVL458793 JFH458793 JPD458793 JYZ458793 KIV458793 KSR458793 LCN458793 LMJ458793 LWF458793 MGB458793 MPX458793 MZT458793 NJP458793 NTL458793 ODH458793 OND458793 OWZ458793 PGV458793 PQR458793 QAN458793 QKJ458793 QUF458793 REB458793 RNX458793 RXT458793 SHP458793 SRL458793 TBH458793 TLD458793 TUZ458793 UEV458793 UOR458793 UYN458793 VIJ458793 VSF458793 WCB458793 WLX458793 WVT458793 L524329 JH524329 TD524329 ACZ524329 AMV524329 AWR524329 BGN524329 BQJ524329 CAF524329 CKB524329 CTX524329 DDT524329 DNP524329 DXL524329 EHH524329 ERD524329 FAZ524329 FKV524329 FUR524329 GEN524329 GOJ524329 GYF524329 HIB524329 HRX524329 IBT524329 ILP524329 IVL524329 JFH524329 JPD524329 JYZ524329 KIV524329 KSR524329 LCN524329 LMJ524329 LWF524329 MGB524329 MPX524329 MZT524329 NJP524329 NTL524329 ODH524329 OND524329 OWZ524329 PGV524329 PQR524329 QAN524329 QKJ524329 QUF524329 REB524329 RNX524329 RXT524329 SHP524329 SRL524329 TBH524329 TLD524329 TUZ524329 UEV524329 UOR524329 UYN524329 VIJ524329 VSF524329 WCB524329 WLX524329 WVT524329 L589865 JH589865 TD589865 ACZ589865 AMV589865 AWR589865 BGN589865 BQJ589865 CAF589865 CKB589865 CTX589865 DDT589865 DNP589865 DXL589865 EHH589865 ERD589865 FAZ589865 FKV589865 FUR589865 GEN589865 GOJ589865 GYF589865 HIB589865 HRX589865 IBT589865 ILP589865 IVL589865 JFH589865 JPD589865 JYZ589865 KIV589865 KSR589865 LCN589865 LMJ589865 LWF589865 MGB589865 MPX589865 MZT589865 NJP589865 NTL589865 ODH589865 OND589865 OWZ589865 PGV589865 PQR589865 QAN589865 QKJ589865 QUF589865 REB589865 RNX589865 RXT589865 SHP589865 SRL589865 TBH589865 TLD589865 TUZ589865 UEV589865 UOR589865 UYN589865 VIJ589865 VSF589865 WCB589865 WLX589865 WVT589865 L655401 JH655401 TD655401 ACZ655401 AMV655401 AWR655401 BGN655401 BQJ655401 CAF655401 CKB655401 CTX655401 DDT655401 DNP655401 DXL655401 EHH655401 ERD655401 FAZ655401 FKV655401 FUR655401 GEN655401 GOJ655401 GYF655401 HIB655401 HRX655401 IBT655401 ILP655401 IVL655401 JFH655401 JPD655401 JYZ655401 KIV655401 KSR655401 LCN655401 LMJ655401 LWF655401 MGB655401 MPX655401 MZT655401 NJP655401 NTL655401 ODH655401 OND655401 OWZ655401 PGV655401 PQR655401 QAN655401 QKJ655401 QUF655401 REB655401 RNX655401 RXT655401 SHP655401 SRL655401 TBH655401 TLD655401 TUZ655401 UEV655401 UOR655401 UYN655401 VIJ655401 VSF655401 WCB655401 WLX655401 WVT655401 L720937 JH720937 TD720937 ACZ720937 AMV720937 AWR720937 BGN720937 BQJ720937 CAF720937 CKB720937 CTX720937 DDT720937 DNP720937 DXL720937 EHH720937 ERD720937 FAZ720937 FKV720937 FUR720937 GEN720937 GOJ720937 GYF720937 HIB720937 HRX720937 IBT720937 ILP720937 IVL720937 JFH720937 JPD720937 JYZ720937 KIV720937 KSR720937 LCN720937 LMJ720937 LWF720937 MGB720937 MPX720937 MZT720937 NJP720937 NTL720937 ODH720937 OND720937 OWZ720937 PGV720937 PQR720937 QAN720937 QKJ720937 QUF720937 REB720937 RNX720937 RXT720937 SHP720937 SRL720937 TBH720937 TLD720937 TUZ720937 UEV720937 UOR720937 UYN720937 VIJ720937 VSF720937 WCB720937 WLX720937 WVT720937 L786473 JH786473 TD786473 ACZ786473 AMV786473 AWR786473 BGN786473 BQJ786473 CAF786473 CKB786473 CTX786473 DDT786473 DNP786473 DXL786473 EHH786473 ERD786473 FAZ786473 FKV786473 FUR786473 GEN786473 GOJ786473 GYF786473 HIB786473 HRX786473 IBT786473 ILP786473 IVL786473 JFH786473 JPD786473 JYZ786473 KIV786473 KSR786473 LCN786473 LMJ786473 LWF786473 MGB786473 MPX786473 MZT786473 NJP786473 NTL786473 ODH786473 OND786473 OWZ786473 PGV786473 PQR786473 QAN786473 QKJ786473 QUF786473 REB786473 RNX786473 RXT786473 SHP786473 SRL786473 TBH786473 TLD786473 TUZ786473 UEV786473 UOR786473 UYN786473 VIJ786473 VSF786473 WCB786473 WLX786473 WVT786473 L852009 JH852009 TD852009 ACZ852009 AMV852009 AWR852009 BGN852009 BQJ852009 CAF852009 CKB852009 CTX852009 DDT852009 DNP852009 DXL852009 EHH852009 ERD852009 FAZ852009 FKV852009 FUR852009 GEN852009 GOJ852009 GYF852009 HIB852009 HRX852009 IBT852009 ILP852009 IVL852009 JFH852009 JPD852009 JYZ852009 KIV852009 KSR852009 LCN852009 LMJ852009 LWF852009 MGB852009 MPX852009 MZT852009 NJP852009 NTL852009 ODH852009 OND852009 OWZ852009 PGV852009 PQR852009 QAN852009 QKJ852009 QUF852009 REB852009 RNX852009 RXT852009 SHP852009 SRL852009 TBH852009 TLD852009 TUZ852009 UEV852009 UOR852009 UYN852009 VIJ852009 VSF852009 WCB852009 WLX852009 WVT852009 L917545 JH917545 TD917545 ACZ917545 AMV917545 AWR917545 BGN917545 BQJ917545 CAF917545 CKB917545 CTX917545 DDT917545 DNP917545 DXL917545 EHH917545 ERD917545 FAZ917545 FKV917545 FUR917545 GEN917545 GOJ917545 GYF917545 HIB917545 HRX917545 IBT917545 ILP917545 IVL917545 JFH917545 JPD917545 JYZ917545 KIV917545 KSR917545 LCN917545 LMJ917545 LWF917545 MGB917545 MPX917545 MZT917545 NJP917545 NTL917545 ODH917545 OND917545 OWZ917545 PGV917545 PQR917545 QAN917545 QKJ917545 QUF917545 REB917545 RNX917545 RXT917545 SHP917545 SRL917545 TBH917545 TLD917545 TUZ917545 UEV917545 UOR917545 UYN917545 VIJ917545 VSF917545 WCB917545 WLX917545 WVT917545 L983081 JH983081 TD983081 ACZ983081 AMV983081 AWR983081 BGN983081 BQJ983081 CAF983081 CKB983081 CTX983081 DDT983081 DNP983081 DXL983081 EHH983081 ERD983081 FAZ983081 FKV983081 FUR983081 GEN983081 GOJ983081 GYF983081 HIB983081 HRX983081 IBT983081 ILP983081 IVL983081 JFH983081 JPD983081 JYZ983081 KIV983081 KSR983081 LCN983081 LMJ983081 LWF983081 MGB983081 MPX983081 MZT983081 NJP983081 NTL983081 ODH983081 OND983081 OWZ983081 PGV983081 PQR983081 QAN983081 QKJ983081 QUF983081 REB983081 RNX983081 RXT983081 SHP983081 SRL983081 TBH983081 TLD983081 TUZ983081 UEV983081 UOR983081 UYN983081 VIJ983081 VSF983081 WCB983081 WLX983081 WVT983081" xr:uid="{907FDE0D-4DE6-4013-A091-BA4232115D0E}">
      <formula1>0</formula1>
      <formula2>300</formula2>
    </dataValidation>
    <dataValidation type="textLength" errorStyle="information" allowBlank="1" showInputMessage="1" error="XLBVal:6=129933.8_x000d__x000a_" sqref="N53 JJ53 TF53 ADB53 AMX53 AWT53 BGP53 BQL53 CAH53 CKD53 CTZ53 DDV53 DNR53 DXN53 EHJ53 ERF53 FBB53 FKX53 FUT53 GEP53 GOL53 GYH53 HID53 HRZ53 IBV53 ILR53 IVN53 JFJ53 JPF53 JZB53 KIX53 KST53 LCP53 LML53 LWH53 MGD53 MPZ53 MZV53 NJR53 NTN53 ODJ53 ONF53 OXB53 PGX53 PQT53 QAP53 QKL53 QUH53 RED53 RNZ53 RXV53 SHR53 SRN53 TBJ53 TLF53 TVB53 UEX53 UOT53 UYP53 VIL53 VSH53 WCD53 WLZ53 WVV53 N65589 JJ65589 TF65589 ADB65589 AMX65589 AWT65589 BGP65589 BQL65589 CAH65589 CKD65589 CTZ65589 DDV65589 DNR65589 DXN65589 EHJ65589 ERF65589 FBB65589 FKX65589 FUT65589 GEP65589 GOL65589 GYH65589 HID65589 HRZ65589 IBV65589 ILR65589 IVN65589 JFJ65589 JPF65589 JZB65589 KIX65589 KST65589 LCP65589 LML65589 LWH65589 MGD65589 MPZ65589 MZV65589 NJR65589 NTN65589 ODJ65589 ONF65589 OXB65589 PGX65589 PQT65589 QAP65589 QKL65589 QUH65589 RED65589 RNZ65589 RXV65589 SHR65589 SRN65589 TBJ65589 TLF65589 TVB65589 UEX65589 UOT65589 UYP65589 VIL65589 VSH65589 WCD65589 WLZ65589 WVV65589 N131125 JJ131125 TF131125 ADB131125 AMX131125 AWT131125 BGP131125 BQL131125 CAH131125 CKD131125 CTZ131125 DDV131125 DNR131125 DXN131125 EHJ131125 ERF131125 FBB131125 FKX131125 FUT131125 GEP131125 GOL131125 GYH131125 HID131125 HRZ131125 IBV131125 ILR131125 IVN131125 JFJ131125 JPF131125 JZB131125 KIX131125 KST131125 LCP131125 LML131125 LWH131125 MGD131125 MPZ131125 MZV131125 NJR131125 NTN131125 ODJ131125 ONF131125 OXB131125 PGX131125 PQT131125 QAP131125 QKL131125 QUH131125 RED131125 RNZ131125 RXV131125 SHR131125 SRN131125 TBJ131125 TLF131125 TVB131125 UEX131125 UOT131125 UYP131125 VIL131125 VSH131125 WCD131125 WLZ131125 WVV131125 N196661 JJ196661 TF196661 ADB196661 AMX196661 AWT196661 BGP196661 BQL196661 CAH196661 CKD196661 CTZ196661 DDV196661 DNR196661 DXN196661 EHJ196661 ERF196661 FBB196661 FKX196661 FUT196661 GEP196661 GOL196661 GYH196661 HID196661 HRZ196661 IBV196661 ILR196661 IVN196661 JFJ196661 JPF196661 JZB196661 KIX196661 KST196661 LCP196661 LML196661 LWH196661 MGD196661 MPZ196661 MZV196661 NJR196661 NTN196661 ODJ196661 ONF196661 OXB196661 PGX196661 PQT196661 QAP196661 QKL196661 QUH196661 RED196661 RNZ196661 RXV196661 SHR196661 SRN196661 TBJ196661 TLF196661 TVB196661 UEX196661 UOT196661 UYP196661 VIL196661 VSH196661 WCD196661 WLZ196661 WVV196661 N262197 JJ262197 TF262197 ADB262197 AMX262197 AWT262197 BGP262197 BQL262197 CAH262197 CKD262197 CTZ262197 DDV262197 DNR262197 DXN262197 EHJ262197 ERF262197 FBB262197 FKX262197 FUT262197 GEP262197 GOL262197 GYH262197 HID262197 HRZ262197 IBV262197 ILR262197 IVN262197 JFJ262197 JPF262197 JZB262197 KIX262197 KST262197 LCP262197 LML262197 LWH262197 MGD262197 MPZ262197 MZV262197 NJR262197 NTN262197 ODJ262197 ONF262197 OXB262197 PGX262197 PQT262197 QAP262197 QKL262197 QUH262197 RED262197 RNZ262197 RXV262197 SHR262197 SRN262197 TBJ262197 TLF262197 TVB262197 UEX262197 UOT262197 UYP262197 VIL262197 VSH262197 WCD262197 WLZ262197 WVV262197 N327733 JJ327733 TF327733 ADB327733 AMX327733 AWT327733 BGP327733 BQL327733 CAH327733 CKD327733 CTZ327733 DDV327733 DNR327733 DXN327733 EHJ327733 ERF327733 FBB327733 FKX327733 FUT327733 GEP327733 GOL327733 GYH327733 HID327733 HRZ327733 IBV327733 ILR327733 IVN327733 JFJ327733 JPF327733 JZB327733 KIX327733 KST327733 LCP327733 LML327733 LWH327733 MGD327733 MPZ327733 MZV327733 NJR327733 NTN327733 ODJ327733 ONF327733 OXB327733 PGX327733 PQT327733 QAP327733 QKL327733 QUH327733 RED327733 RNZ327733 RXV327733 SHR327733 SRN327733 TBJ327733 TLF327733 TVB327733 UEX327733 UOT327733 UYP327733 VIL327733 VSH327733 WCD327733 WLZ327733 WVV327733 N393269 JJ393269 TF393269 ADB393269 AMX393269 AWT393269 BGP393269 BQL393269 CAH393269 CKD393269 CTZ393269 DDV393269 DNR393269 DXN393269 EHJ393269 ERF393269 FBB393269 FKX393269 FUT393269 GEP393269 GOL393269 GYH393269 HID393269 HRZ393269 IBV393269 ILR393269 IVN393269 JFJ393269 JPF393269 JZB393269 KIX393269 KST393269 LCP393269 LML393269 LWH393269 MGD393269 MPZ393269 MZV393269 NJR393269 NTN393269 ODJ393269 ONF393269 OXB393269 PGX393269 PQT393269 QAP393269 QKL393269 QUH393269 RED393269 RNZ393269 RXV393269 SHR393269 SRN393269 TBJ393269 TLF393269 TVB393269 UEX393269 UOT393269 UYP393269 VIL393269 VSH393269 WCD393269 WLZ393269 WVV393269 N458805 JJ458805 TF458805 ADB458805 AMX458805 AWT458805 BGP458805 BQL458805 CAH458805 CKD458805 CTZ458805 DDV458805 DNR458805 DXN458805 EHJ458805 ERF458805 FBB458805 FKX458805 FUT458805 GEP458805 GOL458805 GYH458805 HID458805 HRZ458805 IBV458805 ILR458805 IVN458805 JFJ458805 JPF458805 JZB458805 KIX458805 KST458805 LCP458805 LML458805 LWH458805 MGD458805 MPZ458805 MZV458805 NJR458805 NTN458805 ODJ458805 ONF458805 OXB458805 PGX458805 PQT458805 QAP458805 QKL458805 QUH458805 RED458805 RNZ458805 RXV458805 SHR458805 SRN458805 TBJ458805 TLF458805 TVB458805 UEX458805 UOT458805 UYP458805 VIL458805 VSH458805 WCD458805 WLZ458805 WVV458805 N524341 JJ524341 TF524341 ADB524341 AMX524341 AWT524341 BGP524341 BQL524341 CAH524341 CKD524341 CTZ524341 DDV524341 DNR524341 DXN524341 EHJ524341 ERF524341 FBB524341 FKX524341 FUT524341 GEP524341 GOL524341 GYH524341 HID524341 HRZ524341 IBV524341 ILR524341 IVN524341 JFJ524341 JPF524341 JZB524341 KIX524341 KST524341 LCP524341 LML524341 LWH524341 MGD524341 MPZ524341 MZV524341 NJR524341 NTN524341 ODJ524341 ONF524341 OXB524341 PGX524341 PQT524341 QAP524341 QKL524341 QUH524341 RED524341 RNZ524341 RXV524341 SHR524341 SRN524341 TBJ524341 TLF524341 TVB524341 UEX524341 UOT524341 UYP524341 VIL524341 VSH524341 WCD524341 WLZ524341 WVV524341 N589877 JJ589877 TF589877 ADB589877 AMX589877 AWT589877 BGP589877 BQL589877 CAH589877 CKD589877 CTZ589877 DDV589877 DNR589877 DXN589877 EHJ589877 ERF589877 FBB589877 FKX589877 FUT589877 GEP589877 GOL589877 GYH589877 HID589877 HRZ589877 IBV589877 ILR589877 IVN589877 JFJ589877 JPF589877 JZB589877 KIX589877 KST589877 LCP589877 LML589877 LWH589877 MGD589877 MPZ589877 MZV589877 NJR589877 NTN589877 ODJ589877 ONF589877 OXB589877 PGX589877 PQT589877 QAP589877 QKL589877 QUH589877 RED589877 RNZ589877 RXV589877 SHR589877 SRN589877 TBJ589877 TLF589877 TVB589877 UEX589877 UOT589877 UYP589877 VIL589877 VSH589877 WCD589877 WLZ589877 WVV589877 N655413 JJ655413 TF655413 ADB655413 AMX655413 AWT655413 BGP655413 BQL655413 CAH655413 CKD655413 CTZ655413 DDV655413 DNR655413 DXN655413 EHJ655413 ERF655413 FBB655413 FKX655413 FUT655413 GEP655413 GOL655413 GYH655413 HID655413 HRZ655413 IBV655413 ILR655413 IVN655413 JFJ655413 JPF655413 JZB655413 KIX655413 KST655413 LCP655413 LML655413 LWH655413 MGD655413 MPZ655413 MZV655413 NJR655413 NTN655413 ODJ655413 ONF655413 OXB655413 PGX655413 PQT655413 QAP655413 QKL655413 QUH655413 RED655413 RNZ655413 RXV655413 SHR655413 SRN655413 TBJ655413 TLF655413 TVB655413 UEX655413 UOT655413 UYP655413 VIL655413 VSH655413 WCD655413 WLZ655413 WVV655413 N720949 JJ720949 TF720949 ADB720949 AMX720949 AWT720949 BGP720949 BQL720949 CAH720949 CKD720949 CTZ720949 DDV720949 DNR720949 DXN720949 EHJ720949 ERF720949 FBB720949 FKX720949 FUT720949 GEP720949 GOL720949 GYH720949 HID720949 HRZ720949 IBV720949 ILR720949 IVN720949 JFJ720949 JPF720949 JZB720949 KIX720949 KST720949 LCP720949 LML720949 LWH720949 MGD720949 MPZ720949 MZV720949 NJR720949 NTN720949 ODJ720949 ONF720949 OXB720949 PGX720949 PQT720949 QAP720949 QKL720949 QUH720949 RED720949 RNZ720949 RXV720949 SHR720949 SRN720949 TBJ720949 TLF720949 TVB720949 UEX720949 UOT720949 UYP720949 VIL720949 VSH720949 WCD720949 WLZ720949 WVV720949 N786485 JJ786485 TF786485 ADB786485 AMX786485 AWT786485 BGP786485 BQL786485 CAH786485 CKD786485 CTZ786485 DDV786485 DNR786485 DXN786485 EHJ786485 ERF786485 FBB786485 FKX786485 FUT786485 GEP786485 GOL786485 GYH786485 HID786485 HRZ786485 IBV786485 ILR786485 IVN786485 JFJ786485 JPF786485 JZB786485 KIX786485 KST786485 LCP786485 LML786485 LWH786485 MGD786485 MPZ786485 MZV786485 NJR786485 NTN786485 ODJ786485 ONF786485 OXB786485 PGX786485 PQT786485 QAP786485 QKL786485 QUH786485 RED786485 RNZ786485 RXV786485 SHR786485 SRN786485 TBJ786485 TLF786485 TVB786485 UEX786485 UOT786485 UYP786485 VIL786485 VSH786485 WCD786485 WLZ786485 WVV786485 N852021 JJ852021 TF852021 ADB852021 AMX852021 AWT852021 BGP852021 BQL852021 CAH852021 CKD852021 CTZ852021 DDV852021 DNR852021 DXN852021 EHJ852021 ERF852021 FBB852021 FKX852021 FUT852021 GEP852021 GOL852021 GYH852021 HID852021 HRZ852021 IBV852021 ILR852021 IVN852021 JFJ852021 JPF852021 JZB852021 KIX852021 KST852021 LCP852021 LML852021 LWH852021 MGD852021 MPZ852021 MZV852021 NJR852021 NTN852021 ODJ852021 ONF852021 OXB852021 PGX852021 PQT852021 QAP852021 QKL852021 QUH852021 RED852021 RNZ852021 RXV852021 SHR852021 SRN852021 TBJ852021 TLF852021 TVB852021 UEX852021 UOT852021 UYP852021 VIL852021 VSH852021 WCD852021 WLZ852021 WVV852021 N917557 JJ917557 TF917557 ADB917557 AMX917557 AWT917557 BGP917557 BQL917557 CAH917557 CKD917557 CTZ917557 DDV917557 DNR917557 DXN917557 EHJ917557 ERF917557 FBB917557 FKX917557 FUT917557 GEP917557 GOL917557 GYH917557 HID917557 HRZ917557 IBV917557 ILR917557 IVN917557 JFJ917557 JPF917557 JZB917557 KIX917557 KST917557 LCP917557 LML917557 LWH917557 MGD917557 MPZ917557 MZV917557 NJR917557 NTN917557 ODJ917557 ONF917557 OXB917557 PGX917557 PQT917557 QAP917557 QKL917557 QUH917557 RED917557 RNZ917557 RXV917557 SHR917557 SRN917557 TBJ917557 TLF917557 TVB917557 UEX917557 UOT917557 UYP917557 VIL917557 VSH917557 WCD917557 WLZ917557 WVV917557 N983093 JJ983093 TF983093 ADB983093 AMX983093 AWT983093 BGP983093 BQL983093 CAH983093 CKD983093 CTZ983093 DDV983093 DNR983093 DXN983093 EHJ983093 ERF983093 FBB983093 FKX983093 FUT983093 GEP983093 GOL983093 GYH983093 HID983093 HRZ983093 IBV983093 ILR983093 IVN983093 JFJ983093 JPF983093 JZB983093 KIX983093 KST983093 LCP983093 LML983093 LWH983093 MGD983093 MPZ983093 MZV983093 NJR983093 NTN983093 ODJ983093 ONF983093 OXB983093 PGX983093 PQT983093 QAP983093 QKL983093 QUH983093 RED983093 RNZ983093 RXV983093 SHR983093 SRN983093 TBJ983093 TLF983093 TVB983093 UEX983093 UOT983093 UYP983093 VIL983093 VSH983093 WCD983093 WLZ983093 WVV983093" xr:uid="{00052A74-ED76-411E-B98C-7350B66DDBC8}">
      <formula1>0</formula1>
      <formula2>300</formula2>
    </dataValidation>
    <dataValidation type="textLength" errorStyle="information" allowBlank="1" showInputMessage="1" error="XLBVal:6=130177.44_x000d__x000a_" sqref="L53 JH53 TD53 ACZ53 AMV53 AWR53 BGN53 BQJ53 CAF53 CKB53 CTX53 DDT53 DNP53 DXL53 EHH53 ERD53 FAZ53 FKV53 FUR53 GEN53 GOJ53 GYF53 HIB53 HRX53 IBT53 ILP53 IVL53 JFH53 JPD53 JYZ53 KIV53 KSR53 LCN53 LMJ53 LWF53 MGB53 MPX53 MZT53 NJP53 NTL53 ODH53 OND53 OWZ53 PGV53 PQR53 QAN53 QKJ53 QUF53 REB53 RNX53 RXT53 SHP53 SRL53 TBH53 TLD53 TUZ53 UEV53 UOR53 UYN53 VIJ53 VSF53 WCB53 WLX53 WVT53 L65589 JH65589 TD65589 ACZ65589 AMV65589 AWR65589 BGN65589 BQJ65589 CAF65589 CKB65589 CTX65589 DDT65589 DNP65589 DXL65589 EHH65589 ERD65589 FAZ65589 FKV65589 FUR65589 GEN65589 GOJ65589 GYF65589 HIB65589 HRX65589 IBT65589 ILP65589 IVL65589 JFH65589 JPD65589 JYZ65589 KIV65589 KSR65589 LCN65589 LMJ65589 LWF65589 MGB65589 MPX65589 MZT65589 NJP65589 NTL65589 ODH65589 OND65589 OWZ65589 PGV65589 PQR65589 QAN65589 QKJ65589 QUF65589 REB65589 RNX65589 RXT65589 SHP65589 SRL65589 TBH65589 TLD65589 TUZ65589 UEV65589 UOR65589 UYN65589 VIJ65589 VSF65589 WCB65589 WLX65589 WVT65589 L131125 JH131125 TD131125 ACZ131125 AMV131125 AWR131125 BGN131125 BQJ131125 CAF131125 CKB131125 CTX131125 DDT131125 DNP131125 DXL131125 EHH131125 ERD131125 FAZ131125 FKV131125 FUR131125 GEN131125 GOJ131125 GYF131125 HIB131125 HRX131125 IBT131125 ILP131125 IVL131125 JFH131125 JPD131125 JYZ131125 KIV131125 KSR131125 LCN131125 LMJ131125 LWF131125 MGB131125 MPX131125 MZT131125 NJP131125 NTL131125 ODH131125 OND131125 OWZ131125 PGV131125 PQR131125 QAN131125 QKJ131125 QUF131125 REB131125 RNX131125 RXT131125 SHP131125 SRL131125 TBH131125 TLD131125 TUZ131125 UEV131125 UOR131125 UYN131125 VIJ131125 VSF131125 WCB131125 WLX131125 WVT131125 L196661 JH196661 TD196661 ACZ196661 AMV196661 AWR196661 BGN196661 BQJ196661 CAF196661 CKB196661 CTX196661 DDT196661 DNP196661 DXL196661 EHH196661 ERD196661 FAZ196661 FKV196661 FUR196661 GEN196661 GOJ196661 GYF196661 HIB196661 HRX196661 IBT196661 ILP196661 IVL196661 JFH196661 JPD196661 JYZ196661 KIV196661 KSR196661 LCN196661 LMJ196661 LWF196661 MGB196661 MPX196661 MZT196661 NJP196661 NTL196661 ODH196661 OND196661 OWZ196661 PGV196661 PQR196661 QAN196661 QKJ196661 QUF196661 REB196661 RNX196661 RXT196661 SHP196661 SRL196661 TBH196661 TLD196661 TUZ196661 UEV196661 UOR196661 UYN196661 VIJ196661 VSF196661 WCB196661 WLX196661 WVT196661 L262197 JH262197 TD262197 ACZ262197 AMV262197 AWR262197 BGN262197 BQJ262197 CAF262197 CKB262197 CTX262197 DDT262197 DNP262197 DXL262197 EHH262197 ERD262197 FAZ262197 FKV262197 FUR262197 GEN262197 GOJ262197 GYF262197 HIB262197 HRX262197 IBT262197 ILP262197 IVL262197 JFH262197 JPD262197 JYZ262197 KIV262197 KSR262197 LCN262197 LMJ262197 LWF262197 MGB262197 MPX262197 MZT262197 NJP262197 NTL262197 ODH262197 OND262197 OWZ262197 PGV262197 PQR262197 QAN262197 QKJ262197 QUF262197 REB262197 RNX262197 RXT262197 SHP262197 SRL262197 TBH262197 TLD262197 TUZ262197 UEV262197 UOR262197 UYN262197 VIJ262197 VSF262197 WCB262197 WLX262197 WVT262197 L327733 JH327733 TD327733 ACZ327733 AMV327733 AWR327733 BGN327733 BQJ327733 CAF327733 CKB327733 CTX327733 DDT327733 DNP327733 DXL327733 EHH327733 ERD327733 FAZ327733 FKV327733 FUR327733 GEN327733 GOJ327733 GYF327733 HIB327733 HRX327733 IBT327733 ILP327733 IVL327733 JFH327733 JPD327733 JYZ327733 KIV327733 KSR327733 LCN327733 LMJ327733 LWF327733 MGB327733 MPX327733 MZT327733 NJP327733 NTL327733 ODH327733 OND327733 OWZ327733 PGV327733 PQR327733 QAN327733 QKJ327733 QUF327733 REB327733 RNX327733 RXT327733 SHP327733 SRL327733 TBH327733 TLD327733 TUZ327733 UEV327733 UOR327733 UYN327733 VIJ327733 VSF327733 WCB327733 WLX327733 WVT327733 L393269 JH393269 TD393269 ACZ393269 AMV393269 AWR393269 BGN393269 BQJ393269 CAF393269 CKB393269 CTX393269 DDT393269 DNP393269 DXL393269 EHH393269 ERD393269 FAZ393269 FKV393269 FUR393269 GEN393269 GOJ393269 GYF393269 HIB393269 HRX393269 IBT393269 ILP393269 IVL393269 JFH393269 JPD393269 JYZ393269 KIV393269 KSR393269 LCN393269 LMJ393269 LWF393269 MGB393269 MPX393269 MZT393269 NJP393269 NTL393269 ODH393269 OND393269 OWZ393269 PGV393269 PQR393269 QAN393269 QKJ393269 QUF393269 REB393269 RNX393269 RXT393269 SHP393269 SRL393269 TBH393269 TLD393269 TUZ393269 UEV393269 UOR393269 UYN393269 VIJ393269 VSF393269 WCB393269 WLX393269 WVT393269 L458805 JH458805 TD458805 ACZ458805 AMV458805 AWR458805 BGN458805 BQJ458805 CAF458805 CKB458805 CTX458805 DDT458805 DNP458805 DXL458805 EHH458805 ERD458805 FAZ458805 FKV458805 FUR458805 GEN458805 GOJ458805 GYF458805 HIB458805 HRX458805 IBT458805 ILP458805 IVL458805 JFH458805 JPD458805 JYZ458805 KIV458805 KSR458805 LCN458805 LMJ458805 LWF458805 MGB458805 MPX458805 MZT458805 NJP458805 NTL458805 ODH458805 OND458805 OWZ458805 PGV458805 PQR458805 QAN458805 QKJ458805 QUF458805 REB458805 RNX458805 RXT458805 SHP458805 SRL458805 TBH458805 TLD458805 TUZ458805 UEV458805 UOR458805 UYN458805 VIJ458805 VSF458805 WCB458805 WLX458805 WVT458805 L524341 JH524341 TD524341 ACZ524341 AMV524341 AWR524341 BGN524341 BQJ524341 CAF524341 CKB524341 CTX524341 DDT524341 DNP524341 DXL524341 EHH524341 ERD524341 FAZ524341 FKV524341 FUR524341 GEN524341 GOJ524341 GYF524341 HIB524341 HRX524341 IBT524341 ILP524341 IVL524341 JFH524341 JPD524341 JYZ524341 KIV524341 KSR524341 LCN524341 LMJ524341 LWF524341 MGB524341 MPX524341 MZT524341 NJP524341 NTL524341 ODH524341 OND524341 OWZ524341 PGV524341 PQR524341 QAN524341 QKJ524341 QUF524341 REB524341 RNX524341 RXT524341 SHP524341 SRL524341 TBH524341 TLD524341 TUZ524341 UEV524341 UOR524341 UYN524341 VIJ524341 VSF524341 WCB524341 WLX524341 WVT524341 L589877 JH589877 TD589877 ACZ589877 AMV589877 AWR589877 BGN589877 BQJ589877 CAF589877 CKB589877 CTX589877 DDT589877 DNP589877 DXL589877 EHH589877 ERD589877 FAZ589877 FKV589877 FUR589877 GEN589877 GOJ589877 GYF589877 HIB589877 HRX589877 IBT589877 ILP589877 IVL589877 JFH589877 JPD589877 JYZ589877 KIV589877 KSR589877 LCN589877 LMJ589877 LWF589877 MGB589877 MPX589877 MZT589877 NJP589877 NTL589877 ODH589877 OND589877 OWZ589877 PGV589877 PQR589877 QAN589877 QKJ589877 QUF589877 REB589877 RNX589877 RXT589877 SHP589877 SRL589877 TBH589877 TLD589877 TUZ589877 UEV589877 UOR589877 UYN589877 VIJ589877 VSF589877 WCB589877 WLX589877 WVT589877 L655413 JH655413 TD655413 ACZ655413 AMV655413 AWR655413 BGN655413 BQJ655413 CAF655413 CKB655413 CTX655413 DDT655413 DNP655413 DXL655413 EHH655413 ERD655413 FAZ655413 FKV655413 FUR655413 GEN655413 GOJ655413 GYF655413 HIB655413 HRX655413 IBT655413 ILP655413 IVL655413 JFH655413 JPD655413 JYZ655413 KIV655413 KSR655413 LCN655413 LMJ655413 LWF655413 MGB655413 MPX655413 MZT655413 NJP655413 NTL655413 ODH655413 OND655413 OWZ655413 PGV655413 PQR655413 QAN655413 QKJ655413 QUF655413 REB655413 RNX655413 RXT655413 SHP655413 SRL655413 TBH655413 TLD655413 TUZ655413 UEV655413 UOR655413 UYN655413 VIJ655413 VSF655413 WCB655413 WLX655413 WVT655413 L720949 JH720949 TD720949 ACZ720949 AMV720949 AWR720949 BGN720949 BQJ720949 CAF720949 CKB720949 CTX720949 DDT720949 DNP720949 DXL720949 EHH720949 ERD720949 FAZ720949 FKV720949 FUR720949 GEN720949 GOJ720949 GYF720949 HIB720949 HRX720949 IBT720949 ILP720949 IVL720949 JFH720949 JPD720949 JYZ720949 KIV720949 KSR720949 LCN720949 LMJ720949 LWF720949 MGB720949 MPX720949 MZT720949 NJP720949 NTL720949 ODH720949 OND720949 OWZ720949 PGV720949 PQR720949 QAN720949 QKJ720949 QUF720949 REB720949 RNX720949 RXT720949 SHP720949 SRL720949 TBH720949 TLD720949 TUZ720949 UEV720949 UOR720949 UYN720949 VIJ720949 VSF720949 WCB720949 WLX720949 WVT720949 L786485 JH786485 TD786485 ACZ786485 AMV786485 AWR786485 BGN786485 BQJ786485 CAF786485 CKB786485 CTX786485 DDT786485 DNP786485 DXL786485 EHH786485 ERD786485 FAZ786485 FKV786485 FUR786485 GEN786485 GOJ786485 GYF786485 HIB786485 HRX786485 IBT786485 ILP786485 IVL786485 JFH786485 JPD786485 JYZ786485 KIV786485 KSR786485 LCN786485 LMJ786485 LWF786485 MGB786485 MPX786485 MZT786485 NJP786485 NTL786485 ODH786485 OND786485 OWZ786485 PGV786485 PQR786485 QAN786485 QKJ786485 QUF786485 REB786485 RNX786485 RXT786485 SHP786485 SRL786485 TBH786485 TLD786485 TUZ786485 UEV786485 UOR786485 UYN786485 VIJ786485 VSF786485 WCB786485 WLX786485 WVT786485 L852021 JH852021 TD852021 ACZ852021 AMV852021 AWR852021 BGN852021 BQJ852021 CAF852021 CKB852021 CTX852021 DDT852021 DNP852021 DXL852021 EHH852021 ERD852021 FAZ852021 FKV852021 FUR852021 GEN852021 GOJ852021 GYF852021 HIB852021 HRX852021 IBT852021 ILP852021 IVL852021 JFH852021 JPD852021 JYZ852021 KIV852021 KSR852021 LCN852021 LMJ852021 LWF852021 MGB852021 MPX852021 MZT852021 NJP852021 NTL852021 ODH852021 OND852021 OWZ852021 PGV852021 PQR852021 QAN852021 QKJ852021 QUF852021 REB852021 RNX852021 RXT852021 SHP852021 SRL852021 TBH852021 TLD852021 TUZ852021 UEV852021 UOR852021 UYN852021 VIJ852021 VSF852021 WCB852021 WLX852021 WVT852021 L917557 JH917557 TD917557 ACZ917557 AMV917557 AWR917557 BGN917557 BQJ917557 CAF917557 CKB917557 CTX917557 DDT917557 DNP917557 DXL917557 EHH917557 ERD917557 FAZ917557 FKV917557 FUR917557 GEN917557 GOJ917557 GYF917557 HIB917557 HRX917557 IBT917557 ILP917557 IVL917557 JFH917557 JPD917557 JYZ917557 KIV917557 KSR917557 LCN917557 LMJ917557 LWF917557 MGB917557 MPX917557 MZT917557 NJP917557 NTL917557 ODH917557 OND917557 OWZ917557 PGV917557 PQR917557 QAN917557 QKJ917557 QUF917557 REB917557 RNX917557 RXT917557 SHP917557 SRL917557 TBH917557 TLD917557 TUZ917557 UEV917557 UOR917557 UYN917557 VIJ917557 VSF917557 WCB917557 WLX917557 WVT917557 L983093 JH983093 TD983093 ACZ983093 AMV983093 AWR983093 BGN983093 BQJ983093 CAF983093 CKB983093 CTX983093 DDT983093 DNP983093 DXL983093 EHH983093 ERD983093 FAZ983093 FKV983093 FUR983093 GEN983093 GOJ983093 GYF983093 HIB983093 HRX983093 IBT983093 ILP983093 IVL983093 JFH983093 JPD983093 JYZ983093 KIV983093 KSR983093 LCN983093 LMJ983093 LWF983093 MGB983093 MPX983093 MZT983093 NJP983093 NTL983093 ODH983093 OND983093 OWZ983093 PGV983093 PQR983093 QAN983093 QKJ983093 QUF983093 REB983093 RNX983093 RXT983093 SHP983093 SRL983093 TBH983093 TLD983093 TUZ983093 UEV983093 UOR983093 UYN983093 VIJ983093 VSF983093 WCB983093 WLX983093 WVT983093" xr:uid="{2835603B-61D7-40CE-B171-9B8BC37F71B8}">
      <formula1>0</formula1>
      <formula2>300</formula2>
    </dataValidation>
    <dataValidation type="textLength" errorStyle="information" allowBlank="1" showInputMessage="1" error="XLBVal:6=168000_x000d__x000a_" sqref="L46 JH46 TD46 ACZ46 AMV46 AWR46 BGN46 BQJ46 CAF46 CKB46 CTX46 DDT46 DNP46 DXL46 EHH46 ERD46 FAZ46 FKV46 FUR46 GEN46 GOJ46 GYF46 HIB46 HRX46 IBT46 ILP46 IVL46 JFH46 JPD46 JYZ46 KIV46 KSR46 LCN46 LMJ46 LWF46 MGB46 MPX46 MZT46 NJP46 NTL46 ODH46 OND46 OWZ46 PGV46 PQR46 QAN46 QKJ46 QUF46 REB46 RNX46 RXT46 SHP46 SRL46 TBH46 TLD46 TUZ46 UEV46 UOR46 UYN46 VIJ46 VSF46 WCB46 WLX46 WVT46 L65582 JH65582 TD65582 ACZ65582 AMV65582 AWR65582 BGN65582 BQJ65582 CAF65582 CKB65582 CTX65582 DDT65582 DNP65582 DXL65582 EHH65582 ERD65582 FAZ65582 FKV65582 FUR65582 GEN65582 GOJ65582 GYF65582 HIB65582 HRX65582 IBT65582 ILP65582 IVL65582 JFH65582 JPD65582 JYZ65582 KIV65582 KSR65582 LCN65582 LMJ65582 LWF65582 MGB65582 MPX65582 MZT65582 NJP65582 NTL65582 ODH65582 OND65582 OWZ65582 PGV65582 PQR65582 QAN65582 QKJ65582 QUF65582 REB65582 RNX65582 RXT65582 SHP65582 SRL65582 TBH65582 TLD65582 TUZ65582 UEV65582 UOR65582 UYN65582 VIJ65582 VSF65582 WCB65582 WLX65582 WVT65582 L131118 JH131118 TD131118 ACZ131118 AMV131118 AWR131118 BGN131118 BQJ131118 CAF131118 CKB131118 CTX131118 DDT131118 DNP131118 DXL131118 EHH131118 ERD131118 FAZ131118 FKV131118 FUR131118 GEN131118 GOJ131118 GYF131118 HIB131118 HRX131118 IBT131118 ILP131118 IVL131118 JFH131118 JPD131118 JYZ131118 KIV131118 KSR131118 LCN131118 LMJ131118 LWF131118 MGB131118 MPX131118 MZT131118 NJP131118 NTL131118 ODH131118 OND131118 OWZ131118 PGV131118 PQR131118 QAN131118 QKJ131118 QUF131118 REB131118 RNX131118 RXT131118 SHP131118 SRL131118 TBH131118 TLD131118 TUZ131118 UEV131118 UOR131118 UYN131118 VIJ131118 VSF131118 WCB131118 WLX131118 WVT131118 L196654 JH196654 TD196654 ACZ196654 AMV196654 AWR196654 BGN196654 BQJ196654 CAF196654 CKB196654 CTX196654 DDT196654 DNP196654 DXL196654 EHH196654 ERD196654 FAZ196654 FKV196654 FUR196654 GEN196654 GOJ196654 GYF196654 HIB196654 HRX196654 IBT196654 ILP196654 IVL196654 JFH196654 JPD196654 JYZ196654 KIV196654 KSR196654 LCN196654 LMJ196654 LWF196654 MGB196654 MPX196654 MZT196654 NJP196654 NTL196654 ODH196654 OND196654 OWZ196654 PGV196654 PQR196654 QAN196654 QKJ196654 QUF196654 REB196654 RNX196654 RXT196654 SHP196654 SRL196654 TBH196654 TLD196654 TUZ196654 UEV196654 UOR196654 UYN196654 VIJ196654 VSF196654 WCB196654 WLX196654 WVT196654 L262190 JH262190 TD262190 ACZ262190 AMV262190 AWR262190 BGN262190 BQJ262190 CAF262190 CKB262190 CTX262190 DDT262190 DNP262190 DXL262190 EHH262190 ERD262190 FAZ262190 FKV262190 FUR262190 GEN262190 GOJ262190 GYF262190 HIB262190 HRX262190 IBT262190 ILP262190 IVL262190 JFH262190 JPD262190 JYZ262190 KIV262190 KSR262190 LCN262190 LMJ262190 LWF262190 MGB262190 MPX262190 MZT262190 NJP262190 NTL262190 ODH262190 OND262190 OWZ262190 PGV262190 PQR262190 QAN262190 QKJ262190 QUF262190 REB262190 RNX262190 RXT262190 SHP262190 SRL262190 TBH262190 TLD262190 TUZ262190 UEV262190 UOR262190 UYN262190 VIJ262190 VSF262190 WCB262190 WLX262190 WVT262190 L327726 JH327726 TD327726 ACZ327726 AMV327726 AWR327726 BGN327726 BQJ327726 CAF327726 CKB327726 CTX327726 DDT327726 DNP327726 DXL327726 EHH327726 ERD327726 FAZ327726 FKV327726 FUR327726 GEN327726 GOJ327726 GYF327726 HIB327726 HRX327726 IBT327726 ILP327726 IVL327726 JFH327726 JPD327726 JYZ327726 KIV327726 KSR327726 LCN327726 LMJ327726 LWF327726 MGB327726 MPX327726 MZT327726 NJP327726 NTL327726 ODH327726 OND327726 OWZ327726 PGV327726 PQR327726 QAN327726 QKJ327726 QUF327726 REB327726 RNX327726 RXT327726 SHP327726 SRL327726 TBH327726 TLD327726 TUZ327726 UEV327726 UOR327726 UYN327726 VIJ327726 VSF327726 WCB327726 WLX327726 WVT327726 L393262 JH393262 TD393262 ACZ393262 AMV393262 AWR393262 BGN393262 BQJ393262 CAF393262 CKB393262 CTX393262 DDT393262 DNP393262 DXL393262 EHH393262 ERD393262 FAZ393262 FKV393262 FUR393262 GEN393262 GOJ393262 GYF393262 HIB393262 HRX393262 IBT393262 ILP393262 IVL393262 JFH393262 JPD393262 JYZ393262 KIV393262 KSR393262 LCN393262 LMJ393262 LWF393262 MGB393262 MPX393262 MZT393262 NJP393262 NTL393262 ODH393262 OND393262 OWZ393262 PGV393262 PQR393262 QAN393262 QKJ393262 QUF393262 REB393262 RNX393262 RXT393262 SHP393262 SRL393262 TBH393262 TLD393262 TUZ393262 UEV393262 UOR393262 UYN393262 VIJ393262 VSF393262 WCB393262 WLX393262 WVT393262 L458798 JH458798 TD458798 ACZ458798 AMV458798 AWR458798 BGN458798 BQJ458798 CAF458798 CKB458798 CTX458798 DDT458798 DNP458798 DXL458798 EHH458798 ERD458798 FAZ458798 FKV458798 FUR458798 GEN458798 GOJ458798 GYF458798 HIB458798 HRX458798 IBT458798 ILP458798 IVL458798 JFH458798 JPD458798 JYZ458798 KIV458798 KSR458798 LCN458798 LMJ458798 LWF458798 MGB458798 MPX458798 MZT458798 NJP458798 NTL458798 ODH458798 OND458798 OWZ458798 PGV458798 PQR458798 QAN458798 QKJ458798 QUF458798 REB458798 RNX458798 RXT458798 SHP458798 SRL458798 TBH458798 TLD458798 TUZ458798 UEV458798 UOR458798 UYN458798 VIJ458798 VSF458798 WCB458798 WLX458798 WVT458798 L524334 JH524334 TD524334 ACZ524334 AMV524334 AWR524334 BGN524334 BQJ524334 CAF524334 CKB524334 CTX524334 DDT524334 DNP524334 DXL524334 EHH524334 ERD524334 FAZ524334 FKV524334 FUR524334 GEN524334 GOJ524334 GYF524334 HIB524334 HRX524334 IBT524334 ILP524334 IVL524334 JFH524334 JPD524334 JYZ524334 KIV524334 KSR524334 LCN524334 LMJ524334 LWF524334 MGB524334 MPX524334 MZT524334 NJP524334 NTL524334 ODH524334 OND524334 OWZ524334 PGV524334 PQR524334 QAN524334 QKJ524334 QUF524334 REB524334 RNX524334 RXT524334 SHP524334 SRL524334 TBH524334 TLD524334 TUZ524334 UEV524334 UOR524334 UYN524334 VIJ524334 VSF524334 WCB524334 WLX524334 WVT524334 L589870 JH589870 TD589870 ACZ589870 AMV589870 AWR589870 BGN589870 BQJ589870 CAF589870 CKB589870 CTX589870 DDT589870 DNP589870 DXL589870 EHH589870 ERD589870 FAZ589870 FKV589870 FUR589870 GEN589870 GOJ589870 GYF589870 HIB589870 HRX589870 IBT589870 ILP589870 IVL589870 JFH589870 JPD589870 JYZ589870 KIV589870 KSR589870 LCN589870 LMJ589870 LWF589870 MGB589870 MPX589870 MZT589870 NJP589870 NTL589870 ODH589870 OND589870 OWZ589870 PGV589870 PQR589870 QAN589870 QKJ589870 QUF589870 REB589870 RNX589870 RXT589870 SHP589870 SRL589870 TBH589870 TLD589870 TUZ589870 UEV589870 UOR589870 UYN589870 VIJ589870 VSF589870 WCB589870 WLX589870 WVT589870 L655406 JH655406 TD655406 ACZ655406 AMV655406 AWR655406 BGN655406 BQJ655406 CAF655406 CKB655406 CTX655406 DDT655406 DNP655406 DXL655406 EHH655406 ERD655406 FAZ655406 FKV655406 FUR655406 GEN655406 GOJ655406 GYF655406 HIB655406 HRX655406 IBT655406 ILP655406 IVL655406 JFH655406 JPD655406 JYZ655406 KIV655406 KSR655406 LCN655406 LMJ655406 LWF655406 MGB655406 MPX655406 MZT655406 NJP655406 NTL655406 ODH655406 OND655406 OWZ655406 PGV655406 PQR655406 QAN655406 QKJ655406 QUF655406 REB655406 RNX655406 RXT655406 SHP655406 SRL655406 TBH655406 TLD655406 TUZ655406 UEV655406 UOR655406 UYN655406 VIJ655406 VSF655406 WCB655406 WLX655406 WVT655406 L720942 JH720942 TD720942 ACZ720942 AMV720942 AWR720942 BGN720942 BQJ720942 CAF720942 CKB720942 CTX720942 DDT720942 DNP720942 DXL720942 EHH720942 ERD720942 FAZ720942 FKV720942 FUR720942 GEN720942 GOJ720942 GYF720942 HIB720942 HRX720942 IBT720942 ILP720942 IVL720942 JFH720942 JPD720942 JYZ720942 KIV720942 KSR720942 LCN720942 LMJ720942 LWF720942 MGB720942 MPX720942 MZT720942 NJP720942 NTL720942 ODH720942 OND720942 OWZ720942 PGV720942 PQR720942 QAN720942 QKJ720942 QUF720942 REB720942 RNX720942 RXT720942 SHP720942 SRL720942 TBH720942 TLD720942 TUZ720942 UEV720942 UOR720942 UYN720942 VIJ720942 VSF720942 WCB720942 WLX720942 WVT720942 L786478 JH786478 TD786478 ACZ786478 AMV786478 AWR786478 BGN786478 BQJ786478 CAF786478 CKB786478 CTX786478 DDT786478 DNP786478 DXL786478 EHH786478 ERD786478 FAZ786478 FKV786478 FUR786478 GEN786478 GOJ786478 GYF786478 HIB786478 HRX786478 IBT786478 ILP786478 IVL786478 JFH786478 JPD786478 JYZ786478 KIV786478 KSR786478 LCN786478 LMJ786478 LWF786478 MGB786478 MPX786478 MZT786478 NJP786478 NTL786478 ODH786478 OND786478 OWZ786478 PGV786478 PQR786478 QAN786478 QKJ786478 QUF786478 REB786478 RNX786478 RXT786478 SHP786478 SRL786478 TBH786478 TLD786478 TUZ786478 UEV786478 UOR786478 UYN786478 VIJ786478 VSF786478 WCB786478 WLX786478 WVT786478 L852014 JH852014 TD852014 ACZ852014 AMV852014 AWR852014 BGN852014 BQJ852014 CAF852014 CKB852014 CTX852014 DDT852014 DNP852014 DXL852014 EHH852014 ERD852014 FAZ852014 FKV852014 FUR852014 GEN852014 GOJ852014 GYF852014 HIB852014 HRX852014 IBT852014 ILP852014 IVL852014 JFH852014 JPD852014 JYZ852014 KIV852014 KSR852014 LCN852014 LMJ852014 LWF852014 MGB852014 MPX852014 MZT852014 NJP852014 NTL852014 ODH852014 OND852014 OWZ852014 PGV852014 PQR852014 QAN852014 QKJ852014 QUF852014 REB852014 RNX852014 RXT852014 SHP852014 SRL852014 TBH852014 TLD852014 TUZ852014 UEV852014 UOR852014 UYN852014 VIJ852014 VSF852014 WCB852014 WLX852014 WVT852014 L917550 JH917550 TD917550 ACZ917550 AMV917550 AWR917550 BGN917550 BQJ917550 CAF917550 CKB917550 CTX917550 DDT917550 DNP917550 DXL917550 EHH917550 ERD917550 FAZ917550 FKV917550 FUR917550 GEN917550 GOJ917550 GYF917550 HIB917550 HRX917550 IBT917550 ILP917550 IVL917550 JFH917550 JPD917550 JYZ917550 KIV917550 KSR917550 LCN917550 LMJ917550 LWF917550 MGB917550 MPX917550 MZT917550 NJP917550 NTL917550 ODH917550 OND917550 OWZ917550 PGV917550 PQR917550 QAN917550 QKJ917550 QUF917550 REB917550 RNX917550 RXT917550 SHP917550 SRL917550 TBH917550 TLD917550 TUZ917550 UEV917550 UOR917550 UYN917550 VIJ917550 VSF917550 WCB917550 WLX917550 WVT917550 L983086 JH983086 TD983086 ACZ983086 AMV983086 AWR983086 BGN983086 BQJ983086 CAF983086 CKB983086 CTX983086 DDT983086 DNP983086 DXL983086 EHH983086 ERD983086 FAZ983086 FKV983086 FUR983086 GEN983086 GOJ983086 GYF983086 HIB983086 HRX983086 IBT983086 ILP983086 IVL983086 JFH983086 JPD983086 JYZ983086 KIV983086 KSR983086 LCN983086 LMJ983086 LWF983086 MGB983086 MPX983086 MZT983086 NJP983086 NTL983086 ODH983086 OND983086 OWZ983086 PGV983086 PQR983086 QAN983086 QKJ983086 QUF983086 REB983086 RNX983086 RXT983086 SHP983086 SRL983086 TBH983086 TLD983086 TUZ983086 UEV983086 UOR983086 UYN983086 VIJ983086 VSF983086 WCB983086 WLX983086 WVT983086" xr:uid="{4F0EE3A1-BDD7-453A-8CCF-8FE79A42D38F}">
      <formula1>0</formula1>
      <formula2>300</formula2>
    </dataValidation>
    <dataValidation type="textLength" errorStyle="information" allowBlank="1" showInputMessage="1" error="XLBVal:6=38293.5_x000d__x000a_" sqref="J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J65582 JF65582 TB65582 ACX65582 AMT65582 AWP65582 BGL65582 BQH65582 CAD65582 CJZ65582 CTV65582 DDR65582 DNN65582 DXJ65582 EHF65582 ERB65582 FAX65582 FKT65582 FUP65582 GEL65582 GOH65582 GYD65582 HHZ65582 HRV65582 IBR65582 ILN65582 IVJ65582 JFF65582 JPB65582 JYX65582 KIT65582 KSP65582 LCL65582 LMH65582 LWD65582 MFZ65582 MPV65582 MZR65582 NJN65582 NTJ65582 ODF65582 ONB65582 OWX65582 PGT65582 PQP65582 QAL65582 QKH65582 QUD65582 RDZ65582 RNV65582 RXR65582 SHN65582 SRJ65582 TBF65582 TLB65582 TUX65582 UET65582 UOP65582 UYL65582 VIH65582 VSD65582 WBZ65582 WLV65582 WVR65582 J131118 JF131118 TB131118 ACX131118 AMT131118 AWP131118 BGL131118 BQH131118 CAD131118 CJZ131118 CTV131118 DDR131118 DNN131118 DXJ131118 EHF131118 ERB131118 FAX131118 FKT131118 FUP131118 GEL131118 GOH131118 GYD131118 HHZ131118 HRV131118 IBR131118 ILN131118 IVJ131118 JFF131118 JPB131118 JYX131118 KIT131118 KSP131118 LCL131118 LMH131118 LWD131118 MFZ131118 MPV131118 MZR131118 NJN131118 NTJ131118 ODF131118 ONB131118 OWX131118 PGT131118 PQP131118 QAL131118 QKH131118 QUD131118 RDZ131118 RNV131118 RXR131118 SHN131118 SRJ131118 TBF131118 TLB131118 TUX131118 UET131118 UOP131118 UYL131118 VIH131118 VSD131118 WBZ131118 WLV131118 WVR131118 J196654 JF196654 TB196654 ACX196654 AMT196654 AWP196654 BGL196654 BQH196654 CAD196654 CJZ196654 CTV196654 DDR196654 DNN196654 DXJ196654 EHF196654 ERB196654 FAX196654 FKT196654 FUP196654 GEL196654 GOH196654 GYD196654 HHZ196654 HRV196654 IBR196654 ILN196654 IVJ196654 JFF196654 JPB196654 JYX196654 KIT196654 KSP196654 LCL196654 LMH196654 LWD196654 MFZ196654 MPV196654 MZR196654 NJN196654 NTJ196654 ODF196654 ONB196654 OWX196654 PGT196654 PQP196654 QAL196654 QKH196654 QUD196654 RDZ196654 RNV196654 RXR196654 SHN196654 SRJ196654 TBF196654 TLB196654 TUX196654 UET196654 UOP196654 UYL196654 VIH196654 VSD196654 WBZ196654 WLV196654 WVR196654 J262190 JF262190 TB262190 ACX262190 AMT262190 AWP262190 BGL262190 BQH262190 CAD262190 CJZ262190 CTV262190 DDR262190 DNN262190 DXJ262190 EHF262190 ERB262190 FAX262190 FKT262190 FUP262190 GEL262190 GOH262190 GYD262190 HHZ262190 HRV262190 IBR262190 ILN262190 IVJ262190 JFF262190 JPB262190 JYX262190 KIT262190 KSP262190 LCL262190 LMH262190 LWD262190 MFZ262190 MPV262190 MZR262190 NJN262190 NTJ262190 ODF262190 ONB262190 OWX262190 PGT262190 PQP262190 QAL262190 QKH262190 QUD262190 RDZ262190 RNV262190 RXR262190 SHN262190 SRJ262190 TBF262190 TLB262190 TUX262190 UET262190 UOP262190 UYL262190 VIH262190 VSD262190 WBZ262190 WLV262190 WVR262190 J327726 JF327726 TB327726 ACX327726 AMT327726 AWP327726 BGL327726 BQH327726 CAD327726 CJZ327726 CTV327726 DDR327726 DNN327726 DXJ327726 EHF327726 ERB327726 FAX327726 FKT327726 FUP327726 GEL327726 GOH327726 GYD327726 HHZ327726 HRV327726 IBR327726 ILN327726 IVJ327726 JFF327726 JPB327726 JYX327726 KIT327726 KSP327726 LCL327726 LMH327726 LWD327726 MFZ327726 MPV327726 MZR327726 NJN327726 NTJ327726 ODF327726 ONB327726 OWX327726 PGT327726 PQP327726 QAL327726 QKH327726 QUD327726 RDZ327726 RNV327726 RXR327726 SHN327726 SRJ327726 TBF327726 TLB327726 TUX327726 UET327726 UOP327726 UYL327726 VIH327726 VSD327726 WBZ327726 WLV327726 WVR327726 J393262 JF393262 TB393262 ACX393262 AMT393262 AWP393262 BGL393262 BQH393262 CAD393262 CJZ393262 CTV393262 DDR393262 DNN393262 DXJ393262 EHF393262 ERB393262 FAX393262 FKT393262 FUP393262 GEL393262 GOH393262 GYD393262 HHZ393262 HRV393262 IBR393262 ILN393262 IVJ393262 JFF393262 JPB393262 JYX393262 KIT393262 KSP393262 LCL393262 LMH393262 LWD393262 MFZ393262 MPV393262 MZR393262 NJN393262 NTJ393262 ODF393262 ONB393262 OWX393262 PGT393262 PQP393262 QAL393262 QKH393262 QUD393262 RDZ393262 RNV393262 RXR393262 SHN393262 SRJ393262 TBF393262 TLB393262 TUX393262 UET393262 UOP393262 UYL393262 VIH393262 VSD393262 WBZ393262 WLV393262 WVR393262 J458798 JF458798 TB458798 ACX458798 AMT458798 AWP458798 BGL458798 BQH458798 CAD458798 CJZ458798 CTV458798 DDR458798 DNN458798 DXJ458798 EHF458798 ERB458798 FAX458798 FKT458798 FUP458798 GEL458798 GOH458798 GYD458798 HHZ458798 HRV458798 IBR458798 ILN458798 IVJ458798 JFF458798 JPB458798 JYX458798 KIT458798 KSP458798 LCL458798 LMH458798 LWD458798 MFZ458798 MPV458798 MZR458798 NJN458798 NTJ458798 ODF458798 ONB458798 OWX458798 PGT458798 PQP458798 QAL458798 QKH458798 QUD458798 RDZ458798 RNV458798 RXR458798 SHN458798 SRJ458798 TBF458798 TLB458798 TUX458798 UET458798 UOP458798 UYL458798 VIH458798 VSD458798 WBZ458798 WLV458798 WVR458798 J524334 JF524334 TB524334 ACX524334 AMT524334 AWP524334 BGL524334 BQH524334 CAD524334 CJZ524334 CTV524334 DDR524334 DNN524334 DXJ524334 EHF524334 ERB524334 FAX524334 FKT524334 FUP524334 GEL524334 GOH524334 GYD524334 HHZ524334 HRV524334 IBR524334 ILN524334 IVJ524334 JFF524334 JPB524334 JYX524334 KIT524334 KSP524334 LCL524334 LMH524334 LWD524334 MFZ524334 MPV524334 MZR524334 NJN524334 NTJ524334 ODF524334 ONB524334 OWX524334 PGT524334 PQP524334 QAL524334 QKH524334 QUD524334 RDZ524334 RNV524334 RXR524334 SHN524334 SRJ524334 TBF524334 TLB524334 TUX524334 UET524334 UOP524334 UYL524334 VIH524334 VSD524334 WBZ524334 WLV524334 WVR524334 J589870 JF589870 TB589870 ACX589870 AMT589870 AWP589870 BGL589870 BQH589870 CAD589870 CJZ589870 CTV589870 DDR589870 DNN589870 DXJ589870 EHF589870 ERB589870 FAX589870 FKT589870 FUP589870 GEL589870 GOH589870 GYD589870 HHZ589870 HRV589870 IBR589870 ILN589870 IVJ589870 JFF589870 JPB589870 JYX589870 KIT589870 KSP589870 LCL589870 LMH589870 LWD589870 MFZ589870 MPV589870 MZR589870 NJN589870 NTJ589870 ODF589870 ONB589870 OWX589870 PGT589870 PQP589870 QAL589870 QKH589870 QUD589870 RDZ589870 RNV589870 RXR589870 SHN589870 SRJ589870 TBF589870 TLB589870 TUX589870 UET589870 UOP589870 UYL589870 VIH589870 VSD589870 WBZ589870 WLV589870 WVR589870 J655406 JF655406 TB655406 ACX655406 AMT655406 AWP655406 BGL655406 BQH655406 CAD655406 CJZ655406 CTV655406 DDR655406 DNN655406 DXJ655406 EHF655406 ERB655406 FAX655406 FKT655406 FUP655406 GEL655406 GOH655406 GYD655406 HHZ655406 HRV655406 IBR655406 ILN655406 IVJ655406 JFF655406 JPB655406 JYX655406 KIT655406 KSP655406 LCL655406 LMH655406 LWD655406 MFZ655406 MPV655406 MZR655406 NJN655406 NTJ655406 ODF655406 ONB655406 OWX655406 PGT655406 PQP655406 QAL655406 QKH655406 QUD655406 RDZ655406 RNV655406 RXR655406 SHN655406 SRJ655406 TBF655406 TLB655406 TUX655406 UET655406 UOP655406 UYL655406 VIH655406 VSD655406 WBZ655406 WLV655406 WVR655406 J720942 JF720942 TB720942 ACX720942 AMT720942 AWP720942 BGL720942 BQH720942 CAD720942 CJZ720942 CTV720942 DDR720942 DNN720942 DXJ720942 EHF720942 ERB720942 FAX720942 FKT720942 FUP720942 GEL720942 GOH720942 GYD720942 HHZ720942 HRV720942 IBR720942 ILN720942 IVJ720942 JFF720942 JPB720942 JYX720942 KIT720942 KSP720942 LCL720942 LMH720942 LWD720942 MFZ720942 MPV720942 MZR720942 NJN720942 NTJ720942 ODF720942 ONB720942 OWX720942 PGT720942 PQP720942 QAL720942 QKH720942 QUD720942 RDZ720942 RNV720942 RXR720942 SHN720942 SRJ720942 TBF720942 TLB720942 TUX720942 UET720942 UOP720942 UYL720942 VIH720942 VSD720942 WBZ720942 WLV720942 WVR720942 J786478 JF786478 TB786478 ACX786478 AMT786478 AWP786478 BGL786478 BQH786478 CAD786478 CJZ786478 CTV786478 DDR786478 DNN786478 DXJ786478 EHF786478 ERB786478 FAX786478 FKT786478 FUP786478 GEL786478 GOH786478 GYD786478 HHZ786478 HRV786478 IBR786478 ILN786478 IVJ786478 JFF786478 JPB786478 JYX786478 KIT786478 KSP786478 LCL786478 LMH786478 LWD786478 MFZ786478 MPV786478 MZR786478 NJN786478 NTJ786478 ODF786478 ONB786478 OWX786478 PGT786478 PQP786478 QAL786478 QKH786478 QUD786478 RDZ786478 RNV786478 RXR786478 SHN786478 SRJ786478 TBF786478 TLB786478 TUX786478 UET786478 UOP786478 UYL786478 VIH786478 VSD786478 WBZ786478 WLV786478 WVR786478 J852014 JF852014 TB852014 ACX852014 AMT852014 AWP852014 BGL852014 BQH852014 CAD852014 CJZ852014 CTV852014 DDR852014 DNN852014 DXJ852014 EHF852014 ERB852014 FAX852014 FKT852014 FUP852014 GEL852014 GOH852014 GYD852014 HHZ852014 HRV852014 IBR852014 ILN852014 IVJ852014 JFF852014 JPB852014 JYX852014 KIT852014 KSP852014 LCL852014 LMH852014 LWD852014 MFZ852014 MPV852014 MZR852014 NJN852014 NTJ852014 ODF852014 ONB852014 OWX852014 PGT852014 PQP852014 QAL852014 QKH852014 QUD852014 RDZ852014 RNV852014 RXR852014 SHN852014 SRJ852014 TBF852014 TLB852014 TUX852014 UET852014 UOP852014 UYL852014 VIH852014 VSD852014 WBZ852014 WLV852014 WVR852014 J917550 JF917550 TB917550 ACX917550 AMT917550 AWP917550 BGL917550 BQH917550 CAD917550 CJZ917550 CTV917550 DDR917550 DNN917550 DXJ917550 EHF917550 ERB917550 FAX917550 FKT917550 FUP917550 GEL917550 GOH917550 GYD917550 HHZ917550 HRV917550 IBR917550 ILN917550 IVJ917550 JFF917550 JPB917550 JYX917550 KIT917550 KSP917550 LCL917550 LMH917550 LWD917550 MFZ917550 MPV917550 MZR917550 NJN917550 NTJ917550 ODF917550 ONB917550 OWX917550 PGT917550 PQP917550 QAL917550 QKH917550 QUD917550 RDZ917550 RNV917550 RXR917550 SHN917550 SRJ917550 TBF917550 TLB917550 TUX917550 UET917550 UOP917550 UYL917550 VIH917550 VSD917550 WBZ917550 WLV917550 WVR917550 J983086 JF983086 TB983086 ACX983086 AMT983086 AWP983086 BGL983086 BQH983086 CAD983086 CJZ983086 CTV983086 DDR983086 DNN983086 DXJ983086 EHF983086 ERB983086 FAX983086 FKT983086 FUP983086 GEL983086 GOH983086 GYD983086 HHZ983086 HRV983086 IBR983086 ILN983086 IVJ983086 JFF983086 JPB983086 JYX983086 KIT983086 KSP983086 LCL983086 LMH983086 LWD983086 MFZ983086 MPV983086 MZR983086 NJN983086 NTJ983086 ODF983086 ONB983086 OWX983086 PGT983086 PQP983086 QAL983086 QKH983086 QUD983086 RDZ983086 RNV983086 RXR983086 SHN983086 SRJ983086 TBF983086 TLB983086 TUX983086 UET983086 UOP983086 UYL983086 VIH983086 VSD983086 WBZ983086 WLV983086 WVR983086" xr:uid="{312F9F3C-17FA-45E5-82D3-F083E0B6310F}">
      <formula1>0</formula1>
      <formula2>300</formula2>
    </dataValidation>
    <dataValidation type="textLength" errorStyle="information" allowBlank="1" showInputMessage="1" error="XLBVal:6=10821.59_x000d__x000a_" sqref="E53 JA53 SW53 ACS53 AMO53 AWK53 BGG53 BQC53 BZY53 CJU53 CTQ53 DDM53 DNI53 DXE53 EHA53 EQW53 FAS53 FKO53 FUK53 GEG53 GOC53 GXY53 HHU53 HRQ53 IBM53 ILI53 IVE53 JFA53 JOW53 JYS53 KIO53 KSK53 LCG53 LMC53 LVY53 MFU53 MPQ53 MZM53 NJI53 NTE53 ODA53 OMW53 OWS53 PGO53 PQK53 QAG53 QKC53 QTY53 RDU53 RNQ53 RXM53 SHI53 SRE53 TBA53 TKW53 TUS53 UEO53 UOK53 UYG53 VIC53 VRY53 WBU53 WLQ53 WVM53 E65589 JA65589 SW65589 ACS65589 AMO65589 AWK65589 BGG65589 BQC65589 BZY65589 CJU65589 CTQ65589 DDM65589 DNI65589 DXE65589 EHA65589 EQW65589 FAS65589 FKO65589 FUK65589 GEG65589 GOC65589 GXY65589 HHU65589 HRQ65589 IBM65589 ILI65589 IVE65589 JFA65589 JOW65589 JYS65589 KIO65589 KSK65589 LCG65589 LMC65589 LVY65589 MFU65589 MPQ65589 MZM65589 NJI65589 NTE65589 ODA65589 OMW65589 OWS65589 PGO65589 PQK65589 QAG65589 QKC65589 QTY65589 RDU65589 RNQ65589 RXM65589 SHI65589 SRE65589 TBA65589 TKW65589 TUS65589 UEO65589 UOK65589 UYG65589 VIC65589 VRY65589 WBU65589 WLQ65589 WVM65589 E131125 JA131125 SW131125 ACS131125 AMO131125 AWK131125 BGG131125 BQC131125 BZY131125 CJU131125 CTQ131125 DDM131125 DNI131125 DXE131125 EHA131125 EQW131125 FAS131125 FKO131125 FUK131125 GEG131125 GOC131125 GXY131125 HHU131125 HRQ131125 IBM131125 ILI131125 IVE131125 JFA131125 JOW131125 JYS131125 KIO131125 KSK131125 LCG131125 LMC131125 LVY131125 MFU131125 MPQ131125 MZM131125 NJI131125 NTE131125 ODA131125 OMW131125 OWS131125 PGO131125 PQK131125 QAG131125 QKC131125 QTY131125 RDU131125 RNQ131125 RXM131125 SHI131125 SRE131125 TBA131125 TKW131125 TUS131125 UEO131125 UOK131125 UYG131125 VIC131125 VRY131125 WBU131125 WLQ131125 WVM131125 E196661 JA196661 SW196661 ACS196661 AMO196661 AWK196661 BGG196661 BQC196661 BZY196661 CJU196661 CTQ196661 DDM196661 DNI196661 DXE196661 EHA196661 EQW196661 FAS196661 FKO196661 FUK196661 GEG196661 GOC196661 GXY196661 HHU196661 HRQ196661 IBM196661 ILI196661 IVE196661 JFA196661 JOW196661 JYS196661 KIO196661 KSK196661 LCG196661 LMC196661 LVY196661 MFU196661 MPQ196661 MZM196661 NJI196661 NTE196661 ODA196661 OMW196661 OWS196661 PGO196661 PQK196661 QAG196661 QKC196661 QTY196661 RDU196661 RNQ196661 RXM196661 SHI196661 SRE196661 TBA196661 TKW196661 TUS196661 UEO196661 UOK196661 UYG196661 VIC196661 VRY196661 WBU196661 WLQ196661 WVM196661 E262197 JA262197 SW262197 ACS262197 AMO262197 AWK262197 BGG262197 BQC262197 BZY262197 CJU262197 CTQ262197 DDM262197 DNI262197 DXE262197 EHA262197 EQW262197 FAS262197 FKO262197 FUK262197 GEG262197 GOC262197 GXY262197 HHU262197 HRQ262197 IBM262197 ILI262197 IVE262197 JFA262197 JOW262197 JYS262197 KIO262197 KSK262197 LCG262197 LMC262197 LVY262197 MFU262197 MPQ262197 MZM262197 NJI262197 NTE262197 ODA262197 OMW262197 OWS262197 PGO262197 PQK262197 QAG262197 QKC262197 QTY262197 RDU262197 RNQ262197 RXM262197 SHI262197 SRE262197 TBA262197 TKW262197 TUS262197 UEO262197 UOK262197 UYG262197 VIC262197 VRY262197 WBU262197 WLQ262197 WVM262197 E327733 JA327733 SW327733 ACS327733 AMO327733 AWK327733 BGG327733 BQC327733 BZY327733 CJU327733 CTQ327733 DDM327733 DNI327733 DXE327733 EHA327733 EQW327733 FAS327733 FKO327733 FUK327733 GEG327733 GOC327733 GXY327733 HHU327733 HRQ327733 IBM327733 ILI327733 IVE327733 JFA327733 JOW327733 JYS327733 KIO327733 KSK327733 LCG327733 LMC327733 LVY327733 MFU327733 MPQ327733 MZM327733 NJI327733 NTE327733 ODA327733 OMW327733 OWS327733 PGO327733 PQK327733 QAG327733 QKC327733 QTY327733 RDU327733 RNQ327733 RXM327733 SHI327733 SRE327733 TBA327733 TKW327733 TUS327733 UEO327733 UOK327733 UYG327733 VIC327733 VRY327733 WBU327733 WLQ327733 WVM327733 E393269 JA393269 SW393269 ACS393269 AMO393269 AWK393269 BGG393269 BQC393269 BZY393269 CJU393269 CTQ393269 DDM393269 DNI393269 DXE393269 EHA393269 EQW393269 FAS393269 FKO393269 FUK393269 GEG393269 GOC393269 GXY393269 HHU393269 HRQ393269 IBM393269 ILI393269 IVE393269 JFA393269 JOW393269 JYS393269 KIO393269 KSK393269 LCG393269 LMC393269 LVY393269 MFU393269 MPQ393269 MZM393269 NJI393269 NTE393269 ODA393269 OMW393269 OWS393269 PGO393269 PQK393269 QAG393269 QKC393269 QTY393269 RDU393269 RNQ393269 RXM393269 SHI393269 SRE393269 TBA393269 TKW393269 TUS393269 UEO393269 UOK393269 UYG393269 VIC393269 VRY393269 WBU393269 WLQ393269 WVM393269 E458805 JA458805 SW458805 ACS458805 AMO458805 AWK458805 BGG458805 BQC458805 BZY458805 CJU458805 CTQ458805 DDM458805 DNI458805 DXE458805 EHA458805 EQW458805 FAS458805 FKO458805 FUK458805 GEG458805 GOC458805 GXY458805 HHU458805 HRQ458805 IBM458805 ILI458805 IVE458805 JFA458805 JOW458805 JYS458805 KIO458805 KSK458805 LCG458805 LMC458805 LVY458805 MFU458805 MPQ458805 MZM458805 NJI458805 NTE458805 ODA458805 OMW458805 OWS458805 PGO458805 PQK458805 QAG458805 QKC458805 QTY458805 RDU458805 RNQ458805 RXM458805 SHI458805 SRE458805 TBA458805 TKW458805 TUS458805 UEO458805 UOK458805 UYG458805 VIC458805 VRY458805 WBU458805 WLQ458805 WVM458805 E524341 JA524341 SW524341 ACS524341 AMO524341 AWK524341 BGG524341 BQC524341 BZY524341 CJU524341 CTQ524341 DDM524341 DNI524341 DXE524341 EHA524341 EQW524341 FAS524341 FKO524341 FUK524341 GEG524341 GOC524341 GXY524341 HHU524341 HRQ524341 IBM524341 ILI524341 IVE524341 JFA524341 JOW524341 JYS524341 KIO524341 KSK524341 LCG524341 LMC524341 LVY524341 MFU524341 MPQ524341 MZM524341 NJI524341 NTE524341 ODA524341 OMW524341 OWS524341 PGO524341 PQK524341 QAG524341 QKC524341 QTY524341 RDU524341 RNQ524341 RXM524341 SHI524341 SRE524341 TBA524341 TKW524341 TUS524341 UEO524341 UOK524341 UYG524341 VIC524341 VRY524341 WBU524341 WLQ524341 WVM524341 E589877 JA589877 SW589877 ACS589877 AMO589877 AWK589877 BGG589877 BQC589877 BZY589877 CJU589877 CTQ589877 DDM589877 DNI589877 DXE589877 EHA589877 EQW589877 FAS589877 FKO589877 FUK589877 GEG589877 GOC589877 GXY589877 HHU589877 HRQ589877 IBM589877 ILI589877 IVE589877 JFA589877 JOW589877 JYS589877 KIO589877 KSK589877 LCG589877 LMC589877 LVY589877 MFU589877 MPQ589877 MZM589877 NJI589877 NTE589877 ODA589877 OMW589877 OWS589877 PGO589877 PQK589877 QAG589877 QKC589877 QTY589877 RDU589877 RNQ589877 RXM589877 SHI589877 SRE589877 TBA589877 TKW589877 TUS589877 UEO589877 UOK589877 UYG589877 VIC589877 VRY589877 WBU589877 WLQ589877 WVM589877 E655413 JA655413 SW655413 ACS655413 AMO655413 AWK655413 BGG655413 BQC655413 BZY655413 CJU655413 CTQ655413 DDM655413 DNI655413 DXE655413 EHA655413 EQW655413 FAS655413 FKO655413 FUK655413 GEG655413 GOC655413 GXY655413 HHU655413 HRQ655413 IBM655413 ILI655413 IVE655413 JFA655413 JOW655413 JYS655413 KIO655413 KSK655413 LCG655413 LMC655413 LVY655413 MFU655413 MPQ655413 MZM655413 NJI655413 NTE655413 ODA655413 OMW655413 OWS655413 PGO655413 PQK655413 QAG655413 QKC655413 QTY655413 RDU655413 RNQ655413 RXM655413 SHI655413 SRE655413 TBA655413 TKW655413 TUS655413 UEO655413 UOK655413 UYG655413 VIC655413 VRY655413 WBU655413 WLQ655413 WVM655413 E720949 JA720949 SW720949 ACS720949 AMO720949 AWK720949 BGG720949 BQC720949 BZY720949 CJU720949 CTQ720949 DDM720949 DNI720949 DXE720949 EHA720949 EQW720949 FAS720949 FKO720949 FUK720949 GEG720949 GOC720949 GXY720949 HHU720949 HRQ720949 IBM720949 ILI720949 IVE720949 JFA720949 JOW720949 JYS720949 KIO720949 KSK720949 LCG720949 LMC720949 LVY720949 MFU720949 MPQ720949 MZM720949 NJI720949 NTE720949 ODA720949 OMW720949 OWS720949 PGO720949 PQK720949 QAG720949 QKC720949 QTY720949 RDU720949 RNQ720949 RXM720949 SHI720949 SRE720949 TBA720949 TKW720949 TUS720949 UEO720949 UOK720949 UYG720949 VIC720949 VRY720949 WBU720949 WLQ720949 WVM720949 E786485 JA786485 SW786485 ACS786485 AMO786485 AWK786485 BGG786485 BQC786485 BZY786485 CJU786485 CTQ786485 DDM786485 DNI786485 DXE786485 EHA786485 EQW786485 FAS786485 FKO786485 FUK786485 GEG786485 GOC786485 GXY786485 HHU786485 HRQ786485 IBM786485 ILI786485 IVE786485 JFA786485 JOW786485 JYS786485 KIO786485 KSK786485 LCG786485 LMC786485 LVY786485 MFU786485 MPQ786485 MZM786485 NJI786485 NTE786485 ODA786485 OMW786485 OWS786485 PGO786485 PQK786485 QAG786485 QKC786485 QTY786485 RDU786485 RNQ786485 RXM786485 SHI786485 SRE786485 TBA786485 TKW786485 TUS786485 UEO786485 UOK786485 UYG786485 VIC786485 VRY786485 WBU786485 WLQ786485 WVM786485 E852021 JA852021 SW852021 ACS852021 AMO852021 AWK852021 BGG852021 BQC852021 BZY852021 CJU852021 CTQ852021 DDM852021 DNI852021 DXE852021 EHA852021 EQW852021 FAS852021 FKO852021 FUK852021 GEG852021 GOC852021 GXY852021 HHU852021 HRQ852021 IBM852021 ILI852021 IVE852021 JFA852021 JOW852021 JYS852021 KIO852021 KSK852021 LCG852021 LMC852021 LVY852021 MFU852021 MPQ852021 MZM852021 NJI852021 NTE852021 ODA852021 OMW852021 OWS852021 PGO852021 PQK852021 QAG852021 QKC852021 QTY852021 RDU852021 RNQ852021 RXM852021 SHI852021 SRE852021 TBA852021 TKW852021 TUS852021 UEO852021 UOK852021 UYG852021 VIC852021 VRY852021 WBU852021 WLQ852021 WVM852021 E917557 JA917557 SW917557 ACS917557 AMO917557 AWK917557 BGG917557 BQC917557 BZY917557 CJU917557 CTQ917557 DDM917557 DNI917557 DXE917557 EHA917557 EQW917557 FAS917557 FKO917557 FUK917557 GEG917557 GOC917557 GXY917557 HHU917557 HRQ917557 IBM917557 ILI917557 IVE917557 JFA917557 JOW917557 JYS917557 KIO917557 KSK917557 LCG917557 LMC917557 LVY917557 MFU917557 MPQ917557 MZM917557 NJI917557 NTE917557 ODA917557 OMW917557 OWS917557 PGO917557 PQK917557 QAG917557 QKC917557 QTY917557 RDU917557 RNQ917557 RXM917557 SHI917557 SRE917557 TBA917557 TKW917557 TUS917557 UEO917557 UOK917557 UYG917557 VIC917557 VRY917557 WBU917557 WLQ917557 WVM917557 E983093 JA983093 SW983093 ACS983093 AMO983093 AWK983093 BGG983093 BQC983093 BZY983093 CJU983093 CTQ983093 DDM983093 DNI983093 DXE983093 EHA983093 EQW983093 FAS983093 FKO983093 FUK983093 GEG983093 GOC983093 GXY983093 HHU983093 HRQ983093 IBM983093 ILI983093 IVE983093 JFA983093 JOW983093 JYS983093 KIO983093 KSK983093 LCG983093 LMC983093 LVY983093 MFU983093 MPQ983093 MZM983093 NJI983093 NTE983093 ODA983093 OMW983093 OWS983093 PGO983093 PQK983093 QAG983093 QKC983093 QTY983093 RDU983093 RNQ983093 RXM983093 SHI983093 SRE983093 TBA983093 TKW983093 TUS983093 UEO983093 UOK983093 UYG983093 VIC983093 VRY983093 WBU983093 WLQ983093 WVM983093" xr:uid="{4D045B8B-6C79-4144-8E81-2DF21D30568B}">
      <formula1>0</formula1>
      <formula2>300</formula2>
    </dataValidation>
    <dataValidation type="textLength" errorStyle="information" allowBlank="1" showInputMessage="1" error="XLBVal:6=73365.83_x000d__x000a_" sqref="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65588 JA65588 SW65588 ACS65588 AMO65588 AWK65588 BGG65588 BQC65588 BZY65588 CJU65588 CTQ65588 DDM65588 DNI65588 DXE65588 EHA65588 EQW65588 FAS65588 FKO65588 FUK65588 GEG65588 GOC65588 GXY65588 HHU65588 HRQ65588 IBM65588 ILI65588 IVE65588 JFA65588 JOW65588 JYS65588 KIO65588 KSK65588 LCG65588 LMC65588 LVY65588 MFU65588 MPQ65588 MZM65588 NJI65588 NTE65588 ODA65588 OMW65588 OWS65588 PGO65588 PQK65588 QAG65588 QKC65588 QTY65588 RDU65588 RNQ65588 RXM65588 SHI65588 SRE65588 TBA65588 TKW65588 TUS65588 UEO65588 UOK65588 UYG65588 VIC65588 VRY65588 WBU65588 WLQ65588 WVM65588 E131124 JA131124 SW131124 ACS131124 AMO131124 AWK131124 BGG131124 BQC131124 BZY131124 CJU131124 CTQ131124 DDM131124 DNI131124 DXE131124 EHA131124 EQW131124 FAS131124 FKO131124 FUK131124 GEG131124 GOC131124 GXY131124 HHU131124 HRQ131124 IBM131124 ILI131124 IVE131124 JFA131124 JOW131124 JYS131124 KIO131124 KSK131124 LCG131124 LMC131124 LVY131124 MFU131124 MPQ131124 MZM131124 NJI131124 NTE131124 ODA131124 OMW131124 OWS131124 PGO131124 PQK131124 QAG131124 QKC131124 QTY131124 RDU131124 RNQ131124 RXM131124 SHI131124 SRE131124 TBA131124 TKW131124 TUS131124 UEO131124 UOK131124 UYG131124 VIC131124 VRY131124 WBU131124 WLQ131124 WVM131124 E196660 JA196660 SW196660 ACS196660 AMO196660 AWK196660 BGG196660 BQC196660 BZY196660 CJU196660 CTQ196660 DDM196660 DNI196660 DXE196660 EHA196660 EQW196660 FAS196660 FKO196660 FUK196660 GEG196660 GOC196660 GXY196660 HHU196660 HRQ196660 IBM196660 ILI196660 IVE196660 JFA196660 JOW196660 JYS196660 KIO196660 KSK196660 LCG196660 LMC196660 LVY196660 MFU196660 MPQ196660 MZM196660 NJI196660 NTE196660 ODA196660 OMW196660 OWS196660 PGO196660 PQK196660 QAG196660 QKC196660 QTY196660 RDU196660 RNQ196660 RXM196660 SHI196660 SRE196660 TBA196660 TKW196660 TUS196660 UEO196660 UOK196660 UYG196660 VIC196660 VRY196660 WBU196660 WLQ196660 WVM196660 E262196 JA262196 SW262196 ACS262196 AMO262196 AWK262196 BGG262196 BQC262196 BZY262196 CJU262196 CTQ262196 DDM262196 DNI262196 DXE262196 EHA262196 EQW262196 FAS262196 FKO262196 FUK262196 GEG262196 GOC262196 GXY262196 HHU262196 HRQ262196 IBM262196 ILI262196 IVE262196 JFA262196 JOW262196 JYS262196 KIO262196 KSK262196 LCG262196 LMC262196 LVY262196 MFU262196 MPQ262196 MZM262196 NJI262196 NTE262196 ODA262196 OMW262196 OWS262196 PGO262196 PQK262196 QAG262196 QKC262196 QTY262196 RDU262196 RNQ262196 RXM262196 SHI262196 SRE262196 TBA262196 TKW262196 TUS262196 UEO262196 UOK262196 UYG262196 VIC262196 VRY262196 WBU262196 WLQ262196 WVM262196 E327732 JA327732 SW327732 ACS327732 AMO327732 AWK327732 BGG327732 BQC327732 BZY327732 CJU327732 CTQ327732 DDM327732 DNI327732 DXE327732 EHA327732 EQW327732 FAS327732 FKO327732 FUK327732 GEG327732 GOC327732 GXY327732 HHU327732 HRQ327732 IBM327732 ILI327732 IVE327732 JFA327732 JOW327732 JYS327732 KIO327732 KSK327732 LCG327732 LMC327732 LVY327732 MFU327732 MPQ327732 MZM327732 NJI327732 NTE327732 ODA327732 OMW327732 OWS327732 PGO327732 PQK327732 QAG327732 QKC327732 QTY327732 RDU327732 RNQ327732 RXM327732 SHI327732 SRE327732 TBA327732 TKW327732 TUS327732 UEO327732 UOK327732 UYG327732 VIC327732 VRY327732 WBU327732 WLQ327732 WVM327732 E393268 JA393268 SW393268 ACS393268 AMO393268 AWK393268 BGG393268 BQC393268 BZY393268 CJU393268 CTQ393268 DDM393268 DNI393268 DXE393268 EHA393268 EQW393268 FAS393268 FKO393268 FUK393268 GEG393268 GOC393268 GXY393268 HHU393268 HRQ393268 IBM393268 ILI393268 IVE393268 JFA393268 JOW393268 JYS393268 KIO393268 KSK393268 LCG393268 LMC393268 LVY393268 MFU393268 MPQ393268 MZM393268 NJI393268 NTE393268 ODA393268 OMW393268 OWS393268 PGO393268 PQK393268 QAG393268 QKC393268 QTY393268 RDU393268 RNQ393268 RXM393268 SHI393268 SRE393268 TBA393268 TKW393268 TUS393268 UEO393268 UOK393268 UYG393268 VIC393268 VRY393268 WBU393268 WLQ393268 WVM393268 E458804 JA458804 SW458804 ACS458804 AMO458804 AWK458804 BGG458804 BQC458804 BZY458804 CJU458804 CTQ458804 DDM458804 DNI458804 DXE458804 EHA458804 EQW458804 FAS458804 FKO458804 FUK458804 GEG458804 GOC458804 GXY458804 HHU458804 HRQ458804 IBM458804 ILI458804 IVE458804 JFA458804 JOW458804 JYS458804 KIO458804 KSK458804 LCG458804 LMC458804 LVY458804 MFU458804 MPQ458804 MZM458804 NJI458804 NTE458804 ODA458804 OMW458804 OWS458804 PGO458804 PQK458804 QAG458804 QKC458804 QTY458804 RDU458804 RNQ458804 RXM458804 SHI458804 SRE458804 TBA458804 TKW458804 TUS458804 UEO458804 UOK458804 UYG458804 VIC458804 VRY458804 WBU458804 WLQ458804 WVM458804 E524340 JA524340 SW524340 ACS524340 AMO524340 AWK524340 BGG524340 BQC524340 BZY524340 CJU524340 CTQ524340 DDM524340 DNI524340 DXE524340 EHA524340 EQW524340 FAS524340 FKO524340 FUK524340 GEG524340 GOC524340 GXY524340 HHU524340 HRQ524340 IBM524340 ILI524340 IVE524340 JFA524340 JOW524340 JYS524340 KIO524340 KSK524340 LCG524340 LMC524340 LVY524340 MFU524340 MPQ524340 MZM524340 NJI524340 NTE524340 ODA524340 OMW524340 OWS524340 PGO524340 PQK524340 QAG524340 QKC524340 QTY524340 RDU524340 RNQ524340 RXM524340 SHI524340 SRE524340 TBA524340 TKW524340 TUS524340 UEO524340 UOK524340 UYG524340 VIC524340 VRY524340 WBU524340 WLQ524340 WVM524340 E589876 JA589876 SW589876 ACS589876 AMO589876 AWK589876 BGG589876 BQC589876 BZY589876 CJU589876 CTQ589876 DDM589876 DNI589876 DXE589876 EHA589876 EQW589876 FAS589876 FKO589876 FUK589876 GEG589876 GOC589876 GXY589876 HHU589876 HRQ589876 IBM589876 ILI589876 IVE589876 JFA589876 JOW589876 JYS589876 KIO589876 KSK589876 LCG589876 LMC589876 LVY589876 MFU589876 MPQ589876 MZM589876 NJI589876 NTE589876 ODA589876 OMW589876 OWS589876 PGO589876 PQK589876 QAG589876 QKC589876 QTY589876 RDU589876 RNQ589876 RXM589876 SHI589876 SRE589876 TBA589876 TKW589876 TUS589876 UEO589876 UOK589876 UYG589876 VIC589876 VRY589876 WBU589876 WLQ589876 WVM589876 E655412 JA655412 SW655412 ACS655412 AMO655412 AWK655412 BGG655412 BQC655412 BZY655412 CJU655412 CTQ655412 DDM655412 DNI655412 DXE655412 EHA655412 EQW655412 FAS655412 FKO655412 FUK655412 GEG655412 GOC655412 GXY655412 HHU655412 HRQ655412 IBM655412 ILI655412 IVE655412 JFA655412 JOW655412 JYS655412 KIO655412 KSK655412 LCG655412 LMC655412 LVY655412 MFU655412 MPQ655412 MZM655412 NJI655412 NTE655412 ODA655412 OMW655412 OWS655412 PGO655412 PQK655412 QAG655412 QKC655412 QTY655412 RDU655412 RNQ655412 RXM655412 SHI655412 SRE655412 TBA655412 TKW655412 TUS655412 UEO655412 UOK655412 UYG655412 VIC655412 VRY655412 WBU655412 WLQ655412 WVM655412 E720948 JA720948 SW720948 ACS720948 AMO720948 AWK720948 BGG720948 BQC720948 BZY720948 CJU720948 CTQ720948 DDM720948 DNI720948 DXE720948 EHA720948 EQW720948 FAS720948 FKO720948 FUK720948 GEG720948 GOC720948 GXY720948 HHU720948 HRQ720948 IBM720948 ILI720948 IVE720948 JFA720948 JOW720948 JYS720948 KIO720948 KSK720948 LCG720948 LMC720948 LVY720948 MFU720948 MPQ720948 MZM720948 NJI720948 NTE720948 ODA720948 OMW720948 OWS720948 PGO720948 PQK720948 QAG720948 QKC720948 QTY720948 RDU720948 RNQ720948 RXM720948 SHI720948 SRE720948 TBA720948 TKW720948 TUS720948 UEO720948 UOK720948 UYG720948 VIC720948 VRY720948 WBU720948 WLQ720948 WVM720948 E786484 JA786484 SW786484 ACS786484 AMO786484 AWK786484 BGG786484 BQC786484 BZY786484 CJU786484 CTQ786484 DDM786484 DNI786484 DXE786484 EHA786484 EQW786484 FAS786484 FKO786484 FUK786484 GEG786484 GOC786484 GXY786484 HHU786484 HRQ786484 IBM786484 ILI786484 IVE786484 JFA786484 JOW786484 JYS786484 KIO786484 KSK786484 LCG786484 LMC786484 LVY786484 MFU786484 MPQ786484 MZM786484 NJI786484 NTE786484 ODA786484 OMW786484 OWS786484 PGO786484 PQK786484 QAG786484 QKC786484 QTY786484 RDU786484 RNQ786484 RXM786484 SHI786484 SRE786484 TBA786484 TKW786484 TUS786484 UEO786484 UOK786484 UYG786484 VIC786484 VRY786484 WBU786484 WLQ786484 WVM786484 E852020 JA852020 SW852020 ACS852020 AMO852020 AWK852020 BGG852020 BQC852020 BZY852020 CJU852020 CTQ852020 DDM852020 DNI852020 DXE852020 EHA852020 EQW852020 FAS852020 FKO852020 FUK852020 GEG852020 GOC852020 GXY852020 HHU852020 HRQ852020 IBM852020 ILI852020 IVE852020 JFA852020 JOW852020 JYS852020 KIO852020 KSK852020 LCG852020 LMC852020 LVY852020 MFU852020 MPQ852020 MZM852020 NJI852020 NTE852020 ODA852020 OMW852020 OWS852020 PGO852020 PQK852020 QAG852020 QKC852020 QTY852020 RDU852020 RNQ852020 RXM852020 SHI852020 SRE852020 TBA852020 TKW852020 TUS852020 UEO852020 UOK852020 UYG852020 VIC852020 VRY852020 WBU852020 WLQ852020 WVM852020 E917556 JA917556 SW917556 ACS917556 AMO917556 AWK917556 BGG917556 BQC917556 BZY917556 CJU917556 CTQ917556 DDM917556 DNI917556 DXE917556 EHA917556 EQW917556 FAS917556 FKO917556 FUK917556 GEG917556 GOC917556 GXY917556 HHU917556 HRQ917556 IBM917556 ILI917556 IVE917556 JFA917556 JOW917556 JYS917556 KIO917556 KSK917556 LCG917556 LMC917556 LVY917556 MFU917556 MPQ917556 MZM917556 NJI917556 NTE917556 ODA917556 OMW917556 OWS917556 PGO917556 PQK917556 QAG917556 QKC917556 QTY917556 RDU917556 RNQ917556 RXM917556 SHI917556 SRE917556 TBA917556 TKW917556 TUS917556 UEO917556 UOK917556 UYG917556 VIC917556 VRY917556 WBU917556 WLQ917556 WVM917556 E983092 JA983092 SW983092 ACS983092 AMO983092 AWK983092 BGG983092 BQC983092 BZY983092 CJU983092 CTQ983092 DDM983092 DNI983092 DXE983092 EHA983092 EQW983092 FAS983092 FKO983092 FUK983092 GEG983092 GOC983092 GXY983092 HHU983092 HRQ983092 IBM983092 ILI983092 IVE983092 JFA983092 JOW983092 JYS983092 KIO983092 KSK983092 LCG983092 LMC983092 LVY983092 MFU983092 MPQ983092 MZM983092 NJI983092 NTE983092 ODA983092 OMW983092 OWS983092 PGO983092 PQK983092 QAG983092 QKC983092 QTY983092 RDU983092 RNQ983092 RXM983092 SHI983092 SRE983092 TBA983092 TKW983092 TUS983092 UEO983092 UOK983092 UYG983092 VIC983092 VRY983092 WBU983092 WLQ983092 WVM983092" xr:uid="{8063631F-E11B-4664-98CC-9F0591906DF9}">
      <formula1>0</formula1>
      <formula2>300</formula2>
    </dataValidation>
    <dataValidation type="textLength" errorStyle="information" allowBlank="1" showInputMessage="1" error="XLBVal:6=267.84_x000d__x000a_" sqref="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xr:uid="{275ED313-524D-4DE3-B6FA-F16F6935221A}">
      <formula1>0</formula1>
      <formula2>300</formula2>
    </dataValidation>
    <dataValidation type="textLength" errorStyle="information" allowBlank="1" showInputMessage="1" error="XLBVal:6=6382.25_x000d__x000a_" sqref="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xr:uid="{59A587EA-D86E-40A9-B7AD-C92816D67E6F}">
      <formula1>0</formula1>
      <formula2>300</formula2>
    </dataValidation>
    <dataValidation type="textLength" errorStyle="information" allowBlank="1" showInputMessage="1" error="XLBVal:6=69185.16_x000d__x000a_" sqref="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65581 JA65581 SW65581 ACS65581 AMO65581 AWK65581 BGG65581 BQC65581 BZY65581 CJU65581 CTQ65581 DDM65581 DNI65581 DXE65581 EHA65581 EQW65581 FAS65581 FKO65581 FUK65581 GEG65581 GOC65581 GXY65581 HHU65581 HRQ65581 IBM65581 ILI65581 IVE65581 JFA65581 JOW65581 JYS65581 KIO65581 KSK65581 LCG65581 LMC65581 LVY65581 MFU65581 MPQ65581 MZM65581 NJI65581 NTE65581 ODA65581 OMW65581 OWS65581 PGO65581 PQK65581 QAG65581 QKC65581 QTY65581 RDU65581 RNQ65581 RXM65581 SHI65581 SRE65581 TBA65581 TKW65581 TUS65581 UEO65581 UOK65581 UYG65581 VIC65581 VRY65581 WBU65581 WLQ65581 WVM65581 E131117 JA131117 SW131117 ACS131117 AMO131117 AWK131117 BGG131117 BQC131117 BZY131117 CJU131117 CTQ131117 DDM131117 DNI131117 DXE131117 EHA131117 EQW131117 FAS131117 FKO131117 FUK131117 GEG131117 GOC131117 GXY131117 HHU131117 HRQ131117 IBM131117 ILI131117 IVE131117 JFA131117 JOW131117 JYS131117 KIO131117 KSK131117 LCG131117 LMC131117 LVY131117 MFU131117 MPQ131117 MZM131117 NJI131117 NTE131117 ODA131117 OMW131117 OWS131117 PGO131117 PQK131117 QAG131117 QKC131117 QTY131117 RDU131117 RNQ131117 RXM131117 SHI131117 SRE131117 TBA131117 TKW131117 TUS131117 UEO131117 UOK131117 UYG131117 VIC131117 VRY131117 WBU131117 WLQ131117 WVM131117 E196653 JA196653 SW196653 ACS196653 AMO196653 AWK196653 BGG196653 BQC196653 BZY196653 CJU196653 CTQ196653 DDM196653 DNI196653 DXE196653 EHA196653 EQW196653 FAS196653 FKO196653 FUK196653 GEG196653 GOC196653 GXY196653 HHU196653 HRQ196653 IBM196653 ILI196653 IVE196653 JFA196653 JOW196653 JYS196653 KIO196653 KSK196653 LCG196653 LMC196653 LVY196653 MFU196653 MPQ196653 MZM196653 NJI196653 NTE196653 ODA196653 OMW196653 OWS196653 PGO196653 PQK196653 QAG196653 QKC196653 QTY196653 RDU196653 RNQ196653 RXM196653 SHI196653 SRE196653 TBA196653 TKW196653 TUS196653 UEO196653 UOK196653 UYG196653 VIC196653 VRY196653 WBU196653 WLQ196653 WVM196653 E262189 JA262189 SW262189 ACS262189 AMO262189 AWK262189 BGG262189 BQC262189 BZY262189 CJU262189 CTQ262189 DDM262189 DNI262189 DXE262189 EHA262189 EQW262189 FAS262189 FKO262189 FUK262189 GEG262189 GOC262189 GXY262189 HHU262189 HRQ262189 IBM262189 ILI262189 IVE262189 JFA262189 JOW262189 JYS262189 KIO262189 KSK262189 LCG262189 LMC262189 LVY262189 MFU262189 MPQ262189 MZM262189 NJI262189 NTE262189 ODA262189 OMW262189 OWS262189 PGO262189 PQK262189 QAG262189 QKC262189 QTY262189 RDU262189 RNQ262189 RXM262189 SHI262189 SRE262189 TBA262189 TKW262189 TUS262189 UEO262189 UOK262189 UYG262189 VIC262189 VRY262189 WBU262189 WLQ262189 WVM262189 E327725 JA327725 SW327725 ACS327725 AMO327725 AWK327725 BGG327725 BQC327725 BZY327725 CJU327725 CTQ327725 DDM327725 DNI327725 DXE327725 EHA327725 EQW327725 FAS327725 FKO327725 FUK327725 GEG327725 GOC327725 GXY327725 HHU327725 HRQ327725 IBM327725 ILI327725 IVE327725 JFA327725 JOW327725 JYS327725 KIO327725 KSK327725 LCG327725 LMC327725 LVY327725 MFU327725 MPQ327725 MZM327725 NJI327725 NTE327725 ODA327725 OMW327725 OWS327725 PGO327725 PQK327725 QAG327725 QKC327725 QTY327725 RDU327725 RNQ327725 RXM327725 SHI327725 SRE327725 TBA327725 TKW327725 TUS327725 UEO327725 UOK327725 UYG327725 VIC327725 VRY327725 WBU327725 WLQ327725 WVM327725 E393261 JA393261 SW393261 ACS393261 AMO393261 AWK393261 BGG393261 BQC393261 BZY393261 CJU393261 CTQ393261 DDM393261 DNI393261 DXE393261 EHA393261 EQW393261 FAS393261 FKO393261 FUK393261 GEG393261 GOC393261 GXY393261 HHU393261 HRQ393261 IBM393261 ILI393261 IVE393261 JFA393261 JOW393261 JYS393261 KIO393261 KSK393261 LCG393261 LMC393261 LVY393261 MFU393261 MPQ393261 MZM393261 NJI393261 NTE393261 ODA393261 OMW393261 OWS393261 PGO393261 PQK393261 QAG393261 QKC393261 QTY393261 RDU393261 RNQ393261 RXM393261 SHI393261 SRE393261 TBA393261 TKW393261 TUS393261 UEO393261 UOK393261 UYG393261 VIC393261 VRY393261 WBU393261 WLQ393261 WVM393261 E458797 JA458797 SW458797 ACS458797 AMO458797 AWK458797 BGG458797 BQC458797 BZY458797 CJU458797 CTQ458797 DDM458797 DNI458797 DXE458797 EHA458797 EQW458797 FAS458797 FKO458797 FUK458797 GEG458797 GOC458797 GXY458797 HHU458797 HRQ458797 IBM458797 ILI458797 IVE458797 JFA458797 JOW458797 JYS458797 KIO458797 KSK458797 LCG458797 LMC458797 LVY458797 MFU458797 MPQ458797 MZM458797 NJI458797 NTE458797 ODA458797 OMW458797 OWS458797 PGO458797 PQK458797 QAG458797 QKC458797 QTY458797 RDU458797 RNQ458797 RXM458797 SHI458797 SRE458797 TBA458797 TKW458797 TUS458797 UEO458797 UOK458797 UYG458797 VIC458797 VRY458797 WBU458797 WLQ458797 WVM458797 E524333 JA524333 SW524333 ACS524333 AMO524333 AWK524333 BGG524333 BQC524333 BZY524333 CJU524333 CTQ524333 DDM524333 DNI524333 DXE524333 EHA524333 EQW524333 FAS524333 FKO524333 FUK524333 GEG524333 GOC524333 GXY524333 HHU524333 HRQ524333 IBM524333 ILI524333 IVE524333 JFA524333 JOW524333 JYS524333 KIO524333 KSK524333 LCG524333 LMC524333 LVY524333 MFU524333 MPQ524333 MZM524333 NJI524333 NTE524333 ODA524333 OMW524333 OWS524333 PGO524333 PQK524333 QAG524333 QKC524333 QTY524333 RDU524333 RNQ524333 RXM524333 SHI524333 SRE524333 TBA524333 TKW524333 TUS524333 UEO524333 UOK524333 UYG524333 VIC524333 VRY524333 WBU524333 WLQ524333 WVM524333 E589869 JA589869 SW589869 ACS589869 AMO589869 AWK589869 BGG589869 BQC589869 BZY589869 CJU589869 CTQ589869 DDM589869 DNI589869 DXE589869 EHA589869 EQW589869 FAS589869 FKO589869 FUK589869 GEG589869 GOC589869 GXY589869 HHU589869 HRQ589869 IBM589869 ILI589869 IVE589869 JFA589869 JOW589869 JYS589869 KIO589869 KSK589869 LCG589869 LMC589869 LVY589869 MFU589869 MPQ589869 MZM589869 NJI589869 NTE589869 ODA589869 OMW589869 OWS589869 PGO589869 PQK589869 QAG589869 QKC589869 QTY589869 RDU589869 RNQ589869 RXM589869 SHI589869 SRE589869 TBA589869 TKW589869 TUS589869 UEO589869 UOK589869 UYG589869 VIC589869 VRY589869 WBU589869 WLQ589869 WVM589869 E655405 JA655405 SW655405 ACS655405 AMO655405 AWK655405 BGG655405 BQC655405 BZY655405 CJU655405 CTQ655405 DDM655405 DNI655405 DXE655405 EHA655405 EQW655405 FAS655405 FKO655405 FUK655405 GEG655405 GOC655405 GXY655405 HHU655405 HRQ655405 IBM655405 ILI655405 IVE655405 JFA655405 JOW655405 JYS655405 KIO655405 KSK655405 LCG655405 LMC655405 LVY655405 MFU655405 MPQ655405 MZM655405 NJI655405 NTE655405 ODA655405 OMW655405 OWS655405 PGO655405 PQK655405 QAG655405 QKC655405 QTY655405 RDU655405 RNQ655405 RXM655405 SHI655405 SRE655405 TBA655405 TKW655405 TUS655405 UEO655405 UOK655405 UYG655405 VIC655405 VRY655405 WBU655405 WLQ655405 WVM655405 E720941 JA720941 SW720941 ACS720941 AMO720941 AWK720941 BGG720941 BQC720941 BZY720941 CJU720941 CTQ720941 DDM720941 DNI720941 DXE720941 EHA720941 EQW720941 FAS720941 FKO720941 FUK720941 GEG720941 GOC720941 GXY720941 HHU720941 HRQ720941 IBM720941 ILI720941 IVE720941 JFA720941 JOW720941 JYS720941 KIO720941 KSK720941 LCG720941 LMC720941 LVY720941 MFU720941 MPQ720941 MZM720941 NJI720941 NTE720941 ODA720941 OMW720941 OWS720941 PGO720941 PQK720941 QAG720941 QKC720941 QTY720941 RDU720941 RNQ720941 RXM720941 SHI720941 SRE720941 TBA720941 TKW720941 TUS720941 UEO720941 UOK720941 UYG720941 VIC720941 VRY720941 WBU720941 WLQ720941 WVM720941 E786477 JA786477 SW786477 ACS786477 AMO786477 AWK786477 BGG786477 BQC786477 BZY786477 CJU786477 CTQ786477 DDM786477 DNI786477 DXE786477 EHA786477 EQW786477 FAS786477 FKO786477 FUK786477 GEG786477 GOC786477 GXY786477 HHU786477 HRQ786477 IBM786477 ILI786477 IVE786477 JFA786477 JOW786477 JYS786477 KIO786477 KSK786477 LCG786477 LMC786477 LVY786477 MFU786477 MPQ786477 MZM786477 NJI786477 NTE786477 ODA786477 OMW786477 OWS786477 PGO786477 PQK786477 QAG786477 QKC786477 QTY786477 RDU786477 RNQ786477 RXM786477 SHI786477 SRE786477 TBA786477 TKW786477 TUS786477 UEO786477 UOK786477 UYG786477 VIC786477 VRY786477 WBU786477 WLQ786477 WVM786477 E852013 JA852013 SW852013 ACS852013 AMO852013 AWK852013 BGG852013 BQC852013 BZY852013 CJU852013 CTQ852013 DDM852013 DNI852013 DXE852013 EHA852013 EQW852013 FAS852013 FKO852013 FUK852013 GEG852013 GOC852013 GXY852013 HHU852013 HRQ852013 IBM852013 ILI852013 IVE852013 JFA852013 JOW852013 JYS852013 KIO852013 KSK852013 LCG852013 LMC852013 LVY852013 MFU852013 MPQ852013 MZM852013 NJI852013 NTE852013 ODA852013 OMW852013 OWS852013 PGO852013 PQK852013 QAG852013 QKC852013 QTY852013 RDU852013 RNQ852013 RXM852013 SHI852013 SRE852013 TBA852013 TKW852013 TUS852013 UEO852013 UOK852013 UYG852013 VIC852013 VRY852013 WBU852013 WLQ852013 WVM852013 E917549 JA917549 SW917549 ACS917549 AMO917549 AWK917549 BGG917549 BQC917549 BZY917549 CJU917549 CTQ917549 DDM917549 DNI917549 DXE917549 EHA917549 EQW917549 FAS917549 FKO917549 FUK917549 GEG917549 GOC917549 GXY917549 HHU917549 HRQ917549 IBM917549 ILI917549 IVE917549 JFA917549 JOW917549 JYS917549 KIO917549 KSK917549 LCG917549 LMC917549 LVY917549 MFU917549 MPQ917549 MZM917549 NJI917549 NTE917549 ODA917549 OMW917549 OWS917549 PGO917549 PQK917549 QAG917549 QKC917549 QTY917549 RDU917549 RNQ917549 RXM917549 SHI917549 SRE917549 TBA917549 TKW917549 TUS917549 UEO917549 UOK917549 UYG917549 VIC917549 VRY917549 WBU917549 WLQ917549 WVM917549 E983085 JA983085 SW983085 ACS983085 AMO983085 AWK983085 BGG983085 BQC983085 BZY983085 CJU983085 CTQ983085 DDM983085 DNI983085 DXE983085 EHA983085 EQW983085 FAS983085 FKO983085 FUK983085 GEG983085 GOC983085 GXY983085 HHU983085 HRQ983085 IBM983085 ILI983085 IVE983085 JFA983085 JOW983085 JYS983085 KIO983085 KSK983085 LCG983085 LMC983085 LVY983085 MFU983085 MPQ983085 MZM983085 NJI983085 NTE983085 ODA983085 OMW983085 OWS983085 PGO983085 PQK983085 QAG983085 QKC983085 QTY983085 RDU983085 RNQ983085 RXM983085 SHI983085 SRE983085 TBA983085 TKW983085 TUS983085 UEO983085 UOK983085 UYG983085 VIC983085 VRY983085 WBU983085 WLQ983085 WVM983085" xr:uid="{DDA14188-6F4F-4665-B0AC-7E0C3A183009}">
      <formula1>0</formula1>
      <formula2>300</formula2>
    </dataValidation>
    <dataValidation type="textLength" errorStyle="information" allowBlank="1" showInputMessage="1" error="XLBVal:6=4500_x000d__x000a_" sqref="C21 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C65557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C131093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C196629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C262165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C327701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C393237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C458773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C524309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C589845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C655381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C720917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C786453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C851989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C917525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C983061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xr:uid="{8AC25AC0-CC63-4077-B805-D3FF7C345865}">
      <formula1>0</formula1>
      <formula2>300</formula2>
    </dataValidation>
    <dataValidation type="textLength" errorStyle="information" allowBlank="1" showInputMessage="1" error="XLBVal:6=3844.35_x000d__x000a_" sqref="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xr:uid="{8F3F6F09-663D-49BC-AF79-7A2709604A2A}">
      <formula1>0</formula1>
      <formula2>300</formula2>
    </dataValidation>
    <dataValidation type="textLength" errorStyle="information" allowBlank="1" showInputMessage="1" error="XLBVal:6=890_x000d__x000a_" sqref="J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WBZ34 WLV34 WVR34 J65570 JF65570 TB65570 ACX65570 AMT65570 AWP65570 BGL65570 BQH65570 CAD65570 CJZ65570 CTV65570 DDR65570 DNN65570 DXJ65570 EHF65570 ERB65570 FAX65570 FKT65570 FUP65570 GEL65570 GOH65570 GYD65570 HHZ65570 HRV65570 IBR65570 ILN65570 IVJ65570 JFF65570 JPB65570 JYX65570 KIT65570 KSP65570 LCL65570 LMH65570 LWD65570 MFZ65570 MPV65570 MZR65570 NJN65570 NTJ65570 ODF65570 ONB65570 OWX65570 PGT65570 PQP65570 QAL65570 QKH65570 QUD65570 RDZ65570 RNV65570 RXR65570 SHN65570 SRJ65570 TBF65570 TLB65570 TUX65570 UET65570 UOP65570 UYL65570 VIH65570 VSD65570 WBZ65570 WLV65570 WVR65570 J131106 JF131106 TB131106 ACX131106 AMT131106 AWP131106 BGL131106 BQH131106 CAD131106 CJZ131106 CTV131106 DDR131106 DNN131106 DXJ131106 EHF131106 ERB131106 FAX131106 FKT131106 FUP131106 GEL131106 GOH131106 GYD131106 HHZ131106 HRV131106 IBR131106 ILN131106 IVJ131106 JFF131106 JPB131106 JYX131106 KIT131106 KSP131106 LCL131106 LMH131106 LWD131106 MFZ131106 MPV131106 MZR131106 NJN131106 NTJ131106 ODF131106 ONB131106 OWX131106 PGT131106 PQP131106 QAL131106 QKH131106 QUD131106 RDZ131106 RNV131106 RXR131106 SHN131106 SRJ131106 TBF131106 TLB131106 TUX131106 UET131106 UOP131106 UYL131106 VIH131106 VSD131106 WBZ131106 WLV131106 WVR131106 J196642 JF196642 TB196642 ACX196642 AMT196642 AWP196642 BGL196642 BQH196642 CAD196642 CJZ196642 CTV196642 DDR196642 DNN196642 DXJ196642 EHF196642 ERB196642 FAX196642 FKT196642 FUP196642 GEL196642 GOH196642 GYD196642 HHZ196642 HRV196642 IBR196642 ILN196642 IVJ196642 JFF196642 JPB196642 JYX196642 KIT196642 KSP196642 LCL196642 LMH196642 LWD196642 MFZ196642 MPV196642 MZR196642 NJN196642 NTJ196642 ODF196642 ONB196642 OWX196642 PGT196642 PQP196642 QAL196642 QKH196642 QUD196642 RDZ196642 RNV196642 RXR196642 SHN196642 SRJ196642 TBF196642 TLB196642 TUX196642 UET196642 UOP196642 UYL196642 VIH196642 VSD196642 WBZ196642 WLV196642 WVR196642 J262178 JF262178 TB262178 ACX262178 AMT262178 AWP262178 BGL262178 BQH262178 CAD262178 CJZ262178 CTV262178 DDR262178 DNN262178 DXJ262178 EHF262178 ERB262178 FAX262178 FKT262178 FUP262178 GEL262178 GOH262178 GYD262178 HHZ262178 HRV262178 IBR262178 ILN262178 IVJ262178 JFF262178 JPB262178 JYX262178 KIT262178 KSP262178 LCL262178 LMH262178 LWD262178 MFZ262178 MPV262178 MZR262178 NJN262178 NTJ262178 ODF262178 ONB262178 OWX262178 PGT262178 PQP262178 QAL262178 QKH262178 QUD262178 RDZ262178 RNV262178 RXR262178 SHN262178 SRJ262178 TBF262178 TLB262178 TUX262178 UET262178 UOP262178 UYL262178 VIH262178 VSD262178 WBZ262178 WLV262178 WVR262178 J327714 JF327714 TB327714 ACX327714 AMT327714 AWP327714 BGL327714 BQH327714 CAD327714 CJZ327714 CTV327714 DDR327714 DNN327714 DXJ327714 EHF327714 ERB327714 FAX327714 FKT327714 FUP327714 GEL327714 GOH327714 GYD327714 HHZ327714 HRV327714 IBR327714 ILN327714 IVJ327714 JFF327714 JPB327714 JYX327714 KIT327714 KSP327714 LCL327714 LMH327714 LWD327714 MFZ327714 MPV327714 MZR327714 NJN327714 NTJ327714 ODF327714 ONB327714 OWX327714 PGT327714 PQP327714 QAL327714 QKH327714 QUD327714 RDZ327714 RNV327714 RXR327714 SHN327714 SRJ327714 TBF327714 TLB327714 TUX327714 UET327714 UOP327714 UYL327714 VIH327714 VSD327714 WBZ327714 WLV327714 WVR327714 J393250 JF393250 TB393250 ACX393250 AMT393250 AWP393250 BGL393250 BQH393250 CAD393250 CJZ393250 CTV393250 DDR393250 DNN393250 DXJ393250 EHF393250 ERB393250 FAX393250 FKT393250 FUP393250 GEL393250 GOH393250 GYD393250 HHZ393250 HRV393250 IBR393250 ILN393250 IVJ393250 JFF393250 JPB393250 JYX393250 KIT393250 KSP393250 LCL393250 LMH393250 LWD393250 MFZ393250 MPV393250 MZR393250 NJN393250 NTJ393250 ODF393250 ONB393250 OWX393250 PGT393250 PQP393250 QAL393250 QKH393250 QUD393250 RDZ393250 RNV393250 RXR393250 SHN393250 SRJ393250 TBF393250 TLB393250 TUX393250 UET393250 UOP393250 UYL393250 VIH393250 VSD393250 WBZ393250 WLV393250 WVR393250 J458786 JF458786 TB458786 ACX458786 AMT458786 AWP458786 BGL458786 BQH458786 CAD458786 CJZ458786 CTV458786 DDR458786 DNN458786 DXJ458786 EHF458786 ERB458786 FAX458786 FKT458786 FUP458786 GEL458786 GOH458786 GYD458786 HHZ458786 HRV458786 IBR458786 ILN458786 IVJ458786 JFF458786 JPB458786 JYX458786 KIT458786 KSP458786 LCL458786 LMH458786 LWD458786 MFZ458786 MPV458786 MZR458786 NJN458786 NTJ458786 ODF458786 ONB458786 OWX458786 PGT458786 PQP458786 QAL458786 QKH458786 QUD458786 RDZ458786 RNV458786 RXR458786 SHN458786 SRJ458786 TBF458786 TLB458786 TUX458786 UET458786 UOP458786 UYL458786 VIH458786 VSD458786 WBZ458786 WLV458786 WVR458786 J524322 JF524322 TB524322 ACX524322 AMT524322 AWP524322 BGL524322 BQH524322 CAD524322 CJZ524322 CTV524322 DDR524322 DNN524322 DXJ524322 EHF524322 ERB524322 FAX524322 FKT524322 FUP524322 GEL524322 GOH524322 GYD524322 HHZ524322 HRV524322 IBR524322 ILN524322 IVJ524322 JFF524322 JPB524322 JYX524322 KIT524322 KSP524322 LCL524322 LMH524322 LWD524322 MFZ524322 MPV524322 MZR524322 NJN524322 NTJ524322 ODF524322 ONB524322 OWX524322 PGT524322 PQP524322 QAL524322 QKH524322 QUD524322 RDZ524322 RNV524322 RXR524322 SHN524322 SRJ524322 TBF524322 TLB524322 TUX524322 UET524322 UOP524322 UYL524322 VIH524322 VSD524322 WBZ524322 WLV524322 WVR524322 J589858 JF589858 TB589858 ACX589858 AMT589858 AWP589858 BGL589858 BQH589858 CAD589858 CJZ589858 CTV589858 DDR589858 DNN589858 DXJ589858 EHF589858 ERB589858 FAX589858 FKT589858 FUP589858 GEL589858 GOH589858 GYD589858 HHZ589858 HRV589858 IBR589858 ILN589858 IVJ589858 JFF589858 JPB589858 JYX589858 KIT589858 KSP589858 LCL589858 LMH589858 LWD589858 MFZ589858 MPV589858 MZR589858 NJN589858 NTJ589858 ODF589858 ONB589858 OWX589858 PGT589858 PQP589858 QAL589858 QKH589858 QUD589858 RDZ589858 RNV589858 RXR589858 SHN589858 SRJ589858 TBF589858 TLB589858 TUX589858 UET589858 UOP589858 UYL589858 VIH589858 VSD589858 WBZ589858 WLV589858 WVR589858 J655394 JF655394 TB655394 ACX655394 AMT655394 AWP655394 BGL655394 BQH655394 CAD655394 CJZ655394 CTV655394 DDR655394 DNN655394 DXJ655394 EHF655394 ERB655394 FAX655394 FKT655394 FUP655394 GEL655394 GOH655394 GYD655394 HHZ655394 HRV655394 IBR655394 ILN655394 IVJ655394 JFF655394 JPB655394 JYX655394 KIT655394 KSP655394 LCL655394 LMH655394 LWD655394 MFZ655394 MPV655394 MZR655394 NJN655394 NTJ655394 ODF655394 ONB655394 OWX655394 PGT655394 PQP655394 QAL655394 QKH655394 QUD655394 RDZ655394 RNV655394 RXR655394 SHN655394 SRJ655394 TBF655394 TLB655394 TUX655394 UET655394 UOP655394 UYL655394 VIH655394 VSD655394 WBZ655394 WLV655394 WVR655394 J720930 JF720930 TB720930 ACX720930 AMT720930 AWP720930 BGL720930 BQH720930 CAD720930 CJZ720930 CTV720930 DDR720930 DNN720930 DXJ720930 EHF720930 ERB720930 FAX720930 FKT720930 FUP720930 GEL720930 GOH720930 GYD720930 HHZ720930 HRV720930 IBR720930 ILN720930 IVJ720930 JFF720930 JPB720930 JYX720930 KIT720930 KSP720930 LCL720930 LMH720930 LWD720930 MFZ720930 MPV720930 MZR720930 NJN720930 NTJ720930 ODF720930 ONB720930 OWX720930 PGT720930 PQP720930 QAL720930 QKH720930 QUD720930 RDZ720930 RNV720930 RXR720930 SHN720930 SRJ720930 TBF720930 TLB720930 TUX720930 UET720930 UOP720930 UYL720930 VIH720930 VSD720930 WBZ720930 WLV720930 WVR720930 J786466 JF786466 TB786466 ACX786466 AMT786466 AWP786466 BGL786466 BQH786466 CAD786466 CJZ786466 CTV786466 DDR786466 DNN786466 DXJ786466 EHF786466 ERB786466 FAX786466 FKT786466 FUP786466 GEL786466 GOH786466 GYD786466 HHZ786466 HRV786466 IBR786466 ILN786466 IVJ786466 JFF786466 JPB786466 JYX786466 KIT786466 KSP786466 LCL786466 LMH786466 LWD786466 MFZ786466 MPV786466 MZR786466 NJN786466 NTJ786466 ODF786466 ONB786466 OWX786466 PGT786466 PQP786466 QAL786466 QKH786466 QUD786466 RDZ786466 RNV786466 RXR786466 SHN786466 SRJ786466 TBF786466 TLB786466 TUX786466 UET786466 UOP786466 UYL786466 VIH786466 VSD786466 WBZ786466 WLV786466 WVR786466 J852002 JF852002 TB852002 ACX852002 AMT852002 AWP852002 BGL852002 BQH852002 CAD852002 CJZ852002 CTV852002 DDR852002 DNN852002 DXJ852002 EHF852002 ERB852002 FAX852002 FKT852002 FUP852002 GEL852002 GOH852002 GYD852002 HHZ852002 HRV852002 IBR852002 ILN852002 IVJ852002 JFF852002 JPB852002 JYX852002 KIT852002 KSP852002 LCL852002 LMH852002 LWD852002 MFZ852002 MPV852002 MZR852002 NJN852002 NTJ852002 ODF852002 ONB852002 OWX852002 PGT852002 PQP852002 QAL852002 QKH852002 QUD852002 RDZ852002 RNV852002 RXR852002 SHN852002 SRJ852002 TBF852002 TLB852002 TUX852002 UET852002 UOP852002 UYL852002 VIH852002 VSD852002 WBZ852002 WLV852002 WVR852002 J917538 JF917538 TB917538 ACX917538 AMT917538 AWP917538 BGL917538 BQH917538 CAD917538 CJZ917538 CTV917538 DDR917538 DNN917538 DXJ917538 EHF917538 ERB917538 FAX917538 FKT917538 FUP917538 GEL917538 GOH917538 GYD917538 HHZ917538 HRV917538 IBR917538 ILN917538 IVJ917538 JFF917538 JPB917538 JYX917538 KIT917538 KSP917538 LCL917538 LMH917538 LWD917538 MFZ917538 MPV917538 MZR917538 NJN917538 NTJ917538 ODF917538 ONB917538 OWX917538 PGT917538 PQP917538 QAL917538 QKH917538 QUD917538 RDZ917538 RNV917538 RXR917538 SHN917538 SRJ917538 TBF917538 TLB917538 TUX917538 UET917538 UOP917538 UYL917538 VIH917538 VSD917538 WBZ917538 WLV917538 WVR917538 J983074 JF983074 TB983074 ACX983074 AMT983074 AWP983074 BGL983074 BQH983074 CAD983074 CJZ983074 CTV983074 DDR983074 DNN983074 DXJ983074 EHF983074 ERB983074 FAX983074 FKT983074 FUP983074 GEL983074 GOH983074 GYD983074 HHZ983074 HRV983074 IBR983074 ILN983074 IVJ983074 JFF983074 JPB983074 JYX983074 KIT983074 KSP983074 LCL983074 LMH983074 LWD983074 MFZ983074 MPV983074 MZR983074 NJN983074 NTJ983074 ODF983074 ONB983074 OWX983074 PGT983074 PQP983074 QAL983074 QKH983074 QUD983074 RDZ983074 RNV983074 RXR983074 SHN983074 SRJ983074 TBF983074 TLB983074 TUX983074 UET983074 UOP983074 UYL983074 VIH983074 VSD983074 WBZ983074 WLV983074 WVR983074" xr:uid="{59F811C9-C005-44A2-A33F-D1B47DAB335A}">
      <formula1>0</formula1>
      <formula2>300</formula2>
    </dataValidation>
    <dataValidation type="textLength" errorStyle="information" allowBlank="1" showInputMessage="1" error="XLBVal:6=104568.75_x000d__x000a_" sqref="C52 IY52 SU52 ACQ52 AMM52 AWI52 BGE52 BQA52 BZW52 CJS52 CTO52 DDK52 DNG52 DXC52 EGY52 EQU52 FAQ52 FKM52 FUI52 GEE52 GOA52 GXW52 HHS52 HRO52 IBK52 ILG52 IVC52 JEY52 JOU52 JYQ52 KIM52 KSI52 LCE52 LMA52 LVW52 MFS52 MPO52 MZK52 NJG52 NTC52 OCY52 OMU52 OWQ52 PGM52 PQI52 QAE52 QKA52 QTW52 RDS52 RNO52 RXK52 SHG52 SRC52 TAY52 TKU52 TUQ52 UEM52 UOI52 UYE52 VIA52 VRW52 WBS52 WLO52 WVK52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735AC5DA-67EF-46D1-B462-53B03DA6AD82}">
      <formula1>0</formula1>
      <formula2>300</formula2>
    </dataValidation>
    <dataValidation type="textLength" errorStyle="information" allowBlank="1" showInputMessage="1" error="XLBVal:6=95062.5_x000d__x000a_" sqref="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65581 IY65581 SU65581 ACQ65581 AMM65581 AWI65581 BGE65581 BQA65581 BZW65581 CJS65581 CTO65581 DDK65581 DNG65581 DXC65581 EGY65581 EQU65581 FAQ65581 FKM65581 FUI65581 GEE65581 GOA65581 GXW65581 HHS65581 HRO65581 IBK65581 ILG65581 IVC65581 JEY65581 JOU65581 JYQ65581 KIM65581 KSI65581 LCE65581 LMA65581 LVW65581 MFS65581 MPO65581 MZK65581 NJG65581 NTC65581 OCY65581 OMU65581 OWQ65581 PGM65581 PQI65581 QAE65581 QKA65581 QTW65581 RDS65581 RNO65581 RXK65581 SHG65581 SRC65581 TAY65581 TKU65581 TUQ65581 UEM65581 UOI65581 UYE65581 VIA65581 VRW65581 WBS65581 WLO65581 WVK65581 C131117 IY131117 SU131117 ACQ131117 AMM131117 AWI131117 BGE131117 BQA131117 BZW131117 CJS131117 CTO131117 DDK131117 DNG131117 DXC131117 EGY131117 EQU131117 FAQ131117 FKM131117 FUI131117 GEE131117 GOA131117 GXW131117 HHS131117 HRO131117 IBK131117 ILG131117 IVC131117 JEY131117 JOU131117 JYQ131117 KIM131117 KSI131117 LCE131117 LMA131117 LVW131117 MFS131117 MPO131117 MZK131117 NJG131117 NTC131117 OCY131117 OMU131117 OWQ131117 PGM131117 PQI131117 QAE131117 QKA131117 QTW131117 RDS131117 RNO131117 RXK131117 SHG131117 SRC131117 TAY131117 TKU131117 TUQ131117 UEM131117 UOI131117 UYE131117 VIA131117 VRW131117 WBS131117 WLO131117 WVK131117 C196653 IY196653 SU196653 ACQ196653 AMM196653 AWI196653 BGE196653 BQA196653 BZW196653 CJS196653 CTO196653 DDK196653 DNG196653 DXC196653 EGY196653 EQU196653 FAQ196653 FKM196653 FUI196653 GEE196653 GOA196653 GXW196653 HHS196653 HRO196653 IBK196653 ILG196653 IVC196653 JEY196653 JOU196653 JYQ196653 KIM196653 KSI196653 LCE196653 LMA196653 LVW196653 MFS196653 MPO196653 MZK196653 NJG196653 NTC196653 OCY196653 OMU196653 OWQ196653 PGM196653 PQI196653 QAE196653 QKA196653 QTW196653 RDS196653 RNO196653 RXK196653 SHG196653 SRC196653 TAY196653 TKU196653 TUQ196653 UEM196653 UOI196653 UYE196653 VIA196653 VRW196653 WBS196653 WLO196653 WVK196653 C262189 IY262189 SU262189 ACQ262189 AMM262189 AWI262189 BGE262189 BQA262189 BZW262189 CJS262189 CTO262189 DDK262189 DNG262189 DXC262189 EGY262189 EQU262189 FAQ262189 FKM262189 FUI262189 GEE262189 GOA262189 GXW262189 HHS262189 HRO262189 IBK262189 ILG262189 IVC262189 JEY262189 JOU262189 JYQ262189 KIM262189 KSI262189 LCE262189 LMA262189 LVW262189 MFS262189 MPO262189 MZK262189 NJG262189 NTC262189 OCY262189 OMU262189 OWQ262189 PGM262189 PQI262189 QAE262189 QKA262189 QTW262189 RDS262189 RNO262189 RXK262189 SHG262189 SRC262189 TAY262189 TKU262189 TUQ262189 UEM262189 UOI262189 UYE262189 VIA262189 VRW262189 WBS262189 WLO262189 WVK262189 C327725 IY327725 SU327725 ACQ327725 AMM327725 AWI327725 BGE327725 BQA327725 BZW327725 CJS327725 CTO327725 DDK327725 DNG327725 DXC327725 EGY327725 EQU327725 FAQ327725 FKM327725 FUI327725 GEE327725 GOA327725 GXW327725 HHS327725 HRO327725 IBK327725 ILG327725 IVC327725 JEY327725 JOU327725 JYQ327725 KIM327725 KSI327725 LCE327725 LMA327725 LVW327725 MFS327725 MPO327725 MZK327725 NJG327725 NTC327725 OCY327725 OMU327725 OWQ327725 PGM327725 PQI327725 QAE327725 QKA327725 QTW327725 RDS327725 RNO327725 RXK327725 SHG327725 SRC327725 TAY327725 TKU327725 TUQ327725 UEM327725 UOI327725 UYE327725 VIA327725 VRW327725 WBS327725 WLO327725 WVK327725 C393261 IY393261 SU393261 ACQ393261 AMM393261 AWI393261 BGE393261 BQA393261 BZW393261 CJS393261 CTO393261 DDK393261 DNG393261 DXC393261 EGY393261 EQU393261 FAQ393261 FKM393261 FUI393261 GEE393261 GOA393261 GXW393261 HHS393261 HRO393261 IBK393261 ILG393261 IVC393261 JEY393261 JOU393261 JYQ393261 KIM393261 KSI393261 LCE393261 LMA393261 LVW393261 MFS393261 MPO393261 MZK393261 NJG393261 NTC393261 OCY393261 OMU393261 OWQ393261 PGM393261 PQI393261 QAE393261 QKA393261 QTW393261 RDS393261 RNO393261 RXK393261 SHG393261 SRC393261 TAY393261 TKU393261 TUQ393261 UEM393261 UOI393261 UYE393261 VIA393261 VRW393261 WBS393261 WLO393261 WVK393261 C458797 IY458797 SU458797 ACQ458797 AMM458797 AWI458797 BGE458797 BQA458797 BZW458797 CJS458797 CTO458797 DDK458797 DNG458797 DXC458797 EGY458797 EQU458797 FAQ458797 FKM458797 FUI458797 GEE458797 GOA458797 GXW458797 HHS458797 HRO458797 IBK458797 ILG458797 IVC458797 JEY458797 JOU458797 JYQ458797 KIM458797 KSI458797 LCE458797 LMA458797 LVW458797 MFS458797 MPO458797 MZK458797 NJG458797 NTC458797 OCY458797 OMU458797 OWQ458797 PGM458797 PQI458797 QAE458797 QKA458797 QTW458797 RDS458797 RNO458797 RXK458797 SHG458797 SRC458797 TAY458797 TKU458797 TUQ458797 UEM458797 UOI458797 UYE458797 VIA458797 VRW458797 WBS458797 WLO458797 WVK458797 C524333 IY524333 SU524333 ACQ524333 AMM524333 AWI524333 BGE524333 BQA524333 BZW524333 CJS524333 CTO524333 DDK524333 DNG524333 DXC524333 EGY524333 EQU524333 FAQ524333 FKM524333 FUI524333 GEE524333 GOA524333 GXW524333 HHS524333 HRO524333 IBK524333 ILG524333 IVC524333 JEY524333 JOU524333 JYQ524333 KIM524333 KSI524333 LCE524333 LMA524333 LVW524333 MFS524333 MPO524333 MZK524333 NJG524333 NTC524333 OCY524333 OMU524333 OWQ524333 PGM524333 PQI524333 QAE524333 QKA524333 QTW524333 RDS524333 RNO524333 RXK524333 SHG524333 SRC524333 TAY524333 TKU524333 TUQ524333 UEM524333 UOI524333 UYE524333 VIA524333 VRW524333 WBS524333 WLO524333 WVK524333 C589869 IY589869 SU589869 ACQ589869 AMM589869 AWI589869 BGE589869 BQA589869 BZW589869 CJS589869 CTO589869 DDK589869 DNG589869 DXC589869 EGY589869 EQU589869 FAQ589869 FKM589869 FUI589869 GEE589869 GOA589869 GXW589869 HHS589869 HRO589869 IBK589869 ILG589869 IVC589869 JEY589869 JOU589869 JYQ589869 KIM589869 KSI589869 LCE589869 LMA589869 LVW589869 MFS589869 MPO589869 MZK589869 NJG589869 NTC589869 OCY589869 OMU589869 OWQ589869 PGM589869 PQI589869 QAE589869 QKA589869 QTW589869 RDS589869 RNO589869 RXK589869 SHG589869 SRC589869 TAY589869 TKU589869 TUQ589869 UEM589869 UOI589869 UYE589869 VIA589869 VRW589869 WBS589869 WLO589869 WVK589869 C655405 IY655405 SU655405 ACQ655405 AMM655405 AWI655405 BGE655405 BQA655405 BZW655405 CJS655405 CTO655405 DDK655405 DNG655405 DXC655405 EGY655405 EQU655405 FAQ655405 FKM655405 FUI655405 GEE655405 GOA655405 GXW655405 HHS655405 HRO655405 IBK655405 ILG655405 IVC655405 JEY655405 JOU655405 JYQ655405 KIM655405 KSI655405 LCE655405 LMA655405 LVW655405 MFS655405 MPO655405 MZK655405 NJG655405 NTC655405 OCY655405 OMU655405 OWQ655405 PGM655405 PQI655405 QAE655405 QKA655405 QTW655405 RDS655405 RNO655405 RXK655405 SHG655405 SRC655405 TAY655405 TKU655405 TUQ655405 UEM655405 UOI655405 UYE655405 VIA655405 VRW655405 WBS655405 WLO655405 WVK655405 C720941 IY720941 SU720941 ACQ720941 AMM720941 AWI720941 BGE720941 BQA720941 BZW720941 CJS720941 CTO720941 DDK720941 DNG720941 DXC720941 EGY720941 EQU720941 FAQ720941 FKM720941 FUI720941 GEE720941 GOA720941 GXW720941 HHS720941 HRO720941 IBK720941 ILG720941 IVC720941 JEY720941 JOU720941 JYQ720941 KIM720941 KSI720941 LCE720941 LMA720941 LVW720941 MFS720941 MPO720941 MZK720941 NJG720941 NTC720941 OCY720941 OMU720941 OWQ720941 PGM720941 PQI720941 QAE720941 QKA720941 QTW720941 RDS720941 RNO720941 RXK720941 SHG720941 SRC720941 TAY720941 TKU720941 TUQ720941 UEM720941 UOI720941 UYE720941 VIA720941 VRW720941 WBS720941 WLO720941 WVK720941 C786477 IY786477 SU786477 ACQ786477 AMM786477 AWI786477 BGE786477 BQA786477 BZW786477 CJS786477 CTO786477 DDK786477 DNG786477 DXC786477 EGY786477 EQU786477 FAQ786477 FKM786477 FUI786477 GEE786477 GOA786477 GXW786477 HHS786477 HRO786477 IBK786477 ILG786477 IVC786477 JEY786477 JOU786477 JYQ786477 KIM786477 KSI786477 LCE786477 LMA786477 LVW786477 MFS786477 MPO786477 MZK786477 NJG786477 NTC786477 OCY786477 OMU786477 OWQ786477 PGM786477 PQI786477 QAE786477 QKA786477 QTW786477 RDS786477 RNO786477 RXK786477 SHG786477 SRC786477 TAY786477 TKU786477 TUQ786477 UEM786477 UOI786477 UYE786477 VIA786477 VRW786477 WBS786477 WLO786477 WVK786477 C852013 IY852013 SU852013 ACQ852013 AMM852013 AWI852013 BGE852013 BQA852013 BZW852013 CJS852013 CTO852013 DDK852013 DNG852013 DXC852013 EGY852013 EQU852013 FAQ852013 FKM852013 FUI852013 GEE852013 GOA852013 GXW852013 HHS852013 HRO852013 IBK852013 ILG852013 IVC852013 JEY852013 JOU852013 JYQ852013 KIM852013 KSI852013 LCE852013 LMA852013 LVW852013 MFS852013 MPO852013 MZK852013 NJG852013 NTC852013 OCY852013 OMU852013 OWQ852013 PGM852013 PQI852013 QAE852013 QKA852013 QTW852013 RDS852013 RNO852013 RXK852013 SHG852013 SRC852013 TAY852013 TKU852013 TUQ852013 UEM852013 UOI852013 UYE852013 VIA852013 VRW852013 WBS852013 WLO852013 WVK852013 C917549 IY917549 SU917549 ACQ917549 AMM917549 AWI917549 BGE917549 BQA917549 BZW917549 CJS917549 CTO917549 DDK917549 DNG917549 DXC917549 EGY917549 EQU917549 FAQ917549 FKM917549 FUI917549 GEE917549 GOA917549 GXW917549 HHS917549 HRO917549 IBK917549 ILG917549 IVC917549 JEY917549 JOU917549 JYQ917549 KIM917549 KSI917549 LCE917549 LMA917549 LVW917549 MFS917549 MPO917549 MZK917549 NJG917549 NTC917549 OCY917549 OMU917549 OWQ917549 PGM917549 PQI917549 QAE917549 QKA917549 QTW917549 RDS917549 RNO917549 RXK917549 SHG917549 SRC917549 TAY917549 TKU917549 TUQ917549 UEM917549 UOI917549 UYE917549 VIA917549 VRW917549 WBS917549 WLO917549 WVK917549 C983085 IY983085 SU983085 ACQ983085 AMM983085 AWI983085 BGE983085 BQA983085 BZW983085 CJS983085 CTO983085 DDK983085 DNG983085 DXC983085 EGY983085 EQU983085 FAQ983085 FKM983085 FUI983085 GEE983085 GOA983085 GXW983085 HHS983085 HRO983085 IBK983085 ILG983085 IVC983085 JEY983085 JOU983085 JYQ983085 KIM983085 KSI983085 LCE983085 LMA983085 LVW983085 MFS983085 MPO983085 MZK983085 NJG983085 NTC983085 OCY983085 OMU983085 OWQ983085 PGM983085 PQI983085 QAE983085 QKA983085 QTW983085 RDS983085 RNO983085 RXK983085 SHG983085 SRC983085 TAY983085 TKU983085 TUQ983085 UEM983085 UOI983085 UYE983085 VIA983085 VRW983085 WBS983085 WLO983085 WVK983085" xr:uid="{4B1702D4-79F8-45F1-846F-90B3CFC13327}">
      <formula1>0</formula1>
      <formula2>300</formula2>
    </dataValidation>
    <dataValidation type="textLength" errorStyle="information" allowBlank="1" showInputMessage="1" error="XLBVal:6=28815.69_x000d__x000a_" sqref="A52 IW52 SS52 ACO52 AMK52 AWG52 BGC52 BPY52 BZU52 CJQ52 CTM52 DDI52 DNE52 DXA52 EGW52 EQS52 FAO52 FKK52 FUG52 GEC52 GNY52 GXU52 HHQ52 HRM52 IBI52 ILE52 IVA52 JEW52 JOS52 JYO52 KIK52 KSG52 LCC52 LLY52 LVU52 MFQ52 MPM52 MZI52 NJE52 NTA52 OCW52 OMS52 OWO52 PGK52 PQG52 QAC52 QJY52 QTU52 RDQ52 RNM52 RXI52 SHE52 SRA52 TAW52 TKS52 TUO52 UEK52 UOG52 UYC52 VHY52 VRU52 WBQ52 WLM52 WVI52 A65588 IW65588 SS65588 ACO65588 AMK65588 AWG65588 BGC65588 BPY65588 BZU65588 CJQ65588 CTM65588 DDI65588 DNE65588 DXA65588 EGW65588 EQS65588 FAO65588 FKK65588 FUG65588 GEC65588 GNY65588 GXU65588 HHQ65588 HRM65588 IBI65588 ILE65588 IVA65588 JEW65588 JOS65588 JYO65588 KIK65588 KSG65588 LCC65588 LLY65588 LVU65588 MFQ65588 MPM65588 MZI65588 NJE65588 NTA65588 OCW65588 OMS65588 OWO65588 PGK65588 PQG65588 QAC65588 QJY65588 QTU65588 RDQ65588 RNM65588 RXI65588 SHE65588 SRA65588 TAW65588 TKS65588 TUO65588 UEK65588 UOG65588 UYC65588 VHY65588 VRU65588 WBQ65588 WLM65588 WVI65588 A131124 IW131124 SS131124 ACO131124 AMK131124 AWG131124 BGC131124 BPY131124 BZU131124 CJQ131124 CTM131124 DDI131124 DNE131124 DXA131124 EGW131124 EQS131124 FAO131124 FKK131124 FUG131124 GEC131124 GNY131124 GXU131124 HHQ131124 HRM131124 IBI131124 ILE131124 IVA131124 JEW131124 JOS131124 JYO131124 KIK131124 KSG131124 LCC131124 LLY131124 LVU131124 MFQ131124 MPM131124 MZI131124 NJE131124 NTA131124 OCW131124 OMS131124 OWO131124 PGK131124 PQG131124 QAC131124 QJY131124 QTU131124 RDQ131124 RNM131124 RXI131124 SHE131124 SRA131124 TAW131124 TKS131124 TUO131124 UEK131124 UOG131124 UYC131124 VHY131124 VRU131124 WBQ131124 WLM131124 WVI131124 A196660 IW196660 SS196660 ACO196660 AMK196660 AWG196660 BGC196660 BPY196660 BZU196660 CJQ196660 CTM196660 DDI196660 DNE196660 DXA196660 EGW196660 EQS196660 FAO196660 FKK196660 FUG196660 GEC196660 GNY196660 GXU196660 HHQ196660 HRM196660 IBI196660 ILE196660 IVA196660 JEW196660 JOS196660 JYO196660 KIK196660 KSG196660 LCC196660 LLY196660 LVU196660 MFQ196660 MPM196660 MZI196660 NJE196660 NTA196660 OCW196660 OMS196660 OWO196660 PGK196660 PQG196660 QAC196660 QJY196660 QTU196660 RDQ196660 RNM196660 RXI196660 SHE196660 SRA196660 TAW196660 TKS196660 TUO196660 UEK196660 UOG196660 UYC196660 VHY196660 VRU196660 WBQ196660 WLM196660 WVI196660 A262196 IW262196 SS262196 ACO262196 AMK262196 AWG262196 BGC262196 BPY262196 BZU262196 CJQ262196 CTM262196 DDI262196 DNE262196 DXA262196 EGW262196 EQS262196 FAO262196 FKK262196 FUG262196 GEC262196 GNY262196 GXU262196 HHQ262196 HRM262196 IBI262196 ILE262196 IVA262196 JEW262196 JOS262196 JYO262196 KIK262196 KSG262196 LCC262196 LLY262196 LVU262196 MFQ262196 MPM262196 MZI262196 NJE262196 NTA262196 OCW262196 OMS262196 OWO262196 PGK262196 PQG262196 QAC262196 QJY262196 QTU262196 RDQ262196 RNM262196 RXI262196 SHE262196 SRA262196 TAW262196 TKS262196 TUO262196 UEK262196 UOG262196 UYC262196 VHY262196 VRU262196 WBQ262196 WLM262196 WVI262196 A327732 IW327732 SS327732 ACO327732 AMK327732 AWG327732 BGC327732 BPY327732 BZU327732 CJQ327732 CTM327732 DDI327732 DNE327732 DXA327732 EGW327732 EQS327732 FAO327732 FKK327732 FUG327732 GEC327732 GNY327732 GXU327732 HHQ327732 HRM327732 IBI327732 ILE327732 IVA327732 JEW327732 JOS327732 JYO327732 KIK327732 KSG327732 LCC327732 LLY327732 LVU327732 MFQ327732 MPM327732 MZI327732 NJE327732 NTA327732 OCW327732 OMS327732 OWO327732 PGK327732 PQG327732 QAC327732 QJY327732 QTU327732 RDQ327732 RNM327732 RXI327732 SHE327732 SRA327732 TAW327732 TKS327732 TUO327732 UEK327732 UOG327732 UYC327732 VHY327732 VRU327732 WBQ327732 WLM327732 WVI327732 A393268 IW393268 SS393268 ACO393268 AMK393268 AWG393268 BGC393268 BPY393268 BZU393268 CJQ393268 CTM393268 DDI393268 DNE393268 DXA393268 EGW393268 EQS393268 FAO393268 FKK393268 FUG393268 GEC393268 GNY393268 GXU393268 HHQ393268 HRM393268 IBI393268 ILE393268 IVA393268 JEW393268 JOS393268 JYO393268 KIK393268 KSG393268 LCC393268 LLY393268 LVU393268 MFQ393268 MPM393268 MZI393268 NJE393268 NTA393268 OCW393268 OMS393268 OWO393268 PGK393268 PQG393268 QAC393268 QJY393268 QTU393268 RDQ393268 RNM393268 RXI393268 SHE393268 SRA393268 TAW393268 TKS393268 TUO393268 UEK393268 UOG393268 UYC393268 VHY393268 VRU393268 WBQ393268 WLM393268 WVI393268 A458804 IW458804 SS458804 ACO458804 AMK458804 AWG458804 BGC458804 BPY458804 BZU458804 CJQ458804 CTM458804 DDI458804 DNE458804 DXA458804 EGW458804 EQS458804 FAO458804 FKK458804 FUG458804 GEC458804 GNY458804 GXU458804 HHQ458804 HRM458804 IBI458804 ILE458804 IVA458804 JEW458804 JOS458804 JYO458804 KIK458804 KSG458804 LCC458804 LLY458804 LVU458804 MFQ458804 MPM458804 MZI458804 NJE458804 NTA458804 OCW458804 OMS458804 OWO458804 PGK458804 PQG458804 QAC458804 QJY458804 QTU458804 RDQ458804 RNM458804 RXI458804 SHE458804 SRA458804 TAW458804 TKS458804 TUO458804 UEK458804 UOG458804 UYC458804 VHY458804 VRU458804 WBQ458804 WLM458804 WVI458804 A524340 IW524340 SS524340 ACO524340 AMK524340 AWG524340 BGC524340 BPY524340 BZU524340 CJQ524340 CTM524340 DDI524340 DNE524340 DXA524340 EGW524340 EQS524340 FAO524340 FKK524340 FUG524340 GEC524340 GNY524340 GXU524340 HHQ524340 HRM524340 IBI524340 ILE524340 IVA524340 JEW524340 JOS524340 JYO524340 KIK524340 KSG524340 LCC524340 LLY524340 LVU524340 MFQ524340 MPM524340 MZI524340 NJE524340 NTA524340 OCW524340 OMS524340 OWO524340 PGK524340 PQG524340 QAC524340 QJY524340 QTU524340 RDQ524340 RNM524340 RXI524340 SHE524340 SRA524340 TAW524340 TKS524340 TUO524340 UEK524340 UOG524340 UYC524340 VHY524340 VRU524340 WBQ524340 WLM524340 WVI524340 A589876 IW589876 SS589876 ACO589876 AMK589876 AWG589876 BGC589876 BPY589876 BZU589876 CJQ589876 CTM589876 DDI589876 DNE589876 DXA589876 EGW589876 EQS589876 FAO589876 FKK589876 FUG589876 GEC589876 GNY589876 GXU589876 HHQ589876 HRM589876 IBI589876 ILE589876 IVA589876 JEW589876 JOS589876 JYO589876 KIK589876 KSG589876 LCC589876 LLY589876 LVU589876 MFQ589876 MPM589876 MZI589876 NJE589876 NTA589876 OCW589876 OMS589876 OWO589876 PGK589876 PQG589876 QAC589876 QJY589876 QTU589876 RDQ589876 RNM589876 RXI589876 SHE589876 SRA589876 TAW589876 TKS589876 TUO589876 UEK589876 UOG589876 UYC589876 VHY589876 VRU589876 WBQ589876 WLM589876 WVI589876 A655412 IW655412 SS655412 ACO655412 AMK655412 AWG655412 BGC655412 BPY655412 BZU655412 CJQ655412 CTM655412 DDI655412 DNE655412 DXA655412 EGW655412 EQS655412 FAO655412 FKK655412 FUG655412 GEC655412 GNY655412 GXU655412 HHQ655412 HRM655412 IBI655412 ILE655412 IVA655412 JEW655412 JOS655412 JYO655412 KIK655412 KSG655412 LCC655412 LLY655412 LVU655412 MFQ655412 MPM655412 MZI655412 NJE655412 NTA655412 OCW655412 OMS655412 OWO655412 PGK655412 PQG655412 QAC655412 QJY655412 QTU655412 RDQ655412 RNM655412 RXI655412 SHE655412 SRA655412 TAW655412 TKS655412 TUO655412 UEK655412 UOG655412 UYC655412 VHY655412 VRU655412 WBQ655412 WLM655412 WVI655412 A720948 IW720948 SS720948 ACO720948 AMK720948 AWG720948 BGC720948 BPY720948 BZU720948 CJQ720948 CTM720948 DDI720948 DNE720948 DXA720948 EGW720948 EQS720948 FAO720948 FKK720948 FUG720948 GEC720948 GNY720948 GXU720948 HHQ720948 HRM720948 IBI720948 ILE720948 IVA720948 JEW720948 JOS720948 JYO720948 KIK720948 KSG720948 LCC720948 LLY720948 LVU720948 MFQ720948 MPM720948 MZI720948 NJE720948 NTA720948 OCW720948 OMS720948 OWO720948 PGK720948 PQG720948 QAC720948 QJY720948 QTU720948 RDQ720948 RNM720948 RXI720948 SHE720948 SRA720948 TAW720948 TKS720948 TUO720948 UEK720948 UOG720948 UYC720948 VHY720948 VRU720948 WBQ720948 WLM720948 WVI720948 A786484 IW786484 SS786484 ACO786484 AMK786484 AWG786484 BGC786484 BPY786484 BZU786484 CJQ786484 CTM786484 DDI786484 DNE786484 DXA786484 EGW786484 EQS786484 FAO786484 FKK786484 FUG786484 GEC786484 GNY786484 GXU786484 HHQ786484 HRM786484 IBI786484 ILE786484 IVA786484 JEW786484 JOS786484 JYO786484 KIK786484 KSG786484 LCC786484 LLY786484 LVU786484 MFQ786484 MPM786484 MZI786484 NJE786484 NTA786484 OCW786484 OMS786484 OWO786484 PGK786484 PQG786484 QAC786484 QJY786484 QTU786484 RDQ786484 RNM786484 RXI786484 SHE786484 SRA786484 TAW786484 TKS786484 TUO786484 UEK786484 UOG786484 UYC786484 VHY786484 VRU786484 WBQ786484 WLM786484 WVI786484 A852020 IW852020 SS852020 ACO852020 AMK852020 AWG852020 BGC852020 BPY852020 BZU852020 CJQ852020 CTM852020 DDI852020 DNE852020 DXA852020 EGW852020 EQS852020 FAO852020 FKK852020 FUG852020 GEC852020 GNY852020 GXU852020 HHQ852020 HRM852020 IBI852020 ILE852020 IVA852020 JEW852020 JOS852020 JYO852020 KIK852020 KSG852020 LCC852020 LLY852020 LVU852020 MFQ852020 MPM852020 MZI852020 NJE852020 NTA852020 OCW852020 OMS852020 OWO852020 PGK852020 PQG852020 QAC852020 QJY852020 QTU852020 RDQ852020 RNM852020 RXI852020 SHE852020 SRA852020 TAW852020 TKS852020 TUO852020 UEK852020 UOG852020 UYC852020 VHY852020 VRU852020 WBQ852020 WLM852020 WVI852020 A917556 IW917556 SS917556 ACO917556 AMK917556 AWG917556 BGC917556 BPY917556 BZU917556 CJQ917556 CTM917556 DDI917556 DNE917556 DXA917556 EGW917556 EQS917556 FAO917556 FKK917556 FUG917556 GEC917556 GNY917556 GXU917556 HHQ917556 HRM917556 IBI917556 ILE917556 IVA917556 JEW917556 JOS917556 JYO917556 KIK917556 KSG917556 LCC917556 LLY917556 LVU917556 MFQ917556 MPM917556 MZI917556 NJE917556 NTA917556 OCW917556 OMS917556 OWO917556 PGK917556 PQG917556 QAC917556 QJY917556 QTU917556 RDQ917556 RNM917556 RXI917556 SHE917556 SRA917556 TAW917556 TKS917556 TUO917556 UEK917556 UOG917556 UYC917556 VHY917556 VRU917556 WBQ917556 WLM917556 WVI917556 A983092 IW983092 SS983092 ACO983092 AMK983092 AWG983092 BGC983092 BPY983092 BZU983092 CJQ983092 CTM983092 DDI983092 DNE983092 DXA983092 EGW983092 EQS983092 FAO983092 FKK983092 FUG983092 GEC983092 GNY983092 GXU983092 HHQ983092 HRM983092 IBI983092 ILE983092 IVA983092 JEW983092 JOS983092 JYO983092 KIK983092 KSG983092 LCC983092 LLY983092 LVU983092 MFQ983092 MPM983092 MZI983092 NJE983092 NTA983092 OCW983092 OMS983092 OWO983092 PGK983092 PQG983092 QAC983092 QJY983092 QTU983092 RDQ983092 RNM983092 RXI983092 SHE983092 SRA983092 TAW983092 TKS983092 TUO983092 UEK983092 UOG983092 UYC983092 VHY983092 VRU983092 WBQ983092 WLM983092 WVI983092" xr:uid="{88FB8B0C-6734-4970-A8D7-887A954918B5}">
      <formula1>0</formula1>
      <formula2>300</formula2>
    </dataValidation>
    <dataValidation type="textLength" errorStyle="information" allowBlank="1" showInputMessage="1" error="XLBVal:6=304.65_x000d__x000a_" sqref="A47 IW47 SS47 ACO47 AMK47 AWG47 BGC47 BPY47 BZU47 CJQ47 CTM47 DDI47 DNE47 DXA47 EGW47 EQS47 FAO47 FKK47 FUG47 GEC47 GNY47 GXU47 HHQ47 HRM47 IBI47 ILE47 IVA47 JEW47 JOS47 JYO47 KIK47 KSG47 LCC47 LLY47 LVU47 MFQ47 MPM47 MZI47 NJE47 NTA47 OCW47 OMS47 OWO47 PGK47 PQG47 QAC47 QJY47 QTU47 RDQ47 RNM47 RXI47 SHE47 SRA47 TAW47 TKS47 TUO47 UEK47 UOG47 UYC47 VHY47 VRU47 WBQ47 WLM47 WVI47 A65583 IW65583 SS65583 ACO65583 AMK65583 AWG65583 BGC65583 BPY65583 BZU65583 CJQ65583 CTM65583 DDI65583 DNE65583 DXA65583 EGW65583 EQS65583 FAO65583 FKK65583 FUG65583 GEC65583 GNY65583 GXU65583 HHQ65583 HRM65583 IBI65583 ILE65583 IVA65583 JEW65583 JOS65583 JYO65583 KIK65583 KSG65583 LCC65583 LLY65583 LVU65583 MFQ65583 MPM65583 MZI65583 NJE65583 NTA65583 OCW65583 OMS65583 OWO65583 PGK65583 PQG65583 QAC65583 QJY65583 QTU65583 RDQ65583 RNM65583 RXI65583 SHE65583 SRA65583 TAW65583 TKS65583 TUO65583 UEK65583 UOG65583 UYC65583 VHY65583 VRU65583 WBQ65583 WLM65583 WVI65583 A131119 IW131119 SS131119 ACO131119 AMK131119 AWG131119 BGC131119 BPY131119 BZU131119 CJQ131119 CTM131119 DDI131119 DNE131119 DXA131119 EGW131119 EQS131119 FAO131119 FKK131119 FUG131119 GEC131119 GNY131119 GXU131119 HHQ131119 HRM131119 IBI131119 ILE131119 IVA131119 JEW131119 JOS131119 JYO131119 KIK131119 KSG131119 LCC131119 LLY131119 LVU131119 MFQ131119 MPM131119 MZI131119 NJE131119 NTA131119 OCW131119 OMS131119 OWO131119 PGK131119 PQG131119 QAC131119 QJY131119 QTU131119 RDQ131119 RNM131119 RXI131119 SHE131119 SRA131119 TAW131119 TKS131119 TUO131119 UEK131119 UOG131119 UYC131119 VHY131119 VRU131119 WBQ131119 WLM131119 WVI131119 A196655 IW196655 SS196655 ACO196655 AMK196655 AWG196655 BGC196655 BPY196655 BZU196655 CJQ196655 CTM196655 DDI196655 DNE196655 DXA196655 EGW196655 EQS196655 FAO196655 FKK196655 FUG196655 GEC196655 GNY196655 GXU196655 HHQ196655 HRM196655 IBI196655 ILE196655 IVA196655 JEW196655 JOS196655 JYO196655 KIK196655 KSG196655 LCC196655 LLY196655 LVU196655 MFQ196655 MPM196655 MZI196655 NJE196655 NTA196655 OCW196655 OMS196655 OWO196655 PGK196655 PQG196655 QAC196655 QJY196655 QTU196655 RDQ196655 RNM196655 RXI196655 SHE196655 SRA196655 TAW196655 TKS196655 TUO196655 UEK196655 UOG196655 UYC196655 VHY196655 VRU196655 WBQ196655 WLM196655 WVI196655 A262191 IW262191 SS262191 ACO262191 AMK262191 AWG262191 BGC262191 BPY262191 BZU262191 CJQ262191 CTM262191 DDI262191 DNE262191 DXA262191 EGW262191 EQS262191 FAO262191 FKK262191 FUG262191 GEC262191 GNY262191 GXU262191 HHQ262191 HRM262191 IBI262191 ILE262191 IVA262191 JEW262191 JOS262191 JYO262191 KIK262191 KSG262191 LCC262191 LLY262191 LVU262191 MFQ262191 MPM262191 MZI262191 NJE262191 NTA262191 OCW262191 OMS262191 OWO262191 PGK262191 PQG262191 QAC262191 QJY262191 QTU262191 RDQ262191 RNM262191 RXI262191 SHE262191 SRA262191 TAW262191 TKS262191 TUO262191 UEK262191 UOG262191 UYC262191 VHY262191 VRU262191 WBQ262191 WLM262191 WVI262191 A327727 IW327727 SS327727 ACO327727 AMK327727 AWG327727 BGC327727 BPY327727 BZU327727 CJQ327727 CTM327727 DDI327727 DNE327727 DXA327727 EGW327727 EQS327727 FAO327727 FKK327727 FUG327727 GEC327727 GNY327727 GXU327727 HHQ327727 HRM327727 IBI327727 ILE327727 IVA327727 JEW327727 JOS327727 JYO327727 KIK327727 KSG327727 LCC327727 LLY327727 LVU327727 MFQ327727 MPM327727 MZI327727 NJE327727 NTA327727 OCW327727 OMS327727 OWO327727 PGK327727 PQG327727 QAC327727 QJY327727 QTU327727 RDQ327727 RNM327727 RXI327727 SHE327727 SRA327727 TAW327727 TKS327727 TUO327727 UEK327727 UOG327727 UYC327727 VHY327727 VRU327727 WBQ327727 WLM327727 WVI327727 A393263 IW393263 SS393263 ACO393263 AMK393263 AWG393263 BGC393263 BPY393263 BZU393263 CJQ393263 CTM393263 DDI393263 DNE393263 DXA393263 EGW393263 EQS393263 FAO393263 FKK393263 FUG393263 GEC393263 GNY393263 GXU393263 HHQ393263 HRM393263 IBI393263 ILE393263 IVA393263 JEW393263 JOS393263 JYO393263 KIK393263 KSG393263 LCC393263 LLY393263 LVU393263 MFQ393263 MPM393263 MZI393263 NJE393263 NTA393263 OCW393263 OMS393263 OWO393263 PGK393263 PQG393263 QAC393263 QJY393263 QTU393263 RDQ393263 RNM393263 RXI393263 SHE393263 SRA393263 TAW393263 TKS393263 TUO393263 UEK393263 UOG393263 UYC393263 VHY393263 VRU393263 WBQ393263 WLM393263 WVI393263 A458799 IW458799 SS458799 ACO458799 AMK458799 AWG458799 BGC458799 BPY458799 BZU458799 CJQ458799 CTM458799 DDI458799 DNE458799 DXA458799 EGW458799 EQS458799 FAO458799 FKK458799 FUG458799 GEC458799 GNY458799 GXU458799 HHQ458799 HRM458799 IBI458799 ILE458799 IVA458799 JEW458799 JOS458799 JYO458799 KIK458799 KSG458799 LCC458799 LLY458799 LVU458799 MFQ458799 MPM458799 MZI458799 NJE458799 NTA458799 OCW458799 OMS458799 OWO458799 PGK458799 PQG458799 QAC458799 QJY458799 QTU458799 RDQ458799 RNM458799 RXI458799 SHE458799 SRA458799 TAW458799 TKS458799 TUO458799 UEK458799 UOG458799 UYC458799 VHY458799 VRU458799 WBQ458799 WLM458799 WVI458799 A524335 IW524335 SS524335 ACO524335 AMK524335 AWG524335 BGC524335 BPY524335 BZU524335 CJQ524335 CTM524335 DDI524335 DNE524335 DXA524335 EGW524335 EQS524335 FAO524335 FKK524335 FUG524335 GEC524335 GNY524335 GXU524335 HHQ524335 HRM524335 IBI524335 ILE524335 IVA524335 JEW524335 JOS524335 JYO524335 KIK524335 KSG524335 LCC524335 LLY524335 LVU524335 MFQ524335 MPM524335 MZI524335 NJE524335 NTA524335 OCW524335 OMS524335 OWO524335 PGK524335 PQG524335 QAC524335 QJY524335 QTU524335 RDQ524335 RNM524335 RXI524335 SHE524335 SRA524335 TAW524335 TKS524335 TUO524335 UEK524335 UOG524335 UYC524335 VHY524335 VRU524335 WBQ524335 WLM524335 WVI524335 A589871 IW589871 SS589871 ACO589871 AMK589871 AWG589871 BGC589871 BPY589871 BZU589871 CJQ589871 CTM589871 DDI589871 DNE589871 DXA589871 EGW589871 EQS589871 FAO589871 FKK589871 FUG589871 GEC589871 GNY589871 GXU589871 HHQ589871 HRM589871 IBI589871 ILE589871 IVA589871 JEW589871 JOS589871 JYO589871 KIK589871 KSG589871 LCC589871 LLY589871 LVU589871 MFQ589871 MPM589871 MZI589871 NJE589871 NTA589871 OCW589871 OMS589871 OWO589871 PGK589871 PQG589871 QAC589871 QJY589871 QTU589871 RDQ589871 RNM589871 RXI589871 SHE589871 SRA589871 TAW589871 TKS589871 TUO589871 UEK589871 UOG589871 UYC589871 VHY589871 VRU589871 WBQ589871 WLM589871 WVI589871 A655407 IW655407 SS655407 ACO655407 AMK655407 AWG655407 BGC655407 BPY655407 BZU655407 CJQ655407 CTM655407 DDI655407 DNE655407 DXA655407 EGW655407 EQS655407 FAO655407 FKK655407 FUG655407 GEC655407 GNY655407 GXU655407 HHQ655407 HRM655407 IBI655407 ILE655407 IVA655407 JEW655407 JOS655407 JYO655407 KIK655407 KSG655407 LCC655407 LLY655407 LVU655407 MFQ655407 MPM655407 MZI655407 NJE655407 NTA655407 OCW655407 OMS655407 OWO655407 PGK655407 PQG655407 QAC655407 QJY655407 QTU655407 RDQ655407 RNM655407 RXI655407 SHE655407 SRA655407 TAW655407 TKS655407 TUO655407 UEK655407 UOG655407 UYC655407 VHY655407 VRU655407 WBQ655407 WLM655407 WVI655407 A720943 IW720943 SS720943 ACO720943 AMK720943 AWG720943 BGC720943 BPY720943 BZU720943 CJQ720943 CTM720943 DDI720943 DNE720943 DXA720943 EGW720943 EQS720943 FAO720943 FKK720943 FUG720943 GEC720943 GNY720943 GXU720943 HHQ720943 HRM720943 IBI720943 ILE720943 IVA720943 JEW720943 JOS720943 JYO720943 KIK720943 KSG720943 LCC720943 LLY720943 LVU720943 MFQ720943 MPM720943 MZI720943 NJE720943 NTA720943 OCW720943 OMS720943 OWO720943 PGK720943 PQG720943 QAC720943 QJY720943 QTU720943 RDQ720943 RNM720943 RXI720943 SHE720943 SRA720943 TAW720943 TKS720943 TUO720943 UEK720943 UOG720943 UYC720943 VHY720943 VRU720943 WBQ720943 WLM720943 WVI720943 A786479 IW786479 SS786479 ACO786479 AMK786479 AWG786479 BGC786479 BPY786479 BZU786479 CJQ786479 CTM786479 DDI786479 DNE786479 DXA786479 EGW786479 EQS786479 FAO786479 FKK786479 FUG786479 GEC786479 GNY786479 GXU786479 HHQ786479 HRM786479 IBI786479 ILE786479 IVA786479 JEW786479 JOS786479 JYO786479 KIK786479 KSG786479 LCC786479 LLY786479 LVU786479 MFQ786479 MPM786479 MZI786479 NJE786479 NTA786479 OCW786479 OMS786479 OWO786479 PGK786479 PQG786479 QAC786479 QJY786479 QTU786479 RDQ786479 RNM786479 RXI786479 SHE786479 SRA786479 TAW786479 TKS786479 TUO786479 UEK786479 UOG786479 UYC786479 VHY786479 VRU786479 WBQ786479 WLM786479 WVI786479 A852015 IW852015 SS852015 ACO852015 AMK852015 AWG852015 BGC852015 BPY852015 BZU852015 CJQ852015 CTM852015 DDI852015 DNE852015 DXA852015 EGW852015 EQS852015 FAO852015 FKK852015 FUG852015 GEC852015 GNY852015 GXU852015 HHQ852015 HRM852015 IBI852015 ILE852015 IVA852015 JEW852015 JOS852015 JYO852015 KIK852015 KSG852015 LCC852015 LLY852015 LVU852015 MFQ852015 MPM852015 MZI852015 NJE852015 NTA852015 OCW852015 OMS852015 OWO852015 PGK852015 PQG852015 QAC852015 QJY852015 QTU852015 RDQ852015 RNM852015 RXI852015 SHE852015 SRA852015 TAW852015 TKS852015 TUO852015 UEK852015 UOG852015 UYC852015 VHY852015 VRU852015 WBQ852015 WLM852015 WVI852015 A917551 IW917551 SS917551 ACO917551 AMK917551 AWG917551 BGC917551 BPY917551 BZU917551 CJQ917551 CTM917551 DDI917551 DNE917551 DXA917551 EGW917551 EQS917551 FAO917551 FKK917551 FUG917551 GEC917551 GNY917551 GXU917551 HHQ917551 HRM917551 IBI917551 ILE917551 IVA917551 JEW917551 JOS917551 JYO917551 KIK917551 KSG917551 LCC917551 LLY917551 LVU917551 MFQ917551 MPM917551 MZI917551 NJE917551 NTA917551 OCW917551 OMS917551 OWO917551 PGK917551 PQG917551 QAC917551 QJY917551 QTU917551 RDQ917551 RNM917551 RXI917551 SHE917551 SRA917551 TAW917551 TKS917551 TUO917551 UEK917551 UOG917551 UYC917551 VHY917551 VRU917551 WBQ917551 WLM917551 WVI917551 A983087 IW983087 SS983087 ACO983087 AMK983087 AWG983087 BGC983087 BPY983087 BZU983087 CJQ983087 CTM983087 DDI983087 DNE983087 DXA983087 EGW983087 EQS983087 FAO983087 FKK983087 FUG983087 GEC983087 GNY983087 GXU983087 HHQ983087 HRM983087 IBI983087 ILE983087 IVA983087 JEW983087 JOS983087 JYO983087 KIK983087 KSG983087 LCC983087 LLY983087 LVU983087 MFQ983087 MPM983087 MZI983087 NJE983087 NTA983087 OCW983087 OMS983087 OWO983087 PGK983087 PQG983087 QAC983087 QJY983087 QTU983087 RDQ983087 RNM983087 RXI983087 SHE983087 SRA983087 TAW983087 TKS983087 TUO983087 UEK983087 UOG983087 UYC983087 VHY983087 VRU983087 WBQ983087 WLM983087 WVI983087" xr:uid="{B7C38311-D1C9-4EC7-9224-8A24D6849817}">
      <formula1>0</formula1>
      <formula2>300</formula2>
    </dataValidation>
    <dataValidation type="textLength" errorStyle="information" allowBlank="1" showInputMessage="1" error="XLBVal:6=3011.95_x000d__x000a_" sqref="A45 IW45 SS45 ACO45 AMK45 AWG45 BGC45 BPY45 BZU45 CJQ45 CTM45 DDI45 DNE45 DXA45 EGW45 EQS45 FAO45 FKK45 FUG45 GEC45 GNY45 GXU45 HHQ45 HRM45 IBI45 ILE45 IVA45 JEW45 JOS45 JYO45 KIK45 KSG45 LCC45 LLY45 LVU45 MFQ45 MPM45 MZI45 NJE45 NTA45 OCW45 OMS45 OWO45 PGK45 PQG45 QAC45 QJY45 QTU45 RDQ45 RNM45 RXI45 SHE45 SRA45 TAW45 TKS45 TUO45 UEK45 UOG45 UYC45 VHY45 VRU45 WBQ45 WLM45 WVI45 A65581 IW65581 SS65581 ACO65581 AMK65581 AWG65581 BGC65581 BPY65581 BZU65581 CJQ65581 CTM65581 DDI65581 DNE65581 DXA65581 EGW65581 EQS65581 FAO65581 FKK65581 FUG65581 GEC65581 GNY65581 GXU65581 HHQ65581 HRM65581 IBI65581 ILE65581 IVA65581 JEW65581 JOS65581 JYO65581 KIK65581 KSG65581 LCC65581 LLY65581 LVU65581 MFQ65581 MPM65581 MZI65581 NJE65581 NTA65581 OCW65581 OMS65581 OWO65581 PGK65581 PQG65581 QAC65581 QJY65581 QTU65581 RDQ65581 RNM65581 RXI65581 SHE65581 SRA65581 TAW65581 TKS65581 TUO65581 UEK65581 UOG65581 UYC65581 VHY65581 VRU65581 WBQ65581 WLM65581 WVI65581 A131117 IW131117 SS131117 ACO131117 AMK131117 AWG131117 BGC131117 BPY131117 BZU131117 CJQ131117 CTM131117 DDI131117 DNE131117 DXA131117 EGW131117 EQS131117 FAO131117 FKK131117 FUG131117 GEC131117 GNY131117 GXU131117 HHQ131117 HRM131117 IBI131117 ILE131117 IVA131117 JEW131117 JOS131117 JYO131117 KIK131117 KSG131117 LCC131117 LLY131117 LVU131117 MFQ131117 MPM131117 MZI131117 NJE131117 NTA131117 OCW131117 OMS131117 OWO131117 PGK131117 PQG131117 QAC131117 QJY131117 QTU131117 RDQ131117 RNM131117 RXI131117 SHE131117 SRA131117 TAW131117 TKS131117 TUO131117 UEK131117 UOG131117 UYC131117 VHY131117 VRU131117 WBQ131117 WLM131117 WVI131117 A196653 IW196653 SS196653 ACO196653 AMK196653 AWG196653 BGC196653 BPY196653 BZU196653 CJQ196653 CTM196653 DDI196653 DNE196653 DXA196653 EGW196653 EQS196653 FAO196653 FKK196653 FUG196653 GEC196653 GNY196653 GXU196653 HHQ196653 HRM196653 IBI196653 ILE196653 IVA196653 JEW196653 JOS196653 JYO196653 KIK196653 KSG196653 LCC196653 LLY196653 LVU196653 MFQ196653 MPM196653 MZI196653 NJE196653 NTA196653 OCW196653 OMS196653 OWO196653 PGK196653 PQG196653 QAC196653 QJY196653 QTU196653 RDQ196653 RNM196653 RXI196653 SHE196653 SRA196653 TAW196653 TKS196653 TUO196653 UEK196653 UOG196653 UYC196653 VHY196653 VRU196653 WBQ196653 WLM196653 WVI196653 A262189 IW262189 SS262189 ACO262189 AMK262189 AWG262189 BGC262189 BPY262189 BZU262189 CJQ262189 CTM262189 DDI262189 DNE262189 DXA262189 EGW262189 EQS262189 FAO262189 FKK262189 FUG262189 GEC262189 GNY262189 GXU262189 HHQ262189 HRM262189 IBI262189 ILE262189 IVA262189 JEW262189 JOS262189 JYO262189 KIK262189 KSG262189 LCC262189 LLY262189 LVU262189 MFQ262189 MPM262189 MZI262189 NJE262189 NTA262189 OCW262189 OMS262189 OWO262189 PGK262189 PQG262189 QAC262189 QJY262189 QTU262189 RDQ262189 RNM262189 RXI262189 SHE262189 SRA262189 TAW262189 TKS262189 TUO262189 UEK262189 UOG262189 UYC262189 VHY262189 VRU262189 WBQ262189 WLM262189 WVI262189 A327725 IW327725 SS327725 ACO327725 AMK327725 AWG327725 BGC327725 BPY327725 BZU327725 CJQ327725 CTM327725 DDI327725 DNE327725 DXA327725 EGW327725 EQS327725 FAO327725 FKK327725 FUG327725 GEC327725 GNY327725 GXU327725 HHQ327725 HRM327725 IBI327725 ILE327725 IVA327725 JEW327725 JOS327725 JYO327725 KIK327725 KSG327725 LCC327725 LLY327725 LVU327725 MFQ327725 MPM327725 MZI327725 NJE327725 NTA327725 OCW327725 OMS327725 OWO327725 PGK327725 PQG327725 QAC327725 QJY327725 QTU327725 RDQ327725 RNM327725 RXI327725 SHE327725 SRA327725 TAW327725 TKS327725 TUO327725 UEK327725 UOG327725 UYC327725 VHY327725 VRU327725 WBQ327725 WLM327725 WVI327725 A393261 IW393261 SS393261 ACO393261 AMK393261 AWG393261 BGC393261 BPY393261 BZU393261 CJQ393261 CTM393261 DDI393261 DNE393261 DXA393261 EGW393261 EQS393261 FAO393261 FKK393261 FUG393261 GEC393261 GNY393261 GXU393261 HHQ393261 HRM393261 IBI393261 ILE393261 IVA393261 JEW393261 JOS393261 JYO393261 KIK393261 KSG393261 LCC393261 LLY393261 LVU393261 MFQ393261 MPM393261 MZI393261 NJE393261 NTA393261 OCW393261 OMS393261 OWO393261 PGK393261 PQG393261 QAC393261 QJY393261 QTU393261 RDQ393261 RNM393261 RXI393261 SHE393261 SRA393261 TAW393261 TKS393261 TUO393261 UEK393261 UOG393261 UYC393261 VHY393261 VRU393261 WBQ393261 WLM393261 WVI393261 A458797 IW458797 SS458797 ACO458797 AMK458797 AWG458797 BGC458797 BPY458797 BZU458797 CJQ458797 CTM458797 DDI458797 DNE458797 DXA458797 EGW458797 EQS458797 FAO458797 FKK458797 FUG458797 GEC458797 GNY458797 GXU458797 HHQ458797 HRM458797 IBI458797 ILE458797 IVA458797 JEW458797 JOS458797 JYO458797 KIK458797 KSG458797 LCC458797 LLY458797 LVU458797 MFQ458797 MPM458797 MZI458797 NJE458797 NTA458797 OCW458797 OMS458797 OWO458797 PGK458797 PQG458797 QAC458797 QJY458797 QTU458797 RDQ458797 RNM458797 RXI458797 SHE458797 SRA458797 TAW458797 TKS458797 TUO458797 UEK458797 UOG458797 UYC458797 VHY458797 VRU458797 WBQ458797 WLM458797 WVI458797 A524333 IW524333 SS524333 ACO524333 AMK524333 AWG524333 BGC524333 BPY524333 BZU524333 CJQ524333 CTM524333 DDI524333 DNE524333 DXA524333 EGW524333 EQS524333 FAO524333 FKK524333 FUG524333 GEC524333 GNY524333 GXU524333 HHQ524333 HRM524333 IBI524333 ILE524333 IVA524333 JEW524333 JOS524333 JYO524333 KIK524333 KSG524333 LCC524333 LLY524333 LVU524333 MFQ524333 MPM524333 MZI524333 NJE524333 NTA524333 OCW524333 OMS524333 OWO524333 PGK524333 PQG524333 QAC524333 QJY524333 QTU524333 RDQ524333 RNM524333 RXI524333 SHE524333 SRA524333 TAW524333 TKS524333 TUO524333 UEK524333 UOG524333 UYC524333 VHY524333 VRU524333 WBQ524333 WLM524333 WVI524333 A589869 IW589869 SS589869 ACO589869 AMK589869 AWG589869 BGC589869 BPY589869 BZU589869 CJQ589869 CTM589869 DDI589869 DNE589869 DXA589869 EGW589869 EQS589869 FAO589869 FKK589869 FUG589869 GEC589869 GNY589869 GXU589869 HHQ589869 HRM589869 IBI589869 ILE589869 IVA589869 JEW589869 JOS589869 JYO589869 KIK589869 KSG589869 LCC589869 LLY589869 LVU589869 MFQ589869 MPM589869 MZI589869 NJE589869 NTA589869 OCW589869 OMS589869 OWO589869 PGK589869 PQG589869 QAC589869 QJY589869 QTU589869 RDQ589869 RNM589869 RXI589869 SHE589869 SRA589869 TAW589869 TKS589869 TUO589869 UEK589869 UOG589869 UYC589869 VHY589869 VRU589869 WBQ589869 WLM589869 WVI589869 A655405 IW655405 SS655405 ACO655405 AMK655405 AWG655405 BGC655405 BPY655405 BZU655405 CJQ655405 CTM655405 DDI655405 DNE655405 DXA655405 EGW655405 EQS655405 FAO655405 FKK655405 FUG655405 GEC655405 GNY655405 GXU655405 HHQ655405 HRM655405 IBI655405 ILE655405 IVA655405 JEW655405 JOS655405 JYO655405 KIK655405 KSG655405 LCC655405 LLY655405 LVU655405 MFQ655405 MPM655405 MZI655405 NJE655405 NTA655405 OCW655405 OMS655405 OWO655405 PGK655405 PQG655405 QAC655405 QJY655405 QTU655405 RDQ655405 RNM655405 RXI655405 SHE655405 SRA655405 TAW655405 TKS655405 TUO655405 UEK655405 UOG655405 UYC655405 VHY655405 VRU655405 WBQ655405 WLM655405 WVI655405 A720941 IW720941 SS720941 ACO720941 AMK720941 AWG720941 BGC720941 BPY720941 BZU720941 CJQ720941 CTM720941 DDI720941 DNE720941 DXA720941 EGW720941 EQS720941 FAO720941 FKK720941 FUG720941 GEC720941 GNY720941 GXU720941 HHQ720941 HRM720941 IBI720941 ILE720941 IVA720941 JEW720941 JOS720941 JYO720941 KIK720941 KSG720941 LCC720941 LLY720941 LVU720941 MFQ720941 MPM720941 MZI720941 NJE720941 NTA720941 OCW720941 OMS720941 OWO720941 PGK720941 PQG720941 QAC720941 QJY720941 QTU720941 RDQ720941 RNM720941 RXI720941 SHE720941 SRA720941 TAW720941 TKS720941 TUO720941 UEK720941 UOG720941 UYC720941 VHY720941 VRU720941 WBQ720941 WLM720941 WVI720941 A786477 IW786477 SS786477 ACO786477 AMK786477 AWG786477 BGC786477 BPY786477 BZU786477 CJQ786477 CTM786477 DDI786477 DNE786477 DXA786477 EGW786477 EQS786477 FAO786477 FKK786477 FUG786477 GEC786477 GNY786477 GXU786477 HHQ786477 HRM786477 IBI786477 ILE786477 IVA786477 JEW786477 JOS786477 JYO786477 KIK786477 KSG786477 LCC786477 LLY786477 LVU786477 MFQ786477 MPM786477 MZI786477 NJE786477 NTA786477 OCW786477 OMS786477 OWO786477 PGK786477 PQG786477 QAC786477 QJY786477 QTU786477 RDQ786477 RNM786477 RXI786477 SHE786477 SRA786477 TAW786477 TKS786477 TUO786477 UEK786477 UOG786477 UYC786477 VHY786477 VRU786477 WBQ786477 WLM786477 WVI786477 A852013 IW852013 SS852013 ACO852013 AMK852013 AWG852013 BGC852013 BPY852013 BZU852013 CJQ852013 CTM852013 DDI852013 DNE852013 DXA852013 EGW852013 EQS852013 FAO852013 FKK852013 FUG852013 GEC852013 GNY852013 GXU852013 HHQ852013 HRM852013 IBI852013 ILE852013 IVA852013 JEW852013 JOS852013 JYO852013 KIK852013 KSG852013 LCC852013 LLY852013 LVU852013 MFQ852013 MPM852013 MZI852013 NJE852013 NTA852013 OCW852013 OMS852013 OWO852013 PGK852013 PQG852013 QAC852013 QJY852013 QTU852013 RDQ852013 RNM852013 RXI852013 SHE852013 SRA852013 TAW852013 TKS852013 TUO852013 UEK852013 UOG852013 UYC852013 VHY852013 VRU852013 WBQ852013 WLM852013 WVI852013 A917549 IW917549 SS917549 ACO917549 AMK917549 AWG917549 BGC917549 BPY917549 BZU917549 CJQ917549 CTM917549 DDI917549 DNE917549 DXA917549 EGW917549 EQS917549 FAO917549 FKK917549 FUG917549 GEC917549 GNY917549 GXU917549 HHQ917549 HRM917549 IBI917549 ILE917549 IVA917549 JEW917549 JOS917549 JYO917549 KIK917549 KSG917549 LCC917549 LLY917549 LVU917549 MFQ917549 MPM917549 MZI917549 NJE917549 NTA917549 OCW917549 OMS917549 OWO917549 PGK917549 PQG917549 QAC917549 QJY917549 QTU917549 RDQ917549 RNM917549 RXI917549 SHE917549 SRA917549 TAW917549 TKS917549 TUO917549 UEK917549 UOG917549 UYC917549 VHY917549 VRU917549 WBQ917549 WLM917549 WVI917549 A983085 IW983085 SS983085 ACO983085 AMK983085 AWG983085 BGC983085 BPY983085 BZU983085 CJQ983085 CTM983085 DDI983085 DNE983085 DXA983085 EGW983085 EQS983085 FAO983085 FKK983085 FUG983085 GEC983085 GNY983085 GXU983085 HHQ983085 HRM983085 IBI983085 ILE983085 IVA983085 JEW983085 JOS983085 JYO983085 KIK983085 KSG983085 LCC983085 LLY983085 LVU983085 MFQ983085 MPM983085 MZI983085 NJE983085 NTA983085 OCW983085 OMS983085 OWO983085 PGK983085 PQG983085 QAC983085 QJY983085 QTU983085 RDQ983085 RNM983085 RXI983085 SHE983085 SRA983085 TAW983085 TKS983085 TUO983085 UEK983085 UOG983085 UYC983085 VHY983085 VRU983085 WBQ983085 WLM983085 WVI983085" xr:uid="{6E7B2015-394D-46CD-8641-6B530CDC5F1E}">
      <formula1>0</formula1>
      <formula2>300</formula2>
    </dataValidation>
    <dataValidation type="textLength" errorStyle="information" allowBlank="1" showInputMessage="1" error="XLBVal:6=2984.89_x000d__x000a_" sqref="A41 IW41 SS41 ACO41 AMK41 AWG41 BGC41 BPY41 BZU41 CJQ41 CTM41 DDI41 DNE41 DXA41 EGW41 EQS41 FAO41 FKK41 FUG41 GEC41 GNY41 GXU41 HHQ41 HRM41 IBI41 ILE41 IVA41 JEW41 JOS41 JYO41 KIK41 KSG41 LCC41 LLY41 LVU41 MFQ41 MPM41 MZI41 NJE41 NTA41 OCW41 OMS41 OWO41 PGK41 PQG41 QAC41 QJY41 QTU41 RDQ41 RNM41 RXI41 SHE41 SRA41 TAW41 TKS41 TUO41 UEK41 UOG41 UYC41 VHY41 VRU41 WBQ41 WLM41 WVI41 A65577 IW65577 SS65577 ACO65577 AMK65577 AWG65577 BGC65577 BPY65577 BZU65577 CJQ65577 CTM65577 DDI65577 DNE65577 DXA65577 EGW65577 EQS65577 FAO65577 FKK65577 FUG65577 GEC65577 GNY65577 GXU65577 HHQ65577 HRM65577 IBI65577 ILE65577 IVA65577 JEW65577 JOS65577 JYO65577 KIK65577 KSG65577 LCC65577 LLY65577 LVU65577 MFQ65577 MPM65577 MZI65577 NJE65577 NTA65577 OCW65577 OMS65577 OWO65577 PGK65577 PQG65577 QAC65577 QJY65577 QTU65577 RDQ65577 RNM65577 RXI65577 SHE65577 SRA65577 TAW65577 TKS65577 TUO65577 UEK65577 UOG65577 UYC65577 VHY65577 VRU65577 WBQ65577 WLM65577 WVI65577 A131113 IW131113 SS131113 ACO131113 AMK131113 AWG131113 BGC131113 BPY131113 BZU131113 CJQ131113 CTM131113 DDI131113 DNE131113 DXA131113 EGW131113 EQS131113 FAO131113 FKK131113 FUG131113 GEC131113 GNY131113 GXU131113 HHQ131113 HRM131113 IBI131113 ILE131113 IVA131113 JEW131113 JOS131113 JYO131113 KIK131113 KSG131113 LCC131113 LLY131113 LVU131113 MFQ131113 MPM131113 MZI131113 NJE131113 NTA131113 OCW131113 OMS131113 OWO131113 PGK131113 PQG131113 QAC131113 QJY131113 QTU131113 RDQ131113 RNM131113 RXI131113 SHE131113 SRA131113 TAW131113 TKS131113 TUO131113 UEK131113 UOG131113 UYC131113 VHY131113 VRU131113 WBQ131113 WLM131113 WVI131113 A196649 IW196649 SS196649 ACO196649 AMK196649 AWG196649 BGC196649 BPY196649 BZU196649 CJQ196649 CTM196649 DDI196649 DNE196649 DXA196649 EGW196649 EQS196649 FAO196649 FKK196649 FUG196649 GEC196649 GNY196649 GXU196649 HHQ196649 HRM196649 IBI196649 ILE196649 IVA196649 JEW196649 JOS196649 JYO196649 KIK196649 KSG196649 LCC196649 LLY196649 LVU196649 MFQ196649 MPM196649 MZI196649 NJE196649 NTA196649 OCW196649 OMS196649 OWO196649 PGK196649 PQG196649 QAC196649 QJY196649 QTU196649 RDQ196649 RNM196649 RXI196649 SHE196649 SRA196649 TAW196649 TKS196649 TUO196649 UEK196649 UOG196649 UYC196649 VHY196649 VRU196649 WBQ196649 WLM196649 WVI196649 A262185 IW262185 SS262185 ACO262185 AMK262185 AWG262185 BGC262185 BPY262185 BZU262185 CJQ262185 CTM262185 DDI262185 DNE262185 DXA262185 EGW262185 EQS262185 FAO262185 FKK262185 FUG262185 GEC262185 GNY262185 GXU262185 HHQ262185 HRM262185 IBI262185 ILE262185 IVA262185 JEW262185 JOS262185 JYO262185 KIK262185 KSG262185 LCC262185 LLY262185 LVU262185 MFQ262185 MPM262185 MZI262185 NJE262185 NTA262185 OCW262185 OMS262185 OWO262185 PGK262185 PQG262185 QAC262185 QJY262185 QTU262185 RDQ262185 RNM262185 RXI262185 SHE262185 SRA262185 TAW262185 TKS262185 TUO262185 UEK262185 UOG262185 UYC262185 VHY262185 VRU262185 WBQ262185 WLM262185 WVI262185 A327721 IW327721 SS327721 ACO327721 AMK327721 AWG327721 BGC327721 BPY327721 BZU327721 CJQ327721 CTM327721 DDI327721 DNE327721 DXA327721 EGW327721 EQS327721 FAO327721 FKK327721 FUG327721 GEC327721 GNY327721 GXU327721 HHQ327721 HRM327721 IBI327721 ILE327721 IVA327721 JEW327721 JOS327721 JYO327721 KIK327721 KSG327721 LCC327721 LLY327721 LVU327721 MFQ327721 MPM327721 MZI327721 NJE327721 NTA327721 OCW327721 OMS327721 OWO327721 PGK327721 PQG327721 QAC327721 QJY327721 QTU327721 RDQ327721 RNM327721 RXI327721 SHE327721 SRA327721 TAW327721 TKS327721 TUO327721 UEK327721 UOG327721 UYC327721 VHY327721 VRU327721 WBQ327721 WLM327721 WVI327721 A393257 IW393257 SS393257 ACO393257 AMK393257 AWG393257 BGC393257 BPY393257 BZU393257 CJQ393257 CTM393257 DDI393257 DNE393257 DXA393257 EGW393257 EQS393257 FAO393257 FKK393257 FUG393257 GEC393257 GNY393257 GXU393257 HHQ393257 HRM393257 IBI393257 ILE393257 IVA393257 JEW393257 JOS393257 JYO393257 KIK393257 KSG393257 LCC393257 LLY393257 LVU393257 MFQ393257 MPM393257 MZI393257 NJE393257 NTA393257 OCW393257 OMS393257 OWO393257 PGK393257 PQG393257 QAC393257 QJY393257 QTU393257 RDQ393257 RNM393257 RXI393257 SHE393257 SRA393257 TAW393257 TKS393257 TUO393257 UEK393257 UOG393257 UYC393257 VHY393257 VRU393257 WBQ393257 WLM393257 WVI393257 A458793 IW458793 SS458793 ACO458793 AMK458793 AWG458793 BGC458793 BPY458793 BZU458793 CJQ458793 CTM458793 DDI458793 DNE458793 DXA458793 EGW458793 EQS458793 FAO458793 FKK458793 FUG458793 GEC458793 GNY458793 GXU458793 HHQ458793 HRM458793 IBI458793 ILE458793 IVA458793 JEW458793 JOS458793 JYO458793 KIK458793 KSG458793 LCC458793 LLY458793 LVU458793 MFQ458793 MPM458793 MZI458793 NJE458793 NTA458793 OCW458793 OMS458793 OWO458793 PGK458793 PQG458793 QAC458793 QJY458793 QTU458793 RDQ458793 RNM458793 RXI458793 SHE458793 SRA458793 TAW458793 TKS458793 TUO458793 UEK458793 UOG458793 UYC458793 VHY458793 VRU458793 WBQ458793 WLM458793 WVI458793 A524329 IW524329 SS524329 ACO524329 AMK524329 AWG524329 BGC524329 BPY524329 BZU524329 CJQ524329 CTM524329 DDI524329 DNE524329 DXA524329 EGW524329 EQS524329 FAO524329 FKK524329 FUG524329 GEC524329 GNY524329 GXU524329 HHQ524329 HRM524329 IBI524329 ILE524329 IVA524329 JEW524329 JOS524329 JYO524329 KIK524329 KSG524329 LCC524329 LLY524329 LVU524329 MFQ524329 MPM524329 MZI524329 NJE524329 NTA524329 OCW524329 OMS524329 OWO524329 PGK524329 PQG524329 QAC524329 QJY524329 QTU524329 RDQ524329 RNM524329 RXI524329 SHE524329 SRA524329 TAW524329 TKS524329 TUO524329 UEK524329 UOG524329 UYC524329 VHY524329 VRU524329 WBQ524329 WLM524329 WVI524329 A589865 IW589865 SS589865 ACO589865 AMK589865 AWG589865 BGC589865 BPY589865 BZU589865 CJQ589865 CTM589865 DDI589865 DNE589865 DXA589865 EGW589865 EQS589865 FAO589865 FKK589865 FUG589865 GEC589865 GNY589865 GXU589865 HHQ589865 HRM589865 IBI589865 ILE589865 IVA589865 JEW589865 JOS589865 JYO589865 KIK589865 KSG589865 LCC589865 LLY589865 LVU589865 MFQ589865 MPM589865 MZI589865 NJE589865 NTA589865 OCW589865 OMS589865 OWO589865 PGK589865 PQG589865 QAC589865 QJY589865 QTU589865 RDQ589865 RNM589865 RXI589865 SHE589865 SRA589865 TAW589865 TKS589865 TUO589865 UEK589865 UOG589865 UYC589865 VHY589865 VRU589865 WBQ589865 WLM589865 WVI589865 A655401 IW655401 SS655401 ACO655401 AMK655401 AWG655401 BGC655401 BPY655401 BZU655401 CJQ655401 CTM655401 DDI655401 DNE655401 DXA655401 EGW655401 EQS655401 FAO655401 FKK655401 FUG655401 GEC655401 GNY655401 GXU655401 HHQ655401 HRM655401 IBI655401 ILE655401 IVA655401 JEW655401 JOS655401 JYO655401 KIK655401 KSG655401 LCC655401 LLY655401 LVU655401 MFQ655401 MPM655401 MZI655401 NJE655401 NTA655401 OCW655401 OMS655401 OWO655401 PGK655401 PQG655401 QAC655401 QJY655401 QTU655401 RDQ655401 RNM655401 RXI655401 SHE655401 SRA655401 TAW655401 TKS655401 TUO655401 UEK655401 UOG655401 UYC655401 VHY655401 VRU655401 WBQ655401 WLM655401 WVI655401 A720937 IW720937 SS720937 ACO720937 AMK720937 AWG720937 BGC720937 BPY720937 BZU720937 CJQ720937 CTM720937 DDI720937 DNE720937 DXA720937 EGW720937 EQS720937 FAO720937 FKK720937 FUG720937 GEC720937 GNY720937 GXU720937 HHQ720937 HRM720937 IBI720937 ILE720937 IVA720937 JEW720937 JOS720937 JYO720937 KIK720937 KSG720937 LCC720937 LLY720937 LVU720937 MFQ720937 MPM720937 MZI720937 NJE720937 NTA720937 OCW720937 OMS720937 OWO720937 PGK720937 PQG720937 QAC720937 QJY720937 QTU720937 RDQ720937 RNM720937 RXI720937 SHE720937 SRA720937 TAW720937 TKS720937 TUO720937 UEK720937 UOG720937 UYC720937 VHY720937 VRU720937 WBQ720937 WLM720937 WVI720937 A786473 IW786473 SS786473 ACO786473 AMK786473 AWG786473 BGC786473 BPY786473 BZU786473 CJQ786473 CTM786473 DDI786473 DNE786473 DXA786473 EGW786473 EQS786473 FAO786473 FKK786473 FUG786473 GEC786473 GNY786473 GXU786473 HHQ786473 HRM786473 IBI786473 ILE786473 IVA786473 JEW786473 JOS786473 JYO786473 KIK786473 KSG786473 LCC786473 LLY786473 LVU786473 MFQ786473 MPM786473 MZI786473 NJE786473 NTA786473 OCW786473 OMS786473 OWO786473 PGK786473 PQG786473 QAC786473 QJY786473 QTU786473 RDQ786473 RNM786473 RXI786473 SHE786473 SRA786473 TAW786473 TKS786473 TUO786473 UEK786473 UOG786473 UYC786473 VHY786473 VRU786473 WBQ786473 WLM786473 WVI786473 A852009 IW852009 SS852009 ACO852009 AMK852009 AWG852009 BGC852009 BPY852009 BZU852009 CJQ852009 CTM852009 DDI852009 DNE852009 DXA852009 EGW852009 EQS852009 FAO852009 FKK852009 FUG852009 GEC852009 GNY852009 GXU852009 HHQ852009 HRM852009 IBI852009 ILE852009 IVA852009 JEW852009 JOS852009 JYO852009 KIK852009 KSG852009 LCC852009 LLY852009 LVU852009 MFQ852009 MPM852009 MZI852009 NJE852009 NTA852009 OCW852009 OMS852009 OWO852009 PGK852009 PQG852009 QAC852009 QJY852009 QTU852009 RDQ852009 RNM852009 RXI852009 SHE852009 SRA852009 TAW852009 TKS852009 TUO852009 UEK852009 UOG852009 UYC852009 VHY852009 VRU852009 WBQ852009 WLM852009 WVI852009 A917545 IW917545 SS917545 ACO917545 AMK917545 AWG917545 BGC917545 BPY917545 BZU917545 CJQ917545 CTM917545 DDI917545 DNE917545 DXA917545 EGW917545 EQS917545 FAO917545 FKK917545 FUG917545 GEC917545 GNY917545 GXU917545 HHQ917545 HRM917545 IBI917545 ILE917545 IVA917545 JEW917545 JOS917545 JYO917545 KIK917545 KSG917545 LCC917545 LLY917545 LVU917545 MFQ917545 MPM917545 MZI917545 NJE917545 NTA917545 OCW917545 OMS917545 OWO917545 PGK917545 PQG917545 QAC917545 QJY917545 QTU917545 RDQ917545 RNM917545 RXI917545 SHE917545 SRA917545 TAW917545 TKS917545 TUO917545 UEK917545 UOG917545 UYC917545 VHY917545 VRU917545 WBQ917545 WLM917545 WVI917545 A983081 IW983081 SS983081 ACO983081 AMK983081 AWG983081 BGC983081 BPY983081 BZU983081 CJQ983081 CTM983081 DDI983081 DNE983081 DXA983081 EGW983081 EQS983081 FAO983081 FKK983081 FUG983081 GEC983081 GNY983081 GXU983081 HHQ983081 HRM983081 IBI983081 ILE983081 IVA983081 JEW983081 JOS983081 JYO983081 KIK983081 KSG983081 LCC983081 LLY983081 LVU983081 MFQ983081 MPM983081 MZI983081 NJE983081 NTA983081 OCW983081 OMS983081 OWO983081 PGK983081 PQG983081 QAC983081 QJY983081 QTU983081 RDQ983081 RNM983081 RXI983081 SHE983081 SRA983081 TAW983081 TKS983081 TUO983081 UEK983081 UOG983081 UYC983081 VHY983081 VRU983081 WBQ983081 WLM983081 WVI983081" xr:uid="{E3EF2C76-A80E-4AE8-9944-25BC0736C958}">
      <formula1>0</formula1>
      <formula2>300</formula2>
    </dataValidation>
    <dataValidation type="textLength" errorStyle="information" allowBlank="1" showInputMessage="1" error="XLBVal:6=1452.99_x000d__x000a_" sqref="C3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20668F6C-0832-488E-ADB5-59C88319F7E6}">
      <formula1>0</formula1>
      <formula2>300</formula2>
    </dataValidation>
    <dataValidation type="textLength" errorStyle="information" allowBlank="1" showInputMessage="1" error="XLBVal:6=37968_x000d__x000a_" sqref="N39 JJ39 TF39 ADB39 AMX39 AWT39 BGP39 BQL39 CAH39 CKD39 CTZ39 DDV39 DNR39 DXN39 EHJ39 ERF39 FBB39 FKX39 FUT39 GEP39 GOL39 GYH39 HID39 HRZ39 IBV39 ILR39 IVN39 JFJ39 JPF39 JZB39 KIX39 KST39 LCP39 LML39 LWH39 MGD39 MPZ39 MZV39 NJR39 NTN39 ODJ39 ONF39 OXB39 PGX39 PQT39 QAP39 QKL39 QUH39 RED39 RNZ39 RXV39 SHR39 SRN39 TBJ39 TLF39 TVB39 UEX39 UOT39 UYP39 VIL39 VSH39 WCD39 WLZ39 WVV39 N65575 JJ65575 TF65575 ADB65575 AMX65575 AWT65575 BGP65575 BQL65575 CAH65575 CKD65575 CTZ65575 DDV65575 DNR65575 DXN65575 EHJ65575 ERF65575 FBB65575 FKX65575 FUT65575 GEP65575 GOL65575 GYH65575 HID65575 HRZ65575 IBV65575 ILR65575 IVN65575 JFJ65575 JPF65575 JZB65575 KIX65575 KST65575 LCP65575 LML65575 LWH65575 MGD65575 MPZ65575 MZV65575 NJR65575 NTN65575 ODJ65575 ONF65575 OXB65575 PGX65575 PQT65575 QAP65575 QKL65575 QUH65575 RED65575 RNZ65575 RXV65575 SHR65575 SRN65575 TBJ65575 TLF65575 TVB65575 UEX65575 UOT65575 UYP65575 VIL65575 VSH65575 WCD65575 WLZ65575 WVV65575 N131111 JJ131111 TF131111 ADB131111 AMX131111 AWT131111 BGP131111 BQL131111 CAH131111 CKD131111 CTZ131111 DDV131111 DNR131111 DXN131111 EHJ131111 ERF131111 FBB131111 FKX131111 FUT131111 GEP131111 GOL131111 GYH131111 HID131111 HRZ131111 IBV131111 ILR131111 IVN131111 JFJ131111 JPF131111 JZB131111 KIX131111 KST131111 LCP131111 LML131111 LWH131111 MGD131111 MPZ131111 MZV131111 NJR131111 NTN131111 ODJ131111 ONF131111 OXB131111 PGX131111 PQT131111 QAP131111 QKL131111 QUH131111 RED131111 RNZ131111 RXV131111 SHR131111 SRN131111 TBJ131111 TLF131111 TVB131111 UEX131111 UOT131111 UYP131111 VIL131111 VSH131111 WCD131111 WLZ131111 WVV131111 N196647 JJ196647 TF196647 ADB196647 AMX196647 AWT196647 BGP196647 BQL196647 CAH196647 CKD196647 CTZ196647 DDV196647 DNR196647 DXN196647 EHJ196647 ERF196647 FBB196647 FKX196647 FUT196647 GEP196647 GOL196647 GYH196647 HID196647 HRZ196647 IBV196647 ILR196647 IVN196647 JFJ196647 JPF196647 JZB196647 KIX196647 KST196647 LCP196647 LML196647 LWH196647 MGD196647 MPZ196647 MZV196647 NJR196647 NTN196647 ODJ196647 ONF196647 OXB196647 PGX196647 PQT196647 QAP196647 QKL196647 QUH196647 RED196647 RNZ196647 RXV196647 SHR196647 SRN196647 TBJ196647 TLF196647 TVB196647 UEX196647 UOT196647 UYP196647 VIL196647 VSH196647 WCD196647 WLZ196647 WVV196647 N262183 JJ262183 TF262183 ADB262183 AMX262183 AWT262183 BGP262183 BQL262183 CAH262183 CKD262183 CTZ262183 DDV262183 DNR262183 DXN262183 EHJ262183 ERF262183 FBB262183 FKX262183 FUT262183 GEP262183 GOL262183 GYH262183 HID262183 HRZ262183 IBV262183 ILR262183 IVN262183 JFJ262183 JPF262183 JZB262183 KIX262183 KST262183 LCP262183 LML262183 LWH262183 MGD262183 MPZ262183 MZV262183 NJR262183 NTN262183 ODJ262183 ONF262183 OXB262183 PGX262183 PQT262183 QAP262183 QKL262183 QUH262183 RED262183 RNZ262183 RXV262183 SHR262183 SRN262183 TBJ262183 TLF262183 TVB262183 UEX262183 UOT262183 UYP262183 VIL262183 VSH262183 WCD262183 WLZ262183 WVV262183 N327719 JJ327719 TF327719 ADB327719 AMX327719 AWT327719 BGP327719 BQL327719 CAH327719 CKD327719 CTZ327719 DDV327719 DNR327719 DXN327719 EHJ327719 ERF327719 FBB327719 FKX327719 FUT327719 GEP327719 GOL327719 GYH327719 HID327719 HRZ327719 IBV327719 ILR327719 IVN327719 JFJ327719 JPF327719 JZB327719 KIX327719 KST327719 LCP327719 LML327719 LWH327719 MGD327719 MPZ327719 MZV327719 NJR327719 NTN327719 ODJ327719 ONF327719 OXB327719 PGX327719 PQT327719 QAP327719 QKL327719 QUH327719 RED327719 RNZ327719 RXV327719 SHR327719 SRN327719 TBJ327719 TLF327719 TVB327719 UEX327719 UOT327719 UYP327719 VIL327719 VSH327719 WCD327719 WLZ327719 WVV327719 N393255 JJ393255 TF393255 ADB393255 AMX393255 AWT393255 BGP393255 BQL393255 CAH393255 CKD393255 CTZ393255 DDV393255 DNR393255 DXN393255 EHJ393255 ERF393255 FBB393255 FKX393255 FUT393255 GEP393255 GOL393255 GYH393255 HID393255 HRZ393255 IBV393255 ILR393255 IVN393255 JFJ393255 JPF393255 JZB393255 KIX393255 KST393255 LCP393255 LML393255 LWH393255 MGD393255 MPZ393255 MZV393255 NJR393255 NTN393255 ODJ393255 ONF393255 OXB393255 PGX393255 PQT393255 QAP393255 QKL393255 QUH393255 RED393255 RNZ393255 RXV393255 SHR393255 SRN393255 TBJ393255 TLF393255 TVB393255 UEX393255 UOT393255 UYP393255 VIL393255 VSH393255 WCD393255 WLZ393255 WVV393255 N458791 JJ458791 TF458791 ADB458791 AMX458791 AWT458791 BGP458791 BQL458791 CAH458791 CKD458791 CTZ458791 DDV458791 DNR458791 DXN458791 EHJ458791 ERF458791 FBB458791 FKX458791 FUT458791 GEP458791 GOL458791 GYH458791 HID458791 HRZ458791 IBV458791 ILR458791 IVN458791 JFJ458791 JPF458791 JZB458791 KIX458791 KST458791 LCP458791 LML458791 LWH458791 MGD458791 MPZ458791 MZV458791 NJR458791 NTN458791 ODJ458791 ONF458791 OXB458791 PGX458791 PQT458791 QAP458791 QKL458791 QUH458791 RED458791 RNZ458791 RXV458791 SHR458791 SRN458791 TBJ458791 TLF458791 TVB458791 UEX458791 UOT458791 UYP458791 VIL458791 VSH458791 WCD458791 WLZ458791 WVV458791 N524327 JJ524327 TF524327 ADB524327 AMX524327 AWT524327 BGP524327 BQL524327 CAH524327 CKD524327 CTZ524327 DDV524327 DNR524327 DXN524327 EHJ524327 ERF524327 FBB524327 FKX524327 FUT524327 GEP524327 GOL524327 GYH524327 HID524327 HRZ524327 IBV524327 ILR524327 IVN524327 JFJ524327 JPF524327 JZB524327 KIX524327 KST524327 LCP524327 LML524327 LWH524327 MGD524327 MPZ524327 MZV524327 NJR524327 NTN524327 ODJ524327 ONF524327 OXB524327 PGX524327 PQT524327 QAP524327 QKL524327 QUH524327 RED524327 RNZ524327 RXV524327 SHR524327 SRN524327 TBJ524327 TLF524327 TVB524327 UEX524327 UOT524327 UYP524327 VIL524327 VSH524327 WCD524327 WLZ524327 WVV524327 N589863 JJ589863 TF589863 ADB589863 AMX589863 AWT589863 BGP589863 BQL589863 CAH589863 CKD589863 CTZ589863 DDV589863 DNR589863 DXN589863 EHJ589863 ERF589863 FBB589863 FKX589863 FUT589863 GEP589863 GOL589863 GYH589863 HID589863 HRZ589863 IBV589863 ILR589863 IVN589863 JFJ589863 JPF589863 JZB589863 KIX589863 KST589863 LCP589863 LML589863 LWH589863 MGD589863 MPZ589863 MZV589863 NJR589863 NTN589863 ODJ589863 ONF589863 OXB589863 PGX589863 PQT589863 QAP589863 QKL589863 QUH589863 RED589863 RNZ589863 RXV589863 SHR589863 SRN589863 TBJ589863 TLF589863 TVB589863 UEX589863 UOT589863 UYP589863 VIL589863 VSH589863 WCD589863 WLZ589863 WVV589863 N655399 JJ655399 TF655399 ADB655399 AMX655399 AWT655399 BGP655399 BQL655399 CAH655399 CKD655399 CTZ655399 DDV655399 DNR655399 DXN655399 EHJ655399 ERF655399 FBB655399 FKX655399 FUT655399 GEP655399 GOL655399 GYH655399 HID655399 HRZ655399 IBV655399 ILR655399 IVN655399 JFJ655399 JPF655399 JZB655399 KIX655399 KST655399 LCP655399 LML655399 LWH655399 MGD655399 MPZ655399 MZV655399 NJR655399 NTN655399 ODJ655399 ONF655399 OXB655399 PGX655399 PQT655399 QAP655399 QKL655399 QUH655399 RED655399 RNZ655399 RXV655399 SHR655399 SRN655399 TBJ655399 TLF655399 TVB655399 UEX655399 UOT655399 UYP655399 VIL655399 VSH655399 WCD655399 WLZ655399 WVV655399 N720935 JJ720935 TF720935 ADB720935 AMX720935 AWT720935 BGP720935 BQL720935 CAH720935 CKD720935 CTZ720935 DDV720935 DNR720935 DXN720935 EHJ720935 ERF720935 FBB720935 FKX720935 FUT720935 GEP720935 GOL720935 GYH720935 HID720935 HRZ720935 IBV720935 ILR720935 IVN720935 JFJ720935 JPF720935 JZB720935 KIX720935 KST720935 LCP720935 LML720935 LWH720935 MGD720935 MPZ720935 MZV720935 NJR720935 NTN720935 ODJ720935 ONF720935 OXB720935 PGX720935 PQT720935 QAP720935 QKL720935 QUH720935 RED720935 RNZ720935 RXV720935 SHR720935 SRN720935 TBJ720935 TLF720935 TVB720935 UEX720935 UOT720935 UYP720935 VIL720935 VSH720935 WCD720935 WLZ720935 WVV720935 N786471 JJ786471 TF786471 ADB786471 AMX786471 AWT786471 BGP786471 BQL786471 CAH786471 CKD786471 CTZ786471 DDV786471 DNR786471 DXN786471 EHJ786471 ERF786471 FBB786471 FKX786471 FUT786471 GEP786471 GOL786471 GYH786471 HID786471 HRZ786471 IBV786471 ILR786471 IVN786471 JFJ786471 JPF786471 JZB786471 KIX786471 KST786471 LCP786471 LML786471 LWH786471 MGD786471 MPZ786471 MZV786471 NJR786471 NTN786471 ODJ786471 ONF786471 OXB786471 PGX786471 PQT786471 QAP786471 QKL786471 QUH786471 RED786471 RNZ786471 RXV786471 SHR786471 SRN786471 TBJ786471 TLF786471 TVB786471 UEX786471 UOT786471 UYP786471 VIL786471 VSH786471 WCD786471 WLZ786471 WVV786471 N852007 JJ852007 TF852007 ADB852007 AMX852007 AWT852007 BGP852007 BQL852007 CAH852007 CKD852007 CTZ852007 DDV852007 DNR852007 DXN852007 EHJ852007 ERF852007 FBB852007 FKX852007 FUT852007 GEP852007 GOL852007 GYH852007 HID852007 HRZ852007 IBV852007 ILR852007 IVN852007 JFJ852007 JPF852007 JZB852007 KIX852007 KST852007 LCP852007 LML852007 LWH852007 MGD852007 MPZ852007 MZV852007 NJR852007 NTN852007 ODJ852007 ONF852007 OXB852007 PGX852007 PQT852007 QAP852007 QKL852007 QUH852007 RED852007 RNZ852007 RXV852007 SHR852007 SRN852007 TBJ852007 TLF852007 TVB852007 UEX852007 UOT852007 UYP852007 VIL852007 VSH852007 WCD852007 WLZ852007 WVV852007 N917543 JJ917543 TF917543 ADB917543 AMX917543 AWT917543 BGP917543 BQL917543 CAH917543 CKD917543 CTZ917543 DDV917543 DNR917543 DXN917543 EHJ917543 ERF917543 FBB917543 FKX917543 FUT917543 GEP917543 GOL917543 GYH917543 HID917543 HRZ917543 IBV917543 ILR917543 IVN917543 JFJ917543 JPF917543 JZB917543 KIX917543 KST917543 LCP917543 LML917543 LWH917543 MGD917543 MPZ917543 MZV917543 NJR917543 NTN917543 ODJ917543 ONF917543 OXB917543 PGX917543 PQT917543 QAP917543 QKL917543 QUH917543 RED917543 RNZ917543 RXV917543 SHR917543 SRN917543 TBJ917543 TLF917543 TVB917543 UEX917543 UOT917543 UYP917543 VIL917543 VSH917543 WCD917543 WLZ917543 WVV917543 N983079 JJ983079 TF983079 ADB983079 AMX983079 AWT983079 BGP983079 BQL983079 CAH983079 CKD983079 CTZ983079 DDV983079 DNR983079 DXN983079 EHJ983079 ERF983079 FBB983079 FKX983079 FUT983079 GEP983079 GOL983079 GYH983079 HID983079 HRZ983079 IBV983079 ILR983079 IVN983079 JFJ983079 JPF983079 JZB983079 KIX983079 KST983079 LCP983079 LML983079 LWH983079 MGD983079 MPZ983079 MZV983079 NJR983079 NTN983079 ODJ983079 ONF983079 OXB983079 PGX983079 PQT983079 QAP983079 QKL983079 QUH983079 RED983079 RNZ983079 RXV983079 SHR983079 SRN983079 TBJ983079 TLF983079 TVB983079 UEX983079 UOT983079 UYP983079 VIL983079 VSH983079 WCD983079 WLZ983079 WVV983079" xr:uid="{EC63390D-55F3-4890-BA00-27D6D2EB97B3}">
      <formula1>0</formula1>
      <formula2>300</formula2>
    </dataValidation>
    <dataValidation type="textLength" errorStyle="information" allowBlank="1" showInputMessage="1" error="XLBVal:6=18990.19_x000d__x000a_" sqref="J39 JF39 TB39 ACX39 AMT39 AWP39 BGL39 BQH39 CAD39 CJZ39 CTV39 DDR39 DNN39 DXJ39 EHF39 ERB39 FAX39 FKT39 FUP39 GEL39 GOH39 GYD39 HHZ39 HRV39 IBR39 ILN39 IVJ39 JFF39 JPB39 JYX39 KIT39 KSP39 LCL39 LMH39 LWD39 MFZ39 MPV39 MZR39 NJN39 NTJ39 ODF39 ONB39 OWX39 PGT39 PQP39 QAL39 QKH39 QUD39 RDZ39 RNV39 RXR39 SHN39 SRJ39 TBF39 TLB39 TUX39 UET39 UOP39 UYL39 VIH39 VSD39 WBZ39 WLV39 WVR39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xr:uid="{1764ADFF-C195-4DA9-9CB6-D2AD2EE647E4}">
      <formula1>0</formula1>
      <formula2>300</formula2>
    </dataValidation>
    <dataValidation type="textLength" errorStyle="information" allowBlank="1" showInputMessage="1" error="XLBVal:6=21765_x000d__x000a_" sqref="N43 JJ43 TF43 ADB43 AMX43 AWT43 BGP43 BQL43 CAH43 CKD43 CTZ43 DDV43 DNR43 DXN43 EHJ43 ERF43 FBB43 FKX43 FUT43 GEP43 GOL43 GYH43 HID43 HRZ43 IBV43 ILR43 IVN43 JFJ43 JPF43 JZB43 KIX43 KST43 LCP43 LML43 LWH43 MGD43 MPZ43 MZV43 NJR43 NTN43 ODJ43 ONF43 OXB43 PGX43 PQT43 QAP43 QKL43 QUH43 RED43 RNZ43 RXV43 SHR43 SRN43 TBJ43 TLF43 TVB43 UEX43 UOT43 UYP43 VIL43 VSH43 WCD43 WLZ43 WVV43 N65579 JJ65579 TF65579 ADB65579 AMX65579 AWT65579 BGP65579 BQL65579 CAH65579 CKD65579 CTZ65579 DDV65579 DNR65579 DXN65579 EHJ65579 ERF65579 FBB65579 FKX65579 FUT65579 GEP65579 GOL65579 GYH65579 HID65579 HRZ65579 IBV65579 ILR65579 IVN65579 JFJ65579 JPF65579 JZB65579 KIX65579 KST65579 LCP65579 LML65579 LWH65579 MGD65579 MPZ65579 MZV65579 NJR65579 NTN65579 ODJ65579 ONF65579 OXB65579 PGX65579 PQT65579 QAP65579 QKL65579 QUH65579 RED65579 RNZ65579 RXV65579 SHR65579 SRN65579 TBJ65579 TLF65579 TVB65579 UEX65579 UOT65579 UYP65579 VIL65579 VSH65579 WCD65579 WLZ65579 WVV65579 N131115 JJ131115 TF131115 ADB131115 AMX131115 AWT131115 BGP131115 BQL131115 CAH131115 CKD131115 CTZ131115 DDV131115 DNR131115 DXN131115 EHJ131115 ERF131115 FBB131115 FKX131115 FUT131115 GEP131115 GOL131115 GYH131115 HID131115 HRZ131115 IBV131115 ILR131115 IVN131115 JFJ131115 JPF131115 JZB131115 KIX131115 KST131115 LCP131115 LML131115 LWH131115 MGD131115 MPZ131115 MZV131115 NJR131115 NTN131115 ODJ131115 ONF131115 OXB131115 PGX131115 PQT131115 QAP131115 QKL131115 QUH131115 RED131115 RNZ131115 RXV131115 SHR131115 SRN131115 TBJ131115 TLF131115 TVB131115 UEX131115 UOT131115 UYP131115 VIL131115 VSH131115 WCD131115 WLZ131115 WVV131115 N196651 JJ196651 TF196651 ADB196651 AMX196651 AWT196651 BGP196651 BQL196651 CAH196651 CKD196651 CTZ196651 DDV196651 DNR196651 DXN196651 EHJ196651 ERF196651 FBB196651 FKX196651 FUT196651 GEP196651 GOL196651 GYH196651 HID196651 HRZ196651 IBV196651 ILR196651 IVN196651 JFJ196651 JPF196651 JZB196651 KIX196651 KST196651 LCP196651 LML196651 LWH196651 MGD196651 MPZ196651 MZV196651 NJR196651 NTN196651 ODJ196651 ONF196651 OXB196651 PGX196651 PQT196651 QAP196651 QKL196651 QUH196651 RED196651 RNZ196651 RXV196651 SHR196651 SRN196651 TBJ196651 TLF196651 TVB196651 UEX196651 UOT196651 UYP196651 VIL196651 VSH196651 WCD196651 WLZ196651 WVV196651 N262187 JJ262187 TF262187 ADB262187 AMX262187 AWT262187 BGP262187 BQL262187 CAH262187 CKD262187 CTZ262187 DDV262187 DNR262187 DXN262187 EHJ262187 ERF262187 FBB262187 FKX262187 FUT262187 GEP262187 GOL262187 GYH262187 HID262187 HRZ262187 IBV262187 ILR262187 IVN262187 JFJ262187 JPF262187 JZB262187 KIX262187 KST262187 LCP262187 LML262187 LWH262187 MGD262187 MPZ262187 MZV262187 NJR262187 NTN262187 ODJ262187 ONF262187 OXB262187 PGX262187 PQT262187 QAP262187 QKL262187 QUH262187 RED262187 RNZ262187 RXV262187 SHR262187 SRN262187 TBJ262187 TLF262187 TVB262187 UEX262187 UOT262187 UYP262187 VIL262187 VSH262187 WCD262187 WLZ262187 WVV262187 N327723 JJ327723 TF327723 ADB327723 AMX327723 AWT327723 BGP327723 BQL327723 CAH327723 CKD327723 CTZ327723 DDV327723 DNR327723 DXN327723 EHJ327723 ERF327723 FBB327723 FKX327723 FUT327723 GEP327723 GOL327723 GYH327723 HID327723 HRZ327723 IBV327723 ILR327723 IVN327723 JFJ327723 JPF327723 JZB327723 KIX327723 KST327723 LCP327723 LML327723 LWH327723 MGD327723 MPZ327723 MZV327723 NJR327723 NTN327723 ODJ327723 ONF327723 OXB327723 PGX327723 PQT327723 QAP327723 QKL327723 QUH327723 RED327723 RNZ327723 RXV327723 SHR327723 SRN327723 TBJ327723 TLF327723 TVB327723 UEX327723 UOT327723 UYP327723 VIL327723 VSH327723 WCD327723 WLZ327723 WVV327723 N393259 JJ393259 TF393259 ADB393259 AMX393259 AWT393259 BGP393259 BQL393259 CAH393259 CKD393259 CTZ393259 DDV393259 DNR393259 DXN393259 EHJ393259 ERF393259 FBB393259 FKX393259 FUT393259 GEP393259 GOL393259 GYH393259 HID393259 HRZ393259 IBV393259 ILR393259 IVN393259 JFJ393259 JPF393259 JZB393259 KIX393259 KST393259 LCP393259 LML393259 LWH393259 MGD393259 MPZ393259 MZV393259 NJR393259 NTN393259 ODJ393259 ONF393259 OXB393259 PGX393259 PQT393259 QAP393259 QKL393259 QUH393259 RED393259 RNZ393259 RXV393259 SHR393259 SRN393259 TBJ393259 TLF393259 TVB393259 UEX393259 UOT393259 UYP393259 VIL393259 VSH393259 WCD393259 WLZ393259 WVV393259 N458795 JJ458795 TF458795 ADB458795 AMX458795 AWT458795 BGP458795 BQL458795 CAH458795 CKD458795 CTZ458795 DDV458795 DNR458795 DXN458795 EHJ458795 ERF458795 FBB458795 FKX458795 FUT458795 GEP458795 GOL458795 GYH458795 HID458795 HRZ458795 IBV458795 ILR458795 IVN458795 JFJ458795 JPF458795 JZB458795 KIX458795 KST458795 LCP458795 LML458795 LWH458795 MGD458795 MPZ458795 MZV458795 NJR458795 NTN458795 ODJ458795 ONF458795 OXB458795 PGX458795 PQT458795 QAP458795 QKL458795 QUH458795 RED458795 RNZ458795 RXV458795 SHR458795 SRN458795 TBJ458795 TLF458795 TVB458795 UEX458795 UOT458795 UYP458795 VIL458795 VSH458795 WCD458795 WLZ458795 WVV458795 N524331 JJ524331 TF524331 ADB524331 AMX524331 AWT524331 BGP524331 BQL524331 CAH524331 CKD524331 CTZ524331 DDV524331 DNR524331 DXN524331 EHJ524331 ERF524331 FBB524331 FKX524331 FUT524331 GEP524331 GOL524331 GYH524331 HID524331 HRZ524331 IBV524331 ILR524331 IVN524331 JFJ524331 JPF524331 JZB524331 KIX524331 KST524331 LCP524331 LML524331 LWH524331 MGD524331 MPZ524331 MZV524331 NJR524331 NTN524331 ODJ524331 ONF524331 OXB524331 PGX524331 PQT524331 QAP524331 QKL524331 QUH524331 RED524331 RNZ524331 RXV524331 SHR524331 SRN524331 TBJ524331 TLF524331 TVB524331 UEX524331 UOT524331 UYP524331 VIL524331 VSH524331 WCD524331 WLZ524331 WVV524331 N589867 JJ589867 TF589867 ADB589867 AMX589867 AWT589867 BGP589867 BQL589867 CAH589867 CKD589867 CTZ589867 DDV589867 DNR589867 DXN589867 EHJ589867 ERF589867 FBB589867 FKX589867 FUT589867 GEP589867 GOL589867 GYH589867 HID589867 HRZ589867 IBV589867 ILR589867 IVN589867 JFJ589867 JPF589867 JZB589867 KIX589867 KST589867 LCP589867 LML589867 LWH589867 MGD589867 MPZ589867 MZV589867 NJR589867 NTN589867 ODJ589867 ONF589867 OXB589867 PGX589867 PQT589867 QAP589867 QKL589867 QUH589867 RED589867 RNZ589867 RXV589867 SHR589867 SRN589867 TBJ589867 TLF589867 TVB589867 UEX589867 UOT589867 UYP589867 VIL589867 VSH589867 WCD589867 WLZ589867 WVV589867 N655403 JJ655403 TF655403 ADB655403 AMX655403 AWT655403 BGP655403 BQL655403 CAH655403 CKD655403 CTZ655403 DDV655403 DNR655403 DXN655403 EHJ655403 ERF655403 FBB655403 FKX655403 FUT655403 GEP655403 GOL655403 GYH655403 HID655403 HRZ655403 IBV655403 ILR655403 IVN655403 JFJ655403 JPF655403 JZB655403 KIX655403 KST655403 LCP655403 LML655403 LWH655403 MGD655403 MPZ655403 MZV655403 NJR655403 NTN655403 ODJ655403 ONF655403 OXB655403 PGX655403 PQT655403 QAP655403 QKL655403 QUH655403 RED655403 RNZ655403 RXV655403 SHR655403 SRN655403 TBJ655403 TLF655403 TVB655403 UEX655403 UOT655403 UYP655403 VIL655403 VSH655403 WCD655403 WLZ655403 WVV655403 N720939 JJ720939 TF720939 ADB720939 AMX720939 AWT720939 BGP720939 BQL720939 CAH720939 CKD720939 CTZ720939 DDV720939 DNR720939 DXN720939 EHJ720939 ERF720939 FBB720939 FKX720939 FUT720939 GEP720939 GOL720939 GYH720939 HID720939 HRZ720939 IBV720939 ILR720939 IVN720939 JFJ720939 JPF720939 JZB720939 KIX720939 KST720939 LCP720939 LML720939 LWH720939 MGD720939 MPZ720939 MZV720939 NJR720939 NTN720939 ODJ720939 ONF720939 OXB720939 PGX720939 PQT720939 QAP720939 QKL720939 QUH720939 RED720939 RNZ720939 RXV720939 SHR720939 SRN720939 TBJ720939 TLF720939 TVB720939 UEX720939 UOT720939 UYP720939 VIL720939 VSH720939 WCD720939 WLZ720939 WVV720939 N786475 JJ786475 TF786475 ADB786475 AMX786475 AWT786475 BGP786475 BQL786475 CAH786475 CKD786475 CTZ786475 DDV786475 DNR786475 DXN786475 EHJ786475 ERF786475 FBB786475 FKX786475 FUT786475 GEP786475 GOL786475 GYH786475 HID786475 HRZ786475 IBV786475 ILR786475 IVN786475 JFJ786475 JPF786475 JZB786475 KIX786475 KST786475 LCP786475 LML786475 LWH786475 MGD786475 MPZ786475 MZV786475 NJR786475 NTN786475 ODJ786475 ONF786475 OXB786475 PGX786475 PQT786475 QAP786475 QKL786475 QUH786475 RED786475 RNZ786475 RXV786475 SHR786475 SRN786475 TBJ786475 TLF786475 TVB786475 UEX786475 UOT786475 UYP786475 VIL786475 VSH786475 WCD786475 WLZ786475 WVV786475 N852011 JJ852011 TF852011 ADB852011 AMX852011 AWT852011 BGP852011 BQL852011 CAH852011 CKD852011 CTZ852011 DDV852011 DNR852011 DXN852011 EHJ852011 ERF852011 FBB852011 FKX852011 FUT852011 GEP852011 GOL852011 GYH852011 HID852011 HRZ852011 IBV852011 ILR852011 IVN852011 JFJ852011 JPF852011 JZB852011 KIX852011 KST852011 LCP852011 LML852011 LWH852011 MGD852011 MPZ852011 MZV852011 NJR852011 NTN852011 ODJ852011 ONF852011 OXB852011 PGX852011 PQT852011 QAP852011 QKL852011 QUH852011 RED852011 RNZ852011 RXV852011 SHR852011 SRN852011 TBJ852011 TLF852011 TVB852011 UEX852011 UOT852011 UYP852011 VIL852011 VSH852011 WCD852011 WLZ852011 WVV852011 N917547 JJ917547 TF917547 ADB917547 AMX917547 AWT917547 BGP917547 BQL917547 CAH917547 CKD917547 CTZ917547 DDV917547 DNR917547 DXN917547 EHJ917547 ERF917547 FBB917547 FKX917547 FUT917547 GEP917547 GOL917547 GYH917547 HID917547 HRZ917547 IBV917547 ILR917547 IVN917547 JFJ917547 JPF917547 JZB917547 KIX917547 KST917547 LCP917547 LML917547 LWH917547 MGD917547 MPZ917547 MZV917547 NJR917547 NTN917547 ODJ917547 ONF917547 OXB917547 PGX917547 PQT917547 QAP917547 QKL917547 QUH917547 RED917547 RNZ917547 RXV917547 SHR917547 SRN917547 TBJ917547 TLF917547 TVB917547 UEX917547 UOT917547 UYP917547 VIL917547 VSH917547 WCD917547 WLZ917547 WVV917547 N983083 JJ983083 TF983083 ADB983083 AMX983083 AWT983083 BGP983083 BQL983083 CAH983083 CKD983083 CTZ983083 DDV983083 DNR983083 DXN983083 EHJ983083 ERF983083 FBB983083 FKX983083 FUT983083 GEP983083 GOL983083 GYH983083 HID983083 HRZ983083 IBV983083 ILR983083 IVN983083 JFJ983083 JPF983083 JZB983083 KIX983083 KST983083 LCP983083 LML983083 LWH983083 MGD983083 MPZ983083 MZV983083 NJR983083 NTN983083 ODJ983083 ONF983083 OXB983083 PGX983083 PQT983083 QAP983083 QKL983083 QUH983083 RED983083 RNZ983083 RXV983083 SHR983083 SRN983083 TBJ983083 TLF983083 TVB983083 UEX983083 UOT983083 UYP983083 VIL983083 VSH983083 WCD983083 WLZ983083 WVV983083" xr:uid="{731DC457-1865-4ADE-AFFD-622429EBFCC8}">
      <formula1>0</formula1>
      <formula2>300</formula2>
    </dataValidation>
    <dataValidation type="textLength" errorStyle="information" allowBlank="1" showInputMessage="1" error="XLBVal:6=2692_x000d__x000a_" sqref="J43 JF43 TB43 ACX43 AMT43 AWP43 BGL43 BQH43 CAD43 CJZ43 CTV43 DDR43 DNN43 DXJ43 EHF43 ERB43 FAX43 FKT43 FUP43 GEL43 GOH43 GYD43 HHZ43 HRV43 IBR43 ILN43 IVJ43 JFF43 JPB43 JYX43 KIT43 KSP43 LCL43 LMH43 LWD43 MFZ43 MPV43 MZR43 NJN43 NTJ43 ODF43 ONB43 OWX43 PGT43 PQP43 QAL43 QKH43 QUD43 RDZ43 RNV43 RXR43 SHN43 SRJ43 TBF43 TLB43 TUX43 UET43 UOP43 UYL43 VIH43 VSD43 WBZ43 WLV43 WVR43 J65579 JF65579 TB65579 ACX65579 AMT65579 AWP65579 BGL65579 BQH65579 CAD65579 CJZ65579 CTV65579 DDR65579 DNN65579 DXJ65579 EHF65579 ERB65579 FAX65579 FKT65579 FUP65579 GEL65579 GOH65579 GYD65579 HHZ65579 HRV65579 IBR65579 ILN65579 IVJ65579 JFF65579 JPB65579 JYX65579 KIT65579 KSP65579 LCL65579 LMH65579 LWD65579 MFZ65579 MPV65579 MZR65579 NJN65579 NTJ65579 ODF65579 ONB65579 OWX65579 PGT65579 PQP65579 QAL65579 QKH65579 QUD65579 RDZ65579 RNV65579 RXR65579 SHN65579 SRJ65579 TBF65579 TLB65579 TUX65579 UET65579 UOP65579 UYL65579 VIH65579 VSD65579 WBZ65579 WLV65579 WVR65579 J131115 JF131115 TB131115 ACX131115 AMT131115 AWP131115 BGL131115 BQH131115 CAD131115 CJZ131115 CTV131115 DDR131115 DNN131115 DXJ131115 EHF131115 ERB131115 FAX131115 FKT131115 FUP131115 GEL131115 GOH131115 GYD131115 HHZ131115 HRV131115 IBR131115 ILN131115 IVJ131115 JFF131115 JPB131115 JYX131115 KIT131115 KSP131115 LCL131115 LMH131115 LWD131115 MFZ131115 MPV131115 MZR131115 NJN131115 NTJ131115 ODF131115 ONB131115 OWX131115 PGT131115 PQP131115 QAL131115 QKH131115 QUD131115 RDZ131115 RNV131115 RXR131115 SHN131115 SRJ131115 TBF131115 TLB131115 TUX131115 UET131115 UOP131115 UYL131115 VIH131115 VSD131115 WBZ131115 WLV131115 WVR131115 J196651 JF196651 TB196651 ACX196651 AMT196651 AWP196651 BGL196651 BQH196651 CAD196651 CJZ196651 CTV196651 DDR196651 DNN196651 DXJ196651 EHF196651 ERB196651 FAX196651 FKT196651 FUP196651 GEL196651 GOH196651 GYD196651 HHZ196651 HRV196651 IBR196651 ILN196651 IVJ196651 JFF196651 JPB196651 JYX196651 KIT196651 KSP196651 LCL196651 LMH196651 LWD196651 MFZ196651 MPV196651 MZR196651 NJN196651 NTJ196651 ODF196651 ONB196651 OWX196651 PGT196651 PQP196651 QAL196651 QKH196651 QUD196651 RDZ196651 RNV196651 RXR196651 SHN196651 SRJ196651 TBF196651 TLB196651 TUX196651 UET196651 UOP196651 UYL196651 VIH196651 VSD196651 WBZ196651 WLV196651 WVR196651 J262187 JF262187 TB262187 ACX262187 AMT262187 AWP262187 BGL262187 BQH262187 CAD262187 CJZ262187 CTV262187 DDR262187 DNN262187 DXJ262187 EHF262187 ERB262187 FAX262187 FKT262187 FUP262187 GEL262187 GOH262187 GYD262187 HHZ262187 HRV262187 IBR262187 ILN262187 IVJ262187 JFF262187 JPB262187 JYX262187 KIT262187 KSP262187 LCL262187 LMH262187 LWD262187 MFZ262187 MPV262187 MZR262187 NJN262187 NTJ262187 ODF262187 ONB262187 OWX262187 PGT262187 PQP262187 QAL262187 QKH262187 QUD262187 RDZ262187 RNV262187 RXR262187 SHN262187 SRJ262187 TBF262187 TLB262187 TUX262187 UET262187 UOP262187 UYL262187 VIH262187 VSD262187 WBZ262187 WLV262187 WVR262187 J327723 JF327723 TB327723 ACX327723 AMT327723 AWP327723 BGL327723 BQH327723 CAD327723 CJZ327723 CTV327723 DDR327723 DNN327723 DXJ327723 EHF327723 ERB327723 FAX327723 FKT327723 FUP327723 GEL327723 GOH327723 GYD327723 HHZ327723 HRV327723 IBR327723 ILN327723 IVJ327723 JFF327723 JPB327723 JYX327723 KIT327723 KSP327723 LCL327723 LMH327723 LWD327723 MFZ327723 MPV327723 MZR327723 NJN327723 NTJ327723 ODF327723 ONB327723 OWX327723 PGT327723 PQP327723 QAL327723 QKH327723 QUD327723 RDZ327723 RNV327723 RXR327723 SHN327723 SRJ327723 TBF327723 TLB327723 TUX327723 UET327723 UOP327723 UYL327723 VIH327723 VSD327723 WBZ327723 WLV327723 WVR327723 J393259 JF393259 TB393259 ACX393259 AMT393259 AWP393259 BGL393259 BQH393259 CAD393259 CJZ393259 CTV393259 DDR393259 DNN393259 DXJ393259 EHF393259 ERB393259 FAX393259 FKT393259 FUP393259 GEL393259 GOH393259 GYD393259 HHZ393259 HRV393259 IBR393259 ILN393259 IVJ393259 JFF393259 JPB393259 JYX393259 KIT393259 KSP393259 LCL393259 LMH393259 LWD393259 MFZ393259 MPV393259 MZR393259 NJN393259 NTJ393259 ODF393259 ONB393259 OWX393259 PGT393259 PQP393259 QAL393259 QKH393259 QUD393259 RDZ393259 RNV393259 RXR393259 SHN393259 SRJ393259 TBF393259 TLB393259 TUX393259 UET393259 UOP393259 UYL393259 VIH393259 VSD393259 WBZ393259 WLV393259 WVR393259 J458795 JF458795 TB458795 ACX458795 AMT458795 AWP458795 BGL458795 BQH458795 CAD458795 CJZ458795 CTV458795 DDR458795 DNN458795 DXJ458795 EHF458795 ERB458795 FAX458795 FKT458795 FUP458795 GEL458795 GOH458795 GYD458795 HHZ458795 HRV458795 IBR458795 ILN458795 IVJ458795 JFF458795 JPB458795 JYX458795 KIT458795 KSP458795 LCL458795 LMH458795 LWD458795 MFZ458795 MPV458795 MZR458795 NJN458795 NTJ458795 ODF458795 ONB458795 OWX458795 PGT458795 PQP458795 QAL458795 QKH458795 QUD458795 RDZ458795 RNV458795 RXR458795 SHN458795 SRJ458795 TBF458795 TLB458795 TUX458795 UET458795 UOP458795 UYL458795 VIH458795 VSD458795 WBZ458795 WLV458795 WVR458795 J524331 JF524331 TB524331 ACX524331 AMT524331 AWP524331 BGL524331 BQH524331 CAD524331 CJZ524331 CTV524331 DDR524331 DNN524331 DXJ524331 EHF524331 ERB524331 FAX524331 FKT524331 FUP524331 GEL524331 GOH524331 GYD524331 HHZ524331 HRV524331 IBR524331 ILN524331 IVJ524331 JFF524331 JPB524331 JYX524331 KIT524331 KSP524331 LCL524331 LMH524331 LWD524331 MFZ524331 MPV524331 MZR524331 NJN524331 NTJ524331 ODF524331 ONB524331 OWX524331 PGT524331 PQP524331 QAL524331 QKH524331 QUD524331 RDZ524331 RNV524331 RXR524331 SHN524331 SRJ524331 TBF524331 TLB524331 TUX524331 UET524331 UOP524331 UYL524331 VIH524331 VSD524331 WBZ524331 WLV524331 WVR524331 J589867 JF589867 TB589867 ACX589867 AMT589867 AWP589867 BGL589867 BQH589867 CAD589867 CJZ589867 CTV589867 DDR589867 DNN589867 DXJ589867 EHF589867 ERB589867 FAX589867 FKT589867 FUP589867 GEL589867 GOH589867 GYD589867 HHZ589867 HRV589867 IBR589867 ILN589867 IVJ589867 JFF589867 JPB589867 JYX589867 KIT589867 KSP589867 LCL589867 LMH589867 LWD589867 MFZ589867 MPV589867 MZR589867 NJN589867 NTJ589867 ODF589867 ONB589867 OWX589867 PGT589867 PQP589867 QAL589867 QKH589867 QUD589867 RDZ589867 RNV589867 RXR589867 SHN589867 SRJ589867 TBF589867 TLB589867 TUX589867 UET589867 UOP589867 UYL589867 VIH589867 VSD589867 WBZ589867 WLV589867 WVR589867 J655403 JF655403 TB655403 ACX655403 AMT655403 AWP655403 BGL655403 BQH655403 CAD655403 CJZ655403 CTV655403 DDR655403 DNN655403 DXJ655403 EHF655403 ERB655403 FAX655403 FKT655403 FUP655403 GEL655403 GOH655403 GYD655403 HHZ655403 HRV655403 IBR655403 ILN655403 IVJ655403 JFF655403 JPB655403 JYX655403 KIT655403 KSP655403 LCL655403 LMH655403 LWD655403 MFZ655403 MPV655403 MZR655403 NJN655403 NTJ655403 ODF655403 ONB655403 OWX655403 PGT655403 PQP655403 QAL655403 QKH655403 QUD655403 RDZ655403 RNV655403 RXR655403 SHN655403 SRJ655403 TBF655403 TLB655403 TUX655403 UET655403 UOP655403 UYL655403 VIH655403 VSD655403 WBZ655403 WLV655403 WVR655403 J720939 JF720939 TB720939 ACX720939 AMT720939 AWP720939 BGL720939 BQH720939 CAD720939 CJZ720939 CTV720939 DDR720939 DNN720939 DXJ720939 EHF720939 ERB720939 FAX720939 FKT720939 FUP720939 GEL720939 GOH720939 GYD720939 HHZ720939 HRV720939 IBR720939 ILN720939 IVJ720939 JFF720939 JPB720939 JYX720939 KIT720939 KSP720939 LCL720939 LMH720939 LWD720939 MFZ720939 MPV720939 MZR720939 NJN720939 NTJ720939 ODF720939 ONB720939 OWX720939 PGT720939 PQP720939 QAL720939 QKH720939 QUD720939 RDZ720939 RNV720939 RXR720939 SHN720939 SRJ720939 TBF720939 TLB720939 TUX720939 UET720939 UOP720939 UYL720939 VIH720939 VSD720939 WBZ720939 WLV720939 WVR720939 J786475 JF786475 TB786475 ACX786475 AMT786475 AWP786475 BGL786475 BQH786475 CAD786475 CJZ786475 CTV786475 DDR786475 DNN786475 DXJ786475 EHF786475 ERB786475 FAX786475 FKT786475 FUP786475 GEL786475 GOH786475 GYD786475 HHZ786475 HRV786475 IBR786475 ILN786475 IVJ786475 JFF786475 JPB786475 JYX786475 KIT786475 KSP786475 LCL786475 LMH786475 LWD786475 MFZ786475 MPV786475 MZR786475 NJN786475 NTJ786475 ODF786475 ONB786475 OWX786475 PGT786475 PQP786475 QAL786475 QKH786475 QUD786475 RDZ786475 RNV786475 RXR786475 SHN786475 SRJ786475 TBF786475 TLB786475 TUX786475 UET786475 UOP786475 UYL786475 VIH786475 VSD786475 WBZ786475 WLV786475 WVR786475 J852011 JF852011 TB852011 ACX852011 AMT852011 AWP852011 BGL852011 BQH852011 CAD852011 CJZ852011 CTV852011 DDR852011 DNN852011 DXJ852011 EHF852011 ERB852011 FAX852011 FKT852011 FUP852011 GEL852011 GOH852011 GYD852011 HHZ852011 HRV852011 IBR852011 ILN852011 IVJ852011 JFF852011 JPB852011 JYX852011 KIT852011 KSP852011 LCL852011 LMH852011 LWD852011 MFZ852011 MPV852011 MZR852011 NJN852011 NTJ852011 ODF852011 ONB852011 OWX852011 PGT852011 PQP852011 QAL852011 QKH852011 QUD852011 RDZ852011 RNV852011 RXR852011 SHN852011 SRJ852011 TBF852011 TLB852011 TUX852011 UET852011 UOP852011 UYL852011 VIH852011 VSD852011 WBZ852011 WLV852011 WVR852011 J917547 JF917547 TB917547 ACX917547 AMT917547 AWP917547 BGL917547 BQH917547 CAD917547 CJZ917547 CTV917547 DDR917547 DNN917547 DXJ917547 EHF917547 ERB917547 FAX917547 FKT917547 FUP917547 GEL917547 GOH917547 GYD917547 HHZ917547 HRV917547 IBR917547 ILN917547 IVJ917547 JFF917547 JPB917547 JYX917547 KIT917547 KSP917547 LCL917547 LMH917547 LWD917547 MFZ917547 MPV917547 MZR917547 NJN917547 NTJ917547 ODF917547 ONB917547 OWX917547 PGT917547 PQP917547 QAL917547 QKH917547 QUD917547 RDZ917547 RNV917547 RXR917547 SHN917547 SRJ917547 TBF917547 TLB917547 TUX917547 UET917547 UOP917547 UYL917547 VIH917547 VSD917547 WBZ917547 WLV917547 WVR917547 J983083 JF983083 TB983083 ACX983083 AMT983083 AWP983083 BGL983083 BQH983083 CAD983083 CJZ983083 CTV983083 DDR983083 DNN983083 DXJ983083 EHF983083 ERB983083 FAX983083 FKT983083 FUP983083 GEL983083 GOH983083 GYD983083 HHZ983083 HRV983083 IBR983083 ILN983083 IVJ983083 JFF983083 JPB983083 JYX983083 KIT983083 KSP983083 LCL983083 LMH983083 LWD983083 MFZ983083 MPV983083 MZR983083 NJN983083 NTJ983083 ODF983083 ONB983083 OWX983083 PGT983083 PQP983083 QAL983083 QKH983083 QUD983083 RDZ983083 RNV983083 RXR983083 SHN983083 SRJ983083 TBF983083 TLB983083 TUX983083 UET983083 UOP983083 UYL983083 VIH983083 VSD983083 WBZ983083 WLV983083 WVR983083" xr:uid="{D8FA62C8-FE40-4E42-8458-2AA5A6A36770}">
      <formula1>0</formula1>
      <formula2>300</formula2>
    </dataValidation>
    <dataValidation type="textLength" errorStyle="information" allowBlank="1" showInputMessage="1" error="XLBVal:6=23496.25_x000d__x000a_" sqref="J41 JF41 TB41 ACX41 AMT41 AWP41 BGL41 BQH41 CAD41 CJZ41 CTV41 DDR41 DNN41 DXJ41 EHF41 ERB41 FAX41 FKT41 FUP41 GEL41 GOH41 GYD41 HHZ41 HRV41 IBR41 ILN41 IVJ41 JFF41 JPB41 JYX41 KIT41 KSP41 LCL41 LMH41 LWD41 MFZ41 MPV41 MZR41 NJN41 NTJ41 ODF41 ONB41 OWX41 PGT41 PQP41 QAL41 QKH41 QUD41 RDZ41 RNV41 RXR41 SHN41 SRJ41 TBF41 TLB41 TUX41 UET41 UOP41 UYL41 VIH41 VSD41 WBZ41 WLV41 WVR41 J65577 JF65577 TB65577 ACX65577 AMT65577 AWP65577 BGL65577 BQH65577 CAD65577 CJZ65577 CTV65577 DDR65577 DNN65577 DXJ65577 EHF65577 ERB65577 FAX65577 FKT65577 FUP65577 GEL65577 GOH65577 GYD65577 HHZ65577 HRV65577 IBR65577 ILN65577 IVJ65577 JFF65577 JPB65577 JYX65577 KIT65577 KSP65577 LCL65577 LMH65577 LWD65577 MFZ65577 MPV65577 MZR65577 NJN65577 NTJ65577 ODF65577 ONB65577 OWX65577 PGT65577 PQP65577 QAL65577 QKH65577 QUD65577 RDZ65577 RNV65577 RXR65577 SHN65577 SRJ65577 TBF65577 TLB65577 TUX65577 UET65577 UOP65577 UYL65577 VIH65577 VSD65577 WBZ65577 WLV65577 WVR65577 J131113 JF131113 TB131113 ACX131113 AMT131113 AWP131113 BGL131113 BQH131113 CAD131113 CJZ131113 CTV131113 DDR131113 DNN131113 DXJ131113 EHF131113 ERB131113 FAX131113 FKT131113 FUP131113 GEL131113 GOH131113 GYD131113 HHZ131113 HRV131113 IBR131113 ILN131113 IVJ131113 JFF131113 JPB131113 JYX131113 KIT131113 KSP131113 LCL131113 LMH131113 LWD131113 MFZ131113 MPV131113 MZR131113 NJN131113 NTJ131113 ODF131113 ONB131113 OWX131113 PGT131113 PQP131113 QAL131113 QKH131113 QUD131113 RDZ131113 RNV131113 RXR131113 SHN131113 SRJ131113 TBF131113 TLB131113 TUX131113 UET131113 UOP131113 UYL131113 VIH131113 VSD131113 WBZ131113 WLV131113 WVR131113 J196649 JF196649 TB196649 ACX196649 AMT196649 AWP196649 BGL196649 BQH196649 CAD196649 CJZ196649 CTV196649 DDR196649 DNN196649 DXJ196649 EHF196649 ERB196649 FAX196649 FKT196649 FUP196649 GEL196649 GOH196649 GYD196649 HHZ196649 HRV196649 IBR196649 ILN196649 IVJ196649 JFF196649 JPB196649 JYX196649 KIT196649 KSP196649 LCL196649 LMH196649 LWD196649 MFZ196649 MPV196649 MZR196649 NJN196649 NTJ196649 ODF196649 ONB196649 OWX196649 PGT196649 PQP196649 QAL196649 QKH196649 QUD196649 RDZ196649 RNV196649 RXR196649 SHN196649 SRJ196649 TBF196649 TLB196649 TUX196649 UET196649 UOP196649 UYL196649 VIH196649 VSD196649 WBZ196649 WLV196649 WVR196649 J262185 JF262185 TB262185 ACX262185 AMT262185 AWP262185 BGL262185 BQH262185 CAD262185 CJZ262185 CTV262185 DDR262185 DNN262185 DXJ262185 EHF262185 ERB262185 FAX262185 FKT262185 FUP262185 GEL262185 GOH262185 GYD262185 HHZ262185 HRV262185 IBR262185 ILN262185 IVJ262185 JFF262185 JPB262185 JYX262185 KIT262185 KSP262185 LCL262185 LMH262185 LWD262185 MFZ262185 MPV262185 MZR262185 NJN262185 NTJ262185 ODF262185 ONB262185 OWX262185 PGT262185 PQP262185 QAL262185 QKH262185 QUD262185 RDZ262185 RNV262185 RXR262185 SHN262185 SRJ262185 TBF262185 TLB262185 TUX262185 UET262185 UOP262185 UYL262185 VIH262185 VSD262185 WBZ262185 WLV262185 WVR262185 J327721 JF327721 TB327721 ACX327721 AMT327721 AWP327721 BGL327721 BQH327721 CAD327721 CJZ327721 CTV327721 DDR327721 DNN327721 DXJ327721 EHF327721 ERB327721 FAX327721 FKT327721 FUP327721 GEL327721 GOH327721 GYD327721 HHZ327721 HRV327721 IBR327721 ILN327721 IVJ327721 JFF327721 JPB327721 JYX327721 KIT327721 KSP327721 LCL327721 LMH327721 LWD327721 MFZ327721 MPV327721 MZR327721 NJN327721 NTJ327721 ODF327721 ONB327721 OWX327721 PGT327721 PQP327721 QAL327721 QKH327721 QUD327721 RDZ327721 RNV327721 RXR327721 SHN327721 SRJ327721 TBF327721 TLB327721 TUX327721 UET327721 UOP327721 UYL327721 VIH327721 VSD327721 WBZ327721 WLV327721 WVR327721 J393257 JF393257 TB393257 ACX393257 AMT393257 AWP393257 BGL393257 BQH393257 CAD393257 CJZ393257 CTV393257 DDR393257 DNN393257 DXJ393257 EHF393257 ERB393257 FAX393257 FKT393257 FUP393257 GEL393257 GOH393257 GYD393257 HHZ393257 HRV393257 IBR393257 ILN393257 IVJ393257 JFF393257 JPB393257 JYX393257 KIT393257 KSP393257 LCL393257 LMH393257 LWD393257 MFZ393257 MPV393257 MZR393257 NJN393257 NTJ393257 ODF393257 ONB393257 OWX393257 PGT393257 PQP393257 QAL393257 QKH393257 QUD393257 RDZ393257 RNV393257 RXR393257 SHN393257 SRJ393257 TBF393257 TLB393257 TUX393257 UET393257 UOP393257 UYL393257 VIH393257 VSD393257 WBZ393257 WLV393257 WVR393257 J458793 JF458793 TB458793 ACX458793 AMT458793 AWP458793 BGL458793 BQH458793 CAD458793 CJZ458793 CTV458793 DDR458793 DNN458793 DXJ458793 EHF458793 ERB458793 FAX458793 FKT458793 FUP458793 GEL458793 GOH458793 GYD458793 HHZ458793 HRV458793 IBR458793 ILN458793 IVJ458793 JFF458793 JPB458793 JYX458793 KIT458793 KSP458793 LCL458793 LMH458793 LWD458793 MFZ458793 MPV458793 MZR458793 NJN458793 NTJ458793 ODF458793 ONB458793 OWX458793 PGT458793 PQP458793 QAL458793 QKH458793 QUD458793 RDZ458793 RNV458793 RXR458793 SHN458793 SRJ458793 TBF458793 TLB458793 TUX458793 UET458793 UOP458793 UYL458793 VIH458793 VSD458793 WBZ458793 WLV458793 WVR458793 J524329 JF524329 TB524329 ACX524329 AMT524329 AWP524329 BGL524329 BQH524329 CAD524329 CJZ524329 CTV524329 DDR524329 DNN524329 DXJ524329 EHF524329 ERB524329 FAX524329 FKT524329 FUP524329 GEL524329 GOH524329 GYD524329 HHZ524329 HRV524329 IBR524329 ILN524329 IVJ524329 JFF524329 JPB524329 JYX524329 KIT524329 KSP524329 LCL524329 LMH524329 LWD524329 MFZ524329 MPV524329 MZR524329 NJN524329 NTJ524329 ODF524329 ONB524329 OWX524329 PGT524329 PQP524329 QAL524329 QKH524329 QUD524329 RDZ524329 RNV524329 RXR524329 SHN524329 SRJ524329 TBF524329 TLB524329 TUX524329 UET524329 UOP524329 UYL524329 VIH524329 VSD524329 WBZ524329 WLV524329 WVR524329 J589865 JF589865 TB589865 ACX589865 AMT589865 AWP589865 BGL589865 BQH589865 CAD589865 CJZ589865 CTV589865 DDR589865 DNN589865 DXJ589865 EHF589865 ERB589865 FAX589865 FKT589865 FUP589865 GEL589865 GOH589865 GYD589865 HHZ589865 HRV589865 IBR589865 ILN589865 IVJ589865 JFF589865 JPB589865 JYX589865 KIT589865 KSP589865 LCL589865 LMH589865 LWD589865 MFZ589865 MPV589865 MZR589865 NJN589865 NTJ589865 ODF589865 ONB589865 OWX589865 PGT589865 PQP589865 QAL589865 QKH589865 QUD589865 RDZ589865 RNV589865 RXR589865 SHN589865 SRJ589865 TBF589865 TLB589865 TUX589865 UET589865 UOP589865 UYL589865 VIH589865 VSD589865 WBZ589865 WLV589865 WVR589865 J655401 JF655401 TB655401 ACX655401 AMT655401 AWP655401 BGL655401 BQH655401 CAD655401 CJZ655401 CTV655401 DDR655401 DNN655401 DXJ655401 EHF655401 ERB655401 FAX655401 FKT655401 FUP655401 GEL655401 GOH655401 GYD655401 HHZ655401 HRV655401 IBR655401 ILN655401 IVJ655401 JFF655401 JPB655401 JYX655401 KIT655401 KSP655401 LCL655401 LMH655401 LWD655401 MFZ655401 MPV655401 MZR655401 NJN655401 NTJ655401 ODF655401 ONB655401 OWX655401 PGT655401 PQP655401 QAL655401 QKH655401 QUD655401 RDZ655401 RNV655401 RXR655401 SHN655401 SRJ655401 TBF655401 TLB655401 TUX655401 UET655401 UOP655401 UYL655401 VIH655401 VSD655401 WBZ655401 WLV655401 WVR655401 J720937 JF720937 TB720937 ACX720937 AMT720937 AWP720937 BGL720937 BQH720937 CAD720937 CJZ720937 CTV720937 DDR720937 DNN720937 DXJ720937 EHF720937 ERB720937 FAX720937 FKT720937 FUP720937 GEL720937 GOH720937 GYD720937 HHZ720937 HRV720937 IBR720937 ILN720937 IVJ720937 JFF720937 JPB720937 JYX720937 KIT720937 KSP720937 LCL720937 LMH720937 LWD720937 MFZ720937 MPV720937 MZR720937 NJN720937 NTJ720937 ODF720937 ONB720937 OWX720937 PGT720937 PQP720937 QAL720937 QKH720937 QUD720937 RDZ720937 RNV720937 RXR720937 SHN720937 SRJ720937 TBF720937 TLB720937 TUX720937 UET720937 UOP720937 UYL720937 VIH720937 VSD720937 WBZ720937 WLV720937 WVR720937 J786473 JF786473 TB786473 ACX786473 AMT786473 AWP786473 BGL786473 BQH786473 CAD786473 CJZ786473 CTV786473 DDR786473 DNN786473 DXJ786473 EHF786473 ERB786473 FAX786473 FKT786473 FUP786473 GEL786473 GOH786473 GYD786473 HHZ786473 HRV786473 IBR786473 ILN786473 IVJ786473 JFF786473 JPB786473 JYX786473 KIT786473 KSP786473 LCL786473 LMH786473 LWD786473 MFZ786473 MPV786473 MZR786473 NJN786473 NTJ786473 ODF786473 ONB786473 OWX786473 PGT786473 PQP786473 QAL786473 QKH786473 QUD786473 RDZ786473 RNV786473 RXR786473 SHN786473 SRJ786473 TBF786473 TLB786473 TUX786473 UET786473 UOP786473 UYL786473 VIH786473 VSD786473 WBZ786473 WLV786473 WVR786473 J852009 JF852009 TB852009 ACX852009 AMT852009 AWP852009 BGL852009 BQH852009 CAD852009 CJZ852009 CTV852009 DDR852009 DNN852009 DXJ852009 EHF852009 ERB852009 FAX852009 FKT852009 FUP852009 GEL852009 GOH852009 GYD852009 HHZ852009 HRV852009 IBR852009 ILN852009 IVJ852009 JFF852009 JPB852009 JYX852009 KIT852009 KSP852009 LCL852009 LMH852009 LWD852009 MFZ852009 MPV852009 MZR852009 NJN852009 NTJ852009 ODF852009 ONB852009 OWX852009 PGT852009 PQP852009 QAL852009 QKH852009 QUD852009 RDZ852009 RNV852009 RXR852009 SHN852009 SRJ852009 TBF852009 TLB852009 TUX852009 UET852009 UOP852009 UYL852009 VIH852009 VSD852009 WBZ852009 WLV852009 WVR852009 J917545 JF917545 TB917545 ACX917545 AMT917545 AWP917545 BGL917545 BQH917545 CAD917545 CJZ917545 CTV917545 DDR917545 DNN917545 DXJ917545 EHF917545 ERB917545 FAX917545 FKT917545 FUP917545 GEL917545 GOH917545 GYD917545 HHZ917545 HRV917545 IBR917545 ILN917545 IVJ917545 JFF917545 JPB917545 JYX917545 KIT917545 KSP917545 LCL917545 LMH917545 LWD917545 MFZ917545 MPV917545 MZR917545 NJN917545 NTJ917545 ODF917545 ONB917545 OWX917545 PGT917545 PQP917545 QAL917545 QKH917545 QUD917545 RDZ917545 RNV917545 RXR917545 SHN917545 SRJ917545 TBF917545 TLB917545 TUX917545 UET917545 UOP917545 UYL917545 VIH917545 VSD917545 WBZ917545 WLV917545 WVR917545 J983081 JF983081 TB983081 ACX983081 AMT983081 AWP983081 BGL983081 BQH983081 CAD983081 CJZ983081 CTV983081 DDR983081 DNN983081 DXJ983081 EHF983081 ERB983081 FAX983081 FKT983081 FUP983081 GEL983081 GOH983081 GYD983081 HHZ983081 HRV983081 IBR983081 ILN983081 IVJ983081 JFF983081 JPB983081 JYX983081 KIT983081 KSP983081 LCL983081 LMH983081 LWD983081 MFZ983081 MPV983081 MZR983081 NJN983081 NTJ983081 ODF983081 ONB983081 OWX983081 PGT983081 PQP983081 QAL983081 QKH983081 QUD983081 RDZ983081 RNV983081 RXR983081 SHN983081 SRJ983081 TBF983081 TLB983081 TUX983081 UET983081 UOP983081 UYL983081 VIH983081 VSD983081 WBZ983081 WLV983081 WVR983081" xr:uid="{547EBC63-9E63-4E59-A6B6-D6C3392EFD54}">
      <formula1>0</formula1>
      <formula2>300</formula2>
    </dataValidation>
    <dataValidation type="textLength" errorStyle="information" allowBlank="1" showInputMessage="1" error="XLBVal:6=4469.73_x000d__x000a_" sqref="J42 JF42 TB42 ACX42 AMT42 AWP42 BGL42 BQH42 CAD42 CJZ42 CTV42 DDR42 DNN42 DXJ42 EHF42 ERB42 FAX42 FKT42 FUP42 GEL42 GOH42 GYD42 HHZ42 HRV42 IBR42 ILN42 IVJ42 JFF42 JPB42 JYX42 KIT42 KSP42 LCL42 LMH42 LWD42 MFZ42 MPV42 MZR42 NJN42 NTJ42 ODF42 ONB42 OWX42 PGT42 PQP42 QAL42 QKH42 QUD42 RDZ42 RNV42 RXR42 SHN42 SRJ42 TBF42 TLB42 TUX42 UET42 UOP42 UYL42 VIH42 VSD42 WBZ42 WLV42 WVR42 J65578 JF65578 TB65578 ACX65578 AMT65578 AWP65578 BGL65578 BQH65578 CAD65578 CJZ65578 CTV65578 DDR65578 DNN65578 DXJ65578 EHF65578 ERB65578 FAX65578 FKT65578 FUP65578 GEL65578 GOH65578 GYD65578 HHZ65578 HRV65578 IBR65578 ILN65578 IVJ65578 JFF65578 JPB65578 JYX65578 KIT65578 KSP65578 LCL65578 LMH65578 LWD65578 MFZ65578 MPV65578 MZR65578 NJN65578 NTJ65578 ODF65578 ONB65578 OWX65578 PGT65578 PQP65578 QAL65578 QKH65578 QUD65578 RDZ65578 RNV65578 RXR65578 SHN65578 SRJ65578 TBF65578 TLB65578 TUX65578 UET65578 UOP65578 UYL65578 VIH65578 VSD65578 WBZ65578 WLV65578 WVR65578 J131114 JF131114 TB131114 ACX131114 AMT131114 AWP131114 BGL131114 BQH131114 CAD131114 CJZ131114 CTV131114 DDR131114 DNN131114 DXJ131114 EHF131114 ERB131114 FAX131114 FKT131114 FUP131114 GEL131114 GOH131114 GYD131114 HHZ131114 HRV131114 IBR131114 ILN131114 IVJ131114 JFF131114 JPB131114 JYX131114 KIT131114 KSP131114 LCL131114 LMH131114 LWD131114 MFZ131114 MPV131114 MZR131114 NJN131114 NTJ131114 ODF131114 ONB131114 OWX131114 PGT131114 PQP131114 QAL131114 QKH131114 QUD131114 RDZ131114 RNV131114 RXR131114 SHN131114 SRJ131114 TBF131114 TLB131114 TUX131114 UET131114 UOP131114 UYL131114 VIH131114 VSD131114 WBZ131114 WLV131114 WVR131114 J196650 JF196650 TB196650 ACX196650 AMT196650 AWP196650 BGL196650 BQH196650 CAD196650 CJZ196650 CTV196650 DDR196650 DNN196650 DXJ196650 EHF196650 ERB196650 FAX196650 FKT196650 FUP196650 GEL196650 GOH196650 GYD196650 HHZ196650 HRV196650 IBR196650 ILN196650 IVJ196650 JFF196650 JPB196650 JYX196650 KIT196650 KSP196650 LCL196650 LMH196650 LWD196650 MFZ196650 MPV196650 MZR196650 NJN196650 NTJ196650 ODF196650 ONB196650 OWX196650 PGT196650 PQP196650 QAL196650 QKH196650 QUD196650 RDZ196650 RNV196650 RXR196650 SHN196650 SRJ196650 TBF196650 TLB196650 TUX196650 UET196650 UOP196650 UYL196650 VIH196650 VSD196650 WBZ196650 WLV196650 WVR196650 J262186 JF262186 TB262186 ACX262186 AMT262186 AWP262186 BGL262186 BQH262186 CAD262186 CJZ262186 CTV262186 DDR262186 DNN262186 DXJ262186 EHF262186 ERB262186 FAX262186 FKT262186 FUP262186 GEL262186 GOH262186 GYD262186 HHZ262186 HRV262186 IBR262186 ILN262186 IVJ262186 JFF262186 JPB262186 JYX262186 KIT262186 KSP262186 LCL262186 LMH262186 LWD262186 MFZ262186 MPV262186 MZR262186 NJN262186 NTJ262186 ODF262186 ONB262186 OWX262186 PGT262186 PQP262186 QAL262186 QKH262186 QUD262186 RDZ262186 RNV262186 RXR262186 SHN262186 SRJ262186 TBF262186 TLB262186 TUX262186 UET262186 UOP262186 UYL262186 VIH262186 VSD262186 WBZ262186 WLV262186 WVR262186 J327722 JF327722 TB327722 ACX327722 AMT327722 AWP327722 BGL327722 BQH327722 CAD327722 CJZ327722 CTV327722 DDR327722 DNN327722 DXJ327722 EHF327722 ERB327722 FAX327722 FKT327722 FUP327722 GEL327722 GOH327722 GYD327722 HHZ327722 HRV327722 IBR327722 ILN327722 IVJ327722 JFF327722 JPB327722 JYX327722 KIT327722 KSP327722 LCL327722 LMH327722 LWD327722 MFZ327722 MPV327722 MZR327722 NJN327722 NTJ327722 ODF327722 ONB327722 OWX327722 PGT327722 PQP327722 QAL327722 QKH327722 QUD327722 RDZ327722 RNV327722 RXR327722 SHN327722 SRJ327722 TBF327722 TLB327722 TUX327722 UET327722 UOP327722 UYL327722 VIH327722 VSD327722 WBZ327722 WLV327722 WVR327722 J393258 JF393258 TB393258 ACX393258 AMT393258 AWP393258 BGL393258 BQH393258 CAD393258 CJZ393258 CTV393258 DDR393258 DNN393258 DXJ393258 EHF393258 ERB393258 FAX393258 FKT393258 FUP393258 GEL393258 GOH393258 GYD393258 HHZ393258 HRV393258 IBR393258 ILN393258 IVJ393258 JFF393258 JPB393258 JYX393258 KIT393258 KSP393258 LCL393258 LMH393258 LWD393258 MFZ393258 MPV393258 MZR393258 NJN393258 NTJ393258 ODF393258 ONB393258 OWX393258 PGT393258 PQP393258 QAL393258 QKH393258 QUD393258 RDZ393258 RNV393258 RXR393258 SHN393258 SRJ393258 TBF393258 TLB393258 TUX393258 UET393258 UOP393258 UYL393258 VIH393258 VSD393258 WBZ393258 WLV393258 WVR393258 J458794 JF458794 TB458794 ACX458794 AMT458794 AWP458794 BGL458794 BQH458794 CAD458794 CJZ458794 CTV458794 DDR458794 DNN458794 DXJ458794 EHF458794 ERB458794 FAX458794 FKT458794 FUP458794 GEL458794 GOH458794 GYD458794 HHZ458794 HRV458794 IBR458794 ILN458794 IVJ458794 JFF458794 JPB458794 JYX458794 KIT458794 KSP458794 LCL458794 LMH458794 LWD458794 MFZ458794 MPV458794 MZR458794 NJN458794 NTJ458794 ODF458794 ONB458794 OWX458794 PGT458794 PQP458794 QAL458794 QKH458794 QUD458794 RDZ458794 RNV458794 RXR458794 SHN458794 SRJ458794 TBF458794 TLB458794 TUX458794 UET458794 UOP458794 UYL458794 VIH458794 VSD458794 WBZ458794 WLV458794 WVR458794 J524330 JF524330 TB524330 ACX524330 AMT524330 AWP524330 BGL524330 BQH524330 CAD524330 CJZ524330 CTV524330 DDR524330 DNN524330 DXJ524330 EHF524330 ERB524330 FAX524330 FKT524330 FUP524330 GEL524330 GOH524330 GYD524330 HHZ524330 HRV524330 IBR524330 ILN524330 IVJ524330 JFF524330 JPB524330 JYX524330 KIT524330 KSP524330 LCL524330 LMH524330 LWD524330 MFZ524330 MPV524330 MZR524330 NJN524330 NTJ524330 ODF524330 ONB524330 OWX524330 PGT524330 PQP524330 QAL524330 QKH524330 QUD524330 RDZ524330 RNV524330 RXR524330 SHN524330 SRJ524330 TBF524330 TLB524330 TUX524330 UET524330 UOP524330 UYL524330 VIH524330 VSD524330 WBZ524330 WLV524330 WVR524330 J589866 JF589866 TB589866 ACX589866 AMT589866 AWP589866 BGL589866 BQH589866 CAD589866 CJZ589866 CTV589866 DDR589866 DNN589866 DXJ589866 EHF589866 ERB589866 FAX589866 FKT589866 FUP589866 GEL589866 GOH589866 GYD589866 HHZ589866 HRV589866 IBR589866 ILN589866 IVJ589866 JFF589866 JPB589866 JYX589866 KIT589866 KSP589866 LCL589866 LMH589866 LWD589866 MFZ589866 MPV589866 MZR589866 NJN589866 NTJ589866 ODF589866 ONB589866 OWX589866 PGT589866 PQP589866 QAL589866 QKH589866 QUD589866 RDZ589866 RNV589866 RXR589866 SHN589866 SRJ589866 TBF589866 TLB589866 TUX589866 UET589866 UOP589866 UYL589866 VIH589866 VSD589866 WBZ589866 WLV589866 WVR589866 J655402 JF655402 TB655402 ACX655402 AMT655402 AWP655402 BGL655402 BQH655402 CAD655402 CJZ655402 CTV655402 DDR655402 DNN655402 DXJ655402 EHF655402 ERB655402 FAX655402 FKT655402 FUP655402 GEL655402 GOH655402 GYD655402 HHZ655402 HRV655402 IBR655402 ILN655402 IVJ655402 JFF655402 JPB655402 JYX655402 KIT655402 KSP655402 LCL655402 LMH655402 LWD655402 MFZ655402 MPV655402 MZR655402 NJN655402 NTJ655402 ODF655402 ONB655402 OWX655402 PGT655402 PQP655402 QAL655402 QKH655402 QUD655402 RDZ655402 RNV655402 RXR655402 SHN655402 SRJ655402 TBF655402 TLB655402 TUX655402 UET655402 UOP655402 UYL655402 VIH655402 VSD655402 WBZ655402 WLV655402 WVR655402 J720938 JF720938 TB720938 ACX720938 AMT720938 AWP720938 BGL720938 BQH720938 CAD720938 CJZ720938 CTV720938 DDR720938 DNN720938 DXJ720938 EHF720938 ERB720938 FAX720938 FKT720938 FUP720938 GEL720938 GOH720938 GYD720938 HHZ720938 HRV720938 IBR720938 ILN720938 IVJ720938 JFF720938 JPB720938 JYX720938 KIT720938 KSP720938 LCL720938 LMH720938 LWD720938 MFZ720938 MPV720938 MZR720938 NJN720938 NTJ720938 ODF720938 ONB720938 OWX720938 PGT720938 PQP720938 QAL720938 QKH720938 QUD720938 RDZ720938 RNV720938 RXR720938 SHN720938 SRJ720938 TBF720938 TLB720938 TUX720938 UET720938 UOP720938 UYL720938 VIH720938 VSD720938 WBZ720938 WLV720938 WVR720938 J786474 JF786474 TB786474 ACX786474 AMT786474 AWP786474 BGL786474 BQH786474 CAD786474 CJZ786474 CTV786474 DDR786474 DNN786474 DXJ786474 EHF786474 ERB786474 FAX786474 FKT786474 FUP786474 GEL786474 GOH786474 GYD786474 HHZ786474 HRV786474 IBR786474 ILN786474 IVJ786474 JFF786474 JPB786474 JYX786474 KIT786474 KSP786474 LCL786474 LMH786474 LWD786474 MFZ786474 MPV786474 MZR786474 NJN786474 NTJ786474 ODF786474 ONB786474 OWX786474 PGT786474 PQP786474 QAL786474 QKH786474 QUD786474 RDZ786474 RNV786474 RXR786474 SHN786474 SRJ786474 TBF786474 TLB786474 TUX786474 UET786474 UOP786474 UYL786474 VIH786474 VSD786474 WBZ786474 WLV786474 WVR786474 J852010 JF852010 TB852010 ACX852010 AMT852010 AWP852010 BGL852010 BQH852010 CAD852010 CJZ852010 CTV852010 DDR852010 DNN852010 DXJ852010 EHF852010 ERB852010 FAX852010 FKT852010 FUP852010 GEL852010 GOH852010 GYD852010 HHZ852010 HRV852010 IBR852010 ILN852010 IVJ852010 JFF852010 JPB852010 JYX852010 KIT852010 KSP852010 LCL852010 LMH852010 LWD852010 MFZ852010 MPV852010 MZR852010 NJN852010 NTJ852010 ODF852010 ONB852010 OWX852010 PGT852010 PQP852010 QAL852010 QKH852010 QUD852010 RDZ852010 RNV852010 RXR852010 SHN852010 SRJ852010 TBF852010 TLB852010 TUX852010 UET852010 UOP852010 UYL852010 VIH852010 VSD852010 WBZ852010 WLV852010 WVR852010 J917546 JF917546 TB917546 ACX917546 AMT917546 AWP917546 BGL917546 BQH917546 CAD917546 CJZ917546 CTV917546 DDR917546 DNN917546 DXJ917546 EHF917546 ERB917546 FAX917546 FKT917546 FUP917546 GEL917546 GOH917546 GYD917546 HHZ917546 HRV917546 IBR917546 ILN917546 IVJ917546 JFF917546 JPB917546 JYX917546 KIT917546 KSP917546 LCL917546 LMH917546 LWD917546 MFZ917546 MPV917546 MZR917546 NJN917546 NTJ917546 ODF917546 ONB917546 OWX917546 PGT917546 PQP917546 QAL917546 QKH917546 QUD917546 RDZ917546 RNV917546 RXR917546 SHN917546 SRJ917546 TBF917546 TLB917546 TUX917546 UET917546 UOP917546 UYL917546 VIH917546 VSD917546 WBZ917546 WLV917546 WVR917546 J983082 JF983082 TB983082 ACX983082 AMT983082 AWP983082 BGL983082 BQH983082 CAD983082 CJZ983082 CTV983082 DDR983082 DNN983082 DXJ983082 EHF983082 ERB983082 FAX983082 FKT983082 FUP983082 GEL983082 GOH983082 GYD983082 HHZ983082 HRV983082 IBR983082 ILN983082 IVJ983082 JFF983082 JPB983082 JYX983082 KIT983082 KSP983082 LCL983082 LMH983082 LWD983082 MFZ983082 MPV983082 MZR983082 NJN983082 NTJ983082 ODF983082 ONB983082 OWX983082 PGT983082 PQP983082 QAL983082 QKH983082 QUD983082 RDZ983082 RNV983082 RXR983082 SHN983082 SRJ983082 TBF983082 TLB983082 TUX983082 UET983082 UOP983082 UYL983082 VIH983082 VSD983082 WBZ983082 WLV983082 WVR983082" xr:uid="{EE4EC2C3-5B6A-41B8-80A5-E607E7FBB2B7}">
      <formula1>0</formula1>
      <formula2>300</formula2>
    </dataValidation>
    <dataValidation type="textLength" errorStyle="information" allowBlank="1" showInputMessage="1" error="XLBVal:6=27859.92_x000d__x000a_" sqref="N42 JJ42 TF42 ADB42 AMX42 AWT42 BGP42 BQL42 CAH42 CKD42 CTZ42 DDV42 DNR42 DXN42 EHJ42 ERF42 FBB42 FKX42 FUT42 GEP42 GOL42 GYH42 HID42 HRZ42 IBV42 ILR42 IVN42 JFJ42 JPF42 JZB42 KIX42 KST42 LCP42 LML42 LWH42 MGD42 MPZ42 MZV42 NJR42 NTN42 ODJ42 ONF42 OXB42 PGX42 PQT42 QAP42 QKL42 QUH42 RED42 RNZ42 RXV42 SHR42 SRN42 TBJ42 TLF42 TVB42 UEX42 UOT42 UYP42 VIL42 VSH42 WCD42 WLZ42 WVV42 N65578 JJ65578 TF65578 ADB65578 AMX65578 AWT65578 BGP65578 BQL65578 CAH65578 CKD65578 CTZ65578 DDV65578 DNR65578 DXN65578 EHJ65578 ERF65578 FBB65578 FKX65578 FUT65578 GEP65578 GOL65578 GYH65578 HID65578 HRZ65578 IBV65578 ILR65578 IVN65578 JFJ65578 JPF65578 JZB65578 KIX65578 KST65578 LCP65578 LML65578 LWH65578 MGD65578 MPZ65578 MZV65578 NJR65578 NTN65578 ODJ65578 ONF65578 OXB65578 PGX65578 PQT65578 QAP65578 QKL65578 QUH65578 RED65578 RNZ65578 RXV65578 SHR65578 SRN65578 TBJ65578 TLF65578 TVB65578 UEX65578 UOT65578 UYP65578 VIL65578 VSH65578 WCD65578 WLZ65578 WVV65578 N131114 JJ131114 TF131114 ADB131114 AMX131114 AWT131114 BGP131114 BQL131114 CAH131114 CKD131114 CTZ131114 DDV131114 DNR131114 DXN131114 EHJ131114 ERF131114 FBB131114 FKX131114 FUT131114 GEP131114 GOL131114 GYH131114 HID131114 HRZ131114 IBV131114 ILR131114 IVN131114 JFJ131114 JPF131114 JZB131114 KIX131114 KST131114 LCP131114 LML131114 LWH131114 MGD131114 MPZ131114 MZV131114 NJR131114 NTN131114 ODJ131114 ONF131114 OXB131114 PGX131114 PQT131114 QAP131114 QKL131114 QUH131114 RED131114 RNZ131114 RXV131114 SHR131114 SRN131114 TBJ131114 TLF131114 TVB131114 UEX131114 UOT131114 UYP131114 VIL131114 VSH131114 WCD131114 WLZ131114 WVV131114 N196650 JJ196650 TF196650 ADB196650 AMX196650 AWT196650 BGP196650 BQL196650 CAH196650 CKD196650 CTZ196650 DDV196650 DNR196650 DXN196650 EHJ196650 ERF196650 FBB196650 FKX196650 FUT196650 GEP196650 GOL196650 GYH196650 HID196650 HRZ196650 IBV196650 ILR196650 IVN196650 JFJ196650 JPF196650 JZB196650 KIX196650 KST196650 LCP196650 LML196650 LWH196650 MGD196650 MPZ196650 MZV196650 NJR196650 NTN196650 ODJ196650 ONF196650 OXB196650 PGX196650 PQT196650 QAP196650 QKL196650 QUH196650 RED196650 RNZ196650 RXV196650 SHR196650 SRN196650 TBJ196650 TLF196650 TVB196650 UEX196650 UOT196650 UYP196650 VIL196650 VSH196650 WCD196650 WLZ196650 WVV196650 N262186 JJ262186 TF262186 ADB262186 AMX262186 AWT262186 BGP262186 BQL262186 CAH262186 CKD262186 CTZ262186 DDV262186 DNR262186 DXN262186 EHJ262186 ERF262186 FBB262186 FKX262186 FUT262186 GEP262186 GOL262186 GYH262186 HID262186 HRZ262186 IBV262186 ILR262186 IVN262186 JFJ262186 JPF262186 JZB262186 KIX262186 KST262186 LCP262186 LML262186 LWH262186 MGD262186 MPZ262186 MZV262186 NJR262186 NTN262186 ODJ262186 ONF262186 OXB262186 PGX262186 PQT262186 QAP262186 QKL262186 QUH262186 RED262186 RNZ262186 RXV262186 SHR262186 SRN262186 TBJ262186 TLF262186 TVB262186 UEX262186 UOT262186 UYP262186 VIL262186 VSH262186 WCD262186 WLZ262186 WVV262186 N327722 JJ327722 TF327722 ADB327722 AMX327722 AWT327722 BGP327722 BQL327722 CAH327722 CKD327722 CTZ327722 DDV327722 DNR327722 DXN327722 EHJ327722 ERF327722 FBB327722 FKX327722 FUT327722 GEP327722 GOL327722 GYH327722 HID327722 HRZ327722 IBV327722 ILR327722 IVN327722 JFJ327722 JPF327722 JZB327722 KIX327722 KST327722 LCP327722 LML327722 LWH327722 MGD327722 MPZ327722 MZV327722 NJR327722 NTN327722 ODJ327722 ONF327722 OXB327722 PGX327722 PQT327722 QAP327722 QKL327722 QUH327722 RED327722 RNZ327722 RXV327722 SHR327722 SRN327722 TBJ327722 TLF327722 TVB327722 UEX327722 UOT327722 UYP327722 VIL327722 VSH327722 WCD327722 WLZ327722 WVV327722 N393258 JJ393258 TF393258 ADB393258 AMX393258 AWT393258 BGP393258 BQL393258 CAH393258 CKD393258 CTZ393258 DDV393258 DNR393258 DXN393258 EHJ393258 ERF393258 FBB393258 FKX393258 FUT393258 GEP393258 GOL393258 GYH393258 HID393258 HRZ393258 IBV393258 ILR393258 IVN393258 JFJ393258 JPF393258 JZB393258 KIX393258 KST393258 LCP393258 LML393258 LWH393258 MGD393258 MPZ393258 MZV393258 NJR393258 NTN393258 ODJ393258 ONF393258 OXB393258 PGX393258 PQT393258 QAP393258 QKL393258 QUH393258 RED393258 RNZ393258 RXV393258 SHR393258 SRN393258 TBJ393258 TLF393258 TVB393258 UEX393258 UOT393258 UYP393258 VIL393258 VSH393258 WCD393258 WLZ393258 WVV393258 N458794 JJ458794 TF458794 ADB458794 AMX458794 AWT458794 BGP458794 BQL458794 CAH458794 CKD458794 CTZ458794 DDV458794 DNR458794 DXN458794 EHJ458794 ERF458794 FBB458794 FKX458794 FUT458794 GEP458794 GOL458794 GYH458794 HID458794 HRZ458794 IBV458794 ILR458794 IVN458794 JFJ458794 JPF458794 JZB458794 KIX458794 KST458794 LCP458794 LML458794 LWH458794 MGD458794 MPZ458794 MZV458794 NJR458794 NTN458794 ODJ458794 ONF458794 OXB458794 PGX458794 PQT458794 QAP458794 QKL458794 QUH458794 RED458794 RNZ458794 RXV458794 SHR458794 SRN458794 TBJ458794 TLF458794 TVB458794 UEX458794 UOT458794 UYP458794 VIL458794 VSH458794 WCD458794 WLZ458794 WVV458794 N524330 JJ524330 TF524330 ADB524330 AMX524330 AWT524330 BGP524330 BQL524330 CAH524330 CKD524330 CTZ524330 DDV524330 DNR524330 DXN524330 EHJ524330 ERF524330 FBB524330 FKX524330 FUT524330 GEP524330 GOL524330 GYH524330 HID524330 HRZ524330 IBV524330 ILR524330 IVN524330 JFJ524330 JPF524330 JZB524330 KIX524330 KST524330 LCP524330 LML524330 LWH524330 MGD524330 MPZ524330 MZV524330 NJR524330 NTN524330 ODJ524330 ONF524330 OXB524330 PGX524330 PQT524330 QAP524330 QKL524330 QUH524330 RED524330 RNZ524330 RXV524330 SHR524330 SRN524330 TBJ524330 TLF524330 TVB524330 UEX524330 UOT524330 UYP524330 VIL524330 VSH524330 WCD524330 WLZ524330 WVV524330 N589866 JJ589866 TF589866 ADB589866 AMX589866 AWT589866 BGP589866 BQL589866 CAH589866 CKD589866 CTZ589866 DDV589866 DNR589866 DXN589866 EHJ589866 ERF589866 FBB589866 FKX589866 FUT589866 GEP589866 GOL589866 GYH589866 HID589866 HRZ589866 IBV589866 ILR589866 IVN589866 JFJ589866 JPF589866 JZB589866 KIX589866 KST589866 LCP589866 LML589866 LWH589866 MGD589866 MPZ589866 MZV589866 NJR589866 NTN589866 ODJ589866 ONF589866 OXB589866 PGX589866 PQT589866 QAP589866 QKL589866 QUH589866 RED589866 RNZ589866 RXV589866 SHR589866 SRN589866 TBJ589866 TLF589866 TVB589866 UEX589866 UOT589866 UYP589866 VIL589866 VSH589866 WCD589866 WLZ589866 WVV589866 N655402 JJ655402 TF655402 ADB655402 AMX655402 AWT655402 BGP655402 BQL655402 CAH655402 CKD655402 CTZ655402 DDV655402 DNR655402 DXN655402 EHJ655402 ERF655402 FBB655402 FKX655402 FUT655402 GEP655402 GOL655402 GYH655402 HID655402 HRZ655402 IBV655402 ILR655402 IVN655402 JFJ655402 JPF655402 JZB655402 KIX655402 KST655402 LCP655402 LML655402 LWH655402 MGD655402 MPZ655402 MZV655402 NJR655402 NTN655402 ODJ655402 ONF655402 OXB655402 PGX655402 PQT655402 QAP655402 QKL655402 QUH655402 RED655402 RNZ655402 RXV655402 SHR655402 SRN655402 TBJ655402 TLF655402 TVB655402 UEX655402 UOT655402 UYP655402 VIL655402 VSH655402 WCD655402 WLZ655402 WVV655402 N720938 JJ720938 TF720938 ADB720938 AMX720938 AWT720938 BGP720938 BQL720938 CAH720938 CKD720938 CTZ720938 DDV720938 DNR720938 DXN720938 EHJ720938 ERF720938 FBB720938 FKX720938 FUT720938 GEP720938 GOL720938 GYH720938 HID720938 HRZ720938 IBV720938 ILR720938 IVN720938 JFJ720938 JPF720938 JZB720938 KIX720938 KST720938 LCP720938 LML720938 LWH720938 MGD720938 MPZ720938 MZV720938 NJR720938 NTN720938 ODJ720938 ONF720938 OXB720938 PGX720938 PQT720938 QAP720938 QKL720938 QUH720938 RED720938 RNZ720938 RXV720938 SHR720938 SRN720938 TBJ720938 TLF720938 TVB720938 UEX720938 UOT720938 UYP720938 VIL720938 VSH720938 WCD720938 WLZ720938 WVV720938 N786474 JJ786474 TF786474 ADB786474 AMX786474 AWT786474 BGP786474 BQL786474 CAH786474 CKD786474 CTZ786474 DDV786474 DNR786474 DXN786474 EHJ786474 ERF786474 FBB786474 FKX786474 FUT786474 GEP786474 GOL786474 GYH786474 HID786474 HRZ786474 IBV786474 ILR786474 IVN786474 JFJ786474 JPF786474 JZB786474 KIX786474 KST786474 LCP786474 LML786474 LWH786474 MGD786474 MPZ786474 MZV786474 NJR786474 NTN786474 ODJ786474 ONF786474 OXB786474 PGX786474 PQT786474 QAP786474 QKL786474 QUH786474 RED786474 RNZ786474 RXV786474 SHR786474 SRN786474 TBJ786474 TLF786474 TVB786474 UEX786474 UOT786474 UYP786474 VIL786474 VSH786474 WCD786474 WLZ786474 WVV786474 N852010 JJ852010 TF852010 ADB852010 AMX852010 AWT852010 BGP852010 BQL852010 CAH852010 CKD852010 CTZ852010 DDV852010 DNR852010 DXN852010 EHJ852010 ERF852010 FBB852010 FKX852010 FUT852010 GEP852010 GOL852010 GYH852010 HID852010 HRZ852010 IBV852010 ILR852010 IVN852010 JFJ852010 JPF852010 JZB852010 KIX852010 KST852010 LCP852010 LML852010 LWH852010 MGD852010 MPZ852010 MZV852010 NJR852010 NTN852010 ODJ852010 ONF852010 OXB852010 PGX852010 PQT852010 QAP852010 QKL852010 QUH852010 RED852010 RNZ852010 RXV852010 SHR852010 SRN852010 TBJ852010 TLF852010 TVB852010 UEX852010 UOT852010 UYP852010 VIL852010 VSH852010 WCD852010 WLZ852010 WVV852010 N917546 JJ917546 TF917546 ADB917546 AMX917546 AWT917546 BGP917546 BQL917546 CAH917546 CKD917546 CTZ917546 DDV917546 DNR917546 DXN917546 EHJ917546 ERF917546 FBB917546 FKX917546 FUT917546 GEP917546 GOL917546 GYH917546 HID917546 HRZ917546 IBV917546 ILR917546 IVN917546 JFJ917546 JPF917546 JZB917546 KIX917546 KST917546 LCP917546 LML917546 LWH917546 MGD917546 MPZ917546 MZV917546 NJR917546 NTN917546 ODJ917546 ONF917546 OXB917546 PGX917546 PQT917546 QAP917546 QKL917546 QUH917546 RED917546 RNZ917546 RXV917546 SHR917546 SRN917546 TBJ917546 TLF917546 TVB917546 UEX917546 UOT917546 UYP917546 VIL917546 VSH917546 WCD917546 WLZ917546 WVV917546 N983082 JJ983082 TF983082 ADB983082 AMX983082 AWT983082 BGP983082 BQL983082 CAH983082 CKD983082 CTZ983082 DDV983082 DNR983082 DXN983082 EHJ983082 ERF983082 FBB983082 FKX983082 FUT983082 GEP983082 GOL983082 GYH983082 HID983082 HRZ983082 IBV983082 ILR983082 IVN983082 JFJ983082 JPF983082 JZB983082 KIX983082 KST983082 LCP983082 LML983082 LWH983082 MGD983082 MPZ983082 MZV983082 NJR983082 NTN983082 ODJ983082 ONF983082 OXB983082 PGX983082 PQT983082 QAP983082 QKL983082 QUH983082 RED983082 RNZ983082 RXV983082 SHR983082 SRN983082 TBJ983082 TLF983082 TVB983082 UEX983082 UOT983082 UYP983082 VIL983082 VSH983082 WCD983082 WLZ983082 WVV983082" xr:uid="{97CBF364-CF30-4BD5-85C6-C506922F22D0}">
      <formula1>0</formula1>
      <formula2>300</formula2>
    </dataValidation>
    <dataValidation type="textLength" errorStyle="information" allowBlank="1" showInputMessage="1" error="XLBVal:6=45930.02_x000d__x000a_" sqref="N41 JJ41 TF41 ADB41 AMX41 AWT41 BGP41 BQL41 CAH41 CKD41 CTZ41 DDV41 DNR41 DXN41 EHJ41 ERF41 FBB41 FKX41 FUT41 GEP41 GOL41 GYH41 HID41 HRZ41 IBV41 ILR41 IVN41 JFJ41 JPF41 JZB41 KIX41 KST41 LCP41 LML41 LWH41 MGD41 MPZ41 MZV41 NJR41 NTN41 ODJ41 ONF41 OXB41 PGX41 PQT41 QAP41 QKL41 QUH41 RED41 RNZ41 RXV41 SHR41 SRN41 TBJ41 TLF41 TVB41 UEX41 UOT41 UYP41 VIL41 VSH41 WCD41 WLZ41 WVV41 N65577 JJ65577 TF65577 ADB65577 AMX65577 AWT65577 BGP65577 BQL65577 CAH65577 CKD65577 CTZ65577 DDV65577 DNR65577 DXN65577 EHJ65577 ERF65577 FBB65577 FKX65577 FUT65577 GEP65577 GOL65577 GYH65577 HID65577 HRZ65577 IBV65577 ILR65577 IVN65577 JFJ65577 JPF65577 JZB65577 KIX65577 KST65577 LCP65577 LML65577 LWH65577 MGD65577 MPZ65577 MZV65577 NJR65577 NTN65577 ODJ65577 ONF65577 OXB65577 PGX65577 PQT65577 QAP65577 QKL65577 QUH65577 RED65577 RNZ65577 RXV65577 SHR65577 SRN65577 TBJ65577 TLF65577 TVB65577 UEX65577 UOT65577 UYP65577 VIL65577 VSH65577 WCD65577 WLZ65577 WVV65577 N131113 JJ131113 TF131113 ADB131113 AMX131113 AWT131113 BGP131113 BQL131113 CAH131113 CKD131113 CTZ131113 DDV131113 DNR131113 DXN131113 EHJ131113 ERF131113 FBB131113 FKX131113 FUT131113 GEP131113 GOL131113 GYH131113 HID131113 HRZ131113 IBV131113 ILR131113 IVN131113 JFJ131113 JPF131113 JZB131113 KIX131113 KST131113 LCP131113 LML131113 LWH131113 MGD131113 MPZ131113 MZV131113 NJR131113 NTN131113 ODJ131113 ONF131113 OXB131113 PGX131113 PQT131113 QAP131113 QKL131113 QUH131113 RED131113 RNZ131113 RXV131113 SHR131113 SRN131113 TBJ131113 TLF131113 TVB131113 UEX131113 UOT131113 UYP131113 VIL131113 VSH131113 WCD131113 WLZ131113 WVV131113 N196649 JJ196649 TF196649 ADB196649 AMX196649 AWT196649 BGP196649 BQL196649 CAH196649 CKD196649 CTZ196649 DDV196649 DNR196649 DXN196649 EHJ196649 ERF196649 FBB196649 FKX196649 FUT196649 GEP196649 GOL196649 GYH196649 HID196649 HRZ196649 IBV196649 ILR196649 IVN196649 JFJ196649 JPF196649 JZB196649 KIX196649 KST196649 LCP196649 LML196649 LWH196649 MGD196649 MPZ196649 MZV196649 NJR196649 NTN196649 ODJ196649 ONF196649 OXB196649 PGX196649 PQT196649 QAP196649 QKL196649 QUH196649 RED196649 RNZ196649 RXV196649 SHR196649 SRN196649 TBJ196649 TLF196649 TVB196649 UEX196649 UOT196649 UYP196649 VIL196649 VSH196649 WCD196649 WLZ196649 WVV196649 N262185 JJ262185 TF262185 ADB262185 AMX262185 AWT262185 BGP262185 BQL262185 CAH262185 CKD262185 CTZ262185 DDV262185 DNR262185 DXN262185 EHJ262185 ERF262185 FBB262185 FKX262185 FUT262185 GEP262185 GOL262185 GYH262185 HID262185 HRZ262185 IBV262185 ILR262185 IVN262185 JFJ262185 JPF262185 JZB262185 KIX262185 KST262185 LCP262185 LML262185 LWH262185 MGD262185 MPZ262185 MZV262185 NJR262185 NTN262185 ODJ262185 ONF262185 OXB262185 PGX262185 PQT262185 QAP262185 QKL262185 QUH262185 RED262185 RNZ262185 RXV262185 SHR262185 SRN262185 TBJ262185 TLF262185 TVB262185 UEX262185 UOT262185 UYP262185 VIL262185 VSH262185 WCD262185 WLZ262185 WVV262185 N327721 JJ327721 TF327721 ADB327721 AMX327721 AWT327721 BGP327721 BQL327721 CAH327721 CKD327721 CTZ327721 DDV327721 DNR327721 DXN327721 EHJ327721 ERF327721 FBB327721 FKX327721 FUT327721 GEP327721 GOL327721 GYH327721 HID327721 HRZ327721 IBV327721 ILR327721 IVN327721 JFJ327721 JPF327721 JZB327721 KIX327721 KST327721 LCP327721 LML327721 LWH327721 MGD327721 MPZ327721 MZV327721 NJR327721 NTN327721 ODJ327721 ONF327721 OXB327721 PGX327721 PQT327721 QAP327721 QKL327721 QUH327721 RED327721 RNZ327721 RXV327721 SHR327721 SRN327721 TBJ327721 TLF327721 TVB327721 UEX327721 UOT327721 UYP327721 VIL327721 VSH327721 WCD327721 WLZ327721 WVV327721 N393257 JJ393257 TF393257 ADB393257 AMX393257 AWT393257 BGP393257 BQL393257 CAH393257 CKD393257 CTZ393257 DDV393257 DNR393257 DXN393257 EHJ393257 ERF393257 FBB393257 FKX393257 FUT393257 GEP393257 GOL393257 GYH393257 HID393257 HRZ393257 IBV393257 ILR393257 IVN393257 JFJ393257 JPF393257 JZB393257 KIX393257 KST393257 LCP393257 LML393257 LWH393257 MGD393257 MPZ393257 MZV393257 NJR393257 NTN393257 ODJ393257 ONF393257 OXB393257 PGX393257 PQT393257 QAP393257 QKL393257 QUH393257 RED393257 RNZ393257 RXV393257 SHR393257 SRN393257 TBJ393257 TLF393257 TVB393257 UEX393257 UOT393257 UYP393257 VIL393257 VSH393257 WCD393257 WLZ393257 WVV393257 N458793 JJ458793 TF458793 ADB458793 AMX458793 AWT458793 BGP458793 BQL458793 CAH458793 CKD458793 CTZ458793 DDV458793 DNR458793 DXN458793 EHJ458793 ERF458793 FBB458793 FKX458793 FUT458793 GEP458793 GOL458793 GYH458793 HID458793 HRZ458793 IBV458793 ILR458793 IVN458793 JFJ458793 JPF458793 JZB458793 KIX458793 KST458793 LCP458793 LML458793 LWH458793 MGD458793 MPZ458793 MZV458793 NJR458793 NTN458793 ODJ458793 ONF458793 OXB458793 PGX458793 PQT458793 QAP458793 QKL458793 QUH458793 RED458793 RNZ458793 RXV458793 SHR458793 SRN458793 TBJ458793 TLF458793 TVB458793 UEX458793 UOT458793 UYP458793 VIL458793 VSH458793 WCD458793 WLZ458793 WVV458793 N524329 JJ524329 TF524329 ADB524329 AMX524329 AWT524329 BGP524329 BQL524329 CAH524329 CKD524329 CTZ524329 DDV524329 DNR524329 DXN524329 EHJ524329 ERF524329 FBB524329 FKX524329 FUT524329 GEP524329 GOL524329 GYH524329 HID524329 HRZ524329 IBV524329 ILR524329 IVN524329 JFJ524329 JPF524329 JZB524329 KIX524329 KST524329 LCP524329 LML524329 LWH524329 MGD524329 MPZ524329 MZV524329 NJR524329 NTN524329 ODJ524329 ONF524329 OXB524329 PGX524329 PQT524329 QAP524329 QKL524329 QUH524329 RED524329 RNZ524329 RXV524329 SHR524329 SRN524329 TBJ524329 TLF524329 TVB524329 UEX524329 UOT524329 UYP524329 VIL524329 VSH524329 WCD524329 WLZ524329 WVV524329 N589865 JJ589865 TF589865 ADB589865 AMX589865 AWT589865 BGP589865 BQL589865 CAH589865 CKD589865 CTZ589865 DDV589865 DNR589865 DXN589865 EHJ589865 ERF589865 FBB589865 FKX589865 FUT589865 GEP589865 GOL589865 GYH589865 HID589865 HRZ589865 IBV589865 ILR589865 IVN589865 JFJ589865 JPF589865 JZB589865 KIX589865 KST589865 LCP589865 LML589865 LWH589865 MGD589865 MPZ589865 MZV589865 NJR589865 NTN589865 ODJ589865 ONF589865 OXB589865 PGX589865 PQT589865 QAP589865 QKL589865 QUH589865 RED589865 RNZ589865 RXV589865 SHR589865 SRN589865 TBJ589865 TLF589865 TVB589865 UEX589865 UOT589865 UYP589865 VIL589865 VSH589865 WCD589865 WLZ589865 WVV589865 N655401 JJ655401 TF655401 ADB655401 AMX655401 AWT655401 BGP655401 BQL655401 CAH655401 CKD655401 CTZ655401 DDV655401 DNR655401 DXN655401 EHJ655401 ERF655401 FBB655401 FKX655401 FUT655401 GEP655401 GOL655401 GYH655401 HID655401 HRZ655401 IBV655401 ILR655401 IVN655401 JFJ655401 JPF655401 JZB655401 KIX655401 KST655401 LCP655401 LML655401 LWH655401 MGD655401 MPZ655401 MZV655401 NJR655401 NTN655401 ODJ655401 ONF655401 OXB655401 PGX655401 PQT655401 QAP655401 QKL655401 QUH655401 RED655401 RNZ655401 RXV655401 SHR655401 SRN655401 TBJ655401 TLF655401 TVB655401 UEX655401 UOT655401 UYP655401 VIL655401 VSH655401 WCD655401 WLZ655401 WVV655401 N720937 JJ720937 TF720937 ADB720937 AMX720937 AWT720937 BGP720937 BQL720937 CAH720937 CKD720937 CTZ720937 DDV720937 DNR720937 DXN720937 EHJ720937 ERF720937 FBB720937 FKX720937 FUT720937 GEP720937 GOL720937 GYH720937 HID720937 HRZ720937 IBV720937 ILR720937 IVN720937 JFJ720937 JPF720937 JZB720937 KIX720937 KST720937 LCP720937 LML720937 LWH720937 MGD720937 MPZ720937 MZV720937 NJR720937 NTN720937 ODJ720937 ONF720937 OXB720937 PGX720937 PQT720937 QAP720937 QKL720937 QUH720937 RED720937 RNZ720937 RXV720937 SHR720937 SRN720937 TBJ720937 TLF720937 TVB720937 UEX720937 UOT720937 UYP720937 VIL720937 VSH720937 WCD720937 WLZ720937 WVV720937 N786473 JJ786473 TF786473 ADB786473 AMX786473 AWT786473 BGP786473 BQL786473 CAH786473 CKD786473 CTZ786473 DDV786473 DNR786473 DXN786473 EHJ786473 ERF786473 FBB786473 FKX786473 FUT786473 GEP786473 GOL786473 GYH786473 HID786473 HRZ786473 IBV786473 ILR786473 IVN786473 JFJ786473 JPF786473 JZB786473 KIX786473 KST786473 LCP786473 LML786473 LWH786473 MGD786473 MPZ786473 MZV786473 NJR786473 NTN786473 ODJ786473 ONF786473 OXB786473 PGX786473 PQT786473 QAP786473 QKL786473 QUH786473 RED786473 RNZ786473 RXV786473 SHR786473 SRN786473 TBJ786473 TLF786473 TVB786473 UEX786473 UOT786473 UYP786473 VIL786473 VSH786473 WCD786473 WLZ786473 WVV786473 N852009 JJ852009 TF852009 ADB852009 AMX852009 AWT852009 BGP852009 BQL852009 CAH852009 CKD852009 CTZ852009 DDV852009 DNR852009 DXN852009 EHJ852009 ERF852009 FBB852009 FKX852009 FUT852009 GEP852009 GOL852009 GYH852009 HID852009 HRZ852009 IBV852009 ILR852009 IVN852009 JFJ852009 JPF852009 JZB852009 KIX852009 KST852009 LCP852009 LML852009 LWH852009 MGD852009 MPZ852009 MZV852009 NJR852009 NTN852009 ODJ852009 ONF852009 OXB852009 PGX852009 PQT852009 QAP852009 QKL852009 QUH852009 RED852009 RNZ852009 RXV852009 SHR852009 SRN852009 TBJ852009 TLF852009 TVB852009 UEX852009 UOT852009 UYP852009 VIL852009 VSH852009 WCD852009 WLZ852009 WVV852009 N917545 JJ917545 TF917545 ADB917545 AMX917545 AWT917545 BGP917545 BQL917545 CAH917545 CKD917545 CTZ917545 DDV917545 DNR917545 DXN917545 EHJ917545 ERF917545 FBB917545 FKX917545 FUT917545 GEP917545 GOL917545 GYH917545 HID917545 HRZ917545 IBV917545 ILR917545 IVN917545 JFJ917545 JPF917545 JZB917545 KIX917545 KST917545 LCP917545 LML917545 LWH917545 MGD917545 MPZ917545 MZV917545 NJR917545 NTN917545 ODJ917545 ONF917545 OXB917545 PGX917545 PQT917545 QAP917545 QKL917545 QUH917545 RED917545 RNZ917545 RXV917545 SHR917545 SRN917545 TBJ917545 TLF917545 TVB917545 UEX917545 UOT917545 UYP917545 VIL917545 VSH917545 WCD917545 WLZ917545 WVV917545 N983081 JJ983081 TF983081 ADB983081 AMX983081 AWT983081 BGP983081 BQL983081 CAH983081 CKD983081 CTZ983081 DDV983081 DNR983081 DXN983081 EHJ983081 ERF983081 FBB983081 FKX983081 FUT983081 GEP983081 GOL983081 GYH983081 HID983081 HRZ983081 IBV983081 ILR983081 IVN983081 JFJ983081 JPF983081 JZB983081 KIX983081 KST983081 LCP983081 LML983081 LWH983081 MGD983081 MPZ983081 MZV983081 NJR983081 NTN983081 ODJ983081 ONF983081 OXB983081 PGX983081 PQT983081 QAP983081 QKL983081 QUH983081 RED983081 RNZ983081 RXV983081 SHR983081 SRN983081 TBJ983081 TLF983081 TVB983081 UEX983081 UOT983081 UYP983081 VIL983081 VSH983081 WCD983081 WLZ983081 WVV983081" xr:uid="{2AE6EFD2-E0C2-4D7C-83AC-F9E29AC23837}">
      <formula1>0</formula1>
      <formula2>300</formula2>
    </dataValidation>
    <dataValidation type="textLength" errorStyle="information" allowBlank="1" showInputMessage="1" error="XLBVal:6=4760_x000d__x000a_" sqref="C41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77 IY65577 SU65577 ACQ65577 AMM65577 AWI65577 BGE65577 BQA65577 BZW65577 CJS65577 CTO65577 DDK65577 DNG65577 DXC65577 EGY65577 EQU65577 FAQ65577 FKM65577 FUI65577 GEE65577 GOA65577 GXW65577 HHS65577 HRO65577 IBK65577 ILG65577 IVC65577 JEY65577 JOU65577 JYQ65577 KIM65577 KSI65577 LCE65577 LMA65577 LVW65577 MFS65577 MPO65577 MZK65577 NJG65577 NTC65577 OCY65577 OMU65577 OWQ65577 PGM65577 PQI65577 QAE65577 QKA65577 QTW65577 RDS65577 RNO65577 RXK65577 SHG65577 SRC65577 TAY65577 TKU65577 TUQ65577 UEM65577 UOI65577 UYE65577 VIA65577 VRW65577 WBS65577 WLO65577 WVK65577 C131113 IY131113 SU131113 ACQ131113 AMM131113 AWI131113 BGE131113 BQA131113 BZW131113 CJS131113 CTO131113 DDK131113 DNG131113 DXC131113 EGY131113 EQU131113 FAQ131113 FKM131113 FUI131113 GEE131113 GOA131113 GXW131113 HHS131113 HRO131113 IBK131113 ILG131113 IVC131113 JEY131113 JOU131113 JYQ131113 KIM131113 KSI131113 LCE131113 LMA131113 LVW131113 MFS131113 MPO131113 MZK131113 NJG131113 NTC131113 OCY131113 OMU131113 OWQ131113 PGM131113 PQI131113 QAE131113 QKA131113 QTW131113 RDS131113 RNO131113 RXK131113 SHG131113 SRC131113 TAY131113 TKU131113 TUQ131113 UEM131113 UOI131113 UYE131113 VIA131113 VRW131113 WBS131113 WLO131113 WVK131113 C196649 IY196649 SU196649 ACQ196649 AMM196649 AWI196649 BGE196649 BQA196649 BZW196649 CJS196649 CTO196649 DDK196649 DNG196649 DXC196649 EGY196649 EQU196649 FAQ196649 FKM196649 FUI196649 GEE196649 GOA196649 GXW196649 HHS196649 HRO196649 IBK196649 ILG196649 IVC196649 JEY196649 JOU196649 JYQ196649 KIM196649 KSI196649 LCE196649 LMA196649 LVW196649 MFS196649 MPO196649 MZK196649 NJG196649 NTC196649 OCY196649 OMU196649 OWQ196649 PGM196649 PQI196649 QAE196649 QKA196649 QTW196649 RDS196649 RNO196649 RXK196649 SHG196649 SRC196649 TAY196649 TKU196649 TUQ196649 UEM196649 UOI196649 UYE196649 VIA196649 VRW196649 WBS196649 WLO196649 WVK196649 C262185 IY262185 SU262185 ACQ262185 AMM262185 AWI262185 BGE262185 BQA262185 BZW262185 CJS262185 CTO262185 DDK262185 DNG262185 DXC262185 EGY262185 EQU262185 FAQ262185 FKM262185 FUI262185 GEE262185 GOA262185 GXW262185 HHS262185 HRO262185 IBK262185 ILG262185 IVC262185 JEY262185 JOU262185 JYQ262185 KIM262185 KSI262185 LCE262185 LMA262185 LVW262185 MFS262185 MPO262185 MZK262185 NJG262185 NTC262185 OCY262185 OMU262185 OWQ262185 PGM262185 PQI262185 QAE262185 QKA262185 QTW262185 RDS262185 RNO262185 RXK262185 SHG262185 SRC262185 TAY262185 TKU262185 TUQ262185 UEM262185 UOI262185 UYE262185 VIA262185 VRW262185 WBS262185 WLO262185 WVK262185 C327721 IY327721 SU327721 ACQ327721 AMM327721 AWI327721 BGE327721 BQA327721 BZW327721 CJS327721 CTO327721 DDK327721 DNG327721 DXC327721 EGY327721 EQU327721 FAQ327721 FKM327721 FUI327721 GEE327721 GOA327721 GXW327721 HHS327721 HRO327721 IBK327721 ILG327721 IVC327721 JEY327721 JOU327721 JYQ327721 KIM327721 KSI327721 LCE327721 LMA327721 LVW327721 MFS327721 MPO327721 MZK327721 NJG327721 NTC327721 OCY327721 OMU327721 OWQ327721 PGM327721 PQI327721 QAE327721 QKA327721 QTW327721 RDS327721 RNO327721 RXK327721 SHG327721 SRC327721 TAY327721 TKU327721 TUQ327721 UEM327721 UOI327721 UYE327721 VIA327721 VRW327721 WBS327721 WLO327721 WVK327721 C393257 IY393257 SU393257 ACQ393257 AMM393257 AWI393257 BGE393257 BQA393257 BZW393257 CJS393257 CTO393257 DDK393257 DNG393257 DXC393257 EGY393257 EQU393257 FAQ393257 FKM393257 FUI393257 GEE393257 GOA393257 GXW393257 HHS393257 HRO393257 IBK393257 ILG393257 IVC393257 JEY393257 JOU393257 JYQ393257 KIM393257 KSI393257 LCE393257 LMA393257 LVW393257 MFS393257 MPO393257 MZK393257 NJG393257 NTC393257 OCY393257 OMU393257 OWQ393257 PGM393257 PQI393257 QAE393257 QKA393257 QTW393257 RDS393257 RNO393257 RXK393257 SHG393257 SRC393257 TAY393257 TKU393257 TUQ393257 UEM393257 UOI393257 UYE393257 VIA393257 VRW393257 WBS393257 WLO393257 WVK393257 C458793 IY458793 SU458793 ACQ458793 AMM458793 AWI458793 BGE458793 BQA458793 BZW458793 CJS458793 CTO458793 DDK458793 DNG458793 DXC458793 EGY458793 EQU458793 FAQ458793 FKM458793 FUI458793 GEE458793 GOA458793 GXW458793 HHS458793 HRO458793 IBK458793 ILG458793 IVC458793 JEY458793 JOU458793 JYQ458793 KIM458793 KSI458793 LCE458793 LMA458793 LVW458793 MFS458793 MPO458793 MZK458793 NJG458793 NTC458793 OCY458793 OMU458793 OWQ458793 PGM458793 PQI458793 QAE458793 QKA458793 QTW458793 RDS458793 RNO458793 RXK458793 SHG458793 SRC458793 TAY458793 TKU458793 TUQ458793 UEM458793 UOI458793 UYE458793 VIA458793 VRW458793 WBS458793 WLO458793 WVK458793 C524329 IY524329 SU524329 ACQ524329 AMM524329 AWI524329 BGE524329 BQA524329 BZW524329 CJS524329 CTO524329 DDK524329 DNG524329 DXC524329 EGY524329 EQU524329 FAQ524329 FKM524329 FUI524329 GEE524329 GOA524329 GXW524329 HHS524329 HRO524329 IBK524329 ILG524329 IVC524329 JEY524329 JOU524329 JYQ524329 KIM524329 KSI524329 LCE524329 LMA524329 LVW524329 MFS524329 MPO524329 MZK524329 NJG524329 NTC524329 OCY524329 OMU524329 OWQ524329 PGM524329 PQI524329 QAE524329 QKA524329 QTW524329 RDS524329 RNO524329 RXK524329 SHG524329 SRC524329 TAY524329 TKU524329 TUQ524329 UEM524329 UOI524329 UYE524329 VIA524329 VRW524329 WBS524329 WLO524329 WVK524329 C589865 IY589865 SU589865 ACQ589865 AMM589865 AWI589865 BGE589865 BQA589865 BZW589865 CJS589865 CTO589865 DDK589865 DNG589865 DXC589865 EGY589865 EQU589865 FAQ589865 FKM589865 FUI589865 GEE589865 GOA589865 GXW589865 HHS589865 HRO589865 IBK589865 ILG589865 IVC589865 JEY589865 JOU589865 JYQ589865 KIM589865 KSI589865 LCE589865 LMA589865 LVW589865 MFS589865 MPO589865 MZK589865 NJG589865 NTC589865 OCY589865 OMU589865 OWQ589865 PGM589865 PQI589865 QAE589865 QKA589865 QTW589865 RDS589865 RNO589865 RXK589865 SHG589865 SRC589865 TAY589865 TKU589865 TUQ589865 UEM589865 UOI589865 UYE589865 VIA589865 VRW589865 WBS589865 WLO589865 WVK589865 C655401 IY655401 SU655401 ACQ655401 AMM655401 AWI655401 BGE655401 BQA655401 BZW655401 CJS655401 CTO655401 DDK655401 DNG655401 DXC655401 EGY655401 EQU655401 FAQ655401 FKM655401 FUI655401 GEE655401 GOA655401 GXW655401 HHS655401 HRO655401 IBK655401 ILG655401 IVC655401 JEY655401 JOU655401 JYQ655401 KIM655401 KSI655401 LCE655401 LMA655401 LVW655401 MFS655401 MPO655401 MZK655401 NJG655401 NTC655401 OCY655401 OMU655401 OWQ655401 PGM655401 PQI655401 QAE655401 QKA655401 QTW655401 RDS655401 RNO655401 RXK655401 SHG655401 SRC655401 TAY655401 TKU655401 TUQ655401 UEM655401 UOI655401 UYE655401 VIA655401 VRW655401 WBS655401 WLO655401 WVK655401 C720937 IY720937 SU720937 ACQ720937 AMM720937 AWI720937 BGE720937 BQA720937 BZW720937 CJS720937 CTO720937 DDK720937 DNG720937 DXC720937 EGY720937 EQU720937 FAQ720937 FKM720937 FUI720937 GEE720937 GOA720937 GXW720937 HHS720937 HRO720937 IBK720937 ILG720937 IVC720937 JEY720937 JOU720937 JYQ720937 KIM720937 KSI720937 LCE720937 LMA720937 LVW720937 MFS720937 MPO720937 MZK720937 NJG720937 NTC720937 OCY720937 OMU720937 OWQ720937 PGM720937 PQI720937 QAE720937 QKA720937 QTW720937 RDS720937 RNO720937 RXK720937 SHG720937 SRC720937 TAY720937 TKU720937 TUQ720937 UEM720937 UOI720937 UYE720937 VIA720937 VRW720937 WBS720937 WLO720937 WVK720937 C786473 IY786473 SU786473 ACQ786473 AMM786473 AWI786473 BGE786473 BQA786473 BZW786473 CJS786473 CTO786473 DDK786473 DNG786473 DXC786473 EGY786473 EQU786473 FAQ786473 FKM786473 FUI786473 GEE786473 GOA786473 GXW786473 HHS786473 HRO786473 IBK786473 ILG786473 IVC786473 JEY786473 JOU786473 JYQ786473 KIM786473 KSI786473 LCE786473 LMA786473 LVW786473 MFS786473 MPO786473 MZK786473 NJG786473 NTC786473 OCY786473 OMU786473 OWQ786473 PGM786473 PQI786473 QAE786473 QKA786473 QTW786473 RDS786473 RNO786473 RXK786473 SHG786473 SRC786473 TAY786473 TKU786473 TUQ786473 UEM786473 UOI786473 UYE786473 VIA786473 VRW786473 WBS786473 WLO786473 WVK786473 C852009 IY852009 SU852009 ACQ852009 AMM852009 AWI852009 BGE852009 BQA852009 BZW852009 CJS852009 CTO852009 DDK852009 DNG852009 DXC852009 EGY852009 EQU852009 FAQ852009 FKM852009 FUI852009 GEE852009 GOA852009 GXW852009 HHS852009 HRO852009 IBK852009 ILG852009 IVC852009 JEY852009 JOU852009 JYQ852009 KIM852009 KSI852009 LCE852009 LMA852009 LVW852009 MFS852009 MPO852009 MZK852009 NJG852009 NTC852009 OCY852009 OMU852009 OWQ852009 PGM852009 PQI852009 QAE852009 QKA852009 QTW852009 RDS852009 RNO852009 RXK852009 SHG852009 SRC852009 TAY852009 TKU852009 TUQ852009 UEM852009 UOI852009 UYE852009 VIA852009 VRW852009 WBS852009 WLO852009 WVK852009 C917545 IY917545 SU917545 ACQ917545 AMM917545 AWI917545 BGE917545 BQA917545 BZW917545 CJS917545 CTO917545 DDK917545 DNG917545 DXC917545 EGY917545 EQU917545 FAQ917545 FKM917545 FUI917545 GEE917545 GOA917545 GXW917545 HHS917545 HRO917545 IBK917545 ILG917545 IVC917545 JEY917545 JOU917545 JYQ917545 KIM917545 KSI917545 LCE917545 LMA917545 LVW917545 MFS917545 MPO917545 MZK917545 NJG917545 NTC917545 OCY917545 OMU917545 OWQ917545 PGM917545 PQI917545 QAE917545 QKA917545 QTW917545 RDS917545 RNO917545 RXK917545 SHG917545 SRC917545 TAY917545 TKU917545 TUQ917545 UEM917545 UOI917545 UYE917545 VIA917545 VRW917545 WBS917545 WLO917545 WVK917545 C983081 IY983081 SU983081 ACQ983081 AMM983081 AWI983081 BGE983081 BQA983081 BZW983081 CJS983081 CTO983081 DDK983081 DNG983081 DXC983081 EGY983081 EQU983081 FAQ983081 FKM983081 FUI983081 GEE983081 GOA983081 GXW983081 HHS983081 HRO983081 IBK983081 ILG983081 IVC983081 JEY983081 JOU983081 JYQ983081 KIM983081 KSI983081 LCE983081 LMA983081 LVW983081 MFS983081 MPO983081 MZK983081 NJG983081 NTC983081 OCY983081 OMU983081 OWQ983081 PGM983081 PQI983081 QAE983081 QKA983081 QTW983081 RDS983081 RNO983081 RXK983081 SHG983081 SRC983081 TAY983081 TKU983081 TUQ983081 UEM983081 UOI983081 UYE983081 VIA983081 VRW983081 WBS983081 WLO983081 WVK983081" xr:uid="{DB777080-B306-4DD0-B7FE-41AFD3F83611}">
      <formula1>0</formula1>
      <formula2>300</formula2>
    </dataValidation>
    <dataValidation type="textLength" errorStyle="information" allowBlank="1" showInputMessage="1" error="XLBVal:6=3500_x000d__x000a_" sqref="C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C65578 IY65578 SU65578 ACQ65578 AMM65578 AWI65578 BGE65578 BQA65578 BZW65578 CJS65578 CTO65578 DDK65578 DNG65578 DXC65578 EGY65578 EQU65578 FAQ65578 FKM65578 FUI65578 GEE65578 GOA65578 GXW65578 HHS65578 HRO65578 IBK65578 ILG65578 IVC65578 JEY65578 JOU65578 JYQ65578 KIM65578 KSI65578 LCE65578 LMA65578 LVW65578 MFS65578 MPO65578 MZK65578 NJG65578 NTC65578 OCY65578 OMU65578 OWQ65578 PGM65578 PQI65578 QAE65578 QKA65578 QTW65578 RDS65578 RNO65578 RXK65578 SHG65578 SRC65578 TAY65578 TKU65578 TUQ65578 UEM65578 UOI65578 UYE65578 VIA65578 VRW65578 WBS65578 WLO65578 WVK65578 C131114 IY131114 SU131114 ACQ131114 AMM131114 AWI131114 BGE131114 BQA131114 BZW131114 CJS131114 CTO131114 DDK131114 DNG131114 DXC131114 EGY131114 EQU131114 FAQ131114 FKM131114 FUI131114 GEE131114 GOA131114 GXW131114 HHS131114 HRO131114 IBK131114 ILG131114 IVC131114 JEY131114 JOU131114 JYQ131114 KIM131114 KSI131114 LCE131114 LMA131114 LVW131114 MFS131114 MPO131114 MZK131114 NJG131114 NTC131114 OCY131114 OMU131114 OWQ131114 PGM131114 PQI131114 QAE131114 QKA131114 QTW131114 RDS131114 RNO131114 RXK131114 SHG131114 SRC131114 TAY131114 TKU131114 TUQ131114 UEM131114 UOI131114 UYE131114 VIA131114 VRW131114 WBS131114 WLO131114 WVK131114 C196650 IY196650 SU196650 ACQ196650 AMM196650 AWI196650 BGE196650 BQA196650 BZW196650 CJS196650 CTO196650 DDK196650 DNG196650 DXC196650 EGY196650 EQU196650 FAQ196650 FKM196650 FUI196650 GEE196650 GOA196650 GXW196650 HHS196650 HRO196650 IBK196650 ILG196650 IVC196650 JEY196650 JOU196650 JYQ196650 KIM196650 KSI196650 LCE196650 LMA196650 LVW196650 MFS196650 MPO196650 MZK196650 NJG196650 NTC196650 OCY196650 OMU196650 OWQ196650 PGM196650 PQI196650 QAE196650 QKA196650 QTW196650 RDS196650 RNO196650 RXK196650 SHG196650 SRC196650 TAY196650 TKU196650 TUQ196650 UEM196650 UOI196650 UYE196650 VIA196650 VRW196650 WBS196650 WLO196650 WVK196650 C262186 IY262186 SU262186 ACQ262186 AMM262186 AWI262186 BGE262186 BQA262186 BZW262186 CJS262186 CTO262186 DDK262186 DNG262186 DXC262186 EGY262186 EQU262186 FAQ262186 FKM262186 FUI262186 GEE262186 GOA262186 GXW262186 HHS262186 HRO262186 IBK262186 ILG262186 IVC262186 JEY262186 JOU262186 JYQ262186 KIM262186 KSI262186 LCE262186 LMA262186 LVW262186 MFS262186 MPO262186 MZK262186 NJG262186 NTC262186 OCY262186 OMU262186 OWQ262186 PGM262186 PQI262186 QAE262186 QKA262186 QTW262186 RDS262186 RNO262186 RXK262186 SHG262186 SRC262186 TAY262186 TKU262186 TUQ262186 UEM262186 UOI262186 UYE262186 VIA262186 VRW262186 WBS262186 WLO262186 WVK262186 C327722 IY327722 SU327722 ACQ327722 AMM327722 AWI327722 BGE327722 BQA327722 BZW327722 CJS327722 CTO327722 DDK327722 DNG327722 DXC327722 EGY327722 EQU327722 FAQ327722 FKM327722 FUI327722 GEE327722 GOA327722 GXW327722 HHS327722 HRO327722 IBK327722 ILG327722 IVC327722 JEY327722 JOU327722 JYQ327722 KIM327722 KSI327722 LCE327722 LMA327722 LVW327722 MFS327722 MPO327722 MZK327722 NJG327722 NTC327722 OCY327722 OMU327722 OWQ327722 PGM327722 PQI327722 QAE327722 QKA327722 QTW327722 RDS327722 RNO327722 RXK327722 SHG327722 SRC327722 TAY327722 TKU327722 TUQ327722 UEM327722 UOI327722 UYE327722 VIA327722 VRW327722 WBS327722 WLO327722 WVK327722 C393258 IY393258 SU393258 ACQ393258 AMM393258 AWI393258 BGE393258 BQA393258 BZW393258 CJS393258 CTO393258 DDK393258 DNG393258 DXC393258 EGY393258 EQU393258 FAQ393258 FKM393258 FUI393258 GEE393258 GOA393258 GXW393258 HHS393258 HRO393258 IBK393258 ILG393258 IVC393258 JEY393258 JOU393258 JYQ393258 KIM393258 KSI393258 LCE393258 LMA393258 LVW393258 MFS393258 MPO393258 MZK393258 NJG393258 NTC393258 OCY393258 OMU393258 OWQ393258 PGM393258 PQI393258 QAE393258 QKA393258 QTW393258 RDS393258 RNO393258 RXK393258 SHG393258 SRC393258 TAY393258 TKU393258 TUQ393258 UEM393258 UOI393258 UYE393258 VIA393258 VRW393258 WBS393258 WLO393258 WVK393258 C458794 IY458794 SU458794 ACQ458794 AMM458794 AWI458794 BGE458794 BQA458794 BZW458794 CJS458794 CTO458794 DDK458794 DNG458794 DXC458794 EGY458794 EQU458794 FAQ458794 FKM458794 FUI458794 GEE458794 GOA458794 GXW458794 HHS458794 HRO458794 IBK458794 ILG458794 IVC458794 JEY458794 JOU458794 JYQ458794 KIM458794 KSI458794 LCE458794 LMA458794 LVW458794 MFS458794 MPO458794 MZK458794 NJG458794 NTC458794 OCY458794 OMU458794 OWQ458794 PGM458794 PQI458794 QAE458794 QKA458794 QTW458794 RDS458794 RNO458794 RXK458794 SHG458794 SRC458794 TAY458794 TKU458794 TUQ458794 UEM458794 UOI458794 UYE458794 VIA458794 VRW458794 WBS458794 WLO458794 WVK458794 C524330 IY524330 SU524330 ACQ524330 AMM524330 AWI524330 BGE524330 BQA524330 BZW524330 CJS524330 CTO524330 DDK524330 DNG524330 DXC524330 EGY524330 EQU524330 FAQ524330 FKM524330 FUI524330 GEE524330 GOA524330 GXW524330 HHS524330 HRO524330 IBK524330 ILG524330 IVC524330 JEY524330 JOU524330 JYQ524330 KIM524330 KSI524330 LCE524330 LMA524330 LVW524330 MFS524330 MPO524330 MZK524330 NJG524330 NTC524330 OCY524330 OMU524330 OWQ524330 PGM524330 PQI524330 QAE524330 QKA524330 QTW524330 RDS524330 RNO524330 RXK524330 SHG524330 SRC524330 TAY524330 TKU524330 TUQ524330 UEM524330 UOI524330 UYE524330 VIA524330 VRW524330 WBS524330 WLO524330 WVK524330 C589866 IY589866 SU589866 ACQ589866 AMM589866 AWI589866 BGE589866 BQA589866 BZW589866 CJS589866 CTO589866 DDK589866 DNG589866 DXC589866 EGY589866 EQU589866 FAQ589866 FKM589866 FUI589866 GEE589866 GOA589866 GXW589866 HHS589866 HRO589866 IBK589866 ILG589866 IVC589866 JEY589866 JOU589866 JYQ589866 KIM589866 KSI589866 LCE589866 LMA589866 LVW589866 MFS589866 MPO589866 MZK589866 NJG589866 NTC589866 OCY589866 OMU589866 OWQ589866 PGM589866 PQI589866 QAE589866 QKA589866 QTW589866 RDS589866 RNO589866 RXK589866 SHG589866 SRC589866 TAY589866 TKU589866 TUQ589866 UEM589866 UOI589866 UYE589866 VIA589866 VRW589866 WBS589866 WLO589866 WVK589866 C655402 IY655402 SU655402 ACQ655402 AMM655402 AWI655402 BGE655402 BQA655402 BZW655402 CJS655402 CTO655402 DDK655402 DNG655402 DXC655402 EGY655402 EQU655402 FAQ655402 FKM655402 FUI655402 GEE655402 GOA655402 GXW655402 HHS655402 HRO655402 IBK655402 ILG655402 IVC655402 JEY655402 JOU655402 JYQ655402 KIM655402 KSI655402 LCE655402 LMA655402 LVW655402 MFS655402 MPO655402 MZK655402 NJG655402 NTC655402 OCY655402 OMU655402 OWQ655402 PGM655402 PQI655402 QAE655402 QKA655402 QTW655402 RDS655402 RNO655402 RXK655402 SHG655402 SRC655402 TAY655402 TKU655402 TUQ655402 UEM655402 UOI655402 UYE655402 VIA655402 VRW655402 WBS655402 WLO655402 WVK655402 C720938 IY720938 SU720938 ACQ720938 AMM720938 AWI720938 BGE720938 BQA720938 BZW720938 CJS720938 CTO720938 DDK720938 DNG720938 DXC720938 EGY720938 EQU720938 FAQ720938 FKM720938 FUI720938 GEE720938 GOA720938 GXW720938 HHS720938 HRO720938 IBK720938 ILG720938 IVC720938 JEY720938 JOU720938 JYQ720938 KIM720938 KSI720938 LCE720938 LMA720938 LVW720938 MFS720938 MPO720938 MZK720938 NJG720938 NTC720938 OCY720938 OMU720938 OWQ720938 PGM720938 PQI720938 QAE720938 QKA720938 QTW720938 RDS720938 RNO720938 RXK720938 SHG720938 SRC720938 TAY720938 TKU720938 TUQ720938 UEM720938 UOI720938 UYE720938 VIA720938 VRW720938 WBS720938 WLO720938 WVK720938 C786474 IY786474 SU786474 ACQ786474 AMM786474 AWI786474 BGE786474 BQA786474 BZW786474 CJS786474 CTO786474 DDK786474 DNG786474 DXC786474 EGY786474 EQU786474 FAQ786474 FKM786474 FUI786474 GEE786474 GOA786474 GXW786474 HHS786474 HRO786474 IBK786474 ILG786474 IVC786474 JEY786474 JOU786474 JYQ786474 KIM786474 KSI786474 LCE786474 LMA786474 LVW786474 MFS786474 MPO786474 MZK786474 NJG786474 NTC786474 OCY786474 OMU786474 OWQ786474 PGM786474 PQI786474 QAE786474 QKA786474 QTW786474 RDS786474 RNO786474 RXK786474 SHG786474 SRC786474 TAY786474 TKU786474 TUQ786474 UEM786474 UOI786474 UYE786474 VIA786474 VRW786474 WBS786474 WLO786474 WVK786474 C852010 IY852010 SU852010 ACQ852010 AMM852010 AWI852010 BGE852010 BQA852010 BZW852010 CJS852010 CTO852010 DDK852010 DNG852010 DXC852010 EGY852010 EQU852010 FAQ852010 FKM852010 FUI852010 GEE852010 GOA852010 GXW852010 HHS852010 HRO852010 IBK852010 ILG852010 IVC852010 JEY852010 JOU852010 JYQ852010 KIM852010 KSI852010 LCE852010 LMA852010 LVW852010 MFS852010 MPO852010 MZK852010 NJG852010 NTC852010 OCY852010 OMU852010 OWQ852010 PGM852010 PQI852010 QAE852010 QKA852010 QTW852010 RDS852010 RNO852010 RXK852010 SHG852010 SRC852010 TAY852010 TKU852010 TUQ852010 UEM852010 UOI852010 UYE852010 VIA852010 VRW852010 WBS852010 WLO852010 WVK852010 C917546 IY917546 SU917546 ACQ917546 AMM917546 AWI917546 BGE917546 BQA917546 BZW917546 CJS917546 CTO917546 DDK917546 DNG917546 DXC917546 EGY917546 EQU917546 FAQ917546 FKM917546 FUI917546 GEE917546 GOA917546 GXW917546 HHS917546 HRO917546 IBK917546 ILG917546 IVC917546 JEY917546 JOU917546 JYQ917546 KIM917546 KSI917546 LCE917546 LMA917546 LVW917546 MFS917546 MPO917546 MZK917546 NJG917546 NTC917546 OCY917546 OMU917546 OWQ917546 PGM917546 PQI917546 QAE917546 QKA917546 QTW917546 RDS917546 RNO917546 RXK917546 SHG917546 SRC917546 TAY917546 TKU917546 TUQ917546 UEM917546 UOI917546 UYE917546 VIA917546 VRW917546 WBS917546 WLO917546 WVK917546 C983082 IY983082 SU983082 ACQ983082 AMM983082 AWI983082 BGE983082 BQA983082 BZW983082 CJS983082 CTO983082 DDK983082 DNG983082 DXC983082 EGY983082 EQU983082 FAQ983082 FKM983082 FUI983082 GEE983082 GOA983082 GXW983082 HHS983082 HRO983082 IBK983082 ILG983082 IVC983082 JEY983082 JOU983082 JYQ983082 KIM983082 KSI983082 LCE983082 LMA983082 LVW983082 MFS983082 MPO983082 MZK983082 NJG983082 NTC983082 OCY983082 OMU983082 OWQ983082 PGM983082 PQI983082 QAE983082 QKA983082 QTW983082 RDS983082 RNO983082 RXK983082 SHG983082 SRC983082 TAY983082 TKU983082 TUQ983082 UEM983082 UOI983082 UYE983082 VIA983082 VRW983082 WBS983082 WLO983082 WVK983082 C39 IY39 SU39 ACQ39 AMM39 AWI39 BGE39 BQA39 BZW39 CJS39 CTO39 DDK39 DNG39 DXC39 EGY39 EQU39 FAQ39 FKM39 FUI39 GEE39 GOA39 GXW39 HHS39 HRO39 IBK39 ILG39 IVC39 JEY39 JOU39 JYQ39 KIM39 KSI39 LCE39 LMA39 LVW39 MFS39 MPO39 MZK39 NJG39 NTC39 OCY39 OMU39 OWQ39 PGM39 PQI39 QAE39 QKA39 QTW39 RDS39 RNO39 RXK39 SHG39 SRC39 TAY39 TKU39 TUQ39 UEM39 UOI39 UYE39 VIA39 VRW39 WBS39 WLO39 WVK39 C65575 IY65575 SU65575 ACQ65575 AMM65575 AWI65575 BGE65575 BQA65575 BZW65575 CJS65575 CTO65575 DDK65575 DNG65575 DXC65575 EGY65575 EQU65575 FAQ65575 FKM65575 FUI65575 GEE65575 GOA65575 GXW65575 HHS65575 HRO65575 IBK65575 ILG65575 IVC65575 JEY65575 JOU65575 JYQ65575 KIM65575 KSI65575 LCE65575 LMA65575 LVW65575 MFS65575 MPO65575 MZK65575 NJG65575 NTC65575 OCY65575 OMU65575 OWQ65575 PGM65575 PQI65575 QAE65575 QKA65575 QTW65575 RDS65575 RNO65575 RXK65575 SHG65575 SRC65575 TAY65575 TKU65575 TUQ65575 UEM65575 UOI65575 UYE65575 VIA65575 VRW65575 WBS65575 WLO65575 WVK65575 C131111 IY131111 SU131111 ACQ131111 AMM131111 AWI131111 BGE131111 BQA131111 BZW131111 CJS131111 CTO131111 DDK131111 DNG131111 DXC131111 EGY131111 EQU131111 FAQ131111 FKM131111 FUI131111 GEE131111 GOA131111 GXW131111 HHS131111 HRO131111 IBK131111 ILG131111 IVC131111 JEY131111 JOU131111 JYQ131111 KIM131111 KSI131111 LCE131111 LMA131111 LVW131111 MFS131111 MPO131111 MZK131111 NJG131111 NTC131111 OCY131111 OMU131111 OWQ131111 PGM131111 PQI131111 QAE131111 QKA131111 QTW131111 RDS131111 RNO131111 RXK131111 SHG131111 SRC131111 TAY131111 TKU131111 TUQ131111 UEM131111 UOI131111 UYE131111 VIA131111 VRW131111 WBS131111 WLO131111 WVK131111 C196647 IY196647 SU196647 ACQ196647 AMM196647 AWI196647 BGE196647 BQA196647 BZW196647 CJS196647 CTO196647 DDK196647 DNG196647 DXC196647 EGY196647 EQU196647 FAQ196647 FKM196647 FUI196647 GEE196647 GOA196647 GXW196647 HHS196647 HRO196647 IBK196647 ILG196647 IVC196647 JEY196647 JOU196647 JYQ196647 KIM196647 KSI196647 LCE196647 LMA196647 LVW196647 MFS196647 MPO196647 MZK196647 NJG196647 NTC196647 OCY196647 OMU196647 OWQ196647 PGM196647 PQI196647 QAE196647 QKA196647 QTW196647 RDS196647 RNO196647 RXK196647 SHG196647 SRC196647 TAY196647 TKU196647 TUQ196647 UEM196647 UOI196647 UYE196647 VIA196647 VRW196647 WBS196647 WLO196647 WVK196647 C262183 IY262183 SU262183 ACQ262183 AMM262183 AWI262183 BGE262183 BQA262183 BZW262183 CJS262183 CTO262183 DDK262183 DNG262183 DXC262183 EGY262183 EQU262183 FAQ262183 FKM262183 FUI262183 GEE262183 GOA262183 GXW262183 HHS262183 HRO262183 IBK262183 ILG262183 IVC262183 JEY262183 JOU262183 JYQ262183 KIM262183 KSI262183 LCE262183 LMA262183 LVW262183 MFS262183 MPO262183 MZK262183 NJG262183 NTC262183 OCY262183 OMU262183 OWQ262183 PGM262183 PQI262183 QAE262183 QKA262183 QTW262183 RDS262183 RNO262183 RXK262183 SHG262183 SRC262183 TAY262183 TKU262183 TUQ262183 UEM262183 UOI262183 UYE262183 VIA262183 VRW262183 WBS262183 WLO262183 WVK262183 C327719 IY327719 SU327719 ACQ327719 AMM327719 AWI327719 BGE327719 BQA327719 BZW327719 CJS327719 CTO327719 DDK327719 DNG327719 DXC327719 EGY327719 EQU327719 FAQ327719 FKM327719 FUI327719 GEE327719 GOA327719 GXW327719 HHS327719 HRO327719 IBK327719 ILG327719 IVC327719 JEY327719 JOU327719 JYQ327719 KIM327719 KSI327719 LCE327719 LMA327719 LVW327719 MFS327719 MPO327719 MZK327719 NJG327719 NTC327719 OCY327719 OMU327719 OWQ327719 PGM327719 PQI327719 QAE327719 QKA327719 QTW327719 RDS327719 RNO327719 RXK327719 SHG327719 SRC327719 TAY327719 TKU327719 TUQ327719 UEM327719 UOI327719 UYE327719 VIA327719 VRW327719 WBS327719 WLO327719 WVK327719 C393255 IY393255 SU393255 ACQ393255 AMM393255 AWI393255 BGE393255 BQA393255 BZW393255 CJS393255 CTO393255 DDK393255 DNG393255 DXC393255 EGY393255 EQU393255 FAQ393255 FKM393255 FUI393255 GEE393255 GOA393255 GXW393255 HHS393255 HRO393255 IBK393255 ILG393255 IVC393255 JEY393255 JOU393255 JYQ393255 KIM393255 KSI393255 LCE393255 LMA393255 LVW393255 MFS393255 MPO393255 MZK393255 NJG393255 NTC393255 OCY393255 OMU393255 OWQ393255 PGM393255 PQI393255 QAE393255 QKA393255 QTW393255 RDS393255 RNO393255 RXK393255 SHG393255 SRC393255 TAY393255 TKU393255 TUQ393255 UEM393255 UOI393255 UYE393255 VIA393255 VRW393255 WBS393255 WLO393255 WVK393255 C458791 IY458791 SU458791 ACQ458791 AMM458791 AWI458791 BGE458791 BQA458791 BZW458791 CJS458791 CTO458791 DDK458791 DNG458791 DXC458791 EGY458791 EQU458791 FAQ458791 FKM458791 FUI458791 GEE458791 GOA458791 GXW458791 HHS458791 HRO458791 IBK458791 ILG458791 IVC458791 JEY458791 JOU458791 JYQ458791 KIM458791 KSI458791 LCE458791 LMA458791 LVW458791 MFS458791 MPO458791 MZK458791 NJG458791 NTC458791 OCY458791 OMU458791 OWQ458791 PGM458791 PQI458791 QAE458791 QKA458791 QTW458791 RDS458791 RNO458791 RXK458791 SHG458791 SRC458791 TAY458791 TKU458791 TUQ458791 UEM458791 UOI458791 UYE458791 VIA458791 VRW458791 WBS458791 WLO458791 WVK458791 C524327 IY524327 SU524327 ACQ524327 AMM524327 AWI524327 BGE524327 BQA524327 BZW524327 CJS524327 CTO524327 DDK524327 DNG524327 DXC524327 EGY524327 EQU524327 FAQ524327 FKM524327 FUI524327 GEE524327 GOA524327 GXW524327 HHS524327 HRO524327 IBK524327 ILG524327 IVC524327 JEY524327 JOU524327 JYQ524327 KIM524327 KSI524327 LCE524327 LMA524327 LVW524327 MFS524327 MPO524327 MZK524327 NJG524327 NTC524327 OCY524327 OMU524327 OWQ524327 PGM524327 PQI524327 QAE524327 QKA524327 QTW524327 RDS524327 RNO524327 RXK524327 SHG524327 SRC524327 TAY524327 TKU524327 TUQ524327 UEM524327 UOI524327 UYE524327 VIA524327 VRW524327 WBS524327 WLO524327 WVK524327 C589863 IY589863 SU589863 ACQ589863 AMM589863 AWI589863 BGE589863 BQA589863 BZW589863 CJS589863 CTO589863 DDK589863 DNG589863 DXC589863 EGY589863 EQU589863 FAQ589863 FKM589863 FUI589863 GEE589863 GOA589863 GXW589863 HHS589863 HRO589863 IBK589863 ILG589863 IVC589863 JEY589863 JOU589863 JYQ589863 KIM589863 KSI589863 LCE589863 LMA589863 LVW589863 MFS589863 MPO589863 MZK589863 NJG589863 NTC589863 OCY589863 OMU589863 OWQ589863 PGM589863 PQI589863 QAE589863 QKA589863 QTW589863 RDS589863 RNO589863 RXK589863 SHG589863 SRC589863 TAY589863 TKU589863 TUQ589863 UEM589863 UOI589863 UYE589863 VIA589863 VRW589863 WBS589863 WLO589863 WVK589863 C655399 IY655399 SU655399 ACQ655399 AMM655399 AWI655399 BGE655399 BQA655399 BZW655399 CJS655399 CTO655399 DDK655399 DNG655399 DXC655399 EGY655399 EQU655399 FAQ655399 FKM655399 FUI655399 GEE655399 GOA655399 GXW655399 HHS655399 HRO655399 IBK655399 ILG655399 IVC655399 JEY655399 JOU655399 JYQ655399 KIM655399 KSI655399 LCE655399 LMA655399 LVW655399 MFS655399 MPO655399 MZK655399 NJG655399 NTC655399 OCY655399 OMU655399 OWQ655399 PGM655399 PQI655399 QAE655399 QKA655399 QTW655399 RDS655399 RNO655399 RXK655399 SHG655399 SRC655399 TAY655399 TKU655399 TUQ655399 UEM655399 UOI655399 UYE655399 VIA655399 VRW655399 WBS655399 WLO655399 WVK655399 C720935 IY720935 SU720935 ACQ720935 AMM720935 AWI720935 BGE720935 BQA720935 BZW720935 CJS720935 CTO720935 DDK720935 DNG720935 DXC720935 EGY720935 EQU720935 FAQ720935 FKM720935 FUI720935 GEE720935 GOA720935 GXW720935 HHS720935 HRO720935 IBK720935 ILG720935 IVC720935 JEY720935 JOU720935 JYQ720935 KIM720935 KSI720935 LCE720935 LMA720935 LVW720935 MFS720935 MPO720935 MZK720935 NJG720935 NTC720935 OCY720935 OMU720935 OWQ720935 PGM720935 PQI720935 QAE720935 QKA720935 QTW720935 RDS720935 RNO720935 RXK720935 SHG720935 SRC720935 TAY720935 TKU720935 TUQ720935 UEM720935 UOI720935 UYE720935 VIA720935 VRW720935 WBS720935 WLO720935 WVK720935 C786471 IY786471 SU786471 ACQ786471 AMM786471 AWI786471 BGE786471 BQA786471 BZW786471 CJS786471 CTO786471 DDK786471 DNG786471 DXC786471 EGY786471 EQU786471 FAQ786471 FKM786471 FUI786471 GEE786471 GOA786471 GXW786471 HHS786471 HRO786471 IBK786471 ILG786471 IVC786471 JEY786471 JOU786471 JYQ786471 KIM786471 KSI786471 LCE786471 LMA786471 LVW786471 MFS786471 MPO786471 MZK786471 NJG786471 NTC786471 OCY786471 OMU786471 OWQ786471 PGM786471 PQI786471 QAE786471 QKA786471 QTW786471 RDS786471 RNO786471 RXK786471 SHG786471 SRC786471 TAY786471 TKU786471 TUQ786471 UEM786471 UOI786471 UYE786471 VIA786471 VRW786471 WBS786471 WLO786471 WVK786471 C852007 IY852007 SU852007 ACQ852007 AMM852007 AWI852007 BGE852007 BQA852007 BZW852007 CJS852007 CTO852007 DDK852007 DNG852007 DXC852007 EGY852007 EQU852007 FAQ852007 FKM852007 FUI852007 GEE852007 GOA852007 GXW852007 HHS852007 HRO852007 IBK852007 ILG852007 IVC852007 JEY852007 JOU852007 JYQ852007 KIM852007 KSI852007 LCE852007 LMA852007 LVW852007 MFS852007 MPO852007 MZK852007 NJG852007 NTC852007 OCY852007 OMU852007 OWQ852007 PGM852007 PQI852007 QAE852007 QKA852007 QTW852007 RDS852007 RNO852007 RXK852007 SHG852007 SRC852007 TAY852007 TKU852007 TUQ852007 UEM852007 UOI852007 UYE852007 VIA852007 VRW852007 WBS852007 WLO852007 WVK852007 C917543 IY917543 SU917543 ACQ917543 AMM917543 AWI917543 BGE917543 BQA917543 BZW917543 CJS917543 CTO917543 DDK917543 DNG917543 DXC917543 EGY917543 EQU917543 FAQ917543 FKM917543 FUI917543 GEE917543 GOA917543 GXW917543 HHS917543 HRO917543 IBK917543 ILG917543 IVC917543 JEY917543 JOU917543 JYQ917543 KIM917543 KSI917543 LCE917543 LMA917543 LVW917543 MFS917543 MPO917543 MZK917543 NJG917543 NTC917543 OCY917543 OMU917543 OWQ917543 PGM917543 PQI917543 QAE917543 QKA917543 QTW917543 RDS917543 RNO917543 RXK917543 SHG917543 SRC917543 TAY917543 TKU917543 TUQ917543 UEM917543 UOI917543 UYE917543 VIA917543 VRW917543 WBS917543 WLO917543 WVK917543 C983079 IY983079 SU983079 ACQ983079 AMM983079 AWI983079 BGE983079 BQA983079 BZW983079 CJS983079 CTO983079 DDK983079 DNG983079 DXC983079 EGY983079 EQU983079 FAQ983079 FKM983079 FUI983079 GEE983079 GOA983079 GXW983079 HHS983079 HRO983079 IBK983079 ILG983079 IVC983079 JEY983079 JOU983079 JYQ983079 KIM983079 KSI983079 LCE983079 LMA983079 LVW983079 MFS983079 MPO983079 MZK983079 NJG983079 NTC983079 OCY983079 OMU983079 OWQ983079 PGM983079 PQI983079 QAE983079 QKA983079 QTW983079 RDS983079 RNO983079 RXK983079 SHG983079 SRC983079 TAY983079 TKU983079 TUQ983079 UEM983079 UOI983079 UYE983079 VIA983079 VRW983079 WBS983079 WLO983079 WVK983079" xr:uid="{811D4752-0047-426E-AB3C-226A8BCE812E}">
      <formula1>0</formula1>
      <formula2>300</formula2>
    </dataValidation>
    <dataValidation type="textLength" errorStyle="information" allowBlank="1" showInputMessage="1" error="XLBVal:6=1000_x000d__x000a_" sqref="C43 IY43 SU43 ACQ43 AMM43 AWI43 BGE43 BQA43 BZW43 CJS43 CTO43 DDK43 DNG43 DXC43 EGY43 EQU43 FAQ43 FKM43 FUI43 GEE43 GOA43 GXW43 HHS43 HRO43 IBK43 ILG43 IVC43 JEY43 JOU43 JYQ43 KIM43 KSI43 LCE43 LMA43 LVW43 MFS43 MPO43 MZK43 NJG43 NTC43 OCY43 OMU43 OWQ43 PGM43 PQI43 QAE43 QKA43 QTW43 RDS43 RNO43 RXK43 SHG43 SRC43 TAY43 TKU43 TUQ43 UEM43 UOI43 UYE43 VIA43 VRW43 WBS43 WLO43 WVK43 C65579 IY65579 SU65579 ACQ65579 AMM65579 AWI65579 BGE65579 BQA65579 BZW65579 CJS65579 CTO65579 DDK65579 DNG65579 DXC65579 EGY65579 EQU65579 FAQ65579 FKM65579 FUI65579 GEE65579 GOA65579 GXW65579 HHS65579 HRO65579 IBK65579 ILG65579 IVC65579 JEY65579 JOU65579 JYQ65579 KIM65579 KSI65579 LCE65579 LMA65579 LVW65579 MFS65579 MPO65579 MZK65579 NJG65579 NTC65579 OCY65579 OMU65579 OWQ65579 PGM65579 PQI65579 QAE65579 QKA65579 QTW65579 RDS65579 RNO65579 RXK65579 SHG65579 SRC65579 TAY65579 TKU65579 TUQ65579 UEM65579 UOI65579 UYE65579 VIA65579 VRW65579 WBS65579 WLO65579 WVK65579 C131115 IY131115 SU131115 ACQ131115 AMM131115 AWI131115 BGE131115 BQA131115 BZW131115 CJS131115 CTO131115 DDK131115 DNG131115 DXC131115 EGY131115 EQU131115 FAQ131115 FKM131115 FUI131115 GEE131115 GOA131115 GXW131115 HHS131115 HRO131115 IBK131115 ILG131115 IVC131115 JEY131115 JOU131115 JYQ131115 KIM131115 KSI131115 LCE131115 LMA131115 LVW131115 MFS131115 MPO131115 MZK131115 NJG131115 NTC131115 OCY131115 OMU131115 OWQ131115 PGM131115 PQI131115 QAE131115 QKA131115 QTW131115 RDS131115 RNO131115 RXK131115 SHG131115 SRC131115 TAY131115 TKU131115 TUQ131115 UEM131115 UOI131115 UYE131115 VIA131115 VRW131115 WBS131115 WLO131115 WVK131115 C196651 IY196651 SU196651 ACQ196651 AMM196651 AWI196651 BGE196651 BQA196651 BZW196651 CJS196651 CTO196651 DDK196651 DNG196651 DXC196651 EGY196651 EQU196651 FAQ196651 FKM196651 FUI196651 GEE196651 GOA196651 GXW196651 HHS196651 HRO196651 IBK196651 ILG196651 IVC196651 JEY196651 JOU196651 JYQ196651 KIM196651 KSI196651 LCE196651 LMA196651 LVW196651 MFS196651 MPO196651 MZK196651 NJG196651 NTC196651 OCY196651 OMU196651 OWQ196651 PGM196651 PQI196651 QAE196651 QKA196651 QTW196651 RDS196651 RNO196651 RXK196651 SHG196651 SRC196651 TAY196651 TKU196651 TUQ196651 UEM196651 UOI196651 UYE196651 VIA196651 VRW196651 WBS196651 WLO196651 WVK196651 C262187 IY262187 SU262187 ACQ262187 AMM262187 AWI262187 BGE262187 BQA262187 BZW262187 CJS262187 CTO262187 DDK262187 DNG262187 DXC262187 EGY262187 EQU262187 FAQ262187 FKM262187 FUI262187 GEE262187 GOA262187 GXW262187 HHS262187 HRO262187 IBK262187 ILG262187 IVC262187 JEY262187 JOU262187 JYQ262187 KIM262187 KSI262187 LCE262187 LMA262187 LVW262187 MFS262187 MPO262187 MZK262187 NJG262187 NTC262187 OCY262187 OMU262187 OWQ262187 PGM262187 PQI262187 QAE262187 QKA262187 QTW262187 RDS262187 RNO262187 RXK262187 SHG262187 SRC262187 TAY262187 TKU262187 TUQ262187 UEM262187 UOI262187 UYE262187 VIA262187 VRW262187 WBS262187 WLO262187 WVK262187 C327723 IY327723 SU327723 ACQ327723 AMM327723 AWI327723 BGE327723 BQA327723 BZW327723 CJS327723 CTO327723 DDK327723 DNG327723 DXC327723 EGY327723 EQU327723 FAQ327723 FKM327723 FUI327723 GEE327723 GOA327723 GXW327723 HHS327723 HRO327723 IBK327723 ILG327723 IVC327723 JEY327723 JOU327723 JYQ327723 KIM327723 KSI327723 LCE327723 LMA327723 LVW327723 MFS327723 MPO327723 MZK327723 NJG327723 NTC327723 OCY327723 OMU327723 OWQ327723 PGM327723 PQI327723 QAE327723 QKA327723 QTW327723 RDS327723 RNO327723 RXK327723 SHG327723 SRC327723 TAY327723 TKU327723 TUQ327723 UEM327723 UOI327723 UYE327723 VIA327723 VRW327723 WBS327723 WLO327723 WVK327723 C393259 IY393259 SU393259 ACQ393259 AMM393259 AWI393259 BGE393259 BQA393259 BZW393259 CJS393259 CTO393259 DDK393259 DNG393259 DXC393259 EGY393259 EQU393259 FAQ393259 FKM393259 FUI393259 GEE393259 GOA393259 GXW393259 HHS393259 HRO393259 IBK393259 ILG393259 IVC393259 JEY393259 JOU393259 JYQ393259 KIM393259 KSI393259 LCE393259 LMA393259 LVW393259 MFS393259 MPO393259 MZK393259 NJG393259 NTC393259 OCY393259 OMU393259 OWQ393259 PGM393259 PQI393259 QAE393259 QKA393259 QTW393259 RDS393259 RNO393259 RXK393259 SHG393259 SRC393259 TAY393259 TKU393259 TUQ393259 UEM393259 UOI393259 UYE393259 VIA393259 VRW393259 WBS393259 WLO393259 WVK393259 C458795 IY458795 SU458795 ACQ458795 AMM458795 AWI458795 BGE458795 BQA458795 BZW458795 CJS458795 CTO458795 DDK458795 DNG458795 DXC458795 EGY458795 EQU458795 FAQ458795 FKM458795 FUI458795 GEE458795 GOA458795 GXW458795 HHS458795 HRO458795 IBK458795 ILG458795 IVC458795 JEY458795 JOU458795 JYQ458795 KIM458795 KSI458795 LCE458795 LMA458795 LVW458795 MFS458795 MPO458795 MZK458795 NJG458795 NTC458795 OCY458795 OMU458795 OWQ458795 PGM458795 PQI458795 QAE458795 QKA458795 QTW458795 RDS458795 RNO458795 RXK458795 SHG458795 SRC458795 TAY458795 TKU458795 TUQ458795 UEM458795 UOI458795 UYE458795 VIA458795 VRW458795 WBS458795 WLO458795 WVK458795 C524331 IY524331 SU524331 ACQ524331 AMM524331 AWI524331 BGE524331 BQA524331 BZW524331 CJS524331 CTO524331 DDK524331 DNG524331 DXC524331 EGY524331 EQU524331 FAQ524331 FKM524331 FUI524331 GEE524331 GOA524331 GXW524331 HHS524331 HRO524331 IBK524331 ILG524331 IVC524331 JEY524331 JOU524331 JYQ524331 KIM524331 KSI524331 LCE524331 LMA524331 LVW524331 MFS524331 MPO524331 MZK524331 NJG524331 NTC524331 OCY524331 OMU524331 OWQ524331 PGM524331 PQI524331 QAE524331 QKA524331 QTW524331 RDS524331 RNO524331 RXK524331 SHG524331 SRC524331 TAY524331 TKU524331 TUQ524331 UEM524331 UOI524331 UYE524331 VIA524331 VRW524331 WBS524331 WLO524331 WVK524331 C589867 IY589867 SU589867 ACQ589867 AMM589867 AWI589867 BGE589867 BQA589867 BZW589867 CJS589867 CTO589867 DDK589867 DNG589867 DXC589867 EGY589867 EQU589867 FAQ589867 FKM589867 FUI589867 GEE589867 GOA589867 GXW589867 HHS589867 HRO589867 IBK589867 ILG589867 IVC589867 JEY589867 JOU589867 JYQ589867 KIM589867 KSI589867 LCE589867 LMA589867 LVW589867 MFS589867 MPO589867 MZK589867 NJG589867 NTC589867 OCY589867 OMU589867 OWQ589867 PGM589867 PQI589867 QAE589867 QKA589867 QTW589867 RDS589867 RNO589867 RXK589867 SHG589867 SRC589867 TAY589867 TKU589867 TUQ589867 UEM589867 UOI589867 UYE589867 VIA589867 VRW589867 WBS589867 WLO589867 WVK589867 C655403 IY655403 SU655403 ACQ655403 AMM655403 AWI655403 BGE655403 BQA655403 BZW655403 CJS655403 CTO655403 DDK655403 DNG655403 DXC655403 EGY655403 EQU655403 FAQ655403 FKM655403 FUI655403 GEE655403 GOA655403 GXW655403 HHS655403 HRO655403 IBK655403 ILG655403 IVC655403 JEY655403 JOU655403 JYQ655403 KIM655403 KSI655403 LCE655403 LMA655403 LVW655403 MFS655403 MPO655403 MZK655403 NJG655403 NTC655403 OCY655403 OMU655403 OWQ655403 PGM655403 PQI655403 QAE655403 QKA655403 QTW655403 RDS655403 RNO655403 RXK655403 SHG655403 SRC655403 TAY655403 TKU655403 TUQ655403 UEM655403 UOI655403 UYE655403 VIA655403 VRW655403 WBS655403 WLO655403 WVK655403 C720939 IY720939 SU720939 ACQ720939 AMM720939 AWI720939 BGE720939 BQA720939 BZW720939 CJS720939 CTO720939 DDK720939 DNG720939 DXC720939 EGY720939 EQU720939 FAQ720939 FKM720939 FUI720939 GEE720939 GOA720939 GXW720939 HHS720939 HRO720939 IBK720939 ILG720939 IVC720939 JEY720939 JOU720939 JYQ720939 KIM720939 KSI720939 LCE720939 LMA720939 LVW720939 MFS720939 MPO720939 MZK720939 NJG720939 NTC720939 OCY720939 OMU720939 OWQ720939 PGM720939 PQI720939 QAE720939 QKA720939 QTW720939 RDS720939 RNO720939 RXK720939 SHG720939 SRC720939 TAY720939 TKU720939 TUQ720939 UEM720939 UOI720939 UYE720939 VIA720939 VRW720939 WBS720939 WLO720939 WVK720939 C786475 IY786475 SU786475 ACQ786475 AMM786475 AWI786475 BGE786475 BQA786475 BZW786475 CJS786475 CTO786475 DDK786475 DNG786475 DXC786475 EGY786475 EQU786475 FAQ786475 FKM786475 FUI786475 GEE786475 GOA786475 GXW786475 HHS786475 HRO786475 IBK786475 ILG786475 IVC786475 JEY786475 JOU786475 JYQ786475 KIM786475 KSI786475 LCE786475 LMA786475 LVW786475 MFS786475 MPO786475 MZK786475 NJG786475 NTC786475 OCY786475 OMU786475 OWQ786475 PGM786475 PQI786475 QAE786475 QKA786475 QTW786475 RDS786475 RNO786475 RXK786475 SHG786475 SRC786475 TAY786475 TKU786475 TUQ786475 UEM786475 UOI786475 UYE786475 VIA786475 VRW786475 WBS786475 WLO786475 WVK786475 C852011 IY852011 SU852011 ACQ852011 AMM852011 AWI852011 BGE852011 BQA852011 BZW852011 CJS852011 CTO852011 DDK852011 DNG852011 DXC852011 EGY852011 EQU852011 FAQ852011 FKM852011 FUI852011 GEE852011 GOA852011 GXW852011 HHS852011 HRO852011 IBK852011 ILG852011 IVC852011 JEY852011 JOU852011 JYQ852011 KIM852011 KSI852011 LCE852011 LMA852011 LVW852011 MFS852011 MPO852011 MZK852011 NJG852011 NTC852011 OCY852011 OMU852011 OWQ852011 PGM852011 PQI852011 QAE852011 QKA852011 QTW852011 RDS852011 RNO852011 RXK852011 SHG852011 SRC852011 TAY852011 TKU852011 TUQ852011 UEM852011 UOI852011 UYE852011 VIA852011 VRW852011 WBS852011 WLO852011 WVK852011 C917547 IY917547 SU917547 ACQ917547 AMM917547 AWI917547 BGE917547 BQA917547 BZW917547 CJS917547 CTO917547 DDK917547 DNG917547 DXC917547 EGY917547 EQU917547 FAQ917547 FKM917547 FUI917547 GEE917547 GOA917547 GXW917547 HHS917547 HRO917547 IBK917547 ILG917547 IVC917547 JEY917547 JOU917547 JYQ917547 KIM917547 KSI917547 LCE917547 LMA917547 LVW917547 MFS917547 MPO917547 MZK917547 NJG917547 NTC917547 OCY917547 OMU917547 OWQ917547 PGM917547 PQI917547 QAE917547 QKA917547 QTW917547 RDS917547 RNO917547 RXK917547 SHG917547 SRC917547 TAY917547 TKU917547 TUQ917547 UEM917547 UOI917547 UYE917547 VIA917547 VRW917547 WBS917547 WLO917547 WVK917547 C983083 IY983083 SU983083 ACQ983083 AMM983083 AWI983083 BGE983083 BQA983083 BZW983083 CJS983083 CTO983083 DDK983083 DNG983083 DXC983083 EGY983083 EQU983083 FAQ983083 FKM983083 FUI983083 GEE983083 GOA983083 GXW983083 HHS983083 HRO983083 IBK983083 ILG983083 IVC983083 JEY983083 JOU983083 JYQ983083 KIM983083 KSI983083 LCE983083 LMA983083 LVW983083 MFS983083 MPO983083 MZK983083 NJG983083 NTC983083 OCY983083 OMU983083 OWQ983083 PGM983083 PQI983083 QAE983083 QKA983083 QTW983083 RDS983083 RNO983083 RXK983083 SHG983083 SRC983083 TAY983083 TKU983083 TUQ983083 UEM983083 UOI983083 UYE983083 VIA983083 VRW983083 WBS983083 WLO983083 WVK983083" xr:uid="{C1A3E819-F1A7-4A31-BAAB-13E3700515BC}">
      <formula1>0</formula1>
      <formula2>300</formula2>
    </dataValidation>
    <dataValidation type="textLength" errorStyle="information" allowBlank="1" showInputMessage="1" error="XLBVal:6=123314.52_x000d__x000a_" sqref="J53 JF53 TB53 ACX53 AMT53 AWP53 BGL53 BQH53 CAD53 CJZ53 CTV53 DDR53 DNN53 DXJ53 EHF53 ERB53 FAX53 FKT53 FUP53 GEL53 GOH53 GYD53 HHZ53 HRV53 IBR53 ILN53 IVJ53 JFF53 JPB53 JYX53 KIT53 KSP53 LCL53 LMH53 LWD53 MFZ53 MPV53 MZR53 NJN53 NTJ53 ODF53 ONB53 OWX53 PGT53 PQP53 QAL53 QKH53 QUD53 RDZ53 RNV53 RXR53 SHN53 SRJ53 TBF53 TLB53 TUX53 UET53 UOP53 UYL53 VIH53 VSD53 WBZ53 WLV53 WVR53 J65589 JF65589 TB65589 ACX65589 AMT65589 AWP65589 BGL65589 BQH65589 CAD65589 CJZ65589 CTV65589 DDR65589 DNN65589 DXJ65589 EHF65589 ERB65589 FAX65589 FKT65589 FUP65589 GEL65589 GOH65589 GYD65589 HHZ65589 HRV65589 IBR65589 ILN65589 IVJ65589 JFF65589 JPB65589 JYX65589 KIT65589 KSP65589 LCL65589 LMH65589 LWD65589 MFZ65589 MPV65589 MZR65589 NJN65589 NTJ65589 ODF65589 ONB65589 OWX65589 PGT65589 PQP65589 QAL65589 QKH65589 QUD65589 RDZ65589 RNV65589 RXR65589 SHN65589 SRJ65589 TBF65589 TLB65589 TUX65589 UET65589 UOP65589 UYL65589 VIH65589 VSD65589 WBZ65589 WLV65589 WVR65589 J131125 JF131125 TB131125 ACX131125 AMT131125 AWP131125 BGL131125 BQH131125 CAD131125 CJZ131125 CTV131125 DDR131125 DNN131125 DXJ131125 EHF131125 ERB131125 FAX131125 FKT131125 FUP131125 GEL131125 GOH131125 GYD131125 HHZ131125 HRV131125 IBR131125 ILN131125 IVJ131125 JFF131125 JPB131125 JYX131125 KIT131125 KSP131125 LCL131125 LMH131125 LWD131125 MFZ131125 MPV131125 MZR131125 NJN131125 NTJ131125 ODF131125 ONB131125 OWX131125 PGT131125 PQP131125 QAL131125 QKH131125 QUD131125 RDZ131125 RNV131125 RXR131125 SHN131125 SRJ131125 TBF131125 TLB131125 TUX131125 UET131125 UOP131125 UYL131125 VIH131125 VSD131125 WBZ131125 WLV131125 WVR131125 J196661 JF196661 TB196661 ACX196661 AMT196661 AWP196661 BGL196661 BQH196661 CAD196661 CJZ196661 CTV196661 DDR196661 DNN196661 DXJ196661 EHF196661 ERB196661 FAX196661 FKT196661 FUP196661 GEL196661 GOH196661 GYD196661 HHZ196661 HRV196661 IBR196661 ILN196661 IVJ196661 JFF196661 JPB196661 JYX196661 KIT196661 KSP196661 LCL196661 LMH196661 LWD196661 MFZ196661 MPV196661 MZR196661 NJN196661 NTJ196661 ODF196661 ONB196661 OWX196661 PGT196661 PQP196661 QAL196661 QKH196661 QUD196661 RDZ196661 RNV196661 RXR196661 SHN196661 SRJ196661 TBF196661 TLB196661 TUX196661 UET196661 UOP196661 UYL196661 VIH196661 VSD196661 WBZ196661 WLV196661 WVR196661 J262197 JF262197 TB262197 ACX262197 AMT262197 AWP262197 BGL262197 BQH262197 CAD262197 CJZ262197 CTV262197 DDR262197 DNN262197 DXJ262197 EHF262197 ERB262197 FAX262197 FKT262197 FUP262197 GEL262197 GOH262197 GYD262197 HHZ262197 HRV262197 IBR262197 ILN262197 IVJ262197 JFF262197 JPB262197 JYX262197 KIT262197 KSP262197 LCL262197 LMH262197 LWD262197 MFZ262197 MPV262197 MZR262197 NJN262197 NTJ262197 ODF262197 ONB262197 OWX262197 PGT262197 PQP262197 QAL262197 QKH262197 QUD262197 RDZ262197 RNV262197 RXR262197 SHN262197 SRJ262197 TBF262197 TLB262197 TUX262197 UET262197 UOP262197 UYL262197 VIH262197 VSD262197 WBZ262197 WLV262197 WVR262197 J327733 JF327733 TB327733 ACX327733 AMT327733 AWP327733 BGL327733 BQH327733 CAD327733 CJZ327733 CTV327733 DDR327733 DNN327733 DXJ327733 EHF327733 ERB327733 FAX327733 FKT327733 FUP327733 GEL327733 GOH327733 GYD327733 HHZ327733 HRV327733 IBR327733 ILN327733 IVJ327733 JFF327733 JPB327733 JYX327733 KIT327733 KSP327733 LCL327733 LMH327733 LWD327733 MFZ327733 MPV327733 MZR327733 NJN327733 NTJ327733 ODF327733 ONB327733 OWX327733 PGT327733 PQP327733 QAL327733 QKH327733 QUD327733 RDZ327733 RNV327733 RXR327733 SHN327733 SRJ327733 TBF327733 TLB327733 TUX327733 UET327733 UOP327733 UYL327733 VIH327733 VSD327733 WBZ327733 WLV327733 WVR327733 J393269 JF393269 TB393269 ACX393269 AMT393269 AWP393269 BGL393269 BQH393269 CAD393269 CJZ393269 CTV393269 DDR393269 DNN393269 DXJ393269 EHF393269 ERB393269 FAX393269 FKT393269 FUP393269 GEL393269 GOH393269 GYD393269 HHZ393269 HRV393269 IBR393269 ILN393269 IVJ393269 JFF393269 JPB393269 JYX393269 KIT393269 KSP393269 LCL393269 LMH393269 LWD393269 MFZ393269 MPV393269 MZR393269 NJN393269 NTJ393269 ODF393269 ONB393269 OWX393269 PGT393269 PQP393269 QAL393269 QKH393269 QUD393269 RDZ393269 RNV393269 RXR393269 SHN393269 SRJ393269 TBF393269 TLB393269 TUX393269 UET393269 UOP393269 UYL393269 VIH393269 VSD393269 WBZ393269 WLV393269 WVR393269 J458805 JF458805 TB458805 ACX458805 AMT458805 AWP458805 BGL458805 BQH458805 CAD458805 CJZ458805 CTV458805 DDR458805 DNN458805 DXJ458805 EHF458805 ERB458805 FAX458805 FKT458805 FUP458805 GEL458805 GOH458805 GYD458805 HHZ458805 HRV458805 IBR458805 ILN458805 IVJ458805 JFF458805 JPB458805 JYX458805 KIT458805 KSP458805 LCL458805 LMH458805 LWD458805 MFZ458805 MPV458805 MZR458805 NJN458805 NTJ458805 ODF458805 ONB458805 OWX458805 PGT458805 PQP458805 QAL458805 QKH458805 QUD458805 RDZ458805 RNV458805 RXR458805 SHN458805 SRJ458805 TBF458805 TLB458805 TUX458805 UET458805 UOP458805 UYL458805 VIH458805 VSD458805 WBZ458805 WLV458805 WVR458805 J524341 JF524341 TB524341 ACX524341 AMT524341 AWP524341 BGL524341 BQH524341 CAD524341 CJZ524341 CTV524341 DDR524341 DNN524341 DXJ524341 EHF524341 ERB524341 FAX524341 FKT524341 FUP524341 GEL524341 GOH524341 GYD524341 HHZ524341 HRV524341 IBR524341 ILN524341 IVJ524341 JFF524341 JPB524341 JYX524341 KIT524341 KSP524341 LCL524341 LMH524341 LWD524341 MFZ524341 MPV524341 MZR524341 NJN524341 NTJ524341 ODF524341 ONB524341 OWX524341 PGT524341 PQP524341 QAL524341 QKH524341 QUD524341 RDZ524341 RNV524341 RXR524341 SHN524341 SRJ524341 TBF524341 TLB524341 TUX524341 UET524341 UOP524341 UYL524341 VIH524341 VSD524341 WBZ524341 WLV524341 WVR524341 J589877 JF589877 TB589877 ACX589877 AMT589877 AWP589877 BGL589877 BQH589877 CAD589877 CJZ589877 CTV589877 DDR589877 DNN589877 DXJ589877 EHF589877 ERB589877 FAX589877 FKT589877 FUP589877 GEL589877 GOH589877 GYD589877 HHZ589877 HRV589877 IBR589877 ILN589877 IVJ589877 JFF589877 JPB589877 JYX589877 KIT589877 KSP589877 LCL589877 LMH589877 LWD589877 MFZ589877 MPV589877 MZR589877 NJN589877 NTJ589877 ODF589877 ONB589877 OWX589877 PGT589877 PQP589877 QAL589877 QKH589877 QUD589877 RDZ589877 RNV589877 RXR589877 SHN589877 SRJ589877 TBF589877 TLB589877 TUX589877 UET589877 UOP589877 UYL589877 VIH589877 VSD589877 WBZ589877 WLV589877 WVR589877 J655413 JF655413 TB655413 ACX655413 AMT655413 AWP655413 BGL655413 BQH655413 CAD655413 CJZ655413 CTV655413 DDR655413 DNN655413 DXJ655413 EHF655413 ERB655413 FAX655413 FKT655413 FUP655413 GEL655413 GOH655413 GYD655413 HHZ655413 HRV655413 IBR655413 ILN655413 IVJ655413 JFF655413 JPB655413 JYX655413 KIT655413 KSP655413 LCL655413 LMH655413 LWD655413 MFZ655413 MPV655413 MZR655413 NJN655413 NTJ655413 ODF655413 ONB655413 OWX655413 PGT655413 PQP655413 QAL655413 QKH655413 QUD655413 RDZ655413 RNV655413 RXR655413 SHN655413 SRJ655413 TBF655413 TLB655413 TUX655413 UET655413 UOP655413 UYL655413 VIH655413 VSD655413 WBZ655413 WLV655413 WVR655413 J720949 JF720949 TB720949 ACX720949 AMT720949 AWP720949 BGL720949 BQH720949 CAD720949 CJZ720949 CTV720949 DDR720949 DNN720949 DXJ720949 EHF720949 ERB720949 FAX720949 FKT720949 FUP720949 GEL720949 GOH720949 GYD720949 HHZ720949 HRV720949 IBR720949 ILN720949 IVJ720949 JFF720949 JPB720949 JYX720949 KIT720949 KSP720949 LCL720949 LMH720949 LWD720949 MFZ720949 MPV720949 MZR720949 NJN720949 NTJ720949 ODF720949 ONB720949 OWX720949 PGT720949 PQP720949 QAL720949 QKH720949 QUD720949 RDZ720949 RNV720949 RXR720949 SHN720949 SRJ720949 TBF720949 TLB720949 TUX720949 UET720949 UOP720949 UYL720949 VIH720949 VSD720949 WBZ720949 WLV720949 WVR720949 J786485 JF786485 TB786485 ACX786485 AMT786485 AWP786485 BGL786485 BQH786485 CAD786485 CJZ786485 CTV786485 DDR786485 DNN786485 DXJ786485 EHF786485 ERB786485 FAX786485 FKT786485 FUP786485 GEL786485 GOH786485 GYD786485 HHZ786485 HRV786485 IBR786485 ILN786485 IVJ786485 JFF786485 JPB786485 JYX786485 KIT786485 KSP786485 LCL786485 LMH786485 LWD786485 MFZ786485 MPV786485 MZR786485 NJN786485 NTJ786485 ODF786485 ONB786485 OWX786485 PGT786485 PQP786485 QAL786485 QKH786485 QUD786485 RDZ786485 RNV786485 RXR786485 SHN786485 SRJ786485 TBF786485 TLB786485 TUX786485 UET786485 UOP786485 UYL786485 VIH786485 VSD786485 WBZ786485 WLV786485 WVR786485 J852021 JF852021 TB852021 ACX852021 AMT852021 AWP852021 BGL852021 BQH852021 CAD852021 CJZ852021 CTV852021 DDR852021 DNN852021 DXJ852021 EHF852021 ERB852021 FAX852021 FKT852021 FUP852021 GEL852021 GOH852021 GYD852021 HHZ852021 HRV852021 IBR852021 ILN852021 IVJ852021 JFF852021 JPB852021 JYX852021 KIT852021 KSP852021 LCL852021 LMH852021 LWD852021 MFZ852021 MPV852021 MZR852021 NJN852021 NTJ852021 ODF852021 ONB852021 OWX852021 PGT852021 PQP852021 QAL852021 QKH852021 QUD852021 RDZ852021 RNV852021 RXR852021 SHN852021 SRJ852021 TBF852021 TLB852021 TUX852021 UET852021 UOP852021 UYL852021 VIH852021 VSD852021 WBZ852021 WLV852021 WVR852021 J917557 JF917557 TB917557 ACX917557 AMT917557 AWP917557 BGL917557 BQH917557 CAD917557 CJZ917557 CTV917557 DDR917557 DNN917557 DXJ917557 EHF917557 ERB917557 FAX917557 FKT917557 FUP917557 GEL917557 GOH917557 GYD917557 HHZ917557 HRV917557 IBR917557 ILN917557 IVJ917557 JFF917557 JPB917557 JYX917557 KIT917557 KSP917557 LCL917557 LMH917557 LWD917557 MFZ917557 MPV917557 MZR917557 NJN917557 NTJ917557 ODF917557 ONB917557 OWX917557 PGT917557 PQP917557 QAL917557 QKH917557 QUD917557 RDZ917557 RNV917557 RXR917557 SHN917557 SRJ917557 TBF917557 TLB917557 TUX917557 UET917557 UOP917557 UYL917557 VIH917557 VSD917557 WBZ917557 WLV917557 WVR917557 J983093 JF983093 TB983093 ACX983093 AMT983093 AWP983093 BGL983093 BQH983093 CAD983093 CJZ983093 CTV983093 DDR983093 DNN983093 DXJ983093 EHF983093 ERB983093 FAX983093 FKT983093 FUP983093 GEL983093 GOH983093 GYD983093 HHZ983093 HRV983093 IBR983093 ILN983093 IVJ983093 JFF983093 JPB983093 JYX983093 KIT983093 KSP983093 LCL983093 LMH983093 LWD983093 MFZ983093 MPV983093 MZR983093 NJN983093 NTJ983093 ODF983093 ONB983093 OWX983093 PGT983093 PQP983093 QAL983093 QKH983093 QUD983093 RDZ983093 RNV983093 RXR983093 SHN983093 SRJ983093 TBF983093 TLB983093 TUX983093 UET983093 UOP983093 UYL983093 VIH983093 VSD983093 WBZ983093 WLV983093 WVR983093" xr:uid="{656F1835-6DE0-460C-8747-B8DCAF469070}">
      <formula1>0</formula1>
      <formula2>300</formula2>
    </dataValidation>
    <dataValidation type="textLength" errorStyle="information" allowBlank="1" showInputMessage="1" error="XLBVal:6=5346.64_x000d__x000a_" sqref="N47 JJ47 TF47 ADB47 AMX47 AWT47 BGP47 BQL47 CAH47 CKD47 CTZ47 DDV47 DNR47 DXN47 EHJ47 ERF47 FBB47 FKX47 FUT47 GEP47 GOL47 GYH47 HID47 HRZ47 IBV47 ILR47 IVN47 JFJ47 JPF47 JZB47 KIX47 KST47 LCP47 LML47 LWH47 MGD47 MPZ47 MZV47 NJR47 NTN47 ODJ47 ONF47 OXB47 PGX47 PQT47 QAP47 QKL47 QUH47 RED47 RNZ47 RXV47 SHR47 SRN47 TBJ47 TLF47 TVB47 UEX47 UOT47 UYP47 VIL47 VSH47 WCD47 WLZ47 WVV47 N65583 JJ65583 TF65583 ADB65583 AMX65583 AWT65583 BGP65583 BQL65583 CAH65583 CKD65583 CTZ65583 DDV65583 DNR65583 DXN65583 EHJ65583 ERF65583 FBB65583 FKX65583 FUT65583 GEP65583 GOL65583 GYH65583 HID65583 HRZ65583 IBV65583 ILR65583 IVN65583 JFJ65583 JPF65583 JZB65583 KIX65583 KST65583 LCP65583 LML65583 LWH65583 MGD65583 MPZ65583 MZV65583 NJR65583 NTN65583 ODJ65583 ONF65583 OXB65583 PGX65583 PQT65583 QAP65583 QKL65583 QUH65583 RED65583 RNZ65583 RXV65583 SHR65583 SRN65583 TBJ65583 TLF65583 TVB65583 UEX65583 UOT65583 UYP65583 VIL65583 VSH65583 WCD65583 WLZ65583 WVV65583 N131119 JJ131119 TF131119 ADB131119 AMX131119 AWT131119 BGP131119 BQL131119 CAH131119 CKD131119 CTZ131119 DDV131119 DNR131119 DXN131119 EHJ131119 ERF131119 FBB131119 FKX131119 FUT131119 GEP131119 GOL131119 GYH131119 HID131119 HRZ131119 IBV131119 ILR131119 IVN131119 JFJ131119 JPF131119 JZB131119 KIX131119 KST131119 LCP131119 LML131119 LWH131119 MGD131119 MPZ131119 MZV131119 NJR131119 NTN131119 ODJ131119 ONF131119 OXB131119 PGX131119 PQT131119 QAP131119 QKL131119 QUH131119 RED131119 RNZ131119 RXV131119 SHR131119 SRN131119 TBJ131119 TLF131119 TVB131119 UEX131119 UOT131119 UYP131119 VIL131119 VSH131119 WCD131119 WLZ131119 WVV131119 N196655 JJ196655 TF196655 ADB196655 AMX196655 AWT196655 BGP196655 BQL196655 CAH196655 CKD196655 CTZ196655 DDV196655 DNR196655 DXN196655 EHJ196655 ERF196655 FBB196655 FKX196655 FUT196655 GEP196655 GOL196655 GYH196655 HID196655 HRZ196655 IBV196655 ILR196655 IVN196655 JFJ196655 JPF196655 JZB196655 KIX196655 KST196655 LCP196655 LML196655 LWH196655 MGD196655 MPZ196655 MZV196655 NJR196655 NTN196655 ODJ196655 ONF196655 OXB196655 PGX196655 PQT196655 QAP196655 QKL196655 QUH196655 RED196655 RNZ196655 RXV196655 SHR196655 SRN196655 TBJ196655 TLF196655 TVB196655 UEX196655 UOT196655 UYP196655 VIL196655 VSH196655 WCD196655 WLZ196655 WVV196655 N262191 JJ262191 TF262191 ADB262191 AMX262191 AWT262191 BGP262191 BQL262191 CAH262191 CKD262191 CTZ262191 DDV262191 DNR262191 DXN262191 EHJ262191 ERF262191 FBB262191 FKX262191 FUT262191 GEP262191 GOL262191 GYH262191 HID262191 HRZ262191 IBV262191 ILR262191 IVN262191 JFJ262191 JPF262191 JZB262191 KIX262191 KST262191 LCP262191 LML262191 LWH262191 MGD262191 MPZ262191 MZV262191 NJR262191 NTN262191 ODJ262191 ONF262191 OXB262191 PGX262191 PQT262191 QAP262191 QKL262191 QUH262191 RED262191 RNZ262191 RXV262191 SHR262191 SRN262191 TBJ262191 TLF262191 TVB262191 UEX262191 UOT262191 UYP262191 VIL262191 VSH262191 WCD262191 WLZ262191 WVV262191 N327727 JJ327727 TF327727 ADB327727 AMX327727 AWT327727 BGP327727 BQL327727 CAH327727 CKD327727 CTZ327727 DDV327727 DNR327727 DXN327727 EHJ327727 ERF327727 FBB327727 FKX327727 FUT327727 GEP327727 GOL327727 GYH327727 HID327727 HRZ327727 IBV327727 ILR327727 IVN327727 JFJ327727 JPF327727 JZB327727 KIX327727 KST327727 LCP327727 LML327727 LWH327727 MGD327727 MPZ327727 MZV327727 NJR327727 NTN327727 ODJ327727 ONF327727 OXB327727 PGX327727 PQT327727 QAP327727 QKL327727 QUH327727 RED327727 RNZ327727 RXV327727 SHR327727 SRN327727 TBJ327727 TLF327727 TVB327727 UEX327727 UOT327727 UYP327727 VIL327727 VSH327727 WCD327727 WLZ327727 WVV327727 N393263 JJ393263 TF393263 ADB393263 AMX393263 AWT393263 BGP393263 BQL393263 CAH393263 CKD393263 CTZ393263 DDV393263 DNR393263 DXN393263 EHJ393263 ERF393263 FBB393263 FKX393263 FUT393263 GEP393263 GOL393263 GYH393263 HID393263 HRZ393263 IBV393263 ILR393263 IVN393263 JFJ393263 JPF393263 JZB393263 KIX393263 KST393263 LCP393263 LML393263 LWH393263 MGD393263 MPZ393263 MZV393263 NJR393263 NTN393263 ODJ393263 ONF393263 OXB393263 PGX393263 PQT393263 QAP393263 QKL393263 QUH393263 RED393263 RNZ393263 RXV393263 SHR393263 SRN393263 TBJ393263 TLF393263 TVB393263 UEX393263 UOT393263 UYP393263 VIL393263 VSH393263 WCD393263 WLZ393263 WVV393263 N458799 JJ458799 TF458799 ADB458799 AMX458799 AWT458799 BGP458799 BQL458799 CAH458799 CKD458799 CTZ458799 DDV458799 DNR458799 DXN458799 EHJ458799 ERF458799 FBB458799 FKX458799 FUT458799 GEP458799 GOL458799 GYH458799 HID458799 HRZ458799 IBV458799 ILR458799 IVN458799 JFJ458799 JPF458799 JZB458799 KIX458799 KST458799 LCP458799 LML458799 LWH458799 MGD458799 MPZ458799 MZV458799 NJR458799 NTN458799 ODJ458799 ONF458799 OXB458799 PGX458799 PQT458799 QAP458799 QKL458799 QUH458799 RED458799 RNZ458799 RXV458799 SHR458799 SRN458799 TBJ458799 TLF458799 TVB458799 UEX458799 UOT458799 UYP458799 VIL458799 VSH458799 WCD458799 WLZ458799 WVV458799 N524335 JJ524335 TF524335 ADB524335 AMX524335 AWT524335 BGP524335 BQL524335 CAH524335 CKD524335 CTZ524335 DDV524335 DNR524335 DXN524335 EHJ524335 ERF524335 FBB524335 FKX524335 FUT524335 GEP524335 GOL524335 GYH524335 HID524335 HRZ524335 IBV524335 ILR524335 IVN524335 JFJ524335 JPF524335 JZB524335 KIX524335 KST524335 LCP524335 LML524335 LWH524335 MGD524335 MPZ524335 MZV524335 NJR524335 NTN524335 ODJ524335 ONF524335 OXB524335 PGX524335 PQT524335 QAP524335 QKL524335 QUH524335 RED524335 RNZ524335 RXV524335 SHR524335 SRN524335 TBJ524335 TLF524335 TVB524335 UEX524335 UOT524335 UYP524335 VIL524335 VSH524335 WCD524335 WLZ524335 WVV524335 N589871 JJ589871 TF589871 ADB589871 AMX589871 AWT589871 BGP589871 BQL589871 CAH589871 CKD589871 CTZ589871 DDV589871 DNR589871 DXN589871 EHJ589871 ERF589871 FBB589871 FKX589871 FUT589871 GEP589871 GOL589871 GYH589871 HID589871 HRZ589871 IBV589871 ILR589871 IVN589871 JFJ589871 JPF589871 JZB589871 KIX589871 KST589871 LCP589871 LML589871 LWH589871 MGD589871 MPZ589871 MZV589871 NJR589871 NTN589871 ODJ589871 ONF589871 OXB589871 PGX589871 PQT589871 QAP589871 QKL589871 QUH589871 RED589871 RNZ589871 RXV589871 SHR589871 SRN589871 TBJ589871 TLF589871 TVB589871 UEX589871 UOT589871 UYP589871 VIL589871 VSH589871 WCD589871 WLZ589871 WVV589871 N655407 JJ655407 TF655407 ADB655407 AMX655407 AWT655407 BGP655407 BQL655407 CAH655407 CKD655407 CTZ655407 DDV655407 DNR655407 DXN655407 EHJ655407 ERF655407 FBB655407 FKX655407 FUT655407 GEP655407 GOL655407 GYH655407 HID655407 HRZ655407 IBV655407 ILR655407 IVN655407 JFJ655407 JPF655407 JZB655407 KIX655407 KST655407 LCP655407 LML655407 LWH655407 MGD655407 MPZ655407 MZV655407 NJR655407 NTN655407 ODJ655407 ONF655407 OXB655407 PGX655407 PQT655407 QAP655407 QKL655407 QUH655407 RED655407 RNZ655407 RXV655407 SHR655407 SRN655407 TBJ655407 TLF655407 TVB655407 UEX655407 UOT655407 UYP655407 VIL655407 VSH655407 WCD655407 WLZ655407 WVV655407 N720943 JJ720943 TF720943 ADB720943 AMX720943 AWT720943 BGP720943 BQL720943 CAH720943 CKD720943 CTZ720943 DDV720943 DNR720943 DXN720943 EHJ720943 ERF720943 FBB720943 FKX720943 FUT720943 GEP720943 GOL720943 GYH720943 HID720943 HRZ720943 IBV720943 ILR720943 IVN720943 JFJ720943 JPF720943 JZB720943 KIX720943 KST720943 LCP720943 LML720943 LWH720943 MGD720943 MPZ720943 MZV720943 NJR720943 NTN720943 ODJ720943 ONF720943 OXB720943 PGX720943 PQT720943 QAP720943 QKL720943 QUH720943 RED720943 RNZ720943 RXV720943 SHR720943 SRN720943 TBJ720943 TLF720943 TVB720943 UEX720943 UOT720943 UYP720943 VIL720943 VSH720943 WCD720943 WLZ720943 WVV720943 N786479 JJ786479 TF786479 ADB786479 AMX786479 AWT786479 BGP786479 BQL786479 CAH786479 CKD786479 CTZ786479 DDV786479 DNR786479 DXN786479 EHJ786479 ERF786479 FBB786479 FKX786479 FUT786479 GEP786479 GOL786479 GYH786479 HID786479 HRZ786479 IBV786479 ILR786479 IVN786479 JFJ786479 JPF786479 JZB786479 KIX786479 KST786479 LCP786479 LML786479 LWH786479 MGD786479 MPZ786479 MZV786479 NJR786479 NTN786479 ODJ786479 ONF786479 OXB786479 PGX786479 PQT786479 QAP786479 QKL786479 QUH786479 RED786479 RNZ786479 RXV786479 SHR786479 SRN786479 TBJ786479 TLF786479 TVB786479 UEX786479 UOT786479 UYP786479 VIL786479 VSH786479 WCD786479 WLZ786479 WVV786479 N852015 JJ852015 TF852015 ADB852015 AMX852015 AWT852015 BGP852015 BQL852015 CAH852015 CKD852015 CTZ852015 DDV852015 DNR852015 DXN852015 EHJ852015 ERF852015 FBB852015 FKX852015 FUT852015 GEP852015 GOL852015 GYH852015 HID852015 HRZ852015 IBV852015 ILR852015 IVN852015 JFJ852015 JPF852015 JZB852015 KIX852015 KST852015 LCP852015 LML852015 LWH852015 MGD852015 MPZ852015 MZV852015 NJR852015 NTN852015 ODJ852015 ONF852015 OXB852015 PGX852015 PQT852015 QAP852015 QKL852015 QUH852015 RED852015 RNZ852015 RXV852015 SHR852015 SRN852015 TBJ852015 TLF852015 TVB852015 UEX852015 UOT852015 UYP852015 VIL852015 VSH852015 WCD852015 WLZ852015 WVV852015 N917551 JJ917551 TF917551 ADB917551 AMX917551 AWT917551 BGP917551 BQL917551 CAH917551 CKD917551 CTZ917551 DDV917551 DNR917551 DXN917551 EHJ917551 ERF917551 FBB917551 FKX917551 FUT917551 GEP917551 GOL917551 GYH917551 HID917551 HRZ917551 IBV917551 ILR917551 IVN917551 JFJ917551 JPF917551 JZB917551 KIX917551 KST917551 LCP917551 LML917551 LWH917551 MGD917551 MPZ917551 MZV917551 NJR917551 NTN917551 ODJ917551 ONF917551 OXB917551 PGX917551 PQT917551 QAP917551 QKL917551 QUH917551 RED917551 RNZ917551 RXV917551 SHR917551 SRN917551 TBJ917551 TLF917551 TVB917551 UEX917551 UOT917551 UYP917551 VIL917551 VSH917551 WCD917551 WLZ917551 WVV917551 N983087 JJ983087 TF983087 ADB983087 AMX983087 AWT983087 BGP983087 BQL983087 CAH983087 CKD983087 CTZ983087 DDV983087 DNR983087 DXN983087 EHJ983087 ERF983087 FBB983087 FKX983087 FUT983087 GEP983087 GOL983087 GYH983087 HID983087 HRZ983087 IBV983087 ILR983087 IVN983087 JFJ983087 JPF983087 JZB983087 KIX983087 KST983087 LCP983087 LML983087 LWH983087 MGD983087 MPZ983087 MZV983087 NJR983087 NTN983087 ODJ983087 ONF983087 OXB983087 PGX983087 PQT983087 QAP983087 QKL983087 QUH983087 RED983087 RNZ983087 RXV983087 SHR983087 SRN983087 TBJ983087 TLF983087 TVB983087 UEX983087 UOT983087 UYP983087 VIL983087 VSH983087 WCD983087 WLZ983087 WVV983087" xr:uid="{C0B55320-7B5A-440F-BC9A-3BA029275FA7}">
      <formula1>0</formula1>
      <formula2>300</formula2>
    </dataValidation>
    <dataValidation type="textLength" errorStyle="information" allowBlank="1" showInputMessage="1" error="XLBVal:6=10848.12_x000d__x000a_" sqref="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2A4D76F2-783C-4914-A6A1-3556133C6394}">
      <formula1>0</formula1>
      <formula2>300</formula2>
    </dataValidation>
    <dataValidation type="textLength" errorStyle="information" allowBlank="1" showInputMessage="1" error="XLBVal:6=1104.97_x000d__x000a_" sqref="J47 JF47 TB47 ACX47 AMT47 AWP47 BGL47 BQH47 CAD47 CJZ47 CTV47 DDR47 DNN47 DXJ47 EHF47 ERB47 FAX47 FKT47 FUP47 GEL47 GOH47 GYD47 HHZ47 HRV47 IBR47 ILN47 IVJ47 JFF47 JPB47 JYX47 KIT47 KSP47 LCL47 LMH47 LWD47 MFZ47 MPV47 MZR47 NJN47 NTJ47 ODF47 ONB47 OWX47 PGT47 PQP47 QAL47 QKH47 QUD47 RDZ47 RNV47 RXR47 SHN47 SRJ47 TBF47 TLB47 TUX47 UET47 UOP47 UYL47 VIH47 VSD47 WBZ47 WLV47 WVR47 J65583 JF65583 TB65583 ACX65583 AMT65583 AWP65583 BGL65583 BQH65583 CAD65583 CJZ65583 CTV65583 DDR65583 DNN65583 DXJ65583 EHF65583 ERB65583 FAX65583 FKT65583 FUP65583 GEL65583 GOH65583 GYD65583 HHZ65583 HRV65583 IBR65583 ILN65583 IVJ65583 JFF65583 JPB65583 JYX65583 KIT65583 KSP65583 LCL65583 LMH65583 LWD65583 MFZ65583 MPV65583 MZR65583 NJN65583 NTJ65583 ODF65583 ONB65583 OWX65583 PGT65583 PQP65583 QAL65583 QKH65583 QUD65583 RDZ65583 RNV65583 RXR65583 SHN65583 SRJ65583 TBF65583 TLB65583 TUX65583 UET65583 UOP65583 UYL65583 VIH65583 VSD65583 WBZ65583 WLV65583 WVR65583 J131119 JF131119 TB131119 ACX131119 AMT131119 AWP131119 BGL131119 BQH131119 CAD131119 CJZ131119 CTV131119 DDR131119 DNN131119 DXJ131119 EHF131119 ERB131119 FAX131119 FKT131119 FUP131119 GEL131119 GOH131119 GYD131119 HHZ131119 HRV131119 IBR131119 ILN131119 IVJ131119 JFF131119 JPB131119 JYX131119 KIT131119 KSP131119 LCL131119 LMH131119 LWD131119 MFZ131119 MPV131119 MZR131119 NJN131119 NTJ131119 ODF131119 ONB131119 OWX131119 PGT131119 PQP131119 QAL131119 QKH131119 QUD131119 RDZ131119 RNV131119 RXR131119 SHN131119 SRJ131119 TBF131119 TLB131119 TUX131119 UET131119 UOP131119 UYL131119 VIH131119 VSD131119 WBZ131119 WLV131119 WVR131119 J196655 JF196655 TB196655 ACX196655 AMT196655 AWP196655 BGL196655 BQH196655 CAD196655 CJZ196655 CTV196655 DDR196655 DNN196655 DXJ196655 EHF196655 ERB196655 FAX196655 FKT196655 FUP196655 GEL196655 GOH196655 GYD196655 HHZ196655 HRV196655 IBR196655 ILN196655 IVJ196655 JFF196655 JPB196655 JYX196655 KIT196655 KSP196655 LCL196655 LMH196655 LWD196655 MFZ196655 MPV196655 MZR196655 NJN196655 NTJ196655 ODF196655 ONB196655 OWX196655 PGT196655 PQP196655 QAL196655 QKH196655 QUD196655 RDZ196655 RNV196655 RXR196655 SHN196655 SRJ196655 TBF196655 TLB196655 TUX196655 UET196655 UOP196655 UYL196655 VIH196655 VSD196655 WBZ196655 WLV196655 WVR196655 J262191 JF262191 TB262191 ACX262191 AMT262191 AWP262191 BGL262191 BQH262191 CAD262191 CJZ262191 CTV262191 DDR262191 DNN262191 DXJ262191 EHF262191 ERB262191 FAX262191 FKT262191 FUP262191 GEL262191 GOH262191 GYD262191 HHZ262191 HRV262191 IBR262191 ILN262191 IVJ262191 JFF262191 JPB262191 JYX262191 KIT262191 KSP262191 LCL262191 LMH262191 LWD262191 MFZ262191 MPV262191 MZR262191 NJN262191 NTJ262191 ODF262191 ONB262191 OWX262191 PGT262191 PQP262191 QAL262191 QKH262191 QUD262191 RDZ262191 RNV262191 RXR262191 SHN262191 SRJ262191 TBF262191 TLB262191 TUX262191 UET262191 UOP262191 UYL262191 VIH262191 VSD262191 WBZ262191 WLV262191 WVR262191 J327727 JF327727 TB327727 ACX327727 AMT327727 AWP327727 BGL327727 BQH327727 CAD327727 CJZ327727 CTV327727 DDR327727 DNN327727 DXJ327727 EHF327727 ERB327727 FAX327727 FKT327727 FUP327727 GEL327727 GOH327727 GYD327727 HHZ327727 HRV327727 IBR327727 ILN327727 IVJ327727 JFF327727 JPB327727 JYX327727 KIT327727 KSP327727 LCL327727 LMH327727 LWD327727 MFZ327727 MPV327727 MZR327727 NJN327727 NTJ327727 ODF327727 ONB327727 OWX327727 PGT327727 PQP327727 QAL327727 QKH327727 QUD327727 RDZ327727 RNV327727 RXR327727 SHN327727 SRJ327727 TBF327727 TLB327727 TUX327727 UET327727 UOP327727 UYL327727 VIH327727 VSD327727 WBZ327727 WLV327727 WVR327727 J393263 JF393263 TB393263 ACX393263 AMT393263 AWP393263 BGL393263 BQH393263 CAD393263 CJZ393263 CTV393263 DDR393263 DNN393263 DXJ393263 EHF393263 ERB393263 FAX393263 FKT393263 FUP393263 GEL393263 GOH393263 GYD393263 HHZ393263 HRV393263 IBR393263 ILN393263 IVJ393263 JFF393263 JPB393263 JYX393263 KIT393263 KSP393263 LCL393263 LMH393263 LWD393263 MFZ393263 MPV393263 MZR393263 NJN393263 NTJ393263 ODF393263 ONB393263 OWX393263 PGT393263 PQP393263 QAL393263 QKH393263 QUD393263 RDZ393263 RNV393263 RXR393263 SHN393263 SRJ393263 TBF393263 TLB393263 TUX393263 UET393263 UOP393263 UYL393263 VIH393263 VSD393263 WBZ393263 WLV393263 WVR393263 J458799 JF458799 TB458799 ACX458799 AMT458799 AWP458799 BGL458799 BQH458799 CAD458799 CJZ458799 CTV458799 DDR458799 DNN458799 DXJ458799 EHF458799 ERB458799 FAX458799 FKT458799 FUP458799 GEL458799 GOH458799 GYD458799 HHZ458799 HRV458799 IBR458799 ILN458799 IVJ458799 JFF458799 JPB458799 JYX458799 KIT458799 KSP458799 LCL458799 LMH458799 LWD458799 MFZ458799 MPV458799 MZR458799 NJN458799 NTJ458799 ODF458799 ONB458799 OWX458799 PGT458799 PQP458799 QAL458799 QKH458799 QUD458799 RDZ458799 RNV458799 RXR458799 SHN458799 SRJ458799 TBF458799 TLB458799 TUX458799 UET458799 UOP458799 UYL458799 VIH458799 VSD458799 WBZ458799 WLV458799 WVR458799 J524335 JF524335 TB524335 ACX524335 AMT524335 AWP524335 BGL524335 BQH524335 CAD524335 CJZ524335 CTV524335 DDR524335 DNN524335 DXJ524335 EHF524335 ERB524335 FAX524335 FKT524335 FUP524335 GEL524335 GOH524335 GYD524335 HHZ524335 HRV524335 IBR524335 ILN524335 IVJ524335 JFF524335 JPB524335 JYX524335 KIT524335 KSP524335 LCL524335 LMH524335 LWD524335 MFZ524335 MPV524335 MZR524335 NJN524335 NTJ524335 ODF524335 ONB524335 OWX524335 PGT524335 PQP524335 QAL524335 QKH524335 QUD524335 RDZ524335 RNV524335 RXR524335 SHN524335 SRJ524335 TBF524335 TLB524335 TUX524335 UET524335 UOP524335 UYL524335 VIH524335 VSD524335 WBZ524335 WLV524335 WVR524335 J589871 JF589871 TB589871 ACX589871 AMT589871 AWP589871 BGL589871 BQH589871 CAD589871 CJZ589871 CTV589871 DDR589871 DNN589871 DXJ589871 EHF589871 ERB589871 FAX589871 FKT589871 FUP589871 GEL589871 GOH589871 GYD589871 HHZ589871 HRV589871 IBR589871 ILN589871 IVJ589871 JFF589871 JPB589871 JYX589871 KIT589871 KSP589871 LCL589871 LMH589871 LWD589871 MFZ589871 MPV589871 MZR589871 NJN589871 NTJ589871 ODF589871 ONB589871 OWX589871 PGT589871 PQP589871 QAL589871 QKH589871 QUD589871 RDZ589871 RNV589871 RXR589871 SHN589871 SRJ589871 TBF589871 TLB589871 TUX589871 UET589871 UOP589871 UYL589871 VIH589871 VSD589871 WBZ589871 WLV589871 WVR589871 J655407 JF655407 TB655407 ACX655407 AMT655407 AWP655407 BGL655407 BQH655407 CAD655407 CJZ655407 CTV655407 DDR655407 DNN655407 DXJ655407 EHF655407 ERB655407 FAX655407 FKT655407 FUP655407 GEL655407 GOH655407 GYD655407 HHZ655407 HRV655407 IBR655407 ILN655407 IVJ655407 JFF655407 JPB655407 JYX655407 KIT655407 KSP655407 LCL655407 LMH655407 LWD655407 MFZ655407 MPV655407 MZR655407 NJN655407 NTJ655407 ODF655407 ONB655407 OWX655407 PGT655407 PQP655407 QAL655407 QKH655407 QUD655407 RDZ655407 RNV655407 RXR655407 SHN655407 SRJ655407 TBF655407 TLB655407 TUX655407 UET655407 UOP655407 UYL655407 VIH655407 VSD655407 WBZ655407 WLV655407 WVR655407 J720943 JF720943 TB720943 ACX720943 AMT720943 AWP720943 BGL720943 BQH720943 CAD720943 CJZ720943 CTV720943 DDR720943 DNN720943 DXJ720943 EHF720943 ERB720943 FAX720943 FKT720943 FUP720943 GEL720943 GOH720943 GYD720943 HHZ720943 HRV720943 IBR720943 ILN720943 IVJ720943 JFF720943 JPB720943 JYX720943 KIT720943 KSP720943 LCL720943 LMH720943 LWD720943 MFZ720943 MPV720943 MZR720943 NJN720943 NTJ720943 ODF720943 ONB720943 OWX720943 PGT720943 PQP720943 QAL720943 QKH720943 QUD720943 RDZ720943 RNV720943 RXR720943 SHN720943 SRJ720943 TBF720943 TLB720943 TUX720943 UET720943 UOP720943 UYL720943 VIH720943 VSD720943 WBZ720943 WLV720943 WVR720943 J786479 JF786479 TB786479 ACX786479 AMT786479 AWP786479 BGL786479 BQH786479 CAD786479 CJZ786479 CTV786479 DDR786479 DNN786479 DXJ786479 EHF786479 ERB786479 FAX786479 FKT786479 FUP786479 GEL786479 GOH786479 GYD786479 HHZ786479 HRV786479 IBR786479 ILN786479 IVJ786479 JFF786479 JPB786479 JYX786479 KIT786479 KSP786479 LCL786479 LMH786479 LWD786479 MFZ786479 MPV786479 MZR786479 NJN786479 NTJ786479 ODF786479 ONB786479 OWX786479 PGT786479 PQP786479 QAL786479 QKH786479 QUD786479 RDZ786479 RNV786479 RXR786479 SHN786479 SRJ786479 TBF786479 TLB786479 TUX786479 UET786479 UOP786479 UYL786479 VIH786479 VSD786479 WBZ786479 WLV786479 WVR786479 J852015 JF852015 TB852015 ACX852015 AMT852015 AWP852015 BGL852015 BQH852015 CAD852015 CJZ852015 CTV852015 DDR852015 DNN852015 DXJ852015 EHF852015 ERB852015 FAX852015 FKT852015 FUP852015 GEL852015 GOH852015 GYD852015 HHZ852015 HRV852015 IBR852015 ILN852015 IVJ852015 JFF852015 JPB852015 JYX852015 KIT852015 KSP852015 LCL852015 LMH852015 LWD852015 MFZ852015 MPV852015 MZR852015 NJN852015 NTJ852015 ODF852015 ONB852015 OWX852015 PGT852015 PQP852015 QAL852015 QKH852015 QUD852015 RDZ852015 RNV852015 RXR852015 SHN852015 SRJ852015 TBF852015 TLB852015 TUX852015 UET852015 UOP852015 UYL852015 VIH852015 VSD852015 WBZ852015 WLV852015 WVR852015 J917551 JF917551 TB917551 ACX917551 AMT917551 AWP917551 BGL917551 BQH917551 CAD917551 CJZ917551 CTV917551 DDR917551 DNN917551 DXJ917551 EHF917551 ERB917551 FAX917551 FKT917551 FUP917551 GEL917551 GOH917551 GYD917551 HHZ917551 HRV917551 IBR917551 ILN917551 IVJ917551 JFF917551 JPB917551 JYX917551 KIT917551 KSP917551 LCL917551 LMH917551 LWD917551 MFZ917551 MPV917551 MZR917551 NJN917551 NTJ917551 ODF917551 ONB917551 OWX917551 PGT917551 PQP917551 QAL917551 QKH917551 QUD917551 RDZ917551 RNV917551 RXR917551 SHN917551 SRJ917551 TBF917551 TLB917551 TUX917551 UET917551 UOP917551 UYL917551 VIH917551 VSD917551 WBZ917551 WLV917551 WVR917551 J983087 JF983087 TB983087 ACX983087 AMT983087 AWP983087 BGL983087 BQH983087 CAD983087 CJZ983087 CTV983087 DDR983087 DNN983087 DXJ983087 EHF983087 ERB983087 FAX983087 FKT983087 FUP983087 GEL983087 GOH983087 GYD983087 HHZ983087 HRV983087 IBR983087 ILN983087 IVJ983087 JFF983087 JPB983087 JYX983087 KIT983087 KSP983087 LCL983087 LMH983087 LWD983087 MFZ983087 MPV983087 MZR983087 NJN983087 NTJ983087 ODF983087 ONB983087 OWX983087 PGT983087 PQP983087 QAL983087 QKH983087 QUD983087 RDZ983087 RNV983087 RXR983087 SHN983087 SRJ983087 TBF983087 TLB983087 TUX983087 UET983087 UOP983087 UYL983087 VIH983087 VSD983087 WBZ983087 WLV983087 WVR983087" xr:uid="{5037F56E-EDF0-4A88-BA27-B8E0205EE3FF}">
      <formula1>0</formula1>
      <formula2>300</formula2>
    </dataValidation>
    <dataValidation type="textLength" errorStyle="information" allowBlank="1" showInputMessage="1" error="XLBVal:6=11049.14_x000d__x000a_" sqref="A53 IW53 SS53 ACO53 AMK53 AWG53 BGC53 BPY53 BZU53 CJQ53 CTM53 DDI53 DNE53 DXA53 EGW53 EQS53 FAO53 FKK53 FUG53 GEC53 GNY53 GXU53 HHQ53 HRM53 IBI53 ILE53 IVA53 JEW53 JOS53 JYO53 KIK53 KSG53 LCC53 LLY53 LVU53 MFQ53 MPM53 MZI53 NJE53 NTA53 OCW53 OMS53 OWO53 PGK53 PQG53 QAC53 QJY53 QTU53 RDQ53 RNM53 RXI53 SHE53 SRA53 TAW53 TKS53 TUO53 UEK53 UOG53 UYC53 VHY53 VRU53 WBQ53 WLM53 WVI53 A65589 IW65589 SS65589 ACO65589 AMK65589 AWG65589 BGC65589 BPY65589 BZU65589 CJQ65589 CTM65589 DDI65589 DNE65589 DXA65589 EGW65589 EQS65589 FAO65589 FKK65589 FUG65589 GEC65589 GNY65589 GXU65589 HHQ65589 HRM65589 IBI65589 ILE65589 IVA65589 JEW65589 JOS65589 JYO65589 KIK65589 KSG65589 LCC65589 LLY65589 LVU65589 MFQ65589 MPM65589 MZI65589 NJE65589 NTA65589 OCW65589 OMS65589 OWO65589 PGK65589 PQG65589 QAC65589 QJY65589 QTU65589 RDQ65589 RNM65589 RXI65589 SHE65589 SRA65589 TAW65589 TKS65589 TUO65589 UEK65589 UOG65589 UYC65589 VHY65589 VRU65589 WBQ65589 WLM65589 WVI65589 A131125 IW131125 SS131125 ACO131125 AMK131125 AWG131125 BGC131125 BPY131125 BZU131125 CJQ131125 CTM131125 DDI131125 DNE131125 DXA131125 EGW131125 EQS131125 FAO131125 FKK131125 FUG131125 GEC131125 GNY131125 GXU131125 HHQ131125 HRM131125 IBI131125 ILE131125 IVA131125 JEW131125 JOS131125 JYO131125 KIK131125 KSG131125 LCC131125 LLY131125 LVU131125 MFQ131125 MPM131125 MZI131125 NJE131125 NTA131125 OCW131125 OMS131125 OWO131125 PGK131125 PQG131125 QAC131125 QJY131125 QTU131125 RDQ131125 RNM131125 RXI131125 SHE131125 SRA131125 TAW131125 TKS131125 TUO131125 UEK131125 UOG131125 UYC131125 VHY131125 VRU131125 WBQ131125 WLM131125 WVI131125 A196661 IW196661 SS196661 ACO196661 AMK196661 AWG196661 BGC196661 BPY196661 BZU196661 CJQ196661 CTM196661 DDI196661 DNE196661 DXA196661 EGW196661 EQS196661 FAO196661 FKK196661 FUG196661 GEC196661 GNY196661 GXU196661 HHQ196661 HRM196661 IBI196661 ILE196661 IVA196661 JEW196661 JOS196661 JYO196661 KIK196661 KSG196661 LCC196661 LLY196661 LVU196661 MFQ196661 MPM196661 MZI196661 NJE196661 NTA196661 OCW196661 OMS196661 OWO196661 PGK196661 PQG196661 QAC196661 QJY196661 QTU196661 RDQ196661 RNM196661 RXI196661 SHE196661 SRA196661 TAW196661 TKS196661 TUO196661 UEK196661 UOG196661 UYC196661 VHY196661 VRU196661 WBQ196661 WLM196661 WVI196661 A262197 IW262197 SS262197 ACO262197 AMK262197 AWG262197 BGC262197 BPY262197 BZU262197 CJQ262197 CTM262197 DDI262197 DNE262197 DXA262197 EGW262197 EQS262197 FAO262197 FKK262197 FUG262197 GEC262197 GNY262197 GXU262197 HHQ262197 HRM262197 IBI262197 ILE262197 IVA262197 JEW262197 JOS262197 JYO262197 KIK262197 KSG262197 LCC262197 LLY262197 LVU262197 MFQ262197 MPM262197 MZI262197 NJE262197 NTA262197 OCW262197 OMS262197 OWO262197 PGK262197 PQG262197 QAC262197 QJY262197 QTU262197 RDQ262197 RNM262197 RXI262197 SHE262197 SRA262197 TAW262197 TKS262197 TUO262197 UEK262197 UOG262197 UYC262197 VHY262197 VRU262197 WBQ262197 WLM262197 WVI262197 A327733 IW327733 SS327733 ACO327733 AMK327733 AWG327733 BGC327733 BPY327733 BZU327733 CJQ327733 CTM327733 DDI327733 DNE327733 DXA327733 EGW327733 EQS327733 FAO327733 FKK327733 FUG327733 GEC327733 GNY327733 GXU327733 HHQ327733 HRM327733 IBI327733 ILE327733 IVA327733 JEW327733 JOS327733 JYO327733 KIK327733 KSG327733 LCC327733 LLY327733 LVU327733 MFQ327733 MPM327733 MZI327733 NJE327733 NTA327733 OCW327733 OMS327733 OWO327733 PGK327733 PQG327733 QAC327733 QJY327733 QTU327733 RDQ327733 RNM327733 RXI327733 SHE327733 SRA327733 TAW327733 TKS327733 TUO327733 UEK327733 UOG327733 UYC327733 VHY327733 VRU327733 WBQ327733 WLM327733 WVI327733 A393269 IW393269 SS393269 ACO393269 AMK393269 AWG393269 BGC393269 BPY393269 BZU393269 CJQ393269 CTM393269 DDI393269 DNE393269 DXA393269 EGW393269 EQS393269 FAO393269 FKK393269 FUG393269 GEC393269 GNY393269 GXU393269 HHQ393269 HRM393269 IBI393269 ILE393269 IVA393269 JEW393269 JOS393269 JYO393269 KIK393269 KSG393269 LCC393269 LLY393269 LVU393269 MFQ393269 MPM393269 MZI393269 NJE393269 NTA393269 OCW393269 OMS393269 OWO393269 PGK393269 PQG393269 QAC393269 QJY393269 QTU393269 RDQ393269 RNM393269 RXI393269 SHE393269 SRA393269 TAW393269 TKS393269 TUO393269 UEK393269 UOG393269 UYC393269 VHY393269 VRU393269 WBQ393269 WLM393269 WVI393269 A458805 IW458805 SS458805 ACO458805 AMK458805 AWG458805 BGC458805 BPY458805 BZU458805 CJQ458805 CTM458805 DDI458805 DNE458805 DXA458805 EGW458805 EQS458805 FAO458805 FKK458805 FUG458805 GEC458805 GNY458805 GXU458805 HHQ458805 HRM458805 IBI458805 ILE458805 IVA458805 JEW458805 JOS458805 JYO458805 KIK458805 KSG458805 LCC458805 LLY458805 LVU458805 MFQ458805 MPM458805 MZI458805 NJE458805 NTA458805 OCW458805 OMS458805 OWO458805 PGK458805 PQG458805 QAC458805 QJY458805 QTU458805 RDQ458805 RNM458805 RXI458805 SHE458805 SRA458805 TAW458805 TKS458805 TUO458805 UEK458805 UOG458805 UYC458805 VHY458805 VRU458805 WBQ458805 WLM458805 WVI458805 A524341 IW524341 SS524341 ACO524341 AMK524341 AWG524341 BGC524341 BPY524341 BZU524341 CJQ524341 CTM524341 DDI524341 DNE524341 DXA524341 EGW524341 EQS524341 FAO524341 FKK524341 FUG524341 GEC524341 GNY524341 GXU524341 HHQ524341 HRM524341 IBI524341 ILE524341 IVA524341 JEW524341 JOS524341 JYO524341 KIK524341 KSG524341 LCC524341 LLY524341 LVU524341 MFQ524341 MPM524341 MZI524341 NJE524341 NTA524341 OCW524341 OMS524341 OWO524341 PGK524341 PQG524341 QAC524341 QJY524341 QTU524341 RDQ524341 RNM524341 RXI524341 SHE524341 SRA524341 TAW524341 TKS524341 TUO524341 UEK524341 UOG524341 UYC524341 VHY524341 VRU524341 WBQ524341 WLM524341 WVI524341 A589877 IW589877 SS589877 ACO589877 AMK589877 AWG589877 BGC589877 BPY589877 BZU589877 CJQ589877 CTM589877 DDI589877 DNE589877 DXA589877 EGW589877 EQS589877 FAO589877 FKK589877 FUG589877 GEC589877 GNY589877 GXU589877 HHQ589877 HRM589877 IBI589877 ILE589877 IVA589877 JEW589877 JOS589877 JYO589877 KIK589877 KSG589877 LCC589877 LLY589877 LVU589877 MFQ589877 MPM589877 MZI589877 NJE589877 NTA589877 OCW589877 OMS589877 OWO589877 PGK589877 PQG589877 QAC589877 QJY589877 QTU589877 RDQ589877 RNM589877 RXI589877 SHE589877 SRA589877 TAW589877 TKS589877 TUO589877 UEK589877 UOG589877 UYC589877 VHY589877 VRU589877 WBQ589877 WLM589877 WVI589877 A655413 IW655413 SS655413 ACO655413 AMK655413 AWG655413 BGC655413 BPY655413 BZU655413 CJQ655413 CTM655413 DDI655413 DNE655413 DXA655413 EGW655413 EQS655413 FAO655413 FKK655413 FUG655413 GEC655413 GNY655413 GXU655413 HHQ655413 HRM655413 IBI655413 ILE655413 IVA655413 JEW655413 JOS655413 JYO655413 KIK655413 KSG655413 LCC655413 LLY655413 LVU655413 MFQ655413 MPM655413 MZI655413 NJE655413 NTA655413 OCW655413 OMS655413 OWO655413 PGK655413 PQG655413 QAC655413 QJY655413 QTU655413 RDQ655413 RNM655413 RXI655413 SHE655413 SRA655413 TAW655413 TKS655413 TUO655413 UEK655413 UOG655413 UYC655413 VHY655413 VRU655413 WBQ655413 WLM655413 WVI655413 A720949 IW720949 SS720949 ACO720949 AMK720949 AWG720949 BGC720949 BPY720949 BZU720949 CJQ720949 CTM720949 DDI720949 DNE720949 DXA720949 EGW720949 EQS720949 FAO720949 FKK720949 FUG720949 GEC720949 GNY720949 GXU720949 HHQ720949 HRM720949 IBI720949 ILE720949 IVA720949 JEW720949 JOS720949 JYO720949 KIK720949 KSG720949 LCC720949 LLY720949 LVU720949 MFQ720949 MPM720949 MZI720949 NJE720949 NTA720949 OCW720949 OMS720949 OWO720949 PGK720949 PQG720949 QAC720949 QJY720949 QTU720949 RDQ720949 RNM720949 RXI720949 SHE720949 SRA720949 TAW720949 TKS720949 TUO720949 UEK720949 UOG720949 UYC720949 VHY720949 VRU720949 WBQ720949 WLM720949 WVI720949 A786485 IW786485 SS786485 ACO786485 AMK786485 AWG786485 BGC786485 BPY786485 BZU786485 CJQ786485 CTM786485 DDI786485 DNE786485 DXA786485 EGW786485 EQS786485 FAO786485 FKK786485 FUG786485 GEC786485 GNY786485 GXU786485 HHQ786485 HRM786485 IBI786485 ILE786485 IVA786485 JEW786485 JOS786485 JYO786485 KIK786485 KSG786485 LCC786485 LLY786485 LVU786485 MFQ786485 MPM786485 MZI786485 NJE786485 NTA786485 OCW786485 OMS786485 OWO786485 PGK786485 PQG786485 QAC786485 QJY786485 QTU786485 RDQ786485 RNM786485 RXI786485 SHE786485 SRA786485 TAW786485 TKS786485 TUO786485 UEK786485 UOG786485 UYC786485 VHY786485 VRU786485 WBQ786485 WLM786485 WVI786485 A852021 IW852021 SS852021 ACO852021 AMK852021 AWG852021 BGC852021 BPY852021 BZU852021 CJQ852021 CTM852021 DDI852021 DNE852021 DXA852021 EGW852021 EQS852021 FAO852021 FKK852021 FUG852021 GEC852021 GNY852021 GXU852021 HHQ852021 HRM852021 IBI852021 ILE852021 IVA852021 JEW852021 JOS852021 JYO852021 KIK852021 KSG852021 LCC852021 LLY852021 LVU852021 MFQ852021 MPM852021 MZI852021 NJE852021 NTA852021 OCW852021 OMS852021 OWO852021 PGK852021 PQG852021 QAC852021 QJY852021 QTU852021 RDQ852021 RNM852021 RXI852021 SHE852021 SRA852021 TAW852021 TKS852021 TUO852021 UEK852021 UOG852021 UYC852021 VHY852021 VRU852021 WBQ852021 WLM852021 WVI852021 A917557 IW917557 SS917557 ACO917557 AMK917557 AWG917557 BGC917557 BPY917557 BZU917557 CJQ917557 CTM917557 DDI917557 DNE917557 DXA917557 EGW917557 EQS917557 FAO917557 FKK917557 FUG917557 GEC917557 GNY917557 GXU917557 HHQ917557 HRM917557 IBI917557 ILE917557 IVA917557 JEW917557 JOS917557 JYO917557 KIK917557 KSG917557 LCC917557 LLY917557 LVU917557 MFQ917557 MPM917557 MZI917557 NJE917557 NTA917557 OCW917557 OMS917557 OWO917557 PGK917557 PQG917557 QAC917557 QJY917557 QTU917557 RDQ917557 RNM917557 RXI917557 SHE917557 SRA917557 TAW917557 TKS917557 TUO917557 UEK917557 UOG917557 UYC917557 VHY917557 VRU917557 WBQ917557 WLM917557 WVI917557 A983093 IW983093 SS983093 ACO983093 AMK983093 AWG983093 BGC983093 BPY983093 BZU983093 CJQ983093 CTM983093 DDI983093 DNE983093 DXA983093 EGW983093 EQS983093 FAO983093 FKK983093 FUG983093 GEC983093 GNY983093 GXU983093 HHQ983093 HRM983093 IBI983093 ILE983093 IVA983093 JEW983093 JOS983093 JYO983093 KIK983093 KSG983093 LCC983093 LLY983093 LVU983093 MFQ983093 MPM983093 MZI983093 NJE983093 NTA983093 OCW983093 OMS983093 OWO983093 PGK983093 PQG983093 QAC983093 QJY983093 QTU983093 RDQ983093 RNM983093 RXI983093 SHE983093 SRA983093 TAW983093 TKS983093 TUO983093 UEK983093 UOG983093 UYC983093 VHY983093 VRU983093 WBQ983093 WLM983093 WVI983093" xr:uid="{78607F41-47EE-47D1-9FC3-D318D52AFA6A}">
      <formula1>0</formula1>
      <formula2>300</formula2>
    </dataValidation>
    <dataValidation type="textLength" errorStyle="information" allowBlank="1" showInputMessage="1" error="XLBVal:6=281174.84_x000d__x000a_" sqref="J52 JF52 TB52 ACX52 AMT52 AWP52 BGL52 BQH52 CAD52 CJZ52 CTV52 DDR52 DNN52 DXJ52 EHF52 ERB52 FAX52 FKT52 FUP52 GEL52 GOH52 GYD52 HHZ52 HRV52 IBR52 ILN52 IVJ52 JFF52 JPB52 JYX52 KIT52 KSP52 LCL52 LMH52 LWD52 MFZ52 MPV52 MZR52 NJN52 NTJ52 ODF52 ONB52 OWX52 PGT52 PQP52 QAL52 QKH52 QUD52 RDZ52 RNV52 RXR52 SHN52 SRJ52 TBF52 TLB52 TUX52 UET52 UOP52 UYL52 VIH52 VSD52 WBZ52 WLV52 WVR52 J65588 JF65588 TB65588 ACX65588 AMT65588 AWP65588 BGL65588 BQH65588 CAD65588 CJZ65588 CTV65588 DDR65588 DNN65588 DXJ65588 EHF65588 ERB65588 FAX65588 FKT65588 FUP65588 GEL65588 GOH65588 GYD65588 HHZ65588 HRV65588 IBR65588 ILN65588 IVJ65588 JFF65588 JPB65588 JYX65588 KIT65588 KSP65588 LCL65588 LMH65588 LWD65588 MFZ65588 MPV65588 MZR65588 NJN65588 NTJ65588 ODF65588 ONB65588 OWX65588 PGT65588 PQP65588 QAL65588 QKH65588 QUD65588 RDZ65588 RNV65588 RXR65588 SHN65588 SRJ65588 TBF65588 TLB65588 TUX65588 UET65588 UOP65588 UYL65588 VIH65588 VSD65588 WBZ65588 WLV65588 WVR65588 J131124 JF131124 TB131124 ACX131124 AMT131124 AWP131124 BGL131124 BQH131124 CAD131124 CJZ131124 CTV131124 DDR131124 DNN131124 DXJ131124 EHF131124 ERB131124 FAX131124 FKT131124 FUP131124 GEL131124 GOH131124 GYD131124 HHZ131124 HRV131124 IBR131124 ILN131124 IVJ131124 JFF131124 JPB131124 JYX131124 KIT131124 KSP131124 LCL131124 LMH131124 LWD131124 MFZ131124 MPV131124 MZR131124 NJN131124 NTJ131124 ODF131124 ONB131124 OWX131124 PGT131124 PQP131124 QAL131124 QKH131124 QUD131124 RDZ131124 RNV131124 RXR131124 SHN131124 SRJ131124 TBF131124 TLB131124 TUX131124 UET131124 UOP131124 UYL131124 VIH131124 VSD131124 WBZ131124 WLV131124 WVR131124 J196660 JF196660 TB196660 ACX196660 AMT196660 AWP196660 BGL196660 BQH196660 CAD196660 CJZ196660 CTV196660 DDR196660 DNN196660 DXJ196660 EHF196660 ERB196660 FAX196660 FKT196660 FUP196660 GEL196660 GOH196660 GYD196660 HHZ196660 HRV196660 IBR196660 ILN196660 IVJ196660 JFF196660 JPB196660 JYX196660 KIT196660 KSP196660 LCL196660 LMH196660 LWD196660 MFZ196660 MPV196660 MZR196660 NJN196660 NTJ196660 ODF196660 ONB196660 OWX196660 PGT196660 PQP196660 QAL196660 QKH196660 QUD196660 RDZ196660 RNV196660 RXR196660 SHN196660 SRJ196660 TBF196660 TLB196660 TUX196660 UET196660 UOP196660 UYL196660 VIH196660 VSD196660 WBZ196660 WLV196660 WVR196660 J262196 JF262196 TB262196 ACX262196 AMT262196 AWP262196 BGL262196 BQH262196 CAD262196 CJZ262196 CTV262196 DDR262196 DNN262196 DXJ262196 EHF262196 ERB262196 FAX262196 FKT262196 FUP262196 GEL262196 GOH262196 GYD262196 HHZ262196 HRV262196 IBR262196 ILN262196 IVJ262196 JFF262196 JPB262196 JYX262196 KIT262196 KSP262196 LCL262196 LMH262196 LWD262196 MFZ262196 MPV262196 MZR262196 NJN262196 NTJ262196 ODF262196 ONB262196 OWX262196 PGT262196 PQP262196 QAL262196 QKH262196 QUD262196 RDZ262196 RNV262196 RXR262196 SHN262196 SRJ262196 TBF262196 TLB262196 TUX262196 UET262196 UOP262196 UYL262196 VIH262196 VSD262196 WBZ262196 WLV262196 WVR262196 J327732 JF327732 TB327732 ACX327732 AMT327732 AWP327732 BGL327732 BQH327732 CAD327732 CJZ327732 CTV327732 DDR327732 DNN327732 DXJ327732 EHF327732 ERB327732 FAX327732 FKT327732 FUP327732 GEL327732 GOH327732 GYD327732 HHZ327732 HRV327732 IBR327732 ILN327732 IVJ327732 JFF327732 JPB327732 JYX327732 KIT327732 KSP327732 LCL327732 LMH327732 LWD327732 MFZ327732 MPV327732 MZR327732 NJN327732 NTJ327732 ODF327732 ONB327732 OWX327732 PGT327732 PQP327732 QAL327732 QKH327732 QUD327732 RDZ327732 RNV327732 RXR327732 SHN327732 SRJ327732 TBF327732 TLB327732 TUX327732 UET327732 UOP327732 UYL327732 VIH327732 VSD327732 WBZ327732 WLV327732 WVR327732 J393268 JF393268 TB393268 ACX393268 AMT393268 AWP393268 BGL393268 BQH393268 CAD393268 CJZ393268 CTV393268 DDR393268 DNN393268 DXJ393268 EHF393268 ERB393268 FAX393268 FKT393268 FUP393268 GEL393268 GOH393268 GYD393268 HHZ393268 HRV393268 IBR393268 ILN393268 IVJ393268 JFF393268 JPB393268 JYX393268 KIT393268 KSP393268 LCL393268 LMH393268 LWD393268 MFZ393268 MPV393268 MZR393268 NJN393268 NTJ393268 ODF393268 ONB393268 OWX393268 PGT393268 PQP393268 QAL393268 QKH393268 QUD393268 RDZ393268 RNV393268 RXR393268 SHN393268 SRJ393268 TBF393268 TLB393268 TUX393268 UET393268 UOP393268 UYL393268 VIH393268 VSD393268 WBZ393268 WLV393268 WVR393268 J458804 JF458804 TB458804 ACX458804 AMT458804 AWP458804 BGL458804 BQH458804 CAD458804 CJZ458804 CTV458804 DDR458804 DNN458804 DXJ458804 EHF458804 ERB458804 FAX458804 FKT458804 FUP458804 GEL458804 GOH458804 GYD458804 HHZ458804 HRV458804 IBR458804 ILN458804 IVJ458804 JFF458804 JPB458804 JYX458804 KIT458804 KSP458804 LCL458804 LMH458804 LWD458804 MFZ458804 MPV458804 MZR458804 NJN458804 NTJ458804 ODF458804 ONB458804 OWX458804 PGT458804 PQP458804 QAL458804 QKH458804 QUD458804 RDZ458804 RNV458804 RXR458804 SHN458804 SRJ458804 TBF458804 TLB458804 TUX458804 UET458804 UOP458804 UYL458804 VIH458804 VSD458804 WBZ458804 WLV458804 WVR458804 J524340 JF524340 TB524340 ACX524340 AMT524340 AWP524340 BGL524340 BQH524340 CAD524340 CJZ524340 CTV524340 DDR524340 DNN524340 DXJ524340 EHF524340 ERB524340 FAX524340 FKT524340 FUP524340 GEL524340 GOH524340 GYD524340 HHZ524340 HRV524340 IBR524340 ILN524340 IVJ524340 JFF524340 JPB524340 JYX524340 KIT524340 KSP524340 LCL524340 LMH524340 LWD524340 MFZ524340 MPV524340 MZR524340 NJN524340 NTJ524340 ODF524340 ONB524340 OWX524340 PGT524340 PQP524340 QAL524340 QKH524340 QUD524340 RDZ524340 RNV524340 RXR524340 SHN524340 SRJ524340 TBF524340 TLB524340 TUX524340 UET524340 UOP524340 UYL524340 VIH524340 VSD524340 WBZ524340 WLV524340 WVR524340 J589876 JF589876 TB589876 ACX589876 AMT589876 AWP589876 BGL589876 BQH589876 CAD589876 CJZ589876 CTV589876 DDR589876 DNN589876 DXJ589876 EHF589876 ERB589876 FAX589876 FKT589876 FUP589876 GEL589876 GOH589876 GYD589876 HHZ589876 HRV589876 IBR589876 ILN589876 IVJ589876 JFF589876 JPB589876 JYX589876 KIT589876 KSP589876 LCL589876 LMH589876 LWD589876 MFZ589876 MPV589876 MZR589876 NJN589876 NTJ589876 ODF589876 ONB589876 OWX589876 PGT589876 PQP589876 QAL589876 QKH589876 QUD589876 RDZ589876 RNV589876 RXR589876 SHN589876 SRJ589876 TBF589876 TLB589876 TUX589876 UET589876 UOP589876 UYL589876 VIH589876 VSD589876 WBZ589876 WLV589876 WVR589876 J655412 JF655412 TB655412 ACX655412 AMT655412 AWP655412 BGL655412 BQH655412 CAD655412 CJZ655412 CTV655412 DDR655412 DNN655412 DXJ655412 EHF655412 ERB655412 FAX655412 FKT655412 FUP655412 GEL655412 GOH655412 GYD655412 HHZ655412 HRV655412 IBR655412 ILN655412 IVJ655412 JFF655412 JPB655412 JYX655412 KIT655412 KSP655412 LCL655412 LMH655412 LWD655412 MFZ655412 MPV655412 MZR655412 NJN655412 NTJ655412 ODF655412 ONB655412 OWX655412 PGT655412 PQP655412 QAL655412 QKH655412 QUD655412 RDZ655412 RNV655412 RXR655412 SHN655412 SRJ655412 TBF655412 TLB655412 TUX655412 UET655412 UOP655412 UYL655412 VIH655412 VSD655412 WBZ655412 WLV655412 WVR655412 J720948 JF720948 TB720948 ACX720948 AMT720948 AWP720948 BGL720948 BQH720948 CAD720948 CJZ720948 CTV720948 DDR720948 DNN720948 DXJ720948 EHF720948 ERB720948 FAX720948 FKT720948 FUP720948 GEL720948 GOH720948 GYD720948 HHZ720948 HRV720948 IBR720948 ILN720948 IVJ720948 JFF720948 JPB720948 JYX720948 KIT720948 KSP720948 LCL720948 LMH720948 LWD720948 MFZ720948 MPV720948 MZR720948 NJN720948 NTJ720948 ODF720948 ONB720948 OWX720948 PGT720948 PQP720948 QAL720948 QKH720948 QUD720948 RDZ720948 RNV720948 RXR720948 SHN720948 SRJ720948 TBF720948 TLB720948 TUX720948 UET720948 UOP720948 UYL720948 VIH720948 VSD720948 WBZ720948 WLV720948 WVR720948 J786484 JF786484 TB786484 ACX786484 AMT786484 AWP786484 BGL786484 BQH786484 CAD786484 CJZ786484 CTV786484 DDR786484 DNN786484 DXJ786484 EHF786484 ERB786484 FAX786484 FKT786484 FUP786484 GEL786484 GOH786484 GYD786484 HHZ786484 HRV786484 IBR786484 ILN786484 IVJ786484 JFF786484 JPB786484 JYX786484 KIT786484 KSP786484 LCL786484 LMH786484 LWD786484 MFZ786484 MPV786484 MZR786484 NJN786484 NTJ786484 ODF786484 ONB786484 OWX786484 PGT786484 PQP786484 QAL786484 QKH786484 QUD786484 RDZ786484 RNV786484 RXR786484 SHN786484 SRJ786484 TBF786484 TLB786484 TUX786484 UET786484 UOP786484 UYL786484 VIH786484 VSD786484 WBZ786484 WLV786484 WVR786484 J852020 JF852020 TB852020 ACX852020 AMT852020 AWP852020 BGL852020 BQH852020 CAD852020 CJZ852020 CTV852020 DDR852020 DNN852020 DXJ852020 EHF852020 ERB852020 FAX852020 FKT852020 FUP852020 GEL852020 GOH852020 GYD852020 HHZ852020 HRV852020 IBR852020 ILN852020 IVJ852020 JFF852020 JPB852020 JYX852020 KIT852020 KSP852020 LCL852020 LMH852020 LWD852020 MFZ852020 MPV852020 MZR852020 NJN852020 NTJ852020 ODF852020 ONB852020 OWX852020 PGT852020 PQP852020 QAL852020 QKH852020 QUD852020 RDZ852020 RNV852020 RXR852020 SHN852020 SRJ852020 TBF852020 TLB852020 TUX852020 UET852020 UOP852020 UYL852020 VIH852020 VSD852020 WBZ852020 WLV852020 WVR852020 J917556 JF917556 TB917556 ACX917556 AMT917556 AWP917556 BGL917556 BQH917556 CAD917556 CJZ917556 CTV917556 DDR917556 DNN917556 DXJ917556 EHF917556 ERB917556 FAX917556 FKT917556 FUP917556 GEL917556 GOH917556 GYD917556 HHZ917556 HRV917556 IBR917556 ILN917556 IVJ917556 JFF917556 JPB917556 JYX917556 KIT917556 KSP917556 LCL917556 LMH917556 LWD917556 MFZ917556 MPV917556 MZR917556 NJN917556 NTJ917556 ODF917556 ONB917556 OWX917556 PGT917556 PQP917556 QAL917556 QKH917556 QUD917556 RDZ917556 RNV917556 RXR917556 SHN917556 SRJ917556 TBF917556 TLB917556 TUX917556 UET917556 UOP917556 UYL917556 VIH917556 VSD917556 WBZ917556 WLV917556 WVR917556 J983092 JF983092 TB983092 ACX983092 AMT983092 AWP983092 BGL983092 BQH983092 CAD983092 CJZ983092 CTV983092 DDR983092 DNN983092 DXJ983092 EHF983092 ERB983092 FAX983092 FKT983092 FUP983092 GEL983092 GOH983092 GYD983092 HHZ983092 HRV983092 IBR983092 ILN983092 IVJ983092 JFF983092 JPB983092 JYX983092 KIT983092 KSP983092 LCL983092 LMH983092 LWD983092 MFZ983092 MPV983092 MZR983092 NJN983092 NTJ983092 ODF983092 ONB983092 OWX983092 PGT983092 PQP983092 QAL983092 QKH983092 QUD983092 RDZ983092 RNV983092 RXR983092 SHN983092 SRJ983092 TBF983092 TLB983092 TUX983092 UET983092 UOP983092 UYL983092 VIH983092 VSD983092 WBZ983092 WLV983092 WVR983092" xr:uid="{4F1E513B-FB75-42F8-9F7D-8B21C0DFA221}">
      <formula1>0</formula1>
      <formula2>300</formula2>
    </dataValidation>
    <dataValidation type="textLength" errorStyle="information" allowBlank="1" showInputMessage="1" error="XLBVal:6=290983.38_x000d__x000a_" sqref="J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J65581 JF65581 TB65581 ACX65581 AMT65581 AWP65581 BGL65581 BQH65581 CAD65581 CJZ65581 CTV65581 DDR65581 DNN65581 DXJ65581 EHF65581 ERB65581 FAX65581 FKT65581 FUP65581 GEL65581 GOH65581 GYD65581 HHZ65581 HRV65581 IBR65581 ILN65581 IVJ65581 JFF65581 JPB65581 JYX65581 KIT65581 KSP65581 LCL65581 LMH65581 LWD65581 MFZ65581 MPV65581 MZR65581 NJN65581 NTJ65581 ODF65581 ONB65581 OWX65581 PGT65581 PQP65581 QAL65581 QKH65581 QUD65581 RDZ65581 RNV65581 RXR65581 SHN65581 SRJ65581 TBF65581 TLB65581 TUX65581 UET65581 UOP65581 UYL65581 VIH65581 VSD65581 WBZ65581 WLV65581 WVR65581 J131117 JF131117 TB131117 ACX131117 AMT131117 AWP131117 BGL131117 BQH131117 CAD131117 CJZ131117 CTV131117 DDR131117 DNN131117 DXJ131117 EHF131117 ERB131117 FAX131117 FKT131117 FUP131117 GEL131117 GOH131117 GYD131117 HHZ131117 HRV131117 IBR131117 ILN131117 IVJ131117 JFF131117 JPB131117 JYX131117 KIT131117 KSP131117 LCL131117 LMH131117 LWD131117 MFZ131117 MPV131117 MZR131117 NJN131117 NTJ131117 ODF131117 ONB131117 OWX131117 PGT131117 PQP131117 QAL131117 QKH131117 QUD131117 RDZ131117 RNV131117 RXR131117 SHN131117 SRJ131117 TBF131117 TLB131117 TUX131117 UET131117 UOP131117 UYL131117 VIH131117 VSD131117 WBZ131117 WLV131117 WVR131117 J196653 JF196653 TB196653 ACX196653 AMT196653 AWP196653 BGL196653 BQH196653 CAD196653 CJZ196653 CTV196653 DDR196653 DNN196653 DXJ196653 EHF196653 ERB196653 FAX196653 FKT196653 FUP196653 GEL196653 GOH196653 GYD196653 HHZ196653 HRV196653 IBR196653 ILN196653 IVJ196653 JFF196653 JPB196653 JYX196653 KIT196653 KSP196653 LCL196653 LMH196653 LWD196653 MFZ196653 MPV196653 MZR196653 NJN196653 NTJ196653 ODF196653 ONB196653 OWX196653 PGT196653 PQP196653 QAL196653 QKH196653 QUD196653 RDZ196653 RNV196653 RXR196653 SHN196653 SRJ196653 TBF196653 TLB196653 TUX196653 UET196653 UOP196653 UYL196653 VIH196653 VSD196653 WBZ196653 WLV196653 WVR196653 J262189 JF262189 TB262189 ACX262189 AMT262189 AWP262189 BGL262189 BQH262189 CAD262189 CJZ262189 CTV262189 DDR262189 DNN262189 DXJ262189 EHF262189 ERB262189 FAX262189 FKT262189 FUP262189 GEL262189 GOH262189 GYD262189 HHZ262189 HRV262189 IBR262189 ILN262189 IVJ262189 JFF262189 JPB262189 JYX262189 KIT262189 KSP262189 LCL262189 LMH262189 LWD262189 MFZ262189 MPV262189 MZR262189 NJN262189 NTJ262189 ODF262189 ONB262189 OWX262189 PGT262189 PQP262189 QAL262189 QKH262189 QUD262189 RDZ262189 RNV262189 RXR262189 SHN262189 SRJ262189 TBF262189 TLB262189 TUX262189 UET262189 UOP262189 UYL262189 VIH262189 VSD262189 WBZ262189 WLV262189 WVR262189 J327725 JF327725 TB327725 ACX327725 AMT327725 AWP327725 BGL327725 BQH327725 CAD327725 CJZ327725 CTV327725 DDR327725 DNN327725 DXJ327725 EHF327725 ERB327725 FAX327725 FKT327725 FUP327725 GEL327725 GOH327725 GYD327725 HHZ327725 HRV327725 IBR327725 ILN327725 IVJ327725 JFF327725 JPB327725 JYX327725 KIT327725 KSP327725 LCL327725 LMH327725 LWD327725 MFZ327725 MPV327725 MZR327725 NJN327725 NTJ327725 ODF327725 ONB327725 OWX327725 PGT327725 PQP327725 QAL327725 QKH327725 QUD327725 RDZ327725 RNV327725 RXR327725 SHN327725 SRJ327725 TBF327725 TLB327725 TUX327725 UET327725 UOP327725 UYL327725 VIH327725 VSD327725 WBZ327725 WLV327725 WVR327725 J393261 JF393261 TB393261 ACX393261 AMT393261 AWP393261 BGL393261 BQH393261 CAD393261 CJZ393261 CTV393261 DDR393261 DNN393261 DXJ393261 EHF393261 ERB393261 FAX393261 FKT393261 FUP393261 GEL393261 GOH393261 GYD393261 HHZ393261 HRV393261 IBR393261 ILN393261 IVJ393261 JFF393261 JPB393261 JYX393261 KIT393261 KSP393261 LCL393261 LMH393261 LWD393261 MFZ393261 MPV393261 MZR393261 NJN393261 NTJ393261 ODF393261 ONB393261 OWX393261 PGT393261 PQP393261 QAL393261 QKH393261 QUD393261 RDZ393261 RNV393261 RXR393261 SHN393261 SRJ393261 TBF393261 TLB393261 TUX393261 UET393261 UOP393261 UYL393261 VIH393261 VSD393261 WBZ393261 WLV393261 WVR393261 J458797 JF458797 TB458797 ACX458797 AMT458797 AWP458797 BGL458797 BQH458797 CAD458797 CJZ458797 CTV458797 DDR458797 DNN458797 DXJ458797 EHF458797 ERB458797 FAX458797 FKT458797 FUP458797 GEL458797 GOH458797 GYD458797 HHZ458797 HRV458797 IBR458797 ILN458797 IVJ458797 JFF458797 JPB458797 JYX458797 KIT458797 KSP458797 LCL458797 LMH458797 LWD458797 MFZ458797 MPV458797 MZR458797 NJN458797 NTJ458797 ODF458797 ONB458797 OWX458797 PGT458797 PQP458797 QAL458797 QKH458797 QUD458797 RDZ458797 RNV458797 RXR458797 SHN458797 SRJ458797 TBF458797 TLB458797 TUX458797 UET458797 UOP458797 UYL458797 VIH458797 VSD458797 WBZ458797 WLV458797 WVR458797 J524333 JF524333 TB524333 ACX524333 AMT524333 AWP524333 BGL524333 BQH524333 CAD524333 CJZ524333 CTV524333 DDR524333 DNN524333 DXJ524333 EHF524333 ERB524333 FAX524333 FKT524333 FUP524333 GEL524333 GOH524333 GYD524333 HHZ524333 HRV524333 IBR524333 ILN524333 IVJ524333 JFF524333 JPB524333 JYX524333 KIT524333 KSP524333 LCL524333 LMH524333 LWD524333 MFZ524333 MPV524333 MZR524333 NJN524333 NTJ524333 ODF524333 ONB524333 OWX524333 PGT524333 PQP524333 QAL524333 QKH524333 QUD524333 RDZ524333 RNV524333 RXR524333 SHN524333 SRJ524333 TBF524333 TLB524333 TUX524333 UET524333 UOP524333 UYL524333 VIH524333 VSD524333 WBZ524333 WLV524333 WVR524333 J589869 JF589869 TB589869 ACX589869 AMT589869 AWP589869 BGL589869 BQH589869 CAD589869 CJZ589869 CTV589869 DDR589869 DNN589869 DXJ589869 EHF589869 ERB589869 FAX589869 FKT589869 FUP589869 GEL589869 GOH589869 GYD589869 HHZ589869 HRV589869 IBR589869 ILN589869 IVJ589869 JFF589869 JPB589869 JYX589869 KIT589869 KSP589869 LCL589869 LMH589869 LWD589869 MFZ589869 MPV589869 MZR589869 NJN589869 NTJ589869 ODF589869 ONB589869 OWX589869 PGT589869 PQP589869 QAL589869 QKH589869 QUD589869 RDZ589869 RNV589869 RXR589869 SHN589869 SRJ589869 TBF589869 TLB589869 TUX589869 UET589869 UOP589869 UYL589869 VIH589869 VSD589869 WBZ589869 WLV589869 WVR589869 J655405 JF655405 TB655405 ACX655405 AMT655405 AWP655405 BGL655405 BQH655405 CAD655405 CJZ655405 CTV655405 DDR655405 DNN655405 DXJ655405 EHF655405 ERB655405 FAX655405 FKT655405 FUP655405 GEL655405 GOH655405 GYD655405 HHZ655405 HRV655405 IBR655405 ILN655405 IVJ655405 JFF655405 JPB655405 JYX655405 KIT655405 KSP655405 LCL655405 LMH655405 LWD655405 MFZ655405 MPV655405 MZR655405 NJN655405 NTJ655405 ODF655405 ONB655405 OWX655405 PGT655405 PQP655405 QAL655405 QKH655405 QUD655405 RDZ655405 RNV655405 RXR655405 SHN655405 SRJ655405 TBF655405 TLB655405 TUX655405 UET655405 UOP655405 UYL655405 VIH655405 VSD655405 WBZ655405 WLV655405 WVR655405 J720941 JF720941 TB720941 ACX720941 AMT720941 AWP720941 BGL720941 BQH720941 CAD720941 CJZ720941 CTV720941 DDR720941 DNN720941 DXJ720941 EHF720941 ERB720941 FAX720941 FKT720941 FUP720941 GEL720941 GOH720941 GYD720941 HHZ720941 HRV720941 IBR720941 ILN720941 IVJ720941 JFF720941 JPB720941 JYX720941 KIT720941 KSP720941 LCL720941 LMH720941 LWD720941 MFZ720941 MPV720941 MZR720941 NJN720941 NTJ720941 ODF720941 ONB720941 OWX720941 PGT720941 PQP720941 QAL720941 QKH720941 QUD720941 RDZ720941 RNV720941 RXR720941 SHN720941 SRJ720941 TBF720941 TLB720941 TUX720941 UET720941 UOP720941 UYL720941 VIH720941 VSD720941 WBZ720941 WLV720941 WVR720941 J786477 JF786477 TB786477 ACX786477 AMT786477 AWP786477 BGL786477 BQH786477 CAD786477 CJZ786477 CTV786477 DDR786477 DNN786477 DXJ786477 EHF786477 ERB786477 FAX786477 FKT786477 FUP786477 GEL786477 GOH786477 GYD786477 HHZ786477 HRV786477 IBR786477 ILN786477 IVJ786477 JFF786477 JPB786477 JYX786477 KIT786477 KSP786477 LCL786477 LMH786477 LWD786477 MFZ786477 MPV786477 MZR786477 NJN786477 NTJ786477 ODF786477 ONB786477 OWX786477 PGT786477 PQP786477 QAL786477 QKH786477 QUD786477 RDZ786477 RNV786477 RXR786477 SHN786477 SRJ786477 TBF786477 TLB786477 TUX786477 UET786477 UOP786477 UYL786477 VIH786477 VSD786477 WBZ786477 WLV786477 WVR786477 J852013 JF852013 TB852013 ACX852013 AMT852013 AWP852013 BGL852013 BQH852013 CAD852013 CJZ852013 CTV852013 DDR852013 DNN852013 DXJ852013 EHF852013 ERB852013 FAX852013 FKT852013 FUP852013 GEL852013 GOH852013 GYD852013 HHZ852013 HRV852013 IBR852013 ILN852013 IVJ852013 JFF852013 JPB852013 JYX852013 KIT852013 KSP852013 LCL852013 LMH852013 LWD852013 MFZ852013 MPV852013 MZR852013 NJN852013 NTJ852013 ODF852013 ONB852013 OWX852013 PGT852013 PQP852013 QAL852013 QKH852013 QUD852013 RDZ852013 RNV852013 RXR852013 SHN852013 SRJ852013 TBF852013 TLB852013 TUX852013 UET852013 UOP852013 UYL852013 VIH852013 VSD852013 WBZ852013 WLV852013 WVR852013 J917549 JF917549 TB917549 ACX917549 AMT917549 AWP917549 BGL917549 BQH917549 CAD917549 CJZ917549 CTV917549 DDR917549 DNN917549 DXJ917549 EHF917549 ERB917549 FAX917549 FKT917549 FUP917549 GEL917549 GOH917549 GYD917549 HHZ917549 HRV917549 IBR917549 ILN917549 IVJ917549 JFF917549 JPB917549 JYX917549 KIT917549 KSP917549 LCL917549 LMH917549 LWD917549 MFZ917549 MPV917549 MZR917549 NJN917549 NTJ917549 ODF917549 ONB917549 OWX917549 PGT917549 PQP917549 QAL917549 QKH917549 QUD917549 RDZ917549 RNV917549 RXR917549 SHN917549 SRJ917549 TBF917549 TLB917549 TUX917549 UET917549 UOP917549 UYL917549 VIH917549 VSD917549 WBZ917549 WLV917549 WVR917549 J983085 JF983085 TB983085 ACX983085 AMT983085 AWP983085 BGL983085 BQH983085 CAD983085 CJZ983085 CTV983085 DDR983085 DNN983085 DXJ983085 EHF983085 ERB983085 FAX983085 FKT983085 FUP983085 GEL983085 GOH983085 GYD983085 HHZ983085 HRV983085 IBR983085 ILN983085 IVJ983085 JFF983085 JPB983085 JYX983085 KIT983085 KSP983085 LCL983085 LMH983085 LWD983085 MFZ983085 MPV983085 MZR983085 NJN983085 NTJ983085 ODF983085 ONB983085 OWX983085 PGT983085 PQP983085 QAL983085 QKH983085 QUD983085 RDZ983085 RNV983085 RXR983085 SHN983085 SRJ983085 TBF983085 TLB983085 TUX983085 UET983085 UOP983085 UYL983085 VIH983085 VSD983085 WBZ983085 WLV983085 WVR983085" xr:uid="{A1B8DAD9-83D4-48A5-930C-D2BB137EBF11}">
      <formula1>0</formula1>
      <formula2>300</formula2>
    </dataValidation>
    <dataValidation type="textLength" errorStyle="information" allowBlank="1" showInputMessage="1" error="XLBVal:6=91542.1_x000d__x000a_" sqref="N46 JJ46 TF46 ADB46 AMX46 AWT46 BGP46 BQL46 CAH46 CKD46 CTZ46 DDV46 DNR46 DXN46 EHJ46 ERF46 FBB46 FKX46 FUT46 GEP46 GOL46 GYH46 HID46 HRZ46 IBV46 ILR46 IVN46 JFJ46 JPF46 JZB46 KIX46 KST46 LCP46 LML46 LWH46 MGD46 MPZ46 MZV46 NJR46 NTN46 ODJ46 ONF46 OXB46 PGX46 PQT46 QAP46 QKL46 QUH46 RED46 RNZ46 RXV46 SHR46 SRN46 TBJ46 TLF46 TVB46 UEX46 UOT46 UYP46 VIL46 VSH46 WCD46 WLZ46 WVV46 N65582 JJ65582 TF65582 ADB65582 AMX65582 AWT65582 BGP65582 BQL65582 CAH65582 CKD65582 CTZ65582 DDV65582 DNR65582 DXN65582 EHJ65582 ERF65582 FBB65582 FKX65582 FUT65582 GEP65582 GOL65582 GYH65582 HID65582 HRZ65582 IBV65582 ILR65582 IVN65582 JFJ65582 JPF65582 JZB65582 KIX65582 KST65582 LCP65582 LML65582 LWH65582 MGD65582 MPZ65582 MZV65582 NJR65582 NTN65582 ODJ65582 ONF65582 OXB65582 PGX65582 PQT65582 QAP65582 QKL65582 QUH65582 RED65582 RNZ65582 RXV65582 SHR65582 SRN65582 TBJ65582 TLF65582 TVB65582 UEX65582 UOT65582 UYP65582 VIL65582 VSH65582 WCD65582 WLZ65582 WVV65582 N131118 JJ131118 TF131118 ADB131118 AMX131118 AWT131118 BGP131118 BQL131118 CAH131118 CKD131118 CTZ131118 DDV131118 DNR131118 DXN131118 EHJ131118 ERF131118 FBB131118 FKX131118 FUT131118 GEP131118 GOL131118 GYH131118 HID131118 HRZ131118 IBV131118 ILR131118 IVN131118 JFJ131118 JPF131118 JZB131118 KIX131118 KST131118 LCP131118 LML131118 LWH131118 MGD131118 MPZ131118 MZV131118 NJR131118 NTN131118 ODJ131118 ONF131118 OXB131118 PGX131118 PQT131118 QAP131118 QKL131118 QUH131118 RED131118 RNZ131118 RXV131118 SHR131118 SRN131118 TBJ131118 TLF131118 TVB131118 UEX131118 UOT131118 UYP131118 VIL131118 VSH131118 WCD131118 WLZ131118 WVV131118 N196654 JJ196654 TF196654 ADB196654 AMX196654 AWT196654 BGP196654 BQL196654 CAH196654 CKD196654 CTZ196654 DDV196654 DNR196654 DXN196654 EHJ196654 ERF196654 FBB196654 FKX196654 FUT196654 GEP196654 GOL196654 GYH196654 HID196654 HRZ196654 IBV196654 ILR196654 IVN196654 JFJ196654 JPF196654 JZB196654 KIX196654 KST196654 LCP196654 LML196654 LWH196654 MGD196654 MPZ196654 MZV196654 NJR196654 NTN196654 ODJ196654 ONF196654 OXB196654 PGX196654 PQT196654 QAP196654 QKL196654 QUH196654 RED196654 RNZ196654 RXV196654 SHR196654 SRN196654 TBJ196654 TLF196654 TVB196654 UEX196654 UOT196654 UYP196654 VIL196654 VSH196654 WCD196654 WLZ196654 WVV196654 N262190 JJ262190 TF262190 ADB262190 AMX262190 AWT262190 BGP262190 BQL262190 CAH262190 CKD262190 CTZ262190 DDV262190 DNR262190 DXN262190 EHJ262190 ERF262190 FBB262190 FKX262190 FUT262190 GEP262190 GOL262190 GYH262190 HID262190 HRZ262190 IBV262190 ILR262190 IVN262190 JFJ262190 JPF262190 JZB262190 KIX262190 KST262190 LCP262190 LML262190 LWH262190 MGD262190 MPZ262190 MZV262190 NJR262190 NTN262190 ODJ262190 ONF262190 OXB262190 PGX262190 PQT262190 QAP262190 QKL262190 QUH262190 RED262190 RNZ262190 RXV262190 SHR262190 SRN262190 TBJ262190 TLF262190 TVB262190 UEX262190 UOT262190 UYP262190 VIL262190 VSH262190 WCD262190 WLZ262190 WVV262190 N327726 JJ327726 TF327726 ADB327726 AMX327726 AWT327726 BGP327726 BQL327726 CAH327726 CKD327726 CTZ327726 DDV327726 DNR327726 DXN327726 EHJ327726 ERF327726 FBB327726 FKX327726 FUT327726 GEP327726 GOL327726 GYH327726 HID327726 HRZ327726 IBV327726 ILR327726 IVN327726 JFJ327726 JPF327726 JZB327726 KIX327726 KST327726 LCP327726 LML327726 LWH327726 MGD327726 MPZ327726 MZV327726 NJR327726 NTN327726 ODJ327726 ONF327726 OXB327726 PGX327726 PQT327726 QAP327726 QKL327726 QUH327726 RED327726 RNZ327726 RXV327726 SHR327726 SRN327726 TBJ327726 TLF327726 TVB327726 UEX327726 UOT327726 UYP327726 VIL327726 VSH327726 WCD327726 WLZ327726 WVV327726 N393262 JJ393262 TF393262 ADB393262 AMX393262 AWT393262 BGP393262 BQL393262 CAH393262 CKD393262 CTZ393262 DDV393262 DNR393262 DXN393262 EHJ393262 ERF393262 FBB393262 FKX393262 FUT393262 GEP393262 GOL393262 GYH393262 HID393262 HRZ393262 IBV393262 ILR393262 IVN393262 JFJ393262 JPF393262 JZB393262 KIX393262 KST393262 LCP393262 LML393262 LWH393262 MGD393262 MPZ393262 MZV393262 NJR393262 NTN393262 ODJ393262 ONF393262 OXB393262 PGX393262 PQT393262 QAP393262 QKL393262 QUH393262 RED393262 RNZ393262 RXV393262 SHR393262 SRN393262 TBJ393262 TLF393262 TVB393262 UEX393262 UOT393262 UYP393262 VIL393262 VSH393262 WCD393262 WLZ393262 WVV393262 N458798 JJ458798 TF458798 ADB458798 AMX458798 AWT458798 BGP458798 BQL458798 CAH458798 CKD458798 CTZ458798 DDV458798 DNR458798 DXN458798 EHJ458798 ERF458798 FBB458798 FKX458798 FUT458798 GEP458798 GOL458798 GYH458798 HID458798 HRZ458798 IBV458798 ILR458798 IVN458798 JFJ458798 JPF458798 JZB458798 KIX458798 KST458798 LCP458798 LML458798 LWH458798 MGD458798 MPZ458798 MZV458798 NJR458798 NTN458798 ODJ458798 ONF458798 OXB458798 PGX458798 PQT458798 QAP458798 QKL458798 QUH458798 RED458798 RNZ458798 RXV458798 SHR458798 SRN458798 TBJ458798 TLF458798 TVB458798 UEX458798 UOT458798 UYP458798 VIL458798 VSH458798 WCD458798 WLZ458798 WVV458798 N524334 JJ524334 TF524334 ADB524334 AMX524334 AWT524334 BGP524334 BQL524334 CAH524334 CKD524334 CTZ524334 DDV524334 DNR524334 DXN524334 EHJ524334 ERF524334 FBB524334 FKX524334 FUT524334 GEP524334 GOL524334 GYH524334 HID524334 HRZ524334 IBV524334 ILR524334 IVN524334 JFJ524334 JPF524334 JZB524334 KIX524334 KST524334 LCP524334 LML524334 LWH524334 MGD524334 MPZ524334 MZV524334 NJR524334 NTN524334 ODJ524334 ONF524334 OXB524334 PGX524334 PQT524334 QAP524334 QKL524334 QUH524334 RED524334 RNZ524334 RXV524334 SHR524334 SRN524334 TBJ524334 TLF524334 TVB524334 UEX524334 UOT524334 UYP524334 VIL524334 VSH524334 WCD524334 WLZ524334 WVV524334 N589870 JJ589870 TF589870 ADB589870 AMX589870 AWT589870 BGP589870 BQL589870 CAH589870 CKD589870 CTZ589870 DDV589870 DNR589870 DXN589870 EHJ589870 ERF589870 FBB589870 FKX589870 FUT589870 GEP589870 GOL589870 GYH589870 HID589870 HRZ589870 IBV589870 ILR589870 IVN589870 JFJ589870 JPF589870 JZB589870 KIX589870 KST589870 LCP589870 LML589870 LWH589870 MGD589870 MPZ589870 MZV589870 NJR589870 NTN589870 ODJ589870 ONF589870 OXB589870 PGX589870 PQT589870 QAP589870 QKL589870 QUH589870 RED589870 RNZ589870 RXV589870 SHR589870 SRN589870 TBJ589870 TLF589870 TVB589870 UEX589870 UOT589870 UYP589870 VIL589870 VSH589870 WCD589870 WLZ589870 WVV589870 N655406 JJ655406 TF655406 ADB655406 AMX655406 AWT655406 BGP655406 BQL655406 CAH655406 CKD655406 CTZ655406 DDV655406 DNR655406 DXN655406 EHJ655406 ERF655406 FBB655406 FKX655406 FUT655406 GEP655406 GOL655406 GYH655406 HID655406 HRZ655406 IBV655406 ILR655406 IVN655406 JFJ655406 JPF655406 JZB655406 KIX655406 KST655406 LCP655406 LML655406 LWH655406 MGD655406 MPZ655406 MZV655406 NJR655406 NTN655406 ODJ655406 ONF655406 OXB655406 PGX655406 PQT655406 QAP655406 QKL655406 QUH655406 RED655406 RNZ655406 RXV655406 SHR655406 SRN655406 TBJ655406 TLF655406 TVB655406 UEX655406 UOT655406 UYP655406 VIL655406 VSH655406 WCD655406 WLZ655406 WVV655406 N720942 JJ720942 TF720942 ADB720942 AMX720942 AWT720942 BGP720942 BQL720942 CAH720942 CKD720942 CTZ720942 DDV720942 DNR720942 DXN720942 EHJ720942 ERF720942 FBB720942 FKX720942 FUT720942 GEP720942 GOL720942 GYH720942 HID720942 HRZ720942 IBV720942 ILR720942 IVN720942 JFJ720942 JPF720942 JZB720942 KIX720942 KST720942 LCP720942 LML720942 LWH720942 MGD720942 MPZ720942 MZV720942 NJR720942 NTN720942 ODJ720942 ONF720942 OXB720942 PGX720942 PQT720942 QAP720942 QKL720942 QUH720942 RED720942 RNZ720942 RXV720942 SHR720942 SRN720942 TBJ720942 TLF720942 TVB720942 UEX720942 UOT720942 UYP720942 VIL720942 VSH720942 WCD720942 WLZ720942 WVV720942 N786478 JJ786478 TF786478 ADB786478 AMX786478 AWT786478 BGP786478 BQL786478 CAH786478 CKD786478 CTZ786478 DDV786478 DNR786478 DXN786478 EHJ786478 ERF786478 FBB786478 FKX786478 FUT786478 GEP786478 GOL786478 GYH786478 HID786478 HRZ786478 IBV786478 ILR786478 IVN786478 JFJ786478 JPF786478 JZB786478 KIX786478 KST786478 LCP786478 LML786478 LWH786478 MGD786478 MPZ786478 MZV786478 NJR786478 NTN786478 ODJ786478 ONF786478 OXB786478 PGX786478 PQT786478 QAP786478 QKL786478 QUH786478 RED786478 RNZ786478 RXV786478 SHR786478 SRN786478 TBJ786478 TLF786478 TVB786478 UEX786478 UOT786478 UYP786478 VIL786478 VSH786478 WCD786478 WLZ786478 WVV786478 N852014 JJ852014 TF852014 ADB852014 AMX852014 AWT852014 BGP852014 BQL852014 CAH852014 CKD852014 CTZ852014 DDV852014 DNR852014 DXN852014 EHJ852014 ERF852014 FBB852014 FKX852014 FUT852014 GEP852014 GOL852014 GYH852014 HID852014 HRZ852014 IBV852014 ILR852014 IVN852014 JFJ852014 JPF852014 JZB852014 KIX852014 KST852014 LCP852014 LML852014 LWH852014 MGD852014 MPZ852014 MZV852014 NJR852014 NTN852014 ODJ852014 ONF852014 OXB852014 PGX852014 PQT852014 QAP852014 QKL852014 QUH852014 RED852014 RNZ852014 RXV852014 SHR852014 SRN852014 TBJ852014 TLF852014 TVB852014 UEX852014 UOT852014 UYP852014 VIL852014 VSH852014 WCD852014 WLZ852014 WVV852014 N917550 JJ917550 TF917550 ADB917550 AMX917550 AWT917550 BGP917550 BQL917550 CAH917550 CKD917550 CTZ917550 DDV917550 DNR917550 DXN917550 EHJ917550 ERF917550 FBB917550 FKX917550 FUT917550 GEP917550 GOL917550 GYH917550 HID917550 HRZ917550 IBV917550 ILR917550 IVN917550 JFJ917550 JPF917550 JZB917550 KIX917550 KST917550 LCP917550 LML917550 LWH917550 MGD917550 MPZ917550 MZV917550 NJR917550 NTN917550 ODJ917550 ONF917550 OXB917550 PGX917550 PQT917550 QAP917550 QKL917550 QUH917550 RED917550 RNZ917550 RXV917550 SHR917550 SRN917550 TBJ917550 TLF917550 TVB917550 UEX917550 UOT917550 UYP917550 VIL917550 VSH917550 WCD917550 WLZ917550 WVV917550 N983086 JJ983086 TF983086 ADB983086 AMX983086 AWT983086 BGP983086 BQL983086 CAH983086 CKD983086 CTZ983086 DDV983086 DNR983086 DXN983086 EHJ983086 ERF983086 FBB983086 FKX983086 FUT983086 GEP983086 GOL983086 GYH983086 HID983086 HRZ983086 IBV983086 ILR983086 IVN983086 JFJ983086 JPF983086 JZB983086 KIX983086 KST983086 LCP983086 LML983086 LWH983086 MGD983086 MPZ983086 MZV983086 NJR983086 NTN983086 ODJ983086 ONF983086 OXB983086 PGX983086 PQT983086 QAP983086 QKL983086 QUH983086 RED983086 RNZ983086 RXV983086 SHR983086 SRN983086 TBJ983086 TLF983086 TVB983086 UEX983086 UOT983086 UYP983086 VIL983086 VSH983086 WCD983086 WLZ983086 WVV983086" xr:uid="{6C739C03-BD2A-47A5-9BEF-07697B065127}">
      <formula1>0</formula1>
      <formula2>300</formula2>
    </dataValidation>
    <dataValidation type="textLength" errorStyle="information" allowBlank="1" showInputMessage="1" error="XLBVal:6=721214.33_x000d__x000a_" sqref="N45 JJ45 TF45 ADB45 AMX45 AWT45 BGP45 BQL45 CAH45 CKD45 CTZ45 DDV45 DNR45 DXN45 EHJ45 ERF45 FBB45 FKX45 FUT45 GEP45 GOL45 GYH45 HID45 HRZ45 IBV45 ILR45 IVN45 JFJ45 JPF45 JZB45 KIX45 KST45 LCP45 LML45 LWH45 MGD45 MPZ45 MZV45 NJR45 NTN45 ODJ45 ONF45 OXB45 PGX45 PQT45 QAP45 QKL45 QUH45 RED45 RNZ45 RXV45 SHR45 SRN45 TBJ45 TLF45 TVB45 UEX45 UOT45 UYP45 VIL45 VSH45 WCD45 WLZ45 WVV45 N65581 JJ65581 TF65581 ADB65581 AMX65581 AWT65581 BGP65581 BQL65581 CAH65581 CKD65581 CTZ65581 DDV65581 DNR65581 DXN65581 EHJ65581 ERF65581 FBB65581 FKX65581 FUT65581 GEP65581 GOL65581 GYH65581 HID65581 HRZ65581 IBV65581 ILR65581 IVN65581 JFJ65581 JPF65581 JZB65581 KIX65581 KST65581 LCP65581 LML65581 LWH65581 MGD65581 MPZ65581 MZV65581 NJR65581 NTN65581 ODJ65581 ONF65581 OXB65581 PGX65581 PQT65581 QAP65581 QKL65581 QUH65581 RED65581 RNZ65581 RXV65581 SHR65581 SRN65581 TBJ65581 TLF65581 TVB65581 UEX65581 UOT65581 UYP65581 VIL65581 VSH65581 WCD65581 WLZ65581 WVV65581 N131117 JJ131117 TF131117 ADB131117 AMX131117 AWT131117 BGP131117 BQL131117 CAH131117 CKD131117 CTZ131117 DDV131117 DNR131117 DXN131117 EHJ131117 ERF131117 FBB131117 FKX131117 FUT131117 GEP131117 GOL131117 GYH131117 HID131117 HRZ131117 IBV131117 ILR131117 IVN131117 JFJ131117 JPF131117 JZB131117 KIX131117 KST131117 LCP131117 LML131117 LWH131117 MGD131117 MPZ131117 MZV131117 NJR131117 NTN131117 ODJ131117 ONF131117 OXB131117 PGX131117 PQT131117 QAP131117 QKL131117 QUH131117 RED131117 RNZ131117 RXV131117 SHR131117 SRN131117 TBJ131117 TLF131117 TVB131117 UEX131117 UOT131117 UYP131117 VIL131117 VSH131117 WCD131117 WLZ131117 WVV131117 N196653 JJ196653 TF196653 ADB196653 AMX196653 AWT196653 BGP196653 BQL196653 CAH196653 CKD196653 CTZ196653 DDV196653 DNR196653 DXN196653 EHJ196653 ERF196653 FBB196653 FKX196653 FUT196653 GEP196653 GOL196653 GYH196653 HID196653 HRZ196653 IBV196653 ILR196653 IVN196653 JFJ196653 JPF196653 JZB196653 KIX196653 KST196653 LCP196653 LML196653 LWH196653 MGD196653 MPZ196653 MZV196653 NJR196653 NTN196653 ODJ196653 ONF196653 OXB196653 PGX196653 PQT196653 QAP196653 QKL196653 QUH196653 RED196653 RNZ196653 RXV196653 SHR196653 SRN196653 TBJ196653 TLF196653 TVB196653 UEX196653 UOT196653 UYP196653 VIL196653 VSH196653 WCD196653 WLZ196653 WVV196653 N262189 JJ262189 TF262189 ADB262189 AMX262189 AWT262189 BGP262189 BQL262189 CAH262189 CKD262189 CTZ262189 DDV262189 DNR262189 DXN262189 EHJ262189 ERF262189 FBB262189 FKX262189 FUT262189 GEP262189 GOL262189 GYH262189 HID262189 HRZ262189 IBV262189 ILR262189 IVN262189 JFJ262189 JPF262189 JZB262189 KIX262189 KST262189 LCP262189 LML262189 LWH262189 MGD262189 MPZ262189 MZV262189 NJR262189 NTN262189 ODJ262189 ONF262189 OXB262189 PGX262189 PQT262189 QAP262189 QKL262189 QUH262189 RED262189 RNZ262189 RXV262189 SHR262189 SRN262189 TBJ262189 TLF262189 TVB262189 UEX262189 UOT262189 UYP262189 VIL262189 VSH262189 WCD262189 WLZ262189 WVV262189 N327725 JJ327725 TF327725 ADB327725 AMX327725 AWT327725 BGP327725 BQL327725 CAH327725 CKD327725 CTZ327725 DDV327725 DNR327725 DXN327725 EHJ327725 ERF327725 FBB327725 FKX327725 FUT327725 GEP327725 GOL327725 GYH327725 HID327725 HRZ327725 IBV327725 ILR327725 IVN327725 JFJ327725 JPF327725 JZB327725 KIX327725 KST327725 LCP327725 LML327725 LWH327725 MGD327725 MPZ327725 MZV327725 NJR327725 NTN327725 ODJ327725 ONF327725 OXB327725 PGX327725 PQT327725 QAP327725 QKL327725 QUH327725 RED327725 RNZ327725 RXV327725 SHR327725 SRN327725 TBJ327725 TLF327725 TVB327725 UEX327725 UOT327725 UYP327725 VIL327725 VSH327725 WCD327725 WLZ327725 WVV327725 N393261 JJ393261 TF393261 ADB393261 AMX393261 AWT393261 BGP393261 BQL393261 CAH393261 CKD393261 CTZ393261 DDV393261 DNR393261 DXN393261 EHJ393261 ERF393261 FBB393261 FKX393261 FUT393261 GEP393261 GOL393261 GYH393261 HID393261 HRZ393261 IBV393261 ILR393261 IVN393261 JFJ393261 JPF393261 JZB393261 KIX393261 KST393261 LCP393261 LML393261 LWH393261 MGD393261 MPZ393261 MZV393261 NJR393261 NTN393261 ODJ393261 ONF393261 OXB393261 PGX393261 PQT393261 QAP393261 QKL393261 QUH393261 RED393261 RNZ393261 RXV393261 SHR393261 SRN393261 TBJ393261 TLF393261 TVB393261 UEX393261 UOT393261 UYP393261 VIL393261 VSH393261 WCD393261 WLZ393261 WVV393261 N458797 JJ458797 TF458797 ADB458797 AMX458797 AWT458797 BGP458797 BQL458797 CAH458797 CKD458797 CTZ458797 DDV458797 DNR458797 DXN458797 EHJ458797 ERF458797 FBB458797 FKX458797 FUT458797 GEP458797 GOL458797 GYH458797 HID458797 HRZ458797 IBV458797 ILR458797 IVN458797 JFJ458797 JPF458797 JZB458797 KIX458797 KST458797 LCP458797 LML458797 LWH458797 MGD458797 MPZ458797 MZV458797 NJR458797 NTN458797 ODJ458797 ONF458797 OXB458797 PGX458797 PQT458797 QAP458797 QKL458797 QUH458797 RED458797 RNZ458797 RXV458797 SHR458797 SRN458797 TBJ458797 TLF458797 TVB458797 UEX458797 UOT458797 UYP458797 VIL458797 VSH458797 WCD458797 WLZ458797 WVV458797 N524333 JJ524333 TF524333 ADB524333 AMX524333 AWT524333 BGP524333 BQL524333 CAH524333 CKD524333 CTZ524333 DDV524333 DNR524333 DXN524333 EHJ524333 ERF524333 FBB524333 FKX524333 FUT524333 GEP524333 GOL524333 GYH524333 HID524333 HRZ524333 IBV524333 ILR524333 IVN524333 JFJ524333 JPF524333 JZB524333 KIX524333 KST524333 LCP524333 LML524333 LWH524333 MGD524333 MPZ524333 MZV524333 NJR524333 NTN524333 ODJ524333 ONF524333 OXB524333 PGX524333 PQT524333 QAP524333 QKL524333 QUH524333 RED524333 RNZ524333 RXV524333 SHR524333 SRN524333 TBJ524333 TLF524333 TVB524333 UEX524333 UOT524333 UYP524333 VIL524333 VSH524333 WCD524333 WLZ524333 WVV524333 N589869 JJ589869 TF589869 ADB589869 AMX589869 AWT589869 BGP589869 BQL589869 CAH589869 CKD589869 CTZ589869 DDV589869 DNR589869 DXN589869 EHJ589869 ERF589869 FBB589869 FKX589869 FUT589869 GEP589869 GOL589869 GYH589869 HID589869 HRZ589869 IBV589869 ILR589869 IVN589869 JFJ589869 JPF589869 JZB589869 KIX589869 KST589869 LCP589869 LML589869 LWH589869 MGD589869 MPZ589869 MZV589869 NJR589869 NTN589869 ODJ589869 ONF589869 OXB589869 PGX589869 PQT589869 QAP589869 QKL589869 QUH589869 RED589869 RNZ589869 RXV589869 SHR589869 SRN589869 TBJ589869 TLF589869 TVB589869 UEX589869 UOT589869 UYP589869 VIL589869 VSH589869 WCD589869 WLZ589869 WVV589869 N655405 JJ655405 TF655405 ADB655405 AMX655405 AWT655405 BGP655405 BQL655405 CAH655405 CKD655405 CTZ655405 DDV655405 DNR655405 DXN655405 EHJ655405 ERF655405 FBB655405 FKX655405 FUT655405 GEP655405 GOL655405 GYH655405 HID655405 HRZ655405 IBV655405 ILR655405 IVN655405 JFJ655405 JPF655405 JZB655405 KIX655405 KST655405 LCP655405 LML655405 LWH655405 MGD655405 MPZ655405 MZV655405 NJR655405 NTN655405 ODJ655405 ONF655405 OXB655405 PGX655405 PQT655405 QAP655405 QKL655405 QUH655405 RED655405 RNZ655405 RXV655405 SHR655405 SRN655405 TBJ655405 TLF655405 TVB655405 UEX655405 UOT655405 UYP655405 VIL655405 VSH655405 WCD655405 WLZ655405 WVV655405 N720941 JJ720941 TF720941 ADB720941 AMX720941 AWT720941 BGP720941 BQL720941 CAH720941 CKD720941 CTZ720941 DDV720941 DNR720941 DXN720941 EHJ720941 ERF720941 FBB720941 FKX720941 FUT720941 GEP720941 GOL720941 GYH720941 HID720941 HRZ720941 IBV720941 ILR720941 IVN720941 JFJ720941 JPF720941 JZB720941 KIX720941 KST720941 LCP720941 LML720941 LWH720941 MGD720941 MPZ720941 MZV720941 NJR720941 NTN720941 ODJ720941 ONF720941 OXB720941 PGX720941 PQT720941 QAP720941 QKL720941 QUH720941 RED720941 RNZ720941 RXV720941 SHR720941 SRN720941 TBJ720941 TLF720941 TVB720941 UEX720941 UOT720941 UYP720941 VIL720941 VSH720941 WCD720941 WLZ720941 WVV720941 N786477 JJ786477 TF786477 ADB786477 AMX786477 AWT786477 BGP786477 BQL786477 CAH786477 CKD786477 CTZ786477 DDV786477 DNR786477 DXN786477 EHJ786477 ERF786477 FBB786477 FKX786477 FUT786477 GEP786477 GOL786477 GYH786477 HID786477 HRZ786477 IBV786477 ILR786477 IVN786477 JFJ786477 JPF786477 JZB786477 KIX786477 KST786477 LCP786477 LML786477 LWH786477 MGD786477 MPZ786477 MZV786477 NJR786477 NTN786477 ODJ786477 ONF786477 OXB786477 PGX786477 PQT786477 QAP786477 QKL786477 QUH786477 RED786477 RNZ786477 RXV786477 SHR786477 SRN786477 TBJ786477 TLF786477 TVB786477 UEX786477 UOT786477 UYP786477 VIL786477 VSH786477 WCD786477 WLZ786477 WVV786477 N852013 JJ852013 TF852013 ADB852013 AMX852013 AWT852013 BGP852013 BQL852013 CAH852013 CKD852013 CTZ852013 DDV852013 DNR852013 DXN852013 EHJ852013 ERF852013 FBB852013 FKX852013 FUT852013 GEP852013 GOL852013 GYH852013 HID852013 HRZ852013 IBV852013 ILR852013 IVN852013 JFJ852013 JPF852013 JZB852013 KIX852013 KST852013 LCP852013 LML852013 LWH852013 MGD852013 MPZ852013 MZV852013 NJR852013 NTN852013 ODJ852013 ONF852013 OXB852013 PGX852013 PQT852013 QAP852013 QKL852013 QUH852013 RED852013 RNZ852013 RXV852013 SHR852013 SRN852013 TBJ852013 TLF852013 TVB852013 UEX852013 UOT852013 UYP852013 VIL852013 VSH852013 WCD852013 WLZ852013 WVV852013 N917549 JJ917549 TF917549 ADB917549 AMX917549 AWT917549 BGP917549 BQL917549 CAH917549 CKD917549 CTZ917549 DDV917549 DNR917549 DXN917549 EHJ917549 ERF917549 FBB917549 FKX917549 FUT917549 GEP917549 GOL917549 GYH917549 HID917549 HRZ917549 IBV917549 ILR917549 IVN917549 JFJ917549 JPF917549 JZB917549 KIX917549 KST917549 LCP917549 LML917549 LWH917549 MGD917549 MPZ917549 MZV917549 NJR917549 NTN917549 ODJ917549 ONF917549 OXB917549 PGX917549 PQT917549 QAP917549 QKL917549 QUH917549 RED917549 RNZ917549 RXV917549 SHR917549 SRN917549 TBJ917549 TLF917549 TVB917549 UEX917549 UOT917549 UYP917549 VIL917549 VSH917549 WCD917549 WLZ917549 WVV917549 N983085 JJ983085 TF983085 ADB983085 AMX983085 AWT983085 BGP983085 BQL983085 CAH983085 CKD983085 CTZ983085 DDV983085 DNR983085 DXN983085 EHJ983085 ERF983085 FBB983085 FKX983085 FUT983085 GEP983085 GOL983085 GYH983085 HID983085 HRZ983085 IBV983085 ILR983085 IVN983085 JFJ983085 JPF983085 JZB983085 KIX983085 KST983085 LCP983085 LML983085 LWH983085 MGD983085 MPZ983085 MZV983085 NJR983085 NTN983085 ODJ983085 ONF983085 OXB983085 PGX983085 PQT983085 QAP983085 QKL983085 QUH983085 RED983085 RNZ983085 RXV983085 SHR983085 SRN983085 TBJ983085 TLF983085 TVB983085 UEX983085 UOT983085 UYP983085 VIL983085 VSH983085 WCD983085 WLZ983085 WVV983085" xr:uid="{243288E6-5FFA-436A-BC5E-32CA291C115C}">
      <formula1>0</formula1>
      <formula2>300</formula2>
    </dataValidation>
    <dataValidation type="textLength" errorStyle="information" allowBlank="1" showInputMessage="1" error="XLBVal:6=14000_x000d__x000a_" sqref="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xr:uid="{21475DAD-4658-4B40-B938-A2A7F7377D63}">
      <formula1>0</formula1>
      <formula2>300</formula2>
    </dataValidation>
    <dataValidation type="textLength" errorStyle="information" allowBlank="1" showInputMessage="1" error="XLBVal:6=705159.66_x000d__x000a_" sqref="L45 JH45 TD45 ACZ45 AMV45 AWR45 BGN45 BQJ45 CAF45 CKB45 CTX45 DDT45 DNP45 DXL45 EHH45 ERD45 FAZ45 FKV45 FUR45 GEN45 GOJ45 GYF45 HIB45 HRX45 IBT45 ILP45 IVL45 JFH45 JPD45 JYZ45 KIV45 KSR45 LCN45 LMJ45 LWF45 MGB45 MPX45 MZT45 NJP45 NTL45 ODH45 OND45 OWZ45 PGV45 PQR45 QAN45 QKJ45 QUF45 REB45 RNX45 RXT45 SHP45 SRL45 TBH45 TLD45 TUZ45 UEV45 UOR45 UYN45 VIJ45 VSF45 WCB45 WLX45 WVT45 L65581 JH65581 TD65581 ACZ65581 AMV65581 AWR65581 BGN65581 BQJ65581 CAF65581 CKB65581 CTX65581 DDT65581 DNP65581 DXL65581 EHH65581 ERD65581 FAZ65581 FKV65581 FUR65581 GEN65581 GOJ65581 GYF65581 HIB65581 HRX65581 IBT65581 ILP65581 IVL65581 JFH65581 JPD65581 JYZ65581 KIV65581 KSR65581 LCN65581 LMJ65581 LWF65581 MGB65581 MPX65581 MZT65581 NJP65581 NTL65581 ODH65581 OND65581 OWZ65581 PGV65581 PQR65581 QAN65581 QKJ65581 QUF65581 REB65581 RNX65581 RXT65581 SHP65581 SRL65581 TBH65581 TLD65581 TUZ65581 UEV65581 UOR65581 UYN65581 VIJ65581 VSF65581 WCB65581 WLX65581 WVT65581 L131117 JH131117 TD131117 ACZ131117 AMV131117 AWR131117 BGN131117 BQJ131117 CAF131117 CKB131117 CTX131117 DDT131117 DNP131117 DXL131117 EHH131117 ERD131117 FAZ131117 FKV131117 FUR131117 GEN131117 GOJ131117 GYF131117 HIB131117 HRX131117 IBT131117 ILP131117 IVL131117 JFH131117 JPD131117 JYZ131117 KIV131117 KSR131117 LCN131117 LMJ131117 LWF131117 MGB131117 MPX131117 MZT131117 NJP131117 NTL131117 ODH131117 OND131117 OWZ131117 PGV131117 PQR131117 QAN131117 QKJ131117 QUF131117 REB131117 RNX131117 RXT131117 SHP131117 SRL131117 TBH131117 TLD131117 TUZ131117 UEV131117 UOR131117 UYN131117 VIJ131117 VSF131117 WCB131117 WLX131117 WVT131117 L196653 JH196653 TD196653 ACZ196653 AMV196653 AWR196653 BGN196653 BQJ196653 CAF196653 CKB196653 CTX196653 DDT196653 DNP196653 DXL196653 EHH196653 ERD196653 FAZ196653 FKV196653 FUR196653 GEN196653 GOJ196653 GYF196653 HIB196653 HRX196653 IBT196653 ILP196653 IVL196653 JFH196653 JPD196653 JYZ196653 KIV196653 KSR196653 LCN196653 LMJ196653 LWF196653 MGB196653 MPX196653 MZT196653 NJP196653 NTL196653 ODH196653 OND196653 OWZ196653 PGV196653 PQR196653 QAN196653 QKJ196653 QUF196653 REB196653 RNX196653 RXT196653 SHP196653 SRL196653 TBH196653 TLD196653 TUZ196653 UEV196653 UOR196653 UYN196653 VIJ196653 VSF196653 WCB196653 WLX196653 WVT196653 L262189 JH262189 TD262189 ACZ262189 AMV262189 AWR262189 BGN262189 BQJ262189 CAF262189 CKB262189 CTX262189 DDT262189 DNP262189 DXL262189 EHH262189 ERD262189 FAZ262189 FKV262189 FUR262189 GEN262189 GOJ262189 GYF262189 HIB262189 HRX262189 IBT262189 ILP262189 IVL262189 JFH262189 JPD262189 JYZ262189 KIV262189 KSR262189 LCN262189 LMJ262189 LWF262189 MGB262189 MPX262189 MZT262189 NJP262189 NTL262189 ODH262189 OND262189 OWZ262189 PGV262189 PQR262189 QAN262189 QKJ262189 QUF262189 REB262189 RNX262189 RXT262189 SHP262189 SRL262189 TBH262189 TLD262189 TUZ262189 UEV262189 UOR262189 UYN262189 VIJ262189 VSF262189 WCB262189 WLX262189 WVT262189 L327725 JH327725 TD327725 ACZ327725 AMV327725 AWR327725 BGN327725 BQJ327725 CAF327725 CKB327725 CTX327725 DDT327725 DNP327725 DXL327725 EHH327725 ERD327725 FAZ327725 FKV327725 FUR327725 GEN327725 GOJ327725 GYF327725 HIB327725 HRX327725 IBT327725 ILP327725 IVL327725 JFH327725 JPD327725 JYZ327725 KIV327725 KSR327725 LCN327725 LMJ327725 LWF327725 MGB327725 MPX327725 MZT327725 NJP327725 NTL327725 ODH327725 OND327725 OWZ327725 PGV327725 PQR327725 QAN327725 QKJ327725 QUF327725 REB327725 RNX327725 RXT327725 SHP327725 SRL327725 TBH327725 TLD327725 TUZ327725 UEV327725 UOR327725 UYN327725 VIJ327725 VSF327725 WCB327725 WLX327725 WVT327725 L393261 JH393261 TD393261 ACZ393261 AMV393261 AWR393261 BGN393261 BQJ393261 CAF393261 CKB393261 CTX393261 DDT393261 DNP393261 DXL393261 EHH393261 ERD393261 FAZ393261 FKV393261 FUR393261 GEN393261 GOJ393261 GYF393261 HIB393261 HRX393261 IBT393261 ILP393261 IVL393261 JFH393261 JPD393261 JYZ393261 KIV393261 KSR393261 LCN393261 LMJ393261 LWF393261 MGB393261 MPX393261 MZT393261 NJP393261 NTL393261 ODH393261 OND393261 OWZ393261 PGV393261 PQR393261 QAN393261 QKJ393261 QUF393261 REB393261 RNX393261 RXT393261 SHP393261 SRL393261 TBH393261 TLD393261 TUZ393261 UEV393261 UOR393261 UYN393261 VIJ393261 VSF393261 WCB393261 WLX393261 WVT393261 L458797 JH458797 TD458797 ACZ458797 AMV458797 AWR458797 BGN458797 BQJ458797 CAF458797 CKB458797 CTX458797 DDT458797 DNP458797 DXL458797 EHH458797 ERD458797 FAZ458797 FKV458797 FUR458797 GEN458797 GOJ458797 GYF458797 HIB458797 HRX458797 IBT458797 ILP458797 IVL458797 JFH458797 JPD458797 JYZ458797 KIV458797 KSR458797 LCN458797 LMJ458797 LWF458797 MGB458797 MPX458797 MZT458797 NJP458797 NTL458797 ODH458797 OND458797 OWZ458797 PGV458797 PQR458797 QAN458797 QKJ458797 QUF458797 REB458797 RNX458797 RXT458797 SHP458797 SRL458797 TBH458797 TLD458797 TUZ458797 UEV458797 UOR458797 UYN458797 VIJ458797 VSF458797 WCB458797 WLX458797 WVT458797 L524333 JH524333 TD524333 ACZ524333 AMV524333 AWR524333 BGN524333 BQJ524333 CAF524333 CKB524333 CTX524333 DDT524333 DNP524333 DXL524333 EHH524333 ERD524333 FAZ524333 FKV524333 FUR524333 GEN524333 GOJ524333 GYF524333 HIB524333 HRX524333 IBT524333 ILP524333 IVL524333 JFH524333 JPD524333 JYZ524333 KIV524333 KSR524333 LCN524333 LMJ524333 LWF524333 MGB524333 MPX524333 MZT524333 NJP524333 NTL524333 ODH524333 OND524333 OWZ524333 PGV524333 PQR524333 QAN524333 QKJ524333 QUF524333 REB524333 RNX524333 RXT524333 SHP524333 SRL524333 TBH524333 TLD524333 TUZ524333 UEV524333 UOR524333 UYN524333 VIJ524333 VSF524333 WCB524333 WLX524333 WVT524333 L589869 JH589869 TD589869 ACZ589869 AMV589869 AWR589869 BGN589869 BQJ589869 CAF589869 CKB589869 CTX589869 DDT589869 DNP589869 DXL589869 EHH589869 ERD589869 FAZ589869 FKV589869 FUR589869 GEN589869 GOJ589869 GYF589869 HIB589869 HRX589869 IBT589869 ILP589869 IVL589869 JFH589869 JPD589869 JYZ589869 KIV589869 KSR589869 LCN589869 LMJ589869 LWF589869 MGB589869 MPX589869 MZT589869 NJP589869 NTL589869 ODH589869 OND589869 OWZ589869 PGV589869 PQR589869 QAN589869 QKJ589869 QUF589869 REB589869 RNX589869 RXT589869 SHP589869 SRL589869 TBH589869 TLD589869 TUZ589869 UEV589869 UOR589869 UYN589869 VIJ589869 VSF589869 WCB589869 WLX589869 WVT589869 L655405 JH655405 TD655405 ACZ655405 AMV655405 AWR655405 BGN655405 BQJ655405 CAF655405 CKB655405 CTX655405 DDT655405 DNP655405 DXL655405 EHH655405 ERD655405 FAZ655405 FKV655405 FUR655405 GEN655405 GOJ655405 GYF655405 HIB655405 HRX655405 IBT655405 ILP655405 IVL655405 JFH655405 JPD655405 JYZ655405 KIV655405 KSR655405 LCN655405 LMJ655405 LWF655405 MGB655405 MPX655405 MZT655405 NJP655405 NTL655405 ODH655405 OND655405 OWZ655405 PGV655405 PQR655405 QAN655405 QKJ655405 QUF655405 REB655405 RNX655405 RXT655405 SHP655405 SRL655405 TBH655405 TLD655405 TUZ655405 UEV655405 UOR655405 UYN655405 VIJ655405 VSF655405 WCB655405 WLX655405 WVT655405 L720941 JH720941 TD720941 ACZ720941 AMV720941 AWR720941 BGN720941 BQJ720941 CAF720941 CKB720941 CTX720941 DDT720941 DNP720941 DXL720941 EHH720941 ERD720941 FAZ720941 FKV720941 FUR720941 GEN720941 GOJ720941 GYF720941 HIB720941 HRX720941 IBT720941 ILP720941 IVL720941 JFH720941 JPD720941 JYZ720941 KIV720941 KSR720941 LCN720941 LMJ720941 LWF720941 MGB720941 MPX720941 MZT720941 NJP720941 NTL720941 ODH720941 OND720941 OWZ720941 PGV720941 PQR720941 QAN720941 QKJ720941 QUF720941 REB720941 RNX720941 RXT720941 SHP720941 SRL720941 TBH720941 TLD720941 TUZ720941 UEV720941 UOR720941 UYN720941 VIJ720941 VSF720941 WCB720941 WLX720941 WVT720941 L786477 JH786477 TD786477 ACZ786477 AMV786477 AWR786477 BGN786477 BQJ786477 CAF786477 CKB786477 CTX786477 DDT786477 DNP786477 DXL786477 EHH786477 ERD786477 FAZ786477 FKV786477 FUR786477 GEN786477 GOJ786477 GYF786477 HIB786477 HRX786477 IBT786477 ILP786477 IVL786477 JFH786477 JPD786477 JYZ786477 KIV786477 KSR786477 LCN786477 LMJ786477 LWF786477 MGB786477 MPX786477 MZT786477 NJP786477 NTL786477 ODH786477 OND786477 OWZ786477 PGV786477 PQR786477 QAN786477 QKJ786477 QUF786477 REB786477 RNX786477 RXT786477 SHP786477 SRL786477 TBH786477 TLD786477 TUZ786477 UEV786477 UOR786477 UYN786477 VIJ786477 VSF786477 WCB786477 WLX786477 WVT786477 L852013 JH852013 TD852013 ACZ852013 AMV852013 AWR852013 BGN852013 BQJ852013 CAF852013 CKB852013 CTX852013 DDT852013 DNP852013 DXL852013 EHH852013 ERD852013 FAZ852013 FKV852013 FUR852013 GEN852013 GOJ852013 GYF852013 HIB852013 HRX852013 IBT852013 ILP852013 IVL852013 JFH852013 JPD852013 JYZ852013 KIV852013 KSR852013 LCN852013 LMJ852013 LWF852013 MGB852013 MPX852013 MZT852013 NJP852013 NTL852013 ODH852013 OND852013 OWZ852013 PGV852013 PQR852013 QAN852013 QKJ852013 QUF852013 REB852013 RNX852013 RXT852013 SHP852013 SRL852013 TBH852013 TLD852013 TUZ852013 UEV852013 UOR852013 UYN852013 VIJ852013 VSF852013 WCB852013 WLX852013 WVT852013 L917549 JH917549 TD917549 ACZ917549 AMV917549 AWR917549 BGN917549 BQJ917549 CAF917549 CKB917549 CTX917549 DDT917549 DNP917549 DXL917549 EHH917549 ERD917549 FAZ917549 FKV917549 FUR917549 GEN917549 GOJ917549 GYF917549 HIB917549 HRX917549 IBT917549 ILP917549 IVL917549 JFH917549 JPD917549 JYZ917549 KIV917549 KSR917549 LCN917549 LMJ917549 LWF917549 MGB917549 MPX917549 MZT917549 NJP917549 NTL917549 ODH917549 OND917549 OWZ917549 PGV917549 PQR917549 QAN917549 QKJ917549 QUF917549 REB917549 RNX917549 RXT917549 SHP917549 SRL917549 TBH917549 TLD917549 TUZ917549 UEV917549 UOR917549 UYN917549 VIJ917549 VSF917549 WCB917549 WLX917549 WVT917549 L983085 JH983085 TD983085 ACZ983085 AMV983085 AWR983085 BGN983085 BQJ983085 CAF983085 CKB983085 CTX983085 DDT983085 DNP983085 DXL983085 EHH983085 ERD983085 FAZ983085 FKV983085 FUR983085 GEN983085 GOJ983085 GYF983085 HIB983085 HRX983085 IBT983085 ILP983085 IVL983085 JFH983085 JPD983085 JYZ983085 KIV983085 KSR983085 LCN983085 LMJ983085 LWF983085 MGB983085 MPX983085 MZT983085 NJP983085 NTL983085 ODH983085 OND983085 OWZ983085 PGV983085 PQR983085 QAN983085 QKJ983085 QUF983085 REB983085 RNX983085 RXT983085 SHP983085 SRL983085 TBH983085 TLD983085 TUZ983085 UEV983085 UOR983085 UYN983085 VIJ983085 VSF983085 WCB983085 WLX983085 WVT983085" xr:uid="{9CCB62C0-8CF1-455A-B54B-8ADCBCADFF71}">
      <formula1>0</formula1>
      <formula2>300</formula2>
    </dataValidation>
    <dataValidation type="textLength" errorStyle="information" allowBlank="1" showInputMessage="1" error="XLBVal:6=748826.41_x000d__x000a_" sqref="N52 JJ52 TF52 ADB52 AMX52 AWT52 BGP52 BQL52 CAH52 CKD52 CTZ52 DDV52 DNR52 DXN52 EHJ52 ERF52 FBB52 FKX52 FUT52 GEP52 GOL52 GYH52 HID52 HRZ52 IBV52 ILR52 IVN52 JFJ52 JPF52 JZB52 KIX52 KST52 LCP52 LML52 LWH52 MGD52 MPZ52 MZV52 NJR52 NTN52 ODJ52 ONF52 OXB52 PGX52 PQT52 QAP52 QKL52 QUH52 RED52 RNZ52 RXV52 SHR52 SRN52 TBJ52 TLF52 TVB52 UEX52 UOT52 UYP52 VIL52 VSH52 WCD52 WLZ52 WVV52 N65588 JJ65588 TF65588 ADB65588 AMX65588 AWT65588 BGP65588 BQL65588 CAH65588 CKD65588 CTZ65588 DDV65588 DNR65588 DXN65588 EHJ65588 ERF65588 FBB65588 FKX65588 FUT65588 GEP65588 GOL65588 GYH65588 HID65588 HRZ65588 IBV65588 ILR65588 IVN65588 JFJ65588 JPF65588 JZB65588 KIX65588 KST65588 LCP65588 LML65588 LWH65588 MGD65588 MPZ65588 MZV65588 NJR65588 NTN65588 ODJ65588 ONF65588 OXB65588 PGX65588 PQT65588 QAP65588 QKL65588 QUH65588 RED65588 RNZ65588 RXV65588 SHR65588 SRN65588 TBJ65588 TLF65588 TVB65588 UEX65588 UOT65588 UYP65588 VIL65588 VSH65588 WCD65588 WLZ65588 WVV65588 N131124 JJ131124 TF131124 ADB131124 AMX131124 AWT131124 BGP131124 BQL131124 CAH131124 CKD131124 CTZ131124 DDV131124 DNR131124 DXN131124 EHJ131124 ERF131124 FBB131124 FKX131124 FUT131124 GEP131124 GOL131124 GYH131124 HID131124 HRZ131124 IBV131124 ILR131124 IVN131124 JFJ131124 JPF131124 JZB131124 KIX131124 KST131124 LCP131124 LML131124 LWH131124 MGD131124 MPZ131124 MZV131124 NJR131124 NTN131124 ODJ131124 ONF131124 OXB131124 PGX131124 PQT131124 QAP131124 QKL131124 QUH131124 RED131124 RNZ131124 RXV131124 SHR131124 SRN131124 TBJ131124 TLF131124 TVB131124 UEX131124 UOT131124 UYP131124 VIL131124 VSH131124 WCD131124 WLZ131124 WVV131124 N196660 JJ196660 TF196660 ADB196660 AMX196660 AWT196660 BGP196660 BQL196660 CAH196660 CKD196660 CTZ196660 DDV196660 DNR196660 DXN196660 EHJ196660 ERF196660 FBB196660 FKX196660 FUT196660 GEP196660 GOL196660 GYH196660 HID196660 HRZ196660 IBV196660 ILR196660 IVN196660 JFJ196660 JPF196660 JZB196660 KIX196660 KST196660 LCP196660 LML196660 LWH196660 MGD196660 MPZ196660 MZV196660 NJR196660 NTN196660 ODJ196660 ONF196660 OXB196660 PGX196660 PQT196660 QAP196660 QKL196660 QUH196660 RED196660 RNZ196660 RXV196660 SHR196660 SRN196660 TBJ196660 TLF196660 TVB196660 UEX196660 UOT196660 UYP196660 VIL196660 VSH196660 WCD196660 WLZ196660 WVV196660 N262196 JJ262196 TF262196 ADB262196 AMX262196 AWT262196 BGP262196 BQL262196 CAH262196 CKD262196 CTZ262196 DDV262196 DNR262196 DXN262196 EHJ262196 ERF262196 FBB262196 FKX262196 FUT262196 GEP262196 GOL262196 GYH262196 HID262196 HRZ262196 IBV262196 ILR262196 IVN262196 JFJ262196 JPF262196 JZB262196 KIX262196 KST262196 LCP262196 LML262196 LWH262196 MGD262196 MPZ262196 MZV262196 NJR262196 NTN262196 ODJ262196 ONF262196 OXB262196 PGX262196 PQT262196 QAP262196 QKL262196 QUH262196 RED262196 RNZ262196 RXV262196 SHR262196 SRN262196 TBJ262196 TLF262196 TVB262196 UEX262196 UOT262196 UYP262196 VIL262196 VSH262196 WCD262196 WLZ262196 WVV262196 N327732 JJ327732 TF327732 ADB327732 AMX327732 AWT327732 BGP327732 BQL327732 CAH327732 CKD327732 CTZ327732 DDV327732 DNR327732 DXN327732 EHJ327732 ERF327732 FBB327732 FKX327732 FUT327732 GEP327732 GOL327732 GYH327732 HID327732 HRZ327732 IBV327732 ILR327732 IVN327732 JFJ327732 JPF327732 JZB327732 KIX327732 KST327732 LCP327732 LML327732 LWH327732 MGD327732 MPZ327732 MZV327732 NJR327732 NTN327732 ODJ327732 ONF327732 OXB327732 PGX327732 PQT327732 QAP327732 QKL327732 QUH327732 RED327732 RNZ327732 RXV327732 SHR327732 SRN327732 TBJ327732 TLF327732 TVB327732 UEX327732 UOT327732 UYP327732 VIL327732 VSH327732 WCD327732 WLZ327732 WVV327732 N393268 JJ393268 TF393268 ADB393268 AMX393268 AWT393268 BGP393268 BQL393268 CAH393268 CKD393268 CTZ393268 DDV393268 DNR393268 DXN393268 EHJ393268 ERF393268 FBB393268 FKX393268 FUT393268 GEP393268 GOL393268 GYH393268 HID393268 HRZ393268 IBV393268 ILR393268 IVN393268 JFJ393268 JPF393268 JZB393268 KIX393268 KST393268 LCP393268 LML393268 LWH393268 MGD393268 MPZ393268 MZV393268 NJR393268 NTN393268 ODJ393268 ONF393268 OXB393268 PGX393268 PQT393268 QAP393268 QKL393268 QUH393268 RED393268 RNZ393268 RXV393268 SHR393268 SRN393268 TBJ393268 TLF393268 TVB393268 UEX393268 UOT393268 UYP393268 VIL393268 VSH393268 WCD393268 WLZ393268 WVV393268 N458804 JJ458804 TF458804 ADB458804 AMX458804 AWT458804 BGP458804 BQL458804 CAH458804 CKD458804 CTZ458804 DDV458804 DNR458804 DXN458804 EHJ458804 ERF458804 FBB458804 FKX458804 FUT458804 GEP458804 GOL458804 GYH458804 HID458804 HRZ458804 IBV458804 ILR458804 IVN458804 JFJ458804 JPF458804 JZB458804 KIX458804 KST458804 LCP458804 LML458804 LWH458804 MGD458804 MPZ458804 MZV458804 NJR458804 NTN458804 ODJ458804 ONF458804 OXB458804 PGX458804 PQT458804 QAP458804 QKL458804 QUH458804 RED458804 RNZ458804 RXV458804 SHR458804 SRN458804 TBJ458804 TLF458804 TVB458804 UEX458804 UOT458804 UYP458804 VIL458804 VSH458804 WCD458804 WLZ458804 WVV458804 N524340 JJ524340 TF524340 ADB524340 AMX524340 AWT524340 BGP524340 BQL524340 CAH524340 CKD524340 CTZ524340 DDV524340 DNR524340 DXN524340 EHJ524340 ERF524340 FBB524340 FKX524340 FUT524340 GEP524340 GOL524340 GYH524340 HID524340 HRZ524340 IBV524340 ILR524340 IVN524340 JFJ524340 JPF524340 JZB524340 KIX524340 KST524340 LCP524340 LML524340 LWH524340 MGD524340 MPZ524340 MZV524340 NJR524340 NTN524340 ODJ524340 ONF524340 OXB524340 PGX524340 PQT524340 QAP524340 QKL524340 QUH524340 RED524340 RNZ524340 RXV524340 SHR524340 SRN524340 TBJ524340 TLF524340 TVB524340 UEX524340 UOT524340 UYP524340 VIL524340 VSH524340 WCD524340 WLZ524340 WVV524340 N589876 JJ589876 TF589876 ADB589876 AMX589876 AWT589876 BGP589876 BQL589876 CAH589876 CKD589876 CTZ589876 DDV589876 DNR589876 DXN589876 EHJ589876 ERF589876 FBB589876 FKX589876 FUT589876 GEP589876 GOL589876 GYH589876 HID589876 HRZ589876 IBV589876 ILR589876 IVN589876 JFJ589876 JPF589876 JZB589876 KIX589876 KST589876 LCP589876 LML589876 LWH589876 MGD589876 MPZ589876 MZV589876 NJR589876 NTN589876 ODJ589876 ONF589876 OXB589876 PGX589876 PQT589876 QAP589876 QKL589876 QUH589876 RED589876 RNZ589876 RXV589876 SHR589876 SRN589876 TBJ589876 TLF589876 TVB589876 UEX589876 UOT589876 UYP589876 VIL589876 VSH589876 WCD589876 WLZ589876 WVV589876 N655412 JJ655412 TF655412 ADB655412 AMX655412 AWT655412 BGP655412 BQL655412 CAH655412 CKD655412 CTZ655412 DDV655412 DNR655412 DXN655412 EHJ655412 ERF655412 FBB655412 FKX655412 FUT655412 GEP655412 GOL655412 GYH655412 HID655412 HRZ655412 IBV655412 ILR655412 IVN655412 JFJ655412 JPF655412 JZB655412 KIX655412 KST655412 LCP655412 LML655412 LWH655412 MGD655412 MPZ655412 MZV655412 NJR655412 NTN655412 ODJ655412 ONF655412 OXB655412 PGX655412 PQT655412 QAP655412 QKL655412 QUH655412 RED655412 RNZ655412 RXV655412 SHR655412 SRN655412 TBJ655412 TLF655412 TVB655412 UEX655412 UOT655412 UYP655412 VIL655412 VSH655412 WCD655412 WLZ655412 WVV655412 N720948 JJ720948 TF720948 ADB720948 AMX720948 AWT720948 BGP720948 BQL720948 CAH720948 CKD720948 CTZ720948 DDV720948 DNR720948 DXN720948 EHJ720948 ERF720948 FBB720948 FKX720948 FUT720948 GEP720948 GOL720948 GYH720948 HID720948 HRZ720948 IBV720948 ILR720948 IVN720948 JFJ720948 JPF720948 JZB720948 KIX720948 KST720948 LCP720948 LML720948 LWH720948 MGD720948 MPZ720948 MZV720948 NJR720948 NTN720948 ODJ720948 ONF720948 OXB720948 PGX720948 PQT720948 QAP720948 QKL720948 QUH720948 RED720948 RNZ720948 RXV720948 SHR720948 SRN720948 TBJ720948 TLF720948 TVB720948 UEX720948 UOT720948 UYP720948 VIL720948 VSH720948 WCD720948 WLZ720948 WVV720948 N786484 JJ786484 TF786484 ADB786484 AMX786484 AWT786484 BGP786484 BQL786484 CAH786484 CKD786484 CTZ786484 DDV786484 DNR786484 DXN786484 EHJ786484 ERF786484 FBB786484 FKX786484 FUT786484 GEP786484 GOL786484 GYH786484 HID786484 HRZ786484 IBV786484 ILR786484 IVN786484 JFJ786484 JPF786484 JZB786484 KIX786484 KST786484 LCP786484 LML786484 LWH786484 MGD786484 MPZ786484 MZV786484 NJR786484 NTN786484 ODJ786484 ONF786484 OXB786484 PGX786484 PQT786484 QAP786484 QKL786484 QUH786484 RED786484 RNZ786484 RXV786484 SHR786484 SRN786484 TBJ786484 TLF786484 TVB786484 UEX786484 UOT786484 UYP786484 VIL786484 VSH786484 WCD786484 WLZ786484 WVV786484 N852020 JJ852020 TF852020 ADB852020 AMX852020 AWT852020 BGP852020 BQL852020 CAH852020 CKD852020 CTZ852020 DDV852020 DNR852020 DXN852020 EHJ852020 ERF852020 FBB852020 FKX852020 FUT852020 GEP852020 GOL852020 GYH852020 HID852020 HRZ852020 IBV852020 ILR852020 IVN852020 JFJ852020 JPF852020 JZB852020 KIX852020 KST852020 LCP852020 LML852020 LWH852020 MGD852020 MPZ852020 MZV852020 NJR852020 NTN852020 ODJ852020 ONF852020 OXB852020 PGX852020 PQT852020 QAP852020 QKL852020 QUH852020 RED852020 RNZ852020 RXV852020 SHR852020 SRN852020 TBJ852020 TLF852020 TVB852020 UEX852020 UOT852020 UYP852020 VIL852020 VSH852020 WCD852020 WLZ852020 WVV852020 N917556 JJ917556 TF917556 ADB917556 AMX917556 AWT917556 BGP917556 BQL917556 CAH917556 CKD917556 CTZ917556 DDV917556 DNR917556 DXN917556 EHJ917556 ERF917556 FBB917556 FKX917556 FUT917556 GEP917556 GOL917556 GYH917556 HID917556 HRZ917556 IBV917556 ILR917556 IVN917556 JFJ917556 JPF917556 JZB917556 KIX917556 KST917556 LCP917556 LML917556 LWH917556 MGD917556 MPZ917556 MZV917556 NJR917556 NTN917556 ODJ917556 ONF917556 OXB917556 PGX917556 PQT917556 QAP917556 QKL917556 QUH917556 RED917556 RNZ917556 RXV917556 SHR917556 SRN917556 TBJ917556 TLF917556 TVB917556 UEX917556 UOT917556 UYP917556 VIL917556 VSH917556 WCD917556 WLZ917556 WVV917556 N983092 JJ983092 TF983092 ADB983092 AMX983092 AWT983092 BGP983092 BQL983092 CAH983092 CKD983092 CTZ983092 DDV983092 DNR983092 DXN983092 EHJ983092 ERF983092 FBB983092 FKX983092 FUT983092 GEP983092 GOL983092 GYH983092 HID983092 HRZ983092 IBV983092 ILR983092 IVN983092 JFJ983092 JPF983092 JZB983092 KIX983092 KST983092 LCP983092 LML983092 LWH983092 MGD983092 MPZ983092 MZV983092 NJR983092 NTN983092 ODJ983092 ONF983092 OXB983092 PGX983092 PQT983092 QAP983092 QKL983092 QUH983092 RED983092 RNZ983092 RXV983092 SHR983092 SRN983092 TBJ983092 TLF983092 TVB983092 UEX983092 UOT983092 UYP983092 VIL983092 VSH983092 WCD983092 WLZ983092 WVV983092" xr:uid="{D4C02963-2EF5-485D-A020-44C3BBE6D6B5}">
      <formula1>0</formula1>
      <formula2>300</formula2>
    </dataValidation>
    <dataValidation type="textLength" errorStyle="information" allowBlank="1" showInputMessage="1" error="XLBVal:6=754638.22_x000d__x000a_" sqref="L52 JH52 TD52 ACZ52 AMV52 AWR52 BGN52 BQJ52 CAF52 CKB52 CTX52 DDT52 DNP52 DXL52 EHH52 ERD52 FAZ52 FKV52 FUR52 GEN52 GOJ52 GYF52 HIB52 HRX52 IBT52 ILP52 IVL52 JFH52 JPD52 JYZ52 KIV52 KSR52 LCN52 LMJ52 LWF52 MGB52 MPX52 MZT52 NJP52 NTL52 ODH52 OND52 OWZ52 PGV52 PQR52 QAN52 QKJ52 QUF52 REB52 RNX52 RXT52 SHP52 SRL52 TBH52 TLD52 TUZ52 UEV52 UOR52 UYN52 VIJ52 VSF52 WCB52 WLX52 WVT52 L65588 JH65588 TD65588 ACZ65588 AMV65588 AWR65588 BGN65588 BQJ65588 CAF65588 CKB65588 CTX65588 DDT65588 DNP65588 DXL65588 EHH65588 ERD65588 FAZ65588 FKV65588 FUR65588 GEN65588 GOJ65588 GYF65588 HIB65588 HRX65588 IBT65588 ILP65588 IVL65588 JFH65588 JPD65588 JYZ65588 KIV65588 KSR65588 LCN65588 LMJ65588 LWF65588 MGB65588 MPX65588 MZT65588 NJP65588 NTL65588 ODH65588 OND65588 OWZ65588 PGV65588 PQR65588 QAN65588 QKJ65588 QUF65588 REB65588 RNX65588 RXT65588 SHP65588 SRL65588 TBH65588 TLD65588 TUZ65588 UEV65588 UOR65588 UYN65588 VIJ65588 VSF65588 WCB65588 WLX65588 WVT65588 L131124 JH131124 TD131124 ACZ131124 AMV131124 AWR131124 BGN131124 BQJ131124 CAF131124 CKB131124 CTX131124 DDT131124 DNP131124 DXL131124 EHH131124 ERD131124 FAZ131124 FKV131124 FUR131124 GEN131124 GOJ131124 GYF131124 HIB131124 HRX131124 IBT131124 ILP131124 IVL131124 JFH131124 JPD131124 JYZ131124 KIV131124 KSR131124 LCN131124 LMJ131124 LWF131124 MGB131124 MPX131124 MZT131124 NJP131124 NTL131124 ODH131124 OND131124 OWZ131124 PGV131124 PQR131124 QAN131124 QKJ131124 QUF131124 REB131124 RNX131124 RXT131124 SHP131124 SRL131124 TBH131124 TLD131124 TUZ131124 UEV131124 UOR131124 UYN131124 VIJ131124 VSF131124 WCB131124 WLX131124 WVT131124 L196660 JH196660 TD196660 ACZ196660 AMV196660 AWR196660 BGN196660 BQJ196660 CAF196660 CKB196660 CTX196660 DDT196660 DNP196660 DXL196660 EHH196660 ERD196660 FAZ196660 FKV196660 FUR196660 GEN196660 GOJ196660 GYF196660 HIB196660 HRX196660 IBT196660 ILP196660 IVL196660 JFH196660 JPD196660 JYZ196660 KIV196660 KSR196660 LCN196660 LMJ196660 LWF196660 MGB196660 MPX196660 MZT196660 NJP196660 NTL196660 ODH196660 OND196660 OWZ196660 PGV196660 PQR196660 QAN196660 QKJ196660 QUF196660 REB196660 RNX196660 RXT196660 SHP196660 SRL196660 TBH196660 TLD196660 TUZ196660 UEV196660 UOR196660 UYN196660 VIJ196660 VSF196660 WCB196660 WLX196660 WVT196660 L262196 JH262196 TD262196 ACZ262196 AMV262196 AWR262196 BGN262196 BQJ262196 CAF262196 CKB262196 CTX262196 DDT262196 DNP262196 DXL262196 EHH262196 ERD262196 FAZ262196 FKV262196 FUR262196 GEN262196 GOJ262196 GYF262196 HIB262196 HRX262196 IBT262196 ILP262196 IVL262196 JFH262196 JPD262196 JYZ262196 KIV262196 KSR262196 LCN262196 LMJ262196 LWF262196 MGB262196 MPX262196 MZT262196 NJP262196 NTL262196 ODH262196 OND262196 OWZ262196 PGV262196 PQR262196 QAN262196 QKJ262196 QUF262196 REB262196 RNX262196 RXT262196 SHP262196 SRL262196 TBH262196 TLD262196 TUZ262196 UEV262196 UOR262196 UYN262196 VIJ262196 VSF262196 WCB262196 WLX262196 WVT262196 L327732 JH327732 TD327732 ACZ327732 AMV327732 AWR327732 BGN327732 BQJ327732 CAF327732 CKB327732 CTX327732 DDT327732 DNP327732 DXL327732 EHH327732 ERD327732 FAZ327732 FKV327732 FUR327732 GEN327732 GOJ327732 GYF327732 HIB327732 HRX327732 IBT327732 ILP327732 IVL327732 JFH327732 JPD327732 JYZ327732 KIV327732 KSR327732 LCN327732 LMJ327732 LWF327732 MGB327732 MPX327732 MZT327732 NJP327732 NTL327732 ODH327732 OND327732 OWZ327732 PGV327732 PQR327732 QAN327732 QKJ327732 QUF327732 REB327732 RNX327732 RXT327732 SHP327732 SRL327732 TBH327732 TLD327732 TUZ327732 UEV327732 UOR327732 UYN327732 VIJ327732 VSF327732 WCB327732 WLX327732 WVT327732 L393268 JH393268 TD393268 ACZ393268 AMV393268 AWR393268 BGN393268 BQJ393268 CAF393268 CKB393268 CTX393268 DDT393268 DNP393268 DXL393268 EHH393268 ERD393268 FAZ393268 FKV393268 FUR393268 GEN393268 GOJ393268 GYF393268 HIB393268 HRX393268 IBT393268 ILP393268 IVL393268 JFH393268 JPD393268 JYZ393268 KIV393268 KSR393268 LCN393268 LMJ393268 LWF393268 MGB393268 MPX393268 MZT393268 NJP393268 NTL393268 ODH393268 OND393268 OWZ393268 PGV393268 PQR393268 QAN393268 QKJ393268 QUF393268 REB393268 RNX393268 RXT393268 SHP393268 SRL393268 TBH393268 TLD393268 TUZ393268 UEV393268 UOR393268 UYN393268 VIJ393268 VSF393268 WCB393268 WLX393268 WVT393268 L458804 JH458804 TD458804 ACZ458804 AMV458804 AWR458804 BGN458804 BQJ458804 CAF458804 CKB458804 CTX458804 DDT458804 DNP458804 DXL458804 EHH458804 ERD458804 FAZ458804 FKV458804 FUR458804 GEN458804 GOJ458804 GYF458804 HIB458804 HRX458804 IBT458804 ILP458804 IVL458804 JFH458804 JPD458804 JYZ458804 KIV458804 KSR458804 LCN458804 LMJ458804 LWF458804 MGB458804 MPX458804 MZT458804 NJP458804 NTL458804 ODH458804 OND458804 OWZ458804 PGV458804 PQR458804 QAN458804 QKJ458804 QUF458804 REB458804 RNX458804 RXT458804 SHP458804 SRL458804 TBH458804 TLD458804 TUZ458804 UEV458804 UOR458804 UYN458804 VIJ458804 VSF458804 WCB458804 WLX458804 WVT458804 L524340 JH524340 TD524340 ACZ524340 AMV524340 AWR524340 BGN524340 BQJ524340 CAF524340 CKB524340 CTX524340 DDT524340 DNP524340 DXL524340 EHH524340 ERD524340 FAZ524340 FKV524340 FUR524340 GEN524340 GOJ524340 GYF524340 HIB524340 HRX524340 IBT524340 ILP524340 IVL524340 JFH524340 JPD524340 JYZ524340 KIV524340 KSR524340 LCN524340 LMJ524340 LWF524340 MGB524340 MPX524340 MZT524340 NJP524340 NTL524340 ODH524340 OND524340 OWZ524340 PGV524340 PQR524340 QAN524340 QKJ524340 QUF524340 REB524340 RNX524340 RXT524340 SHP524340 SRL524340 TBH524340 TLD524340 TUZ524340 UEV524340 UOR524340 UYN524340 VIJ524340 VSF524340 WCB524340 WLX524340 WVT524340 L589876 JH589876 TD589876 ACZ589876 AMV589876 AWR589876 BGN589876 BQJ589876 CAF589876 CKB589876 CTX589876 DDT589876 DNP589876 DXL589876 EHH589876 ERD589876 FAZ589876 FKV589876 FUR589876 GEN589876 GOJ589876 GYF589876 HIB589876 HRX589876 IBT589876 ILP589876 IVL589876 JFH589876 JPD589876 JYZ589876 KIV589876 KSR589876 LCN589876 LMJ589876 LWF589876 MGB589876 MPX589876 MZT589876 NJP589876 NTL589876 ODH589876 OND589876 OWZ589876 PGV589876 PQR589876 QAN589876 QKJ589876 QUF589876 REB589876 RNX589876 RXT589876 SHP589876 SRL589876 TBH589876 TLD589876 TUZ589876 UEV589876 UOR589876 UYN589876 VIJ589876 VSF589876 WCB589876 WLX589876 WVT589876 L655412 JH655412 TD655412 ACZ655412 AMV655412 AWR655412 BGN655412 BQJ655412 CAF655412 CKB655412 CTX655412 DDT655412 DNP655412 DXL655412 EHH655412 ERD655412 FAZ655412 FKV655412 FUR655412 GEN655412 GOJ655412 GYF655412 HIB655412 HRX655412 IBT655412 ILP655412 IVL655412 JFH655412 JPD655412 JYZ655412 KIV655412 KSR655412 LCN655412 LMJ655412 LWF655412 MGB655412 MPX655412 MZT655412 NJP655412 NTL655412 ODH655412 OND655412 OWZ655412 PGV655412 PQR655412 QAN655412 QKJ655412 QUF655412 REB655412 RNX655412 RXT655412 SHP655412 SRL655412 TBH655412 TLD655412 TUZ655412 UEV655412 UOR655412 UYN655412 VIJ655412 VSF655412 WCB655412 WLX655412 WVT655412 L720948 JH720948 TD720948 ACZ720948 AMV720948 AWR720948 BGN720948 BQJ720948 CAF720948 CKB720948 CTX720948 DDT720948 DNP720948 DXL720948 EHH720948 ERD720948 FAZ720948 FKV720948 FUR720948 GEN720948 GOJ720948 GYF720948 HIB720948 HRX720948 IBT720948 ILP720948 IVL720948 JFH720948 JPD720948 JYZ720948 KIV720948 KSR720948 LCN720948 LMJ720948 LWF720948 MGB720948 MPX720948 MZT720948 NJP720948 NTL720948 ODH720948 OND720948 OWZ720948 PGV720948 PQR720948 QAN720948 QKJ720948 QUF720948 REB720948 RNX720948 RXT720948 SHP720948 SRL720948 TBH720948 TLD720948 TUZ720948 UEV720948 UOR720948 UYN720948 VIJ720948 VSF720948 WCB720948 WLX720948 WVT720948 L786484 JH786484 TD786484 ACZ786484 AMV786484 AWR786484 BGN786484 BQJ786484 CAF786484 CKB786484 CTX786484 DDT786484 DNP786484 DXL786484 EHH786484 ERD786484 FAZ786484 FKV786484 FUR786484 GEN786484 GOJ786484 GYF786484 HIB786484 HRX786484 IBT786484 ILP786484 IVL786484 JFH786484 JPD786484 JYZ786484 KIV786484 KSR786484 LCN786484 LMJ786484 LWF786484 MGB786484 MPX786484 MZT786484 NJP786484 NTL786484 ODH786484 OND786484 OWZ786484 PGV786484 PQR786484 QAN786484 QKJ786484 QUF786484 REB786484 RNX786484 RXT786484 SHP786484 SRL786484 TBH786484 TLD786484 TUZ786484 UEV786484 UOR786484 UYN786484 VIJ786484 VSF786484 WCB786484 WLX786484 WVT786484 L852020 JH852020 TD852020 ACZ852020 AMV852020 AWR852020 BGN852020 BQJ852020 CAF852020 CKB852020 CTX852020 DDT852020 DNP852020 DXL852020 EHH852020 ERD852020 FAZ852020 FKV852020 FUR852020 GEN852020 GOJ852020 GYF852020 HIB852020 HRX852020 IBT852020 ILP852020 IVL852020 JFH852020 JPD852020 JYZ852020 KIV852020 KSR852020 LCN852020 LMJ852020 LWF852020 MGB852020 MPX852020 MZT852020 NJP852020 NTL852020 ODH852020 OND852020 OWZ852020 PGV852020 PQR852020 QAN852020 QKJ852020 QUF852020 REB852020 RNX852020 RXT852020 SHP852020 SRL852020 TBH852020 TLD852020 TUZ852020 UEV852020 UOR852020 UYN852020 VIJ852020 VSF852020 WCB852020 WLX852020 WVT852020 L917556 JH917556 TD917556 ACZ917556 AMV917556 AWR917556 BGN917556 BQJ917556 CAF917556 CKB917556 CTX917556 DDT917556 DNP917556 DXL917556 EHH917556 ERD917556 FAZ917556 FKV917556 FUR917556 GEN917556 GOJ917556 GYF917556 HIB917556 HRX917556 IBT917556 ILP917556 IVL917556 JFH917556 JPD917556 JYZ917556 KIV917556 KSR917556 LCN917556 LMJ917556 LWF917556 MGB917556 MPX917556 MZT917556 NJP917556 NTL917556 ODH917556 OND917556 OWZ917556 PGV917556 PQR917556 QAN917556 QKJ917556 QUF917556 REB917556 RNX917556 RXT917556 SHP917556 SRL917556 TBH917556 TLD917556 TUZ917556 UEV917556 UOR917556 UYN917556 VIJ917556 VSF917556 WCB917556 WLX917556 WVT917556 L983092 JH983092 TD983092 ACZ983092 AMV983092 AWR983092 BGN983092 BQJ983092 CAF983092 CKB983092 CTX983092 DDT983092 DNP983092 DXL983092 EHH983092 ERD983092 FAZ983092 FKV983092 FUR983092 GEN983092 GOJ983092 GYF983092 HIB983092 HRX983092 IBT983092 ILP983092 IVL983092 JFH983092 JPD983092 JYZ983092 KIV983092 KSR983092 LCN983092 LMJ983092 LWF983092 MGB983092 MPX983092 MZT983092 NJP983092 NTL983092 ODH983092 OND983092 OWZ983092 PGV983092 PQR983092 QAN983092 QKJ983092 QUF983092 REB983092 RNX983092 RXT983092 SHP983092 SRL983092 TBH983092 TLD983092 TUZ983092 UEV983092 UOR983092 UYN983092 VIJ983092 VSF983092 WCB983092 WLX983092 WVT983092" xr:uid="{0294D591-90FB-4190-9A42-F6CA05F1EAF2}">
      <formula1>0</formula1>
      <formula2>300</formula2>
    </dataValidation>
    <dataValidation type="textLength" errorStyle="information" allowBlank="1" showInputMessage="1" error="XLBVal:6=1730.33_x000d__x000a_" sqref="N56 JJ56 TF56 ADB56 AMX56 AWT56 BGP56 BQL56 CAH56 CKD56 CTZ56 DDV56 DNR56 DXN56 EHJ56 ERF56 FBB56 FKX56 FUT56 GEP56 GOL56 GYH56 HID56 HRZ56 IBV56 ILR56 IVN56 JFJ56 JPF56 JZB56 KIX56 KST56 LCP56 LML56 LWH56 MGD56 MPZ56 MZV56 NJR56 NTN56 ODJ56 ONF56 OXB56 PGX56 PQT56 QAP56 QKL56 QUH56 RED56 RNZ56 RXV56 SHR56 SRN56 TBJ56 TLF56 TVB56 UEX56 UOT56 UYP56 VIL56 VSH56 WCD56 WLZ56 WVV56 N65592 JJ65592 TF65592 ADB65592 AMX65592 AWT65592 BGP65592 BQL65592 CAH65592 CKD65592 CTZ65592 DDV65592 DNR65592 DXN65592 EHJ65592 ERF65592 FBB65592 FKX65592 FUT65592 GEP65592 GOL65592 GYH65592 HID65592 HRZ65592 IBV65592 ILR65592 IVN65592 JFJ65592 JPF65592 JZB65592 KIX65592 KST65592 LCP65592 LML65592 LWH65592 MGD65592 MPZ65592 MZV65592 NJR65592 NTN65592 ODJ65592 ONF65592 OXB65592 PGX65592 PQT65592 QAP65592 QKL65592 QUH65592 RED65592 RNZ65592 RXV65592 SHR65592 SRN65592 TBJ65592 TLF65592 TVB65592 UEX65592 UOT65592 UYP65592 VIL65592 VSH65592 WCD65592 WLZ65592 WVV65592 N131128 JJ131128 TF131128 ADB131128 AMX131128 AWT131128 BGP131128 BQL131128 CAH131128 CKD131128 CTZ131128 DDV131128 DNR131128 DXN131128 EHJ131128 ERF131128 FBB131128 FKX131128 FUT131128 GEP131128 GOL131128 GYH131128 HID131128 HRZ131128 IBV131128 ILR131128 IVN131128 JFJ131128 JPF131128 JZB131128 KIX131128 KST131128 LCP131128 LML131128 LWH131128 MGD131128 MPZ131128 MZV131128 NJR131128 NTN131128 ODJ131128 ONF131128 OXB131128 PGX131128 PQT131128 QAP131128 QKL131128 QUH131128 RED131128 RNZ131128 RXV131128 SHR131128 SRN131128 TBJ131128 TLF131128 TVB131128 UEX131128 UOT131128 UYP131128 VIL131128 VSH131128 WCD131128 WLZ131128 WVV131128 N196664 JJ196664 TF196664 ADB196664 AMX196664 AWT196664 BGP196664 BQL196664 CAH196664 CKD196664 CTZ196664 DDV196664 DNR196664 DXN196664 EHJ196664 ERF196664 FBB196664 FKX196664 FUT196664 GEP196664 GOL196664 GYH196664 HID196664 HRZ196664 IBV196664 ILR196664 IVN196664 JFJ196664 JPF196664 JZB196664 KIX196664 KST196664 LCP196664 LML196664 LWH196664 MGD196664 MPZ196664 MZV196664 NJR196664 NTN196664 ODJ196664 ONF196664 OXB196664 PGX196664 PQT196664 QAP196664 QKL196664 QUH196664 RED196664 RNZ196664 RXV196664 SHR196664 SRN196664 TBJ196664 TLF196664 TVB196664 UEX196664 UOT196664 UYP196664 VIL196664 VSH196664 WCD196664 WLZ196664 WVV196664 N262200 JJ262200 TF262200 ADB262200 AMX262200 AWT262200 BGP262200 BQL262200 CAH262200 CKD262200 CTZ262200 DDV262200 DNR262200 DXN262200 EHJ262200 ERF262200 FBB262200 FKX262200 FUT262200 GEP262200 GOL262200 GYH262200 HID262200 HRZ262200 IBV262200 ILR262200 IVN262200 JFJ262200 JPF262200 JZB262200 KIX262200 KST262200 LCP262200 LML262200 LWH262200 MGD262200 MPZ262200 MZV262200 NJR262200 NTN262200 ODJ262200 ONF262200 OXB262200 PGX262200 PQT262200 QAP262200 QKL262200 QUH262200 RED262200 RNZ262200 RXV262200 SHR262200 SRN262200 TBJ262200 TLF262200 TVB262200 UEX262200 UOT262200 UYP262200 VIL262200 VSH262200 WCD262200 WLZ262200 WVV262200 N327736 JJ327736 TF327736 ADB327736 AMX327736 AWT327736 BGP327736 BQL327736 CAH327736 CKD327736 CTZ327736 DDV327736 DNR327736 DXN327736 EHJ327736 ERF327736 FBB327736 FKX327736 FUT327736 GEP327736 GOL327736 GYH327736 HID327736 HRZ327736 IBV327736 ILR327736 IVN327736 JFJ327736 JPF327736 JZB327736 KIX327736 KST327736 LCP327736 LML327736 LWH327736 MGD327736 MPZ327736 MZV327736 NJR327736 NTN327736 ODJ327736 ONF327736 OXB327736 PGX327736 PQT327736 QAP327736 QKL327736 QUH327736 RED327736 RNZ327736 RXV327736 SHR327736 SRN327736 TBJ327736 TLF327736 TVB327736 UEX327736 UOT327736 UYP327736 VIL327736 VSH327736 WCD327736 WLZ327736 WVV327736 N393272 JJ393272 TF393272 ADB393272 AMX393272 AWT393272 BGP393272 BQL393272 CAH393272 CKD393272 CTZ393272 DDV393272 DNR393272 DXN393272 EHJ393272 ERF393272 FBB393272 FKX393272 FUT393272 GEP393272 GOL393272 GYH393272 HID393272 HRZ393272 IBV393272 ILR393272 IVN393272 JFJ393272 JPF393272 JZB393272 KIX393272 KST393272 LCP393272 LML393272 LWH393272 MGD393272 MPZ393272 MZV393272 NJR393272 NTN393272 ODJ393272 ONF393272 OXB393272 PGX393272 PQT393272 QAP393272 QKL393272 QUH393272 RED393272 RNZ393272 RXV393272 SHR393272 SRN393272 TBJ393272 TLF393272 TVB393272 UEX393272 UOT393272 UYP393272 VIL393272 VSH393272 WCD393272 WLZ393272 WVV393272 N458808 JJ458808 TF458808 ADB458808 AMX458808 AWT458808 BGP458808 BQL458808 CAH458808 CKD458808 CTZ458808 DDV458808 DNR458808 DXN458808 EHJ458808 ERF458808 FBB458808 FKX458808 FUT458808 GEP458808 GOL458808 GYH458808 HID458808 HRZ458808 IBV458808 ILR458808 IVN458808 JFJ458808 JPF458808 JZB458808 KIX458808 KST458808 LCP458808 LML458808 LWH458808 MGD458808 MPZ458808 MZV458808 NJR458808 NTN458808 ODJ458808 ONF458808 OXB458808 PGX458808 PQT458808 QAP458808 QKL458808 QUH458808 RED458808 RNZ458808 RXV458808 SHR458808 SRN458808 TBJ458808 TLF458808 TVB458808 UEX458808 UOT458808 UYP458808 VIL458808 VSH458808 WCD458808 WLZ458808 WVV458808 N524344 JJ524344 TF524344 ADB524344 AMX524344 AWT524344 BGP524344 BQL524344 CAH524344 CKD524344 CTZ524344 DDV524344 DNR524344 DXN524344 EHJ524344 ERF524344 FBB524344 FKX524344 FUT524344 GEP524344 GOL524344 GYH524344 HID524344 HRZ524344 IBV524344 ILR524344 IVN524344 JFJ524344 JPF524344 JZB524344 KIX524344 KST524344 LCP524344 LML524344 LWH524344 MGD524344 MPZ524344 MZV524344 NJR524344 NTN524344 ODJ524344 ONF524344 OXB524344 PGX524344 PQT524344 QAP524344 QKL524344 QUH524344 RED524344 RNZ524344 RXV524344 SHR524344 SRN524344 TBJ524344 TLF524344 TVB524344 UEX524344 UOT524344 UYP524344 VIL524344 VSH524344 WCD524344 WLZ524344 WVV524344 N589880 JJ589880 TF589880 ADB589880 AMX589880 AWT589880 BGP589880 BQL589880 CAH589880 CKD589880 CTZ589880 DDV589880 DNR589880 DXN589880 EHJ589880 ERF589880 FBB589880 FKX589880 FUT589880 GEP589880 GOL589880 GYH589880 HID589880 HRZ589880 IBV589880 ILR589880 IVN589880 JFJ589880 JPF589880 JZB589880 KIX589880 KST589880 LCP589880 LML589880 LWH589880 MGD589880 MPZ589880 MZV589880 NJR589880 NTN589880 ODJ589880 ONF589880 OXB589880 PGX589880 PQT589880 QAP589880 QKL589880 QUH589880 RED589880 RNZ589880 RXV589880 SHR589880 SRN589880 TBJ589880 TLF589880 TVB589880 UEX589880 UOT589880 UYP589880 VIL589880 VSH589880 WCD589880 WLZ589880 WVV589880 N655416 JJ655416 TF655416 ADB655416 AMX655416 AWT655416 BGP655416 BQL655416 CAH655416 CKD655416 CTZ655416 DDV655416 DNR655416 DXN655416 EHJ655416 ERF655416 FBB655416 FKX655416 FUT655416 GEP655416 GOL655416 GYH655416 HID655416 HRZ655416 IBV655416 ILR655416 IVN655416 JFJ655416 JPF655416 JZB655416 KIX655416 KST655416 LCP655416 LML655416 LWH655416 MGD655416 MPZ655416 MZV655416 NJR655416 NTN655416 ODJ655416 ONF655416 OXB655416 PGX655416 PQT655416 QAP655416 QKL655416 QUH655416 RED655416 RNZ655416 RXV655416 SHR655416 SRN655416 TBJ655416 TLF655416 TVB655416 UEX655416 UOT655416 UYP655416 VIL655416 VSH655416 WCD655416 WLZ655416 WVV655416 N720952 JJ720952 TF720952 ADB720952 AMX720952 AWT720952 BGP720952 BQL720952 CAH720952 CKD720952 CTZ720952 DDV720952 DNR720952 DXN720952 EHJ720952 ERF720952 FBB720952 FKX720952 FUT720952 GEP720952 GOL720952 GYH720952 HID720952 HRZ720952 IBV720952 ILR720952 IVN720952 JFJ720952 JPF720952 JZB720952 KIX720952 KST720952 LCP720952 LML720952 LWH720952 MGD720952 MPZ720952 MZV720952 NJR720952 NTN720952 ODJ720952 ONF720952 OXB720952 PGX720952 PQT720952 QAP720952 QKL720952 QUH720952 RED720952 RNZ720952 RXV720952 SHR720952 SRN720952 TBJ720952 TLF720952 TVB720952 UEX720952 UOT720952 UYP720952 VIL720952 VSH720952 WCD720952 WLZ720952 WVV720952 N786488 JJ786488 TF786488 ADB786488 AMX786488 AWT786488 BGP786488 BQL786488 CAH786488 CKD786488 CTZ786488 DDV786488 DNR786488 DXN786488 EHJ786488 ERF786488 FBB786488 FKX786488 FUT786488 GEP786488 GOL786488 GYH786488 HID786488 HRZ786488 IBV786488 ILR786488 IVN786488 JFJ786488 JPF786488 JZB786488 KIX786488 KST786488 LCP786488 LML786488 LWH786488 MGD786488 MPZ786488 MZV786488 NJR786488 NTN786488 ODJ786488 ONF786488 OXB786488 PGX786488 PQT786488 QAP786488 QKL786488 QUH786488 RED786488 RNZ786488 RXV786488 SHR786488 SRN786488 TBJ786488 TLF786488 TVB786488 UEX786488 UOT786488 UYP786488 VIL786488 VSH786488 WCD786488 WLZ786488 WVV786488 N852024 JJ852024 TF852024 ADB852024 AMX852024 AWT852024 BGP852024 BQL852024 CAH852024 CKD852024 CTZ852024 DDV852024 DNR852024 DXN852024 EHJ852024 ERF852024 FBB852024 FKX852024 FUT852024 GEP852024 GOL852024 GYH852024 HID852024 HRZ852024 IBV852024 ILR852024 IVN852024 JFJ852024 JPF852024 JZB852024 KIX852024 KST852024 LCP852024 LML852024 LWH852024 MGD852024 MPZ852024 MZV852024 NJR852024 NTN852024 ODJ852024 ONF852024 OXB852024 PGX852024 PQT852024 QAP852024 QKL852024 QUH852024 RED852024 RNZ852024 RXV852024 SHR852024 SRN852024 TBJ852024 TLF852024 TVB852024 UEX852024 UOT852024 UYP852024 VIL852024 VSH852024 WCD852024 WLZ852024 WVV852024 N917560 JJ917560 TF917560 ADB917560 AMX917560 AWT917560 BGP917560 BQL917560 CAH917560 CKD917560 CTZ917560 DDV917560 DNR917560 DXN917560 EHJ917560 ERF917560 FBB917560 FKX917560 FUT917560 GEP917560 GOL917560 GYH917560 HID917560 HRZ917560 IBV917560 ILR917560 IVN917560 JFJ917560 JPF917560 JZB917560 KIX917560 KST917560 LCP917560 LML917560 LWH917560 MGD917560 MPZ917560 MZV917560 NJR917560 NTN917560 ODJ917560 ONF917560 OXB917560 PGX917560 PQT917560 QAP917560 QKL917560 QUH917560 RED917560 RNZ917560 RXV917560 SHR917560 SRN917560 TBJ917560 TLF917560 TVB917560 UEX917560 UOT917560 UYP917560 VIL917560 VSH917560 WCD917560 WLZ917560 WVV917560 N983096 JJ983096 TF983096 ADB983096 AMX983096 AWT983096 BGP983096 BQL983096 CAH983096 CKD983096 CTZ983096 DDV983096 DNR983096 DXN983096 EHJ983096 ERF983096 FBB983096 FKX983096 FUT983096 GEP983096 GOL983096 GYH983096 HID983096 HRZ983096 IBV983096 ILR983096 IVN983096 JFJ983096 JPF983096 JZB983096 KIX983096 KST983096 LCP983096 LML983096 LWH983096 MGD983096 MPZ983096 MZV983096 NJR983096 NTN983096 ODJ983096 ONF983096 OXB983096 PGX983096 PQT983096 QAP983096 QKL983096 QUH983096 RED983096 RNZ983096 RXV983096 SHR983096 SRN983096 TBJ983096 TLF983096 TVB983096 UEX983096 UOT983096 UYP983096 VIL983096 VSH983096 WCD983096 WLZ983096 WVV983096" xr:uid="{A56B522B-5758-435B-B472-B63E88378E8B}">
      <formula1>0</formula1>
      <formula2>300</formula2>
    </dataValidation>
    <dataValidation type="textLength" errorStyle="information" allowBlank="1" showInputMessage="1" error="XLBVal:6=2000_x000d__x000a_" sqref="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xr:uid="{2F9EEFF1-4CB6-4C61-AB9F-BE2A71FEFC22}">
      <formula1>0</formula1>
      <formula2>300</formula2>
    </dataValidation>
    <dataValidation type="textLength" errorStyle="information" allowBlank="1" showInputMessage="1" error="XLBVal:6=207.06_x000d__x000a_" sqref="J55 JF55 TB55 ACX55 AMT55 AWP55 BGL55 BQH55 CAD55 CJZ55 CTV55 DDR55 DNN55 DXJ55 EHF55 ERB55 FAX55 FKT55 FUP55 GEL55 GOH55 GYD55 HHZ55 HRV55 IBR55 ILN55 IVJ55 JFF55 JPB55 JYX55 KIT55 KSP55 LCL55 LMH55 LWD55 MFZ55 MPV55 MZR55 NJN55 NTJ55 ODF55 ONB55 OWX55 PGT55 PQP55 QAL55 QKH55 QUD55 RDZ55 RNV55 RXR55 SHN55 SRJ55 TBF55 TLB55 TUX55 UET55 UOP55 UYL55 VIH55 VSD55 WBZ55 WLV55 WVR55 J65591 JF65591 TB65591 ACX65591 AMT65591 AWP65591 BGL65591 BQH65591 CAD65591 CJZ65591 CTV65591 DDR65591 DNN65591 DXJ65591 EHF65591 ERB65591 FAX65591 FKT65591 FUP65591 GEL65591 GOH65591 GYD65591 HHZ65591 HRV65591 IBR65591 ILN65591 IVJ65591 JFF65591 JPB65591 JYX65591 KIT65591 KSP65591 LCL65591 LMH65591 LWD65591 MFZ65591 MPV65591 MZR65591 NJN65591 NTJ65591 ODF65591 ONB65591 OWX65591 PGT65591 PQP65591 QAL65591 QKH65591 QUD65591 RDZ65591 RNV65591 RXR65591 SHN65591 SRJ65591 TBF65591 TLB65591 TUX65591 UET65591 UOP65591 UYL65591 VIH65591 VSD65591 WBZ65591 WLV65591 WVR65591 J131127 JF131127 TB131127 ACX131127 AMT131127 AWP131127 BGL131127 BQH131127 CAD131127 CJZ131127 CTV131127 DDR131127 DNN131127 DXJ131127 EHF131127 ERB131127 FAX131127 FKT131127 FUP131127 GEL131127 GOH131127 GYD131127 HHZ131127 HRV131127 IBR131127 ILN131127 IVJ131127 JFF131127 JPB131127 JYX131127 KIT131127 KSP131127 LCL131127 LMH131127 LWD131127 MFZ131127 MPV131127 MZR131127 NJN131127 NTJ131127 ODF131127 ONB131127 OWX131127 PGT131127 PQP131127 QAL131127 QKH131127 QUD131127 RDZ131127 RNV131127 RXR131127 SHN131127 SRJ131127 TBF131127 TLB131127 TUX131127 UET131127 UOP131127 UYL131127 VIH131127 VSD131127 WBZ131127 WLV131127 WVR131127 J196663 JF196663 TB196663 ACX196663 AMT196663 AWP196663 BGL196663 BQH196663 CAD196663 CJZ196663 CTV196663 DDR196663 DNN196663 DXJ196663 EHF196663 ERB196663 FAX196663 FKT196663 FUP196663 GEL196663 GOH196663 GYD196663 HHZ196663 HRV196663 IBR196663 ILN196663 IVJ196663 JFF196663 JPB196663 JYX196663 KIT196663 KSP196663 LCL196663 LMH196663 LWD196663 MFZ196663 MPV196663 MZR196663 NJN196663 NTJ196663 ODF196663 ONB196663 OWX196663 PGT196663 PQP196663 QAL196663 QKH196663 QUD196663 RDZ196663 RNV196663 RXR196663 SHN196663 SRJ196663 TBF196663 TLB196663 TUX196663 UET196663 UOP196663 UYL196663 VIH196663 VSD196663 WBZ196663 WLV196663 WVR196663 J262199 JF262199 TB262199 ACX262199 AMT262199 AWP262199 BGL262199 BQH262199 CAD262199 CJZ262199 CTV262199 DDR262199 DNN262199 DXJ262199 EHF262199 ERB262199 FAX262199 FKT262199 FUP262199 GEL262199 GOH262199 GYD262199 HHZ262199 HRV262199 IBR262199 ILN262199 IVJ262199 JFF262199 JPB262199 JYX262199 KIT262199 KSP262199 LCL262199 LMH262199 LWD262199 MFZ262199 MPV262199 MZR262199 NJN262199 NTJ262199 ODF262199 ONB262199 OWX262199 PGT262199 PQP262199 QAL262199 QKH262199 QUD262199 RDZ262199 RNV262199 RXR262199 SHN262199 SRJ262199 TBF262199 TLB262199 TUX262199 UET262199 UOP262199 UYL262199 VIH262199 VSD262199 WBZ262199 WLV262199 WVR262199 J327735 JF327735 TB327735 ACX327735 AMT327735 AWP327735 BGL327735 BQH327735 CAD327735 CJZ327735 CTV327735 DDR327735 DNN327735 DXJ327735 EHF327735 ERB327735 FAX327735 FKT327735 FUP327735 GEL327735 GOH327735 GYD327735 HHZ327735 HRV327735 IBR327735 ILN327735 IVJ327735 JFF327735 JPB327735 JYX327735 KIT327735 KSP327735 LCL327735 LMH327735 LWD327735 MFZ327735 MPV327735 MZR327735 NJN327735 NTJ327735 ODF327735 ONB327735 OWX327735 PGT327735 PQP327735 QAL327735 QKH327735 QUD327735 RDZ327735 RNV327735 RXR327735 SHN327735 SRJ327735 TBF327735 TLB327735 TUX327735 UET327735 UOP327735 UYL327735 VIH327735 VSD327735 WBZ327735 WLV327735 WVR327735 J393271 JF393271 TB393271 ACX393271 AMT393271 AWP393271 BGL393271 BQH393271 CAD393271 CJZ393271 CTV393271 DDR393271 DNN393271 DXJ393271 EHF393271 ERB393271 FAX393271 FKT393271 FUP393271 GEL393271 GOH393271 GYD393271 HHZ393271 HRV393271 IBR393271 ILN393271 IVJ393271 JFF393271 JPB393271 JYX393271 KIT393271 KSP393271 LCL393271 LMH393271 LWD393271 MFZ393271 MPV393271 MZR393271 NJN393271 NTJ393271 ODF393271 ONB393271 OWX393271 PGT393271 PQP393271 QAL393271 QKH393271 QUD393271 RDZ393271 RNV393271 RXR393271 SHN393271 SRJ393271 TBF393271 TLB393271 TUX393271 UET393271 UOP393271 UYL393271 VIH393271 VSD393271 WBZ393271 WLV393271 WVR393271 J458807 JF458807 TB458807 ACX458807 AMT458807 AWP458807 BGL458807 BQH458807 CAD458807 CJZ458807 CTV458807 DDR458807 DNN458807 DXJ458807 EHF458807 ERB458807 FAX458807 FKT458807 FUP458807 GEL458807 GOH458807 GYD458807 HHZ458807 HRV458807 IBR458807 ILN458807 IVJ458807 JFF458807 JPB458807 JYX458807 KIT458807 KSP458807 LCL458807 LMH458807 LWD458807 MFZ458807 MPV458807 MZR458807 NJN458807 NTJ458807 ODF458807 ONB458807 OWX458807 PGT458807 PQP458807 QAL458807 QKH458807 QUD458807 RDZ458807 RNV458807 RXR458807 SHN458807 SRJ458807 TBF458807 TLB458807 TUX458807 UET458807 UOP458807 UYL458807 VIH458807 VSD458807 WBZ458807 WLV458807 WVR458807 J524343 JF524343 TB524343 ACX524343 AMT524343 AWP524343 BGL524343 BQH524343 CAD524343 CJZ524343 CTV524343 DDR524343 DNN524343 DXJ524343 EHF524343 ERB524343 FAX524343 FKT524343 FUP524343 GEL524343 GOH524343 GYD524343 HHZ524343 HRV524343 IBR524343 ILN524343 IVJ524343 JFF524343 JPB524343 JYX524343 KIT524343 KSP524343 LCL524343 LMH524343 LWD524343 MFZ524343 MPV524343 MZR524343 NJN524343 NTJ524343 ODF524343 ONB524343 OWX524343 PGT524343 PQP524343 QAL524343 QKH524343 QUD524343 RDZ524343 RNV524343 RXR524343 SHN524343 SRJ524343 TBF524343 TLB524343 TUX524343 UET524343 UOP524343 UYL524343 VIH524343 VSD524343 WBZ524343 WLV524343 WVR524343 J589879 JF589879 TB589879 ACX589879 AMT589879 AWP589879 BGL589879 BQH589879 CAD589879 CJZ589879 CTV589879 DDR589879 DNN589879 DXJ589879 EHF589879 ERB589879 FAX589879 FKT589879 FUP589879 GEL589879 GOH589879 GYD589879 HHZ589879 HRV589879 IBR589879 ILN589879 IVJ589879 JFF589879 JPB589879 JYX589879 KIT589879 KSP589879 LCL589879 LMH589879 LWD589879 MFZ589879 MPV589879 MZR589879 NJN589879 NTJ589879 ODF589879 ONB589879 OWX589879 PGT589879 PQP589879 QAL589879 QKH589879 QUD589879 RDZ589879 RNV589879 RXR589879 SHN589879 SRJ589879 TBF589879 TLB589879 TUX589879 UET589879 UOP589879 UYL589879 VIH589879 VSD589879 WBZ589879 WLV589879 WVR589879 J655415 JF655415 TB655415 ACX655415 AMT655415 AWP655415 BGL655415 BQH655415 CAD655415 CJZ655415 CTV655415 DDR655415 DNN655415 DXJ655415 EHF655415 ERB655415 FAX655415 FKT655415 FUP655415 GEL655415 GOH655415 GYD655415 HHZ655415 HRV655415 IBR655415 ILN655415 IVJ655415 JFF655415 JPB655415 JYX655415 KIT655415 KSP655415 LCL655415 LMH655415 LWD655415 MFZ655415 MPV655415 MZR655415 NJN655415 NTJ655415 ODF655415 ONB655415 OWX655415 PGT655415 PQP655415 QAL655415 QKH655415 QUD655415 RDZ655415 RNV655415 RXR655415 SHN655415 SRJ655415 TBF655415 TLB655415 TUX655415 UET655415 UOP655415 UYL655415 VIH655415 VSD655415 WBZ655415 WLV655415 WVR655415 J720951 JF720951 TB720951 ACX720951 AMT720951 AWP720951 BGL720951 BQH720951 CAD720951 CJZ720951 CTV720951 DDR720951 DNN720951 DXJ720951 EHF720951 ERB720951 FAX720951 FKT720951 FUP720951 GEL720951 GOH720951 GYD720951 HHZ720951 HRV720951 IBR720951 ILN720951 IVJ720951 JFF720951 JPB720951 JYX720951 KIT720951 KSP720951 LCL720951 LMH720951 LWD720951 MFZ720951 MPV720951 MZR720951 NJN720951 NTJ720951 ODF720951 ONB720951 OWX720951 PGT720951 PQP720951 QAL720951 QKH720951 QUD720951 RDZ720951 RNV720951 RXR720951 SHN720951 SRJ720951 TBF720951 TLB720951 TUX720951 UET720951 UOP720951 UYL720951 VIH720951 VSD720951 WBZ720951 WLV720951 WVR720951 J786487 JF786487 TB786487 ACX786487 AMT786487 AWP786487 BGL786487 BQH786487 CAD786487 CJZ786487 CTV786487 DDR786487 DNN786487 DXJ786487 EHF786487 ERB786487 FAX786487 FKT786487 FUP786487 GEL786487 GOH786487 GYD786487 HHZ786487 HRV786487 IBR786487 ILN786487 IVJ786487 JFF786487 JPB786487 JYX786487 KIT786487 KSP786487 LCL786487 LMH786487 LWD786487 MFZ786487 MPV786487 MZR786487 NJN786487 NTJ786487 ODF786487 ONB786487 OWX786487 PGT786487 PQP786487 QAL786487 QKH786487 QUD786487 RDZ786487 RNV786487 RXR786487 SHN786487 SRJ786487 TBF786487 TLB786487 TUX786487 UET786487 UOP786487 UYL786487 VIH786487 VSD786487 WBZ786487 WLV786487 WVR786487 J852023 JF852023 TB852023 ACX852023 AMT852023 AWP852023 BGL852023 BQH852023 CAD852023 CJZ852023 CTV852023 DDR852023 DNN852023 DXJ852023 EHF852023 ERB852023 FAX852023 FKT852023 FUP852023 GEL852023 GOH852023 GYD852023 HHZ852023 HRV852023 IBR852023 ILN852023 IVJ852023 JFF852023 JPB852023 JYX852023 KIT852023 KSP852023 LCL852023 LMH852023 LWD852023 MFZ852023 MPV852023 MZR852023 NJN852023 NTJ852023 ODF852023 ONB852023 OWX852023 PGT852023 PQP852023 QAL852023 QKH852023 QUD852023 RDZ852023 RNV852023 RXR852023 SHN852023 SRJ852023 TBF852023 TLB852023 TUX852023 UET852023 UOP852023 UYL852023 VIH852023 VSD852023 WBZ852023 WLV852023 WVR852023 J917559 JF917559 TB917559 ACX917559 AMT917559 AWP917559 BGL917559 BQH917559 CAD917559 CJZ917559 CTV917559 DDR917559 DNN917559 DXJ917559 EHF917559 ERB917559 FAX917559 FKT917559 FUP917559 GEL917559 GOH917559 GYD917559 HHZ917559 HRV917559 IBR917559 ILN917559 IVJ917559 JFF917559 JPB917559 JYX917559 KIT917559 KSP917559 LCL917559 LMH917559 LWD917559 MFZ917559 MPV917559 MZR917559 NJN917559 NTJ917559 ODF917559 ONB917559 OWX917559 PGT917559 PQP917559 QAL917559 QKH917559 QUD917559 RDZ917559 RNV917559 RXR917559 SHN917559 SRJ917559 TBF917559 TLB917559 TUX917559 UET917559 UOP917559 UYL917559 VIH917559 VSD917559 WBZ917559 WLV917559 WVR917559 J983095 JF983095 TB983095 ACX983095 AMT983095 AWP983095 BGL983095 BQH983095 CAD983095 CJZ983095 CTV983095 DDR983095 DNN983095 DXJ983095 EHF983095 ERB983095 FAX983095 FKT983095 FUP983095 GEL983095 GOH983095 GYD983095 HHZ983095 HRV983095 IBR983095 ILN983095 IVJ983095 JFF983095 JPB983095 JYX983095 KIT983095 KSP983095 LCL983095 LMH983095 LWD983095 MFZ983095 MPV983095 MZR983095 NJN983095 NTJ983095 ODF983095 ONB983095 OWX983095 PGT983095 PQP983095 QAL983095 QKH983095 QUD983095 RDZ983095 RNV983095 RXR983095 SHN983095 SRJ983095 TBF983095 TLB983095 TUX983095 UET983095 UOP983095 UYL983095 VIH983095 VSD983095 WBZ983095 WLV983095 WVR983095" xr:uid="{31D46F2D-7EB7-4E50-94E9-AF536308AB97}">
      <formula1>0</formula1>
      <formula2>300</formula2>
    </dataValidation>
    <dataValidation type="textLength" errorStyle="information" allowBlank="1" showInputMessage="1" error="XLBVal:6=219.26_x000d__x000a_" sqref="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xr:uid="{FAD18218-1DEE-425F-B257-EE431C65D43B}">
      <formula1>0</formula1>
      <formula2>300</formula2>
    </dataValidation>
    <dataValidation type="textLength" errorStyle="information" allowBlank="1" showInputMessage="1" error="XLBVal:6=1670.67_x000d__x000a_" sqref="N55 JJ55 TF55 ADB55 AMX55 AWT55 BGP55 BQL55 CAH55 CKD55 CTZ55 DDV55 DNR55 DXN55 EHJ55 ERF55 FBB55 FKX55 FUT55 GEP55 GOL55 GYH55 HID55 HRZ55 IBV55 ILR55 IVN55 JFJ55 JPF55 JZB55 KIX55 KST55 LCP55 LML55 LWH55 MGD55 MPZ55 MZV55 NJR55 NTN55 ODJ55 ONF55 OXB55 PGX55 PQT55 QAP55 QKL55 QUH55 RED55 RNZ55 RXV55 SHR55 SRN55 TBJ55 TLF55 TVB55 UEX55 UOT55 UYP55 VIL55 VSH55 WCD55 WLZ55 WVV55 N65591 JJ65591 TF65591 ADB65591 AMX65591 AWT65591 BGP65591 BQL65591 CAH65591 CKD65591 CTZ65591 DDV65591 DNR65591 DXN65591 EHJ65591 ERF65591 FBB65591 FKX65591 FUT65591 GEP65591 GOL65591 GYH65591 HID65591 HRZ65591 IBV65591 ILR65591 IVN65591 JFJ65591 JPF65591 JZB65591 KIX65591 KST65591 LCP65591 LML65591 LWH65591 MGD65591 MPZ65591 MZV65591 NJR65591 NTN65591 ODJ65591 ONF65591 OXB65591 PGX65591 PQT65591 QAP65591 QKL65591 QUH65591 RED65591 RNZ65591 RXV65591 SHR65591 SRN65591 TBJ65591 TLF65591 TVB65591 UEX65591 UOT65591 UYP65591 VIL65591 VSH65591 WCD65591 WLZ65591 WVV65591 N131127 JJ131127 TF131127 ADB131127 AMX131127 AWT131127 BGP131127 BQL131127 CAH131127 CKD131127 CTZ131127 DDV131127 DNR131127 DXN131127 EHJ131127 ERF131127 FBB131127 FKX131127 FUT131127 GEP131127 GOL131127 GYH131127 HID131127 HRZ131127 IBV131127 ILR131127 IVN131127 JFJ131127 JPF131127 JZB131127 KIX131127 KST131127 LCP131127 LML131127 LWH131127 MGD131127 MPZ131127 MZV131127 NJR131127 NTN131127 ODJ131127 ONF131127 OXB131127 PGX131127 PQT131127 QAP131127 QKL131127 QUH131127 RED131127 RNZ131127 RXV131127 SHR131127 SRN131127 TBJ131127 TLF131127 TVB131127 UEX131127 UOT131127 UYP131127 VIL131127 VSH131127 WCD131127 WLZ131127 WVV131127 N196663 JJ196663 TF196663 ADB196663 AMX196663 AWT196663 BGP196663 BQL196663 CAH196663 CKD196663 CTZ196663 DDV196663 DNR196663 DXN196663 EHJ196663 ERF196663 FBB196663 FKX196663 FUT196663 GEP196663 GOL196663 GYH196663 HID196663 HRZ196663 IBV196663 ILR196663 IVN196663 JFJ196663 JPF196663 JZB196663 KIX196663 KST196663 LCP196663 LML196663 LWH196663 MGD196663 MPZ196663 MZV196663 NJR196663 NTN196663 ODJ196663 ONF196663 OXB196663 PGX196663 PQT196663 QAP196663 QKL196663 QUH196663 RED196663 RNZ196663 RXV196663 SHR196663 SRN196663 TBJ196663 TLF196663 TVB196663 UEX196663 UOT196663 UYP196663 VIL196663 VSH196663 WCD196663 WLZ196663 WVV196663 N262199 JJ262199 TF262199 ADB262199 AMX262199 AWT262199 BGP262199 BQL262199 CAH262199 CKD262199 CTZ262199 DDV262199 DNR262199 DXN262199 EHJ262199 ERF262199 FBB262199 FKX262199 FUT262199 GEP262199 GOL262199 GYH262199 HID262199 HRZ262199 IBV262199 ILR262199 IVN262199 JFJ262199 JPF262199 JZB262199 KIX262199 KST262199 LCP262199 LML262199 LWH262199 MGD262199 MPZ262199 MZV262199 NJR262199 NTN262199 ODJ262199 ONF262199 OXB262199 PGX262199 PQT262199 QAP262199 QKL262199 QUH262199 RED262199 RNZ262199 RXV262199 SHR262199 SRN262199 TBJ262199 TLF262199 TVB262199 UEX262199 UOT262199 UYP262199 VIL262199 VSH262199 WCD262199 WLZ262199 WVV262199 N327735 JJ327735 TF327735 ADB327735 AMX327735 AWT327735 BGP327735 BQL327735 CAH327735 CKD327735 CTZ327735 DDV327735 DNR327735 DXN327735 EHJ327735 ERF327735 FBB327735 FKX327735 FUT327735 GEP327735 GOL327735 GYH327735 HID327735 HRZ327735 IBV327735 ILR327735 IVN327735 JFJ327735 JPF327735 JZB327735 KIX327735 KST327735 LCP327735 LML327735 LWH327735 MGD327735 MPZ327735 MZV327735 NJR327735 NTN327735 ODJ327735 ONF327735 OXB327735 PGX327735 PQT327735 QAP327735 QKL327735 QUH327735 RED327735 RNZ327735 RXV327735 SHR327735 SRN327735 TBJ327735 TLF327735 TVB327735 UEX327735 UOT327735 UYP327735 VIL327735 VSH327735 WCD327735 WLZ327735 WVV327735 N393271 JJ393271 TF393271 ADB393271 AMX393271 AWT393271 BGP393271 BQL393271 CAH393271 CKD393271 CTZ393271 DDV393271 DNR393271 DXN393271 EHJ393271 ERF393271 FBB393271 FKX393271 FUT393271 GEP393271 GOL393271 GYH393271 HID393271 HRZ393271 IBV393271 ILR393271 IVN393271 JFJ393271 JPF393271 JZB393271 KIX393271 KST393271 LCP393271 LML393271 LWH393271 MGD393271 MPZ393271 MZV393271 NJR393271 NTN393271 ODJ393271 ONF393271 OXB393271 PGX393271 PQT393271 QAP393271 QKL393271 QUH393271 RED393271 RNZ393271 RXV393271 SHR393271 SRN393271 TBJ393271 TLF393271 TVB393271 UEX393271 UOT393271 UYP393271 VIL393271 VSH393271 WCD393271 WLZ393271 WVV393271 N458807 JJ458807 TF458807 ADB458807 AMX458807 AWT458807 BGP458807 BQL458807 CAH458807 CKD458807 CTZ458807 DDV458807 DNR458807 DXN458807 EHJ458807 ERF458807 FBB458807 FKX458807 FUT458807 GEP458807 GOL458807 GYH458807 HID458807 HRZ458807 IBV458807 ILR458807 IVN458807 JFJ458807 JPF458807 JZB458807 KIX458807 KST458807 LCP458807 LML458807 LWH458807 MGD458807 MPZ458807 MZV458807 NJR458807 NTN458807 ODJ458807 ONF458807 OXB458807 PGX458807 PQT458807 QAP458807 QKL458807 QUH458807 RED458807 RNZ458807 RXV458807 SHR458807 SRN458807 TBJ458807 TLF458807 TVB458807 UEX458807 UOT458807 UYP458807 VIL458807 VSH458807 WCD458807 WLZ458807 WVV458807 N524343 JJ524343 TF524343 ADB524343 AMX524343 AWT524343 BGP524343 BQL524343 CAH524343 CKD524343 CTZ524343 DDV524343 DNR524343 DXN524343 EHJ524343 ERF524343 FBB524343 FKX524343 FUT524343 GEP524343 GOL524343 GYH524343 HID524343 HRZ524343 IBV524343 ILR524343 IVN524343 JFJ524343 JPF524343 JZB524343 KIX524343 KST524343 LCP524343 LML524343 LWH524343 MGD524343 MPZ524343 MZV524343 NJR524343 NTN524343 ODJ524343 ONF524343 OXB524343 PGX524343 PQT524343 QAP524343 QKL524343 QUH524343 RED524343 RNZ524343 RXV524343 SHR524343 SRN524343 TBJ524343 TLF524343 TVB524343 UEX524343 UOT524343 UYP524343 VIL524343 VSH524343 WCD524343 WLZ524343 WVV524343 N589879 JJ589879 TF589879 ADB589879 AMX589879 AWT589879 BGP589879 BQL589879 CAH589879 CKD589879 CTZ589879 DDV589879 DNR589879 DXN589879 EHJ589879 ERF589879 FBB589879 FKX589879 FUT589879 GEP589879 GOL589879 GYH589879 HID589879 HRZ589879 IBV589879 ILR589879 IVN589879 JFJ589879 JPF589879 JZB589879 KIX589879 KST589879 LCP589879 LML589879 LWH589879 MGD589879 MPZ589879 MZV589879 NJR589879 NTN589879 ODJ589879 ONF589879 OXB589879 PGX589879 PQT589879 QAP589879 QKL589879 QUH589879 RED589879 RNZ589879 RXV589879 SHR589879 SRN589879 TBJ589879 TLF589879 TVB589879 UEX589879 UOT589879 UYP589879 VIL589879 VSH589879 WCD589879 WLZ589879 WVV589879 N655415 JJ655415 TF655415 ADB655415 AMX655415 AWT655415 BGP655415 BQL655415 CAH655415 CKD655415 CTZ655415 DDV655415 DNR655415 DXN655415 EHJ655415 ERF655415 FBB655415 FKX655415 FUT655415 GEP655415 GOL655415 GYH655415 HID655415 HRZ655415 IBV655415 ILR655415 IVN655415 JFJ655415 JPF655415 JZB655415 KIX655415 KST655415 LCP655415 LML655415 LWH655415 MGD655415 MPZ655415 MZV655415 NJR655415 NTN655415 ODJ655415 ONF655415 OXB655415 PGX655415 PQT655415 QAP655415 QKL655415 QUH655415 RED655415 RNZ655415 RXV655415 SHR655415 SRN655415 TBJ655415 TLF655415 TVB655415 UEX655415 UOT655415 UYP655415 VIL655415 VSH655415 WCD655415 WLZ655415 WVV655415 N720951 JJ720951 TF720951 ADB720951 AMX720951 AWT720951 BGP720951 BQL720951 CAH720951 CKD720951 CTZ720951 DDV720951 DNR720951 DXN720951 EHJ720951 ERF720951 FBB720951 FKX720951 FUT720951 GEP720951 GOL720951 GYH720951 HID720951 HRZ720951 IBV720951 ILR720951 IVN720951 JFJ720951 JPF720951 JZB720951 KIX720951 KST720951 LCP720951 LML720951 LWH720951 MGD720951 MPZ720951 MZV720951 NJR720951 NTN720951 ODJ720951 ONF720951 OXB720951 PGX720951 PQT720951 QAP720951 QKL720951 QUH720951 RED720951 RNZ720951 RXV720951 SHR720951 SRN720951 TBJ720951 TLF720951 TVB720951 UEX720951 UOT720951 UYP720951 VIL720951 VSH720951 WCD720951 WLZ720951 WVV720951 N786487 JJ786487 TF786487 ADB786487 AMX786487 AWT786487 BGP786487 BQL786487 CAH786487 CKD786487 CTZ786487 DDV786487 DNR786487 DXN786487 EHJ786487 ERF786487 FBB786487 FKX786487 FUT786487 GEP786487 GOL786487 GYH786487 HID786487 HRZ786487 IBV786487 ILR786487 IVN786487 JFJ786487 JPF786487 JZB786487 KIX786487 KST786487 LCP786487 LML786487 LWH786487 MGD786487 MPZ786487 MZV786487 NJR786487 NTN786487 ODJ786487 ONF786487 OXB786487 PGX786487 PQT786487 QAP786487 QKL786487 QUH786487 RED786487 RNZ786487 RXV786487 SHR786487 SRN786487 TBJ786487 TLF786487 TVB786487 UEX786487 UOT786487 UYP786487 VIL786487 VSH786487 WCD786487 WLZ786487 WVV786487 N852023 JJ852023 TF852023 ADB852023 AMX852023 AWT852023 BGP852023 BQL852023 CAH852023 CKD852023 CTZ852023 DDV852023 DNR852023 DXN852023 EHJ852023 ERF852023 FBB852023 FKX852023 FUT852023 GEP852023 GOL852023 GYH852023 HID852023 HRZ852023 IBV852023 ILR852023 IVN852023 JFJ852023 JPF852023 JZB852023 KIX852023 KST852023 LCP852023 LML852023 LWH852023 MGD852023 MPZ852023 MZV852023 NJR852023 NTN852023 ODJ852023 ONF852023 OXB852023 PGX852023 PQT852023 QAP852023 QKL852023 QUH852023 RED852023 RNZ852023 RXV852023 SHR852023 SRN852023 TBJ852023 TLF852023 TVB852023 UEX852023 UOT852023 UYP852023 VIL852023 VSH852023 WCD852023 WLZ852023 WVV852023 N917559 JJ917559 TF917559 ADB917559 AMX917559 AWT917559 BGP917559 BQL917559 CAH917559 CKD917559 CTZ917559 DDV917559 DNR917559 DXN917559 EHJ917559 ERF917559 FBB917559 FKX917559 FUT917559 GEP917559 GOL917559 GYH917559 HID917559 HRZ917559 IBV917559 ILR917559 IVN917559 JFJ917559 JPF917559 JZB917559 KIX917559 KST917559 LCP917559 LML917559 LWH917559 MGD917559 MPZ917559 MZV917559 NJR917559 NTN917559 ODJ917559 ONF917559 OXB917559 PGX917559 PQT917559 QAP917559 QKL917559 QUH917559 RED917559 RNZ917559 RXV917559 SHR917559 SRN917559 TBJ917559 TLF917559 TVB917559 UEX917559 UOT917559 UYP917559 VIL917559 VSH917559 WCD917559 WLZ917559 WVV917559 N983095 JJ983095 TF983095 ADB983095 AMX983095 AWT983095 BGP983095 BQL983095 CAH983095 CKD983095 CTZ983095 DDV983095 DNR983095 DXN983095 EHJ983095 ERF983095 FBB983095 FKX983095 FUT983095 GEP983095 GOL983095 GYH983095 HID983095 HRZ983095 IBV983095 ILR983095 IVN983095 JFJ983095 JPF983095 JZB983095 KIX983095 KST983095 LCP983095 LML983095 LWH983095 MGD983095 MPZ983095 MZV983095 NJR983095 NTN983095 ODJ983095 ONF983095 OXB983095 PGX983095 PQT983095 QAP983095 QKL983095 QUH983095 RED983095 RNZ983095 RXV983095 SHR983095 SRN983095 TBJ983095 TLF983095 TVB983095 UEX983095 UOT983095 UYP983095 VIL983095 VSH983095 WCD983095 WLZ983095 WVV983095" xr:uid="{ED585CC9-C2D7-4122-A4B6-0ACDD8ED3BEA}">
      <formula1>0</formula1>
      <formula2>300</formula2>
    </dataValidation>
    <dataValidation type="textLength" errorStyle="information" allowBlank="1" showInputMessage="1" error="XLBVal:6=500_x000d__x000a_" sqref="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56 IY56 SU56 ACQ56 AMM56 AWI56 BGE56 BQA56 BZW56 CJS56 CTO56 DDK56 DNG56 DXC56 EGY56 EQU56 FAQ56 FKM56 FUI56 GEE56 GOA56 GXW56 HHS56 HRO56 IBK56 ILG56 IVC56 JEY56 JOU56 JYQ56 KIM56 KSI56 LCE56 LMA56 LVW56 MFS56 MPO56 MZK56 NJG56 NTC56 OCY56 OMU56 OWQ56 PGM56 PQI56 QAE56 QKA56 QTW56 RDS56 RNO56 RXK56 SHG56 SRC56 TAY56 TKU56 TUQ56 UEM56 UOI56 UYE56 VIA56 VRW56 WBS56 WLO56 WVK56 C65592 IY65592 SU65592 ACQ65592 AMM65592 AWI65592 BGE65592 BQA65592 BZW65592 CJS65592 CTO65592 DDK65592 DNG65592 DXC65592 EGY65592 EQU65592 FAQ65592 FKM65592 FUI65592 GEE65592 GOA65592 GXW65592 HHS65592 HRO65592 IBK65592 ILG65592 IVC65592 JEY65592 JOU65592 JYQ65592 KIM65592 KSI65592 LCE65592 LMA65592 LVW65592 MFS65592 MPO65592 MZK65592 NJG65592 NTC65592 OCY65592 OMU65592 OWQ65592 PGM65592 PQI65592 QAE65592 QKA65592 QTW65592 RDS65592 RNO65592 RXK65592 SHG65592 SRC65592 TAY65592 TKU65592 TUQ65592 UEM65592 UOI65592 UYE65592 VIA65592 VRW65592 WBS65592 WLO65592 WVK65592 C131128 IY131128 SU131128 ACQ131128 AMM131128 AWI131128 BGE131128 BQA131128 BZW131128 CJS131128 CTO131128 DDK131128 DNG131128 DXC131128 EGY131128 EQU131128 FAQ131128 FKM131128 FUI131128 GEE131128 GOA131128 GXW131128 HHS131128 HRO131128 IBK131128 ILG131128 IVC131128 JEY131128 JOU131128 JYQ131128 KIM131128 KSI131128 LCE131128 LMA131128 LVW131128 MFS131128 MPO131128 MZK131128 NJG131128 NTC131128 OCY131128 OMU131128 OWQ131128 PGM131128 PQI131128 QAE131128 QKA131128 QTW131128 RDS131128 RNO131128 RXK131128 SHG131128 SRC131128 TAY131128 TKU131128 TUQ131128 UEM131128 UOI131128 UYE131128 VIA131128 VRW131128 WBS131128 WLO131128 WVK131128 C196664 IY196664 SU196664 ACQ196664 AMM196664 AWI196664 BGE196664 BQA196664 BZW196664 CJS196664 CTO196664 DDK196664 DNG196664 DXC196664 EGY196664 EQU196664 FAQ196664 FKM196664 FUI196664 GEE196664 GOA196664 GXW196664 HHS196664 HRO196664 IBK196664 ILG196664 IVC196664 JEY196664 JOU196664 JYQ196664 KIM196664 KSI196664 LCE196664 LMA196664 LVW196664 MFS196664 MPO196664 MZK196664 NJG196664 NTC196664 OCY196664 OMU196664 OWQ196664 PGM196664 PQI196664 QAE196664 QKA196664 QTW196664 RDS196664 RNO196664 RXK196664 SHG196664 SRC196664 TAY196664 TKU196664 TUQ196664 UEM196664 UOI196664 UYE196664 VIA196664 VRW196664 WBS196664 WLO196664 WVK196664 C262200 IY262200 SU262200 ACQ262200 AMM262200 AWI262200 BGE262200 BQA262200 BZW262200 CJS262200 CTO262200 DDK262200 DNG262200 DXC262200 EGY262200 EQU262200 FAQ262200 FKM262200 FUI262200 GEE262200 GOA262200 GXW262200 HHS262200 HRO262200 IBK262200 ILG262200 IVC262200 JEY262200 JOU262200 JYQ262200 KIM262200 KSI262200 LCE262200 LMA262200 LVW262200 MFS262200 MPO262200 MZK262200 NJG262200 NTC262200 OCY262200 OMU262200 OWQ262200 PGM262200 PQI262200 QAE262200 QKA262200 QTW262200 RDS262200 RNO262200 RXK262200 SHG262200 SRC262200 TAY262200 TKU262200 TUQ262200 UEM262200 UOI262200 UYE262200 VIA262200 VRW262200 WBS262200 WLO262200 WVK262200 C327736 IY327736 SU327736 ACQ327736 AMM327736 AWI327736 BGE327736 BQA327736 BZW327736 CJS327736 CTO327736 DDK327736 DNG327736 DXC327736 EGY327736 EQU327736 FAQ327736 FKM327736 FUI327736 GEE327736 GOA327736 GXW327736 HHS327736 HRO327736 IBK327736 ILG327736 IVC327736 JEY327736 JOU327736 JYQ327736 KIM327736 KSI327736 LCE327736 LMA327736 LVW327736 MFS327736 MPO327736 MZK327736 NJG327736 NTC327736 OCY327736 OMU327736 OWQ327736 PGM327736 PQI327736 QAE327736 QKA327736 QTW327736 RDS327736 RNO327736 RXK327736 SHG327736 SRC327736 TAY327736 TKU327736 TUQ327736 UEM327736 UOI327736 UYE327736 VIA327736 VRW327736 WBS327736 WLO327736 WVK327736 C393272 IY393272 SU393272 ACQ393272 AMM393272 AWI393272 BGE393272 BQA393272 BZW393272 CJS393272 CTO393272 DDK393272 DNG393272 DXC393272 EGY393272 EQU393272 FAQ393272 FKM393272 FUI393272 GEE393272 GOA393272 GXW393272 HHS393272 HRO393272 IBK393272 ILG393272 IVC393272 JEY393272 JOU393272 JYQ393272 KIM393272 KSI393272 LCE393272 LMA393272 LVW393272 MFS393272 MPO393272 MZK393272 NJG393272 NTC393272 OCY393272 OMU393272 OWQ393272 PGM393272 PQI393272 QAE393272 QKA393272 QTW393272 RDS393272 RNO393272 RXK393272 SHG393272 SRC393272 TAY393272 TKU393272 TUQ393272 UEM393272 UOI393272 UYE393272 VIA393272 VRW393272 WBS393272 WLO393272 WVK393272 C458808 IY458808 SU458808 ACQ458808 AMM458808 AWI458808 BGE458808 BQA458808 BZW458808 CJS458808 CTO458808 DDK458808 DNG458808 DXC458808 EGY458808 EQU458808 FAQ458808 FKM458808 FUI458808 GEE458808 GOA458808 GXW458808 HHS458808 HRO458808 IBK458808 ILG458808 IVC458808 JEY458808 JOU458808 JYQ458808 KIM458808 KSI458808 LCE458808 LMA458808 LVW458808 MFS458808 MPO458808 MZK458808 NJG458808 NTC458808 OCY458808 OMU458808 OWQ458808 PGM458808 PQI458808 QAE458808 QKA458808 QTW458808 RDS458808 RNO458808 RXK458808 SHG458808 SRC458808 TAY458808 TKU458808 TUQ458808 UEM458808 UOI458808 UYE458808 VIA458808 VRW458808 WBS458808 WLO458808 WVK458808 C524344 IY524344 SU524344 ACQ524344 AMM524344 AWI524344 BGE524344 BQA524344 BZW524344 CJS524344 CTO524344 DDK524344 DNG524344 DXC524344 EGY524344 EQU524344 FAQ524344 FKM524344 FUI524344 GEE524344 GOA524344 GXW524344 HHS524344 HRO524344 IBK524344 ILG524344 IVC524344 JEY524344 JOU524344 JYQ524344 KIM524344 KSI524344 LCE524344 LMA524344 LVW524344 MFS524344 MPO524344 MZK524344 NJG524344 NTC524344 OCY524344 OMU524344 OWQ524344 PGM524344 PQI524344 QAE524344 QKA524344 QTW524344 RDS524344 RNO524344 RXK524344 SHG524344 SRC524344 TAY524344 TKU524344 TUQ524344 UEM524344 UOI524344 UYE524344 VIA524344 VRW524344 WBS524344 WLO524344 WVK524344 C589880 IY589880 SU589880 ACQ589880 AMM589880 AWI589880 BGE589880 BQA589880 BZW589880 CJS589880 CTO589880 DDK589880 DNG589880 DXC589880 EGY589880 EQU589880 FAQ589880 FKM589880 FUI589880 GEE589880 GOA589880 GXW589880 HHS589880 HRO589880 IBK589880 ILG589880 IVC589880 JEY589880 JOU589880 JYQ589880 KIM589880 KSI589880 LCE589880 LMA589880 LVW589880 MFS589880 MPO589880 MZK589880 NJG589880 NTC589880 OCY589880 OMU589880 OWQ589880 PGM589880 PQI589880 QAE589880 QKA589880 QTW589880 RDS589880 RNO589880 RXK589880 SHG589880 SRC589880 TAY589880 TKU589880 TUQ589880 UEM589880 UOI589880 UYE589880 VIA589880 VRW589880 WBS589880 WLO589880 WVK589880 C655416 IY655416 SU655416 ACQ655416 AMM655416 AWI655416 BGE655416 BQA655416 BZW655416 CJS655416 CTO655416 DDK655416 DNG655416 DXC655416 EGY655416 EQU655416 FAQ655416 FKM655416 FUI655416 GEE655416 GOA655416 GXW655416 HHS655416 HRO655416 IBK655416 ILG655416 IVC655416 JEY655416 JOU655416 JYQ655416 KIM655416 KSI655416 LCE655416 LMA655416 LVW655416 MFS655416 MPO655416 MZK655416 NJG655416 NTC655416 OCY655416 OMU655416 OWQ655416 PGM655416 PQI655416 QAE655416 QKA655416 QTW655416 RDS655416 RNO655416 RXK655416 SHG655416 SRC655416 TAY655416 TKU655416 TUQ655416 UEM655416 UOI655416 UYE655416 VIA655416 VRW655416 WBS655416 WLO655416 WVK655416 C720952 IY720952 SU720952 ACQ720952 AMM720952 AWI720952 BGE720952 BQA720952 BZW720952 CJS720952 CTO720952 DDK720952 DNG720952 DXC720952 EGY720952 EQU720952 FAQ720952 FKM720952 FUI720952 GEE720952 GOA720952 GXW720952 HHS720952 HRO720952 IBK720952 ILG720952 IVC720952 JEY720952 JOU720952 JYQ720952 KIM720952 KSI720952 LCE720952 LMA720952 LVW720952 MFS720952 MPO720952 MZK720952 NJG720952 NTC720952 OCY720952 OMU720952 OWQ720952 PGM720952 PQI720952 QAE720952 QKA720952 QTW720952 RDS720952 RNO720952 RXK720952 SHG720952 SRC720952 TAY720952 TKU720952 TUQ720952 UEM720952 UOI720952 UYE720952 VIA720952 VRW720952 WBS720952 WLO720952 WVK720952 C786488 IY786488 SU786488 ACQ786488 AMM786488 AWI786488 BGE786488 BQA786488 BZW786488 CJS786488 CTO786488 DDK786488 DNG786488 DXC786488 EGY786488 EQU786488 FAQ786488 FKM786488 FUI786488 GEE786488 GOA786488 GXW786488 HHS786488 HRO786488 IBK786488 ILG786488 IVC786488 JEY786488 JOU786488 JYQ786488 KIM786488 KSI786488 LCE786488 LMA786488 LVW786488 MFS786488 MPO786488 MZK786488 NJG786488 NTC786488 OCY786488 OMU786488 OWQ786488 PGM786488 PQI786488 QAE786488 QKA786488 QTW786488 RDS786488 RNO786488 RXK786488 SHG786488 SRC786488 TAY786488 TKU786488 TUQ786488 UEM786488 UOI786488 UYE786488 VIA786488 VRW786488 WBS786488 WLO786488 WVK786488 C852024 IY852024 SU852024 ACQ852024 AMM852024 AWI852024 BGE852024 BQA852024 BZW852024 CJS852024 CTO852024 DDK852024 DNG852024 DXC852024 EGY852024 EQU852024 FAQ852024 FKM852024 FUI852024 GEE852024 GOA852024 GXW852024 HHS852024 HRO852024 IBK852024 ILG852024 IVC852024 JEY852024 JOU852024 JYQ852024 KIM852024 KSI852024 LCE852024 LMA852024 LVW852024 MFS852024 MPO852024 MZK852024 NJG852024 NTC852024 OCY852024 OMU852024 OWQ852024 PGM852024 PQI852024 QAE852024 QKA852024 QTW852024 RDS852024 RNO852024 RXK852024 SHG852024 SRC852024 TAY852024 TKU852024 TUQ852024 UEM852024 UOI852024 UYE852024 VIA852024 VRW852024 WBS852024 WLO852024 WVK852024 C917560 IY917560 SU917560 ACQ917560 AMM917560 AWI917560 BGE917560 BQA917560 BZW917560 CJS917560 CTO917560 DDK917560 DNG917560 DXC917560 EGY917560 EQU917560 FAQ917560 FKM917560 FUI917560 GEE917560 GOA917560 GXW917560 HHS917560 HRO917560 IBK917560 ILG917560 IVC917560 JEY917560 JOU917560 JYQ917560 KIM917560 KSI917560 LCE917560 LMA917560 LVW917560 MFS917560 MPO917560 MZK917560 NJG917560 NTC917560 OCY917560 OMU917560 OWQ917560 PGM917560 PQI917560 QAE917560 QKA917560 QTW917560 RDS917560 RNO917560 RXK917560 SHG917560 SRC917560 TAY917560 TKU917560 TUQ917560 UEM917560 UOI917560 UYE917560 VIA917560 VRW917560 WBS917560 WLO917560 WVK917560 C983096 IY983096 SU983096 ACQ983096 AMM983096 AWI983096 BGE983096 BQA983096 BZW983096 CJS983096 CTO983096 DDK983096 DNG983096 DXC983096 EGY983096 EQU983096 FAQ983096 FKM983096 FUI983096 GEE983096 GOA983096 GXW983096 HHS983096 HRO983096 IBK983096 ILG983096 IVC983096 JEY983096 JOU983096 JYQ983096 KIM983096 KSI983096 LCE983096 LMA983096 LVW983096 MFS983096 MPO983096 MZK983096 NJG983096 NTC983096 OCY983096 OMU983096 OWQ983096 PGM983096 PQI983096 QAE983096 QKA983096 QTW983096 RDS983096 RNO983096 RXK983096 SHG983096 SRC983096 TAY983096 TKU983096 TUQ983096 UEM983096 UOI983096 UYE983096 VIA983096 VRW983096 WBS983096 WLO983096 WVK983096" xr:uid="{38E0F324-73D5-4F82-85E3-AFDDE6F8F27C}">
      <formula1>0</formula1>
      <formula2>300</formula2>
    </dataValidation>
    <dataValidation type="textLength" errorStyle="information" allowBlank="1" showInputMessage="1" error="XLBVal:6=442_x000d__x000a_" sqref="N88 JJ88 TF88 ADB88 AMX88 AWT88 BGP88 BQL88 CAH88 CKD88 CTZ88 DDV88 DNR88 DXN88 EHJ88 ERF88 FBB88 FKX88 FUT88 GEP88 GOL88 GYH88 HID88 HRZ88 IBV88 ILR88 IVN88 JFJ88 JPF88 JZB88 KIX88 KST88 LCP88 LML88 LWH88 MGD88 MPZ88 MZV88 NJR88 NTN88 ODJ88 ONF88 OXB88 PGX88 PQT88 QAP88 QKL88 QUH88 RED88 RNZ88 RXV88 SHR88 SRN88 TBJ88 TLF88 TVB88 UEX88 UOT88 UYP88 VIL88 VSH88 WCD88 WLZ88 WVV88 N65624 JJ65624 TF65624 ADB65624 AMX65624 AWT65624 BGP65624 BQL65624 CAH65624 CKD65624 CTZ65624 DDV65624 DNR65624 DXN65624 EHJ65624 ERF65624 FBB65624 FKX65624 FUT65624 GEP65624 GOL65624 GYH65624 HID65624 HRZ65624 IBV65624 ILR65624 IVN65624 JFJ65624 JPF65624 JZB65624 KIX65624 KST65624 LCP65624 LML65624 LWH65624 MGD65624 MPZ65624 MZV65624 NJR65624 NTN65624 ODJ65624 ONF65624 OXB65624 PGX65624 PQT65624 QAP65624 QKL65624 QUH65624 RED65624 RNZ65624 RXV65624 SHR65624 SRN65624 TBJ65624 TLF65624 TVB65624 UEX65624 UOT65624 UYP65624 VIL65624 VSH65624 WCD65624 WLZ65624 WVV65624 N131160 JJ131160 TF131160 ADB131160 AMX131160 AWT131160 BGP131160 BQL131160 CAH131160 CKD131160 CTZ131160 DDV131160 DNR131160 DXN131160 EHJ131160 ERF131160 FBB131160 FKX131160 FUT131160 GEP131160 GOL131160 GYH131160 HID131160 HRZ131160 IBV131160 ILR131160 IVN131160 JFJ131160 JPF131160 JZB131160 KIX131160 KST131160 LCP131160 LML131160 LWH131160 MGD131160 MPZ131160 MZV131160 NJR131160 NTN131160 ODJ131160 ONF131160 OXB131160 PGX131160 PQT131160 QAP131160 QKL131160 QUH131160 RED131160 RNZ131160 RXV131160 SHR131160 SRN131160 TBJ131160 TLF131160 TVB131160 UEX131160 UOT131160 UYP131160 VIL131160 VSH131160 WCD131160 WLZ131160 WVV131160 N196696 JJ196696 TF196696 ADB196696 AMX196696 AWT196696 BGP196696 BQL196696 CAH196696 CKD196696 CTZ196696 DDV196696 DNR196696 DXN196696 EHJ196696 ERF196696 FBB196696 FKX196696 FUT196696 GEP196696 GOL196696 GYH196696 HID196696 HRZ196696 IBV196696 ILR196696 IVN196696 JFJ196696 JPF196696 JZB196696 KIX196696 KST196696 LCP196696 LML196696 LWH196696 MGD196696 MPZ196696 MZV196696 NJR196696 NTN196696 ODJ196696 ONF196696 OXB196696 PGX196696 PQT196696 QAP196696 QKL196696 QUH196696 RED196696 RNZ196696 RXV196696 SHR196696 SRN196696 TBJ196696 TLF196696 TVB196696 UEX196696 UOT196696 UYP196696 VIL196696 VSH196696 WCD196696 WLZ196696 WVV196696 N262232 JJ262232 TF262232 ADB262232 AMX262232 AWT262232 BGP262232 BQL262232 CAH262232 CKD262232 CTZ262232 DDV262232 DNR262232 DXN262232 EHJ262232 ERF262232 FBB262232 FKX262232 FUT262232 GEP262232 GOL262232 GYH262232 HID262232 HRZ262232 IBV262232 ILR262232 IVN262232 JFJ262232 JPF262232 JZB262232 KIX262232 KST262232 LCP262232 LML262232 LWH262232 MGD262232 MPZ262232 MZV262232 NJR262232 NTN262232 ODJ262232 ONF262232 OXB262232 PGX262232 PQT262232 QAP262232 QKL262232 QUH262232 RED262232 RNZ262232 RXV262232 SHR262232 SRN262232 TBJ262232 TLF262232 TVB262232 UEX262232 UOT262232 UYP262232 VIL262232 VSH262232 WCD262232 WLZ262232 WVV262232 N327768 JJ327768 TF327768 ADB327768 AMX327768 AWT327768 BGP327768 BQL327768 CAH327768 CKD327768 CTZ327768 DDV327768 DNR327768 DXN327768 EHJ327768 ERF327768 FBB327768 FKX327768 FUT327768 GEP327768 GOL327768 GYH327768 HID327768 HRZ327768 IBV327768 ILR327768 IVN327768 JFJ327768 JPF327768 JZB327768 KIX327768 KST327768 LCP327768 LML327768 LWH327768 MGD327768 MPZ327768 MZV327768 NJR327768 NTN327768 ODJ327768 ONF327768 OXB327768 PGX327768 PQT327768 QAP327768 QKL327768 QUH327768 RED327768 RNZ327768 RXV327768 SHR327768 SRN327768 TBJ327768 TLF327768 TVB327768 UEX327768 UOT327768 UYP327768 VIL327768 VSH327768 WCD327768 WLZ327768 WVV327768 N393304 JJ393304 TF393304 ADB393304 AMX393304 AWT393304 BGP393304 BQL393304 CAH393304 CKD393304 CTZ393304 DDV393304 DNR393304 DXN393304 EHJ393304 ERF393304 FBB393304 FKX393304 FUT393304 GEP393304 GOL393304 GYH393304 HID393304 HRZ393304 IBV393304 ILR393304 IVN393304 JFJ393304 JPF393304 JZB393304 KIX393304 KST393304 LCP393304 LML393304 LWH393304 MGD393304 MPZ393304 MZV393304 NJR393304 NTN393304 ODJ393304 ONF393304 OXB393304 PGX393304 PQT393304 QAP393304 QKL393304 QUH393304 RED393304 RNZ393304 RXV393304 SHR393304 SRN393304 TBJ393304 TLF393304 TVB393304 UEX393304 UOT393304 UYP393304 VIL393304 VSH393304 WCD393304 WLZ393304 WVV393304 N458840 JJ458840 TF458840 ADB458840 AMX458840 AWT458840 BGP458840 BQL458840 CAH458840 CKD458840 CTZ458840 DDV458840 DNR458840 DXN458840 EHJ458840 ERF458840 FBB458840 FKX458840 FUT458840 GEP458840 GOL458840 GYH458840 HID458840 HRZ458840 IBV458840 ILR458840 IVN458840 JFJ458840 JPF458840 JZB458840 KIX458840 KST458840 LCP458840 LML458840 LWH458840 MGD458840 MPZ458840 MZV458840 NJR458840 NTN458840 ODJ458840 ONF458840 OXB458840 PGX458840 PQT458840 QAP458840 QKL458840 QUH458840 RED458840 RNZ458840 RXV458840 SHR458840 SRN458840 TBJ458840 TLF458840 TVB458840 UEX458840 UOT458840 UYP458840 VIL458840 VSH458840 WCD458840 WLZ458840 WVV458840 N524376 JJ524376 TF524376 ADB524376 AMX524376 AWT524376 BGP524376 BQL524376 CAH524376 CKD524376 CTZ524376 DDV524376 DNR524376 DXN524376 EHJ524376 ERF524376 FBB524376 FKX524376 FUT524376 GEP524376 GOL524376 GYH524376 HID524376 HRZ524376 IBV524376 ILR524376 IVN524376 JFJ524376 JPF524376 JZB524376 KIX524376 KST524376 LCP524376 LML524376 LWH524376 MGD524376 MPZ524376 MZV524376 NJR524376 NTN524376 ODJ524376 ONF524376 OXB524376 PGX524376 PQT524376 QAP524376 QKL524376 QUH524376 RED524376 RNZ524376 RXV524376 SHR524376 SRN524376 TBJ524376 TLF524376 TVB524376 UEX524376 UOT524376 UYP524376 VIL524376 VSH524376 WCD524376 WLZ524376 WVV524376 N589912 JJ589912 TF589912 ADB589912 AMX589912 AWT589912 BGP589912 BQL589912 CAH589912 CKD589912 CTZ589912 DDV589912 DNR589912 DXN589912 EHJ589912 ERF589912 FBB589912 FKX589912 FUT589912 GEP589912 GOL589912 GYH589912 HID589912 HRZ589912 IBV589912 ILR589912 IVN589912 JFJ589912 JPF589912 JZB589912 KIX589912 KST589912 LCP589912 LML589912 LWH589912 MGD589912 MPZ589912 MZV589912 NJR589912 NTN589912 ODJ589912 ONF589912 OXB589912 PGX589912 PQT589912 QAP589912 QKL589912 QUH589912 RED589912 RNZ589912 RXV589912 SHR589912 SRN589912 TBJ589912 TLF589912 TVB589912 UEX589912 UOT589912 UYP589912 VIL589912 VSH589912 WCD589912 WLZ589912 WVV589912 N655448 JJ655448 TF655448 ADB655448 AMX655448 AWT655448 BGP655448 BQL655448 CAH655448 CKD655448 CTZ655448 DDV655448 DNR655448 DXN655448 EHJ655448 ERF655448 FBB655448 FKX655448 FUT655448 GEP655448 GOL655448 GYH655448 HID655448 HRZ655448 IBV655448 ILR655448 IVN655448 JFJ655448 JPF655448 JZB655448 KIX655448 KST655448 LCP655448 LML655448 LWH655448 MGD655448 MPZ655448 MZV655448 NJR655448 NTN655448 ODJ655448 ONF655448 OXB655448 PGX655448 PQT655448 QAP655448 QKL655448 QUH655448 RED655448 RNZ655448 RXV655448 SHR655448 SRN655448 TBJ655448 TLF655448 TVB655448 UEX655448 UOT655448 UYP655448 VIL655448 VSH655448 WCD655448 WLZ655448 WVV655448 N720984 JJ720984 TF720984 ADB720984 AMX720984 AWT720984 BGP720984 BQL720984 CAH720984 CKD720984 CTZ720984 DDV720984 DNR720984 DXN720984 EHJ720984 ERF720984 FBB720984 FKX720984 FUT720984 GEP720984 GOL720984 GYH720984 HID720984 HRZ720984 IBV720984 ILR720984 IVN720984 JFJ720984 JPF720984 JZB720984 KIX720984 KST720984 LCP720984 LML720984 LWH720984 MGD720984 MPZ720984 MZV720984 NJR720984 NTN720984 ODJ720984 ONF720984 OXB720984 PGX720984 PQT720984 QAP720984 QKL720984 QUH720984 RED720984 RNZ720984 RXV720984 SHR720984 SRN720984 TBJ720984 TLF720984 TVB720984 UEX720984 UOT720984 UYP720984 VIL720984 VSH720984 WCD720984 WLZ720984 WVV720984 N786520 JJ786520 TF786520 ADB786520 AMX786520 AWT786520 BGP786520 BQL786520 CAH786520 CKD786520 CTZ786520 DDV786520 DNR786520 DXN786520 EHJ786520 ERF786520 FBB786520 FKX786520 FUT786520 GEP786520 GOL786520 GYH786520 HID786520 HRZ786520 IBV786520 ILR786520 IVN786520 JFJ786520 JPF786520 JZB786520 KIX786520 KST786520 LCP786520 LML786520 LWH786520 MGD786520 MPZ786520 MZV786520 NJR786520 NTN786520 ODJ786520 ONF786520 OXB786520 PGX786520 PQT786520 QAP786520 QKL786520 QUH786520 RED786520 RNZ786520 RXV786520 SHR786520 SRN786520 TBJ786520 TLF786520 TVB786520 UEX786520 UOT786520 UYP786520 VIL786520 VSH786520 WCD786520 WLZ786520 WVV786520 N852056 JJ852056 TF852056 ADB852056 AMX852056 AWT852056 BGP852056 BQL852056 CAH852056 CKD852056 CTZ852056 DDV852056 DNR852056 DXN852056 EHJ852056 ERF852056 FBB852056 FKX852056 FUT852056 GEP852056 GOL852056 GYH852056 HID852056 HRZ852056 IBV852056 ILR852056 IVN852056 JFJ852056 JPF852056 JZB852056 KIX852056 KST852056 LCP852056 LML852056 LWH852056 MGD852056 MPZ852056 MZV852056 NJR852056 NTN852056 ODJ852056 ONF852056 OXB852056 PGX852056 PQT852056 QAP852056 QKL852056 QUH852056 RED852056 RNZ852056 RXV852056 SHR852056 SRN852056 TBJ852056 TLF852056 TVB852056 UEX852056 UOT852056 UYP852056 VIL852056 VSH852056 WCD852056 WLZ852056 WVV852056 N917592 JJ917592 TF917592 ADB917592 AMX917592 AWT917592 BGP917592 BQL917592 CAH917592 CKD917592 CTZ917592 DDV917592 DNR917592 DXN917592 EHJ917592 ERF917592 FBB917592 FKX917592 FUT917592 GEP917592 GOL917592 GYH917592 HID917592 HRZ917592 IBV917592 ILR917592 IVN917592 JFJ917592 JPF917592 JZB917592 KIX917592 KST917592 LCP917592 LML917592 LWH917592 MGD917592 MPZ917592 MZV917592 NJR917592 NTN917592 ODJ917592 ONF917592 OXB917592 PGX917592 PQT917592 QAP917592 QKL917592 QUH917592 RED917592 RNZ917592 RXV917592 SHR917592 SRN917592 TBJ917592 TLF917592 TVB917592 UEX917592 UOT917592 UYP917592 VIL917592 VSH917592 WCD917592 WLZ917592 WVV917592 N983128 JJ983128 TF983128 ADB983128 AMX983128 AWT983128 BGP983128 BQL983128 CAH983128 CKD983128 CTZ983128 DDV983128 DNR983128 DXN983128 EHJ983128 ERF983128 FBB983128 FKX983128 FUT983128 GEP983128 GOL983128 GYH983128 HID983128 HRZ983128 IBV983128 ILR983128 IVN983128 JFJ983128 JPF983128 JZB983128 KIX983128 KST983128 LCP983128 LML983128 LWH983128 MGD983128 MPZ983128 MZV983128 NJR983128 NTN983128 ODJ983128 ONF983128 OXB983128 PGX983128 PQT983128 QAP983128 QKL983128 QUH983128 RED983128 RNZ983128 RXV983128 SHR983128 SRN983128 TBJ983128 TLF983128 TVB983128 UEX983128 UOT983128 UYP983128 VIL983128 VSH983128 WCD983128 WLZ983128 WVV983128" xr:uid="{69DAF079-6FC4-48C7-B58F-5907DDDA1F23}">
      <formula1>0</formula1>
      <formula2>300</formula2>
    </dataValidation>
    <dataValidation type="textLength" errorStyle="information" allowBlank="1" showInputMessage="1" error="XLBVal:6=38_x000d__x000a_" sqref="N79 JJ79 TF79 ADB79 AMX79 AWT79 BGP79 BQL79 CAH79 CKD79 CTZ79 DDV79 DNR79 DXN79 EHJ79 ERF79 FBB79 FKX79 FUT79 GEP79 GOL79 GYH79 HID79 HRZ79 IBV79 ILR79 IVN79 JFJ79 JPF79 JZB79 KIX79 KST79 LCP79 LML79 LWH79 MGD79 MPZ79 MZV79 NJR79 NTN79 ODJ79 ONF79 OXB79 PGX79 PQT79 QAP79 QKL79 QUH79 RED79 RNZ79 RXV79 SHR79 SRN79 TBJ79 TLF79 TVB79 UEX79 UOT79 UYP79 VIL79 VSH79 WCD79 WLZ79 WVV79 N65615 JJ65615 TF65615 ADB65615 AMX65615 AWT65615 BGP65615 BQL65615 CAH65615 CKD65615 CTZ65615 DDV65615 DNR65615 DXN65615 EHJ65615 ERF65615 FBB65615 FKX65615 FUT65615 GEP65615 GOL65615 GYH65615 HID65615 HRZ65615 IBV65615 ILR65615 IVN65615 JFJ65615 JPF65615 JZB65615 KIX65615 KST65615 LCP65615 LML65615 LWH65615 MGD65615 MPZ65615 MZV65615 NJR65615 NTN65615 ODJ65615 ONF65615 OXB65615 PGX65615 PQT65615 QAP65615 QKL65615 QUH65615 RED65615 RNZ65615 RXV65615 SHR65615 SRN65615 TBJ65615 TLF65615 TVB65615 UEX65615 UOT65615 UYP65615 VIL65615 VSH65615 WCD65615 WLZ65615 WVV65615 N131151 JJ131151 TF131151 ADB131151 AMX131151 AWT131151 BGP131151 BQL131151 CAH131151 CKD131151 CTZ131151 DDV131151 DNR131151 DXN131151 EHJ131151 ERF131151 FBB131151 FKX131151 FUT131151 GEP131151 GOL131151 GYH131151 HID131151 HRZ131151 IBV131151 ILR131151 IVN131151 JFJ131151 JPF131151 JZB131151 KIX131151 KST131151 LCP131151 LML131151 LWH131151 MGD131151 MPZ131151 MZV131151 NJR131151 NTN131151 ODJ131151 ONF131151 OXB131151 PGX131151 PQT131151 QAP131151 QKL131151 QUH131151 RED131151 RNZ131151 RXV131151 SHR131151 SRN131151 TBJ131151 TLF131151 TVB131151 UEX131151 UOT131151 UYP131151 VIL131151 VSH131151 WCD131151 WLZ131151 WVV131151 N196687 JJ196687 TF196687 ADB196687 AMX196687 AWT196687 BGP196687 BQL196687 CAH196687 CKD196687 CTZ196687 DDV196687 DNR196687 DXN196687 EHJ196687 ERF196687 FBB196687 FKX196687 FUT196687 GEP196687 GOL196687 GYH196687 HID196687 HRZ196687 IBV196687 ILR196687 IVN196687 JFJ196687 JPF196687 JZB196687 KIX196687 KST196687 LCP196687 LML196687 LWH196687 MGD196687 MPZ196687 MZV196687 NJR196687 NTN196687 ODJ196687 ONF196687 OXB196687 PGX196687 PQT196687 QAP196687 QKL196687 QUH196687 RED196687 RNZ196687 RXV196687 SHR196687 SRN196687 TBJ196687 TLF196687 TVB196687 UEX196687 UOT196687 UYP196687 VIL196687 VSH196687 WCD196687 WLZ196687 WVV196687 N262223 JJ262223 TF262223 ADB262223 AMX262223 AWT262223 BGP262223 BQL262223 CAH262223 CKD262223 CTZ262223 DDV262223 DNR262223 DXN262223 EHJ262223 ERF262223 FBB262223 FKX262223 FUT262223 GEP262223 GOL262223 GYH262223 HID262223 HRZ262223 IBV262223 ILR262223 IVN262223 JFJ262223 JPF262223 JZB262223 KIX262223 KST262223 LCP262223 LML262223 LWH262223 MGD262223 MPZ262223 MZV262223 NJR262223 NTN262223 ODJ262223 ONF262223 OXB262223 PGX262223 PQT262223 QAP262223 QKL262223 QUH262223 RED262223 RNZ262223 RXV262223 SHR262223 SRN262223 TBJ262223 TLF262223 TVB262223 UEX262223 UOT262223 UYP262223 VIL262223 VSH262223 WCD262223 WLZ262223 WVV262223 N327759 JJ327759 TF327759 ADB327759 AMX327759 AWT327759 BGP327759 BQL327759 CAH327759 CKD327759 CTZ327759 DDV327759 DNR327759 DXN327759 EHJ327759 ERF327759 FBB327759 FKX327759 FUT327759 GEP327759 GOL327759 GYH327759 HID327759 HRZ327759 IBV327759 ILR327759 IVN327759 JFJ327759 JPF327759 JZB327759 KIX327759 KST327759 LCP327759 LML327759 LWH327759 MGD327759 MPZ327759 MZV327759 NJR327759 NTN327759 ODJ327759 ONF327759 OXB327759 PGX327759 PQT327759 QAP327759 QKL327759 QUH327759 RED327759 RNZ327759 RXV327759 SHR327759 SRN327759 TBJ327759 TLF327759 TVB327759 UEX327759 UOT327759 UYP327759 VIL327759 VSH327759 WCD327759 WLZ327759 WVV327759 N393295 JJ393295 TF393295 ADB393295 AMX393295 AWT393295 BGP393295 BQL393295 CAH393295 CKD393295 CTZ393295 DDV393295 DNR393295 DXN393295 EHJ393295 ERF393295 FBB393295 FKX393295 FUT393295 GEP393295 GOL393295 GYH393295 HID393295 HRZ393295 IBV393295 ILR393295 IVN393295 JFJ393295 JPF393295 JZB393295 KIX393295 KST393295 LCP393295 LML393295 LWH393295 MGD393295 MPZ393295 MZV393295 NJR393295 NTN393295 ODJ393295 ONF393295 OXB393295 PGX393295 PQT393295 QAP393295 QKL393295 QUH393295 RED393295 RNZ393295 RXV393295 SHR393295 SRN393295 TBJ393295 TLF393295 TVB393295 UEX393295 UOT393295 UYP393295 VIL393295 VSH393295 WCD393295 WLZ393295 WVV393295 N458831 JJ458831 TF458831 ADB458831 AMX458831 AWT458831 BGP458831 BQL458831 CAH458831 CKD458831 CTZ458831 DDV458831 DNR458831 DXN458831 EHJ458831 ERF458831 FBB458831 FKX458831 FUT458831 GEP458831 GOL458831 GYH458831 HID458831 HRZ458831 IBV458831 ILR458831 IVN458831 JFJ458831 JPF458831 JZB458831 KIX458831 KST458831 LCP458831 LML458831 LWH458831 MGD458831 MPZ458831 MZV458831 NJR458831 NTN458831 ODJ458831 ONF458831 OXB458831 PGX458831 PQT458831 QAP458831 QKL458831 QUH458831 RED458831 RNZ458831 RXV458831 SHR458831 SRN458831 TBJ458831 TLF458831 TVB458831 UEX458831 UOT458831 UYP458831 VIL458831 VSH458831 WCD458831 WLZ458831 WVV458831 N524367 JJ524367 TF524367 ADB524367 AMX524367 AWT524367 BGP524367 BQL524367 CAH524367 CKD524367 CTZ524367 DDV524367 DNR524367 DXN524367 EHJ524367 ERF524367 FBB524367 FKX524367 FUT524367 GEP524367 GOL524367 GYH524367 HID524367 HRZ524367 IBV524367 ILR524367 IVN524367 JFJ524367 JPF524367 JZB524367 KIX524367 KST524367 LCP524367 LML524367 LWH524367 MGD524367 MPZ524367 MZV524367 NJR524367 NTN524367 ODJ524367 ONF524367 OXB524367 PGX524367 PQT524367 QAP524367 QKL524367 QUH524367 RED524367 RNZ524367 RXV524367 SHR524367 SRN524367 TBJ524367 TLF524367 TVB524367 UEX524367 UOT524367 UYP524367 VIL524367 VSH524367 WCD524367 WLZ524367 WVV524367 N589903 JJ589903 TF589903 ADB589903 AMX589903 AWT589903 BGP589903 BQL589903 CAH589903 CKD589903 CTZ589903 DDV589903 DNR589903 DXN589903 EHJ589903 ERF589903 FBB589903 FKX589903 FUT589903 GEP589903 GOL589903 GYH589903 HID589903 HRZ589903 IBV589903 ILR589903 IVN589903 JFJ589903 JPF589903 JZB589903 KIX589903 KST589903 LCP589903 LML589903 LWH589903 MGD589903 MPZ589903 MZV589903 NJR589903 NTN589903 ODJ589903 ONF589903 OXB589903 PGX589903 PQT589903 QAP589903 QKL589903 QUH589903 RED589903 RNZ589903 RXV589903 SHR589903 SRN589903 TBJ589903 TLF589903 TVB589903 UEX589903 UOT589903 UYP589903 VIL589903 VSH589903 WCD589903 WLZ589903 WVV589903 N655439 JJ655439 TF655439 ADB655439 AMX655439 AWT655439 BGP655439 BQL655439 CAH655439 CKD655439 CTZ655439 DDV655439 DNR655439 DXN655439 EHJ655439 ERF655439 FBB655439 FKX655439 FUT655439 GEP655439 GOL655439 GYH655439 HID655439 HRZ655439 IBV655439 ILR655439 IVN655439 JFJ655439 JPF655439 JZB655439 KIX655439 KST655439 LCP655439 LML655439 LWH655439 MGD655439 MPZ655439 MZV655439 NJR655439 NTN655439 ODJ655439 ONF655439 OXB655439 PGX655439 PQT655439 QAP655439 QKL655439 QUH655439 RED655439 RNZ655439 RXV655439 SHR655439 SRN655439 TBJ655439 TLF655439 TVB655439 UEX655439 UOT655439 UYP655439 VIL655439 VSH655439 WCD655439 WLZ655439 WVV655439 N720975 JJ720975 TF720975 ADB720975 AMX720975 AWT720975 BGP720975 BQL720975 CAH720975 CKD720975 CTZ720975 DDV720975 DNR720975 DXN720975 EHJ720975 ERF720975 FBB720975 FKX720975 FUT720975 GEP720975 GOL720975 GYH720975 HID720975 HRZ720975 IBV720975 ILR720975 IVN720975 JFJ720975 JPF720975 JZB720975 KIX720975 KST720975 LCP720975 LML720975 LWH720975 MGD720975 MPZ720975 MZV720975 NJR720975 NTN720975 ODJ720975 ONF720975 OXB720975 PGX720975 PQT720975 QAP720975 QKL720975 QUH720975 RED720975 RNZ720975 RXV720975 SHR720975 SRN720975 TBJ720975 TLF720975 TVB720975 UEX720975 UOT720975 UYP720975 VIL720975 VSH720975 WCD720975 WLZ720975 WVV720975 N786511 JJ786511 TF786511 ADB786511 AMX786511 AWT786511 BGP786511 BQL786511 CAH786511 CKD786511 CTZ786511 DDV786511 DNR786511 DXN786511 EHJ786511 ERF786511 FBB786511 FKX786511 FUT786511 GEP786511 GOL786511 GYH786511 HID786511 HRZ786511 IBV786511 ILR786511 IVN786511 JFJ786511 JPF786511 JZB786511 KIX786511 KST786511 LCP786511 LML786511 LWH786511 MGD786511 MPZ786511 MZV786511 NJR786511 NTN786511 ODJ786511 ONF786511 OXB786511 PGX786511 PQT786511 QAP786511 QKL786511 QUH786511 RED786511 RNZ786511 RXV786511 SHR786511 SRN786511 TBJ786511 TLF786511 TVB786511 UEX786511 UOT786511 UYP786511 VIL786511 VSH786511 WCD786511 WLZ786511 WVV786511 N852047 JJ852047 TF852047 ADB852047 AMX852047 AWT852047 BGP852047 BQL852047 CAH852047 CKD852047 CTZ852047 DDV852047 DNR852047 DXN852047 EHJ852047 ERF852047 FBB852047 FKX852047 FUT852047 GEP852047 GOL852047 GYH852047 HID852047 HRZ852047 IBV852047 ILR852047 IVN852047 JFJ852047 JPF852047 JZB852047 KIX852047 KST852047 LCP852047 LML852047 LWH852047 MGD852047 MPZ852047 MZV852047 NJR852047 NTN852047 ODJ852047 ONF852047 OXB852047 PGX852047 PQT852047 QAP852047 QKL852047 QUH852047 RED852047 RNZ852047 RXV852047 SHR852047 SRN852047 TBJ852047 TLF852047 TVB852047 UEX852047 UOT852047 UYP852047 VIL852047 VSH852047 WCD852047 WLZ852047 WVV852047 N917583 JJ917583 TF917583 ADB917583 AMX917583 AWT917583 BGP917583 BQL917583 CAH917583 CKD917583 CTZ917583 DDV917583 DNR917583 DXN917583 EHJ917583 ERF917583 FBB917583 FKX917583 FUT917583 GEP917583 GOL917583 GYH917583 HID917583 HRZ917583 IBV917583 ILR917583 IVN917583 JFJ917583 JPF917583 JZB917583 KIX917583 KST917583 LCP917583 LML917583 LWH917583 MGD917583 MPZ917583 MZV917583 NJR917583 NTN917583 ODJ917583 ONF917583 OXB917583 PGX917583 PQT917583 QAP917583 QKL917583 QUH917583 RED917583 RNZ917583 RXV917583 SHR917583 SRN917583 TBJ917583 TLF917583 TVB917583 UEX917583 UOT917583 UYP917583 VIL917583 VSH917583 WCD917583 WLZ917583 WVV917583 N983119 JJ983119 TF983119 ADB983119 AMX983119 AWT983119 BGP983119 BQL983119 CAH983119 CKD983119 CTZ983119 DDV983119 DNR983119 DXN983119 EHJ983119 ERF983119 FBB983119 FKX983119 FUT983119 GEP983119 GOL983119 GYH983119 HID983119 HRZ983119 IBV983119 ILR983119 IVN983119 JFJ983119 JPF983119 JZB983119 KIX983119 KST983119 LCP983119 LML983119 LWH983119 MGD983119 MPZ983119 MZV983119 NJR983119 NTN983119 ODJ983119 ONF983119 OXB983119 PGX983119 PQT983119 QAP983119 QKL983119 QUH983119 RED983119 RNZ983119 RXV983119 SHR983119 SRN983119 TBJ983119 TLF983119 TVB983119 UEX983119 UOT983119 UYP983119 VIL983119 VSH983119 WCD983119 WLZ983119 WVV983119" xr:uid="{DFD65E4F-11B8-4144-800C-0F8EDD96FC7D}">
      <formula1>0</formula1>
      <formula2>300</formula2>
    </dataValidation>
    <dataValidation type="textLength" errorStyle="information" allowBlank="1" showInputMessage="1" error="XLBVal:6=179_x000d__x000a_" sqref="N70 JJ70 TF70 ADB70 AMX70 AWT70 BGP70 BQL70 CAH70 CKD70 CTZ70 DDV70 DNR70 DXN70 EHJ70 ERF70 FBB70 FKX70 FUT70 GEP70 GOL70 GYH70 HID70 HRZ70 IBV70 ILR70 IVN70 JFJ70 JPF70 JZB70 KIX70 KST70 LCP70 LML70 LWH70 MGD70 MPZ70 MZV70 NJR70 NTN70 ODJ70 ONF70 OXB70 PGX70 PQT70 QAP70 QKL70 QUH70 RED70 RNZ70 RXV70 SHR70 SRN70 TBJ70 TLF70 TVB70 UEX70 UOT70 UYP70 VIL70 VSH70 WCD70 WLZ70 WVV70 N65606 JJ65606 TF65606 ADB65606 AMX65606 AWT65606 BGP65606 BQL65606 CAH65606 CKD65606 CTZ65606 DDV65606 DNR65606 DXN65606 EHJ65606 ERF65606 FBB65606 FKX65606 FUT65606 GEP65606 GOL65606 GYH65606 HID65606 HRZ65606 IBV65606 ILR65606 IVN65606 JFJ65606 JPF65606 JZB65606 KIX65606 KST65606 LCP65606 LML65606 LWH65606 MGD65606 MPZ65606 MZV65606 NJR65606 NTN65606 ODJ65606 ONF65606 OXB65606 PGX65606 PQT65606 QAP65606 QKL65606 QUH65606 RED65606 RNZ65606 RXV65606 SHR65606 SRN65606 TBJ65606 TLF65606 TVB65606 UEX65606 UOT65606 UYP65606 VIL65606 VSH65606 WCD65606 WLZ65606 WVV65606 N131142 JJ131142 TF131142 ADB131142 AMX131142 AWT131142 BGP131142 BQL131142 CAH131142 CKD131142 CTZ131142 DDV131142 DNR131142 DXN131142 EHJ131142 ERF131142 FBB131142 FKX131142 FUT131142 GEP131142 GOL131142 GYH131142 HID131142 HRZ131142 IBV131142 ILR131142 IVN131142 JFJ131142 JPF131142 JZB131142 KIX131142 KST131142 LCP131142 LML131142 LWH131142 MGD131142 MPZ131142 MZV131142 NJR131142 NTN131142 ODJ131142 ONF131142 OXB131142 PGX131142 PQT131142 QAP131142 QKL131142 QUH131142 RED131142 RNZ131142 RXV131142 SHR131142 SRN131142 TBJ131142 TLF131142 TVB131142 UEX131142 UOT131142 UYP131142 VIL131142 VSH131142 WCD131142 WLZ131142 WVV131142 N196678 JJ196678 TF196678 ADB196678 AMX196678 AWT196678 BGP196678 BQL196678 CAH196678 CKD196678 CTZ196678 DDV196678 DNR196678 DXN196678 EHJ196678 ERF196678 FBB196678 FKX196678 FUT196678 GEP196678 GOL196678 GYH196678 HID196678 HRZ196678 IBV196678 ILR196678 IVN196678 JFJ196678 JPF196678 JZB196678 KIX196678 KST196678 LCP196678 LML196678 LWH196678 MGD196678 MPZ196678 MZV196678 NJR196678 NTN196678 ODJ196678 ONF196678 OXB196678 PGX196678 PQT196678 QAP196678 QKL196678 QUH196678 RED196678 RNZ196678 RXV196678 SHR196678 SRN196678 TBJ196678 TLF196678 TVB196678 UEX196678 UOT196678 UYP196678 VIL196678 VSH196678 WCD196678 WLZ196678 WVV196678 N262214 JJ262214 TF262214 ADB262214 AMX262214 AWT262214 BGP262214 BQL262214 CAH262214 CKD262214 CTZ262214 DDV262214 DNR262214 DXN262214 EHJ262214 ERF262214 FBB262214 FKX262214 FUT262214 GEP262214 GOL262214 GYH262214 HID262214 HRZ262214 IBV262214 ILR262214 IVN262214 JFJ262214 JPF262214 JZB262214 KIX262214 KST262214 LCP262214 LML262214 LWH262214 MGD262214 MPZ262214 MZV262214 NJR262214 NTN262214 ODJ262214 ONF262214 OXB262214 PGX262214 PQT262214 QAP262214 QKL262214 QUH262214 RED262214 RNZ262214 RXV262214 SHR262214 SRN262214 TBJ262214 TLF262214 TVB262214 UEX262214 UOT262214 UYP262214 VIL262214 VSH262214 WCD262214 WLZ262214 WVV262214 N327750 JJ327750 TF327750 ADB327750 AMX327750 AWT327750 BGP327750 BQL327750 CAH327750 CKD327750 CTZ327750 DDV327750 DNR327750 DXN327750 EHJ327750 ERF327750 FBB327750 FKX327750 FUT327750 GEP327750 GOL327750 GYH327750 HID327750 HRZ327750 IBV327750 ILR327750 IVN327750 JFJ327750 JPF327750 JZB327750 KIX327750 KST327750 LCP327750 LML327750 LWH327750 MGD327750 MPZ327750 MZV327750 NJR327750 NTN327750 ODJ327750 ONF327750 OXB327750 PGX327750 PQT327750 QAP327750 QKL327750 QUH327750 RED327750 RNZ327750 RXV327750 SHR327750 SRN327750 TBJ327750 TLF327750 TVB327750 UEX327750 UOT327750 UYP327750 VIL327750 VSH327750 WCD327750 WLZ327750 WVV327750 N393286 JJ393286 TF393286 ADB393286 AMX393286 AWT393286 BGP393286 BQL393286 CAH393286 CKD393286 CTZ393286 DDV393286 DNR393286 DXN393286 EHJ393286 ERF393286 FBB393286 FKX393286 FUT393286 GEP393286 GOL393286 GYH393286 HID393286 HRZ393286 IBV393286 ILR393286 IVN393286 JFJ393286 JPF393286 JZB393286 KIX393286 KST393286 LCP393286 LML393286 LWH393286 MGD393286 MPZ393286 MZV393286 NJR393286 NTN393286 ODJ393286 ONF393286 OXB393286 PGX393286 PQT393286 QAP393286 QKL393286 QUH393286 RED393286 RNZ393286 RXV393286 SHR393286 SRN393286 TBJ393286 TLF393286 TVB393286 UEX393286 UOT393286 UYP393286 VIL393286 VSH393286 WCD393286 WLZ393286 WVV393286 N458822 JJ458822 TF458822 ADB458822 AMX458822 AWT458822 BGP458822 BQL458822 CAH458822 CKD458822 CTZ458822 DDV458822 DNR458822 DXN458822 EHJ458822 ERF458822 FBB458822 FKX458822 FUT458822 GEP458822 GOL458822 GYH458822 HID458822 HRZ458822 IBV458822 ILR458822 IVN458822 JFJ458822 JPF458822 JZB458822 KIX458822 KST458822 LCP458822 LML458822 LWH458822 MGD458822 MPZ458822 MZV458822 NJR458822 NTN458822 ODJ458822 ONF458822 OXB458822 PGX458822 PQT458822 QAP458822 QKL458822 QUH458822 RED458822 RNZ458822 RXV458822 SHR458822 SRN458822 TBJ458822 TLF458822 TVB458822 UEX458822 UOT458822 UYP458822 VIL458822 VSH458822 WCD458822 WLZ458822 WVV458822 N524358 JJ524358 TF524358 ADB524358 AMX524358 AWT524358 BGP524358 BQL524358 CAH524358 CKD524358 CTZ524358 DDV524358 DNR524358 DXN524358 EHJ524358 ERF524358 FBB524358 FKX524358 FUT524358 GEP524358 GOL524358 GYH524358 HID524358 HRZ524358 IBV524358 ILR524358 IVN524358 JFJ524358 JPF524358 JZB524358 KIX524358 KST524358 LCP524358 LML524358 LWH524358 MGD524358 MPZ524358 MZV524358 NJR524358 NTN524358 ODJ524358 ONF524358 OXB524358 PGX524358 PQT524358 QAP524358 QKL524358 QUH524358 RED524358 RNZ524358 RXV524358 SHR524358 SRN524358 TBJ524358 TLF524358 TVB524358 UEX524358 UOT524358 UYP524358 VIL524358 VSH524358 WCD524358 WLZ524358 WVV524358 N589894 JJ589894 TF589894 ADB589894 AMX589894 AWT589894 BGP589894 BQL589894 CAH589894 CKD589894 CTZ589894 DDV589894 DNR589894 DXN589894 EHJ589894 ERF589894 FBB589894 FKX589894 FUT589894 GEP589894 GOL589894 GYH589894 HID589894 HRZ589894 IBV589894 ILR589894 IVN589894 JFJ589894 JPF589894 JZB589894 KIX589894 KST589894 LCP589894 LML589894 LWH589894 MGD589894 MPZ589894 MZV589894 NJR589894 NTN589894 ODJ589894 ONF589894 OXB589894 PGX589894 PQT589894 QAP589894 QKL589894 QUH589894 RED589894 RNZ589894 RXV589894 SHR589894 SRN589894 TBJ589894 TLF589894 TVB589894 UEX589894 UOT589894 UYP589894 VIL589894 VSH589894 WCD589894 WLZ589894 WVV589894 N655430 JJ655430 TF655430 ADB655430 AMX655430 AWT655430 BGP655430 BQL655430 CAH655430 CKD655430 CTZ655430 DDV655430 DNR655430 DXN655430 EHJ655430 ERF655430 FBB655430 FKX655430 FUT655430 GEP655430 GOL655430 GYH655430 HID655430 HRZ655430 IBV655430 ILR655430 IVN655430 JFJ655430 JPF655430 JZB655430 KIX655430 KST655430 LCP655430 LML655430 LWH655430 MGD655430 MPZ655430 MZV655430 NJR655430 NTN655430 ODJ655430 ONF655430 OXB655430 PGX655430 PQT655430 QAP655430 QKL655430 QUH655430 RED655430 RNZ655430 RXV655430 SHR655430 SRN655430 TBJ655430 TLF655430 TVB655430 UEX655430 UOT655430 UYP655430 VIL655430 VSH655430 WCD655430 WLZ655430 WVV655430 N720966 JJ720966 TF720966 ADB720966 AMX720966 AWT720966 BGP720966 BQL720966 CAH720966 CKD720966 CTZ720966 DDV720966 DNR720966 DXN720966 EHJ720966 ERF720966 FBB720966 FKX720966 FUT720966 GEP720966 GOL720966 GYH720966 HID720966 HRZ720966 IBV720966 ILR720966 IVN720966 JFJ720966 JPF720966 JZB720966 KIX720966 KST720966 LCP720966 LML720966 LWH720966 MGD720966 MPZ720966 MZV720966 NJR720966 NTN720966 ODJ720966 ONF720966 OXB720966 PGX720966 PQT720966 QAP720966 QKL720966 QUH720966 RED720966 RNZ720966 RXV720966 SHR720966 SRN720966 TBJ720966 TLF720966 TVB720966 UEX720966 UOT720966 UYP720966 VIL720966 VSH720966 WCD720966 WLZ720966 WVV720966 N786502 JJ786502 TF786502 ADB786502 AMX786502 AWT786502 BGP786502 BQL786502 CAH786502 CKD786502 CTZ786502 DDV786502 DNR786502 DXN786502 EHJ786502 ERF786502 FBB786502 FKX786502 FUT786502 GEP786502 GOL786502 GYH786502 HID786502 HRZ786502 IBV786502 ILR786502 IVN786502 JFJ786502 JPF786502 JZB786502 KIX786502 KST786502 LCP786502 LML786502 LWH786502 MGD786502 MPZ786502 MZV786502 NJR786502 NTN786502 ODJ786502 ONF786502 OXB786502 PGX786502 PQT786502 QAP786502 QKL786502 QUH786502 RED786502 RNZ786502 RXV786502 SHR786502 SRN786502 TBJ786502 TLF786502 TVB786502 UEX786502 UOT786502 UYP786502 VIL786502 VSH786502 WCD786502 WLZ786502 WVV786502 N852038 JJ852038 TF852038 ADB852038 AMX852038 AWT852038 BGP852038 BQL852038 CAH852038 CKD852038 CTZ852038 DDV852038 DNR852038 DXN852038 EHJ852038 ERF852038 FBB852038 FKX852038 FUT852038 GEP852038 GOL852038 GYH852038 HID852038 HRZ852038 IBV852038 ILR852038 IVN852038 JFJ852038 JPF852038 JZB852038 KIX852038 KST852038 LCP852038 LML852038 LWH852038 MGD852038 MPZ852038 MZV852038 NJR852038 NTN852038 ODJ852038 ONF852038 OXB852038 PGX852038 PQT852038 QAP852038 QKL852038 QUH852038 RED852038 RNZ852038 RXV852038 SHR852038 SRN852038 TBJ852038 TLF852038 TVB852038 UEX852038 UOT852038 UYP852038 VIL852038 VSH852038 WCD852038 WLZ852038 WVV852038 N917574 JJ917574 TF917574 ADB917574 AMX917574 AWT917574 BGP917574 BQL917574 CAH917574 CKD917574 CTZ917574 DDV917574 DNR917574 DXN917574 EHJ917574 ERF917574 FBB917574 FKX917574 FUT917574 GEP917574 GOL917574 GYH917574 HID917574 HRZ917574 IBV917574 ILR917574 IVN917574 JFJ917574 JPF917574 JZB917574 KIX917574 KST917574 LCP917574 LML917574 LWH917574 MGD917574 MPZ917574 MZV917574 NJR917574 NTN917574 ODJ917574 ONF917574 OXB917574 PGX917574 PQT917574 QAP917574 QKL917574 QUH917574 RED917574 RNZ917574 RXV917574 SHR917574 SRN917574 TBJ917574 TLF917574 TVB917574 UEX917574 UOT917574 UYP917574 VIL917574 VSH917574 WCD917574 WLZ917574 WVV917574 N983110 JJ983110 TF983110 ADB983110 AMX983110 AWT983110 BGP983110 BQL983110 CAH983110 CKD983110 CTZ983110 DDV983110 DNR983110 DXN983110 EHJ983110 ERF983110 FBB983110 FKX983110 FUT983110 GEP983110 GOL983110 GYH983110 HID983110 HRZ983110 IBV983110 ILR983110 IVN983110 JFJ983110 JPF983110 JZB983110 KIX983110 KST983110 LCP983110 LML983110 LWH983110 MGD983110 MPZ983110 MZV983110 NJR983110 NTN983110 ODJ983110 ONF983110 OXB983110 PGX983110 PQT983110 QAP983110 QKL983110 QUH983110 RED983110 RNZ983110 RXV983110 SHR983110 SRN983110 TBJ983110 TLF983110 TVB983110 UEX983110 UOT983110 UYP983110 VIL983110 VSH983110 WCD983110 WLZ983110 WVV983110" xr:uid="{DA794FBA-AC6A-4495-A5AE-E7A8581E236F}">
      <formula1>0</formula1>
      <formula2>300</formula2>
    </dataValidation>
    <dataValidation type="textLength" errorStyle="information" allowBlank="1" showInputMessage="1" error="XLBVal:6=1078025.52_x000d__x000a_" sqref="L93 JH93 TD93 ACZ93 AMV93 AWR93 BGN93 BQJ93 CAF93 CKB93 CTX93 DDT93 DNP93 DXL93 EHH93 ERD93 FAZ93 FKV93 FUR93 GEN93 GOJ93 GYF93 HIB93 HRX93 IBT93 ILP93 IVL93 JFH93 JPD93 JYZ93 KIV93 KSR93 LCN93 LMJ93 LWF93 MGB93 MPX93 MZT93 NJP93 NTL93 ODH93 OND93 OWZ93 PGV93 PQR93 QAN93 QKJ93 QUF93 REB93 RNX93 RXT93 SHP93 SRL93 TBH93 TLD93 TUZ93 UEV93 UOR93 UYN93 VIJ93 VSF93 WCB93 WLX93 WVT93 L65629 JH65629 TD65629 ACZ65629 AMV65629 AWR65629 BGN65629 BQJ65629 CAF65629 CKB65629 CTX65629 DDT65629 DNP65629 DXL65629 EHH65629 ERD65629 FAZ65629 FKV65629 FUR65629 GEN65629 GOJ65629 GYF65629 HIB65629 HRX65629 IBT65629 ILP65629 IVL65629 JFH65629 JPD65629 JYZ65629 KIV65629 KSR65629 LCN65629 LMJ65629 LWF65629 MGB65629 MPX65629 MZT65629 NJP65629 NTL65629 ODH65629 OND65629 OWZ65629 PGV65629 PQR65629 QAN65629 QKJ65629 QUF65629 REB65629 RNX65629 RXT65629 SHP65629 SRL65629 TBH65629 TLD65629 TUZ65629 UEV65629 UOR65629 UYN65629 VIJ65629 VSF65629 WCB65629 WLX65629 WVT65629 L131165 JH131165 TD131165 ACZ131165 AMV131165 AWR131165 BGN131165 BQJ131165 CAF131165 CKB131165 CTX131165 DDT131165 DNP131165 DXL131165 EHH131165 ERD131165 FAZ131165 FKV131165 FUR131165 GEN131165 GOJ131165 GYF131165 HIB131165 HRX131165 IBT131165 ILP131165 IVL131165 JFH131165 JPD131165 JYZ131165 KIV131165 KSR131165 LCN131165 LMJ131165 LWF131165 MGB131165 MPX131165 MZT131165 NJP131165 NTL131165 ODH131165 OND131165 OWZ131165 PGV131165 PQR131165 QAN131165 QKJ131165 QUF131165 REB131165 RNX131165 RXT131165 SHP131165 SRL131165 TBH131165 TLD131165 TUZ131165 UEV131165 UOR131165 UYN131165 VIJ131165 VSF131165 WCB131165 WLX131165 WVT131165 L196701 JH196701 TD196701 ACZ196701 AMV196701 AWR196701 BGN196701 BQJ196701 CAF196701 CKB196701 CTX196701 DDT196701 DNP196701 DXL196701 EHH196701 ERD196701 FAZ196701 FKV196701 FUR196701 GEN196701 GOJ196701 GYF196701 HIB196701 HRX196701 IBT196701 ILP196701 IVL196701 JFH196701 JPD196701 JYZ196701 KIV196701 KSR196701 LCN196701 LMJ196701 LWF196701 MGB196701 MPX196701 MZT196701 NJP196701 NTL196701 ODH196701 OND196701 OWZ196701 PGV196701 PQR196701 QAN196701 QKJ196701 QUF196701 REB196701 RNX196701 RXT196701 SHP196701 SRL196701 TBH196701 TLD196701 TUZ196701 UEV196701 UOR196701 UYN196701 VIJ196701 VSF196701 WCB196701 WLX196701 WVT196701 L262237 JH262237 TD262237 ACZ262237 AMV262237 AWR262237 BGN262237 BQJ262237 CAF262237 CKB262237 CTX262237 DDT262237 DNP262237 DXL262237 EHH262237 ERD262237 FAZ262237 FKV262237 FUR262237 GEN262237 GOJ262237 GYF262237 HIB262237 HRX262237 IBT262237 ILP262237 IVL262237 JFH262237 JPD262237 JYZ262237 KIV262237 KSR262237 LCN262237 LMJ262237 LWF262237 MGB262237 MPX262237 MZT262237 NJP262237 NTL262237 ODH262237 OND262237 OWZ262237 PGV262237 PQR262237 QAN262237 QKJ262237 QUF262237 REB262237 RNX262237 RXT262237 SHP262237 SRL262237 TBH262237 TLD262237 TUZ262237 UEV262237 UOR262237 UYN262237 VIJ262237 VSF262237 WCB262237 WLX262237 WVT262237 L327773 JH327773 TD327773 ACZ327773 AMV327773 AWR327773 BGN327773 BQJ327773 CAF327773 CKB327773 CTX327773 DDT327773 DNP327773 DXL327773 EHH327773 ERD327773 FAZ327773 FKV327773 FUR327773 GEN327773 GOJ327773 GYF327773 HIB327773 HRX327773 IBT327773 ILP327773 IVL327773 JFH327773 JPD327773 JYZ327773 KIV327773 KSR327773 LCN327773 LMJ327773 LWF327773 MGB327773 MPX327773 MZT327773 NJP327773 NTL327773 ODH327773 OND327773 OWZ327773 PGV327773 PQR327773 QAN327773 QKJ327773 QUF327773 REB327773 RNX327773 RXT327773 SHP327773 SRL327773 TBH327773 TLD327773 TUZ327773 UEV327773 UOR327773 UYN327773 VIJ327773 VSF327773 WCB327773 WLX327773 WVT327773 L393309 JH393309 TD393309 ACZ393309 AMV393309 AWR393309 BGN393309 BQJ393309 CAF393309 CKB393309 CTX393309 DDT393309 DNP393309 DXL393309 EHH393309 ERD393309 FAZ393309 FKV393309 FUR393309 GEN393309 GOJ393309 GYF393309 HIB393309 HRX393309 IBT393309 ILP393309 IVL393309 JFH393309 JPD393309 JYZ393309 KIV393309 KSR393309 LCN393309 LMJ393309 LWF393309 MGB393309 MPX393309 MZT393309 NJP393309 NTL393309 ODH393309 OND393309 OWZ393309 PGV393309 PQR393309 QAN393309 QKJ393309 QUF393309 REB393309 RNX393309 RXT393309 SHP393309 SRL393309 TBH393309 TLD393309 TUZ393309 UEV393309 UOR393309 UYN393309 VIJ393309 VSF393309 WCB393309 WLX393309 WVT393309 L458845 JH458845 TD458845 ACZ458845 AMV458845 AWR458845 BGN458845 BQJ458845 CAF458845 CKB458845 CTX458845 DDT458845 DNP458845 DXL458845 EHH458845 ERD458845 FAZ458845 FKV458845 FUR458845 GEN458845 GOJ458845 GYF458845 HIB458845 HRX458845 IBT458845 ILP458845 IVL458845 JFH458845 JPD458845 JYZ458845 KIV458845 KSR458845 LCN458845 LMJ458845 LWF458845 MGB458845 MPX458845 MZT458845 NJP458845 NTL458845 ODH458845 OND458845 OWZ458845 PGV458845 PQR458845 QAN458845 QKJ458845 QUF458845 REB458845 RNX458845 RXT458845 SHP458845 SRL458845 TBH458845 TLD458845 TUZ458845 UEV458845 UOR458845 UYN458845 VIJ458845 VSF458845 WCB458845 WLX458845 WVT458845 L524381 JH524381 TD524381 ACZ524381 AMV524381 AWR524381 BGN524381 BQJ524381 CAF524381 CKB524381 CTX524381 DDT524381 DNP524381 DXL524381 EHH524381 ERD524381 FAZ524381 FKV524381 FUR524381 GEN524381 GOJ524381 GYF524381 HIB524381 HRX524381 IBT524381 ILP524381 IVL524381 JFH524381 JPD524381 JYZ524381 KIV524381 KSR524381 LCN524381 LMJ524381 LWF524381 MGB524381 MPX524381 MZT524381 NJP524381 NTL524381 ODH524381 OND524381 OWZ524381 PGV524381 PQR524381 QAN524381 QKJ524381 QUF524381 REB524381 RNX524381 RXT524381 SHP524381 SRL524381 TBH524381 TLD524381 TUZ524381 UEV524381 UOR524381 UYN524381 VIJ524381 VSF524381 WCB524381 WLX524381 WVT524381 L589917 JH589917 TD589917 ACZ589917 AMV589917 AWR589917 BGN589917 BQJ589917 CAF589917 CKB589917 CTX589917 DDT589917 DNP589917 DXL589917 EHH589917 ERD589917 FAZ589917 FKV589917 FUR589917 GEN589917 GOJ589917 GYF589917 HIB589917 HRX589917 IBT589917 ILP589917 IVL589917 JFH589917 JPD589917 JYZ589917 KIV589917 KSR589917 LCN589917 LMJ589917 LWF589917 MGB589917 MPX589917 MZT589917 NJP589917 NTL589917 ODH589917 OND589917 OWZ589917 PGV589917 PQR589917 QAN589917 QKJ589917 QUF589917 REB589917 RNX589917 RXT589917 SHP589917 SRL589917 TBH589917 TLD589917 TUZ589917 UEV589917 UOR589917 UYN589917 VIJ589917 VSF589917 WCB589917 WLX589917 WVT589917 L655453 JH655453 TD655453 ACZ655453 AMV655453 AWR655453 BGN655453 BQJ655453 CAF655453 CKB655453 CTX655453 DDT655453 DNP655453 DXL655453 EHH655453 ERD655453 FAZ655453 FKV655453 FUR655453 GEN655453 GOJ655453 GYF655453 HIB655453 HRX655453 IBT655453 ILP655453 IVL655453 JFH655453 JPD655453 JYZ655453 KIV655453 KSR655453 LCN655453 LMJ655453 LWF655453 MGB655453 MPX655453 MZT655453 NJP655453 NTL655453 ODH655453 OND655453 OWZ655453 PGV655453 PQR655453 QAN655453 QKJ655453 QUF655453 REB655453 RNX655453 RXT655453 SHP655453 SRL655453 TBH655453 TLD655453 TUZ655453 UEV655453 UOR655453 UYN655453 VIJ655453 VSF655453 WCB655453 WLX655453 WVT655453 L720989 JH720989 TD720989 ACZ720989 AMV720989 AWR720989 BGN720989 BQJ720989 CAF720989 CKB720989 CTX720989 DDT720989 DNP720989 DXL720989 EHH720989 ERD720989 FAZ720989 FKV720989 FUR720989 GEN720989 GOJ720989 GYF720989 HIB720989 HRX720989 IBT720989 ILP720989 IVL720989 JFH720989 JPD720989 JYZ720989 KIV720989 KSR720989 LCN720989 LMJ720989 LWF720989 MGB720989 MPX720989 MZT720989 NJP720989 NTL720989 ODH720989 OND720989 OWZ720989 PGV720989 PQR720989 QAN720989 QKJ720989 QUF720989 REB720989 RNX720989 RXT720989 SHP720989 SRL720989 TBH720989 TLD720989 TUZ720989 UEV720989 UOR720989 UYN720989 VIJ720989 VSF720989 WCB720989 WLX720989 WVT720989 L786525 JH786525 TD786525 ACZ786525 AMV786525 AWR786525 BGN786525 BQJ786525 CAF786525 CKB786525 CTX786525 DDT786525 DNP786525 DXL786525 EHH786525 ERD786525 FAZ786525 FKV786525 FUR786525 GEN786525 GOJ786525 GYF786525 HIB786525 HRX786525 IBT786525 ILP786525 IVL786525 JFH786525 JPD786525 JYZ786525 KIV786525 KSR786525 LCN786525 LMJ786525 LWF786525 MGB786525 MPX786525 MZT786525 NJP786525 NTL786525 ODH786525 OND786525 OWZ786525 PGV786525 PQR786525 QAN786525 QKJ786525 QUF786525 REB786525 RNX786525 RXT786525 SHP786525 SRL786525 TBH786525 TLD786525 TUZ786525 UEV786525 UOR786525 UYN786525 VIJ786525 VSF786525 WCB786525 WLX786525 WVT786525 L852061 JH852061 TD852061 ACZ852061 AMV852061 AWR852061 BGN852061 BQJ852061 CAF852061 CKB852061 CTX852061 DDT852061 DNP852061 DXL852061 EHH852061 ERD852061 FAZ852061 FKV852061 FUR852061 GEN852061 GOJ852061 GYF852061 HIB852061 HRX852061 IBT852061 ILP852061 IVL852061 JFH852061 JPD852061 JYZ852061 KIV852061 KSR852061 LCN852061 LMJ852061 LWF852061 MGB852061 MPX852061 MZT852061 NJP852061 NTL852061 ODH852061 OND852061 OWZ852061 PGV852061 PQR852061 QAN852061 QKJ852061 QUF852061 REB852061 RNX852061 RXT852061 SHP852061 SRL852061 TBH852061 TLD852061 TUZ852061 UEV852061 UOR852061 UYN852061 VIJ852061 VSF852061 WCB852061 WLX852061 WVT852061 L917597 JH917597 TD917597 ACZ917597 AMV917597 AWR917597 BGN917597 BQJ917597 CAF917597 CKB917597 CTX917597 DDT917597 DNP917597 DXL917597 EHH917597 ERD917597 FAZ917597 FKV917597 FUR917597 GEN917597 GOJ917597 GYF917597 HIB917597 HRX917597 IBT917597 ILP917597 IVL917597 JFH917597 JPD917597 JYZ917597 KIV917597 KSR917597 LCN917597 LMJ917597 LWF917597 MGB917597 MPX917597 MZT917597 NJP917597 NTL917597 ODH917597 OND917597 OWZ917597 PGV917597 PQR917597 QAN917597 QKJ917597 QUF917597 REB917597 RNX917597 RXT917597 SHP917597 SRL917597 TBH917597 TLD917597 TUZ917597 UEV917597 UOR917597 UYN917597 VIJ917597 VSF917597 WCB917597 WLX917597 WVT917597 L983133 JH983133 TD983133 ACZ983133 AMV983133 AWR983133 BGN983133 BQJ983133 CAF983133 CKB983133 CTX983133 DDT983133 DNP983133 DXL983133 EHH983133 ERD983133 FAZ983133 FKV983133 FUR983133 GEN983133 GOJ983133 GYF983133 HIB983133 HRX983133 IBT983133 ILP983133 IVL983133 JFH983133 JPD983133 JYZ983133 KIV983133 KSR983133 LCN983133 LMJ983133 LWF983133 MGB983133 MPX983133 MZT983133 NJP983133 NTL983133 ODH983133 OND983133 OWZ983133 PGV983133 PQR983133 QAN983133 QKJ983133 QUF983133 REB983133 RNX983133 RXT983133 SHP983133 SRL983133 TBH983133 TLD983133 TUZ983133 UEV983133 UOR983133 UYN983133 VIJ983133 VSF983133 WCB983133 WLX983133 WVT983133" xr:uid="{C45A6982-7F0B-48EC-B495-A3D8C6E538EC}">
      <formula1>0</formula1>
      <formula2>300</formula2>
    </dataValidation>
    <dataValidation type="textLength" errorStyle="information" allowBlank="1" showInputMessage="1" error="XLBVal:6=467400_x000d__x000a_" sqref="L90 JH90 TD90 ACZ90 AMV90 AWR90 BGN90 BQJ90 CAF90 CKB90 CTX90 DDT90 DNP90 DXL90 EHH90 ERD90 FAZ90 FKV90 FUR90 GEN90 GOJ90 GYF90 HIB90 HRX90 IBT90 ILP90 IVL90 JFH90 JPD90 JYZ90 KIV90 KSR90 LCN90 LMJ90 LWF90 MGB90 MPX90 MZT90 NJP90 NTL90 ODH90 OND90 OWZ90 PGV90 PQR90 QAN90 QKJ90 QUF90 REB90 RNX90 RXT90 SHP90 SRL90 TBH90 TLD90 TUZ90 UEV90 UOR90 UYN90 VIJ90 VSF90 WCB90 WLX90 WVT90 L65626 JH65626 TD65626 ACZ65626 AMV65626 AWR65626 BGN65626 BQJ65626 CAF65626 CKB65626 CTX65626 DDT65626 DNP65626 DXL65626 EHH65626 ERD65626 FAZ65626 FKV65626 FUR65626 GEN65626 GOJ65626 GYF65626 HIB65626 HRX65626 IBT65626 ILP65626 IVL65626 JFH65626 JPD65626 JYZ65626 KIV65626 KSR65626 LCN65626 LMJ65626 LWF65626 MGB65626 MPX65626 MZT65626 NJP65626 NTL65626 ODH65626 OND65626 OWZ65626 PGV65626 PQR65626 QAN65626 QKJ65626 QUF65626 REB65626 RNX65626 RXT65626 SHP65626 SRL65626 TBH65626 TLD65626 TUZ65626 UEV65626 UOR65626 UYN65626 VIJ65626 VSF65626 WCB65626 WLX65626 WVT65626 L131162 JH131162 TD131162 ACZ131162 AMV131162 AWR131162 BGN131162 BQJ131162 CAF131162 CKB131162 CTX131162 DDT131162 DNP131162 DXL131162 EHH131162 ERD131162 FAZ131162 FKV131162 FUR131162 GEN131162 GOJ131162 GYF131162 HIB131162 HRX131162 IBT131162 ILP131162 IVL131162 JFH131162 JPD131162 JYZ131162 KIV131162 KSR131162 LCN131162 LMJ131162 LWF131162 MGB131162 MPX131162 MZT131162 NJP131162 NTL131162 ODH131162 OND131162 OWZ131162 PGV131162 PQR131162 QAN131162 QKJ131162 QUF131162 REB131162 RNX131162 RXT131162 SHP131162 SRL131162 TBH131162 TLD131162 TUZ131162 UEV131162 UOR131162 UYN131162 VIJ131162 VSF131162 WCB131162 WLX131162 WVT131162 L196698 JH196698 TD196698 ACZ196698 AMV196698 AWR196698 BGN196698 BQJ196698 CAF196698 CKB196698 CTX196698 DDT196698 DNP196698 DXL196698 EHH196698 ERD196698 FAZ196698 FKV196698 FUR196698 GEN196698 GOJ196698 GYF196698 HIB196698 HRX196698 IBT196698 ILP196698 IVL196698 JFH196698 JPD196698 JYZ196698 KIV196698 KSR196698 LCN196698 LMJ196698 LWF196698 MGB196698 MPX196698 MZT196698 NJP196698 NTL196698 ODH196698 OND196698 OWZ196698 PGV196698 PQR196698 QAN196698 QKJ196698 QUF196698 REB196698 RNX196698 RXT196698 SHP196698 SRL196698 TBH196698 TLD196698 TUZ196698 UEV196698 UOR196698 UYN196698 VIJ196698 VSF196698 WCB196698 WLX196698 WVT196698 L262234 JH262234 TD262234 ACZ262234 AMV262234 AWR262234 BGN262234 BQJ262234 CAF262234 CKB262234 CTX262234 DDT262234 DNP262234 DXL262234 EHH262234 ERD262234 FAZ262234 FKV262234 FUR262234 GEN262234 GOJ262234 GYF262234 HIB262234 HRX262234 IBT262234 ILP262234 IVL262234 JFH262234 JPD262234 JYZ262234 KIV262234 KSR262234 LCN262234 LMJ262234 LWF262234 MGB262234 MPX262234 MZT262234 NJP262234 NTL262234 ODH262234 OND262234 OWZ262234 PGV262234 PQR262234 QAN262234 QKJ262234 QUF262234 REB262234 RNX262234 RXT262234 SHP262234 SRL262234 TBH262234 TLD262234 TUZ262234 UEV262234 UOR262234 UYN262234 VIJ262234 VSF262234 WCB262234 WLX262234 WVT262234 L327770 JH327770 TD327770 ACZ327770 AMV327770 AWR327770 BGN327770 BQJ327770 CAF327770 CKB327770 CTX327770 DDT327770 DNP327770 DXL327770 EHH327770 ERD327770 FAZ327770 FKV327770 FUR327770 GEN327770 GOJ327770 GYF327770 HIB327770 HRX327770 IBT327770 ILP327770 IVL327770 JFH327770 JPD327770 JYZ327770 KIV327770 KSR327770 LCN327770 LMJ327770 LWF327770 MGB327770 MPX327770 MZT327770 NJP327770 NTL327770 ODH327770 OND327770 OWZ327770 PGV327770 PQR327770 QAN327770 QKJ327770 QUF327770 REB327770 RNX327770 RXT327770 SHP327770 SRL327770 TBH327770 TLD327770 TUZ327770 UEV327770 UOR327770 UYN327770 VIJ327770 VSF327770 WCB327770 WLX327770 WVT327770 L393306 JH393306 TD393306 ACZ393306 AMV393306 AWR393306 BGN393306 BQJ393306 CAF393306 CKB393306 CTX393306 DDT393306 DNP393306 DXL393306 EHH393306 ERD393306 FAZ393306 FKV393306 FUR393306 GEN393306 GOJ393306 GYF393306 HIB393306 HRX393306 IBT393306 ILP393306 IVL393306 JFH393306 JPD393306 JYZ393306 KIV393306 KSR393306 LCN393306 LMJ393306 LWF393306 MGB393306 MPX393306 MZT393306 NJP393306 NTL393306 ODH393306 OND393306 OWZ393306 PGV393306 PQR393306 QAN393306 QKJ393306 QUF393306 REB393306 RNX393306 RXT393306 SHP393306 SRL393306 TBH393306 TLD393306 TUZ393306 UEV393306 UOR393306 UYN393306 VIJ393306 VSF393306 WCB393306 WLX393306 WVT393306 L458842 JH458842 TD458842 ACZ458842 AMV458842 AWR458842 BGN458842 BQJ458842 CAF458842 CKB458842 CTX458842 DDT458842 DNP458842 DXL458842 EHH458842 ERD458842 FAZ458842 FKV458842 FUR458842 GEN458842 GOJ458842 GYF458842 HIB458842 HRX458842 IBT458842 ILP458842 IVL458842 JFH458842 JPD458842 JYZ458842 KIV458842 KSR458842 LCN458842 LMJ458842 LWF458842 MGB458842 MPX458842 MZT458842 NJP458842 NTL458842 ODH458842 OND458842 OWZ458842 PGV458842 PQR458842 QAN458842 QKJ458842 QUF458842 REB458842 RNX458842 RXT458842 SHP458842 SRL458842 TBH458842 TLD458842 TUZ458842 UEV458842 UOR458842 UYN458842 VIJ458842 VSF458842 WCB458842 WLX458842 WVT458842 L524378 JH524378 TD524378 ACZ524378 AMV524378 AWR524378 BGN524378 BQJ524378 CAF524378 CKB524378 CTX524378 DDT524378 DNP524378 DXL524378 EHH524378 ERD524378 FAZ524378 FKV524378 FUR524378 GEN524378 GOJ524378 GYF524378 HIB524378 HRX524378 IBT524378 ILP524378 IVL524378 JFH524378 JPD524378 JYZ524378 KIV524378 KSR524378 LCN524378 LMJ524378 LWF524378 MGB524378 MPX524378 MZT524378 NJP524378 NTL524378 ODH524378 OND524378 OWZ524378 PGV524378 PQR524378 QAN524378 QKJ524378 QUF524378 REB524378 RNX524378 RXT524378 SHP524378 SRL524378 TBH524378 TLD524378 TUZ524378 UEV524378 UOR524378 UYN524378 VIJ524378 VSF524378 WCB524378 WLX524378 WVT524378 L589914 JH589914 TD589914 ACZ589914 AMV589914 AWR589914 BGN589914 BQJ589914 CAF589914 CKB589914 CTX589914 DDT589914 DNP589914 DXL589914 EHH589914 ERD589914 FAZ589914 FKV589914 FUR589914 GEN589914 GOJ589914 GYF589914 HIB589914 HRX589914 IBT589914 ILP589914 IVL589914 JFH589914 JPD589914 JYZ589914 KIV589914 KSR589914 LCN589914 LMJ589914 LWF589914 MGB589914 MPX589914 MZT589914 NJP589914 NTL589914 ODH589914 OND589914 OWZ589914 PGV589914 PQR589914 QAN589914 QKJ589914 QUF589914 REB589914 RNX589914 RXT589914 SHP589914 SRL589914 TBH589914 TLD589914 TUZ589914 UEV589914 UOR589914 UYN589914 VIJ589914 VSF589914 WCB589914 WLX589914 WVT589914 L655450 JH655450 TD655450 ACZ655450 AMV655450 AWR655450 BGN655450 BQJ655450 CAF655450 CKB655450 CTX655450 DDT655450 DNP655450 DXL655450 EHH655450 ERD655450 FAZ655450 FKV655450 FUR655450 GEN655450 GOJ655450 GYF655450 HIB655450 HRX655450 IBT655450 ILP655450 IVL655450 JFH655450 JPD655450 JYZ655450 KIV655450 KSR655450 LCN655450 LMJ655450 LWF655450 MGB655450 MPX655450 MZT655450 NJP655450 NTL655450 ODH655450 OND655450 OWZ655450 PGV655450 PQR655450 QAN655450 QKJ655450 QUF655450 REB655450 RNX655450 RXT655450 SHP655450 SRL655450 TBH655450 TLD655450 TUZ655450 UEV655450 UOR655450 UYN655450 VIJ655450 VSF655450 WCB655450 WLX655450 WVT655450 L720986 JH720986 TD720986 ACZ720986 AMV720986 AWR720986 BGN720986 BQJ720986 CAF720986 CKB720986 CTX720986 DDT720986 DNP720986 DXL720986 EHH720986 ERD720986 FAZ720986 FKV720986 FUR720986 GEN720986 GOJ720986 GYF720986 HIB720986 HRX720986 IBT720986 ILP720986 IVL720986 JFH720986 JPD720986 JYZ720986 KIV720986 KSR720986 LCN720986 LMJ720986 LWF720986 MGB720986 MPX720986 MZT720986 NJP720986 NTL720986 ODH720986 OND720986 OWZ720986 PGV720986 PQR720986 QAN720986 QKJ720986 QUF720986 REB720986 RNX720986 RXT720986 SHP720986 SRL720986 TBH720986 TLD720986 TUZ720986 UEV720986 UOR720986 UYN720986 VIJ720986 VSF720986 WCB720986 WLX720986 WVT720986 L786522 JH786522 TD786522 ACZ786522 AMV786522 AWR786522 BGN786522 BQJ786522 CAF786522 CKB786522 CTX786522 DDT786522 DNP786522 DXL786522 EHH786522 ERD786522 FAZ786522 FKV786522 FUR786522 GEN786522 GOJ786522 GYF786522 HIB786522 HRX786522 IBT786522 ILP786522 IVL786522 JFH786522 JPD786522 JYZ786522 KIV786522 KSR786522 LCN786522 LMJ786522 LWF786522 MGB786522 MPX786522 MZT786522 NJP786522 NTL786522 ODH786522 OND786522 OWZ786522 PGV786522 PQR786522 QAN786522 QKJ786522 QUF786522 REB786522 RNX786522 RXT786522 SHP786522 SRL786522 TBH786522 TLD786522 TUZ786522 UEV786522 UOR786522 UYN786522 VIJ786522 VSF786522 WCB786522 WLX786522 WVT786522 L852058 JH852058 TD852058 ACZ852058 AMV852058 AWR852058 BGN852058 BQJ852058 CAF852058 CKB852058 CTX852058 DDT852058 DNP852058 DXL852058 EHH852058 ERD852058 FAZ852058 FKV852058 FUR852058 GEN852058 GOJ852058 GYF852058 HIB852058 HRX852058 IBT852058 ILP852058 IVL852058 JFH852058 JPD852058 JYZ852058 KIV852058 KSR852058 LCN852058 LMJ852058 LWF852058 MGB852058 MPX852058 MZT852058 NJP852058 NTL852058 ODH852058 OND852058 OWZ852058 PGV852058 PQR852058 QAN852058 QKJ852058 QUF852058 REB852058 RNX852058 RXT852058 SHP852058 SRL852058 TBH852058 TLD852058 TUZ852058 UEV852058 UOR852058 UYN852058 VIJ852058 VSF852058 WCB852058 WLX852058 WVT852058 L917594 JH917594 TD917594 ACZ917594 AMV917594 AWR917594 BGN917594 BQJ917594 CAF917594 CKB917594 CTX917594 DDT917594 DNP917594 DXL917594 EHH917594 ERD917594 FAZ917594 FKV917594 FUR917594 GEN917594 GOJ917594 GYF917594 HIB917594 HRX917594 IBT917594 ILP917594 IVL917594 JFH917594 JPD917594 JYZ917594 KIV917594 KSR917594 LCN917594 LMJ917594 LWF917594 MGB917594 MPX917594 MZT917594 NJP917594 NTL917594 ODH917594 OND917594 OWZ917594 PGV917594 PQR917594 QAN917594 QKJ917594 QUF917594 REB917594 RNX917594 RXT917594 SHP917594 SRL917594 TBH917594 TLD917594 TUZ917594 UEV917594 UOR917594 UYN917594 VIJ917594 VSF917594 WCB917594 WLX917594 WVT917594 L983130 JH983130 TD983130 ACZ983130 AMV983130 AWR983130 BGN983130 BQJ983130 CAF983130 CKB983130 CTX983130 DDT983130 DNP983130 DXL983130 EHH983130 ERD983130 FAZ983130 FKV983130 FUR983130 GEN983130 GOJ983130 GYF983130 HIB983130 HRX983130 IBT983130 ILP983130 IVL983130 JFH983130 JPD983130 JYZ983130 KIV983130 KSR983130 LCN983130 LMJ983130 LWF983130 MGB983130 MPX983130 MZT983130 NJP983130 NTL983130 ODH983130 OND983130 OWZ983130 PGV983130 PQR983130 QAN983130 QKJ983130 QUF983130 REB983130 RNX983130 RXT983130 SHP983130 SRL983130 TBH983130 TLD983130 TUZ983130 UEV983130 UOR983130 UYN983130 VIJ983130 VSF983130 WCB983130 WLX983130 WVT983130" xr:uid="{64F1B662-8EA6-4604-B352-90CF89CB347A}">
      <formula1>0</formula1>
      <formula2>300</formula2>
    </dataValidation>
    <dataValidation type="textLength" errorStyle="information" allowBlank="1" showInputMessage="1" error="XLBVal:6=86728.65_x000d__x000a_" sqref="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65629 JA65629 SW65629 ACS65629 AMO65629 AWK65629 BGG65629 BQC65629 BZY65629 CJU65629 CTQ65629 DDM65629 DNI65629 DXE65629 EHA65629 EQW65629 FAS65629 FKO65629 FUK65629 GEG65629 GOC65629 GXY65629 HHU65629 HRQ65629 IBM65629 ILI65629 IVE65629 JFA65629 JOW65629 JYS65629 KIO65629 KSK65629 LCG65629 LMC65629 LVY65629 MFU65629 MPQ65629 MZM65629 NJI65629 NTE65629 ODA65629 OMW65629 OWS65629 PGO65629 PQK65629 QAG65629 QKC65629 QTY65629 RDU65629 RNQ65629 RXM65629 SHI65629 SRE65629 TBA65629 TKW65629 TUS65629 UEO65629 UOK65629 UYG65629 VIC65629 VRY65629 WBU65629 WLQ65629 WVM65629 E131165 JA131165 SW131165 ACS131165 AMO131165 AWK131165 BGG131165 BQC131165 BZY131165 CJU131165 CTQ131165 DDM131165 DNI131165 DXE131165 EHA131165 EQW131165 FAS131165 FKO131165 FUK131165 GEG131165 GOC131165 GXY131165 HHU131165 HRQ131165 IBM131165 ILI131165 IVE131165 JFA131165 JOW131165 JYS131165 KIO131165 KSK131165 LCG131165 LMC131165 LVY131165 MFU131165 MPQ131165 MZM131165 NJI131165 NTE131165 ODA131165 OMW131165 OWS131165 PGO131165 PQK131165 QAG131165 QKC131165 QTY131165 RDU131165 RNQ131165 RXM131165 SHI131165 SRE131165 TBA131165 TKW131165 TUS131165 UEO131165 UOK131165 UYG131165 VIC131165 VRY131165 WBU131165 WLQ131165 WVM131165 E196701 JA196701 SW196701 ACS196701 AMO196701 AWK196701 BGG196701 BQC196701 BZY196701 CJU196701 CTQ196701 DDM196701 DNI196701 DXE196701 EHA196701 EQW196701 FAS196701 FKO196701 FUK196701 GEG196701 GOC196701 GXY196701 HHU196701 HRQ196701 IBM196701 ILI196701 IVE196701 JFA196701 JOW196701 JYS196701 KIO196701 KSK196701 LCG196701 LMC196701 LVY196701 MFU196701 MPQ196701 MZM196701 NJI196701 NTE196701 ODA196701 OMW196701 OWS196701 PGO196701 PQK196701 QAG196701 QKC196701 QTY196701 RDU196701 RNQ196701 RXM196701 SHI196701 SRE196701 TBA196701 TKW196701 TUS196701 UEO196701 UOK196701 UYG196701 VIC196701 VRY196701 WBU196701 WLQ196701 WVM196701 E262237 JA262237 SW262237 ACS262237 AMO262237 AWK262237 BGG262237 BQC262237 BZY262237 CJU262237 CTQ262237 DDM262237 DNI262237 DXE262237 EHA262237 EQW262237 FAS262237 FKO262237 FUK262237 GEG262237 GOC262237 GXY262237 HHU262237 HRQ262237 IBM262237 ILI262237 IVE262237 JFA262237 JOW262237 JYS262237 KIO262237 KSK262237 LCG262237 LMC262237 LVY262237 MFU262237 MPQ262237 MZM262237 NJI262237 NTE262237 ODA262237 OMW262237 OWS262237 PGO262237 PQK262237 QAG262237 QKC262237 QTY262237 RDU262237 RNQ262237 RXM262237 SHI262237 SRE262237 TBA262237 TKW262237 TUS262237 UEO262237 UOK262237 UYG262237 VIC262237 VRY262237 WBU262237 WLQ262237 WVM262237 E327773 JA327773 SW327773 ACS327773 AMO327773 AWK327773 BGG327773 BQC327773 BZY327773 CJU327773 CTQ327773 DDM327773 DNI327773 DXE327773 EHA327773 EQW327773 FAS327773 FKO327773 FUK327773 GEG327773 GOC327773 GXY327773 HHU327773 HRQ327773 IBM327773 ILI327773 IVE327773 JFA327773 JOW327773 JYS327773 KIO327773 KSK327773 LCG327773 LMC327773 LVY327773 MFU327773 MPQ327773 MZM327773 NJI327773 NTE327773 ODA327773 OMW327773 OWS327773 PGO327773 PQK327773 QAG327773 QKC327773 QTY327773 RDU327773 RNQ327773 RXM327773 SHI327773 SRE327773 TBA327773 TKW327773 TUS327773 UEO327773 UOK327773 UYG327773 VIC327773 VRY327773 WBU327773 WLQ327773 WVM327773 E393309 JA393309 SW393309 ACS393309 AMO393309 AWK393309 BGG393309 BQC393309 BZY393309 CJU393309 CTQ393309 DDM393309 DNI393309 DXE393309 EHA393309 EQW393309 FAS393309 FKO393309 FUK393309 GEG393309 GOC393309 GXY393309 HHU393309 HRQ393309 IBM393309 ILI393309 IVE393309 JFA393309 JOW393309 JYS393309 KIO393309 KSK393309 LCG393309 LMC393309 LVY393309 MFU393309 MPQ393309 MZM393309 NJI393309 NTE393309 ODA393309 OMW393309 OWS393309 PGO393309 PQK393309 QAG393309 QKC393309 QTY393309 RDU393309 RNQ393309 RXM393309 SHI393309 SRE393309 TBA393309 TKW393309 TUS393309 UEO393309 UOK393309 UYG393309 VIC393309 VRY393309 WBU393309 WLQ393309 WVM393309 E458845 JA458845 SW458845 ACS458845 AMO458845 AWK458845 BGG458845 BQC458845 BZY458845 CJU458845 CTQ458845 DDM458845 DNI458845 DXE458845 EHA458845 EQW458845 FAS458845 FKO458845 FUK458845 GEG458845 GOC458845 GXY458845 HHU458845 HRQ458845 IBM458845 ILI458845 IVE458845 JFA458845 JOW458845 JYS458845 KIO458845 KSK458845 LCG458845 LMC458845 LVY458845 MFU458845 MPQ458845 MZM458845 NJI458845 NTE458845 ODA458845 OMW458845 OWS458845 PGO458845 PQK458845 QAG458845 QKC458845 QTY458845 RDU458845 RNQ458845 RXM458845 SHI458845 SRE458845 TBA458845 TKW458845 TUS458845 UEO458845 UOK458845 UYG458845 VIC458845 VRY458845 WBU458845 WLQ458845 WVM458845 E524381 JA524381 SW524381 ACS524381 AMO524381 AWK524381 BGG524381 BQC524381 BZY524381 CJU524381 CTQ524381 DDM524381 DNI524381 DXE524381 EHA524381 EQW524381 FAS524381 FKO524381 FUK524381 GEG524381 GOC524381 GXY524381 HHU524381 HRQ524381 IBM524381 ILI524381 IVE524381 JFA524381 JOW524381 JYS524381 KIO524381 KSK524381 LCG524381 LMC524381 LVY524381 MFU524381 MPQ524381 MZM524381 NJI524381 NTE524381 ODA524381 OMW524381 OWS524381 PGO524381 PQK524381 QAG524381 QKC524381 QTY524381 RDU524381 RNQ524381 RXM524381 SHI524381 SRE524381 TBA524381 TKW524381 TUS524381 UEO524381 UOK524381 UYG524381 VIC524381 VRY524381 WBU524381 WLQ524381 WVM524381 E589917 JA589917 SW589917 ACS589917 AMO589917 AWK589917 BGG589917 BQC589917 BZY589917 CJU589917 CTQ589917 DDM589917 DNI589917 DXE589917 EHA589917 EQW589917 FAS589917 FKO589917 FUK589917 GEG589917 GOC589917 GXY589917 HHU589917 HRQ589917 IBM589917 ILI589917 IVE589917 JFA589917 JOW589917 JYS589917 KIO589917 KSK589917 LCG589917 LMC589917 LVY589917 MFU589917 MPQ589917 MZM589917 NJI589917 NTE589917 ODA589917 OMW589917 OWS589917 PGO589917 PQK589917 QAG589917 QKC589917 QTY589917 RDU589917 RNQ589917 RXM589917 SHI589917 SRE589917 TBA589917 TKW589917 TUS589917 UEO589917 UOK589917 UYG589917 VIC589917 VRY589917 WBU589917 WLQ589917 WVM589917 E655453 JA655453 SW655453 ACS655453 AMO655453 AWK655453 BGG655453 BQC655453 BZY655453 CJU655453 CTQ655453 DDM655453 DNI655453 DXE655453 EHA655453 EQW655453 FAS655453 FKO655453 FUK655453 GEG655453 GOC655453 GXY655453 HHU655453 HRQ655453 IBM655453 ILI655453 IVE655453 JFA655453 JOW655453 JYS655453 KIO655453 KSK655453 LCG655453 LMC655453 LVY655453 MFU655453 MPQ655453 MZM655453 NJI655453 NTE655453 ODA655453 OMW655453 OWS655453 PGO655453 PQK655453 QAG655453 QKC655453 QTY655453 RDU655453 RNQ655453 RXM655453 SHI655453 SRE655453 TBA655453 TKW655453 TUS655453 UEO655453 UOK655453 UYG655453 VIC655453 VRY655453 WBU655453 WLQ655453 WVM655453 E720989 JA720989 SW720989 ACS720989 AMO720989 AWK720989 BGG720989 BQC720989 BZY720989 CJU720989 CTQ720989 DDM720989 DNI720989 DXE720989 EHA720989 EQW720989 FAS720989 FKO720989 FUK720989 GEG720989 GOC720989 GXY720989 HHU720989 HRQ720989 IBM720989 ILI720989 IVE720989 JFA720989 JOW720989 JYS720989 KIO720989 KSK720989 LCG720989 LMC720989 LVY720989 MFU720989 MPQ720989 MZM720989 NJI720989 NTE720989 ODA720989 OMW720989 OWS720989 PGO720989 PQK720989 QAG720989 QKC720989 QTY720989 RDU720989 RNQ720989 RXM720989 SHI720989 SRE720989 TBA720989 TKW720989 TUS720989 UEO720989 UOK720989 UYG720989 VIC720989 VRY720989 WBU720989 WLQ720989 WVM720989 E786525 JA786525 SW786525 ACS786525 AMO786525 AWK786525 BGG786525 BQC786525 BZY786525 CJU786525 CTQ786525 DDM786525 DNI786525 DXE786525 EHA786525 EQW786525 FAS786525 FKO786525 FUK786525 GEG786525 GOC786525 GXY786525 HHU786525 HRQ786525 IBM786525 ILI786525 IVE786525 JFA786525 JOW786525 JYS786525 KIO786525 KSK786525 LCG786525 LMC786525 LVY786525 MFU786525 MPQ786525 MZM786525 NJI786525 NTE786525 ODA786525 OMW786525 OWS786525 PGO786525 PQK786525 QAG786525 QKC786525 QTY786525 RDU786525 RNQ786525 RXM786525 SHI786525 SRE786525 TBA786525 TKW786525 TUS786525 UEO786525 UOK786525 UYG786525 VIC786525 VRY786525 WBU786525 WLQ786525 WVM786525 E852061 JA852061 SW852061 ACS852061 AMO852061 AWK852061 BGG852061 BQC852061 BZY852061 CJU852061 CTQ852061 DDM852061 DNI852061 DXE852061 EHA852061 EQW852061 FAS852061 FKO852061 FUK852061 GEG852061 GOC852061 GXY852061 HHU852061 HRQ852061 IBM852061 ILI852061 IVE852061 JFA852061 JOW852061 JYS852061 KIO852061 KSK852061 LCG852061 LMC852061 LVY852061 MFU852061 MPQ852061 MZM852061 NJI852061 NTE852061 ODA852061 OMW852061 OWS852061 PGO852061 PQK852061 QAG852061 QKC852061 QTY852061 RDU852061 RNQ852061 RXM852061 SHI852061 SRE852061 TBA852061 TKW852061 TUS852061 UEO852061 UOK852061 UYG852061 VIC852061 VRY852061 WBU852061 WLQ852061 WVM852061 E917597 JA917597 SW917597 ACS917597 AMO917597 AWK917597 BGG917597 BQC917597 BZY917597 CJU917597 CTQ917597 DDM917597 DNI917597 DXE917597 EHA917597 EQW917597 FAS917597 FKO917597 FUK917597 GEG917597 GOC917597 GXY917597 HHU917597 HRQ917597 IBM917597 ILI917597 IVE917597 JFA917597 JOW917597 JYS917597 KIO917597 KSK917597 LCG917597 LMC917597 LVY917597 MFU917597 MPQ917597 MZM917597 NJI917597 NTE917597 ODA917597 OMW917597 OWS917597 PGO917597 PQK917597 QAG917597 QKC917597 QTY917597 RDU917597 RNQ917597 RXM917597 SHI917597 SRE917597 TBA917597 TKW917597 TUS917597 UEO917597 UOK917597 UYG917597 VIC917597 VRY917597 WBU917597 WLQ917597 WVM917597 E983133 JA983133 SW983133 ACS983133 AMO983133 AWK983133 BGG983133 BQC983133 BZY983133 CJU983133 CTQ983133 DDM983133 DNI983133 DXE983133 EHA983133 EQW983133 FAS983133 FKO983133 FUK983133 GEG983133 GOC983133 GXY983133 HHU983133 HRQ983133 IBM983133 ILI983133 IVE983133 JFA983133 JOW983133 JYS983133 KIO983133 KSK983133 LCG983133 LMC983133 LVY983133 MFU983133 MPQ983133 MZM983133 NJI983133 NTE983133 ODA983133 OMW983133 OWS983133 PGO983133 PQK983133 QAG983133 QKC983133 QTY983133 RDU983133 RNQ983133 RXM983133 SHI983133 SRE983133 TBA983133 TKW983133 TUS983133 UEO983133 UOK983133 UYG983133 VIC983133 VRY983133 WBU983133 WLQ983133 WVM983133" xr:uid="{A292B481-55DC-40C3-BDE9-7E615758FB3F}">
      <formula1>0</formula1>
      <formula2>300</formula2>
    </dataValidation>
    <dataValidation type="textLength" errorStyle="information" allowBlank="1" showInputMessage="1" error="XLBVal:6=44315.28_x000d__x000a_" sqref="E90 JA90 SW90 ACS90 AMO90 AWK90 BGG90 BQC90 BZY90 CJU90 CTQ90 DDM90 DNI90 DXE90 EHA90 EQW90 FAS90 FKO90 FUK90 GEG90 GOC90 GXY90 HHU90 HRQ90 IBM90 ILI90 IVE90 JFA90 JOW90 JYS90 KIO90 KSK90 LCG90 LMC90 LVY90 MFU90 MPQ90 MZM90 NJI90 NTE90 ODA90 OMW90 OWS90 PGO90 PQK90 QAG90 QKC90 QTY90 RDU90 RNQ90 RXM90 SHI90 SRE90 TBA90 TKW90 TUS90 UEO90 UOK90 UYG90 VIC90 VRY90 WBU90 WLQ90 WVM90 E65626 JA65626 SW65626 ACS65626 AMO65626 AWK65626 BGG65626 BQC65626 BZY65626 CJU65626 CTQ65626 DDM65626 DNI65626 DXE65626 EHA65626 EQW65626 FAS65626 FKO65626 FUK65626 GEG65626 GOC65626 GXY65626 HHU65626 HRQ65626 IBM65626 ILI65626 IVE65626 JFA65626 JOW65626 JYS65626 KIO65626 KSK65626 LCG65626 LMC65626 LVY65626 MFU65626 MPQ65626 MZM65626 NJI65626 NTE65626 ODA65626 OMW65626 OWS65626 PGO65626 PQK65626 QAG65626 QKC65626 QTY65626 RDU65626 RNQ65626 RXM65626 SHI65626 SRE65626 TBA65626 TKW65626 TUS65626 UEO65626 UOK65626 UYG65626 VIC65626 VRY65626 WBU65626 WLQ65626 WVM65626 E131162 JA131162 SW131162 ACS131162 AMO131162 AWK131162 BGG131162 BQC131162 BZY131162 CJU131162 CTQ131162 DDM131162 DNI131162 DXE131162 EHA131162 EQW131162 FAS131162 FKO131162 FUK131162 GEG131162 GOC131162 GXY131162 HHU131162 HRQ131162 IBM131162 ILI131162 IVE131162 JFA131162 JOW131162 JYS131162 KIO131162 KSK131162 LCG131162 LMC131162 LVY131162 MFU131162 MPQ131162 MZM131162 NJI131162 NTE131162 ODA131162 OMW131162 OWS131162 PGO131162 PQK131162 QAG131162 QKC131162 QTY131162 RDU131162 RNQ131162 RXM131162 SHI131162 SRE131162 TBA131162 TKW131162 TUS131162 UEO131162 UOK131162 UYG131162 VIC131162 VRY131162 WBU131162 WLQ131162 WVM131162 E196698 JA196698 SW196698 ACS196698 AMO196698 AWK196698 BGG196698 BQC196698 BZY196698 CJU196698 CTQ196698 DDM196698 DNI196698 DXE196698 EHA196698 EQW196698 FAS196698 FKO196698 FUK196698 GEG196698 GOC196698 GXY196698 HHU196698 HRQ196698 IBM196698 ILI196698 IVE196698 JFA196698 JOW196698 JYS196698 KIO196698 KSK196698 LCG196698 LMC196698 LVY196698 MFU196698 MPQ196698 MZM196698 NJI196698 NTE196698 ODA196698 OMW196698 OWS196698 PGO196698 PQK196698 QAG196698 QKC196698 QTY196698 RDU196698 RNQ196698 RXM196698 SHI196698 SRE196698 TBA196698 TKW196698 TUS196698 UEO196698 UOK196698 UYG196698 VIC196698 VRY196698 WBU196698 WLQ196698 WVM196698 E262234 JA262234 SW262234 ACS262234 AMO262234 AWK262234 BGG262234 BQC262234 BZY262234 CJU262234 CTQ262234 DDM262234 DNI262234 DXE262234 EHA262234 EQW262234 FAS262234 FKO262234 FUK262234 GEG262234 GOC262234 GXY262234 HHU262234 HRQ262234 IBM262234 ILI262234 IVE262234 JFA262234 JOW262234 JYS262234 KIO262234 KSK262234 LCG262234 LMC262234 LVY262234 MFU262234 MPQ262234 MZM262234 NJI262234 NTE262234 ODA262234 OMW262234 OWS262234 PGO262234 PQK262234 QAG262234 QKC262234 QTY262234 RDU262234 RNQ262234 RXM262234 SHI262234 SRE262234 TBA262234 TKW262234 TUS262234 UEO262234 UOK262234 UYG262234 VIC262234 VRY262234 WBU262234 WLQ262234 WVM262234 E327770 JA327770 SW327770 ACS327770 AMO327770 AWK327770 BGG327770 BQC327770 BZY327770 CJU327770 CTQ327770 DDM327770 DNI327770 DXE327770 EHA327770 EQW327770 FAS327770 FKO327770 FUK327770 GEG327770 GOC327770 GXY327770 HHU327770 HRQ327770 IBM327770 ILI327770 IVE327770 JFA327770 JOW327770 JYS327770 KIO327770 KSK327770 LCG327770 LMC327770 LVY327770 MFU327770 MPQ327770 MZM327770 NJI327770 NTE327770 ODA327770 OMW327770 OWS327770 PGO327770 PQK327770 QAG327770 QKC327770 QTY327770 RDU327770 RNQ327770 RXM327770 SHI327770 SRE327770 TBA327770 TKW327770 TUS327770 UEO327770 UOK327770 UYG327770 VIC327770 VRY327770 WBU327770 WLQ327770 WVM327770 E393306 JA393306 SW393306 ACS393306 AMO393306 AWK393306 BGG393306 BQC393306 BZY393306 CJU393306 CTQ393306 DDM393306 DNI393306 DXE393306 EHA393306 EQW393306 FAS393306 FKO393306 FUK393306 GEG393306 GOC393306 GXY393306 HHU393306 HRQ393306 IBM393306 ILI393306 IVE393306 JFA393306 JOW393306 JYS393306 KIO393306 KSK393306 LCG393306 LMC393306 LVY393306 MFU393306 MPQ393306 MZM393306 NJI393306 NTE393306 ODA393306 OMW393306 OWS393306 PGO393306 PQK393306 QAG393306 QKC393306 QTY393306 RDU393306 RNQ393306 RXM393306 SHI393306 SRE393306 TBA393306 TKW393306 TUS393306 UEO393306 UOK393306 UYG393306 VIC393306 VRY393306 WBU393306 WLQ393306 WVM393306 E458842 JA458842 SW458842 ACS458842 AMO458842 AWK458842 BGG458842 BQC458842 BZY458842 CJU458842 CTQ458842 DDM458842 DNI458842 DXE458842 EHA458842 EQW458842 FAS458842 FKO458842 FUK458842 GEG458842 GOC458842 GXY458842 HHU458842 HRQ458842 IBM458842 ILI458842 IVE458842 JFA458842 JOW458842 JYS458842 KIO458842 KSK458842 LCG458842 LMC458842 LVY458842 MFU458842 MPQ458842 MZM458842 NJI458842 NTE458842 ODA458842 OMW458842 OWS458842 PGO458842 PQK458842 QAG458842 QKC458842 QTY458842 RDU458842 RNQ458842 RXM458842 SHI458842 SRE458842 TBA458842 TKW458842 TUS458842 UEO458842 UOK458842 UYG458842 VIC458842 VRY458842 WBU458842 WLQ458842 WVM458842 E524378 JA524378 SW524378 ACS524378 AMO524378 AWK524378 BGG524378 BQC524378 BZY524378 CJU524378 CTQ524378 DDM524378 DNI524378 DXE524378 EHA524378 EQW524378 FAS524378 FKO524378 FUK524378 GEG524378 GOC524378 GXY524378 HHU524378 HRQ524378 IBM524378 ILI524378 IVE524378 JFA524378 JOW524378 JYS524378 KIO524378 KSK524378 LCG524378 LMC524378 LVY524378 MFU524378 MPQ524378 MZM524378 NJI524378 NTE524378 ODA524378 OMW524378 OWS524378 PGO524378 PQK524378 QAG524378 QKC524378 QTY524378 RDU524378 RNQ524378 RXM524378 SHI524378 SRE524378 TBA524378 TKW524378 TUS524378 UEO524378 UOK524378 UYG524378 VIC524378 VRY524378 WBU524378 WLQ524378 WVM524378 E589914 JA589914 SW589914 ACS589914 AMO589914 AWK589914 BGG589914 BQC589914 BZY589914 CJU589914 CTQ589914 DDM589914 DNI589914 DXE589914 EHA589914 EQW589914 FAS589914 FKO589914 FUK589914 GEG589914 GOC589914 GXY589914 HHU589914 HRQ589914 IBM589914 ILI589914 IVE589914 JFA589914 JOW589914 JYS589914 KIO589914 KSK589914 LCG589914 LMC589914 LVY589914 MFU589914 MPQ589914 MZM589914 NJI589914 NTE589914 ODA589914 OMW589914 OWS589914 PGO589914 PQK589914 QAG589914 QKC589914 QTY589914 RDU589914 RNQ589914 RXM589914 SHI589914 SRE589914 TBA589914 TKW589914 TUS589914 UEO589914 UOK589914 UYG589914 VIC589914 VRY589914 WBU589914 WLQ589914 WVM589914 E655450 JA655450 SW655450 ACS655450 AMO655450 AWK655450 BGG655450 BQC655450 BZY655450 CJU655450 CTQ655450 DDM655450 DNI655450 DXE655450 EHA655450 EQW655450 FAS655450 FKO655450 FUK655450 GEG655450 GOC655450 GXY655450 HHU655450 HRQ655450 IBM655450 ILI655450 IVE655450 JFA655450 JOW655450 JYS655450 KIO655450 KSK655450 LCG655450 LMC655450 LVY655450 MFU655450 MPQ655450 MZM655450 NJI655450 NTE655450 ODA655450 OMW655450 OWS655450 PGO655450 PQK655450 QAG655450 QKC655450 QTY655450 RDU655450 RNQ655450 RXM655450 SHI655450 SRE655450 TBA655450 TKW655450 TUS655450 UEO655450 UOK655450 UYG655450 VIC655450 VRY655450 WBU655450 WLQ655450 WVM655450 E720986 JA720986 SW720986 ACS720986 AMO720986 AWK720986 BGG720986 BQC720986 BZY720986 CJU720986 CTQ720986 DDM720986 DNI720986 DXE720986 EHA720986 EQW720986 FAS720986 FKO720986 FUK720986 GEG720986 GOC720986 GXY720986 HHU720986 HRQ720986 IBM720986 ILI720986 IVE720986 JFA720986 JOW720986 JYS720986 KIO720986 KSK720986 LCG720986 LMC720986 LVY720986 MFU720986 MPQ720986 MZM720986 NJI720986 NTE720986 ODA720986 OMW720986 OWS720986 PGO720986 PQK720986 QAG720986 QKC720986 QTY720986 RDU720986 RNQ720986 RXM720986 SHI720986 SRE720986 TBA720986 TKW720986 TUS720986 UEO720986 UOK720986 UYG720986 VIC720986 VRY720986 WBU720986 WLQ720986 WVM720986 E786522 JA786522 SW786522 ACS786522 AMO786522 AWK786522 BGG786522 BQC786522 BZY786522 CJU786522 CTQ786522 DDM786522 DNI786522 DXE786522 EHA786522 EQW786522 FAS786522 FKO786522 FUK786522 GEG786522 GOC786522 GXY786522 HHU786522 HRQ786522 IBM786522 ILI786522 IVE786522 JFA786522 JOW786522 JYS786522 KIO786522 KSK786522 LCG786522 LMC786522 LVY786522 MFU786522 MPQ786522 MZM786522 NJI786522 NTE786522 ODA786522 OMW786522 OWS786522 PGO786522 PQK786522 QAG786522 QKC786522 QTY786522 RDU786522 RNQ786522 RXM786522 SHI786522 SRE786522 TBA786522 TKW786522 TUS786522 UEO786522 UOK786522 UYG786522 VIC786522 VRY786522 WBU786522 WLQ786522 WVM786522 E852058 JA852058 SW852058 ACS852058 AMO852058 AWK852058 BGG852058 BQC852058 BZY852058 CJU852058 CTQ852058 DDM852058 DNI852058 DXE852058 EHA852058 EQW852058 FAS852058 FKO852058 FUK852058 GEG852058 GOC852058 GXY852058 HHU852058 HRQ852058 IBM852058 ILI852058 IVE852058 JFA852058 JOW852058 JYS852058 KIO852058 KSK852058 LCG852058 LMC852058 LVY852058 MFU852058 MPQ852058 MZM852058 NJI852058 NTE852058 ODA852058 OMW852058 OWS852058 PGO852058 PQK852058 QAG852058 QKC852058 QTY852058 RDU852058 RNQ852058 RXM852058 SHI852058 SRE852058 TBA852058 TKW852058 TUS852058 UEO852058 UOK852058 UYG852058 VIC852058 VRY852058 WBU852058 WLQ852058 WVM852058 E917594 JA917594 SW917594 ACS917594 AMO917594 AWK917594 BGG917594 BQC917594 BZY917594 CJU917594 CTQ917594 DDM917594 DNI917594 DXE917594 EHA917594 EQW917594 FAS917594 FKO917594 FUK917594 GEG917594 GOC917594 GXY917594 HHU917594 HRQ917594 IBM917594 ILI917594 IVE917594 JFA917594 JOW917594 JYS917594 KIO917594 KSK917594 LCG917594 LMC917594 LVY917594 MFU917594 MPQ917594 MZM917594 NJI917594 NTE917594 ODA917594 OMW917594 OWS917594 PGO917594 PQK917594 QAG917594 QKC917594 QTY917594 RDU917594 RNQ917594 RXM917594 SHI917594 SRE917594 TBA917594 TKW917594 TUS917594 UEO917594 UOK917594 UYG917594 VIC917594 VRY917594 WBU917594 WLQ917594 WVM917594 E983130 JA983130 SW983130 ACS983130 AMO983130 AWK983130 BGG983130 BQC983130 BZY983130 CJU983130 CTQ983130 DDM983130 DNI983130 DXE983130 EHA983130 EQW983130 FAS983130 FKO983130 FUK983130 GEG983130 GOC983130 GXY983130 HHU983130 HRQ983130 IBM983130 ILI983130 IVE983130 JFA983130 JOW983130 JYS983130 KIO983130 KSK983130 LCG983130 LMC983130 LVY983130 MFU983130 MPQ983130 MZM983130 NJI983130 NTE983130 ODA983130 OMW983130 OWS983130 PGO983130 PQK983130 QAG983130 QKC983130 QTY983130 RDU983130 RNQ983130 RXM983130 SHI983130 SRE983130 TBA983130 TKW983130 TUS983130 UEO983130 UOK983130 UYG983130 VIC983130 VRY983130 WBU983130 WLQ983130 WVM983130" xr:uid="{37EA2FE7-4DE2-4F5D-A182-1F686FD3E800}">
      <formula1>0</formula1>
      <formula2>300</formula2>
    </dataValidation>
    <dataValidation type="textLength" errorStyle="information" allowBlank="1" showInputMessage="1" error="XLBVal:6=23303.59_x000d__x000a_" sqref="A93 IW93 SS93 ACO93 AMK93 AWG93 BGC93 BPY93 BZU93 CJQ93 CTM93 DDI93 DNE93 DXA93 EGW93 EQS93 FAO93 FKK93 FUG93 GEC93 GNY93 GXU93 HHQ93 HRM93 IBI93 ILE93 IVA93 JEW93 JOS93 JYO93 KIK93 KSG93 LCC93 LLY93 LVU93 MFQ93 MPM93 MZI93 NJE93 NTA93 OCW93 OMS93 OWO93 PGK93 PQG93 QAC93 QJY93 QTU93 RDQ93 RNM93 RXI93 SHE93 SRA93 TAW93 TKS93 TUO93 UEK93 UOG93 UYC93 VHY93 VRU93 WBQ93 WLM93 WVI93 A65629 IW65629 SS65629 ACO65629 AMK65629 AWG65629 BGC65629 BPY65629 BZU65629 CJQ65629 CTM65629 DDI65629 DNE65629 DXA65629 EGW65629 EQS65629 FAO65629 FKK65629 FUG65629 GEC65629 GNY65629 GXU65629 HHQ65629 HRM65629 IBI65629 ILE65629 IVA65629 JEW65629 JOS65629 JYO65629 KIK65629 KSG65629 LCC65629 LLY65629 LVU65629 MFQ65629 MPM65629 MZI65629 NJE65629 NTA65629 OCW65629 OMS65629 OWO65629 PGK65629 PQG65629 QAC65629 QJY65629 QTU65629 RDQ65629 RNM65629 RXI65629 SHE65629 SRA65629 TAW65629 TKS65629 TUO65629 UEK65629 UOG65629 UYC65629 VHY65629 VRU65629 WBQ65629 WLM65629 WVI65629 A131165 IW131165 SS131165 ACO131165 AMK131165 AWG131165 BGC131165 BPY131165 BZU131165 CJQ131165 CTM131165 DDI131165 DNE131165 DXA131165 EGW131165 EQS131165 FAO131165 FKK131165 FUG131165 GEC131165 GNY131165 GXU131165 HHQ131165 HRM131165 IBI131165 ILE131165 IVA131165 JEW131165 JOS131165 JYO131165 KIK131165 KSG131165 LCC131165 LLY131165 LVU131165 MFQ131165 MPM131165 MZI131165 NJE131165 NTA131165 OCW131165 OMS131165 OWO131165 PGK131165 PQG131165 QAC131165 QJY131165 QTU131165 RDQ131165 RNM131165 RXI131165 SHE131165 SRA131165 TAW131165 TKS131165 TUO131165 UEK131165 UOG131165 UYC131165 VHY131165 VRU131165 WBQ131165 WLM131165 WVI131165 A196701 IW196701 SS196701 ACO196701 AMK196701 AWG196701 BGC196701 BPY196701 BZU196701 CJQ196701 CTM196701 DDI196701 DNE196701 DXA196701 EGW196701 EQS196701 FAO196701 FKK196701 FUG196701 GEC196701 GNY196701 GXU196701 HHQ196701 HRM196701 IBI196701 ILE196701 IVA196701 JEW196701 JOS196701 JYO196701 KIK196701 KSG196701 LCC196701 LLY196701 LVU196701 MFQ196701 MPM196701 MZI196701 NJE196701 NTA196701 OCW196701 OMS196701 OWO196701 PGK196701 PQG196701 QAC196701 QJY196701 QTU196701 RDQ196701 RNM196701 RXI196701 SHE196701 SRA196701 TAW196701 TKS196701 TUO196701 UEK196701 UOG196701 UYC196701 VHY196701 VRU196701 WBQ196701 WLM196701 WVI196701 A262237 IW262237 SS262237 ACO262237 AMK262237 AWG262237 BGC262237 BPY262237 BZU262237 CJQ262237 CTM262237 DDI262237 DNE262237 DXA262237 EGW262237 EQS262237 FAO262237 FKK262237 FUG262237 GEC262237 GNY262237 GXU262237 HHQ262237 HRM262237 IBI262237 ILE262237 IVA262237 JEW262237 JOS262237 JYO262237 KIK262237 KSG262237 LCC262237 LLY262237 LVU262237 MFQ262237 MPM262237 MZI262237 NJE262237 NTA262237 OCW262237 OMS262237 OWO262237 PGK262237 PQG262237 QAC262237 QJY262237 QTU262237 RDQ262237 RNM262237 RXI262237 SHE262237 SRA262237 TAW262237 TKS262237 TUO262237 UEK262237 UOG262237 UYC262237 VHY262237 VRU262237 WBQ262237 WLM262237 WVI262237 A327773 IW327773 SS327773 ACO327773 AMK327773 AWG327773 BGC327773 BPY327773 BZU327773 CJQ327773 CTM327773 DDI327773 DNE327773 DXA327773 EGW327773 EQS327773 FAO327773 FKK327773 FUG327773 GEC327773 GNY327773 GXU327773 HHQ327773 HRM327773 IBI327773 ILE327773 IVA327773 JEW327773 JOS327773 JYO327773 KIK327773 KSG327773 LCC327773 LLY327773 LVU327773 MFQ327773 MPM327773 MZI327773 NJE327773 NTA327773 OCW327773 OMS327773 OWO327773 PGK327773 PQG327773 QAC327773 QJY327773 QTU327773 RDQ327773 RNM327773 RXI327773 SHE327773 SRA327773 TAW327773 TKS327773 TUO327773 UEK327773 UOG327773 UYC327773 VHY327773 VRU327773 WBQ327773 WLM327773 WVI327773 A393309 IW393309 SS393309 ACO393309 AMK393309 AWG393309 BGC393309 BPY393309 BZU393309 CJQ393309 CTM393309 DDI393309 DNE393309 DXA393309 EGW393309 EQS393309 FAO393309 FKK393309 FUG393309 GEC393309 GNY393309 GXU393309 HHQ393309 HRM393309 IBI393309 ILE393309 IVA393309 JEW393309 JOS393309 JYO393309 KIK393309 KSG393309 LCC393309 LLY393309 LVU393309 MFQ393309 MPM393309 MZI393309 NJE393309 NTA393309 OCW393309 OMS393309 OWO393309 PGK393309 PQG393309 QAC393309 QJY393309 QTU393309 RDQ393309 RNM393309 RXI393309 SHE393309 SRA393309 TAW393309 TKS393309 TUO393309 UEK393309 UOG393309 UYC393309 VHY393309 VRU393309 WBQ393309 WLM393309 WVI393309 A458845 IW458845 SS458845 ACO458845 AMK458845 AWG458845 BGC458845 BPY458845 BZU458845 CJQ458845 CTM458845 DDI458845 DNE458845 DXA458845 EGW458845 EQS458845 FAO458845 FKK458845 FUG458845 GEC458845 GNY458845 GXU458845 HHQ458845 HRM458845 IBI458845 ILE458845 IVA458845 JEW458845 JOS458845 JYO458845 KIK458845 KSG458845 LCC458845 LLY458845 LVU458845 MFQ458845 MPM458845 MZI458845 NJE458845 NTA458845 OCW458845 OMS458845 OWO458845 PGK458845 PQG458845 QAC458845 QJY458845 QTU458845 RDQ458845 RNM458845 RXI458845 SHE458845 SRA458845 TAW458845 TKS458845 TUO458845 UEK458845 UOG458845 UYC458845 VHY458845 VRU458845 WBQ458845 WLM458845 WVI458845 A524381 IW524381 SS524381 ACO524381 AMK524381 AWG524381 BGC524381 BPY524381 BZU524381 CJQ524381 CTM524381 DDI524381 DNE524381 DXA524381 EGW524381 EQS524381 FAO524381 FKK524381 FUG524381 GEC524381 GNY524381 GXU524381 HHQ524381 HRM524381 IBI524381 ILE524381 IVA524381 JEW524381 JOS524381 JYO524381 KIK524381 KSG524381 LCC524381 LLY524381 LVU524381 MFQ524381 MPM524381 MZI524381 NJE524381 NTA524381 OCW524381 OMS524381 OWO524381 PGK524381 PQG524381 QAC524381 QJY524381 QTU524381 RDQ524381 RNM524381 RXI524381 SHE524381 SRA524381 TAW524381 TKS524381 TUO524381 UEK524381 UOG524381 UYC524381 VHY524381 VRU524381 WBQ524381 WLM524381 WVI524381 A589917 IW589917 SS589917 ACO589917 AMK589917 AWG589917 BGC589917 BPY589917 BZU589917 CJQ589917 CTM589917 DDI589917 DNE589917 DXA589917 EGW589917 EQS589917 FAO589917 FKK589917 FUG589917 GEC589917 GNY589917 GXU589917 HHQ589917 HRM589917 IBI589917 ILE589917 IVA589917 JEW589917 JOS589917 JYO589917 KIK589917 KSG589917 LCC589917 LLY589917 LVU589917 MFQ589917 MPM589917 MZI589917 NJE589917 NTA589917 OCW589917 OMS589917 OWO589917 PGK589917 PQG589917 QAC589917 QJY589917 QTU589917 RDQ589917 RNM589917 RXI589917 SHE589917 SRA589917 TAW589917 TKS589917 TUO589917 UEK589917 UOG589917 UYC589917 VHY589917 VRU589917 WBQ589917 WLM589917 WVI589917 A655453 IW655453 SS655453 ACO655453 AMK655453 AWG655453 BGC655453 BPY655453 BZU655453 CJQ655453 CTM655453 DDI655453 DNE655453 DXA655453 EGW655453 EQS655453 FAO655453 FKK655453 FUG655453 GEC655453 GNY655453 GXU655453 HHQ655453 HRM655453 IBI655453 ILE655453 IVA655453 JEW655453 JOS655453 JYO655453 KIK655453 KSG655453 LCC655453 LLY655453 LVU655453 MFQ655453 MPM655453 MZI655453 NJE655453 NTA655453 OCW655453 OMS655453 OWO655453 PGK655453 PQG655453 QAC655453 QJY655453 QTU655453 RDQ655453 RNM655453 RXI655453 SHE655453 SRA655453 TAW655453 TKS655453 TUO655453 UEK655453 UOG655453 UYC655453 VHY655453 VRU655453 WBQ655453 WLM655453 WVI655453 A720989 IW720989 SS720989 ACO720989 AMK720989 AWG720989 BGC720989 BPY720989 BZU720989 CJQ720989 CTM720989 DDI720989 DNE720989 DXA720989 EGW720989 EQS720989 FAO720989 FKK720989 FUG720989 GEC720989 GNY720989 GXU720989 HHQ720989 HRM720989 IBI720989 ILE720989 IVA720989 JEW720989 JOS720989 JYO720989 KIK720989 KSG720989 LCC720989 LLY720989 LVU720989 MFQ720989 MPM720989 MZI720989 NJE720989 NTA720989 OCW720989 OMS720989 OWO720989 PGK720989 PQG720989 QAC720989 QJY720989 QTU720989 RDQ720989 RNM720989 RXI720989 SHE720989 SRA720989 TAW720989 TKS720989 TUO720989 UEK720989 UOG720989 UYC720989 VHY720989 VRU720989 WBQ720989 WLM720989 WVI720989 A786525 IW786525 SS786525 ACO786525 AMK786525 AWG786525 BGC786525 BPY786525 BZU786525 CJQ786525 CTM786525 DDI786525 DNE786525 DXA786525 EGW786525 EQS786525 FAO786525 FKK786525 FUG786525 GEC786525 GNY786525 GXU786525 HHQ786525 HRM786525 IBI786525 ILE786525 IVA786525 JEW786525 JOS786525 JYO786525 KIK786525 KSG786525 LCC786525 LLY786525 LVU786525 MFQ786525 MPM786525 MZI786525 NJE786525 NTA786525 OCW786525 OMS786525 OWO786525 PGK786525 PQG786525 QAC786525 QJY786525 QTU786525 RDQ786525 RNM786525 RXI786525 SHE786525 SRA786525 TAW786525 TKS786525 TUO786525 UEK786525 UOG786525 UYC786525 VHY786525 VRU786525 WBQ786525 WLM786525 WVI786525 A852061 IW852061 SS852061 ACO852061 AMK852061 AWG852061 BGC852061 BPY852061 BZU852061 CJQ852061 CTM852061 DDI852061 DNE852061 DXA852061 EGW852061 EQS852061 FAO852061 FKK852061 FUG852061 GEC852061 GNY852061 GXU852061 HHQ852061 HRM852061 IBI852061 ILE852061 IVA852061 JEW852061 JOS852061 JYO852061 KIK852061 KSG852061 LCC852061 LLY852061 LVU852061 MFQ852061 MPM852061 MZI852061 NJE852061 NTA852061 OCW852061 OMS852061 OWO852061 PGK852061 PQG852061 QAC852061 QJY852061 QTU852061 RDQ852061 RNM852061 RXI852061 SHE852061 SRA852061 TAW852061 TKS852061 TUO852061 UEK852061 UOG852061 UYC852061 VHY852061 VRU852061 WBQ852061 WLM852061 WVI852061 A917597 IW917597 SS917597 ACO917597 AMK917597 AWG917597 BGC917597 BPY917597 BZU917597 CJQ917597 CTM917597 DDI917597 DNE917597 DXA917597 EGW917597 EQS917597 FAO917597 FKK917597 FUG917597 GEC917597 GNY917597 GXU917597 HHQ917597 HRM917597 IBI917597 ILE917597 IVA917597 JEW917597 JOS917597 JYO917597 KIK917597 KSG917597 LCC917597 LLY917597 LVU917597 MFQ917597 MPM917597 MZI917597 NJE917597 NTA917597 OCW917597 OMS917597 OWO917597 PGK917597 PQG917597 QAC917597 QJY917597 QTU917597 RDQ917597 RNM917597 RXI917597 SHE917597 SRA917597 TAW917597 TKS917597 TUO917597 UEK917597 UOG917597 UYC917597 VHY917597 VRU917597 WBQ917597 WLM917597 WVI917597 A983133 IW983133 SS983133 ACO983133 AMK983133 AWG983133 BGC983133 BPY983133 BZU983133 CJQ983133 CTM983133 DDI983133 DNE983133 DXA983133 EGW983133 EQS983133 FAO983133 FKK983133 FUG983133 GEC983133 GNY983133 GXU983133 HHQ983133 HRM983133 IBI983133 ILE983133 IVA983133 JEW983133 JOS983133 JYO983133 KIK983133 KSG983133 LCC983133 LLY983133 LVU983133 MFQ983133 MPM983133 MZI983133 NJE983133 NTA983133 OCW983133 OMS983133 OWO983133 PGK983133 PQG983133 QAC983133 QJY983133 QTU983133 RDQ983133 RNM983133 RXI983133 SHE983133 SRA983133 TAW983133 TKS983133 TUO983133 UEK983133 UOG983133 UYC983133 VHY983133 VRU983133 WBQ983133 WLM983133 WVI983133" xr:uid="{A221C124-540A-4860-A832-652446EB3FC2}">
      <formula1>0</formula1>
      <formula2>300</formula2>
    </dataValidation>
    <dataValidation type="textLength" errorStyle="information" allowBlank="1" showInputMessage="1" error="XLBVal:6=21071.67_x000d__x000a_" sqref="A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A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A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A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A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A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A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A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A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A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A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A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A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A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A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A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xr:uid="{023E3AC3-7CF2-4918-83B9-35AF031A8FC7}">
      <formula1>0</formula1>
      <formula2>300</formula2>
    </dataValidation>
    <dataValidation type="textLength" errorStyle="information" allowBlank="1" showInputMessage="1" error="XLBVal:6=103463.52_x000d__x000a_" sqref="L84 JH84 TD84 ACZ84 AMV84 AWR84 BGN84 BQJ84 CAF84 CKB84 CTX84 DDT84 DNP84 DXL84 EHH84 ERD84 FAZ84 FKV84 FUR84 GEN84 GOJ84 GYF84 HIB84 HRX84 IBT84 ILP84 IVL84 JFH84 JPD84 JYZ84 KIV84 KSR84 LCN84 LMJ84 LWF84 MGB84 MPX84 MZT84 NJP84 NTL84 ODH84 OND84 OWZ84 PGV84 PQR84 QAN84 QKJ84 QUF84 REB84 RNX84 RXT84 SHP84 SRL84 TBH84 TLD84 TUZ84 UEV84 UOR84 UYN84 VIJ84 VSF84 WCB84 WLX84 WVT84 L65620 JH65620 TD65620 ACZ65620 AMV65620 AWR65620 BGN65620 BQJ65620 CAF65620 CKB65620 CTX65620 DDT65620 DNP65620 DXL65620 EHH65620 ERD65620 FAZ65620 FKV65620 FUR65620 GEN65620 GOJ65620 GYF65620 HIB65620 HRX65620 IBT65620 ILP65620 IVL65620 JFH65620 JPD65620 JYZ65620 KIV65620 KSR65620 LCN65620 LMJ65620 LWF65620 MGB65620 MPX65620 MZT65620 NJP65620 NTL65620 ODH65620 OND65620 OWZ65620 PGV65620 PQR65620 QAN65620 QKJ65620 QUF65620 REB65620 RNX65620 RXT65620 SHP65620 SRL65620 TBH65620 TLD65620 TUZ65620 UEV65620 UOR65620 UYN65620 VIJ65620 VSF65620 WCB65620 WLX65620 WVT65620 L131156 JH131156 TD131156 ACZ131156 AMV131156 AWR131156 BGN131156 BQJ131156 CAF131156 CKB131156 CTX131156 DDT131156 DNP131156 DXL131156 EHH131156 ERD131156 FAZ131156 FKV131156 FUR131156 GEN131156 GOJ131156 GYF131156 HIB131156 HRX131156 IBT131156 ILP131156 IVL131156 JFH131156 JPD131156 JYZ131156 KIV131156 KSR131156 LCN131156 LMJ131156 LWF131156 MGB131156 MPX131156 MZT131156 NJP131156 NTL131156 ODH131156 OND131156 OWZ131156 PGV131156 PQR131156 QAN131156 QKJ131156 QUF131156 REB131156 RNX131156 RXT131156 SHP131156 SRL131156 TBH131156 TLD131156 TUZ131156 UEV131156 UOR131156 UYN131156 VIJ131156 VSF131156 WCB131156 WLX131156 WVT131156 L196692 JH196692 TD196692 ACZ196692 AMV196692 AWR196692 BGN196692 BQJ196692 CAF196692 CKB196692 CTX196692 DDT196692 DNP196692 DXL196692 EHH196692 ERD196692 FAZ196692 FKV196692 FUR196692 GEN196692 GOJ196692 GYF196692 HIB196692 HRX196692 IBT196692 ILP196692 IVL196692 JFH196692 JPD196692 JYZ196692 KIV196692 KSR196692 LCN196692 LMJ196692 LWF196692 MGB196692 MPX196692 MZT196692 NJP196692 NTL196692 ODH196692 OND196692 OWZ196692 PGV196692 PQR196692 QAN196692 QKJ196692 QUF196692 REB196692 RNX196692 RXT196692 SHP196692 SRL196692 TBH196692 TLD196692 TUZ196692 UEV196692 UOR196692 UYN196692 VIJ196692 VSF196692 WCB196692 WLX196692 WVT196692 L262228 JH262228 TD262228 ACZ262228 AMV262228 AWR262228 BGN262228 BQJ262228 CAF262228 CKB262228 CTX262228 DDT262228 DNP262228 DXL262228 EHH262228 ERD262228 FAZ262228 FKV262228 FUR262228 GEN262228 GOJ262228 GYF262228 HIB262228 HRX262228 IBT262228 ILP262228 IVL262228 JFH262228 JPD262228 JYZ262228 KIV262228 KSR262228 LCN262228 LMJ262228 LWF262228 MGB262228 MPX262228 MZT262228 NJP262228 NTL262228 ODH262228 OND262228 OWZ262228 PGV262228 PQR262228 QAN262228 QKJ262228 QUF262228 REB262228 RNX262228 RXT262228 SHP262228 SRL262228 TBH262228 TLD262228 TUZ262228 UEV262228 UOR262228 UYN262228 VIJ262228 VSF262228 WCB262228 WLX262228 WVT262228 L327764 JH327764 TD327764 ACZ327764 AMV327764 AWR327764 BGN327764 BQJ327764 CAF327764 CKB327764 CTX327764 DDT327764 DNP327764 DXL327764 EHH327764 ERD327764 FAZ327764 FKV327764 FUR327764 GEN327764 GOJ327764 GYF327764 HIB327764 HRX327764 IBT327764 ILP327764 IVL327764 JFH327764 JPD327764 JYZ327764 KIV327764 KSR327764 LCN327764 LMJ327764 LWF327764 MGB327764 MPX327764 MZT327764 NJP327764 NTL327764 ODH327764 OND327764 OWZ327764 PGV327764 PQR327764 QAN327764 QKJ327764 QUF327764 REB327764 RNX327764 RXT327764 SHP327764 SRL327764 TBH327764 TLD327764 TUZ327764 UEV327764 UOR327764 UYN327764 VIJ327764 VSF327764 WCB327764 WLX327764 WVT327764 L393300 JH393300 TD393300 ACZ393300 AMV393300 AWR393300 BGN393300 BQJ393300 CAF393300 CKB393300 CTX393300 DDT393300 DNP393300 DXL393300 EHH393300 ERD393300 FAZ393300 FKV393300 FUR393300 GEN393300 GOJ393300 GYF393300 HIB393300 HRX393300 IBT393300 ILP393300 IVL393300 JFH393300 JPD393300 JYZ393300 KIV393300 KSR393300 LCN393300 LMJ393300 LWF393300 MGB393300 MPX393300 MZT393300 NJP393300 NTL393300 ODH393300 OND393300 OWZ393300 PGV393300 PQR393300 QAN393300 QKJ393300 QUF393300 REB393300 RNX393300 RXT393300 SHP393300 SRL393300 TBH393300 TLD393300 TUZ393300 UEV393300 UOR393300 UYN393300 VIJ393300 VSF393300 WCB393300 WLX393300 WVT393300 L458836 JH458836 TD458836 ACZ458836 AMV458836 AWR458836 BGN458836 BQJ458836 CAF458836 CKB458836 CTX458836 DDT458836 DNP458836 DXL458836 EHH458836 ERD458836 FAZ458836 FKV458836 FUR458836 GEN458836 GOJ458836 GYF458836 HIB458836 HRX458836 IBT458836 ILP458836 IVL458836 JFH458836 JPD458836 JYZ458836 KIV458836 KSR458836 LCN458836 LMJ458836 LWF458836 MGB458836 MPX458836 MZT458836 NJP458836 NTL458836 ODH458836 OND458836 OWZ458836 PGV458836 PQR458836 QAN458836 QKJ458836 QUF458836 REB458836 RNX458836 RXT458836 SHP458836 SRL458836 TBH458836 TLD458836 TUZ458836 UEV458836 UOR458836 UYN458836 VIJ458836 VSF458836 WCB458836 WLX458836 WVT458836 L524372 JH524372 TD524372 ACZ524372 AMV524372 AWR524372 BGN524372 BQJ524372 CAF524372 CKB524372 CTX524372 DDT524372 DNP524372 DXL524372 EHH524372 ERD524372 FAZ524372 FKV524372 FUR524372 GEN524372 GOJ524372 GYF524372 HIB524372 HRX524372 IBT524372 ILP524372 IVL524372 JFH524372 JPD524372 JYZ524372 KIV524372 KSR524372 LCN524372 LMJ524372 LWF524372 MGB524372 MPX524372 MZT524372 NJP524372 NTL524372 ODH524372 OND524372 OWZ524372 PGV524372 PQR524372 QAN524372 QKJ524372 QUF524372 REB524372 RNX524372 RXT524372 SHP524372 SRL524372 TBH524372 TLD524372 TUZ524372 UEV524372 UOR524372 UYN524372 VIJ524372 VSF524372 WCB524372 WLX524372 WVT524372 L589908 JH589908 TD589908 ACZ589908 AMV589908 AWR589908 BGN589908 BQJ589908 CAF589908 CKB589908 CTX589908 DDT589908 DNP589908 DXL589908 EHH589908 ERD589908 FAZ589908 FKV589908 FUR589908 GEN589908 GOJ589908 GYF589908 HIB589908 HRX589908 IBT589908 ILP589908 IVL589908 JFH589908 JPD589908 JYZ589908 KIV589908 KSR589908 LCN589908 LMJ589908 LWF589908 MGB589908 MPX589908 MZT589908 NJP589908 NTL589908 ODH589908 OND589908 OWZ589908 PGV589908 PQR589908 QAN589908 QKJ589908 QUF589908 REB589908 RNX589908 RXT589908 SHP589908 SRL589908 TBH589908 TLD589908 TUZ589908 UEV589908 UOR589908 UYN589908 VIJ589908 VSF589908 WCB589908 WLX589908 WVT589908 L655444 JH655444 TD655444 ACZ655444 AMV655444 AWR655444 BGN655444 BQJ655444 CAF655444 CKB655444 CTX655444 DDT655444 DNP655444 DXL655444 EHH655444 ERD655444 FAZ655444 FKV655444 FUR655444 GEN655444 GOJ655444 GYF655444 HIB655444 HRX655444 IBT655444 ILP655444 IVL655444 JFH655444 JPD655444 JYZ655444 KIV655444 KSR655444 LCN655444 LMJ655444 LWF655444 MGB655444 MPX655444 MZT655444 NJP655444 NTL655444 ODH655444 OND655444 OWZ655444 PGV655444 PQR655444 QAN655444 QKJ655444 QUF655444 REB655444 RNX655444 RXT655444 SHP655444 SRL655444 TBH655444 TLD655444 TUZ655444 UEV655444 UOR655444 UYN655444 VIJ655444 VSF655444 WCB655444 WLX655444 WVT655444 L720980 JH720980 TD720980 ACZ720980 AMV720980 AWR720980 BGN720980 BQJ720980 CAF720980 CKB720980 CTX720980 DDT720980 DNP720980 DXL720980 EHH720980 ERD720980 FAZ720980 FKV720980 FUR720980 GEN720980 GOJ720980 GYF720980 HIB720980 HRX720980 IBT720980 ILP720980 IVL720980 JFH720980 JPD720980 JYZ720980 KIV720980 KSR720980 LCN720980 LMJ720980 LWF720980 MGB720980 MPX720980 MZT720980 NJP720980 NTL720980 ODH720980 OND720980 OWZ720980 PGV720980 PQR720980 QAN720980 QKJ720980 QUF720980 REB720980 RNX720980 RXT720980 SHP720980 SRL720980 TBH720980 TLD720980 TUZ720980 UEV720980 UOR720980 UYN720980 VIJ720980 VSF720980 WCB720980 WLX720980 WVT720980 L786516 JH786516 TD786516 ACZ786516 AMV786516 AWR786516 BGN786516 BQJ786516 CAF786516 CKB786516 CTX786516 DDT786516 DNP786516 DXL786516 EHH786516 ERD786516 FAZ786516 FKV786516 FUR786516 GEN786516 GOJ786516 GYF786516 HIB786516 HRX786516 IBT786516 ILP786516 IVL786516 JFH786516 JPD786516 JYZ786516 KIV786516 KSR786516 LCN786516 LMJ786516 LWF786516 MGB786516 MPX786516 MZT786516 NJP786516 NTL786516 ODH786516 OND786516 OWZ786516 PGV786516 PQR786516 QAN786516 QKJ786516 QUF786516 REB786516 RNX786516 RXT786516 SHP786516 SRL786516 TBH786516 TLD786516 TUZ786516 UEV786516 UOR786516 UYN786516 VIJ786516 VSF786516 WCB786516 WLX786516 WVT786516 L852052 JH852052 TD852052 ACZ852052 AMV852052 AWR852052 BGN852052 BQJ852052 CAF852052 CKB852052 CTX852052 DDT852052 DNP852052 DXL852052 EHH852052 ERD852052 FAZ852052 FKV852052 FUR852052 GEN852052 GOJ852052 GYF852052 HIB852052 HRX852052 IBT852052 ILP852052 IVL852052 JFH852052 JPD852052 JYZ852052 KIV852052 KSR852052 LCN852052 LMJ852052 LWF852052 MGB852052 MPX852052 MZT852052 NJP852052 NTL852052 ODH852052 OND852052 OWZ852052 PGV852052 PQR852052 QAN852052 QKJ852052 QUF852052 REB852052 RNX852052 RXT852052 SHP852052 SRL852052 TBH852052 TLD852052 TUZ852052 UEV852052 UOR852052 UYN852052 VIJ852052 VSF852052 WCB852052 WLX852052 WVT852052 L917588 JH917588 TD917588 ACZ917588 AMV917588 AWR917588 BGN917588 BQJ917588 CAF917588 CKB917588 CTX917588 DDT917588 DNP917588 DXL917588 EHH917588 ERD917588 FAZ917588 FKV917588 FUR917588 GEN917588 GOJ917588 GYF917588 HIB917588 HRX917588 IBT917588 ILP917588 IVL917588 JFH917588 JPD917588 JYZ917588 KIV917588 KSR917588 LCN917588 LMJ917588 LWF917588 MGB917588 MPX917588 MZT917588 NJP917588 NTL917588 ODH917588 OND917588 OWZ917588 PGV917588 PQR917588 QAN917588 QKJ917588 QUF917588 REB917588 RNX917588 RXT917588 SHP917588 SRL917588 TBH917588 TLD917588 TUZ917588 UEV917588 UOR917588 UYN917588 VIJ917588 VSF917588 WCB917588 WLX917588 WVT917588 L983124 JH983124 TD983124 ACZ983124 AMV983124 AWR983124 BGN983124 BQJ983124 CAF983124 CKB983124 CTX983124 DDT983124 DNP983124 DXL983124 EHH983124 ERD983124 FAZ983124 FKV983124 FUR983124 GEN983124 GOJ983124 GYF983124 HIB983124 HRX983124 IBT983124 ILP983124 IVL983124 JFH983124 JPD983124 JYZ983124 KIV983124 KSR983124 LCN983124 LMJ983124 LWF983124 MGB983124 MPX983124 MZT983124 NJP983124 NTL983124 ODH983124 OND983124 OWZ983124 PGV983124 PQR983124 QAN983124 QKJ983124 QUF983124 REB983124 RNX983124 RXT983124 SHP983124 SRL983124 TBH983124 TLD983124 TUZ983124 UEV983124 UOR983124 UYN983124 VIJ983124 VSF983124 WCB983124 WLX983124 WVT983124" xr:uid="{F4EE107E-76AB-4DAB-83A0-3CC0909393CB}">
      <formula1>0</formula1>
      <formula2>300</formula2>
    </dataValidation>
    <dataValidation type="textLength" errorStyle="information" allowBlank="1" showInputMessage="1" error="XLBVal:6=79800_x000d__x000a_" sqref="L81 JH81 TD81 ACZ81 AMV81 AWR81 BGN81 BQJ81 CAF81 CKB81 CTX81 DDT81 DNP81 DXL81 EHH81 ERD81 FAZ81 FKV81 FUR81 GEN81 GOJ81 GYF81 HIB81 HRX81 IBT81 ILP81 IVL81 JFH81 JPD81 JYZ81 KIV81 KSR81 LCN81 LMJ81 LWF81 MGB81 MPX81 MZT81 NJP81 NTL81 ODH81 OND81 OWZ81 PGV81 PQR81 QAN81 QKJ81 QUF81 REB81 RNX81 RXT81 SHP81 SRL81 TBH81 TLD81 TUZ81 UEV81 UOR81 UYN81 VIJ81 VSF81 WCB81 WLX81 WVT81 L65617 JH65617 TD65617 ACZ65617 AMV65617 AWR65617 BGN65617 BQJ65617 CAF65617 CKB65617 CTX65617 DDT65617 DNP65617 DXL65617 EHH65617 ERD65617 FAZ65617 FKV65617 FUR65617 GEN65617 GOJ65617 GYF65617 HIB65617 HRX65617 IBT65617 ILP65617 IVL65617 JFH65617 JPD65617 JYZ65617 KIV65617 KSR65617 LCN65617 LMJ65617 LWF65617 MGB65617 MPX65617 MZT65617 NJP65617 NTL65617 ODH65617 OND65617 OWZ65617 PGV65617 PQR65617 QAN65617 QKJ65617 QUF65617 REB65617 RNX65617 RXT65617 SHP65617 SRL65617 TBH65617 TLD65617 TUZ65617 UEV65617 UOR65617 UYN65617 VIJ65617 VSF65617 WCB65617 WLX65617 WVT65617 L131153 JH131153 TD131153 ACZ131153 AMV131153 AWR131153 BGN131153 BQJ131153 CAF131153 CKB131153 CTX131153 DDT131153 DNP131153 DXL131153 EHH131153 ERD131153 FAZ131153 FKV131153 FUR131153 GEN131153 GOJ131153 GYF131153 HIB131153 HRX131153 IBT131153 ILP131153 IVL131153 JFH131153 JPD131153 JYZ131153 KIV131153 KSR131153 LCN131153 LMJ131153 LWF131153 MGB131153 MPX131153 MZT131153 NJP131153 NTL131153 ODH131153 OND131153 OWZ131153 PGV131153 PQR131153 QAN131153 QKJ131153 QUF131153 REB131153 RNX131153 RXT131153 SHP131153 SRL131153 TBH131153 TLD131153 TUZ131153 UEV131153 UOR131153 UYN131153 VIJ131153 VSF131153 WCB131153 WLX131153 WVT131153 L196689 JH196689 TD196689 ACZ196689 AMV196689 AWR196689 BGN196689 BQJ196689 CAF196689 CKB196689 CTX196689 DDT196689 DNP196689 DXL196689 EHH196689 ERD196689 FAZ196689 FKV196689 FUR196689 GEN196689 GOJ196689 GYF196689 HIB196689 HRX196689 IBT196689 ILP196689 IVL196689 JFH196689 JPD196689 JYZ196689 KIV196689 KSR196689 LCN196689 LMJ196689 LWF196689 MGB196689 MPX196689 MZT196689 NJP196689 NTL196689 ODH196689 OND196689 OWZ196689 PGV196689 PQR196689 QAN196689 QKJ196689 QUF196689 REB196689 RNX196689 RXT196689 SHP196689 SRL196689 TBH196689 TLD196689 TUZ196689 UEV196689 UOR196689 UYN196689 VIJ196689 VSF196689 WCB196689 WLX196689 WVT196689 L262225 JH262225 TD262225 ACZ262225 AMV262225 AWR262225 BGN262225 BQJ262225 CAF262225 CKB262225 CTX262225 DDT262225 DNP262225 DXL262225 EHH262225 ERD262225 FAZ262225 FKV262225 FUR262225 GEN262225 GOJ262225 GYF262225 HIB262225 HRX262225 IBT262225 ILP262225 IVL262225 JFH262225 JPD262225 JYZ262225 KIV262225 KSR262225 LCN262225 LMJ262225 LWF262225 MGB262225 MPX262225 MZT262225 NJP262225 NTL262225 ODH262225 OND262225 OWZ262225 PGV262225 PQR262225 QAN262225 QKJ262225 QUF262225 REB262225 RNX262225 RXT262225 SHP262225 SRL262225 TBH262225 TLD262225 TUZ262225 UEV262225 UOR262225 UYN262225 VIJ262225 VSF262225 WCB262225 WLX262225 WVT262225 L327761 JH327761 TD327761 ACZ327761 AMV327761 AWR327761 BGN327761 BQJ327761 CAF327761 CKB327761 CTX327761 DDT327761 DNP327761 DXL327761 EHH327761 ERD327761 FAZ327761 FKV327761 FUR327761 GEN327761 GOJ327761 GYF327761 HIB327761 HRX327761 IBT327761 ILP327761 IVL327761 JFH327761 JPD327761 JYZ327761 KIV327761 KSR327761 LCN327761 LMJ327761 LWF327761 MGB327761 MPX327761 MZT327761 NJP327761 NTL327761 ODH327761 OND327761 OWZ327761 PGV327761 PQR327761 QAN327761 QKJ327761 QUF327761 REB327761 RNX327761 RXT327761 SHP327761 SRL327761 TBH327761 TLD327761 TUZ327761 UEV327761 UOR327761 UYN327761 VIJ327761 VSF327761 WCB327761 WLX327761 WVT327761 L393297 JH393297 TD393297 ACZ393297 AMV393297 AWR393297 BGN393297 BQJ393297 CAF393297 CKB393297 CTX393297 DDT393297 DNP393297 DXL393297 EHH393297 ERD393297 FAZ393297 FKV393297 FUR393297 GEN393297 GOJ393297 GYF393297 HIB393297 HRX393297 IBT393297 ILP393297 IVL393297 JFH393297 JPD393297 JYZ393297 KIV393297 KSR393297 LCN393297 LMJ393297 LWF393297 MGB393297 MPX393297 MZT393297 NJP393297 NTL393297 ODH393297 OND393297 OWZ393297 PGV393297 PQR393297 QAN393297 QKJ393297 QUF393297 REB393297 RNX393297 RXT393297 SHP393297 SRL393297 TBH393297 TLD393297 TUZ393297 UEV393297 UOR393297 UYN393297 VIJ393297 VSF393297 WCB393297 WLX393297 WVT393297 L458833 JH458833 TD458833 ACZ458833 AMV458833 AWR458833 BGN458833 BQJ458833 CAF458833 CKB458833 CTX458833 DDT458833 DNP458833 DXL458833 EHH458833 ERD458833 FAZ458833 FKV458833 FUR458833 GEN458833 GOJ458833 GYF458833 HIB458833 HRX458833 IBT458833 ILP458833 IVL458833 JFH458833 JPD458833 JYZ458833 KIV458833 KSR458833 LCN458833 LMJ458833 LWF458833 MGB458833 MPX458833 MZT458833 NJP458833 NTL458833 ODH458833 OND458833 OWZ458833 PGV458833 PQR458833 QAN458833 QKJ458833 QUF458833 REB458833 RNX458833 RXT458833 SHP458833 SRL458833 TBH458833 TLD458833 TUZ458833 UEV458833 UOR458833 UYN458833 VIJ458833 VSF458833 WCB458833 WLX458833 WVT458833 L524369 JH524369 TD524369 ACZ524369 AMV524369 AWR524369 BGN524369 BQJ524369 CAF524369 CKB524369 CTX524369 DDT524369 DNP524369 DXL524369 EHH524369 ERD524369 FAZ524369 FKV524369 FUR524369 GEN524369 GOJ524369 GYF524369 HIB524369 HRX524369 IBT524369 ILP524369 IVL524369 JFH524369 JPD524369 JYZ524369 KIV524369 KSR524369 LCN524369 LMJ524369 LWF524369 MGB524369 MPX524369 MZT524369 NJP524369 NTL524369 ODH524369 OND524369 OWZ524369 PGV524369 PQR524369 QAN524369 QKJ524369 QUF524369 REB524369 RNX524369 RXT524369 SHP524369 SRL524369 TBH524369 TLD524369 TUZ524369 UEV524369 UOR524369 UYN524369 VIJ524369 VSF524369 WCB524369 WLX524369 WVT524369 L589905 JH589905 TD589905 ACZ589905 AMV589905 AWR589905 BGN589905 BQJ589905 CAF589905 CKB589905 CTX589905 DDT589905 DNP589905 DXL589905 EHH589905 ERD589905 FAZ589905 FKV589905 FUR589905 GEN589905 GOJ589905 GYF589905 HIB589905 HRX589905 IBT589905 ILP589905 IVL589905 JFH589905 JPD589905 JYZ589905 KIV589905 KSR589905 LCN589905 LMJ589905 LWF589905 MGB589905 MPX589905 MZT589905 NJP589905 NTL589905 ODH589905 OND589905 OWZ589905 PGV589905 PQR589905 QAN589905 QKJ589905 QUF589905 REB589905 RNX589905 RXT589905 SHP589905 SRL589905 TBH589905 TLD589905 TUZ589905 UEV589905 UOR589905 UYN589905 VIJ589905 VSF589905 WCB589905 WLX589905 WVT589905 L655441 JH655441 TD655441 ACZ655441 AMV655441 AWR655441 BGN655441 BQJ655441 CAF655441 CKB655441 CTX655441 DDT655441 DNP655441 DXL655441 EHH655441 ERD655441 FAZ655441 FKV655441 FUR655441 GEN655441 GOJ655441 GYF655441 HIB655441 HRX655441 IBT655441 ILP655441 IVL655441 JFH655441 JPD655441 JYZ655441 KIV655441 KSR655441 LCN655441 LMJ655441 LWF655441 MGB655441 MPX655441 MZT655441 NJP655441 NTL655441 ODH655441 OND655441 OWZ655441 PGV655441 PQR655441 QAN655441 QKJ655441 QUF655441 REB655441 RNX655441 RXT655441 SHP655441 SRL655441 TBH655441 TLD655441 TUZ655441 UEV655441 UOR655441 UYN655441 VIJ655441 VSF655441 WCB655441 WLX655441 WVT655441 L720977 JH720977 TD720977 ACZ720977 AMV720977 AWR720977 BGN720977 BQJ720977 CAF720977 CKB720977 CTX720977 DDT720977 DNP720977 DXL720977 EHH720977 ERD720977 FAZ720977 FKV720977 FUR720977 GEN720977 GOJ720977 GYF720977 HIB720977 HRX720977 IBT720977 ILP720977 IVL720977 JFH720977 JPD720977 JYZ720977 KIV720977 KSR720977 LCN720977 LMJ720977 LWF720977 MGB720977 MPX720977 MZT720977 NJP720977 NTL720977 ODH720977 OND720977 OWZ720977 PGV720977 PQR720977 QAN720977 QKJ720977 QUF720977 REB720977 RNX720977 RXT720977 SHP720977 SRL720977 TBH720977 TLD720977 TUZ720977 UEV720977 UOR720977 UYN720977 VIJ720977 VSF720977 WCB720977 WLX720977 WVT720977 L786513 JH786513 TD786513 ACZ786513 AMV786513 AWR786513 BGN786513 BQJ786513 CAF786513 CKB786513 CTX786513 DDT786513 DNP786513 DXL786513 EHH786513 ERD786513 FAZ786513 FKV786513 FUR786513 GEN786513 GOJ786513 GYF786513 HIB786513 HRX786513 IBT786513 ILP786513 IVL786513 JFH786513 JPD786513 JYZ786513 KIV786513 KSR786513 LCN786513 LMJ786513 LWF786513 MGB786513 MPX786513 MZT786513 NJP786513 NTL786513 ODH786513 OND786513 OWZ786513 PGV786513 PQR786513 QAN786513 QKJ786513 QUF786513 REB786513 RNX786513 RXT786513 SHP786513 SRL786513 TBH786513 TLD786513 TUZ786513 UEV786513 UOR786513 UYN786513 VIJ786513 VSF786513 WCB786513 WLX786513 WVT786513 L852049 JH852049 TD852049 ACZ852049 AMV852049 AWR852049 BGN852049 BQJ852049 CAF852049 CKB852049 CTX852049 DDT852049 DNP852049 DXL852049 EHH852049 ERD852049 FAZ852049 FKV852049 FUR852049 GEN852049 GOJ852049 GYF852049 HIB852049 HRX852049 IBT852049 ILP852049 IVL852049 JFH852049 JPD852049 JYZ852049 KIV852049 KSR852049 LCN852049 LMJ852049 LWF852049 MGB852049 MPX852049 MZT852049 NJP852049 NTL852049 ODH852049 OND852049 OWZ852049 PGV852049 PQR852049 QAN852049 QKJ852049 QUF852049 REB852049 RNX852049 RXT852049 SHP852049 SRL852049 TBH852049 TLD852049 TUZ852049 UEV852049 UOR852049 UYN852049 VIJ852049 VSF852049 WCB852049 WLX852049 WVT852049 L917585 JH917585 TD917585 ACZ917585 AMV917585 AWR917585 BGN917585 BQJ917585 CAF917585 CKB917585 CTX917585 DDT917585 DNP917585 DXL917585 EHH917585 ERD917585 FAZ917585 FKV917585 FUR917585 GEN917585 GOJ917585 GYF917585 HIB917585 HRX917585 IBT917585 ILP917585 IVL917585 JFH917585 JPD917585 JYZ917585 KIV917585 KSR917585 LCN917585 LMJ917585 LWF917585 MGB917585 MPX917585 MZT917585 NJP917585 NTL917585 ODH917585 OND917585 OWZ917585 PGV917585 PQR917585 QAN917585 QKJ917585 QUF917585 REB917585 RNX917585 RXT917585 SHP917585 SRL917585 TBH917585 TLD917585 TUZ917585 UEV917585 UOR917585 UYN917585 VIJ917585 VSF917585 WCB917585 WLX917585 WVT917585 L983121 JH983121 TD983121 ACZ983121 AMV983121 AWR983121 BGN983121 BQJ983121 CAF983121 CKB983121 CTX983121 DDT983121 DNP983121 DXL983121 EHH983121 ERD983121 FAZ983121 FKV983121 FUR983121 GEN983121 GOJ983121 GYF983121 HIB983121 HRX983121 IBT983121 ILP983121 IVL983121 JFH983121 JPD983121 JYZ983121 KIV983121 KSR983121 LCN983121 LMJ983121 LWF983121 MGB983121 MPX983121 MZT983121 NJP983121 NTL983121 ODH983121 OND983121 OWZ983121 PGV983121 PQR983121 QAN983121 QKJ983121 QUF983121 REB983121 RNX983121 RXT983121 SHP983121 SRL983121 TBH983121 TLD983121 TUZ983121 UEV983121 UOR983121 UYN983121 VIJ983121 VSF983121 WCB983121 WLX983121 WVT983121" xr:uid="{7436436B-CDD7-4365-B9CA-C3F2CF8B952B}">
      <formula1>0</formula1>
      <formula2>300</formula2>
    </dataValidation>
    <dataValidation type="textLength" errorStyle="information" allowBlank="1" showInputMessage="1" error="XLBVal:6=8890.07_x000d__x000a_" sqref="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 xr:uid="{1AE90021-AEA2-4A5E-A142-017E003E6457}">
      <formula1>0</formula1>
      <formula2>300</formula2>
    </dataValidation>
    <dataValidation type="textLength" errorStyle="information" allowBlank="1" showInputMessage="1" error="XLBVal:6=8058.06_x000d__x000a_" sqref="E81 JA81 SW81 ACS81 AMO81 AWK81 BGG81 BQC81 BZY81 CJU81 CTQ81 DDM81 DNI81 DXE81 EHA81 EQW81 FAS81 FKO81 FUK81 GEG81 GOC81 GXY81 HHU81 HRQ81 IBM81 ILI81 IVE81 JFA81 JOW81 JYS81 KIO81 KSK81 LCG81 LMC81 LVY81 MFU81 MPQ81 MZM81 NJI81 NTE81 ODA81 OMW81 OWS81 PGO81 PQK81 QAG81 QKC81 QTY81 RDU81 RNQ81 RXM81 SHI81 SRE81 TBA81 TKW81 TUS81 UEO81 UOK81 UYG81 VIC81 VRY81 WBU81 WLQ81 WVM81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xr:uid="{64122260-F05F-4398-BD50-1DF082858514}">
      <formula1>0</formula1>
      <formula2>300</formula2>
    </dataValidation>
    <dataValidation type="textLength" errorStyle="information" allowBlank="1" showInputMessage="1" error="XLBVal:6=4007.83_x000d__x000a_" sqref="A84 IW84 SS84 ACO84 AMK84 AWG84 BGC84 BPY84 BZU84 CJQ84 CTM84 DDI84 DNE84 DXA84 EGW84 EQS84 FAO84 FKK84 FUG84 GEC84 GNY84 GXU84 HHQ84 HRM84 IBI84 ILE84 IVA84 JEW84 JOS84 JYO84 KIK84 KSG84 LCC84 LLY84 LVU84 MFQ84 MPM84 MZI84 NJE84 NTA84 OCW84 OMS84 OWO84 PGK84 PQG84 QAC84 QJY84 QTU84 RDQ84 RNM84 RXI84 SHE84 SRA84 TAW84 TKS84 TUO84 UEK84 UOG84 UYC84 VHY84 VRU84 WBQ84 WLM84 WVI84 A65620 IW65620 SS65620 ACO65620 AMK65620 AWG65620 BGC65620 BPY65620 BZU65620 CJQ65620 CTM65620 DDI65620 DNE65620 DXA65620 EGW65620 EQS65620 FAO65620 FKK65620 FUG65620 GEC65620 GNY65620 GXU65620 HHQ65620 HRM65620 IBI65620 ILE65620 IVA65620 JEW65620 JOS65620 JYO65620 KIK65620 KSG65620 LCC65620 LLY65620 LVU65620 MFQ65620 MPM65620 MZI65620 NJE65620 NTA65620 OCW65620 OMS65620 OWO65620 PGK65620 PQG65620 QAC65620 QJY65620 QTU65620 RDQ65620 RNM65620 RXI65620 SHE65620 SRA65620 TAW65620 TKS65620 TUO65620 UEK65620 UOG65620 UYC65620 VHY65620 VRU65620 WBQ65620 WLM65620 WVI65620 A131156 IW131156 SS131156 ACO131156 AMK131156 AWG131156 BGC131156 BPY131156 BZU131156 CJQ131156 CTM131156 DDI131156 DNE131156 DXA131156 EGW131156 EQS131156 FAO131156 FKK131156 FUG131156 GEC131156 GNY131156 GXU131156 HHQ131156 HRM131156 IBI131156 ILE131156 IVA131156 JEW131156 JOS131156 JYO131156 KIK131156 KSG131156 LCC131156 LLY131156 LVU131156 MFQ131156 MPM131156 MZI131156 NJE131156 NTA131156 OCW131156 OMS131156 OWO131156 PGK131156 PQG131156 QAC131156 QJY131156 QTU131156 RDQ131156 RNM131156 RXI131156 SHE131156 SRA131156 TAW131156 TKS131156 TUO131156 UEK131156 UOG131156 UYC131156 VHY131156 VRU131156 WBQ131156 WLM131156 WVI131156 A196692 IW196692 SS196692 ACO196692 AMK196692 AWG196692 BGC196692 BPY196692 BZU196692 CJQ196692 CTM196692 DDI196692 DNE196692 DXA196692 EGW196692 EQS196692 FAO196692 FKK196692 FUG196692 GEC196692 GNY196692 GXU196692 HHQ196692 HRM196692 IBI196692 ILE196692 IVA196692 JEW196692 JOS196692 JYO196692 KIK196692 KSG196692 LCC196692 LLY196692 LVU196692 MFQ196692 MPM196692 MZI196692 NJE196692 NTA196692 OCW196692 OMS196692 OWO196692 PGK196692 PQG196692 QAC196692 QJY196692 QTU196692 RDQ196692 RNM196692 RXI196692 SHE196692 SRA196692 TAW196692 TKS196692 TUO196692 UEK196692 UOG196692 UYC196692 VHY196692 VRU196692 WBQ196692 WLM196692 WVI196692 A262228 IW262228 SS262228 ACO262228 AMK262228 AWG262228 BGC262228 BPY262228 BZU262228 CJQ262228 CTM262228 DDI262228 DNE262228 DXA262228 EGW262228 EQS262228 FAO262228 FKK262228 FUG262228 GEC262228 GNY262228 GXU262228 HHQ262228 HRM262228 IBI262228 ILE262228 IVA262228 JEW262228 JOS262228 JYO262228 KIK262228 KSG262228 LCC262228 LLY262228 LVU262228 MFQ262228 MPM262228 MZI262228 NJE262228 NTA262228 OCW262228 OMS262228 OWO262228 PGK262228 PQG262228 QAC262228 QJY262228 QTU262228 RDQ262228 RNM262228 RXI262228 SHE262228 SRA262228 TAW262228 TKS262228 TUO262228 UEK262228 UOG262228 UYC262228 VHY262228 VRU262228 WBQ262228 WLM262228 WVI262228 A327764 IW327764 SS327764 ACO327764 AMK327764 AWG327764 BGC327764 BPY327764 BZU327764 CJQ327764 CTM327764 DDI327764 DNE327764 DXA327764 EGW327764 EQS327764 FAO327764 FKK327764 FUG327764 GEC327764 GNY327764 GXU327764 HHQ327764 HRM327764 IBI327764 ILE327764 IVA327764 JEW327764 JOS327764 JYO327764 KIK327764 KSG327764 LCC327764 LLY327764 LVU327764 MFQ327764 MPM327764 MZI327764 NJE327764 NTA327764 OCW327764 OMS327764 OWO327764 PGK327764 PQG327764 QAC327764 QJY327764 QTU327764 RDQ327764 RNM327764 RXI327764 SHE327764 SRA327764 TAW327764 TKS327764 TUO327764 UEK327764 UOG327764 UYC327764 VHY327764 VRU327764 WBQ327764 WLM327764 WVI327764 A393300 IW393300 SS393300 ACO393300 AMK393300 AWG393300 BGC393300 BPY393300 BZU393300 CJQ393300 CTM393300 DDI393300 DNE393300 DXA393300 EGW393300 EQS393300 FAO393300 FKK393300 FUG393300 GEC393300 GNY393300 GXU393300 HHQ393300 HRM393300 IBI393300 ILE393300 IVA393300 JEW393300 JOS393300 JYO393300 KIK393300 KSG393300 LCC393300 LLY393300 LVU393300 MFQ393300 MPM393300 MZI393300 NJE393300 NTA393300 OCW393300 OMS393300 OWO393300 PGK393300 PQG393300 QAC393300 QJY393300 QTU393300 RDQ393300 RNM393300 RXI393300 SHE393300 SRA393300 TAW393300 TKS393300 TUO393300 UEK393300 UOG393300 UYC393300 VHY393300 VRU393300 WBQ393300 WLM393300 WVI393300 A458836 IW458836 SS458836 ACO458836 AMK458836 AWG458836 BGC458836 BPY458836 BZU458836 CJQ458836 CTM458836 DDI458836 DNE458836 DXA458836 EGW458836 EQS458836 FAO458836 FKK458836 FUG458836 GEC458836 GNY458836 GXU458836 HHQ458836 HRM458836 IBI458836 ILE458836 IVA458836 JEW458836 JOS458836 JYO458836 KIK458836 KSG458836 LCC458836 LLY458836 LVU458836 MFQ458836 MPM458836 MZI458836 NJE458836 NTA458836 OCW458836 OMS458836 OWO458836 PGK458836 PQG458836 QAC458836 QJY458836 QTU458836 RDQ458836 RNM458836 RXI458836 SHE458836 SRA458836 TAW458836 TKS458836 TUO458836 UEK458836 UOG458836 UYC458836 VHY458836 VRU458836 WBQ458836 WLM458836 WVI458836 A524372 IW524372 SS524372 ACO524372 AMK524372 AWG524372 BGC524372 BPY524372 BZU524372 CJQ524372 CTM524372 DDI524372 DNE524372 DXA524372 EGW524372 EQS524372 FAO524372 FKK524372 FUG524372 GEC524372 GNY524372 GXU524372 HHQ524372 HRM524372 IBI524372 ILE524372 IVA524372 JEW524372 JOS524372 JYO524372 KIK524372 KSG524372 LCC524372 LLY524372 LVU524372 MFQ524372 MPM524372 MZI524372 NJE524372 NTA524372 OCW524372 OMS524372 OWO524372 PGK524372 PQG524372 QAC524372 QJY524372 QTU524372 RDQ524372 RNM524372 RXI524372 SHE524372 SRA524372 TAW524372 TKS524372 TUO524372 UEK524372 UOG524372 UYC524372 VHY524372 VRU524372 WBQ524372 WLM524372 WVI524372 A589908 IW589908 SS589908 ACO589908 AMK589908 AWG589908 BGC589908 BPY589908 BZU589908 CJQ589908 CTM589908 DDI589908 DNE589908 DXA589908 EGW589908 EQS589908 FAO589908 FKK589908 FUG589908 GEC589908 GNY589908 GXU589908 HHQ589908 HRM589908 IBI589908 ILE589908 IVA589908 JEW589908 JOS589908 JYO589908 KIK589908 KSG589908 LCC589908 LLY589908 LVU589908 MFQ589908 MPM589908 MZI589908 NJE589908 NTA589908 OCW589908 OMS589908 OWO589908 PGK589908 PQG589908 QAC589908 QJY589908 QTU589908 RDQ589908 RNM589908 RXI589908 SHE589908 SRA589908 TAW589908 TKS589908 TUO589908 UEK589908 UOG589908 UYC589908 VHY589908 VRU589908 WBQ589908 WLM589908 WVI589908 A655444 IW655444 SS655444 ACO655444 AMK655444 AWG655444 BGC655444 BPY655444 BZU655444 CJQ655444 CTM655444 DDI655444 DNE655444 DXA655444 EGW655444 EQS655444 FAO655444 FKK655444 FUG655444 GEC655444 GNY655444 GXU655444 HHQ655444 HRM655444 IBI655444 ILE655444 IVA655444 JEW655444 JOS655444 JYO655444 KIK655444 KSG655444 LCC655444 LLY655444 LVU655444 MFQ655444 MPM655444 MZI655444 NJE655444 NTA655444 OCW655444 OMS655444 OWO655444 PGK655444 PQG655444 QAC655444 QJY655444 QTU655444 RDQ655444 RNM655444 RXI655444 SHE655444 SRA655444 TAW655444 TKS655444 TUO655444 UEK655444 UOG655444 UYC655444 VHY655444 VRU655444 WBQ655444 WLM655444 WVI655444 A720980 IW720980 SS720980 ACO720980 AMK720980 AWG720980 BGC720980 BPY720980 BZU720980 CJQ720980 CTM720980 DDI720980 DNE720980 DXA720980 EGW720980 EQS720980 FAO720980 FKK720980 FUG720980 GEC720980 GNY720980 GXU720980 HHQ720980 HRM720980 IBI720980 ILE720980 IVA720980 JEW720980 JOS720980 JYO720980 KIK720980 KSG720980 LCC720980 LLY720980 LVU720980 MFQ720980 MPM720980 MZI720980 NJE720980 NTA720980 OCW720980 OMS720980 OWO720980 PGK720980 PQG720980 QAC720980 QJY720980 QTU720980 RDQ720980 RNM720980 RXI720980 SHE720980 SRA720980 TAW720980 TKS720980 TUO720980 UEK720980 UOG720980 UYC720980 VHY720980 VRU720980 WBQ720980 WLM720980 WVI720980 A786516 IW786516 SS786516 ACO786516 AMK786516 AWG786516 BGC786516 BPY786516 BZU786516 CJQ786516 CTM786516 DDI786516 DNE786516 DXA786516 EGW786516 EQS786516 FAO786516 FKK786516 FUG786516 GEC786516 GNY786516 GXU786516 HHQ786516 HRM786516 IBI786516 ILE786516 IVA786516 JEW786516 JOS786516 JYO786516 KIK786516 KSG786516 LCC786516 LLY786516 LVU786516 MFQ786516 MPM786516 MZI786516 NJE786516 NTA786516 OCW786516 OMS786516 OWO786516 PGK786516 PQG786516 QAC786516 QJY786516 QTU786516 RDQ786516 RNM786516 RXI786516 SHE786516 SRA786516 TAW786516 TKS786516 TUO786516 UEK786516 UOG786516 UYC786516 VHY786516 VRU786516 WBQ786516 WLM786516 WVI786516 A852052 IW852052 SS852052 ACO852052 AMK852052 AWG852052 BGC852052 BPY852052 BZU852052 CJQ852052 CTM852052 DDI852052 DNE852052 DXA852052 EGW852052 EQS852052 FAO852052 FKK852052 FUG852052 GEC852052 GNY852052 GXU852052 HHQ852052 HRM852052 IBI852052 ILE852052 IVA852052 JEW852052 JOS852052 JYO852052 KIK852052 KSG852052 LCC852052 LLY852052 LVU852052 MFQ852052 MPM852052 MZI852052 NJE852052 NTA852052 OCW852052 OMS852052 OWO852052 PGK852052 PQG852052 QAC852052 QJY852052 QTU852052 RDQ852052 RNM852052 RXI852052 SHE852052 SRA852052 TAW852052 TKS852052 TUO852052 UEK852052 UOG852052 UYC852052 VHY852052 VRU852052 WBQ852052 WLM852052 WVI852052 A917588 IW917588 SS917588 ACO917588 AMK917588 AWG917588 BGC917588 BPY917588 BZU917588 CJQ917588 CTM917588 DDI917588 DNE917588 DXA917588 EGW917588 EQS917588 FAO917588 FKK917588 FUG917588 GEC917588 GNY917588 GXU917588 HHQ917588 HRM917588 IBI917588 ILE917588 IVA917588 JEW917588 JOS917588 JYO917588 KIK917588 KSG917588 LCC917588 LLY917588 LVU917588 MFQ917588 MPM917588 MZI917588 NJE917588 NTA917588 OCW917588 OMS917588 OWO917588 PGK917588 PQG917588 QAC917588 QJY917588 QTU917588 RDQ917588 RNM917588 RXI917588 SHE917588 SRA917588 TAW917588 TKS917588 TUO917588 UEK917588 UOG917588 UYC917588 VHY917588 VRU917588 WBQ917588 WLM917588 WVI917588 A983124 IW983124 SS983124 ACO983124 AMK983124 AWG983124 BGC983124 BPY983124 BZU983124 CJQ983124 CTM983124 DDI983124 DNE983124 DXA983124 EGW983124 EQS983124 FAO983124 FKK983124 FUG983124 GEC983124 GNY983124 GXU983124 HHQ983124 HRM983124 IBI983124 ILE983124 IVA983124 JEW983124 JOS983124 JYO983124 KIK983124 KSG983124 LCC983124 LLY983124 LVU983124 MFQ983124 MPM983124 MZI983124 NJE983124 NTA983124 OCW983124 OMS983124 OWO983124 PGK983124 PQG983124 QAC983124 QJY983124 QTU983124 RDQ983124 RNM983124 RXI983124 SHE983124 SRA983124 TAW983124 TKS983124 TUO983124 UEK983124 UOG983124 UYC983124 VHY983124 VRU983124 WBQ983124 WLM983124 WVI983124" xr:uid="{F676CDD1-77A2-4AB5-8B87-5209A7A6AF7B}">
      <formula1>0</formula1>
      <formula2>300</formula2>
    </dataValidation>
    <dataValidation type="textLength" errorStyle="information" allowBlank="1" showInputMessage="1" error="XLBVal:6=435982.44_x000d__x000a_" sqref="L75 JH75 TD75 ACZ75 AMV75 AWR75 BGN75 BQJ75 CAF75 CKB75 CTX75 DDT75 DNP75 DXL75 EHH75 ERD75 FAZ75 FKV75 FUR75 GEN75 GOJ75 GYF75 HIB75 HRX75 IBT75 ILP75 IVL75 JFH75 JPD75 JYZ75 KIV75 KSR75 LCN75 LMJ75 LWF75 MGB75 MPX75 MZT75 NJP75 NTL75 ODH75 OND75 OWZ75 PGV75 PQR75 QAN75 QKJ75 QUF75 REB75 RNX75 RXT75 SHP75 SRL75 TBH75 TLD75 TUZ75 UEV75 UOR75 UYN75 VIJ75 VSF75 WCB75 WLX75 WVT75 L65611 JH65611 TD65611 ACZ65611 AMV65611 AWR65611 BGN65611 BQJ65611 CAF65611 CKB65611 CTX65611 DDT65611 DNP65611 DXL65611 EHH65611 ERD65611 FAZ65611 FKV65611 FUR65611 GEN65611 GOJ65611 GYF65611 HIB65611 HRX65611 IBT65611 ILP65611 IVL65611 JFH65611 JPD65611 JYZ65611 KIV65611 KSR65611 LCN65611 LMJ65611 LWF65611 MGB65611 MPX65611 MZT65611 NJP65611 NTL65611 ODH65611 OND65611 OWZ65611 PGV65611 PQR65611 QAN65611 QKJ65611 QUF65611 REB65611 RNX65611 RXT65611 SHP65611 SRL65611 TBH65611 TLD65611 TUZ65611 UEV65611 UOR65611 UYN65611 VIJ65611 VSF65611 WCB65611 WLX65611 WVT65611 L131147 JH131147 TD131147 ACZ131147 AMV131147 AWR131147 BGN131147 BQJ131147 CAF131147 CKB131147 CTX131147 DDT131147 DNP131147 DXL131147 EHH131147 ERD131147 FAZ131147 FKV131147 FUR131147 GEN131147 GOJ131147 GYF131147 HIB131147 HRX131147 IBT131147 ILP131147 IVL131147 JFH131147 JPD131147 JYZ131147 KIV131147 KSR131147 LCN131147 LMJ131147 LWF131147 MGB131147 MPX131147 MZT131147 NJP131147 NTL131147 ODH131147 OND131147 OWZ131147 PGV131147 PQR131147 QAN131147 QKJ131147 QUF131147 REB131147 RNX131147 RXT131147 SHP131147 SRL131147 TBH131147 TLD131147 TUZ131147 UEV131147 UOR131147 UYN131147 VIJ131147 VSF131147 WCB131147 WLX131147 WVT131147 L196683 JH196683 TD196683 ACZ196683 AMV196683 AWR196683 BGN196683 BQJ196683 CAF196683 CKB196683 CTX196683 DDT196683 DNP196683 DXL196683 EHH196683 ERD196683 FAZ196683 FKV196683 FUR196683 GEN196683 GOJ196683 GYF196683 HIB196683 HRX196683 IBT196683 ILP196683 IVL196683 JFH196683 JPD196683 JYZ196683 KIV196683 KSR196683 LCN196683 LMJ196683 LWF196683 MGB196683 MPX196683 MZT196683 NJP196683 NTL196683 ODH196683 OND196683 OWZ196683 PGV196683 PQR196683 QAN196683 QKJ196683 QUF196683 REB196683 RNX196683 RXT196683 SHP196683 SRL196683 TBH196683 TLD196683 TUZ196683 UEV196683 UOR196683 UYN196683 VIJ196683 VSF196683 WCB196683 WLX196683 WVT196683 L262219 JH262219 TD262219 ACZ262219 AMV262219 AWR262219 BGN262219 BQJ262219 CAF262219 CKB262219 CTX262219 DDT262219 DNP262219 DXL262219 EHH262219 ERD262219 FAZ262219 FKV262219 FUR262219 GEN262219 GOJ262219 GYF262219 HIB262219 HRX262219 IBT262219 ILP262219 IVL262219 JFH262219 JPD262219 JYZ262219 KIV262219 KSR262219 LCN262219 LMJ262219 LWF262219 MGB262219 MPX262219 MZT262219 NJP262219 NTL262219 ODH262219 OND262219 OWZ262219 PGV262219 PQR262219 QAN262219 QKJ262219 QUF262219 REB262219 RNX262219 RXT262219 SHP262219 SRL262219 TBH262219 TLD262219 TUZ262219 UEV262219 UOR262219 UYN262219 VIJ262219 VSF262219 WCB262219 WLX262219 WVT262219 L327755 JH327755 TD327755 ACZ327755 AMV327755 AWR327755 BGN327755 BQJ327755 CAF327755 CKB327755 CTX327755 DDT327755 DNP327755 DXL327755 EHH327755 ERD327755 FAZ327755 FKV327755 FUR327755 GEN327755 GOJ327755 GYF327755 HIB327755 HRX327755 IBT327755 ILP327755 IVL327755 JFH327755 JPD327755 JYZ327755 KIV327755 KSR327755 LCN327755 LMJ327755 LWF327755 MGB327755 MPX327755 MZT327755 NJP327755 NTL327755 ODH327755 OND327755 OWZ327755 PGV327755 PQR327755 QAN327755 QKJ327755 QUF327755 REB327755 RNX327755 RXT327755 SHP327755 SRL327755 TBH327755 TLD327755 TUZ327755 UEV327755 UOR327755 UYN327755 VIJ327755 VSF327755 WCB327755 WLX327755 WVT327755 L393291 JH393291 TD393291 ACZ393291 AMV393291 AWR393291 BGN393291 BQJ393291 CAF393291 CKB393291 CTX393291 DDT393291 DNP393291 DXL393291 EHH393291 ERD393291 FAZ393291 FKV393291 FUR393291 GEN393291 GOJ393291 GYF393291 HIB393291 HRX393291 IBT393291 ILP393291 IVL393291 JFH393291 JPD393291 JYZ393291 KIV393291 KSR393291 LCN393291 LMJ393291 LWF393291 MGB393291 MPX393291 MZT393291 NJP393291 NTL393291 ODH393291 OND393291 OWZ393291 PGV393291 PQR393291 QAN393291 QKJ393291 QUF393291 REB393291 RNX393291 RXT393291 SHP393291 SRL393291 TBH393291 TLD393291 TUZ393291 UEV393291 UOR393291 UYN393291 VIJ393291 VSF393291 WCB393291 WLX393291 WVT393291 L458827 JH458827 TD458827 ACZ458827 AMV458827 AWR458827 BGN458827 BQJ458827 CAF458827 CKB458827 CTX458827 DDT458827 DNP458827 DXL458827 EHH458827 ERD458827 FAZ458827 FKV458827 FUR458827 GEN458827 GOJ458827 GYF458827 HIB458827 HRX458827 IBT458827 ILP458827 IVL458827 JFH458827 JPD458827 JYZ458827 KIV458827 KSR458827 LCN458827 LMJ458827 LWF458827 MGB458827 MPX458827 MZT458827 NJP458827 NTL458827 ODH458827 OND458827 OWZ458827 PGV458827 PQR458827 QAN458827 QKJ458827 QUF458827 REB458827 RNX458827 RXT458827 SHP458827 SRL458827 TBH458827 TLD458827 TUZ458827 UEV458827 UOR458827 UYN458827 VIJ458827 VSF458827 WCB458827 WLX458827 WVT458827 L524363 JH524363 TD524363 ACZ524363 AMV524363 AWR524363 BGN524363 BQJ524363 CAF524363 CKB524363 CTX524363 DDT524363 DNP524363 DXL524363 EHH524363 ERD524363 FAZ524363 FKV524363 FUR524363 GEN524363 GOJ524363 GYF524363 HIB524363 HRX524363 IBT524363 ILP524363 IVL524363 JFH524363 JPD524363 JYZ524363 KIV524363 KSR524363 LCN524363 LMJ524363 LWF524363 MGB524363 MPX524363 MZT524363 NJP524363 NTL524363 ODH524363 OND524363 OWZ524363 PGV524363 PQR524363 QAN524363 QKJ524363 QUF524363 REB524363 RNX524363 RXT524363 SHP524363 SRL524363 TBH524363 TLD524363 TUZ524363 UEV524363 UOR524363 UYN524363 VIJ524363 VSF524363 WCB524363 WLX524363 WVT524363 L589899 JH589899 TD589899 ACZ589899 AMV589899 AWR589899 BGN589899 BQJ589899 CAF589899 CKB589899 CTX589899 DDT589899 DNP589899 DXL589899 EHH589899 ERD589899 FAZ589899 FKV589899 FUR589899 GEN589899 GOJ589899 GYF589899 HIB589899 HRX589899 IBT589899 ILP589899 IVL589899 JFH589899 JPD589899 JYZ589899 KIV589899 KSR589899 LCN589899 LMJ589899 LWF589899 MGB589899 MPX589899 MZT589899 NJP589899 NTL589899 ODH589899 OND589899 OWZ589899 PGV589899 PQR589899 QAN589899 QKJ589899 QUF589899 REB589899 RNX589899 RXT589899 SHP589899 SRL589899 TBH589899 TLD589899 TUZ589899 UEV589899 UOR589899 UYN589899 VIJ589899 VSF589899 WCB589899 WLX589899 WVT589899 L655435 JH655435 TD655435 ACZ655435 AMV655435 AWR655435 BGN655435 BQJ655435 CAF655435 CKB655435 CTX655435 DDT655435 DNP655435 DXL655435 EHH655435 ERD655435 FAZ655435 FKV655435 FUR655435 GEN655435 GOJ655435 GYF655435 HIB655435 HRX655435 IBT655435 ILP655435 IVL655435 JFH655435 JPD655435 JYZ655435 KIV655435 KSR655435 LCN655435 LMJ655435 LWF655435 MGB655435 MPX655435 MZT655435 NJP655435 NTL655435 ODH655435 OND655435 OWZ655435 PGV655435 PQR655435 QAN655435 QKJ655435 QUF655435 REB655435 RNX655435 RXT655435 SHP655435 SRL655435 TBH655435 TLD655435 TUZ655435 UEV655435 UOR655435 UYN655435 VIJ655435 VSF655435 WCB655435 WLX655435 WVT655435 L720971 JH720971 TD720971 ACZ720971 AMV720971 AWR720971 BGN720971 BQJ720971 CAF720971 CKB720971 CTX720971 DDT720971 DNP720971 DXL720971 EHH720971 ERD720971 FAZ720971 FKV720971 FUR720971 GEN720971 GOJ720971 GYF720971 HIB720971 HRX720971 IBT720971 ILP720971 IVL720971 JFH720971 JPD720971 JYZ720971 KIV720971 KSR720971 LCN720971 LMJ720971 LWF720971 MGB720971 MPX720971 MZT720971 NJP720971 NTL720971 ODH720971 OND720971 OWZ720971 PGV720971 PQR720971 QAN720971 QKJ720971 QUF720971 REB720971 RNX720971 RXT720971 SHP720971 SRL720971 TBH720971 TLD720971 TUZ720971 UEV720971 UOR720971 UYN720971 VIJ720971 VSF720971 WCB720971 WLX720971 WVT720971 L786507 JH786507 TD786507 ACZ786507 AMV786507 AWR786507 BGN786507 BQJ786507 CAF786507 CKB786507 CTX786507 DDT786507 DNP786507 DXL786507 EHH786507 ERD786507 FAZ786507 FKV786507 FUR786507 GEN786507 GOJ786507 GYF786507 HIB786507 HRX786507 IBT786507 ILP786507 IVL786507 JFH786507 JPD786507 JYZ786507 KIV786507 KSR786507 LCN786507 LMJ786507 LWF786507 MGB786507 MPX786507 MZT786507 NJP786507 NTL786507 ODH786507 OND786507 OWZ786507 PGV786507 PQR786507 QAN786507 QKJ786507 QUF786507 REB786507 RNX786507 RXT786507 SHP786507 SRL786507 TBH786507 TLD786507 TUZ786507 UEV786507 UOR786507 UYN786507 VIJ786507 VSF786507 WCB786507 WLX786507 WVT786507 L852043 JH852043 TD852043 ACZ852043 AMV852043 AWR852043 BGN852043 BQJ852043 CAF852043 CKB852043 CTX852043 DDT852043 DNP852043 DXL852043 EHH852043 ERD852043 FAZ852043 FKV852043 FUR852043 GEN852043 GOJ852043 GYF852043 HIB852043 HRX852043 IBT852043 ILP852043 IVL852043 JFH852043 JPD852043 JYZ852043 KIV852043 KSR852043 LCN852043 LMJ852043 LWF852043 MGB852043 MPX852043 MZT852043 NJP852043 NTL852043 ODH852043 OND852043 OWZ852043 PGV852043 PQR852043 QAN852043 QKJ852043 QUF852043 REB852043 RNX852043 RXT852043 SHP852043 SRL852043 TBH852043 TLD852043 TUZ852043 UEV852043 UOR852043 UYN852043 VIJ852043 VSF852043 WCB852043 WLX852043 WVT852043 L917579 JH917579 TD917579 ACZ917579 AMV917579 AWR917579 BGN917579 BQJ917579 CAF917579 CKB917579 CTX917579 DDT917579 DNP917579 DXL917579 EHH917579 ERD917579 FAZ917579 FKV917579 FUR917579 GEN917579 GOJ917579 GYF917579 HIB917579 HRX917579 IBT917579 ILP917579 IVL917579 JFH917579 JPD917579 JYZ917579 KIV917579 KSR917579 LCN917579 LMJ917579 LWF917579 MGB917579 MPX917579 MZT917579 NJP917579 NTL917579 ODH917579 OND917579 OWZ917579 PGV917579 PQR917579 QAN917579 QKJ917579 QUF917579 REB917579 RNX917579 RXT917579 SHP917579 SRL917579 TBH917579 TLD917579 TUZ917579 UEV917579 UOR917579 UYN917579 VIJ917579 VSF917579 WCB917579 WLX917579 WVT917579 L983115 JH983115 TD983115 ACZ983115 AMV983115 AWR983115 BGN983115 BQJ983115 CAF983115 CKB983115 CTX983115 DDT983115 DNP983115 DXL983115 EHH983115 ERD983115 FAZ983115 FKV983115 FUR983115 GEN983115 GOJ983115 GYF983115 HIB983115 HRX983115 IBT983115 ILP983115 IVL983115 JFH983115 JPD983115 JYZ983115 KIV983115 KSR983115 LCN983115 LMJ983115 LWF983115 MGB983115 MPX983115 MZT983115 NJP983115 NTL983115 ODH983115 OND983115 OWZ983115 PGV983115 PQR983115 QAN983115 QKJ983115 QUF983115 REB983115 RNX983115 RXT983115 SHP983115 SRL983115 TBH983115 TLD983115 TUZ983115 UEV983115 UOR983115 UYN983115 VIJ983115 VSF983115 WCB983115 WLX983115 WVT983115" xr:uid="{B55652D1-8FCE-4D1B-9E76-413ABF61D2B3}">
      <formula1>0</formula1>
      <formula2>300</formula2>
    </dataValidation>
    <dataValidation type="textLength" errorStyle="information" allowBlank="1" showInputMessage="1" error="XLBVal:6=222774.96_x000d__x000a_" sqref="L72 JH72 TD72 ACZ72 AMV72 AWR72 BGN72 BQJ72 CAF72 CKB72 CTX72 DDT72 DNP72 DXL72 EHH72 ERD72 FAZ72 FKV72 FUR72 GEN72 GOJ72 GYF72 HIB72 HRX72 IBT72 ILP72 IVL72 JFH72 JPD72 JYZ72 KIV72 KSR72 LCN72 LMJ72 LWF72 MGB72 MPX72 MZT72 NJP72 NTL72 ODH72 OND72 OWZ72 PGV72 PQR72 QAN72 QKJ72 QUF72 REB72 RNX72 RXT72 SHP72 SRL72 TBH72 TLD72 TUZ72 UEV72 UOR72 UYN72 VIJ72 VSF72 WCB72 WLX72 WVT72 L65608 JH65608 TD65608 ACZ65608 AMV65608 AWR65608 BGN65608 BQJ65608 CAF65608 CKB65608 CTX65608 DDT65608 DNP65608 DXL65608 EHH65608 ERD65608 FAZ65608 FKV65608 FUR65608 GEN65608 GOJ65608 GYF65608 HIB65608 HRX65608 IBT65608 ILP65608 IVL65608 JFH65608 JPD65608 JYZ65608 KIV65608 KSR65608 LCN65608 LMJ65608 LWF65608 MGB65608 MPX65608 MZT65608 NJP65608 NTL65608 ODH65608 OND65608 OWZ65608 PGV65608 PQR65608 QAN65608 QKJ65608 QUF65608 REB65608 RNX65608 RXT65608 SHP65608 SRL65608 TBH65608 TLD65608 TUZ65608 UEV65608 UOR65608 UYN65608 VIJ65608 VSF65608 WCB65608 WLX65608 WVT65608 L131144 JH131144 TD131144 ACZ131144 AMV131144 AWR131144 BGN131144 BQJ131144 CAF131144 CKB131144 CTX131144 DDT131144 DNP131144 DXL131144 EHH131144 ERD131144 FAZ131144 FKV131144 FUR131144 GEN131144 GOJ131144 GYF131144 HIB131144 HRX131144 IBT131144 ILP131144 IVL131144 JFH131144 JPD131144 JYZ131144 KIV131144 KSR131144 LCN131144 LMJ131144 LWF131144 MGB131144 MPX131144 MZT131144 NJP131144 NTL131144 ODH131144 OND131144 OWZ131144 PGV131144 PQR131144 QAN131144 QKJ131144 QUF131144 REB131144 RNX131144 RXT131144 SHP131144 SRL131144 TBH131144 TLD131144 TUZ131144 UEV131144 UOR131144 UYN131144 VIJ131144 VSF131144 WCB131144 WLX131144 WVT131144 L196680 JH196680 TD196680 ACZ196680 AMV196680 AWR196680 BGN196680 BQJ196680 CAF196680 CKB196680 CTX196680 DDT196680 DNP196680 DXL196680 EHH196680 ERD196680 FAZ196680 FKV196680 FUR196680 GEN196680 GOJ196680 GYF196680 HIB196680 HRX196680 IBT196680 ILP196680 IVL196680 JFH196680 JPD196680 JYZ196680 KIV196680 KSR196680 LCN196680 LMJ196680 LWF196680 MGB196680 MPX196680 MZT196680 NJP196680 NTL196680 ODH196680 OND196680 OWZ196680 PGV196680 PQR196680 QAN196680 QKJ196680 QUF196680 REB196680 RNX196680 RXT196680 SHP196680 SRL196680 TBH196680 TLD196680 TUZ196680 UEV196680 UOR196680 UYN196680 VIJ196680 VSF196680 WCB196680 WLX196680 WVT196680 L262216 JH262216 TD262216 ACZ262216 AMV262216 AWR262216 BGN262216 BQJ262216 CAF262216 CKB262216 CTX262216 DDT262216 DNP262216 DXL262216 EHH262216 ERD262216 FAZ262216 FKV262216 FUR262216 GEN262216 GOJ262216 GYF262216 HIB262216 HRX262216 IBT262216 ILP262216 IVL262216 JFH262216 JPD262216 JYZ262216 KIV262216 KSR262216 LCN262216 LMJ262216 LWF262216 MGB262216 MPX262216 MZT262216 NJP262216 NTL262216 ODH262216 OND262216 OWZ262216 PGV262216 PQR262216 QAN262216 QKJ262216 QUF262216 REB262216 RNX262216 RXT262216 SHP262216 SRL262216 TBH262216 TLD262216 TUZ262216 UEV262216 UOR262216 UYN262216 VIJ262216 VSF262216 WCB262216 WLX262216 WVT262216 L327752 JH327752 TD327752 ACZ327752 AMV327752 AWR327752 BGN327752 BQJ327752 CAF327752 CKB327752 CTX327752 DDT327752 DNP327752 DXL327752 EHH327752 ERD327752 FAZ327752 FKV327752 FUR327752 GEN327752 GOJ327752 GYF327752 HIB327752 HRX327752 IBT327752 ILP327752 IVL327752 JFH327752 JPD327752 JYZ327752 KIV327752 KSR327752 LCN327752 LMJ327752 LWF327752 MGB327752 MPX327752 MZT327752 NJP327752 NTL327752 ODH327752 OND327752 OWZ327752 PGV327752 PQR327752 QAN327752 QKJ327752 QUF327752 REB327752 RNX327752 RXT327752 SHP327752 SRL327752 TBH327752 TLD327752 TUZ327752 UEV327752 UOR327752 UYN327752 VIJ327752 VSF327752 WCB327752 WLX327752 WVT327752 L393288 JH393288 TD393288 ACZ393288 AMV393288 AWR393288 BGN393288 BQJ393288 CAF393288 CKB393288 CTX393288 DDT393288 DNP393288 DXL393288 EHH393288 ERD393288 FAZ393288 FKV393288 FUR393288 GEN393288 GOJ393288 GYF393288 HIB393288 HRX393288 IBT393288 ILP393288 IVL393288 JFH393288 JPD393288 JYZ393288 KIV393288 KSR393288 LCN393288 LMJ393288 LWF393288 MGB393288 MPX393288 MZT393288 NJP393288 NTL393288 ODH393288 OND393288 OWZ393288 PGV393288 PQR393288 QAN393288 QKJ393288 QUF393288 REB393288 RNX393288 RXT393288 SHP393288 SRL393288 TBH393288 TLD393288 TUZ393288 UEV393288 UOR393288 UYN393288 VIJ393288 VSF393288 WCB393288 WLX393288 WVT393288 L458824 JH458824 TD458824 ACZ458824 AMV458824 AWR458824 BGN458824 BQJ458824 CAF458824 CKB458824 CTX458824 DDT458824 DNP458824 DXL458824 EHH458824 ERD458824 FAZ458824 FKV458824 FUR458824 GEN458824 GOJ458824 GYF458824 HIB458824 HRX458824 IBT458824 ILP458824 IVL458824 JFH458824 JPD458824 JYZ458824 KIV458824 KSR458824 LCN458824 LMJ458824 LWF458824 MGB458824 MPX458824 MZT458824 NJP458824 NTL458824 ODH458824 OND458824 OWZ458824 PGV458824 PQR458824 QAN458824 QKJ458824 QUF458824 REB458824 RNX458824 RXT458824 SHP458824 SRL458824 TBH458824 TLD458824 TUZ458824 UEV458824 UOR458824 UYN458824 VIJ458824 VSF458824 WCB458824 WLX458824 WVT458824 L524360 JH524360 TD524360 ACZ524360 AMV524360 AWR524360 BGN524360 BQJ524360 CAF524360 CKB524360 CTX524360 DDT524360 DNP524360 DXL524360 EHH524360 ERD524360 FAZ524360 FKV524360 FUR524360 GEN524360 GOJ524360 GYF524360 HIB524360 HRX524360 IBT524360 ILP524360 IVL524360 JFH524360 JPD524360 JYZ524360 KIV524360 KSR524360 LCN524360 LMJ524360 LWF524360 MGB524360 MPX524360 MZT524360 NJP524360 NTL524360 ODH524360 OND524360 OWZ524360 PGV524360 PQR524360 QAN524360 QKJ524360 QUF524360 REB524360 RNX524360 RXT524360 SHP524360 SRL524360 TBH524360 TLD524360 TUZ524360 UEV524360 UOR524360 UYN524360 VIJ524360 VSF524360 WCB524360 WLX524360 WVT524360 L589896 JH589896 TD589896 ACZ589896 AMV589896 AWR589896 BGN589896 BQJ589896 CAF589896 CKB589896 CTX589896 DDT589896 DNP589896 DXL589896 EHH589896 ERD589896 FAZ589896 FKV589896 FUR589896 GEN589896 GOJ589896 GYF589896 HIB589896 HRX589896 IBT589896 ILP589896 IVL589896 JFH589896 JPD589896 JYZ589896 KIV589896 KSR589896 LCN589896 LMJ589896 LWF589896 MGB589896 MPX589896 MZT589896 NJP589896 NTL589896 ODH589896 OND589896 OWZ589896 PGV589896 PQR589896 QAN589896 QKJ589896 QUF589896 REB589896 RNX589896 RXT589896 SHP589896 SRL589896 TBH589896 TLD589896 TUZ589896 UEV589896 UOR589896 UYN589896 VIJ589896 VSF589896 WCB589896 WLX589896 WVT589896 L655432 JH655432 TD655432 ACZ655432 AMV655432 AWR655432 BGN655432 BQJ655432 CAF655432 CKB655432 CTX655432 DDT655432 DNP655432 DXL655432 EHH655432 ERD655432 FAZ655432 FKV655432 FUR655432 GEN655432 GOJ655432 GYF655432 HIB655432 HRX655432 IBT655432 ILP655432 IVL655432 JFH655432 JPD655432 JYZ655432 KIV655432 KSR655432 LCN655432 LMJ655432 LWF655432 MGB655432 MPX655432 MZT655432 NJP655432 NTL655432 ODH655432 OND655432 OWZ655432 PGV655432 PQR655432 QAN655432 QKJ655432 QUF655432 REB655432 RNX655432 RXT655432 SHP655432 SRL655432 TBH655432 TLD655432 TUZ655432 UEV655432 UOR655432 UYN655432 VIJ655432 VSF655432 WCB655432 WLX655432 WVT655432 L720968 JH720968 TD720968 ACZ720968 AMV720968 AWR720968 BGN720968 BQJ720968 CAF720968 CKB720968 CTX720968 DDT720968 DNP720968 DXL720968 EHH720968 ERD720968 FAZ720968 FKV720968 FUR720968 GEN720968 GOJ720968 GYF720968 HIB720968 HRX720968 IBT720968 ILP720968 IVL720968 JFH720968 JPD720968 JYZ720968 KIV720968 KSR720968 LCN720968 LMJ720968 LWF720968 MGB720968 MPX720968 MZT720968 NJP720968 NTL720968 ODH720968 OND720968 OWZ720968 PGV720968 PQR720968 QAN720968 QKJ720968 QUF720968 REB720968 RNX720968 RXT720968 SHP720968 SRL720968 TBH720968 TLD720968 TUZ720968 UEV720968 UOR720968 UYN720968 VIJ720968 VSF720968 WCB720968 WLX720968 WVT720968 L786504 JH786504 TD786504 ACZ786504 AMV786504 AWR786504 BGN786504 BQJ786504 CAF786504 CKB786504 CTX786504 DDT786504 DNP786504 DXL786504 EHH786504 ERD786504 FAZ786504 FKV786504 FUR786504 GEN786504 GOJ786504 GYF786504 HIB786504 HRX786504 IBT786504 ILP786504 IVL786504 JFH786504 JPD786504 JYZ786504 KIV786504 KSR786504 LCN786504 LMJ786504 LWF786504 MGB786504 MPX786504 MZT786504 NJP786504 NTL786504 ODH786504 OND786504 OWZ786504 PGV786504 PQR786504 QAN786504 QKJ786504 QUF786504 REB786504 RNX786504 RXT786504 SHP786504 SRL786504 TBH786504 TLD786504 TUZ786504 UEV786504 UOR786504 UYN786504 VIJ786504 VSF786504 WCB786504 WLX786504 WVT786504 L852040 JH852040 TD852040 ACZ852040 AMV852040 AWR852040 BGN852040 BQJ852040 CAF852040 CKB852040 CTX852040 DDT852040 DNP852040 DXL852040 EHH852040 ERD852040 FAZ852040 FKV852040 FUR852040 GEN852040 GOJ852040 GYF852040 HIB852040 HRX852040 IBT852040 ILP852040 IVL852040 JFH852040 JPD852040 JYZ852040 KIV852040 KSR852040 LCN852040 LMJ852040 LWF852040 MGB852040 MPX852040 MZT852040 NJP852040 NTL852040 ODH852040 OND852040 OWZ852040 PGV852040 PQR852040 QAN852040 QKJ852040 QUF852040 REB852040 RNX852040 RXT852040 SHP852040 SRL852040 TBH852040 TLD852040 TUZ852040 UEV852040 UOR852040 UYN852040 VIJ852040 VSF852040 WCB852040 WLX852040 WVT852040 L917576 JH917576 TD917576 ACZ917576 AMV917576 AWR917576 BGN917576 BQJ917576 CAF917576 CKB917576 CTX917576 DDT917576 DNP917576 DXL917576 EHH917576 ERD917576 FAZ917576 FKV917576 FUR917576 GEN917576 GOJ917576 GYF917576 HIB917576 HRX917576 IBT917576 ILP917576 IVL917576 JFH917576 JPD917576 JYZ917576 KIV917576 KSR917576 LCN917576 LMJ917576 LWF917576 MGB917576 MPX917576 MZT917576 NJP917576 NTL917576 ODH917576 OND917576 OWZ917576 PGV917576 PQR917576 QAN917576 QKJ917576 QUF917576 REB917576 RNX917576 RXT917576 SHP917576 SRL917576 TBH917576 TLD917576 TUZ917576 UEV917576 UOR917576 UYN917576 VIJ917576 VSF917576 WCB917576 WLX917576 WVT917576 L983112 JH983112 TD983112 ACZ983112 AMV983112 AWR983112 BGN983112 BQJ983112 CAF983112 CKB983112 CTX983112 DDT983112 DNP983112 DXL983112 EHH983112 ERD983112 FAZ983112 FKV983112 FUR983112 GEN983112 GOJ983112 GYF983112 HIB983112 HRX983112 IBT983112 ILP983112 IVL983112 JFH983112 JPD983112 JYZ983112 KIV983112 KSR983112 LCN983112 LMJ983112 LWF983112 MGB983112 MPX983112 MZT983112 NJP983112 NTL983112 ODH983112 OND983112 OWZ983112 PGV983112 PQR983112 QAN983112 QKJ983112 QUF983112 REB983112 RNX983112 RXT983112 SHP983112 SRL983112 TBH983112 TLD983112 TUZ983112 UEV983112 UOR983112 UYN983112 VIJ983112 VSF983112 WCB983112 WLX983112 WVT983112" xr:uid="{7C5ECDC4-30C0-4350-ADEA-B4095C4D6F7E}">
      <formula1>0</formula1>
      <formula2>300</formula2>
    </dataValidation>
    <dataValidation type="textLength" errorStyle="information" allowBlank="1" showInputMessage="1" error="XLBVal:6=35319.04_x000d__x000a_" sqref="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65611 JA65611 SW65611 ACS65611 AMO65611 AWK65611 BGG65611 BQC65611 BZY65611 CJU65611 CTQ65611 DDM65611 DNI65611 DXE65611 EHA65611 EQW65611 FAS65611 FKO65611 FUK65611 GEG65611 GOC65611 GXY65611 HHU65611 HRQ65611 IBM65611 ILI65611 IVE65611 JFA65611 JOW65611 JYS65611 KIO65611 KSK65611 LCG65611 LMC65611 LVY65611 MFU65611 MPQ65611 MZM65611 NJI65611 NTE65611 ODA65611 OMW65611 OWS65611 PGO65611 PQK65611 QAG65611 QKC65611 QTY65611 RDU65611 RNQ65611 RXM65611 SHI65611 SRE65611 TBA65611 TKW65611 TUS65611 UEO65611 UOK65611 UYG65611 VIC65611 VRY65611 WBU65611 WLQ65611 WVM65611 E131147 JA131147 SW131147 ACS131147 AMO131147 AWK131147 BGG131147 BQC131147 BZY131147 CJU131147 CTQ131147 DDM131147 DNI131147 DXE131147 EHA131147 EQW131147 FAS131147 FKO131147 FUK131147 GEG131147 GOC131147 GXY131147 HHU131147 HRQ131147 IBM131147 ILI131147 IVE131147 JFA131147 JOW131147 JYS131147 KIO131147 KSK131147 LCG131147 LMC131147 LVY131147 MFU131147 MPQ131147 MZM131147 NJI131147 NTE131147 ODA131147 OMW131147 OWS131147 PGO131147 PQK131147 QAG131147 QKC131147 QTY131147 RDU131147 RNQ131147 RXM131147 SHI131147 SRE131147 TBA131147 TKW131147 TUS131147 UEO131147 UOK131147 UYG131147 VIC131147 VRY131147 WBU131147 WLQ131147 WVM131147 E196683 JA196683 SW196683 ACS196683 AMO196683 AWK196683 BGG196683 BQC196683 BZY196683 CJU196683 CTQ196683 DDM196683 DNI196683 DXE196683 EHA196683 EQW196683 FAS196683 FKO196683 FUK196683 GEG196683 GOC196683 GXY196683 HHU196683 HRQ196683 IBM196683 ILI196683 IVE196683 JFA196683 JOW196683 JYS196683 KIO196683 KSK196683 LCG196683 LMC196683 LVY196683 MFU196683 MPQ196683 MZM196683 NJI196683 NTE196683 ODA196683 OMW196683 OWS196683 PGO196683 PQK196683 QAG196683 QKC196683 QTY196683 RDU196683 RNQ196683 RXM196683 SHI196683 SRE196683 TBA196683 TKW196683 TUS196683 UEO196683 UOK196683 UYG196683 VIC196683 VRY196683 WBU196683 WLQ196683 WVM196683 E262219 JA262219 SW262219 ACS262219 AMO262219 AWK262219 BGG262219 BQC262219 BZY262219 CJU262219 CTQ262219 DDM262219 DNI262219 DXE262219 EHA262219 EQW262219 FAS262219 FKO262219 FUK262219 GEG262219 GOC262219 GXY262219 HHU262219 HRQ262219 IBM262219 ILI262219 IVE262219 JFA262219 JOW262219 JYS262219 KIO262219 KSK262219 LCG262219 LMC262219 LVY262219 MFU262219 MPQ262219 MZM262219 NJI262219 NTE262219 ODA262219 OMW262219 OWS262219 PGO262219 PQK262219 QAG262219 QKC262219 QTY262219 RDU262219 RNQ262219 RXM262219 SHI262219 SRE262219 TBA262219 TKW262219 TUS262219 UEO262219 UOK262219 UYG262219 VIC262219 VRY262219 WBU262219 WLQ262219 WVM262219 E327755 JA327755 SW327755 ACS327755 AMO327755 AWK327755 BGG327755 BQC327755 BZY327755 CJU327755 CTQ327755 DDM327755 DNI327755 DXE327755 EHA327755 EQW327755 FAS327755 FKO327755 FUK327755 GEG327755 GOC327755 GXY327755 HHU327755 HRQ327755 IBM327755 ILI327755 IVE327755 JFA327755 JOW327755 JYS327755 KIO327755 KSK327755 LCG327755 LMC327755 LVY327755 MFU327755 MPQ327755 MZM327755 NJI327755 NTE327755 ODA327755 OMW327755 OWS327755 PGO327755 PQK327755 QAG327755 QKC327755 QTY327755 RDU327755 RNQ327755 RXM327755 SHI327755 SRE327755 TBA327755 TKW327755 TUS327755 UEO327755 UOK327755 UYG327755 VIC327755 VRY327755 WBU327755 WLQ327755 WVM327755 E393291 JA393291 SW393291 ACS393291 AMO393291 AWK393291 BGG393291 BQC393291 BZY393291 CJU393291 CTQ393291 DDM393291 DNI393291 DXE393291 EHA393291 EQW393291 FAS393291 FKO393291 FUK393291 GEG393291 GOC393291 GXY393291 HHU393291 HRQ393291 IBM393291 ILI393291 IVE393291 JFA393291 JOW393291 JYS393291 KIO393291 KSK393291 LCG393291 LMC393291 LVY393291 MFU393291 MPQ393291 MZM393291 NJI393291 NTE393291 ODA393291 OMW393291 OWS393291 PGO393291 PQK393291 QAG393291 QKC393291 QTY393291 RDU393291 RNQ393291 RXM393291 SHI393291 SRE393291 TBA393291 TKW393291 TUS393291 UEO393291 UOK393291 UYG393291 VIC393291 VRY393291 WBU393291 WLQ393291 WVM393291 E458827 JA458827 SW458827 ACS458827 AMO458827 AWK458827 BGG458827 BQC458827 BZY458827 CJU458827 CTQ458827 DDM458827 DNI458827 DXE458827 EHA458827 EQW458827 FAS458827 FKO458827 FUK458827 GEG458827 GOC458827 GXY458827 HHU458827 HRQ458827 IBM458827 ILI458827 IVE458827 JFA458827 JOW458827 JYS458827 KIO458827 KSK458827 LCG458827 LMC458827 LVY458827 MFU458827 MPQ458827 MZM458827 NJI458827 NTE458827 ODA458827 OMW458827 OWS458827 PGO458827 PQK458827 QAG458827 QKC458827 QTY458827 RDU458827 RNQ458827 RXM458827 SHI458827 SRE458827 TBA458827 TKW458827 TUS458827 UEO458827 UOK458827 UYG458827 VIC458827 VRY458827 WBU458827 WLQ458827 WVM458827 E524363 JA524363 SW524363 ACS524363 AMO524363 AWK524363 BGG524363 BQC524363 BZY524363 CJU524363 CTQ524363 DDM524363 DNI524363 DXE524363 EHA524363 EQW524363 FAS524363 FKO524363 FUK524363 GEG524363 GOC524363 GXY524363 HHU524363 HRQ524363 IBM524363 ILI524363 IVE524363 JFA524363 JOW524363 JYS524363 KIO524363 KSK524363 LCG524363 LMC524363 LVY524363 MFU524363 MPQ524363 MZM524363 NJI524363 NTE524363 ODA524363 OMW524363 OWS524363 PGO524363 PQK524363 QAG524363 QKC524363 QTY524363 RDU524363 RNQ524363 RXM524363 SHI524363 SRE524363 TBA524363 TKW524363 TUS524363 UEO524363 UOK524363 UYG524363 VIC524363 VRY524363 WBU524363 WLQ524363 WVM524363 E589899 JA589899 SW589899 ACS589899 AMO589899 AWK589899 BGG589899 BQC589899 BZY589899 CJU589899 CTQ589899 DDM589899 DNI589899 DXE589899 EHA589899 EQW589899 FAS589899 FKO589899 FUK589899 GEG589899 GOC589899 GXY589899 HHU589899 HRQ589899 IBM589899 ILI589899 IVE589899 JFA589899 JOW589899 JYS589899 KIO589899 KSK589899 LCG589899 LMC589899 LVY589899 MFU589899 MPQ589899 MZM589899 NJI589899 NTE589899 ODA589899 OMW589899 OWS589899 PGO589899 PQK589899 QAG589899 QKC589899 QTY589899 RDU589899 RNQ589899 RXM589899 SHI589899 SRE589899 TBA589899 TKW589899 TUS589899 UEO589899 UOK589899 UYG589899 VIC589899 VRY589899 WBU589899 WLQ589899 WVM589899 E655435 JA655435 SW655435 ACS655435 AMO655435 AWK655435 BGG655435 BQC655435 BZY655435 CJU655435 CTQ655435 DDM655435 DNI655435 DXE655435 EHA655435 EQW655435 FAS655435 FKO655435 FUK655435 GEG655435 GOC655435 GXY655435 HHU655435 HRQ655435 IBM655435 ILI655435 IVE655435 JFA655435 JOW655435 JYS655435 KIO655435 KSK655435 LCG655435 LMC655435 LVY655435 MFU655435 MPQ655435 MZM655435 NJI655435 NTE655435 ODA655435 OMW655435 OWS655435 PGO655435 PQK655435 QAG655435 QKC655435 QTY655435 RDU655435 RNQ655435 RXM655435 SHI655435 SRE655435 TBA655435 TKW655435 TUS655435 UEO655435 UOK655435 UYG655435 VIC655435 VRY655435 WBU655435 WLQ655435 WVM655435 E720971 JA720971 SW720971 ACS720971 AMO720971 AWK720971 BGG720971 BQC720971 BZY720971 CJU720971 CTQ720971 DDM720971 DNI720971 DXE720971 EHA720971 EQW720971 FAS720971 FKO720971 FUK720971 GEG720971 GOC720971 GXY720971 HHU720971 HRQ720971 IBM720971 ILI720971 IVE720971 JFA720971 JOW720971 JYS720971 KIO720971 KSK720971 LCG720971 LMC720971 LVY720971 MFU720971 MPQ720971 MZM720971 NJI720971 NTE720971 ODA720971 OMW720971 OWS720971 PGO720971 PQK720971 QAG720971 QKC720971 QTY720971 RDU720971 RNQ720971 RXM720971 SHI720971 SRE720971 TBA720971 TKW720971 TUS720971 UEO720971 UOK720971 UYG720971 VIC720971 VRY720971 WBU720971 WLQ720971 WVM720971 E786507 JA786507 SW786507 ACS786507 AMO786507 AWK786507 BGG786507 BQC786507 BZY786507 CJU786507 CTQ786507 DDM786507 DNI786507 DXE786507 EHA786507 EQW786507 FAS786507 FKO786507 FUK786507 GEG786507 GOC786507 GXY786507 HHU786507 HRQ786507 IBM786507 ILI786507 IVE786507 JFA786507 JOW786507 JYS786507 KIO786507 KSK786507 LCG786507 LMC786507 LVY786507 MFU786507 MPQ786507 MZM786507 NJI786507 NTE786507 ODA786507 OMW786507 OWS786507 PGO786507 PQK786507 QAG786507 QKC786507 QTY786507 RDU786507 RNQ786507 RXM786507 SHI786507 SRE786507 TBA786507 TKW786507 TUS786507 UEO786507 UOK786507 UYG786507 VIC786507 VRY786507 WBU786507 WLQ786507 WVM786507 E852043 JA852043 SW852043 ACS852043 AMO852043 AWK852043 BGG852043 BQC852043 BZY852043 CJU852043 CTQ852043 DDM852043 DNI852043 DXE852043 EHA852043 EQW852043 FAS852043 FKO852043 FUK852043 GEG852043 GOC852043 GXY852043 HHU852043 HRQ852043 IBM852043 ILI852043 IVE852043 JFA852043 JOW852043 JYS852043 KIO852043 KSK852043 LCG852043 LMC852043 LVY852043 MFU852043 MPQ852043 MZM852043 NJI852043 NTE852043 ODA852043 OMW852043 OWS852043 PGO852043 PQK852043 QAG852043 QKC852043 QTY852043 RDU852043 RNQ852043 RXM852043 SHI852043 SRE852043 TBA852043 TKW852043 TUS852043 UEO852043 UOK852043 UYG852043 VIC852043 VRY852043 WBU852043 WLQ852043 WVM852043 E917579 JA917579 SW917579 ACS917579 AMO917579 AWK917579 BGG917579 BQC917579 BZY917579 CJU917579 CTQ917579 DDM917579 DNI917579 DXE917579 EHA917579 EQW917579 FAS917579 FKO917579 FUK917579 GEG917579 GOC917579 GXY917579 HHU917579 HRQ917579 IBM917579 ILI917579 IVE917579 JFA917579 JOW917579 JYS917579 KIO917579 KSK917579 LCG917579 LMC917579 LVY917579 MFU917579 MPQ917579 MZM917579 NJI917579 NTE917579 ODA917579 OMW917579 OWS917579 PGO917579 PQK917579 QAG917579 QKC917579 QTY917579 RDU917579 RNQ917579 RXM917579 SHI917579 SRE917579 TBA917579 TKW917579 TUS917579 UEO917579 UOK917579 UYG917579 VIC917579 VRY917579 WBU917579 WLQ917579 WVM917579 E983115 JA983115 SW983115 ACS983115 AMO983115 AWK983115 BGG983115 BQC983115 BZY983115 CJU983115 CTQ983115 DDM983115 DNI983115 DXE983115 EHA983115 EQW983115 FAS983115 FKO983115 FUK983115 GEG983115 GOC983115 GXY983115 HHU983115 HRQ983115 IBM983115 ILI983115 IVE983115 JFA983115 JOW983115 JYS983115 KIO983115 KSK983115 LCG983115 LMC983115 LVY983115 MFU983115 MPQ983115 MZM983115 NJI983115 NTE983115 ODA983115 OMW983115 OWS983115 PGO983115 PQK983115 QAG983115 QKC983115 QTY983115 RDU983115 RNQ983115 RXM983115 SHI983115 SRE983115 TBA983115 TKW983115 TUS983115 UEO983115 UOK983115 UYG983115 VIC983115 VRY983115 WBU983115 WLQ983115 WVM983115" xr:uid="{E1F248C0-FF3E-496A-AE76-A69A0D4D95B5}">
      <formula1>0</formula1>
      <formula2>300</formula2>
    </dataValidation>
    <dataValidation type="textLength" errorStyle="information" allowBlank="1" showInputMessage="1" error="XLBVal:6=19700.75_x000d__x000a_" sqref="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xr:uid="{2A98B0AD-280F-4BA2-A541-203CB6944FE0}">
      <formula1>0</formula1>
      <formula2>300</formula2>
    </dataValidation>
    <dataValidation type="textLength" errorStyle="information" allowBlank="1" showInputMessage="1" error="XLBVal:6=8543.24_x000d__x000a_" sqref="A75 IW75 SS75 ACO75 AMK75 AWG75 BGC75 BPY75 BZU75 CJQ75 CTM75 DDI75 DNE75 DXA75 EGW75 EQS75 FAO75 FKK75 FUG75 GEC75 GNY75 GXU75 HHQ75 HRM75 IBI75 ILE75 IVA75 JEW75 JOS75 JYO75 KIK75 KSG75 LCC75 LLY75 LVU75 MFQ75 MPM75 MZI75 NJE75 NTA75 OCW75 OMS75 OWO75 PGK75 PQG75 QAC75 QJY75 QTU75 RDQ75 RNM75 RXI75 SHE75 SRA75 TAW75 TKS75 TUO75 UEK75 UOG75 UYC75 VHY75 VRU75 WBQ75 WLM75 WVI75 A65611 IW65611 SS65611 ACO65611 AMK65611 AWG65611 BGC65611 BPY65611 BZU65611 CJQ65611 CTM65611 DDI65611 DNE65611 DXA65611 EGW65611 EQS65611 FAO65611 FKK65611 FUG65611 GEC65611 GNY65611 GXU65611 HHQ65611 HRM65611 IBI65611 ILE65611 IVA65611 JEW65611 JOS65611 JYO65611 KIK65611 KSG65611 LCC65611 LLY65611 LVU65611 MFQ65611 MPM65611 MZI65611 NJE65611 NTA65611 OCW65611 OMS65611 OWO65611 PGK65611 PQG65611 QAC65611 QJY65611 QTU65611 RDQ65611 RNM65611 RXI65611 SHE65611 SRA65611 TAW65611 TKS65611 TUO65611 UEK65611 UOG65611 UYC65611 VHY65611 VRU65611 WBQ65611 WLM65611 WVI65611 A131147 IW131147 SS131147 ACO131147 AMK131147 AWG131147 BGC131147 BPY131147 BZU131147 CJQ131147 CTM131147 DDI131147 DNE131147 DXA131147 EGW131147 EQS131147 FAO131147 FKK131147 FUG131147 GEC131147 GNY131147 GXU131147 HHQ131147 HRM131147 IBI131147 ILE131147 IVA131147 JEW131147 JOS131147 JYO131147 KIK131147 KSG131147 LCC131147 LLY131147 LVU131147 MFQ131147 MPM131147 MZI131147 NJE131147 NTA131147 OCW131147 OMS131147 OWO131147 PGK131147 PQG131147 QAC131147 QJY131147 QTU131147 RDQ131147 RNM131147 RXI131147 SHE131147 SRA131147 TAW131147 TKS131147 TUO131147 UEK131147 UOG131147 UYC131147 VHY131147 VRU131147 WBQ131147 WLM131147 WVI131147 A196683 IW196683 SS196683 ACO196683 AMK196683 AWG196683 BGC196683 BPY196683 BZU196683 CJQ196683 CTM196683 DDI196683 DNE196683 DXA196683 EGW196683 EQS196683 FAO196683 FKK196683 FUG196683 GEC196683 GNY196683 GXU196683 HHQ196683 HRM196683 IBI196683 ILE196683 IVA196683 JEW196683 JOS196683 JYO196683 KIK196683 KSG196683 LCC196683 LLY196683 LVU196683 MFQ196683 MPM196683 MZI196683 NJE196683 NTA196683 OCW196683 OMS196683 OWO196683 PGK196683 PQG196683 QAC196683 QJY196683 QTU196683 RDQ196683 RNM196683 RXI196683 SHE196683 SRA196683 TAW196683 TKS196683 TUO196683 UEK196683 UOG196683 UYC196683 VHY196683 VRU196683 WBQ196683 WLM196683 WVI196683 A262219 IW262219 SS262219 ACO262219 AMK262219 AWG262219 BGC262219 BPY262219 BZU262219 CJQ262219 CTM262219 DDI262219 DNE262219 DXA262219 EGW262219 EQS262219 FAO262219 FKK262219 FUG262219 GEC262219 GNY262219 GXU262219 HHQ262219 HRM262219 IBI262219 ILE262219 IVA262219 JEW262219 JOS262219 JYO262219 KIK262219 KSG262219 LCC262219 LLY262219 LVU262219 MFQ262219 MPM262219 MZI262219 NJE262219 NTA262219 OCW262219 OMS262219 OWO262219 PGK262219 PQG262219 QAC262219 QJY262219 QTU262219 RDQ262219 RNM262219 RXI262219 SHE262219 SRA262219 TAW262219 TKS262219 TUO262219 UEK262219 UOG262219 UYC262219 VHY262219 VRU262219 WBQ262219 WLM262219 WVI262219 A327755 IW327755 SS327755 ACO327755 AMK327755 AWG327755 BGC327755 BPY327755 BZU327755 CJQ327755 CTM327755 DDI327755 DNE327755 DXA327755 EGW327755 EQS327755 FAO327755 FKK327755 FUG327755 GEC327755 GNY327755 GXU327755 HHQ327755 HRM327755 IBI327755 ILE327755 IVA327755 JEW327755 JOS327755 JYO327755 KIK327755 KSG327755 LCC327755 LLY327755 LVU327755 MFQ327755 MPM327755 MZI327755 NJE327755 NTA327755 OCW327755 OMS327755 OWO327755 PGK327755 PQG327755 QAC327755 QJY327755 QTU327755 RDQ327755 RNM327755 RXI327755 SHE327755 SRA327755 TAW327755 TKS327755 TUO327755 UEK327755 UOG327755 UYC327755 VHY327755 VRU327755 WBQ327755 WLM327755 WVI327755 A393291 IW393291 SS393291 ACO393291 AMK393291 AWG393291 BGC393291 BPY393291 BZU393291 CJQ393291 CTM393291 DDI393291 DNE393291 DXA393291 EGW393291 EQS393291 FAO393291 FKK393291 FUG393291 GEC393291 GNY393291 GXU393291 HHQ393291 HRM393291 IBI393291 ILE393291 IVA393291 JEW393291 JOS393291 JYO393291 KIK393291 KSG393291 LCC393291 LLY393291 LVU393291 MFQ393291 MPM393291 MZI393291 NJE393291 NTA393291 OCW393291 OMS393291 OWO393291 PGK393291 PQG393291 QAC393291 QJY393291 QTU393291 RDQ393291 RNM393291 RXI393291 SHE393291 SRA393291 TAW393291 TKS393291 TUO393291 UEK393291 UOG393291 UYC393291 VHY393291 VRU393291 WBQ393291 WLM393291 WVI393291 A458827 IW458827 SS458827 ACO458827 AMK458827 AWG458827 BGC458827 BPY458827 BZU458827 CJQ458827 CTM458827 DDI458827 DNE458827 DXA458827 EGW458827 EQS458827 FAO458827 FKK458827 FUG458827 GEC458827 GNY458827 GXU458827 HHQ458827 HRM458827 IBI458827 ILE458827 IVA458827 JEW458827 JOS458827 JYO458827 KIK458827 KSG458827 LCC458827 LLY458827 LVU458827 MFQ458827 MPM458827 MZI458827 NJE458827 NTA458827 OCW458827 OMS458827 OWO458827 PGK458827 PQG458827 QAC458827 QJY458827 QTU458827 RDQ458827 RNM458827 RXI458827 SHE458827 SRA458827 TAW458827 TKS458827 TUO458827 UEK458827 UOG458827 UYC458827 VHY458827 VRU458827 WBQ458827 WLM458827 WVI458827 A524363 IW524363 SS524363 ACO524363 AMK524363 AWG524363 BGC524363 BPY524363 BZU524363 CJQ524363 CTM524363 DDI524363 DNE524363 DXA524363 EGW524363 EQS524363 FAO524363 FKK524363 FUG524363 GEC524363 GNY524363 GXU524363 HHQ524363 HRM524363 IBI524363 ILE524363 IVA524363 JEW524363 JOS524363 JYO524363 KIK524363 KSG524363 LCC524363 LLY524363 LVU524363 MFQ524363 MPM524363 MZI524363 NJE524363 NTA524363 OCW524363 OMS524363 OWO524363 PGK524363 PQG524363 QAC524363 QJY524363 QTU524363 RDQ524363 RNM524363 RXI524363 SHE524363 SRA524363 TAW524363 TKS524363 TUO524363 UEK524363 UOG524363 UYC524363 VHY524363 VRU524363 WBQ524363 WLM524363 WVI524363 A589899 IW589899 SS589899 ACO589899 AMK589899 AWG589899 BGC589899 BPY589899 BZU589899 CJQ589899 CTM589899 DDI589899 DNE589899 DXA589899 EGW589899 EQS589899 FAO589899 FKK589899 FUG589899 GEC589899 GNY589899 GXU589899 HHQ589899 HRM589899 IBI589899 ILE589899 IVA589899 JEW589899 JOS589899 JYO589899 KIK589899 KSG589899 LCC589899 LLY589899 LVU589899 MFQ589899 MPM589899 MZI589899 NJE589899 NTA589899 OCW589899 OMS589899 OWO589899 PGK589899 PQG589899 QAC589899 QJY589899 QTU589899 RDQ589899 RNM589899 RXI589899 SHE589899 SRA589899 TAW589899 TKS589899 TUO589899 UEK589899 UOG589899 UYC589899 VHY589899 VRU589899 WBQ589899 WLM589899 WVI589899 A655435 IW655435 SS655435 ACO655435 AMK655435 AWG655435 BGC655435 BPY655435 BZU655435 CJQ655435 CTM655435 DDI655435 DNE655435 DXA655435 EGW655435 EQS655435 FAO655435 FKK655435 FUG655435 GEC655435 GNY655435 GXU655435 HHQ655435 HRM655435 IBI655435 ILE655435 IVA655435 JEW655435 JOS655435 JYO655435 KIK655435 KSG655435 LCC655435 LLY655435 LVU655435 MFQ655435 MPM655435 MZI655435 NJE655435 NTA655435 OCW655435 OMS655435 OWO655435 PGK655435 PQG655435 QAC655435 QJY655435 QTU655435 RDQ655435 RNM655435 RXI655435 SHE655435 SRA655435 TAW655435 TKS655435 TUO655435 UEK655435 UOG655435 UYC655435 VHY655435 VRU655435 WBQ655435 WLM655435 WVI655435 A720971 IW720971 SS720971 ACO720971 AMK720971 AWG720971 BGC720971 BPY720971 BZU720971 CJQ720971 CTM720971 DDI720971 DNE720971 DXA720971 EGW720971 EQS720971 FAO720971 FKK720971 FUG720971 GEC720971 GNY720971 GXU720971 HHQ720971 HRM720971 IBI720971 ILE720971 IVA720971 JEW720971 JOS720971 JYO720971 KIK720971 KSG720971 LCC720971 LLY720971 LVU720971 MFQ720971 MPM720971 MZI720971 NJE720971 NTA720971 OCW720971 OMS720971 OWO720971 PGK720971 PQG720971 QAC720971 QJY720971 QTU720971 RDQ720971 RNM720971 RXI720971 SHE720971 SRA720971 TAW720971 TKS720971 TUO720971 UEK720971 UOG720971 UYC720971 VHY720971 VRU720971 WBQ720971 WLM720971 WVI720971 A786507 IW786507 SS786507 ACO786507 AMK786507 AWG786507 BGC786507 BPY786507 BZU786507 CJQ786507 CTM786507 DDI786507 DNE786507 DXA786507 EGW786507 EQS786507 FAO786507 FKK786507 FUG786507 GEC786507 GNY786507 GXU786507 HHQ786507 HRM786507 IBI786507 ILE786507 IVA786507 JEW786507 JOS786507 JYO786507 KIK786507 KSG786507 LCC786507 LLY786507 LVU786507 MFQ786507 MPM786507 MZI786507 NJE786507 NTA786507 OCW786507 OMS786507 OWO786507 PGK786507 PQG786507 QAC786507 QJY786507 QTU786507 RDQ786507 RNM786507 RXI786507 SHE786507 SRA786507 TAW786507 TKS786507 TUO786507 UEK786507 UOG786507 UYC786507 VHY786507 VRU786507 WBQ786507 WLM786507 WVI786507 A852043 IW852043 SS852043 ACO852043 AMK852043 AWG852043 BGC852043 BPY852043 BZU852043 CJQ852043 CTM852043 DDI852043 DNE852043 DXA852043 EGW852043 EQS852043 FAO852043 FKK852043 FUG852043 GEC852043 GNY852043 GXU852043 HHQ852043 HRM852043 IBI852043 ILE852043 IVA852043 JEW852043 JOS852043 JYO852043 KIK852043 KSG852043 LCC852043 LLY852043 LVU852043 MFQ852043 MPM852043 MZI852043 NJE852043 NTA852043 OCW852043 OMS852043 OWO852043 PGK852043 PQG852043 QAC852043 QJY852043 QTU852043 RDQ852043 RNM852043 RXI852043 SHE852043 SRA852043 TAW852043 TKS852043 TUO852043 UEK852043 UOG852043 UYC852043 VHY852043 VRU852043 WBQ852043 WLM852043 WVI852043 A917579 IW917579 SS917579 ACO917579 AMK917579 AWG917579 BGC917579 BPY917579 BZU917579 CJQ917579 CTM917579 DDI917579 DNE917579 DXA917579 EGW917579 EQS917579 FAO917579 FKK917579 FUG917579 GEC917579 GNY917579 GXU917579 HHQ917579 HRM917579 IBI917579 ILE917579 IVA917579 JEW917579 JOS917579 JYO917579 KIK917579 KSG917579 LCC917579 LLY917579 LVU917579 MFQ917579 MPM917579 MZI917579 NJE917579 NTA917579 OCW917579 OMS917579 OWO917579 PGK917579 PQG917579 QAC917579 QJY917579 QTU917579 RDQ917579 RNM917579 RXI917579 SHE917579 SRA917579 TAW917579 TKS917579 TUO917579 UEK917579 UOG917579 UYC917579 VHY917579 VRU917579 WBQ917579 WLM917579 WVI917579 A983115 IW983115 SS983115 ACO983115 AMK983115 AWG983115 BGC983115 BPY983115 BZU983115 CJQ983115 CTM983115 DDI983115 DNE983115 DXA983115 EGW983115 EQS983115 FAO983115 FKK983115 FUG983115 GEC983115 GNY983115 GXU983115 HHQ983115 HRM983115 IBI983115 ILE983115 IVA983115 JEW983115 JOS983115 JYO983115 KIK983115 KSG983115 LCC983115 LLY983115 LVU983115 MFQ983115 MPM983115 MZI983115 NJE983115 NTA983115 OCW983115 OMS983115 OWO983115 PGK983115 PQG983115 QAC983115 QJY983115 QTU983115 RDQ983115 RNM983115 RXI983115 SHE983115 SRA983115 TAW983115 TKS983115 TUO983115 UEK983115 UOG983115 UYC983115 VHY983115 VRU983115 WBQ983115 WLM983115 WVI983115" xr:uid="{4204935E-CF4D-4D3B-9DA9-7ACDDE66F754}">
      <formula1>0</formula1>
      <formula2>300</formula2>
    </dataValidation>
    <dataValidation type="textLength" errorStyle="information" allowBlank="1" showInputMessage="1" error="XLBVal:6=5893.22_x000d__x000a_" sqref="A72 IW72 SS72 ACO72 AMK72 AWG72 BGC72 BPY72 BZU72 CJQ72 CTM72 DDI72 DNE72 DXA72 EGW72 EQS72 FAO72 FKK72 FUG72 GEC72 GNY72 GXU72 HHQ72 HRM72 IBI72 ILE72 IVA72 JEW72 JOS72 JYO72 KIK72 KSG72 LCC72 LLY72 LVU72 MFQ72 MPM72 MZI72 NJE72 NTA72 OCW72 OMS72 OWO72 PGK72 PQG72 QAC72 QJY72 QTU72 RDQ72 RNM72 RXI72 SHE72 SRA72 TAW72 TKS72 TUO72 UEK72 UOG72 UYC72 VHY72 VRU72 WBQ72 WLM72 WVI72 A65608 IW65608 SS65608 ACO65608 AMK65608 AWG65608 BGC65608 BPY65608 BZU65608 CJQ65608 CTM65608 DDI65608 DNE65608 DXA65608 EGW65608 EQS65608 FAO65608 FKK65608 FUG65608 GEC65608 GNY65608 GXU65608 HHQ65608 HRM65608 IBI65608 ILE65608 IVA65608 JEW65608 JOS65608 JYO65608 KIK65608 KSG65608 LCC65608 LLY65608 LVU65608 MFQ65608 MPM65608 MZI65608 NJE65608 NTA65608 OCW65608 OMS65608 OWO65608 PGK65608 PQG65608 QAC65608 QJY65608 QTU65608 RDQ65608 RNM65608 RXI65608 SHE65608 SRA65608 TAW65608 TKS65608 TUO65608 UEK65608 UOG65608 UYC65608 VHY65608 VRU65608 WBQ65608 WLM65608 WVI65608 A131144 IW131144 SS131144 ACO131144 AMK131144 AWG131144 BGC131144 BPY131144 BZU131144 CJQ131144 CTM131144 DDI131144 DNE131144 DXA131144 EGW131144 EQS131144 FAO131144 FKK131144 FUG131144 GEC131144 GNY131144 GXU131144 HHQ131144 HRM131144 IBI131144 ILE131144 IVA131144 JEW131144 JOS131144 JYO131144 KIK131144 KSG131144 LCC131144 LLY131144 LVU131144 MFQ131144 MPM131144 MZI131144 NJE131144 NTA131144 OCW131144 OMS131144 OWO131144 PGK131144 PQG131144 QAC131144 QJY131144 QTU131144 RDQ131144 RNM131144 RXI131144 SHE131144 SRA131144 TAW131144 TKS131144 TUO131144 UEK131144 UOG131144 UYC131144 VHY131144 VRU131144 WBQ131144 WLM131144 WVI131144 A196680 IW196680 SS196680 ACO196680 AMK196680 AWG196680 BGC196680 BPY196680 BZU196680 CJQ196680 CTM196680 DDI196680 DNE196680 DXA196680 EGW196680 EQS196680 FAO196680 FKK196680 FUG196680 GEC196680 GNY196680 GXU196680 HHQ196680 HRM196680 IBI196680 ILE196680 IVA196680 JEW196680 JOS196680 JYO196680 KIK196680 KSG196680 LCC196680 LLY196680 LVU196680 MFQ196680 MPM196680 MZI196680 NJE196680 NTA196680 OCW196680 OMS196680 OWO196680 PGK196680 PQG196680 QAC196680 QJY196680 QTU196680 RDQ196680 RNM196680 RXI196680 SHE196680 SRA196680 TAW196680 TKS196680 TUO196680 UEK196680 UOG196680 UYC196680 VHY196680 VRU196680 WBQ196680 WLM196680 WVI196680 A262216 IW262216 SS262216 ACO262216 AMK262216 AWG262216 BGC262216 BPY262216 BZU262216 CJQ262216 CTM262216 DDI262216 DNE262216 DXA262216 EGW262216 EQS262216 FAO262216 FKK262216 FUG262216 GEC262216 GNY262216 GXU262216 HHQ262216 HRM262216 IBI262216 ILE262216 IVA262216 JEW262216 JOS262216 JYO262216 KIK262216 KSG262216 LCC262216 LLY262216 LVU262216 MFQ262216 MPM262216 MZI262216 NJE262216 NTA262216 OCW262216 OMS262216 OWO262216 PGK262216 PQG262216 QAC262216 QJY262216 QTU262216 RDQ262216 RNM262216 RXI262216 SHE262216 SRA262216 TAW262216 TKS262216 TUO262216 UEK262216 UOG262216 UYC262216 VHY262216 VRU262216 WBQ262216 WLM262216 WVI262216 A327752 IW327752 SS327752 ACO327752 AMK327752 AWG327752 BGC327752 BPY327752 BZU327752 CJQ327752 CTM327752 DDI327752 DNE327752 DXA327752 EGW327752 EQS327752 FAO327752 FKK327752 FUG327752 GEC327752 GNY327752 GXU327752 HHQ327752 HRM327752 IBI327752 ILE327752 IVA327752 JEW327752 JOS327752 JYO327752 KIK327752 KSG327752 LCC327752 LLY327752 LVU327752 MFQ327752 MPM327752 MZI327752 NJE327752 NTA327752 OCW327752 OMS327752 OWO327752 PGK327752 PQG327752 QAC327752 QJY327752 QTU327752 RDQ327752 RNM327752 RXI327752 SHE327752 SRA327752 TAW327752 TKS327752 TUO327752 UEK327752 UOG327752 UYC327752 VHY327752 VRU327752 WBQ327752 WLM327752 WVI327752 A393288 IW393288 SS393288 ACO393288 AMK393288 AWG393288 BGC393288 BPY393288 BZU393288 CJQ393288 CTM393288 DDI393288 DNE393288 DXA393288 EGW393288 EQS393288 FAO393288 FKK393288 FUG393288 GEC393288 GNY393288 GXU393288 HHQ393288 HRM393288 IBI393288 ILE393288 IVA393288 JEW393288 JOS393288 JYO393288 KIK393288 KSG393288 LCC393288 LLY393288 LVU393288 MFQ393288 MPM393288 MZI393288 NJE393288 NTA393288 OCW393288 OMS393288 OWO393288 PGK393288 PQG393288 QAC393288 QJY393288 QTU393288 RDQ393288 RNM393288 RXI393288 SHE393288 SRA393288 TAW393288 TKS393288 TUO393288 UEK393288 UOG393288 UYC393288 VHY393288 VRU393288 WBQ393288 WLM393288 WVI393288 A458824 IW458824 SS458824 ACO458824 AMK458824 AWG458824 BGC458824 BPY458824 BZU458824 CJQ458824 CTM458824 DDI458824 DNE458824 DXA458824 EGW458824 EQS458824 FAO458824 FKK458824 FUG458824 GEC458824 GNY458824 GXU458824 HHQ458824 HRM458824 IBI458824 ILE458824 IVA458824 JEW458824 JOS458824 JYO458824 KIK458824 KSG458824 LCC458824 LLY458824 LVU458824 MFQ458824 MPM458824 MZI458824 NJE458824 NTA458824 OCW458824 OMS458824 OWO458824 PGK458824 PQG458824 QAC458824 QJY458824 QTU458824 RDQ458824 RNM458824 RXI458824 SHE458824 SRA458824 TAW458824 TKS458824 TUO458824 UEK458824 UOG458824 UYC458824 VHY458824 VRU458824 WBQ458824 WLM458824 WVI458824 A524360 IW524360 SS524360 ACO524360 AMK524360 AWG524360 BGC524360 BPY524360 BZU524360 CJQ524360 CTM524360 DDI524360 DNE524360 DXA524360 EGW524360 EQS524360 FAO524360 FKK524360 FUG524360 GEC524360 GNY524360 GXU524360 HHQ524360 HRM524360 IBI524360 ILE524360 IVA524360 JEW524360 JOS524360 JYO524360 KIK524360 KSG524360 LCC524360 LLY524360 LVU524360 MFQ524360 MPM524360 MZI524360 NJE524360 NTA524360 OCW524360 OMS524360 OWO524360 PGK524360 PQG524360 QAC524360 QJY524360 QTU524360 RDQ524360 RNM524360 RXI524360 SHE524360 SRA524360 TAW524360 TKS524360 TUO524360 UEK524360 UOG524360 UYC524360 VHY524360 VRU524360 WBQ524360 WLM524360 WVI524360 A589896 IW589896 SS589896 ACO589896 AMK589896 AWG589896 BGC589896 BPY589896 BZU589896 CJQ589896 CTM589896 DDI589896 DNE589896 DXA589896 EGW589896 EQS589896 FAO589896 FKK589896 FUG589896 GEC589896 GNY589896 GXU589896 HHQ589896 HRM589896 IBI589896 ILE589896 IVA589896 JEW589896 JOS589896 JYO589896 KIK589896 KSG589896 LCC589896 LLY589896 LVU589896 MFQ589896 MPM589896 MZI589896 NJE589896 NTA589896 OCW589896 OMS589896 OWO589896 PGK589896 PQG589896 QAC589896 QJY589896 QTU589896 RDQ589896 RNM589896 RXI589896 SHE589896 SRA589896 TAW589896 TKS589896 TUO589896 UEK589896 UOG589896 UYC589896 VHY589896 VRU589896 WBQ589896 WLM589896 WVI589896 A655432 IW655432 SS655432 ACO655432 AMK655432 AWG655432 BGC655432 BPY655432 BZU655432 CJQ655432 CTM655432 DDI655432 DNE655432 DXA655432 EGW655432 EQS655432 FAO655432 FKK655432 FUG655432 GEC655432 GNY655432 GXU655432 HHQ655432 HRM655432 IBI655432 ILE655432 IVA655432 JEW655432 JOS655432 JYO655432 KIK655432 KSG655432 LCC655432 LLY655432 LVU655432 MFQ655432 MPM655432 MZI655432 NJE655432 NTA655432 OCW655432 OMS655432 OWO655432 PGK655432 PQG655432 QAC655432 QJY655432 QTU655432 RDQ655432 RNM655432 RXI655432 SHE655432 SRA655432 TAW655432 TKS655432 TUO655432 UEK655432 UOG655432 UYC655432 VHY655432 VRU655432 WBQ655432 WLM655432 WVI655432 A720968 IW720968 SS720968 ACO720968 AMK720968 AWG720968 BGC720968 BPY720968 BZU720968 CJQ720968 CTM720968 DDI720968 DNE720968 DXA720968 EGW720968 EQS720968 FAO720968 FKK720968 FUG720968 GEC720968 GNY720968 GXU720968 HHQ720968 HRM720968 IBI720968 ILE720968 IVA720968 JEW720968 JOS720968 JYO720968 KIK720968 KSG720968 LCC720968 LLY720968 LVU720968 MFQ720968 MPM720968 MZI720968 NJE720968 NTA720968 OCW720968 OMS720968 OWO720968 PGK720968 PQG720968 QAC720968 QJY720968 QTU720968 RDQ720968 RNM720968 RXI720968 SHE720968 SRA720968 TAW720968 TKS720968 TUO720968 UEK720968 UOG720968 UYC720968 VHY720968 VRU720968 WBQ720968 WLM720968 WVI720968 A786504 IW786504 SS786504 ACO786504 AMK786504 AWG786504 BGC786504 BPY786504 BZU786504 CJQ786504 CTM786504 DDI786504 DNE786504 DXA786504 EGW786504 EQS786504 FAO786504 FKK786504 FUG786504 GEC786504 GNY786504 GXU786504 HHQ786504 HRM786504 IBI786504 ILE786504 IVA786504 JEW786504 JOS786504 JYO786504 KIK786504 KSG786504 LCC786504 LLY786504 LVU786504 MFQ786504 MPM786504 MZI786504 NJE786504 NTA786504 OCW786504 OMS786504 OWO786504 PGK786504 PQG786504 QAC786504 QJY786504 QTU786504 RDQ786504 RNM786504 RXI786504 SHE786504 SRA786504 TAW786504 TKS786504 TUO786504 UEK786504 UOG786504 UYC786504 VHY786504 VRU786504 WBQ786504 WLM786504 WVI786504 A852040 IW852040 SS852040 ACO852040 AMK852040 AWG852040 BGC852040 BPY852040 BZU852040 CJQ852040 CTM852040 DDI852040 DNE852040 DXA852040 EGW852040 EQS852040 FAO852040 FKK852040 FUG852040 GEC852040 GNY852040 GXU852040 HHQ852040 HRM852040 IBI852040 ILE852040 IVA852040 JEW852040 JOS852040 JYO852040 KIK852040 KSG852040 LCC852040 LLY852040 LVU852040 MFQ852040 MPM852040 MZI852040 NJE852040 NTA852040 OCW852040 OMS852040 OWO852040 PGK852040 PQG852040 QAC852040 QJY852040 QTU852040 RDQ852040 RNM852040 RXI852040 SHE852040 SRA852040 TAW852040 TKS852040 TUO852040 UEK852040 UOG852040 UYC852040 VHY852040 VRU852040 WBQ852040 WLM852040 WVI852040 A917576 IW917576 SS917576 ACO917576 AMK917576 AWG917576 BGC917576 BPY917576 BZU917576 CJQ917576 CTM917576 DDI917576 DNE917576 DXA917576 EGW917576 EQS917576 FAO917576 FKK917576 FUG917576 GEC917576 GNY917576 GXU917576 HHQ917576 HRM917576 IBI917576 ILE917576 IVA917576 JEW917576 JOS917576 JYO917576 KIK917576 KSG917576 LCC917576 LLY917576 LVU917576 MFQ917576 MPM917576 MZI917576 NJE917576 NTA917576 OCW917576 OMS917576 OWO917576 PGK917576 PQG917576 QAC917576 QJY917576 QTU917576 RDQ917576 RNM917576 RXI917576 SHE917576 SRA917576 TAW917576 TKS917576 TUO917576 UEK917576 UOG917576 UYC917576 VHY917576 VRU917576 WBQ917576 WLM917576 WVI917576 A983112 IW983112 SS983112 ACO983112 AMK983112 AWG983112 BGC983112 BPY983112 BZU983112 CJQ983112 CTM983112 DDI983112 DNE983112 DXA983112 EGW983112 EQS983112 FAO983112 FKK983112 FUG983112 GEC983112 GNY983112 GXU983112 HHQ983112 HRM983112 IBI983112 ILE983112 IVA983112 JEW983112 JOS983112 JYO983112 KIK983112 KSG983112 LCC983112 LLY983112 LVU983112 MFQ983112 MPM983112 MZI983112 NJE983112 NTA983112 OCW983112 OMS983112 OWO983112 PGK983112 PQG983112 QAC983112 QJY983112 QTU983112 RDQ983112 RNM983112 RXI983112 SHE983112 SRA983112 TAW983112 TKS983112 TUO983112 UEK983112 UOG983112 UYC983112 VHY983112 VRU983112 WBQ983112 WLM983112 WVI983112" xr:uid="{7E63D40A-BEC5-48C4-9CDD-5F3C4C980F8A}">
      <formula1>0</formula1>
      <formula2>300</formula2>
    </dataValidation>
    <dataValidation type="textLength" errorStyle="information" allowBlank="1" showInputMessage="1" error="XLBVal:6=351766.2_x000d__x000a_" sqref="L66 JH66 TD66 ACZ66 AMV66 AWR66 BGN66 BQJ66 CAF66 CKB66 CTX66 DDT66 DNP66 DXL66 EHH66 ERD66 FAZ66 FKV66 FUR66 GEN66 GOJ66 GYF66 HIB66 HRX66 IBT66 ILP66 IVL66 JFH66 JPD66 JYZ66 KIV66 KSR66 LCN66 LMJ66 LWF66 MGB66 MPX66 MZT66 NJP66 NTL66 ODH66 OND66 OWZ66 PGV66 PQR66 QAN66 QKJ66 QUF66 REB66 RNX66 RXT66 SHP66 SRL66 TBH66 TLD66 TUZ66 UEV66 UOR66 UYN66 VIJ66 VSF66 WCB66 WLX66 WVT66 L65602 JH65602 TD65602 ACZ65602 AMV65602 AWR65602 BGN65602 BQJ65602 CAF65602 CKB65602 CTX65602 DDT65602 DNP65602 DXL65602 EHH65602 ERD65602 FAZ65602 FKV65602 FUR65602 GEN65602 GOJ65602 GYF65602 HIB65602 HRX65602 IBT65602 ILP65602 IVL65602 JFH65602 JPD65602 JYZ65602 KIV65602 KSR65602 LCN65602 LMJ65602 LWF65602 MGB65602 MPX65602 MZT65602 NJP65602 NTL65602 ODH65602 OND65602 OWZ65602 PGV65602 PQR65602 QAN65602 QKJ65602 QUF65602 REB65602 RNX65602 RXT65602 SHP65602 SRL65602 TBH65602 TLD65602 TUZ65602 UEV65602 UOR65602 UYN65602 VIJ65602 VSF65602 WCB65602 WLX65602 WVT65602 L131138 JH131138 TD131138 ACZ131138 AMV131138 AWR131138 BGN131138 BQJ131138 CAF131138 CKB131138 CTX131138 DDT131138 DNP131138 DXL131138 EHH131138 ERD131138 FAZ131138 FKV131138 FUR131138 GEN131138 GOJ131138 GYF131138 HIB131138 HRX131138 IBT131138 ILP131138 IVL131138 JFH131138 JPD131138 JYZ131138 KIV131138 KSR131138 LCN131138 LMJ131138 LWF131138 MGB131138 MPX131138 MZT131138 NJP131138 NTL131138 ODH131138 OND131138 OWZ131138 PGV131138 PQR131138 QAN131138 QKJ131138 QUF131138 REB131138 RNX131138 RXT131138 SHP131138 SRL131138 TBH131138 TLD131138 TUZ131138 UEV131138 UOR131138 UYN131138 VIJ131138 VSF131138 WCB131138 WLX131138 WVT131138 L196674 JH196674 TD196674 ACZ196674 AMV196674 AWR196674 BGN196674 BQJ196674 CAF196674 CKB196674 CTX196674 DDT196674 DNP196674 DXL196674 EHH196674 ERD196674 FAZ196674 FKV196674 FUR196674 GEN196674 GOJ196674 GYF196674 HIB196674 HRX196674 IBT196674 ILP196674 IVL196674 JFH196674 JPD196674 JYZ196674 KIV196674 KSR196674 LCN196674 LMJ196674 LWF196674 MGB196674 MPX196674 MZT196674 NJP196674 NTL196674 ODH196674 OND196674 OWZ196674 PGV196674 PQR196674 QAN196674 QKJ196674 QUF196674 REB196674 RNX196674 RXT196674 SHP196674 SRL196674 TBH196674 TLD196674 TUZ196674 UEV196674 UOR196674 UYN196674 VIJ196674 VSF196674 WCB196674 WLX196674 WVT196674 L262210 JH262210 TD262210 ACZ262210 AMV262210 AWR262210 BGN262210 BQJ262210 CAF262210 CKB262210 CTX262210 DDT262210 DNP262210 DXL262210 EHH262210 ERD262210 FAZ262210 FKV262210 FUR262210 GEN262210 GOJ262210 GYF262210 HIB262210 HRX262210 IBT262210 ILP262210 IVL262210 JFH262210 JPD262210 JYZ262210 KIV262210 KSR262210 LCN262210 LMJ262210 LWF262210 MGB262210 MPX262210 MZT262210 NJP262210 NTL262210 ODH262210 OND262210 OWZ262210 PGV262210 PQR262210 QAN262210 QKJ262210 QUF262210 REB262210 RNX262210 RXT262210 SHP262210 SRL262210 TBH262210 TLD262210 TUZ262210 UEV262210 UOR262210 UYN262210 VIJ262210 VSF262210 WCB262210 WLX262210 WVT262210 L327746 JH327746 TD327746 ACZ327746 AMV327746 AWR327746 BGN327746 BQJ327746 CAF327746 CKB327746 CTX327746 DDT327746 DNP327746 DXL327746 EHH327746 ERD327746 FAZ327746 FKV327746 FUR327746 GEN327746 GOJ327746 GYF327746 HIB327746 HRX327746 IBT327746 ILP327746 IVL327746 JFH327746 JPD327746 JYZ327746 KIV327746 KSR327746 LCN327746 LMJ327746 LWF327746 MGB327746 MPX327746 MZT327746 NJP327746 NTL327746 ODH327746 OND327746 OWZ327746 PGV327746 PQR327746 QAN327746 QKJ327746 QUF327746 REB327746 RNX327746 RXT327746 SHP327746 SRL327746 TBH327746 TLD327746 TUZ327746 UEV327746 UOR327746 UYN327746 VIJ327746 VSF327746 WCB327746 WLX327746 WVT327746 L393282 JH393282 TD393282 ACZ393282 AMV393282 AWR393282 BGN393282 BQJ393282 CAF393282 CKB393282 CTX393282 DDT393282 DNP393282 DXL393282 EHH393282 ERD393282 FAZ393282 FKV393282 FUR393282 GEN393282 GOJ393282 GYF393282 HIB393282 HRX393282 IBT393282 ILP393282 IVL393282 JFH393282 JPD393282 JYZ393282 KIV393282 KSR393282 LCN393282 LMJ393282 LWF393282 MGB393282 MPX393282 MZT393282 NJP393282 NTL393282 ODH393282 OND393282 OWZ393282 PGV393282 PQR393282 QAN393282 QKJ393282 QUF393282 REB393282 RNX393282 RXT393282 SHP393282 SRL393282 TBH393282 TLD393282 TUZ393282 UEV393282 UOR393282 UYN393282 VIJ393282 VSF393282 WCB393282 WLX393282 WVT393282 L458818 JH458818 TD458818 ACZ458818 AMV458818 AWR458818 BGN458818 BQJ458818 CAF458818 CKB458818 CTX458818 DDT458818 DNP458818 DXL458818 EHH458818 ERD458818 FAZ458818 FKV458818 FUR458818 GEN458818 GOJ458818 GYF458818 HIB458818 HRX458818 IBT458818 ILP458818 IVL458818 JFH458818 JPD458818 JYZ458818 KIV458818 KSR458818 LCN458818 LMJ458818 LWF458818 MGB458818 MPX458818 MZT458818 NJP458818 NTL458818 ODH458818 OND458818 OWZ458818 PGV458818 PQR458818 QAN458818 QKJ458818 QUF458818 REB458818 RNX458818 RXT458818 SHP458818 SRL458818 TBH458818 TLD458818 TUZ458818 UEV458818 UOR458818 UYN458818 VIJ458818 VSF458818 WCB458818 WLX458818 WVT458818 L524354 JH524354 TD524354 ACZ524354 AMV524354 AWR524354 BGN524354 BQJ524354 CAF524354 CKB524354 CTX524354 DDT524354 DNP524354 DXL524354 EHH524354 ERD524354 FAZ524354 FKV524354 FUR524354 GEN524354 GOJ524354 GYF524354 HIB524354 HRX524354 IBT524354 ILP524354 IVL524354 JFH524354 JPD524354 JYZ524354 KIV524354 KSR524354 LCN524354 LMJ524354 LWF524354 MGB524354 MPX524354 MZT524354 NJP524354 NTL524354 ODH524354 OND524354 OWZ524354 PGV524354 PQR524354 QAN524354 QKJ524354 QUF524354 REB524354 RNX524354 RXT524354 SHP524354 SRL524354 TBH524354 TLD524354 TUZ524354 UEV524354 UOR524354 UYN524354 VIJ524354 VSF524354 WCB524354 WLX524354 WVT524354 L589890 JH589890 TD589890 ACZ589890 AMV589890 AWR589890 BGN589890 BQJ589890 CAF589890 CKB589890 CTX589890 DDT589890 DNP589890 DXL589890 EHH589890 ERD589890 FAZ589890 FKV589890 FUR589890 GEN589890 GOJ589890 GYF589890 HIB589890 HRX589890 IBT589890 ILP589890 IVL589890 JFH589890 JPD589890 JYZ589890 KIV589890 KSR589890 LCN589890 LMJ589890 LWF589890 MGB589890 MPX589890 MZT589890 NJP589890 NTL589890 ODH589890 OND589890 OWZ589890 PGV589890 PQR589890 QAN589890 QKJ589890 QUF589890 REB589890 RNX589890 RXT589890 SHP589890 SRL589890 TBH589890 TLD589890 TUZ589890 UEV589890 UOR589890 UYN589890 VIJ589890 VSF589890 WCB589890 WLX589890 WVT589890 L655426 JH655426 TD655426 ACZ655426 AMV655426 AWR655426 BGN655426 BQJ655426 CAF655426 CKB655426 CTX655426 DDT655426 DNP655426 DXL655426 EHH655426 ERD655426 FAZ655426 FKV655426 FUR655426 GEN655426 GOJ655426 GYF655426 HIB655426 HRX655426 IBT655426 ILP655426 IVL655426 JFH655426 JPD655426 JYZ655426 KIV655426 KSR655426 LCN655426 LMJ655426 LWF655426 MGB655426 MPX655426 MZT655426 NJP655426 NTL655426 ODH655426 OND655426 OWZ655426 PGV655426 PQR655426 QAN655426 QKJ655426 QUF655426 REB655426 RNX655426 RXT655426 SHP655426 SRL655426 TBH655426 TLD655426 TUZ655426 UEV655426 UOR655426 UYN655426 VIJ655426 VSF655426 WCB655426 WLX655426 WVT655426 L720962 JH720962 TD720962 ACZ720962 AMV720962 AWR720962 BGN720962 BQJ720962 CAF720962 CKB720962 CTX720962 DDT720962 DNP720962 DXL720962 EHH720962 ERD720962 FAZ720962 FKV720962 FUR720962 GEN720962 GOJ720962 GYF720962 HIB720962 HRX720962 IBT720962 ILP720962 IVL720962 JFH720962 JPD720962 JYZ720962 KIV720962 KSR720962 LCN720962 LMJ720962 LWF720962 MGB720962 MPX720962 MZT720962 NJP720962 NTL720962 ODH720962 OND720962 OWZ720962 PGV720962 PQR720962 QAN720962 QKJ720962 QUF720962 REB720962 RNX720962 RXT720962 SHP720962 SRL720962 TBH720962 TLD720962 TUZ720962 UEV720962 UOR720962 UYN720962 VIJ720962 VSF720962 WCB720962 WLX720962 WVT720962 L786498 JH786498 TD786498 ACZ786498 AMV786498 AWR786498 BGN786498 BQJ786498 CAF786498 CKB786498 CTX786498 DDT786498 DNP786498 DXL786498 EHH786498 ERD786498 FAZ786498 FKV786498 FUR786498 GEN786498 GOJ786498 GYF786498 HIB786498 HRX786498 IBT786498 ILP786498 IVL786498 JFH786498 JPD786498 JYZ786498 KIV786498 KSR786498 LCN786498 LMJ786498 LWF786498 MGB786498 MPX786498 MZT786498 NJP786498 NTL786498 ODH786498 OND786498 OWZ786498 PGV786498 PQR786498 QAN786498 QKJ786498 QUF786498 REB786498 RNX786498 RXT786498 SHP786498 SRL786498 TBH786498 TLD786498 TUZ786498 UEV786498 UOR786498 UYN786498 VIJ786498 VSF786498 WCB786498 WLX786498 WVT786498 L852034 JH852034 TD852034 ACZ852034 AMV852034 AWR852034 BGN852034 BQJ852034 CAF852034 CKB852034 CTX852034 DDT852034 DNP852034 DXL852034 EHH852034 ERD852034 FAZ852034 FKV852034 FUR852034 GEN852034 GOJ852034 GYF852034 HIB852034 HRX852034 IBT852034 ILP852034 IVL852034 JFH852034 JPD852034 JYZ852034 KIV852034 KSR852034 LCN852034 LMJ852034 LWF852034 MGB852034 MPX852034 MZT852034 NJP852034 NTL852034 ODH852034 OND852034 OWZ852034 PGV852034 PQR852034 QAN852034 QKJ852034 QUF852034 REB852034 RNX852034 RXT852034 SHP852034 SRL852034 TBH852034 TLD852034 TUZ852034 UEV852034 UOR852034 UYN852034 VIJ852034 VSF852034 WCB852034 WLX852034 WVT852034 L917570 JH917570 TD917570 ACZ917570 AMV917570 AWR917570 BGN917570 BQJ917570 CAF917570 CKB917570 CTX917570 DDT917570 DNP917570 DXL917570 EHH917570 ERD917570 FAZ917570 FKV917570 FUR917570 GEN917570 GOJ917570 GYF917570 HIB917570 HRX917570 IBT917570 ILP917570 IVL917570 JFH917570 JPD917570 JYZ917570 KIV917570 KSR917570 LCN917570 LMJ917570 LWF917570 MGB917570 MPX917570 MZT917570 NJP917570 NTL917570 ODH917570 OND917570 OWZ917570 PGV917570 PQR917570 QAN917570 QKJ917570 QUF917570 REB917570 RNX917570 RXT917570 SHP917570 SRL917570 TBH917570 TLD917570 TUZ917570 UEV917570 UOR917570 UYN917570 VIJ917570 VSF917570 WCB917570 WLX917570 WVT917570 L983106 JH983106 TD983106 ACZ983106 AMV983106 AWR983106 BGN983106 BQJ983106 CAF983106 CKB983106 CTX983106 DDT983106 DNP983106 DXL983106 EHH983106 ERD983106 FAZ983106 FKV983106 FUR983106 GEN983106 GOJ983106 GYF983106 HIB983106 HRX983106 IBT983106 ILP983106 IVL983106 JFH983106 JPD983106 JYZ983106 KIV983106 KSR983106 LCN983106 LMJ983106 LWF983106 MGB983106 MPX983106 MZT983106 NJP983106 NTL983106 ODH983106 OND983106 OWZ983106 PGV983106 PQR983106 QAN983106 QKJ983106 QUF983106 REB983106 RNX983106 RXT983106 SHP983106 SRL983106 TBH983106 TLD983106 TUZ983106 UEV983106 UOR983106 UYN983106 VIJ983106 VSF983106 WCB983106 WLX983106 WVT983106" xr:uid="{1FBEEAD6-7BED-46E5-9847-5EB1D6E400C2}">
      <formula1>0</formula1>
      <formula2>300</formula2>
    </dataValidation>
    <dataValidation type="textLength" errorStyle="information" allowBlank="1" showInputMessage="1" error="XLBVal:6=311600.04_x000d__x000a_" sqref="L63 JH63 TD63 ACZ63 AMV63 AWR63 BGN63 BQJ63 CAF63 CKB63 CTX63 DDT63 DNP63 DXL63 EHH63 ERD63 FAZ63 FKV63 FUR63 GEN63 GOJ63 GYF63 HIB63 HRX63 IBT63 ILP63 IVL63 JFH63 JPD63 JYZ63 KIV63 KSR63 LCN63 LMJ63 LWF63 MGB63 MPX63 MZT63 NJP63 NTL63 ODH63 OND63 OWZ63 PGV63 PQR63 QAN63 QKJ63 QUF63 REB63 RNX63 RXT63 SHP63 SRL63 TBH63 TLD63 TUZ63 UEV63 UOR63 UYN63 VIJ63 VSF63 WCB63 WLX63 WVT63 L65599 JH65599 TD65599 ACZ65599 AMV65599 AWR65599 BGN65599 BQJ65599 CAF65599 CKB65599 CTX65599 DDT65599 DNP65599 DXL65599 EHH65599 ERD65599 FAZ65599 FKV65599 FUR65599 GEN65599 GOJ65599 GYF65599 HIB65599 HRX65599 IBT65599 ILP65599 IVL65599 JFH65599 JPD65599 JYZ65599 KIV65599 KSR65599 LCN65599 LMJ65599 LWF65599 MGB65599 MPX65599 MZT65599 NJP65599 NTL65599 ODH65599 OND65599 OWZ65599 PGV65599 PQR65599 QAN65599 QKJ65599 QUF65599 REB65599 RNX65599 RXT65599 SHP65599 SRL65599 TBH65599 TLD65599 TUZ65599 UEV65599 UOR65599 UYN65599 VIJ65599 VSF65599 WCB65599 WLX65599 WVT65599 L131135 JH131135 TD131135 ACZ131135 AMV131135 AWR131135 BGN131135 BQJ131135 CAF131135 CKB131135 CTX131135 DDT131135 DNP131135 DXL131135 EHH131135 ERD131135 FAZ131135 FKV131135 FUR131135 GEN131135 GOJ131135 GYF131135 HIB131135 HRX131135 IBT131135 ILP131135 IVL131135 JFH131135 JPD131135 JYZ131135 KIV131135 KSR131135 LCN131135 LMJ131135 LWF131135 MGB131135 MPX131135 MZT131135 NJP131135 NTL131135 ODH131135 OND131135 OWZ131135 PGV131135 PQR131135 QAN131135 QKJ131135 QUF131135 REB131135 RNX131135 RXT131135 SHP131135 SRL131135 TBH131135 TLD131135 TUZ131135 UEV131135 UOR131135 UYN131135 VIJ131135 VSF131135 WCB131135 WLX131135 WVT131135 L196671 JH196671 TD196671 ACZ196671 AMV196671 AWR196671 BGN196671 BQJ196671 CAF196671 CKB196671 CTX196671 DDT196671 DNP196671 DXL196671 EHH196671 ERD196671 FAZ196671 FKV196671 FUR196671 GEN196671 GOJ196671 GYF196671 HIB196671 HRX196671 IBT196671 ILP196671 IVL196671 JFH196671 JPD196671 JYZ196671 KIV196671 KSR196671 LCN196671 LMJ196671 LWF196671 MGB196671 MPX196671 MZT196671 NJP196671 NTL196671 ODH196671 OND196671 OWZ196671 PGV196671 PQR196671 QAN196671 QKJ196671 QUF196671 REB196671 RNX196671 RXT196671 SHP196671 SRL196671 TBH196671 TLD196671 TUZ196671 UEV196671 UOR196671 UYN196671 VIJ196671 VSF196671 WCB196671 WLX196671 WVT196671 L262207 JH262207 TD262207 ACZ262207 AMV262207 AWR262207 BGN262207 BQJ262207 CAF262207 CKB262207 CTX262207 DDT262207 DNP262207 DXL262207 EHH262207 ERD262207 FAZ262207 FKV262207 FUR262207 GEN262207 GOJ262207 GYF262207 HIB262207 HRX262207 IBT262207 ILP262207 IVL262207 JFH262207 JPD262207 JYZ262207 KIV262207 KSR262207 LCN262207 LMJ262207 LWF262207 MGB262207 MPX262207 MZT262207 NJP262207 NTL262207 ODH262207 OND262207 OWZ262207 PGV262207 PQR262207 QAN262207 QKJ262207 QUF262207 REB262207 RNX262207 RXT262207 SHP262207 SRL262207 TBH262207 TLD262207 TUZ262207 UEV262207 UOR262207 UYN262207 VIJ262207 VSF262207 WCB262207 WLX262207 WVT262207 L327743 JH327743 TD327743 ACZ327743 AMV327743 AWR327743 BGN327743 BQJ327743 CAF327743 CKB327743 CTX327743 DDT327743 DNP327743 DXL327743 EHH327743 ERD327743 FAZ327743 FKV327743 FUR327743 GEN327743 GOJ327743 GYF327743 HIB327743 HRX327743 IBT327743 ILP327743 IVL327743 JFH327743 JPD327743 JYZ327743 KIV327743 KSR327743 LCN327743 LMJ327743 LWF327743 MGB327743 MPX327743 MZT327743 NJP327743 NTL327743 ODH327743 OND327743 OWZ327743 PGV327743 PQR327743 QAN327743 QKJ327743 QUF327743 REB327743 RNX327743 RXT327743 SHP327743 SRL327743 TBH327743 TLD327743 TUZ327743 UEV327743 UOR327743 UYN327743 VIJ327743 VSF327743 WCB327743 WLX327743 WVT327743 L393279 JH393279 TD393279 ACZ393279 AMV393279 AWR393279 BGN393279 BQJ393279 CAF393279 CKB393279 CTX393279 DDT393279 DNP393279 DXL393279 EHH393279 ERD393279 FAZ393279 FKV393279 FUR393279 GEN393279 GOJ393279 GYF393279 HIB393279 HRX393279 IBT393279 ILP393279 IVL393279 JFH393279 JPD393279 JYZ393279 KIV393279 KSR393279 LCN393279 LMJ393279 LWF393279 MGB393279 MPX393279 MZT393279 NJP393279 NTL393279 ODH393279 OND393279 OWZ393279 PGV393279 PQR393279 QAN393279 QKJ393279 QUF393279 REB393279 RNX393279 RXT393279 SHP393279 SRL393279 TBH393279 TLD393279 TUZ393279 UEV393279 UOR393279 UYN393279 VIJ393279 VSF393279 WCB393279 WLX393279 WVT393279 L458815 JH458815 TD458815 ACZ458815 AMV458815 AWR458815 BGN458815 BQJ458815 CAF458815 CKB458815 CTX458815 DDT458815 DNP458815 DXL458815 EHH458815 ERD458815 FAZ458815 FKV458815 FUR458815 GEN458815 GOJ458815 GYF458815 HIB458815 HRX458815 IBT458815 ILP458815 IVL458815 JFH458815 JPD458815 JYZ458815 KIV458815 KSR458815 LCN458815 LMJ458815 LWF458815 MGB458815 MPX458815 MZT458815 NJP458815 NTL458815 ODH458815 OND458815 OWZ458815 PGV458815 PQR458815 QAN458815 QKJ458815 QUF458815 REB458815 RNX458815 RXT458815 SHP458815 SRL458815 TBH458815 TLD458815 TUZ458815 UEV458815 UOR458815 UYN458815 VIJ458815 VSF458815 WCB458815 WLX458815 WVT458815 L524351 JH524351 TD524351 ACZ524351 AMV524351 AWR524351 BGN524351 BQJ524351 CAF524351 CKB524351 CTX524351 DDT524351 DNP524351 DXL524351 EHH524351 ERD524351 FAZ524351 FKV524351 FUR524351 GEN524351 GOJ524351 GYF524351 HIB524351 HRX524351 IBT524351 ILP524351 IVL524351 JFH524351 JPD524351 JYZ524351 KIV524351 KSR524351 LCN524351 LMJ524351 LWF524351 MGB524351 MPX524351 MZT524351 NJP524351 NTL524351 ODH524351 OND524351 OWZ524351 PGV524351 PQR524351 QAN524351 QKJ524351 QUF524351 REB524351 RNX524351 RXT524351 SHP524351 SRL524351 TBH524351 TLD524351 TUZ524351 UEV524351 UOR524351 UYN524351 VIJ524351 VSF524351 WCB524351 WLX524351 WVT524351 L589887 JH589887 TD589887 ACZ589887 AMV589887 AWR589887 BGN589887 BQJ589887 CAF589887 CKB589887 CTX589887 DDT589887 DNP589887 DXL589887 EHH589887 ERD589887 FAZ589887 FKV589887 FUR589887 GEN589887 GOJ589887 GYF589887 HIB589887 HRX589887 IBT589887 ILP589887 IVL589887 JFH589887 JPD589887 JYZ589887 KIV589887 KSR589887 LCN589887 LMJ589887 LWF589887 MGB589887 MPX589887 MZT589887 NJP589887 NTL589887 ODH589887 OND589887 OWZ589887 PGV589887 PQR589887 QAN589887 QKJ589887 QUF589887 REB589887 RNX589887 RXT589887 SHP589887 SRL589887 TBH589887 TLD589887 TUZ589887 UEV589887 UOR589887 UYN589887 VIJ589887 VSF589887 WCB589887 WLX589887 WVT589887 L655423 JH655423 TD655423 ACZ655423 AMV655423 AWR655423 BGN655423 BQJ655423 CAF655423 CKB655423 CTX655423 DDT655423 DNP655423 DXL655423 EHH655423 ERD655423 FAZ655423 FKV655423 FUR655423 GEN655423 GOJ655423 GYF655423 HIB655423 HRX655423 IBT655423 ILP655423 IVL655423 JFH655423 JPD655423 JYZ655423 KIV655423 KSR655423 LCN655423 LMJ655423 LWF655423 MGB655423 MPX655423 MZT655423 NJP655423 NTL655423 ODH655423 OND655423 OWZ655423 PGV655423 PQR655423 QAN655423 QKJ655423 QUF655423 REB655423 RNX655423 RXT655423 SHP655423 SRL655423 TBH655423 TLD655423 TUZ655423 UEV655423 UOR655423 UYN655423 VIJ655423 VSF655423 WCB655423 WLX655423 WVT655423 L720959 JH720959 TD720959 ACZ720959 AMV720959 AWR720959 BGN720959 BQJ720959 CAF720959 CKB720959 CTX720959 DDT720959 DNP720959 DXL720959 EHH720959 ERD720959 FAZ720959 FKV720959 FUR720959 GEN720959 GOJ720959 GYF720959 HIB720959 HRX720959 IBT720959 ILP720959 IVL720959 JFH720959 JPD720959 JYZ720959 KIV720959 KSR720959 LCN720959 LMJ720959 LWF720959 MGB720959 MPX720959 MZT720959 NJP720959 NTL720959 ODH720959 OND720959 OWZ720959 PGV720959 PQR720959 QAN720959 QKJ720959 QUF720959 REB720959 RNX720959 RXT720959 SHP720959 SRL720959 TBH720959 TLD720959 TUZ720959 UEV720959 UOR720959 UYN720959 VIJ720959 VSF720959 WCB720959 WLX720959 WVT720959 L786495 JH786495 TD786495 ACZ786495 AMV786495 AWR786495 BGN786495 BQJ786495 CAF786495 CKB786495 CTX786495 DDT786495 DNP786495 DXL786495 EHH786495 ERD786495 FAZ786495 FKV786495 FUR786495 GEN786495 GOJ786495 GYF786495 HIB786495 HRX786495 IBT786495 ILP786495 IVL786495 JFH786495 JPD786495 JYZ786495 KIV786495 KSR786495 LCN786495 LMJ786495 LWF786495 MGB786495 MPX786495 MZT786495 NJP786495 NTL786495 ODH786495 OND786495 OWZ786495 PGV786495 PQR786495 QAN786495 QKJ786495 QUF786495 REB786495 RNX786495 RXT786495 SHP786495 SRL786495 TBH786495 TLD786495 TUZ786495 UEV786495 UOR786495 UYN786495 VIJ786495 VSF786495 WCB786495 WLX786495 WVT786495 L852031 JH852031 TD852031 ACZ852031 AMV852031 AWR852031 BGN852031 BQJ852031 CAF852031 CKB852031 CTX852031 DDT852031 DNP852031 DXL852031 EHH852031 ERD852031 FAZ852031 FKV852031 FUR852031 GEN852031 GOJ852031 GYF852031 HIB852031 HRX852031 IBT852031 ILP852031 IVL852031 JFH852031 JPD852031 JYZ852031 KIV852031 KSR852031 LCN852031 LMJ852031 LWF852031 MGB852031 MPX852031 MZT852031 NJP852031 NTL852031 ODH852031 OND852031 OWZ852031 PGV852031 PQR852031 QAN852031 QKJ852031 QUF852031 REB852031 RNX852031 RXT852031 SHP852031 SRL852031 TBH852031 TLD852031 TUZ852031 UEV852031 UOR852031 UYN852031 VIJ852031 VSF852031 WCB852031 WLX852031 WVT852031 L917567 JH917567 TD917567 ACZ917567 AMV917567 AWR917567 BGN917567 BQJ917567 CAF917567 CKB917567 CTX917567 DDT917567 DNP917567 DXL917567 EHH917567 ERD917567 FAZ917567 FKV917567 FUR917567 GEN917567 GOJ917567 GYF917567 HIB917567 HRX917567 IBT917567 ILP917567 IVL917567 JFH917567 JPD917567 JYZ917567 KIV917567 KSR917567 LCN917567 LMJ917567 LWF917567 MGB917567 MPX917567 MZT917567 NJP917567 NTL917567 ODH917567 OND917567 OWZ917567 PGV917567 PQR917567 QAN917567 QKJ917567 QUF917567 REB917567 RNX917567 RXT917567 SHP917567 SRL917567 TBH917567 TLD917567 TUZ917567 UEV917567 UOR917567 UYN917567 VIJ917567 VSF917567 WCB917567 WLX917567 WVT917567 L983103 JH983103 TD983103 ACZ983103 AMV983103 AWR983103 BGN983103 BQJ983103 CAF983103 CKB983103 CTX983103 DDT983103 DNP983103 DXL983103 EHH983103 ERD983103 FAZ983103 FKV983103 FUR983103 GEN983103 GOJ983103 GYF983103 HIB983103 HRX983103 IBT983103 ILP983103 IVL983103 JFH983103 JPD983103 JYZ983103 KIV983103 KSR983103 LCN983103 LMJ983103 LWF983103 MGB983103 MPX983103 MZT983103 NJP983103 NTL983103 ODH983103 OND983103 OWZ983103 PGV983103 PQR983103 QAN983103 QKJ983103 QUF983103 REB983103 RNX983103 RXT983103 SHP983103 SRL983103 TBH983103 TLD983103 TUZ983103 UEV983103 UOR983103 UYN983103 VIJ983103 VSF983103 WCB983103 WLX983103 WVT983103" xr:uid="{935C0F8D-9FC2-4EC9-AABA-928BD721BFFA}">
      <formula1>0</formula1>
      <formula2>300</formula2>
    </dataValidation>
    <dataValidation type="textLength" errorStyle="information" allowBlank="1" showInputMessage="1" error="XLBVal:6=30909.36_x000d__x000a_" sqref="E66 JA66 SW66 ACS66 AMO66 AWK66 BGG66 BQC66 BZY66 CJU66 CTQ66 DDM66 DNI66 DXE66 EHA66 EQW66 FAS66 FKO66 FUK66 GEG66 GOC66 GXY66 HHU66 HRQ66 IBM66 ILI66 IVE66 JFA66 JOW66 JYS66 KIO66 KSK66 LCG66 LMC66 LVY66 MFU66 MPQ66 MZM66 NJI66 NTE66 ODA66 OMW66 OWS66 PGO66 PQK66 QAG66 QKC66 QTY66 RDU66 RNQ66 RXM66 SHI66 SRE66 TBA66 TKW66 TUS66 UEO66 UOK66 UYG66 VIC66 VRY66 WBU66 WLQ66 WVM66 E65602 JA65602 SW65602 ACS65602 AMO65602 AWK65602 BGG65602 BQC65602 BZY65602 CJU65602 CTQ65602 DDM65602 DNI65602 DXE65602 EHA65602 EQW65602 FAS65602 FKO65602 FUK65602 GEG65602 GOC65602 GXY65602 HHU65602 HRQ65602 IBM65602 ILI65602 IVE65602 JFA65602 JOW65602 JYS65602 KIO65602 KSK65602 LCG65602 LMC65602 LVY65602 MFU65602 MPQ65602 MZM65602 NJI65602 NTE65602 ODA65602 OMW65602 OWS65602 PGO65602 PQK65602 QAG65602 QKC65602 QTY65602 RDU65602 RNQ65602 RXM65602 SHI65602 SRE65602 TBA65602 TKW65602 TUS65602 UEO65602 UOK65602 UYG65602 VIC65602 VRY65602 WBU65602 WLQ65602 WVM65602 E131138 JA131138 SW131138 ACS131138 AMO131138 AWK131138 BGG131138 BQC131138 BZY131138 CJU131138 CTQ131138 DDM131138 DNI131138 DXE131138 EHA131138 EQW131138 FAS131138 FKO131138 FUK131138 GEG131138 GOC131138 GXY131138 HHU131138 HRQ131138 IBM131138 ILI131138 IVE131138 JFA131138 JOW131138 JYS131138 KIO131138 KSK131138 LCG131138 LMC131138 LVY131138 MFU131138 MPQ131138 MZM131138 NJI131138 NTE131138 ODA131138 OMW131138 OWS131138 PGO131138 PQK131138 QAG131138 QKC131138 QTY131138 RDU131138 RNQ131138 RXM131138 SHI131138 SRE131138 TBA131138 TKW131138 TUS131138 UEO131138 UOK131138 UYG131138 VIC131138 VRY131138 WBU131138 WLQ131138 WVM131138 E196674 JA196674 SW196674 ACS196674 AMO196674 AWK196674 BGG196674 BQC196674 BZY196674 CJU196674 CTQ196674 DDM196674 DNI196674 DXE196674 EHA196674 EQW196674 FAS196674 FKO196674 FUK196674 GEG196674 GOC196674 GXY196674 HHU196674 HRQ196674 IBM196674 ILI196674 IVE196674 JFA196674 JOW196674 JYS196674 KIO196674 KSK196674 LCG196674 LMC196674 LVY196674 MFU196674 MPQ196674 MZM196674 NJI196674 NTE196674 ODA196674 OMW196674 OWS196674 PGO196674 PQK196674 QAG196674 QKC196674 QTY196674 RDU196674 RNQ196674 RXM196674 SHI196674 SRE196674 TBA196674 TKW196674 TUS196674 UEO196674 UOK196674 UYG196674 VIC196674 VRY196674 WBU196674 WLQ196674 WVM196674 E262210 JA262210 SW262210 ACS262210 AMO262210 AWK262210 BGG262210 BQC262210 BZY262210 CJU262210 CTQ262210 DDM262210 DNI262210 DXE262210 EHA262210 EQW262210 FAS262210 FKO262210 FUK262210 GEG262210 GOC262210 GXY262210 HHU262210 HRQ262210 IBM262210 ILI262210 IVE262210 JFA262210 JOW262210 JYS262210 KIO262210 KSK262210 LCG262210 LMC262210 LVY262210 MFU262210 MPQ262210 MZM262210 NJI262210 NTE262210 ODA262210 OMW262210 OWS262210 PGO262210 PQK262210 QAG262210 QKC262210 QTY262210 RDU262210 RNQ262210 RXM262210 SHI262210 SRE262210 TBA262210 TKW262210 TUS262210 UEO262210 UOK262210 UYG262210 VIC262210 VRY262210 WBU262210 WLQ262210 WVM262210 E327746 JA327746 SW327746 ACS327746 AMO327746 AWK327746 BGG327746 BQC327746 BZY327746 CJU327746 CTQ327746 DDM327746 DNI327746 DXE327746 EHA327746 EQW327746 FAS327746 FKO327746 FUK327746 GEG327746 GOC327746 GXY327746 HHU327746 HRQ327746 IBM327746 ILI327746 IVE327746 JFA327746 JOW327746 JYS327746 KIO327746 KSK327746 LCG327746 LMC327746 LVY327746 MFU327746 MPQ327746 MZM327746 NJI327746 NTE327746 ODA327746 OMW327746 OWS327746 PGO327746 PQK327746 QAG327746 QKC327746 QTY327746 RDU327746 RNQ327746 RXM327746 SHI327746 SRE327746 TBA327746 TKW327746 TUS327746 UEO327746 UOK327746 UYG327746 VIC327746 VRY327746 WBU327746 WLQ327746 WVM327746 E393282 JA393282 SW393282 ACS393282 AMO393282 AWK393282 BGG393282 BQC393282 BZY393282 CJU393282 CTQ393282 DDM393282 DNI393282 DXE393282 EHA393282 EQW393282 FAS393282 FKO393282 FUK393282 GEG393282 GOC393282 GXY393282 HHU393282 HRQ393282 IBM393282 ILI393282 IVE393282 JFA393282 JOW393282 JYS393282 KIO393282 KSK393282 LCG393282 LMC393282 LVY393282 MFU393282 MPQ393282 MZM393282 NJI393282 NTE393282 ODA393282 OMW393282 OWS393282 PGO393282 PQK393282 QAG393282 QKC393282 QTY393282 RDU393282 RNQ393282 RXM393282 SHI393282 SRE393282 TBA393282 TKW393282 TUS393282 UEO393282 UOK393282 UYG393282 VIC393282 VRY393282 WBU393282 WLQ393282 WVM393282 E458818 JA458818 SW458818 ACS458818 AMO458818 AWK458818 BGG458818 BQC458818 BZY458818 CJU458818 CTQ458818 DDM458818 DNI458818 DXE458818 EHA458818 EQW458818 FAS458818 FKO458818 FUK458818 GEG458818 GOC458818 GXY458818 HHU458818 HRQ458818 IBM458818 ILI458818 IVE458818 JFA458818 JOW458818 JYS458818 KIO458818 KSK458818 LCG458818 LMC458818 LVY458818 MFU458818 MPQ458818 MZM458818 NJI458818 NTE458818 ODA458818 OMW458818 OWS458818 PGO458818 PQK458818 QAG458818 QKC458818 QTY458818 RDU458818 RNQ458818 RXM458818 SHI458818 SRE458818 TBA458818 TKW458818 TUS458818 UEO458818 UOK458818 UYG458818 VIC458818 VRY458818 WBU458818 WLQ458818 WVM458818 E524354 JA524354 SW524354 ACS524354 AMO524354 AWK524354 BGG524354 BQC524354 BZY524354 CJU524354 CTQ524354 DDM524354 DNI524354 DXE524354 EHA524354 EQW524354 FAS524354 FKO524354 FUK524354 GEG524354 GOC524354 GXY524354 HHU524354 HRQ524354 IBM524354 ILI524354 IVE524354 JFA524354 JOW524354 JYS524354 KIO524354 KSK524354 LCG524354 LMC524354 LVY524354 MFU524354 MPQ524354 MZM524354 NJI524354 NTE524354 ODA524354 OMW524354 OWS524354 PGO524354 PQK524354 QAG524354 QKC524354 QTY524354 RDU524354 RNQ524354 RXM524354 SHI524354 SRE524354 TBA524354 TKW524354 TUS524354 UEO524354 UOK524354 UYG524354 VIC524354 VRY524354 WBU524354 WLQ524354 WVM524354 E589890 JA589890 SW589890 ACS589890 AMO589890 AWK589890 BGG589890 BQC589890 BZY589890 CJU589890 CTQ589890 DDM589890 DNI589890 DXE589890 EHA589890 EQW589890 FAS589890 FKO589890 FUK589890 GEG589890 GOC589890 GXY589890 HHU589890 HRQ589890 IBM589890 ILI589890 IVE589890 JFA589890 JOW589890 JYS589890 KIO589890 KSK589890 LCG589890 LMC589890 LVY589890 MFU589890 MPQ589890 MZM589890 NJI589890 NTE589890 ODA589890 OMW589890 OWS589890 PGO589890 PQK589890 QAG589890 QKC589890 QTY589890 RDU589890 RNQ589890 RXM589890 SHI589890 SRE589890 TBA589890 TKW589890 TUS589890 UEO589890 UOK589890 UYG589890 VIC589890 VRY589890 WBU589890 WLQ589890 WVM589890 E655426 JA655426 SW655426 ACS655426 AMO655426 AWK655426 BGG655426 BQC655426 BZY655426 CJU655426 CTQ655426 DDM655426 DNI655426 DXE655426 EHA655426 EQW655426 FAS655426 FKO655426 FUK655426 GEG655426 GOC655426 GXY655426 HHU655426 HRQ655426 IBM655426 ILI655426 IVE655426 JFA655426 JOW655426 JYS655426 KIO655426 KSK655426 LCG655426 LMC655426 LVY655426 MFU655426 MPQ655426 MZM655426 NJI655426 NTE655426 ODA655426 OMW655426 OWS655426 PGO655426 PQK655426 QAG655426 QKC655426 QTY655426 RDU655426 RNQ655426 RXM655426 SHI655426 SRE655426 TBA655426 TKW655426 TUS655426 UEO655426 UOK655426 UYG655426 VIC655426 VRY655426 WBU655426 WLQ655426 WVM655426 E720962 JA720962 SW720962 ACS720962 AMO720962 AWK720962 BGG720962 BQC720962 BZY720962 CJU720962 CTQ720962 DDM720962 DNI720962 DXE720962 EHA720962 EQW720962 FAS720962 FKO720962 FUK720962 GEG720962 GOC720962 GXY720962 HHU720962 HRQ720962 IBM720962 ILI720962 IVE720962 JFA720962 JOW720962 JYS720962 KIO720962 KSK720962 LCG720962 LMC720962 LVY720962 MFU720962 MPQ720962 MZM720962 NJI720962 NTE720962 ODA720962 OMW720962 OWS720962 PGO720962 PQK720962 QAG720962 QKC720962 QTY720962 RDU720962 RNQ720962 RXM720962 SHI720962 SRE720962 TBA720962 TKW720962 TUS720962 UEO720962 UOK720962 UYG720962 VIC720962 VRY720962 WBU720962 WLQ720962 WVM720962 E786498 JA786498 SW786498 ACS786498 AMO786498 AWK786498 BGG786498 BQC786498 BZY786498 CJU786498 CTQ786498 DDM786498 DNI786498 DXE786498 EHA786498 EQW786498 FAS786498 FKO786498 FUK786498 GEG786498 GOC786498 GXY786498 HHU786498 HRQ786498 IBM786498 ILI786498 IVE786498 JFA786498 JOW786498 JYS786498 KIO786498 KSK786498 LCG786498 LMC786498 LVY786498 MFU786498 MPQ786498 MZM786498 NJI786498 NTE786498 ODA786498 OMW786498 OWS786498 PGO786498 PQK786498 QAG786498 QKC786498 QTY786498 RDU786498 RNQ786498 RXM786498 SHI786498 SRE786498 TBA786498 TKW786498 TUS786498 UEO786498 UOK786498 UYG786498 VIC786498 VRY786498 WBU786498 WLQ786498 WVM786498 E852034 JA852034 SW852034 ACS852034 AMO852034 AWK852034 BGG852034 BQC852034 BZY852034 CJU852034 CTQ852034 DDM852034 DNI852034 DXE852034 EHA852034 EQW852034 FAS852034 FKO852034 FUK852034 GEG852034 GOC852034 GXY852034 HHU852034 HRQ852034 IBM852034 ILI852034 IVE852034 JFA852034 JOW852034 JYS852034 KIO852034 KSK852034 LCG852034 LMC852034 LVY852034 MFU852034 MPQ852034 MZM852034 NJI852034 NTE852034 ODA852034 OMW852034 OWS852034 PGO852034 PQK852034 QAG852034 QKC852034 QTY852034 RDU852034 RNQ852034 RXM852034 SHI852034 SRE852034 TBA852034 TKW852034 TUS852034 UEO852034 UOK852034 UYG852034 VIC852034 VRY852034 WBU852034 WLQ852034 WVM852034 E917570 JA917570 SW917570 ACS917570 AMO917570 AWK917570 BGG917570 BQC917570 BZY917570 CJU917570 CTQ917570 DDM917570 DNI917570 DXE917570 EHA917570 EQW917570 FAS917570 FKO917570 FUK917570 GEG917570 GOC917570 GXY917570 HHU917570 HRQ917570 IBM917570 ILI917570 IVE917570 JFA917570 JOW917570 JYS917570 KIO917570 KSK917570 LCG917570 LMC917570 LVY917570 MFU917570 MPQ917570 MZM917570 NJI917570 NTE917570 ODA917570 OMW917570 OWS917570 PGO917570 PQK917570 QAG917570 QKC917570 QTY917570 RDU917570 RNQ917570 RXM917570 SHI917570 SRE917570 TBA917570 TKW917570 TUS917570 UEO917570 UOK917570 UYG917570 VIC917570 VRY917570 WBU917570 WLQ917570 WVM917570 E983106 JA983106 SW983106 ACS983106 AMO983106 AWK983106 BGG983106 BQC983106 BZY983106 CJU983106 CTQ983106 DDM983106 DNI983106 DXE983106 EHA983106 EQW983106 FAS983106 FKO983106 FUK983106 GEG983106 GOC983106 GXY983106 HHU983106 HRQ983106 IBM983106 ILI983106 IVE983106 JFA983106 JOW983106 JYS983106 KIO983106 KSK983106 LCG983106 LMC983106 LVY983106 MFU983106 MPQ983106 MZM983106 NJI983106 NTE983106 ODA983106 OMW983106 OWS983106 PGO983106 PQK983106 QAG983106 QKC983106 QTY983106 RDU983106 RNQ983106 RXM983106 SHI983106 SRE983106 TBA983106 TKW983106 TUS983106 UEO983106 UOK983106 UYG983106 VIC983106 VRY983106 WBU983106 WLQ983106 WVM983106" xr:uid="{2ED3368F-C565-4C02-86D3-E906A39A82D3}">
      <formula1>0</formula1>
      <formula2>300</formula2>
    </dataValidation>
    <dataValidation type="textLength" errorStyle="information" allowBlank="1" showInputMessage="1" error="XLBVal:6=29285.49_x000d__x000a_" sqref="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65599 JA65599 SW65599 ACS65599 AMO65599 AWK65599 BGG65599 BQC65599 BZY65599 CJU65599 CTQ65599 DDM65599 DNI65599 DXE65599 EHA65599 EQW65599 FAS65599 FKO65599 FUK65599 GEG65599 GOC65599 GXY65599 HHU65599 HRQ65599 IBM65599 ILI65599 IVE65599 JFA65599 JOW65599 JYS65599 KIO65599 KSK65599 LCG65599 LMC65599 LVY65599 MFU65599 MPQ65599 MZM65599 NJI65599 NTE65599 ODA65599 OMW65599 OWS65599 PGO65599 PQK65599 QAG65599 QKC65599 QTY65599 RDU65599 RNQ65599 RXM65599 SHI65599 SRE65599 TBA65599 TKW65599 TUS65599 UEO65599 UOK65599 UYG65599 VIC65599 VRY65599 WBU65599 WLQ65599 WVM65599 E131135 JA131135 SW131135 ACS131135 AMO131135 AWK131135 BGG131135 BQC131135 BZY131135 CJU131135 CTQ131135 DDM131135 DNI131135 DXE131135 EHA131135 EQW131135 FAS131135 FKO131135 FUK131135 GEG131135 GOC131135 GXY131135 HHU131135 HRQ131135 IBM131135 ILI131135 IVE131135 JFA131135 JOW131135 JYS131135 KIO131135 KSK131135 LCG131135 LMC131135 LVY131135 MFU131135 MPQ131135 MZM131135 NJI131135 NTE131135 ODA131135 OMW131135 OWS131135 PGO131135 PQK131135 QAG131135 QKC131135 QTY131135 RDU131135 RNQ131135 RXM131135 SHI131135 SRE131135 TBA131135 TKW131135 TUS131135 UEO131135 UOK131135 UYG131135 VIC131135 VRY131135 WBU131135 WLQ131135 WVM131135 E196671 JA196671 SW196671 ACS196671 AMO196671 AWK196671 BGG196671 BQC196671 BZY196671 CJU196671 CTQ196671 DDM196671 DNI196671 DXE196671 EHA196671 EQW196671 FAS196671 FKO196671 FUK196671 GEG196671 GOC196671 GXY196671 HHU196671 HRQ196671 IBM196671 ILI196671 IVE196671 JFA196671 JOW196671 JYS196671 KIO196671 KSK196671 LCG196671 LMC196671 LVY196671 MFU196671 MPQ196671 MZM196671 NJI196671 NTE196671 ODA196671 OMW196671 OWS196671 PGO196671 PQK196671 QAG196671 QKC196671 QTY196671 RDU196671 RNQ196671 RXM196671 SHI196671 SRE196671 TBA196671 TKW196671 TUS196671 UEO196671 UOK196671 UYG196671 VIC196671 VRY196671 WBU196671 WLQ196671 WVM196671 E262207 JA262207 SW262207 ACS262207 AMO262207 AWK262207 BGG262207 BQC262207 BZY262207 CJU262207 CTQ262207 DDM262207 DNI262207 DXE262207 EHA262207 EQW262207 FAS262207 FKO262207 FUK262207 GEG262207 GOC262207 GXY262207 HHU262207 HRQ262207 IBM262207 ILI262207 IVE262207 JFA262207 JOW262207 JYS262207 KIO262207 KSK262207 LCG262207 LMC262207 LVY262207 MFU262207 MPQ262207 MZM262207 NJI262207 NTE262207 ODA262207 OMW262207 OWS262207 PGO262207 PQK262207 QAG262207 QKC262207 QTY262207 RDU262207 RNQ262207 RXM262207 SHI262207 SRE262207 TBA262207 TKW262207 TUS262207 UEO262207 UOK262207 UYG262207 VIC262207 VRY262207 WBU262207 WLQ262207 WVM262207 E327743 JA327743 SW327743 ACS327743 AMO327743 AWK327743 BGG327743 BQC327743 BZY327743 CJU327743 CTQ327743 DDM327743 DNI327743 DXE327743 EHA327743 EQW327743 FAS327743 FKO327743 FUK327743 GEG327743 GOC327743 GXY327743 HHU327743 HRQ327743 IBM327743 ILI327743 IVE327743 JFA327743 JOW327743 JYS327743 KIO327743 KSK327743 LCG327743 LMC327743 LVY327743 MFU327743 MPQ327743 MZM327743 NJI327743 NTE327743 ODA327743 OMW327743 OWS327743 PGO327743 PQK327743 QAG327743 QKC327743 QTY327743 RDU327743 RNQ327743 RXM327743 SHI327743 SRE327743 TBA327743 TKW327743 TUS327743 UEO327743 UOK327743 UYG327743 VIC327743 VRY327743 WBU327743 WLQ327743 WVM327743 E393279 JA393279 SW393279 ACS393279 AMO393279 AWK393279 BGG393279 BQC393279 BZY393279 CJU393279 CTQ393279 DDM393279 DNI393279 DXE393279 EHA393279 EQW393279 FAS393279 FKO393279 FUK393279 GEG393279 GOC393279 GXY393279 HHU393279 HRQ393279 IBM393279 ILI393279 IVE393279 JFA393279 JOW393279 JYS393279 KIO393279 KSK393279 LCG393279 LMC393279 LVY393279 MFU393279 MPQ393279 MZM393279 NJI393279 NTE393279 ODA393279 OMW393279 OWS393279 PGO393279 PQK393279 QAG393279 QKC393279 QTY393279 RDU393279 RNQ393279 RXM393279 SHI393279 SRE393279 TBA393279 TKW393279 TUS393279 UEO393279 UOK393279 UYG393279 VIC393279 VRY393279 WBU393279 WLQ393279 WVM393279 E458815 JA458815 SW458815 ACS458815 AMO458815 AWK458815 BGG458815 BQC458815 BZY458815 CJU458815 CTQ458815 DDM458815 DNI458815 DXE458815 EHA458815 EQW458815 FAS458815 FKO458815 FUK458815 GEG458815 GOC458815 GXY458815 HHU458815 HRQ458815 IBM458815 ILI458815 IVE458815 JFA458815 JOW458815 JYS458815 KIO458815 KSK458815 LCG458815 LMC458815 LVY458815 MFU458815 MPQ458815 MZM458815 NJI458815 NTE458815 ODA458815 OMW458815 OWS458815 PGO458815 PQK458815 QAG458815 QKC458815 QTY458815 RDU458815 RNQ458815 RXM458815 SHI458815 SRE458815 TBA458815 TKW458815 TUS458815 UEO458815 UOK458815 UYG458815 VIC458815 VRY458815 WBU458815 WLQ458815 WVM458815 E524351 JA524351 SW524351 ACS524351 AMO524351 AWK524351 BGG524351 BQC524351 BZY524351 CJU524351 CTQ524351 DDM524351 DNI524351 DXE524351 EHA524351 EQW524351 FAS524351 FKO524351 FUK524351 GEG524351 GOC524351 GXY524351 HHU524351 HRQ524351 IBM524351 ILI524351 IVE524351 JFA524351 JOW524351 JYS524351 KIO524351 KSK524351 LCG524351 LMC524351 LVY524351 MFU524351 MPQ524351 MZM524351 NJI524351 NTE524351 ODA524351 OMW524351 OWS524351 PGO524351 PQK524351 QAG524351 QKC524351 QTY524351 RDU524351 RNQ524351 RXM524351 SHI524351 SRE524351 TBA524351 TKW524351 TUS524351 UEO524351 UOK524351 UYG524351 VIC524351 VRY524351 WBU524351 WLQ524351 WVM524351 E589887 JA589887 SW589887 ACS589887 AMO589887 AWK589887 BGG589887 BQC589887 BZY589887 CJU589887 CTQ589887 DDM589887 DNI589887 DXE589887 EHA589887 EQW589887 FAS589887 FKO589887 FUK589887 GEG589887 GOC589887 GXY589887 HHU589887 HRQ589887 IBM589887 ILI589887 IVE589887 JFA589887 JOW589887 JYS589887 KIO589887 KSK589887 LCG589887 LMC589887 LVY589887 MFU589887 MPQ589887 MZM589887 NJI589887 NTE589887 ODA589887 OMW589887 OWS589887 PGO589887 PQK589887 QAG589887 QKC589887 QTY589887 RDU589887 RNQ589887 RXM589887 SHI589887 SRE589887 TBA589887 TKW589887 TUS589887 UEO589887 UOK589887 UYG589887 VIC589887 VRY589887 WBU589887 WLQ589887 WVM589887 E655423 JA655423 SW655423 ACS655423 AMO655423 AWK655423 BGG655423 BQC655423 BZY655423 CJU655423 CTQ655423 DDM655423 DNI655423 DXE655423 EHA655423 EQW655423 FAS655423 FKO655423 FUK655423 GEG655423 GOC655423 GXY655423 HHU655423 HRQ655423 IBM655423 ILI655423 IVE655423 JFA655423 JOW655423 JYS655423 KIO655423 KSK655423 LCG655423 LMC655423 LVY655423 MFU655423 MPQ655423 MZM655423 NJI655423 NTE655423 ODA655423 OMW655423 OWS655423 PGO655423 PQK655423 QAG655423 QKC655423 QTY655423 RDU655423 RNQ655423 RXM655423 SHI655423 SRE655423 TBA655423 TKW655423 TUS655423 UEO655423 UOK655423 UYG655423 VIC655423 VRY655423 WBU655423 WLQ655423 WVM655423 E720959 JA720959 SW720959 ACS720959 AMO720959 AWK720959 BGG720959 BQC720959 BZY720959 CJU720959 CTQ720959 DDM720959 DNI720959 DXE720959 EHA720959 EQW720959 FAS720959 FKO720959 FUK720959 GEG720959 GOC720959 GXY720959 HHU720959 HRQ720959 IBM720959 ILI720959 IVE720959 JFA720959 JOW720959 JYS720959 KIO720959 KSK720959 LCG720959 LMC720959 LVY720959 MFU720959 MPQ720959 MZM720959 NJI720959 NTE720959 ODA720959 OMW720959 OWS720959 PGO720959 PQK720959 QAG720959 QKC720959 QTY720959 RDU720959 RNQ720959 RXM720959 SHI720959 SRE720959 TBA720959 TKW720959 TUS720959 UEO720959 UOK720959 UYG720959 VIC720959 VRY720959 WBU720959 WLQ720959 WVM720959 E786495 JA786495 SW786495 ACS786495 AMO786495 AWK786495 BGG786495 BQC786495 BZY786495 CJU786495 CTQ786495 DDM786495 DNI786495 DXE786495 EHA786495 EQW786495 FAS786495 FKO786495 FUK786495 GEG786495 GOC786495 GXY786495 HHU786495 HRQ786495 IBM786495 ILI786495 IVE786495 JFA786495 JOW786495 JYS786495 KIO786495 KSK786495 LCG786495 LMC786495 LVY786495 MFU786495 MPQ786495 MZM786495 NJI786495 NTE786495 ODA786495 OMW786495 OWS786495 PGO786495 PQK786495 QAG786495 QKC786495 QTY786495 RDU786495 RNQ786495 RXM786495 SHI786495 SRE786495 TBA786495 TKW786495 TUS786495 UEO786495 UOK786495 UYG786495 VIC786495 VRY786495 WBU786495 WLQ786495 WVM786495 E852031 JA852031 SW852031 ACS852031 AMO852031 AWK852031 BGG852031 BQC852031 BZY852031 CJU852031 CTQ852031 DDM852031 DNI852031 DXE852031 EHA852031 EQW852031 FAS852031 FKO852031 FUK852031 GEG852031 GOC852031 GXY852031 HHU852031 HRQ852031 IBM852031 ILI852031 IVE852031 JFA852031 JOW852031 JYS852031 KIO852031 KSK852031 LCG852031 LMC852031 LVY852031 MFU852031 MPQ852031 MZM852031 NJI852031 NTE852031 ODA852031 OMW852031 OWS852031 PGO852031 PQK852031 QAG852031 QKC852031 QTY852031 RDU852031 RNQ852031 RXM852031 SHI852031 SRE852031 TBA852031 TKW852031 TUS852031 UEO852031 UOK852031 UYG852031 VIC852031 VRY852031 WBU852031 WLQ852031 WVM852031 E917567 JA917567 SW917567 ACS917567 AMO917567 AWK917567 BGG917567 BQC917567 BZY917567 CJU917567 CTQ917567 DDM917567 DNI917567 DXE917567 EHA917567 EQW917567 FAS917567 FKO917567 FUK917567 GEG917567 GOC917567 GXY917567 HHU917567 HRQ917567 IBM917567 ILI917567 IVE917567 JFA917567 JOW917567 JYS917567 KIO917567 KSK917567 LCG917567 LMC917567 LVY917567 MFU917567 MPQ917567 MZM917567 NJI917567 NTE917567 ODA917567 OMW917567 OWS917567 PGO917567 PQK917567 QAG917567 QKC917567 QTY917567 RDU917567 RNQ917567 RXM917567 SHI917567 SRE917567 TBA917567 TKW917567 TUS917567 UEO917567 UOK917567 UYG917567 VIC917567 VRY917567 WBU917567 WLQ917567 WVM917567 E983103 JA983103 SW983103 ACS983103 AMO983103 AWK983103 BGG983103 BQC983103 BZY983103 CJU983103 CTQ983103 DDM983103 DNI983103 DXE983103 EHA983103 EQW983103 FAS983103 FKO983103 FUK983103 GEG983103 GOC983103 GXY983103 HHU983103 HRQ983103 IBM983103 ILI983103 IVE983103 JFA983103 JOW983103 JYS983103 KIO983103 KSK983103 LCG983103 LMC983103 LVY983103 MFU983103 MPQ983103 MZM983103 NJI983103 NTE983103 ODA983103 OMW983103 OWS983103 PGO983103 PQK983103 QAG983103 QKC983103 QTY983103 RDU983103 RNQ983103 RXM983103 SHI983103 SRE983103 TBA983103 TKW983103 TUS983103 UEO983103 UOK983103 UYG983103 VIC983103 VRY983103 WBU983103 WLQ983103 WVM983103" xr:uid="{C9501836-29A2-4CF3-A015-EC72C22F122F}">
      <formula1>0</formula1>
      <formula2>300</formula2>
    </dataValidation>
    <dataValidation type="textLength" errorStyle="information" allowBlank="1" showInputMessage="1" error="XLBVal:6=9631.97_x000d__x000a_" sqref="A66 IW66 SS66 ACO66 AMK66 AWG66 BGC66 BPY66 BZU66 CJQ66 CTM66 DDI66 DNE66 DXA66 EGW66 EQS66 FAO66 FKK66 FUG66 GEC66 GNY66 GXU66 HHQ66 HRM66 IBI66 ILE66 IVA66 JEW66 JOS66 JYO66 KIK66 KSG66 LCC66 LLY66 LVU66 MFQ66 MPM66 MZI66 NJE66 NTA66 OCW66 OMS66 OWO66 PGK66 PQG66 QAC66 QJY66 QTU66 RDQ66 RNM66 RXI66 SHE66 SRA66 TAW66 TKS66 TUO66 UEK66 UOG66 UYC66 VHY66 VRU66 WBQ66 WLM66 WVI66 A65602 IW65602 SS65602 ACO65602 AMK65602 AWG65602 BGC65602 BPY65602 BZU65602 CJQ65602 CTM65602 DDI65602 DNE65602 DXA65602 EGW65602 EQS65602 FAO65602 FKK65602 FUG65602 GEC65602 GNY65602 GXU65602 HHQ65602 HRM65602 IBI65602 ILE65602 IVA65602 JEW65602 JOS65602 JYO65602 KIK65602 KSG65602 LCC65602 LLY65602 LVU65602 MFQ65602 MPM65602 MZI65602 NJE65602 NTA65602 OCW65602 OMS65602 OWO65602 PGK65602 PQG65602 QAC65602 QJY65602 QTU65602 RDQ65602 RNM65602 RXI65602 SHE65602 SRA65602 TAW65602 TKS65602 TUO65602 UEK65602 UOG65602 UYC65602 VHY65602 VRU65602 WBQ65602 WLM65602 WVI65602 A131138 IW131138 SS131138 ACO131138 AMK131138 AWG131138 BGC131138 BPY131138 BZU131138 CJQ131138 CTM131138 DDI131138 DNE131138 DXA131138 EGW131138 EQS131138 FAO131138 FKK131138 FUG131138 GEC131138 GNY131138 GXU131138 HHQ131138 HRM131138 IBI131138 ILE131138 IVA131138 JEW131138 JOS131138 JYO131138 KIK131138 KSG131138 LCC131138 LLY131138 LVU131138 MFQ131138 MPM131138 MZI131138 NJE131138 NTA131138 OCW131138 OMS131138 OWO131138 PGK131138 PQG131138 QAC131138 QJY131138 QTU131138 RDQ131138 RNM131138 RXI131138 SHE131138 SRA131138 TAW131138 TKS131138 TUO131138 UEK131138 UOG131138 UYC131138 VHY131138 VRU131138 WBQ131138 WLM131138 WVI131138 A196674 IW196674 SS196674 ACO196674 AMK196674 AWG196674 BGC196674 BPY196674 BZU196674 CJQ196674 CTM196674 DDI196674 DNE196674 DXA196674 EGW196674 EQS196674 FAO196674 FKK196674 FUG196674 GEC196674 GNY196674 GXU196674 HHQ196674 HRM196674 IBI196674 ILE196674 IVA196674 JEW196674 JOS196674 JYO196674 KIK196674 KSG196674 LCC196674 LLY196674 LVU196674 MFQ196674 MPM196674 MZI196674 NJE196674 NTA196674 OCW196674 OMS196674 OWO196674 PGK196674 PQG196674 QAC196674 QJY196674 QTU196674 RDQ196674 RNM196674 RXI196674 SHE196674 SRA196674 TAW196674 TKS196674 TUO196674 UEK196674 UOG196674 UYC196674 VHY196674 VRU196674 WBQ196674 WLM196674 WVI196674 A262210 IW262210 SS262210 ACO262210 AMK262210 AWG262210 BGC262210 BPY262210 BZU262210 CJQ262210 CTM262210 DDI262210 DNE262210 DXA262210 EGW262210 EQS262210 FAO262210 FKK262210 FUG262210 GEC262210 GNY262210 GXU262210 HHQ262210 HRM262210 IBI262210 ILE262210 IVA262210 JEW262210 JOS262210 JYO262210 KIK262210 KSG262210 LCC262210 LLY262210 LVU262210 MFQ262210 MPM262210 MZI262210 NJE262210 NTA262210 OCW262210 OMS262210 OWO262210 PGK262210 PQG262210 QAC262210 QJY262210 QTU262210 RDQ262210 RNM262210 RXI262210 SHE262210 SRA262210 TAW262210 TKS262210 TUO262210 UEK262210 UOG262210 UYC262210 VHY262210 VRU262210 WBQ262210 WLM262210 WVI262210 A327746 IW327746 SS327746 ACO327746 AMK327746 AWG327746 BGC327746 BPY327746 BZU327746 CJQ327746 CTM327746 DDI327746 DNE327746 DXA327746 EGW327746 EQS327746 FAO327746 FKK327746 FUG327746 GEC327746 GNY327746 GXU327746 HHQ327746 HRM327746 IBI327746 ILE327746 IVA327746 JEW327746 JOS327746 JYO327746 KIK327746 KSG327746 LCC327746 LLY327746 LVU327746 MFQ327746 MPM327746 MZI327746 NJE327746 NTA327746 OCW327746 OMS327746 OWO327746 PGK327746 PQG327746 QAC327746 QJY327746 QTU327746 RDQ327746 RNM327746 RXI327746 SHE327746 SRA327746 TAW327746 TKS327746 TUO327746 UEK327746 UOG327746 UYC327746 VHY327746 VRU327746 WBQ327746 WLM327746 WVI327746 A393282 IW393282 SS393282 ACO393282 AMK393282 AWG393282 BGC393282 BPY393282 BZU393282 CJQ393282 CTM393282 DDI393282 DNE393282 DXA393282 EGW393282 EQS393282 FAO393282 FKK393282 FUG393282 GEC393282 GNY393282 GXU393282 HHQ393282 HRM393282 IBI393282 ILE393282 IVA393282 JEW393282 JOS393282 JYO393282 KIK393282 KSG393282 LCC393282 LLY393282 LVU393282 MFQ393282 MPM393282 MZI393282 NJE393282 NTA393282 OCW393282 OMS393282 OWO393282 PGK393282 PQG393282 QAC393282 QJY393282 QTU393282 RDQ393282 RNM393282 RXI393282 SHE393282 SRA393282 TAW393282 TKS393282 TUO393282 UEK393282 UOG393282 UYC393282 VHY393282 VRU393282 WBQ393282 WLM393282 WVI393282 A458818 IW458818 SS458818 ACO458818 AMK458818 AWG458818 BGC458818 BPY458818 BZU458818 CJQ458818 CTM458818 DDI458818 DNE458818 DXA458818 EGW458818 EQS458818 FAO458818 FKK458818 FUG458818 GEC458818 GNY458818 GXU458818 HHQ458818 HRM458818 IBI458818 ILE458818 IVA458818 JEW458818 JOS458818 JYO458818 KIK458818 KSG458818 LCC458818 LLY458818 LVU458818 MFQ458818 MPM458818 MZI458818 NJE458818 NTA458818 OCW458818 OMS458818 OWO458818 PGK458818 PQG458818 QAC458818 QJY458818 QTU458818 RDQ458818 RNM458818 RXI458818 SHE458818 SRA458818 TAW458818 TKS458818 TUO458818 UEK458818 UOG458818 UYC458818 VHY458818 VRU458818 WBQ458818 WLM458818 WVI458818 A524354 IW524354 SS524354 ACO524354 AMK524354 AWG524354 BGC524354 BPY524354 BZU524354 CJQ524354 CTM524354 DDI524354 DNE524354 DXA524354 EGW524354 EQS524354 FAO524354 FKK524354 FUG524354 GEC524354 GNY524354 GXU524354 HHQ524354 HRM524354 IBI524354 ILE524354 IVA524354 JEW524354 JOS524354 JYO524354 KIK524354 KSG524354 LCC524354 LLY524354 LVU524354 MFQ524354 MPM524354 MZI524354 NJE524354 NTA524354 OCW524354 OMS524354 OWO524354 PGK524354 PQG524354 QAC524354 QJY524354 QTU524354 RDQ524354 RNM524354 RXI524354 SHE524354 SRA524354 TAW524354 TKS524354 TUO524354 UEK524354 UOG524354 UYC524354 VHY524354 VRU524354 WBQ524354 WLM524354 WVI524354 A589890 IW589890 SS589890 ACO589890 AMK589890 AWG589890 BGC589890 BPY589890 BZU589890 CJQ589890 CTM589890 DDI589890 DNE589890 DXA589890 EGW589890 EQS589890 FAO589890 FKK589890 FUG589890 GEC589890 GNY589890 GXU589890 HHQ589890 HRM589890 IBI589890 ILE589890 IVA589890 JEW589890 JOS589890 JYO589890 KIK589890 KSG589890 LCC589890 LLY589890 LVU589890 MFQ589890 MPM589890 MZI589890 NJE589890 NTA589890 OCW589890 OMS589890 OWO589890 PGK589890 PQG589890 QAC589890 QJY589890 QTU589890 RDQ589890 RNM589890 RXI589890 SHE589890 SRA589890 TAW589890 TKS589890 TUO589890 UEK589890 UOG589890 UYC589890 VHY589890 VRU589890 WBQ589890 WLM589890 WVI589890 A655426 IW655426 SS655426 ACO655426 AMK655426 AWG655426 BGC655426 BPY655426 BZU655426 CJQ655426 CTM655426 DDI655426 DNE655426 DXA655426 EGW655426 EQS655426 FAO655426 FKK655426 FUG655426 GEC655426 GNY655426 GXU655426 HHQ655426 HRM655426 IBI655426 ILE655426 IVA655426 JEW655426 JOS655426 JYO655426 KIK655426 KSG655426 LCC655426 LLY655426 LVU655426 MFQ655426 MPM655426 MZI655426 NJE655426 NTA655426 OCW655426 OMS655426 OWO655426 PGK655426 PQG655426 QAC655426 QJY655426 QTU655426 RDQ655426 RNM655426 RXI655426 SHE655426 SRA655426 TAW655426 TKS655426 TUO655426 UEK655426 UOG655426 UYC655426 VHY655426 VRU655426 WBQ655426 WLM655426 WVI655426 A720962 IW720962 SS720962 ACO720962 AMK720962 AWG720962 BGC720962 BPY720962 BZU720962 CJQ720962 CTM720962 DDI720962 DNE720962 DXA720962 EGW720962 EQS720962 FAO720962 FKK720962 FUG720962 GEC720962 GNY720962 GXU720962 HHQ720962 HRM720962 IBI720962 ILE720962 IVA720962 JEW720962 JOS720962 JYO720962 KIK720962 KSG720962 LCC720962 LLY720962 LVU720962 MFQ720962 MPM720962 MZI720962 NJE720962 NTA720962 OCW720962 OMS720962 OWO720962 PGK720962 PQG720962 QAC720962 QJY720962 QTU720962 RDQ720962 RNM720962 RXI720962 SHE720962 SRA720962 TAW720962 TKS720962 TUO720962 UEK720962 UOG720962 UYC720962 VHY720962 VRU720962 WBQ720962 WLM720962 WVI720962 A786498 IW786498 SS786498 ACO786498 AMK786498 AWG786498 BGC786498 BPY786498 BZU786498 CJQ786498 CTM786498 DDI786498 DNE786498 DXA786498 EGW786498 EQS786498 FAO786498 FKK786498 FUG786498 GEC786498 GNY786498 GXU786498 HHQ786498 HRM786498 IBI786498 ILE786498 IVA786498 JEW786498 JOS786498 JYO786498 KIK786498 KSG786498 LCC786498 LLY786498 LVU786498 MFQ786498 MPM786498 MZI786498 NJE786498 NTA786498 OCW786498 OMS786498 OWO786498 PGK786498 PQG786498 QAC786498 QJY786498 QTU786498 RDQ786498 RNM786498 RXI786498 SHE786498 SRA786498 TAW786498 TKS786498 TUO786498 UEK786498 UOG786498 UYC786498 VHY786498 VRU786498 WBQ786498 WLM786498 WVI786498 A852034 IW852034 SS852034 ACO852034 AMK852034 AWG852034 BGC852034 BPY852034 BZU852034 CJQ852034 CTM852034 DDI852034 DNE852034 DXA852034 EGW852034 EQS852034 FAO852034 FKK852034 FUG852034 GEC852034 GNY852034 GXU852034 HHQ852034 HRM852034 IBI852034 ILE852034 IVA852034 JEW852034 JOS852034 JYO852034 KIK852034 KSG852034 LCC852034 LLY852034 LVU852034 MFQ852034 MPM852034 MZI852034 NJE852034 NTA852034 OCW852034 OMS852034 OWO852034 PGK852034 PQG852034 QAC852034 QJY852034 QTU852034 RDQ852034 RNM852034 RXI852034 SHE852034 SRA852034 TAW852034 TKS852034 TUO852034 UEK852034 UOG852034 UYC852034 VHY852034 VRU852034 WBQ852034 WLM852034 WVI852034 A917570 IW917570 SS917570 ACO917570 AMK917570 AWG917570 BGC917570 BPY917570 BZU917570 CJQ917570 CTM917570 DDI917570 DNE917570 DXA917570 EGW917570 EQS917570 FAO917570 FKK917570 FUG917570 GEC917570 GNY917570 GXU917570 HHQ917570 HRM917570 IBI917570 ILE917570 IVA917570 JEW917570 JOS917570 JYO917570 KIK917570 KSG917570 LCC917570 LLY917570 LVU917570 MFQ917570 MPM917570 MZI917570 NJE917570 NTA917570 OCW917570 OMS917570 OWO917570 PGK917570 PQG917570 QAC917570 QJY917570 QTU917570 RDQ917570 RNM917570 RXI917570 SHE917570 SRA917570 TAW917570 TKS917570 TUO917570 UEK917570 UOG917570 UYC917570 VHY917570 VRU917570 WBQ917570 WLM917570 WVI917570 A983106 IW983106 SS983106 ACO983106 AMK983106 AWG983106 BGC983106 BPY983106 BZU983106 CJQ983106 CTM983106 DDI983106 DNE983106 DXA983106 EGW983106 EQS983106 FAO983106 FKK983106 FUG983106 GEC983106 GNY983106 GXU983106 HHQ983106 HRM983106 IBI983106 ILE983106 IVA983106 JEW983106 JOS983106 JYO983106 KIK983106 KSG983106 LCC983106 LLY983106 LVU983106 MFQ983106 MPM983106 MZI983106 NJE983106 NTA983106 OCW983106 OMS983106 OWO983106 PGK983106 PQG983106 QAC983106 QJY983106 QTU983106 RDQ983106 RNM983106 RXI983106 SHE983106 SRA983106 TAW983106 TKS983106 TUO983106 UEK983106 UOG983106 UYC983106 VHY983106 VRU983106 WBQ983106 WLM983106 WVI983106" xr:uid="{426EE03C-49E8-4F33-8A7B-ED597216CC82}">
      <formula1>0</formula1>
      <formula2>300</formula2>
    </dataValidation>
    <dataValidation type="textLength" errorStyle="information" allowBlank="1" showInputMessage="1" error="XLBVal:6=14628.23_x000d__x000a_" sqref="A63 IW63 SS63 ACO63 AMK63 AWG63 BGC63 BPY63 BZU63 CJQ63 CTM63 DDI63 DNE63 DXA63 EGW63 EQS63 FAO63 FKK63 FUG63 GEC63 GNY63 GXU63 HHQ63 HRM63 IBI63 ILE63 IVA63 JEW63 JOS63 JYO63 KIK63 KSG63 LCC63 LLY63 LVU63 MFQ63 MPM63 MZI63 NJE63 NTA63 OCW63 OMS63 OWO63 PGK63 PQG63 QAC63 QJY63 QTU63 RDQ63 RNM63 RXI63 SHE63 SRA63 TAW63 TKS63 TUO63 UEK63 UOG63 UYC63 VHY63 VRU63 WBQ63 WLM63 WVI63 A65599 IW65599 SS65599 ACO65599 AMK65599 AWG65599 BGC65599 BPY65599 BZU65599 CJQ65599 CTM65599 DDI65599 DNE65599 DXA65599 EGW65599 EQS65599 FAO65599 FKK65599 FUG65599 GEC65599 GNY65599 GXU65599 HHQ65599 HRM65599 IBI65599 ILE65599 IVA65599 JEW65599 JOS65599 JYO65599 KIK65599 KSG65599 LCC65599 LLY65599 LVU65599 MFQ65599 MPM65599 MZI65599 NJE65599 NTA65599 OCW65599 OMS65599 OWO65599 PGK65599 PQG65599 QAC65599 QJY65599 QTU65599 RDQ65599 RNM65599 RXI65599 SHE65599 SRA65599 TAW65599 TKS65599 TUO65599 UEK65599 UOG65599 UYC65599 VHY65599 VRU65599 WBQ65599 WLM65599 WVI65599 A131135 IW131135 SS131135 ACO131135 AMK131135 AWG131135 BGC131135 BPY131135 BZU131135 CJQ131135 CTM131135 DDI131135 DNE131135 DXA131135 EGW131135 EQS131135 FAO131135 FKK131135 FUG131135 GEC131135 GNY131135 GXU131135 HHQ131135 HRM131135 IBI131135 ILE131135 IVA131135 JEW131135 JOS131135 JYO131135 KIK131135 KSG131135 LCC131135 LLY131135 LVU131135 MFQ131135 MPM131135 MZI131135 NJE131135 NTA131135 OCW131135 OMS131135 OWO131135 PGK131135 PQG131135 QAC131135 QJY131135 QTU131135 RDQ131135 RNM131135 RXI131135 SHE131135 SRA131135 TAW131135 TKS131135 TUO131135 UEK131135 UOG131135 UYC131135 VHY131135 VRU131135 WBQ131135 WLM131135 WVI131135 A196671 IW196671 SS196671 ACO196671 AMK196671 AWG196671 BGC196671 BPY196671 BZU196671 CJQ196671 CTM196671 DDI196671 DNE196671 DXA196671 EGW196671 EQS196671 FAO196671 FKK196671 FUG196671 GEC196671 GNY196671 GXU196671 HHQ196671 HRM196671 IBI196671 ILE196671 IVA196671 JEW196671 JOS196671 JYO196671 KIK196671 KSG196671 LCC196671 LLY196671 LVU196671 MFQ196671 MPM196671 MZI196671 NJE196671 NTA196671 OCW196671 OMS196671 OWO196671 PGK196671 PQG196671 QAC196671 QJY196671 QTU196671 RDQ196671 RNM196671 RXI196671 SHE196671 SRA196671 TAW196671 TKS196671 TUO196671 UEK196671 UOG196671 UYC196671 VHY196671 VRU196671 WBQ196671 WLM196671 WVI196671 A262207 IW262207 SS262207 ACO262207 AMK262207 AWG262207 BGC262207 BPY262207 BZU262207 CJQ262207 CTM262207 DDI262207 DNE262207 DXA262207 EGW262207 EQS262207 FAO262207 FKK262207 FUG262207 GEC262207 GNY262207 GXU262207 HHQ262207 HRM262207 IBI262207 ILE262207 IVA262207 JEW262207 JOS262207 JYO262207 KIK262207 KSG262207 LCC262207 LLY262207 LVU262207 MFQ262207 MPM262207 MZI262207 NJE262207 NTA262207 OCW262207 OMS262207 OWO262207 PGK262207 PQG262207 QAC262207 QJY262207 QTU262207 RDQ262207 RNM262207 RXI262207 SHE262207 SRA262207 TAW262207 TKS262207 TUO262207 UEK262207 UOG262207 UYC262207 VHY262207 VRU262207 WBQ262207 WLM262207 WVI262207 A327743 IW327743 SS327743 ACO327743 AMK327743 AWG327743 BGC327743 BPY327743 BZU327743 CJQ327743 CTM327743 DDI327743 DNE327743 DXA327743 EGW327743 EQS327743 FAO327743 FKK327743 FUG327743 GEC327743 GNY327743 GXU327743 HHQ327743 HRM327743 IBI327743 ILE327743 IVA327743 JEW327743 JOS327743 JYO327743 KIK327743 KSG327743 LCC327743 LLY327743 LVU327743 MFQ327743 MPM327743 MZI327743 NJE327743 NTA327743 OCW327743 OMS327743 OWO327743 PGK327743 PQG327743 QAC327743 QJY327743 QTU327743 RDQ327743 RNM327743 RXI327743 SHE327743 SRA327743 TAW327743 TKS327743 TUO327743 UEK327743 UOG327743 UYC327743 VHY327743 VRU327743 WBQ327743 WLM327743 WVI327743 A393279 IW393279 SS393279 ACO393279 AMK393279 AWG393279 BGC393279 BPY393279 BZU393279 CJQ393279 CTM393279 DDI393279 DNE393279 DXA393279 EGW393279 EQS393279 FAO393279 FKK393279 FUG393279 GEC393279 GNY393279 GXU393279 HHQ393279 HRM393279 IBI393279 ILE393279 IVA393279 JEW393279 JOS393279 JYO393279 KIK393279 KSG393279 LCC393279 LLY393279 LVU393279 MFQ393279 MPM393279 MZI393279 NJE393279 NTA393279 OCW393279 OMS393279 OWO393279 PGK393279 PQG393279 QAC393279 QJY393279 QTU393279 RDQ393279 RNM393279 RXI393279 SHE393279 SRA393279 TAW393279 TKS393279 TUO393279 UEK393279 UOG393279 UYC393279 VHY393279 VRU393279 WBQ393279 WLM393279 WVI393279 A458815 IW458815 SS458815 ACO458815 AMK458815 AWG458815 BGC458815 BPY458815 BZU458815 CJQ458815 CTM458815 DDI458815 DNE458815 DXA458815 EGW458815 EQS458815 FAO458815 FKK458815 FUG458815 GEC458815 GNY458815 GXU458815 HHQ458815 HRM458815 IBI458815 ILE458815 IVA458815 JEW458815 JOS458815 JYO458815 KIK458815 KSG458815 LCC458815 LLY458815 LVU458815 MFQ458815 MPM458815 MZI458815 NJE458815 NTA458815 OCW458815 OMS458815 OWO458815 PGK458815 PQG458815 QAC458815 QJY458815 QTU458815 RDQ458815 RNM458815 RXI458815 SHE458815 SRA458815 TAW458815 TKS458815 TUO458815 UEK458815 UOG458815 UYC458815 VHY458815 VRU458815 WBQ458815 WLM458815 WVI458815 A524351 IW524351 SS524351 ACO524351 AMK524351 AWG524351 BGC524351 BPY524351 BZU524351 CJQ524351 CTM524351 DDI524351 DNE524351 DXA524351 EGW524351 EQS524351 FAO524351 FKK524351 FUG524351 GEC524351 GNY524351 GXU524351 HHQ524351 HRM524351 IBI524351 ILE524351 IVA524351 JEW524351 JOS524351 JYO524351 KIK524351 KSG524351 LCC524351 LLY524351 LVU524351 MFQ524351 MPM524351 MZI524351 NJE524351 NTA524351 OCW524351 OMS524351 OWO524351 PGK524351 PQG524351 QAC524351 QJY524351 QTU524351 RDQ524351 RNM524351 RXI524351 SHE524351 SRA524351 TAW524351 TKS524351 TUO524351 UEK524351 UOG524351 UYC524351 VHY524351 VRU524351 WBQ524351 WLM524351 WVI524351 A589887 IW589887 SS589887 ACO589887 AMK589887 AWG589887 BGC589887 BPY589887 BZU589887 CJQ589887 CTM589887 DDI589887 DNE589887 DXA589887 EGW589887 EQS589887 FAO589887 FKK589887 FUG589887 GEC589887 GNY589887 GXU589887 HHQ589887 HRM589887 IBI589887 ILE589887 IVA589887 JEW589887 JOS589887 JYO589887 KIK589887 KSG589887 LCC589887 LLY589887 LVU589887 MFQ589887 MPM589887 MZI589887 NJE589887 NTA589887 OCW589887 OMS589887 OWO589887 PGK589887 PQG589887 QAC589887 QJY589887 QTU589887 RDQ589887 RNM589887 RXI589887 SHE589887 SRA589887 TAW589887 TKS589887 TUO589887 UEK589887 UOG589887 UYC589887 VHY589887 VRU589887 WBQ589887 WLM589887 WVI589887 A655423 IW655423 SS655423 ACO655423 AMK655423 AWG655423 BGC655423 BPY655423 BZU655423 CJQ655423 CTM655423 DDI655423 DNE655423 DXA655423 EGW655423 EQS655423 FAO655423 FKK655423 FUG655423 GEC655423 GNY655423 GXU655423 HHQ655423 HRM655423 IBI655423 ILE655423 IVA655423 JEW655423 JOS655423 JYO655423 KIK655423 KSG655423 LCC655423 LLY655423 LVU655423 MFQ655423 MPM655423 MZI655423 NJE655423 NTA655423 OCW655423 OMS655423 OWO655423 PGK655423 PQG655423 QAC655423 QJY655423 QTU655423 RDQ655423 RNM655423 RXI655423 SHE655423 SRA655423 TAW655423 TKS655423 TUO655423 UEK655423 UOG655423 UYC655423 VHY655423 VRU655423 WBQ655423 WLM655423 WVI655423 A720959 IW720959 SS720959 ACO720959 AMK720959 AWG720959 BGC720959 BPY720959 BZU720959 CJQ720959 CTM720959 DDI720959 DNE720959 DXA720959 EGW720959 EQS720959 FAO720959 FKK720959 FUG720959 GEC720959 GNY720959 GXU720959 HHQ720959 HRM720959 IBI720959 ILE720959 IVA720959 JEW720959 JOS720959 JYO720959 KIK720959 KSG720959 LCC720959 LLY720959 LVU720959 MFQ720959 MPM720959 MZI720959 NJE720959 NTA720959 OCW720959 OMS720959 OWO720959 PGK720959 PQG720959 QAC720959 QJY720959 QTU720959 RDQ720959 RNM720959 RXI720959 SHE720959 SRA720959 TAW720959 TKS720959 TUO720959 UEK720959 UOG720959 UYC720959 VHY720959 VRU720959 WBQ720959 WLM720959 WVI720959 A786495 IW786495 SS786495 ACO786495 AMK786495 AWG786495 BGC786495 BPY786495 BZU786495 CJQ786495 CTM786495 DDI786495 DNE786495 DXA786495 EGW786495 EQS786495 FAO786495 FKK786495 FUG786495 GEC786495 GNY786495 GXU786495 HHQ786495 HRM786495 IBI786495 ILE786495 IVA786495 JEW786495 JOS786495 JYO786495 KIK786495 KSG786495 LCC786495 LLY786495 LVU786495 MFQ786495 MPM786495 MZI786495 NJE786495 NTA786495 OCW786495 OMS786495 OWO786495 PGK786495 PQG786495 QAC786495 QJY786495 QTU786495 RDQ786495 RNM786495 RXI786495 SHE786495 SRA786495 TAW786495 TKS786495 TUO786495 UEK786495 UOG786495 UYC786495 VHY786495 VRU786495 WBQ786495 WLM786495 WVI786495 A852031 IW852031 SS852031 ACO852031 AMK852031 AWG852031 BGC852031 BPY852031 BZU852031 CJQ852031 CTM852031 DDI852031 DNE852031 DXA852031 EGW852031 EQS852031 FAO852031 FKK852031 FUG852031 GEC852031 GNY852031 GXU852031 HHQ852031 HRM852031 IBI852031 ILE852031 IVA852031 JEW852031 JOS852031 JYO852031 KIK852031 KSG852031 LCC852031 LLY852031 LVU852031 MFQ852031 MPM852031 MZI852031 NJE852031 NTA852031 OCW852031 OMS852031 OWO852031 PGK852031 PQG852031 QAC852031 QJY852031 QTU852031 RDQ852031 RNM852031 RXI852031 SHE852031 SRA852031 TAW852031 TKS852031 TUO852031 UEK852031 UOG852031 UYC852031 VHY852031 VRU852031 WBQ852031 WLM852031 WVI852031 A917567 IW917567 SS917567 ACO917567 AMK917567 AWG917567 BGC917567 BPY917567 BZU917567 CJQ917567 CTM917567 DDI917567 DNE917567 DXA917567 EGW917567 EQS917567 FAO917567 FKK917567 FUG917567 GEC917567 GNY917567 GXU917567 HHQ917567 HRM917567 IBI917567 ILE917567 IVA917567 JEW917567 JOS917567 JYO917567 KIK917567 KSG917567 LCC917567 LLY917567 LVU917567 MFQ917567 MPM917567 MZI917567 NJE917567 NTA917567 OCW917567 OMS917567 OWO917567 PGK917567 PQG917567 QAC917567 QJY917567 QTU917567 RDQ917567 RNM917567 RXI917567 SHE917567 SRA917567 TAW917567 TKS917567 TUO917567 UEK917567 UOG917567 UYC917567 VHY917567 VRU917567 WBQ917567 WLM917567 WVI917567 A983103 IW983103 SS983103 ACO983103 AMK983103 AWG983103 BGC983103 BPY983103 BZU983103 CJQ983103 CTM983103 DDI983103 DNE983103 DXA983103 EGW983103 EQS983103 FAO983103 FKK983103 FUG983103 GEC983103 GNY983103 GXU983103 HHQ983103 HRM983103 IBI983103 ILE983103 IVA983103 JEW983103 JOS983103 JYO983103 KIK983103 KSG983103 LCC983103 LLY983103 LVU983103 MFQ983103 MPM983103 MZI983103 NJE983103 NTA983103 OCW983103 OMS983103 OWO983103 PGK983103 PQG983103 QAC983103 QJY983103 QTU983103 RDQ983103 RNM983103 RXI983103 SHE983103 SRA983103 TAW983103 TKS983103 TUO983103 UEK983103 UOG983103 UYC983103 VHY983103 VRU983103 WBQ983103 WLM983103 WVI983103" xr:uid="{41B5CC2A-1A1D-4DEA-A42E-E1A8A25D9CCD}">
      <formula1>0</formula1>
      <formula2>300</formula2>
    </dataValidation>
    <dataValidation type="textLength" errorStyle="information" allowBlank="1" showInputMessage="1" error="XLBVal:6=4850_x000d__x000a_" sqref="A81 IW81 SS81 ACO81 AMK81 AWG81 BGC81 BPY81 BZU81 CJQ81 CTM81 DDI81 DNE81 DXA81 EGW81 EQS81 FAO81 FKK81 FUG81 GEC81 GNY81 GXU81 HHQ81 HRM81 IBI81 ILE81 IVA81 JEW81 JOS81 JYO81 KIK81 KSG81 LCC81 LLY81 LVU81 MFQ81 MPM81 MZI81 NJE81 NTA81 OCW81 OMS81 OWO81 PGK81 PQG81 QAC81 QJY81 QTU81 RDQ81 RNM81 RXI81 SHE81 SRA81 TAW81 TKS81 TUO81 UEK81 UOG81 UYC81 VHY81 VRU81 WBQ81 WLM81 WVI81 A65617 IW65617 SS65617 ACO65617 AMK65617 AWG65617 BGC65617 BPY65617 BZU65617 CJQ65617 CTM65617 DDI65617 DNE65617 DXA65617 EGW65617 EQS65617 FAO65617 FKK65617 FUG65617 GEC65617 GNY65617 GXU65617 HHQ65617 HRM65617 IBI65617 ILE65617 IVA65617 JEW65617 JOS65617 JYO65617 KIK65617 KSG65617 LCC65617 LLY65617 LVU65617 MFQ65617 MPM65617 MZI65617 NJE65617 NTA65617 OCW65617 OMS65617 OWO65617 PGK65617 PQG65617 QAC65617 QJY65617 QTU65617 RDQ65617 RNM65617 RXI65617 SHE65617 SRA65617 TAW65617 TKS65617 TUO65617 UEK65617 UOG65617 UYC65617 VHY65617 VRU65617 WBQ65617 WLM65617 WVI65617 A131153 IW131153 SS131153 ACO131153 AMK131153 AWG131153 BGC131153 BPY131153 BZU131153 CJQ131153 CTM131153 DDI131153 DNE131153 DXA131153 EGW131153 EQS131153 FAO131153 FKK131153 FUG131153 GEC131153 GNY131153 GXU131153 HHQ131153 HRM131153 IBI131153 ILE131153 IVA131153 JEW131153 JOS131153 JYO131153 KIK131153 KSG131153 LCC131153 LLY131153 LVU131153 MFQ131153 MPM131153 MZI131153 NJE131153 NTA131153 OCW131153 OMS131153 OWO131153 PGK131153 PQG131153 QAC131153 QJY131153 QTU131153 RDQ131153 RNM131153 RXI131153 SHE131153 SRA131153 TAW131153 TKS131153 TUO131153 UEK131153 UOG131153 UYC131153 VHY131153 VRU131153 WBQ131153 WLM131153 WVI131153 A196689 IW196689 SS196689 ACO196689 AMK196689 AWG196689 BGC196689 BPY196689 BZU196689 CJQ196689 CTM196689 DDI196689 DNE196689 DXA196689 EGW196689 EQS196689 FAO196689 FKK196689 FUG196689 GEC196689 GNY196689 GXU196689 HHQ196689 HRM196689 IBI196689 ILE196689 IVA196689 JEW196689 JOS196689 JYO196689 KIK196689 KSG196689 LCC196689 LLY196689 LVU196689 MFQ196689 MPM196689 MZI196689 NJE196689 NTA196689 OCW196689 OMS196689 OWO196689 PGK196689 PQG196689 QAC196689 QJY196689 QTU196689 RDQ196689 RNM196689 RXI196689 SHE196689 SRA196689 TAW196689 TKS196689 TUO196689 UEK196689 UOG196689 UYC196689 VHY196689 VRU196689 WBQ196689 WLM196689 WVI196689 A262225 IW262225 SS262225 ACO262225 AMK262225 AWG262225 BGC262225 BPY262225 BZU262225 CJQ262225 CTM262225 DDI262225 DNE262225 DXA262225 EGW262225 EQS262225 FAO262225 FKK262225 FUG262225 GEC262225 GNY262225 GXU262225 HHQ262225 HRM262225 IBI262225 ILE262225 IVA262225 JEW262225 JOS262225 JYO262225 KIK262225 KSG262225 LCC262225 LLY262225 LVU262225 MFQ262225 MPM262225 MZI262225 NJE262225 NTA262225 OCW262225 OMS262225 OWO262225 PGK262225 PQG262225 QAC262225 QJY262225 QTU262225 RDQ262225 RNM262225 RXI262225 SHE262225 SRA262225 TAW262225 TKS262225 TUO262225 UEK262225 UOG262225 UYC262225 VHY262225 VRU262225 WBQ262225 WLM262225 WVI262225 A327761 IW327761 SS327761 ACO327761 AMK327761 AWG327761 BGC327761 BPY327761 BZU327761 CJQ327761 CTM327761 DDI327761 DNE327761 DXA327761 EGW327761 EQS327761 FAO327761 FKK327761 FUG327761 GEC327761 GNY327761 GXU327761 HHQ327761 HRM327761 IBI327761 ILE327761 IVA327761 JEW327761 JOS327761 JYO327761 KIK327761 KSG327761 LCC327761 LLY327761 LVU327761 MFQ327761 MPM327761 MZI327761 NJE327761 NTA327761 OCW327761 OMS327761 OWO327761 PGK327761 PQG327761 QAC327761 QJY327761 QTU327761 RDQ327761 RNM327761 RXI327761 SHE327761 SRA327761 TAW327761 TKS327761 TUO327761 UEK327761 UOG327761 UYC327761 VHY327761 VRU327761 WBQ327761 WLM327761 WVI327761 A393297 IW393297 SS393297 ACO393297 AMK393297 AWG393297 BGC393297 BPY393297 BZU393297 CJQ393297 CTM393297 DDI393297 DNE393297 DXA393297 EGW393297 EQS393297 FAO393297 FKK393297 FUG393297 GEC393297 GNY393297 GXU393297 HHQ393297 HRM393297 IBI393297 ILE393297 IVA393297 JEW393297 JOS393297 JYO393297 KIK393297 KSG393297 LCC393297 LLY393297 LVU393297 MFQ393297 MPM393297 MZI393297 NJE393297 NTA393297 OCW393297 OMS393297 OWO393297 PGK393297 PQG393297 QAC393297 QJY393297 QTU393297 RDQ393297 RNM393297 RXI393297 SHE393297 SRA393297 TAW393297 TKS393297 TUO393297 UEK393297 UOG393297 UYC393297 VHY393297 VRU393297 WBQ393297 WLM393297 WVI393297 A458833 IW458833 SS458833 ACO458833 AMK458833 AWG458833 BGC458833 BPY458833 BZU458833 CJQ458833 CTM458833 DDI458833 DNE458833 DXA458833 EGW458833 EQS458833 FAO458833 FKK458833 FUG458833 GEC458833 GNY458833 GXU458833 HHQ458833 HRM458833 IBI458833 ILE458833 IVA458833 JEW458833 JOS458833 JYO458833 KIK458833 KSG458833 LCC458833 LLY458833 LVU458833 MFQ458833 MPM458833 MZI458833 NJE458833 NTA458833 OCW458833 OMS458833 OWO458833 PGK458833 PQG458833 QAC458833 QJY458833 QTU458833 RDQ458833 RNM458833 RXI458833 SHE458833 SRA458833 TAW458833 TKS458833 TUO458833 UEK458833 UOG458833 UYC458833 VHY458833 VRU458833 WBQ458833 WLM458833 WVI458833 A524369 IW524369 SS524369 ACO524369 AMK524369 AWG524369 BGC524369 BPY524369 BZU524369 CJQ524369 CTM524369 DDI524369 DNE524369 DXA524369 EGW524369 EQS524369 FAO524369 FKK524369 FUG524369 GEC524369 GNY524369 GXU524369 HHQ524369 HRM524369 IBI524369 ILE524369 IVA524369 JEW524369 JOS524369 JYO524369 KIK524369 KSG524369 LCC524369 LLY524369 LVU524369 MFQ524369 MPM524369 MZI524369 NJE524369 NTA524369 OCW524369 OMS524369 OWO524369 PGK524369 PQG524369 QAC524369 QJY524369 QTU524369 RDQ524369 RNM524369 RXI524369 SHE524369 SRA524369 TAW524369 TKS524369 TUO524369 UEK524369 UOG524369 UYC524369 VHY524369 VRU524369 WBQ524369 WLM524369 WVI524369 A589905 IW589905 SS589905 ACO589905 AMK589905 AWG589905 BGC589905 BPY589905 BZU589905 CJQ589905 CTM589905 DDI589905 DNE589905 DXA589905 EGW589905 EQS589905 FAO589905 FKK589905 FUG589905 GEC589905 GNY589905 GXU589905 HHQ589905 HRM589905 IBI589905 ILE589905 IVA589905 JEW589905 JOS589905 JYO589905 KIK589905 KSG589905 LCC589905 LLY589905 LVU589905 MFQ589905 MPM589905 MZI589905 NJE589905 NTA589905 OCW589905 OMS589905 OWO589905 PGK589905 PQG589905 QAC589905 QJY589905 QTU589905 RDQ589905 RNM589905 RXI589905 SHE589905 SRA589905 TAW589905 TKS589905 TUO589905 UEK589905 UOG589905 UYC589905 VHY589905 VRU589905 WBQ589905 WLM589905 WVI589905 A655441 IW655441 SS655441 ACO655441 AMK655441 AWG655441 BGC655441 BPY655441 BZU655441 CJQ655441 CTM655441 DDI655441 DNE655441 DXA655441 EGW655441 EQS655441 FAO655441 FKK655441 FUG655441 GEC655441 GNY655441 GXU655441 HHQ655441 HRM655441 IBI655441 ILE655441 IVA655441 JEW655441 JOS655441 JYO655441 KIK655441 KSG655441 LCC655441 LLY655441 LVU655441 MFQ655441 MPM655441 MZI655441 NJE655441 NTA655441 OCW655441 OMS655441 OWO655441 PGK655441 PQG655441 QAC655441 QJY655441 QTU655441 RDQ655441 RNM655441 RXI655441 SHE655441 SRA655441 TAW655441 TKS655441 TUO655441 UEK655441 UOG655441 UYC655441 VHY655441 VRU655441 WBQ655441 WLM655441 WVI655441 A720977 IW720977 SS720977 ACO720977 AMK720977 AWG720977 BGC720977 BPY720977 BZU720977 CJQ720977 CTM720977 DDI720977 DNE720977 DXA720977 EGW720977 EQS720977 FAO720977 FKK720977 FUG720977 GEC720977 GNY720977 GXU720977 HHQ720977 HRM720977 IBI720977 ILE720977 IVA720977 JEW720977 JOS720977 JYO720977 KIK720977 KSG720977 LCC720977 LLY720977 LVU720977 MFQ720977 MPM720977 MZI720977 NJE720977 NTA720977 OCW720977 OMS720977 OWO720977 PGK720977 PQG720977 QAC720977 QJY720977 QTU720977 RDQ720977 RNM720977 RXI720977 SHE720977 SRA720977 TAW720977 TKS720977 TUO720977 UEK720977 UOG720977 UYC720977 VHY720977 VRU720977 WBQ720977 WLM720977 WVI720977 A786513 IW786513 SS786513 ACO786513 AMK786513 AWG786513 BGC786513 BPY786513 BZU786513 CJQ786513 CTM786513 DDI786513 DNE786513 DXA786513 EGW786513 EQS786513 FAO786513 FKK786513 FUG786513 GEC786513 GNY786513 GXU786513 HHQ786513 HRM786513 IBI786513 ILE786513 IVA786513 JEW786513 JOS786513 JYO786513 KIK786513 KSG786513 LCC786513 LLY786513 LVU786513 MFQ786513 MPM786513 MZI786513 NJE786513 NTA786513 OCW786513 OMS786513 OWO786513 PGK786513 PQG786513 QAC786513 QJY786513 QTU786513 RDQ786513 RNM786513 RXI786513 SHE786513 SRA786513 TAW786513 TKS786513 TUO786513 UEK786513 UOG786513 UYC786513 VHY786513 VRU786513 WBQ786513 WLM786513 WVI786513 A852049 IW852049 SS852049 ACO852049 AMK852049 AWG852049 BGC852049 BPY852049 BZU852049 CJQ852049 CTM852049 DDI852049 DNE852049 DXA852049 EGW852049 EQS852049 FAO852049 FKK852049 FUG852049 GEC852049 GNY852049 GXU852049 HHQ852049 HRM852049 IBI852049 ILE852049 IVA852049 JEW852049 JOS852049 JYO852049 KIK852049 KSG852049 LCC852049 LLY852049 LVU852049 MFQ852049 MPM852049 MZI852049 NJE852049 NTA852049 OCW852049 OMS852049 OWO852049 PGK852049 PQG852049 QAC852049 QJY852049 QTU852049 RDQ852049 RNM852049 RXI852049 SHE852049 SRA852049 TAW852049 TKS852049 TUO852049 UEK852049 UOG852049 UYC852049 VHY852049 VRU852049 WBQ852049 WLM852049 WVI852049 A917585 IW917585 SS917585 ACO917585 AMK917585 AWG917585 BGC917585 BPY917585 BZU917585 CJQ917585 CTM917585 DDI917585 DNE917585 DXA917585 EGW917585 EQS917585 FAO917585 FKK917585 FUG917585 GEC917585 GNY917585 GXU917585 HHQ917585 HRM917585 IBI917585 ILE917585 IVA917585 JEW917585 JOS917585 JYO917585 KIK917585 KSG917585 LCC917585 LLY917585 LVU917585 MFQ917585 MPM917585 MZI917585 NJE917585 NTA917585 OCW917585 OMS917585 OWO917585 PGK917585 PQG917585 QAC917585 QJY917585 QTU917585 RDQ917585 RNM917585 RXI917585 SHE917585 SRA917585 TAW917585 TKS917585 TUO917585 UEK917585 UOG917585 UYC917585 VHY917585 VRU917585 WBQ917585 WLM917585 WVI917585 A983121 IW983121 SS983121 ACO983121 AMK983121 AWG983121 BGC983121 BPY983121 BZU983121 CJQ983121 CTM983121 DDI983121 DNE983121 DXA983121 EGW983121 EQS983121 FAO983121 FKK983121 FUG983121 GEC983121 GNY983121 GXU983121 HHQ983121 HRM983121 IBI983121 ILE983121 IVA983121 JEW983121 JOS983121 JYO983121 KIK983121 KSG983121 LCC983121 LLY983121 LVU983121 MFQ983121 MPM983121 MZI983121 NJE983121 NTA983121 OCW983121 OMS983121 OWO983121 PGK983121 PQG983121 QAC983121 QJY983121 QTU983121 RDQ983121 RNM983121 RXI983121 SHE983121 SRA983121 TAW983121 TKS983121 TUO983121 UEK983121 UOG983121 UYC983121 VHY983121 VRU983121 WBQ983121 WLM983121 WVI983121" xr:uid="{6C7A3E71-C94C-415E-8321-3B61CC7B50C0}">
      <formula1>0</formula1>
      <formula2>300</formula2>
    </dataValidation>
    <dataValidation type="textLength" errorStyle="information" allowBlank="1" showInputMessage="1" error="XLBVal:6=8_x000d__x000a_" sqref="A61 IW61 SS61 ACO61 AMK61 AWG61 BGC61 BPY61 BZU61 CJQ61 CTM61 DDI61 DNE61 DXA61 EGW61 EQS61 FAO61 FKK61 FUG61 GEC61 GNY61 GXU61 HHQ61 HRM61 IBI61 ILE61 IVA61 JEW61 JOS61 JYO61 KIK61 KSG61 LCC61 LLY61 LVU61 MFQ61 MPM61 MZI61 NJE61 NTA61 OCW61 OMS61 OWO61 PGK61 PQG61 QAC61 QJY61 QTU61 RDQ61 RNM61 RXI61 SHE61 SRA61 TAW61 TKS61 TUO61 UEK61 UOG61 UYC61 VHY61 VRU61 WBQ61 WLM61 WVI61 A65597 IW65597 SS65597 ACO65597 AMK65597 AWG65597 BGC65597 BPY65597 BZU65597 CJQ65597 CTM65597 DDI65597 DNE65597 DXA65597 EGW65597 EQS65597 FAO65597 FKK65597 FUG65597 GEC65597 GNY65597 GXU65597 HHQ65597 HRM65597 IBI65597 ILE65597 IVA65597 JEW65597 JOS65597 JYO65597 KIK65597 KSG65597 LCC65597 LLY65597 LVU65597 MFQ65597 MPM65597 MZI65597 NJE65597 NTA65597 OCW65597 OMS65597 OWO65597 PGK65597 PQG65597 QAC65597 QJY65597 QTU65597 RDQ65597 RNM65597 RXI65597 SHE65597 SRA65597 TAW65597 TKS65597 TUO65597 UEK65597 UOG65597 UYC65597 VHY65597 VRU65597 WBQ65597 WLM65597 WVI65597 A131133 IW131133 SS131133 ACO131133 AMK131133 AWG131133 BGC131133 BPY131133 BZU131133 CJQ131133 CTM131133 DDI131133 DNE131133 DXA131133 EGW131133 EQS131133 FAO131133 FKK131133 FUG131133 GEC131133 GNY131133 GXU131133 HHQ131133 HRM131133 IBI131133 ILE131133 IVA131133 JEW131133 JOS131133 JYO131133 KIK131133 KSG131133 LCC131133 LLY131133 LVU131133 MFQ131133 MPM131133 MZI131133 NJE131133 NTA131133 OCW131133 OMS131133 OWO131133 PGK131133 PQG131133 QAC131133 QJY131133 QTU131133 RDQ131133 RNM131133 RXI131133 SHE131133 SRA131133 TAW131133 TKS131133 TUO131133 UEK131133 UOG131133 UYC131133 VHY131133 VRU131133 WBQ131133 WLM131133 WVI131133 A196669 IW196669 SS196669 ACO196669 AMK196669 AWG196669 BGC196669 BPY196669 BZU196669 CJQ196669 CTM196669 DDI196669 DNE196669 DXA196669 EGW196669 EQS196669 FAO196669 FKK196669 FUG196669 GEC196669 GNY196669 GXU196669 HHQ196669 HRM196669 IBI196669 ILE196669 IVA196669 JEW196669 JOS196669 JYO196669 KIK196669 KSG196669 LCC196669 LLY196669 LVU196669 MFQ196669 MPM196669 MZI196669 NJE196669 NTA196669 OCW196669 OMS196669 OWO196669 PGK196669 PQG196669 QAC196669 QJY196669 QTU196669 RDQ196669 RNM196669 RXI196669 SHE196669 SRA196669 TAW196669 TKS196669 TUO196669 UEK196669 UOG196669 UYC196669 VHY196669 VRU196669 WBQ196669 WLM196669 WVI196669 A262205 IW262205 SS262205 ACO262205 AMK262205 AWG262205 BGC262205 BPY262205 BZU262205 CJQ262205 CTM262205 DDI262205 DNE262205 DXA262205 EGW262205 EQS262205 FAO262205 FKK262205 FUG262205 GEC262205 GNY262205 GXU262205 HHQ262205 HRM262205 IBI262205 ILE262205 IVA262205 JEW262205 JOS262205 JYO262205 KIK262205 KSG262205 LCC262205 LLY262205 LVU262205 MFQ262205 MPM262205 MZI262205 NJE262205 NTA262205 OCW262205 OMS262205 OWO262205 PGK262205 PQG262205 QAC262205 QJY262205 QTU262205 RDQ262205 RNM262205 RXI262205 SHE262205 SRA262205 TAW262205 TKS262205 TUO262205 UEK262205 UOG262205 UYC262205 VHY262205 VRU262205 WBQ262205 WLM262205 WVI262205 A327741 IW327741 SS327741 ACO327741 AMK327741 AWG327741 BGC327741 BPY327741 BZU327741 CJQ327741 CTM327741 DDI327741 DNE327741 DXA327741 EGW327741 EQS327741 FAO327741 FKK327741 FUG327741 GEC327741 GNY327741 GXU327741 HHQ327741 HRM327741 IBI327741 ILE327741 IVA327741 JEW327741 JOS327741 JYO327741 KIK327741 KSG327741 LCC327741 LLY327741 LVU327741 MFQ327741 MPM327741 MZI327741 NJE327741 NTA327741 OCW327741 OMS327741 OWO327741 PGK327741 PQG327741 QAC327741 QJY327741 QTU327741 RDQ327741 RNM327741 RXI327741 SHE327741 SRA327741 TAW327741 TKS327741 TUO327741 UEK327741 UOG327741 UYC327741 VHY327741 VRU327741 WBQ327741 WLM327741 WVI327741 A393277 IW393277 SS393277 ACO393277 AMK393277 AWG393277 BGC393277 BPY393277 BZU393277 CJQ393277 CTM393277 DDI393277 DNE393277 DXA393277 EGW393277 EQS393277 FAO393277 FKK393277 FUG393277 GEC393277 GNY393277 GXU393277 HHQ393277 HRM393277 IBI393277 ILE393277 IVA393277 JEW393277 JOS393277 JYO393277 KIK393277 KSG393277 LCC393277 LLY393277 LVU393277 MFQ393277 MPM393277 MZI393277 NJE393277 NTA393277 OCW393277 OMS393277 OWO393277 PGK393277 PQG393277 QAC393277 QJY393277 QTU393277 RDQ393277 RNM393277 RXI393277 SHE393277 SRA393277 TAW393277 TKS393277 TUO393277 UEK393277 UOG393277 UYC393277 VHY393277 VRU393277 WBQ393277 WLM393277 WVI393277 A458813 IW458813 SS458813 ACO458813 AMK458813 AWG458813 BGC458813 BPY458813 BZU458813 CJQ458813 CTM458813 DDI458813 DNE458813 DXA458813 EGW458813 EQS458813 FAO458813 FKK458813 FUG458813 GEC458813 GNY458813 GXU458813 HHQ458813 HRM458813 IBI458813 ILE458813 IVA458813 JEW458813 JOS458813 JYO458813 KIK458813 KSG458813 LCC458813 LLY458813 LVU458813 MFQ458813 MPM458813 MZI458813 NJE458813 NTA458813 OCW458813 OMS458813 OWO458813 PGK458813 PQG458813 QAC458813 QJY458813 QTU458813 RDQ458813 RNM458813 RXI458813 SHE458813 SRA458813 TAW458813 TKS458813 TUO458813 UEK458813 UOG458813 UYC458813 VHY458813 VRU458813 WBQ458813 WLM458813 WVI458813 A524349 IW524349 SS524349 ACO524349 AMK524349 AWG524349 BGC524349 BPY524349 BZU524349 CJQ524349 CTM524349 DDI524349 DNE524349 DXA524349 EGW524349 EQS524349 FAO524349 FKK524349 FUG524349 GEC524349 GNY524349 GXU524349 HHQ524349 HRM524349 IBI524349 ILE524349 IVA524349 JEW524349 JOS524349 JYO524349 KIK524349 KSG524349 LCC524349 LLY524349 LVU524349 MFQ524349 MPM524349 MZI524349 NJE524349 NTA524349 OCW524349 OMS524349 OWO524349 PGK524349 PQG524349 QAC524349 QJY524349 QTU524349 RDQ524349 RNM524349 RXI524349 SHE524349 SRA524349 TAW524349 TKS524349 TUO524349 UEK524349 UOG524349 UYC524349 VHY524349 VRU524349 WBQ524349 WLM524349 WVI524349 A589885 IW589885 SS589885 ACO589885 AMK589885 AWG589885 BGC589885 BPY589885 BZU589885 CJQ589885 CTM589885 DDI589885 DNE589885 DXA589885 EGW589885 EQS589885 FAO589885 FKK589885 FUG589885 GEC589885 GNY589885 GXU589885 HHQ589885 HRM589885 IBI589885 ILE589885 IVA589885 JEW589885 JOS589885 JYO589885 KIK589885 KSG589885 LCC589885 LLY589885 LVU589885 MFQ589885 MPM589885 MZI589885 NJE589885 NTA589885 OCW589885 OMS589885 OWO589885 PGK589885 PQG589885 QAC589885 QJY589885 QTU589885 RDQ589885 RNM589885 RXI589885 SHE589885 SRA589885 TAW589885 TKS589885 TUO589885 UEK589885 UOG589885 UYC589885 VHY589885 VRU589885 WBQ589885 WLM589885 WVI589885 A655421 IW655421 SS655421 ACO655421 AMK655421 AWG655421 BGC655421 BPY655421 BZU655421 CJQ655421 CTM655421 DDI655421 DNE655421 DXA655421 EGW655421 EQS655421 FAO655421 FKK655421 FUG655421 GEC655421 GNY655421 GXU655421 HHQ655421 HRM655421 IBI655421 ILE655421 IVA655421 JEW655421 JOS655421 JYO655421 KIK655421 KSG655421 LCC655421 LLY655421 LVU655421 MFQ655421 MPM655421 MZI655421 NJE655421 NTA655421 OCW655421 OMS655421 OWO655421 PGK655421 PQG655421 QAC655421 QJY655421 QTU655421 RDQ655421 RNM655421 RXI655421 SHE655421 SRA655421 TAW655421 TKS655421 TUO655421 UEK655421 UOG655421 UYC655421 VHY655421 VRU655421 WBQ655421 WLM655421 WVI655421 A720957 IW720957 SS720957 ACO720957 AMK720957 AWG720957 BGC720957 BPY720957 BZU720957 CJQ720957 CTM720957 DDI720957 DNE720957 DXA720957 EGW720957 EQS720957 FAO720957 FKK720957 FUG720957 GEC720957 GNY720957 GXU720957 HHQ720957 HRM720957 IBI720957 ILE720957 IVA720957 JEW720957 JOS720957 JYO720957 KIK720957 KSG720957 LCC720957 LLY720957 LVU720957 MFQ720957 MPM720957 MZI720957 NJE720957 NTA720957 OCW720957 OMS720957 OWO720957 PGK720957 PQG720957 QAC720957 QJY720957 QTU720957 RDQ720957 RNM720957 RXI720957 SHE720957 SRA720957 TAW720957 TKS720957 TUO720957 UEK720957 UOG720957 UYC720957 VHY720957 VRU720957 WBQ720957 WLM720957 WVI720957 A786493 IW786493 SS786493 ACO786493 AMK786493 AWG786493 BGC786493 BPY786493 BZU786493 CJQ786493 CTM786493 DDI786493 DNE786493 DXA786493 EGW786493 EQS786493 FAO786493 FKK786493 FUG786493 GEC786493 GNY786493 GXU786493 HHQ786493 HRM786493 IBI786493 ILE786493 IVA786493 JEW786493 JOS786493 JYO786493 KIK786493 KSG786493 LCC786493 LLY786493 LVU786493 MFQ786493 MPM786493 MZI786493 NJE786493 NTA786493 OCW786493 OMS786493 OWO786493 PGK786493 PQG786493 QAC786493 QJY786493 QTU786493 RDQ786493 RNM786493 RXI786493 SHE786493 SRA786493 TAW786493 TKS786493 TUO786493 UEK786493 UOG786493 UYC786493 VHY786493 VRU786493 WBQ786493 WLM786493 WVI786493 A852029 IW852029 SS852029 ACO852029 AMK852029 AWG852029 BGC852029 BPY852029 BZU852029 CJQ852029 CTM852029 DDI852029 DNE852029 DXA852029 EGW852029 EQS852029 FAO852029 FKK852029 FUG852029 GEC852029 GNY852029 GXU852029 HHQ852029 HRM852029 IBI852029 ILE852029 IVA852029 JEW852029 JOS852029 JYO852029 KIK852029 KSG852029 LCC852029 LLY852029 LVU852029 MFQ852029 MPM852029 MZI852029 NJE852029 NTA852029 OCW852029 OMS852029 OWO852029 PGK852029 PQG852029 QAC852029 QJY852029 QTU852029 RDQ852029 RNM852029 RXI852029 SHE852029 SRA852029 TAW852029 TKS852029 TUO852029 UEK852029 UOG852029 UYC852029 VHY852029 VRU852029 WBQ852029 WLM852029 WVI852029 A917565 IW917565 SS917565 ACO917565 AMK917565 AWG917565 BGC917565 BPY917565 BZU917565 CJQ917565 CTM917565 DDI917565 DNE917565 DXA917565 EGW917565 EQS917565 FAO917565 FKK917565 FUG917565 GEC917565 GNY917565 GXU917565 HHQ917565 HRM917565 IBI917565 ILE917565 IVA917565 JEW917565 JOS917565 JYO917565 KIK917565 KSG917565 LCC917565 LLY917565 LVU917565 MFQ917565 MPM917565 MZI917565 NJE917565 NTA917565 OCW917565 OMS917565 OWO917565 PGK917565 PQG917565 QAC917565 QJY917565 QTU917565 RDQ917565 RNM917565 RXI917565 SHE917565 SRA917565 TAW917565 TKS917565 TUO917565 UEK917565 UOG917565 UYC917565 VHY917565 VRU917565 WBQ917565 WLM917565 WVI917565 A983101 IW983101 SS983101 ACO983101 AMK983101 AWG983101 BGC983101 BPY983101 BZU983101 CJQ983101 CTM983101 DDI983101 DNE983101 DXA983101 EGW983101 EQS983101 FAO983101 FKK983101 FUG983101 GEC983101 GNY983101 GXU983101 HHQ983101 HRM983101 IBI983101 ILE983101 IVA983101 JEW983101 JOS983101 JYO983101 KIK983101 KSG983101 LCC983101 LLY983101 LVU983101 MFQ983101 MPM983101 MZI983101 NJE983101 NTA983101 OCW983101 OMS983101 OWO983101 PGK983101 PQG983101 QAC983101 QJY983101 QTU983101 RDQ983101 RNM983101 RXI983101 SHE983101 SRA983101 TAW983101 TKS983101 TUO983101 UEK983101 UOG983101 UYC983101 VHY983101 VRU983101 WBQ983101 WLM983101 WVI983101" xr:uid="{FCC48A60-588F-4EEE-A670-6E7AF27142FD}">
      <formula1>0</formula1>
      <formula2>300</formula2>
    </dataValidation>
    <dataValidation type="textLength" errorStyle="information" allowBlank="1" showInputMessage="1" error="XLBVal:6=114_x000d__x000a_" sqref="N61 JJ61 TF61 ADB61 AMX61 AWT61 BGP61 BQL61 CAH61 CKD61 CTZ61 DDV61 DNR61 DXN61 EHJ61 ERF61 FBB61 FKX61 FUT61 GEP61 GOL61 GYH61 HID61 HRZ61 IBV61 ILR61 IVN61 JFJ61 JPF61 JZB61 KIX61 KST61 LCP61 LML61 LWH61 MGD61 MPZ61 MZV61 NJR61 NTN61 ODJ61 ONF61 OXB61 PGX61 PQT61 QAP61 QKL61 QUH61 RED61 RNZ61 RXV61 SHR61 SRN61 TBJ61 TLF61 TVB61 UEX61 UOT61 UYP61 VIL61 VSH61 WCD61 WLZ61 WVV61 N65597 JJ65597 TF65597 ADB65597 AMX65597 AWT65597 BGP65597 BQL65597 CAH65597 CKD65597 CTZ65597 DDV65597 DNR65597 DXN65597 EHJ65597 ERF65597 FBB65597 FKX65597 FUT65597 GEP65597 GOL65597 GYH65597 HID65597 HRZ65597 IBV65597 ILR65597 IVN65597 JFJ65597 JPF65597 JZB65597 KIX65597 KST65597 LCP65597 LML65597 LWH65597 MGD65597 MPZ65597 MZV65597 NJR65597 NTN65597 ODJ65597 ONF65597 OXB65597 PGX65597 PQT65597 QAP65597 QKL65597 QUH65597 RED65597 RNZ65597 RXV65597 SHR65597 SRN65597 TBJ65597 TLF65597 TVB65597 UEX65597 UOT65597 UYP65597 VIL65597 VSH65597 WCD65597 WLZ65597 WVV65597 N131133 JJ131133 TF131133 ADB131133 AMX131133 AWT131133 BGP131133 BQL131133 CAH131133 CKD131133 CTZ131133 DDV131133 DNR131133 DXN131133 EHJ131133 ERF131133 FBB131133 FKX131133 FUT131133 GEP131133 GOL131133 GYH131133 HID131133 HRZ131133 IBV131133 ILR131133 IVN131133 JFJ131133 JPF131133 JZB131133 KIX131133 KST131133 LCP131133 LML131133 LWH131133 MGD131133 MPZ131133 MZV131133 NJR131133 NTN131133 ODJ131133 ONF131133 OXB131133 PGX131133 PQT131133 QAP131133 QKL131133 QUH131133 RED131133 RNZ131133 RXV131133 SHR131133 SRN131133 TBJ131133 TLF131133 TVB131133 UEX131133 UOT131133 UYP131133 VIL131133 VSH131133 WCD131133 WLZ131133 WVV131133 N196669 JJ196669 TF196669 ADB196669 AMX196669 AWT196669 BGP196669 BQL196669 CAH196669 CKD196669 CTZ196669 DDV196669 DNR196669 DXN196669 EHJ196669 ERF196669 FBB196669 FKX196669 FUT196669 GEP196669 GOL196669 GYH196669 HID196669 HRZ196669 IBV196669 ILR196669 IVN196669 JFJ196669 JPF196669 JZB196669 KIX196669 KST196669 LCP196669 LML196669 LWH196669 MGD196669 MPZ196669 MZV196669 NJR196669 NTN196669 ODJ196669 ONF196669 OXB196669 PGX196669 PQT196669 QAP196669 QKL196669 QUH196669 RED196669 RNZ196669 RXV196669 SHR196669 SRN196669 TBJ196669 TLF196669 TVB196669 UEX196669 UOT196669 UYP196669 VIL196669 VSH196669 WCD196669 WLZ196669 WVV196669 N262205 JJ262205 TF262205 ADB262205 AMX262205 AWT262205 BGP262205 BQL262205 CAH262205 CKD262205 CTZ262205 DDV262205 DNR262205 DXN262205 EHJ262205 ERF262205 FBB262205 FKX262205 FUT262205 GEP262205 GOL262205 GYH262205 HID262205 HRZ262205 IBV262205 ILR262205 IVN262205 JFJ262205 JPF262205 JZB262205 KIX262205 KST262205 LCP262205 LML262205 LWH262205 MGD262205 MPZ262205 MZV262205 NJR262205 NTN262205 ODJ262205 ONF262205 OXB262205 PGX262205 PQT262205 QAP262205 QKL262205 QUH262205 RED262205 RNZ262205 RXV262205 SHR262205 SRN262205 TBJ262205 TLF262205 TVB262205 UEX262205 UOT262205 UYP262205 VIL262205 VSH262205 WCD262205 WLZ262205 WVV262205 N327741 JJ327741 TF327741 ADB327741 AMX327741 AWT327741 BGP327741 BQL327741 CAH327741 CKD327741 CTZ327741 DDV327741 DNR327741 DXN327741 EHJ327741 ERF327741 FBB327741 FKX327741 FUT327741 GEP327741 GOL327741 GYH327741 HID327741 HRZ327741 IBV327741 ILR327741 IVN327741 JFJ327741 JPF327741 JZB327741 KIX327741 KST327741 LCP327741 LML327741 LWH327741 MGD327741 MPZ327741 MZV327741 NJR327741 NTN327741 ODJ327741 ONF327741 OXB327741 PGX327741 PQT327741 QAP327741 QKL327741 QUH327741 RED327741 RNZ327741 RXV327741 SHR327741 SRN327741 TBJ327741 TLF327741 TVB327741 UEX327741 UOT327741 UYP327741 VIL327741 VSH327741 WCD327741 WLZ327741 WVV327741 N393277 JJ393277 TF393277 ADB393277 AMX393277 AWT393277 BGP393277 BQL393277 CAH393277 CKD393277 CTZ393277 DDV393277 DNR393277 DXN393277 EHJ393277 ERF393277 FBB393277 FKX393277 FUT393277 GEP393277 GOL393277 GYH393277 HID393277 HRZ393277 IBV393277 ILR393277 IVN393277 JFJ393277 JPF393277 JZB393277 KIX393277 KST393277 LCP393277 LML393277 LWH393277 MGD393277 MPZ393277 MZV393277 NJR393277 NTN393277 ODJ393277 ONF393277 OXB393277 PGX393277 PQT393277 QAP393277 QKL393277 QUH393277 RED393277 RNZ393277 RXV393277 SHR393277 SRN393277 TBJ393277 TLF393277 TVB393277 UEX393277 UOT393277 UYP393277 VIL393277 VSH393277 WCD393277 WLZ393277 WVV393277 N458813 JJ458813 TF458813 ADB458813 AMX458813 AWT458813 BGP458813 BQL458813 CAH458813 CKD458813 CTZ458813 DDV458813 DNR458813 DXN458813 EHJ458813 ERF458813 FBB458813 FKX458813 FUT458813 GEP458813 GOL458813 GYH458813 HID458813 HRZ458813 IBV458813 ILR458813 IVN458813 JFJ458813 JPF458813 JZB458813 KIX458813 KST458813 LCP458813 LML458813 LWH458813 MGD458813 MPZ458813 MZV458813 NJR458813 NTN458813 ODJ458813 ONF458813 OXB458813 PGX458813 PQT458813 QAP458813 QKL458813 QUH458813 RED458813 RNZ458813 RXV458813 SHR458813 SRN458813 TBJ458813 TLF458813 TVB458813 UEX458813 UOT458813 UYP458813 VIL458813 VSH458813 WCD458813 WLZ458813 WVV458813 N524349 JJ524349 TF524349 ADB524349 AMX524349 AWT524349 BGP524349 BQL524349 CAH524349 CKD524349 CTZ524349 DDV524349 DNR524349 DXN524349 EHJ524349 ERF524349 FBB524349 FKX524349 FUT524349 GEP524349 GOL524349 GYH524349 HID524349 HRZ524349 IBV524349 ILR524349 IVN524349 JFJ524349 JPF524349 JZB524349 KIX524349 KST524349 LCP524349 LML524349 LWH524349 MGD524349 MPZ524349 MZV524349 NJR524349 NTN524349 ODJ524349 ONF524349 OXB524349 PGX524349 PQT524349 QAP524349 QKL524349 QUH524349 RED524349 RNZ524349 RXV524349 SHR524349 SRN524349 TBJ524349 TLF524349 TVB524349 UEX524349 UOT524349 UYP524349 VIL524349 VSH524349 WCD524349 WLZ524349 WVV524349 N589885 JJ589885 TF589885 ADB589885 AMX589885 AWT589885 BGP589885 BQL589885 CAH589885 CKD589885 CTZ589885 DDV589885 DNR589885 DXN589885 EHJ589885 ERF589885 FBB589885 FKX589885 FUT589885 GEP589885 GOL589885 GYH589885 HID589885 HRZ589885 IBV589885 ILR589885 IVN589885 JFJ589885 JPF589885 JZB589885 KIX589885 KST589885 LCP589885 LML589885 LWH589885 MGD589885 MPZ589885 MZV589885 NJR589885 NTN589885 ODJ589885 ONF589885 OXB589885 PGX589885 PQT589885 QAP589885 QKL589885 QUH589885 RED589885 RNZ589885 RXV589885 SHR589885 SRN589885 TBJ589885 TLF589885 TVB589885 UEX589885 UOT589885 UYP589885 VIL589885 VSH589885 WCD589885 WLZ589885 WVV589885 N655421 JJ655421 TF655421 ADB655421 AMX655421 AWT655421 BGP655421 BQL655421 CAH655421 CKD655421 CTZ655421 DDV655421 DNR655421 DXN655421 EHJ655421 ERF655421 FBB655421 FKX655421 FUT655421 GEP655421 GOL655421 GYH655421 HID655421 HRZ655421 IBV655421 ILR655421 IVN655421 JFJ655421 JPF655421 JZB655421 KIX655421 KST655421 LCP655421 LML655421 LWH655421 MGD655421 MPZ655421 MZV655421 NJR655421 NTN655421 ODJ655421 ONF655421 OXB655421 PGX655421 PQT655421 QAP655421 QKL655421 QUH655421 RED655421 RNZ655421 RXV655421 SHR655421 SRN655421 TBJ655421 TLF655421 TVB655421 UEX655421 UOT655421 UYP655421 VIL655421 VSH655421 WCD655421 WLZ655421 WVV655421 N720957 JJ720957 TF720957 ADB720957 AMX720957 AWT720957 BGP720957 BQL720957 CAH720957 CKD720957 CTZ720957 DDV720957 DNR720957 DXN720957 EHJ720957 ERF720957 FBB720957 FKX720957 FUT720957 GEP720957 GOL720957 GYH720957 HID720957 HRZ720957 IBV720957 ILR720957 IVN720957 JFJ720957 JPF720957 JZB720957 KIX720957 KST720957 LCP720957 LML720957 LWH720957 MGD720957 MPZ720957 MZV720957 NJR720957 NTN720957 ODJ720957 ONF720957 OXB720957 PGX720957 PQT720957 QAP720957 QKL720957 QUH720957 RED720957 RNZ720957 RXV720957 SHR720957 SRN720957 TBJ720957 TLF720957 TVB720957 UEX720957 UOT720957 UYP720957 VIL720957 VSH720957 WCD720957 WLZ720957 WVV720957 N786493 JJ786493 TF786493 ADB786493 AMX786493 AWT786493 BGP786493 BQL786493 CAH786493 CKD786493 CTZ786493 DDV786493 DNR786493 DXN786493 EHJ786493 ERF786493 FBB786493 FKX786493 FUT786493 GEP786493 GOL786493 GYH786493 HID786493 HRZ786493 IBV786493 ILR786493 IVN786493 JFJ786493 JPF786493 JZB786493 KIX786493 KST786493 LCP786493 LML786493 LWH786493 MGD786493 MPZ786493 MZV786493 NJR786493 NTN786493 ODJ786493 ONF786493 OXB786493 PGX786493 PQT786493 QAP786493 QKL786493 QUH786493 RED786493 RNZ786493 RXV786493 SHR786493 SRN786493 TBJ786493 TLF786493 TVB786493 UEX786493 UOT786493 UYP786493 VIL786493 VSH786493 WCD786493 WLZ786493 WVV786493 N852029 JJ852029 TF852029 ADB852029 AMX852029 AWT852029 BGP852029 BQL852029 CAH852029 CKD852029 CTZ852029 DDV852029 DNR852029 DXN852029 EHJ852029 ERF852029 FBB852029 FKX852029 FUT852029 GEP852029 GOL852029 GYH852029 HID852029 HRZ852029 IBV852029 ILR852029 IVN852029 JFJ852029 JPF852029 JZB852029 KIX852029 KST852029 LCP852029 LML852029 LWH852029 MGD852029 MPZ852029 MZV852029 NJR852029 NTN852029 ODJ852029 ONF852029 OXB852029 PGX852029 PQT852029 QAP852029 QKL852029 QUH852029 RED852029 RNZ852029 RXV852029 SHR852029 SRN852029 TBJ852029 TLF852029 TVB852029 UEX852029 UOT852029 UYP852029 VIL852029 VSH852029 WCD852029 WLZ852029 WVV852029 N917565 JJ917565 TF917565 ADB917565 AMX917565 AWT917565 BGP917565 BQL917565 CAH917565 CKD917565 CTZ917565 DDV917565 DNR917565 DXN917565 EHJ917565 ERF917565 FBB917565 FKX917565 FUT917565 GEP917565 GOL917565 GYH917565 HID917565 HRZ917565 IBV917565 ILR917565 IVN917565 JFJ917565 JPF917565 JZB917565 KIX917565 KST917565 LCP917565 LML917565 LWH917565 MGD917565 MPZ917565 MZV917565 NJR917565 NTN917565 ODJ917565 ONF917565 OXB917565 PGX917565 PQT917565 QAP917565 QKL917565 QUH917565 RED917565 RNZ917565 RXV917565 SHR917565 SRN917565 TBJ917565 TLF917565 TVB917565 UEX917565 UOT917565 UYP917565 VIL917565 VSH917565 WCD917565 WLZ917565 WVV917565 N983101 JJ983101 TF983101 ADB983101 AMX983101 AWT983101 BGP983101 BQL983101 CAH983101 CKD983101 CTZ983101 DDV983101 DNR983101 DXN983101 EHJ983101 ERF983101 FBB983101 FKX983101 FUT983101 GEP983101 GOL983101 GYH983101 HID983101 HRZ983101 IBV983101 ILR983101 IVN983101 JFJ983101 JPF983101 JZB983101 KIX983101 KST983101 LCP983101 LML983101 LWH983101 MGD983101 MPZ983101 MZV983101 NJR983101 NTN983101 ODJ983101 ONF983101 OXB983101 PGX983101 PQT983101 QAP983101 QKL983101 QUH983101 RED983101 RNZ983101 RXV983101 SHR983101 SRN983101 TBJ983101 TLF983101 TVB983101 UEX983101 UOT983101 UYP983101 VIL983101 VSH983101 WCD983101 WLZ983101 WVV983101" xr:uid="{68EC9D5E-AD88-4625-BF23-EB8DEE506A29}">
      <formula1>0</formula1>
      <formula2>300</formula2>
    </dataValidation>
    <dataValidation type="textLength" errorStyle="information" allowBlank="1" showInputMessage="1" error="XLBVal:6=13_x000d__x000a_" sqref="N60 JJ60 TF60 ADB60 AMX60 AWT60 BGP60 BQL60 CAH60 CKD60 CTZ60 DDV60 DNR60 DXN60 EHJ60 ERF60 FBB60 FKX60 FUT60 GEP60 GOL60 GYH60 HID60 HRZ60 IBV60 ILR60 IVN60 JFJ60 JPF60 JZB60 KIX60 KST60 LCP60 LML60 LWH60 MGD60 MPZ60 MZV60 NJR60 NTN60 ODJ60 ONF60 OXB60 PGX60 PQT60 QAP60 QKL60 QUH60 RED60 RNZ60 RXV60 SHR60 SRN60 TBJ60 TLF60 TVB60 UEX60 UOT60 UYP60 VIL60 VSH60 WCD60 WLZ60 WVV60 N65596 JJ65596 TF65596 ADB65596 AMX65596 AWT65596 BGP65596 BQL65596 CAH65596 CKD65596 CTZ65596 DDV65596 DNR65596 DXN65596 EHJ65596 ERF65596 FBB65596 FKX65596 FUT65596 GEP65596 GOL65596 GYH65596 HID65596 HRZ65596 IBV65596 ILR65596 IVN65596 JFJ65596 JPF65596 JZB65596 KIX65596 KST65596 LCP65596 LML65596 LWH65596 MGD65596 MPZ65596 MZV65596 NJR65596 NTN65596 ODJ65596 ONF65596 OXB65596 PGX65596 PQT65596 QAP65596 QKL65596 QUH65596 RED65596 RNZ65596 RXV65596 SHR65596 SRN65596 TBJ65596 TLF65596 TVB65596 UEX65596 UOT65596 UYP65596 VIL65596 VSH65596 WCD65596 WLZ65596 WVV65596 N131132 JJ131132 TF131132 ADB131132 AMX131132 AWT131132 BGP131132 BQL131132 CAH131132 CKD131132 CTZ131132 DDV131132 DNR131132 DXN131132 EHJ131132 ERF131132 FBB131132 FKX131132 FUT131132 GEP131132 GOL131132 GYH131132 HID131132 HRZ131132 IBV131132 ILR131132 IVN131132 JFJ131132 JPF131132 JZB131132 KIX131132 KST131132 LCP131132 LML131132 LWH131132 MGD131132 MPZ131132 MZV131132 NJR131132 NTN131132 ODJ131132 ONF131132 OXB131132 PGX131132 PQT131132 QAP131132 QKL131132 QUH131132 RED131132 RNZ131132 RXV131132 SHR131132 SRN131132 TBJ131132 TLF131132 TVB131132 UEX131132 UOT131132 UYP131132 VIL131132 VSH131132 WCD131132 WLZ131132 WVV131132 N196668 JJ196668 TF196668 ADB196668 AMX196668 AWT196668 BGP196668 BQL196668 CAH196668 CKD196668 CTZ196668 DDV196668 DNR196668 DXN196668 EHJ196668 ERF196668 FBB196668 FKX196668 FUT196668 GEP196668 GOL196668 GYH196668 HID196668 HRZ196668 IBV196668 ILR196668 IVN196668 JFJ196668 JPF196668 JZB196668 KIX196668 KST196668 LCP196668 LML196668 LWH196668 MGD196668 MPZ196668 MZV196668 NJR196668 NTN196668 ODJ196668 ONF196668 OXB196668 PGX196668 PQT196668 QAP196668 QKL196668 QUH196668 RED196668 RNZ196668 RXV196668 SHR196668 SRN196668 TBJ196668 TLF196668 TVB196668 UEX196668 UOT196668 UYP196668 VIL196668 VSH196668 WCD196668 WLZ196668 WVV196668 N262204 JJ262204 TF262204 ADB262204 AMX262204 AWT262204 BGP262204 BQL262204 CAH262204 CKD262204 CTZ262204 DDV262204 DNR262204 DXN262204 EHJ262204 ERF262204 FBB262204 FKX262204 FUT262204 GEP262204 GOL262204 GYH262204 HID262204 HRZ262204 IBV262204 ILR262204 IVN262204 JFJ262204 JPF262204 JZB262204 KIX262204 KST262204 LCP262204 LML262204 LWH262204 MGD262204 MPZ262204 MZV262204 NJR262204 NTN262204 ODJ262204 ONF262204 OXB262204 PGX262204 PQT262204 QAP262204 QKL262204 QUH262204 RED262204 RNZ262204 RXV262204 SHR262204 SRN262204 TBJ262204 TLF262204 TVB262204 UEX262204 UOT262204 UYP262204 VIL262204 VSH262204 WCD262204 WLZ262204 WVV262204 N327740 JJ327740 TF327740 ADB327740 AMX327740 AWT327740 BGP327740 BQL327740 CAH327740 CKD327740 CTZ327740 DDV327740 DNR327740 DXN327740 EHJ327740 ERF327740 FBB327740 FKX327740 FUT327740 GEP327740 GOL327740 GYH327740 HID327740 HRZ327740 IBV327740 ILR327740 IVN327740 JFJ327740 JPF327740 JZB327740 KIX327740 KST327740 LCP327740 LML327740 LWH327740 MGD327740 MPZ327740 MZV327740 NJR327740 NTN327740 ODJ327740 ONF327740 OXB327740 PGX327740 PQT327740 QAP327740 QKL327740 QUH327740 RED327740 RNZ327740 RXV327740 SHR327740 SRN327740 TBJ327740 TLF327740 TVB327740 UEX327740 UOT327740 UYP327740 VIL327740 VSH327740 WCD327740 WLZ327740 WVV327740 N393276 JJ393276 TF393276 ADB393276 AMX393276 AWT393276 BGP393276 BQL393276 CAH393276 CKD393276 CTZ393276 DDV393276 DNR393276 DXN393276 EHJ393276 ERF393276 FBB393276 FKX393276 FUT393276 GEP393276 GOL393276 GYH393276 HID393276 HRZ393276 IBV393276 ILR393276 IVN393276 JFJ393276 JPF393276 JZB393276 KIX393276 KST393276 LCP393276 LML393276 LWH393276 MGD393276 MPZ393276 MZV393276 NJR393276 NTN393276 ODJ393276 ONF393276 OXB393276 PGX393276 PQT393276 QAP393276 QKL393276 QUH393276 RED393276 RNZ393276 RXV393276 SHR393276 SRN393276 TBJ393276 TLF393276 TVB393276 UEX393276 UOT393276 UYP393276 VIL393276 VSH393276 WCD393276 WLZ393276 WVV393276 N458812 JJ458812 TF458812 ADB458812 AMX458812 AWT458812 BGP458812 BQL458812 CAH458812 CKD458812 CTZ458812 DDV458812 DNR458812 DXN458812 EHJ458812 ERF458812 FBB458812 FKX458812 FUT458812 GEP458812 GOL458812 GYH458812 HID458812 HRZ458812 IBV458812 ILR458812 IVN458812 JFJ458812 JPF458812 JZB458812 KIX458812 KST458812 LCP458812 LML458812 LWH458812 MGD458812 MPZ458812 MZV458812 NJR458812 NTN458812 ODJ458812 ONF458812 OXB458812 PGX458812 PQT458812 QAP458812 QKL458812 QUH458812 RED458812 RNZ458812 RXV458812 SHR458812 SRN458812 TBJ458812 TLF458812 TVB458812 UEX458812 UOT458812 UYP458812 VIL458812 VSH458812 WCD458812 WLZ458812 WVV458812 N524348 JJ524348 TF524348 ADB524348 AMX524348 AWT524348 BGP524348 BQL524348 CAH524348 CKD524348 CTZ524348 DDV524348 DNR524348 DXN524348 EHJ524348 ERF524348 FBB524348 FKX524348 FUT524348 GEP524348 GOL524348 GYH524348 HID524348 HRZ524348 IBV524348 ILR524348 IVN524348 JFJ524348 JPF524348 JZB524348 KIX524348 KST524348 LCP524348 LML524348 LWH524348 MGD524348 MPZ524348 MZV524348 NJR524348 NTN524348 ODJ524348 ONF524348 OXB524348 PGX524348 PQT524348 QAP524348 QKL524348 QUH524348 RED524348 RNZ524348 RXV524348 SHR524348 SRN524348 TBJ524348 TLF524348 TVB524348 UEX524348 UOT524348 UYP524348 VIL524348 VSH524348 WCD524348 WLZ524348 WVV524348 N589884 JJ589884 TF589884 ADB589884 AMX589884 AWT589884 BGP589884 BQL589884 CAH589884 CKD589884 CTZ589884 DDV589884 DNR589884 DXN589884 EHJ589884 ERF589884 FBB589884 FKX589884 FUT589884 GEP589884 GOL589884 GYH589884 HID589884 HRZ589884 IBV589884 ILR589884 IVN589884 JFJ589884 JPF589884 JZB589884 KIX589884 KST589884 LCP589884 LML589884 LWH589884 MGD589884 MPZ589884 MZV589884 NJR589884 NTN589884 ODJ589884 ONF589884 OXB589884 PGX589884 PQT589884 QAP589884 QKL589884 QUH589884 RED589884 RNZ589884 RXV589884 SHR589884 SRN589884 TBJ589884 TLF589884 TVB589884 UEX589884 UOT589884 UYP589884 VIL589884 VSH589884 WCD589884 WLZ589884 WVV589884 N655420 JJ655420 TF655420 ADB655420 AMX655420 AWT655420 BGP655420 BQL655420 CAH655420 CKD655420 CTZ655420 DDV655420 DNR655420 DXN655420 EHJ655420 ERF655420 FBB655420 FKX655420 FUT655420 GEP655420 GOL655420 GYH655420 HID655420 HRZ655420 IBV655420 ILR655420 IVN655420 JFJ655420 JPF655420 JZB655420 KIX655420 KST655420 LCP655420 LML655420 LWH655420 MGD655420 MPZ655420 MZV655420 NJR655420 NTN655420 ODJ655420 ONF655420 OXB655420 PGX655420 PQT655420 QAP655420 QKL655420 QUH655420 RED655420 RNZ655420 RXV655420 SHR655420 SRN655420 TBJ655420 TLF655420 TVB655420 UEX655420 UOT655420 UYP655420 VIL655420 VSH655420 WCD655420 WLZ655420 WVV655420 N720956 JJ720956 TF720956 ADB720956 AMX720956 AWT720956 BGP720956 BQL720956 CAH720956 CKD720956 CTZ720956 DDV720956 DNR720956 DXN720956 EHJ720956 ERF720956 FBB720956 FKX720956 FUT720956 GEP720956 GOL720956 GYH720956 HID720956 HRZ720956 IBV720956 ILR720956 IVN720956 JFJ720956 JPF720956 JZB720956 KIX720956 KST720956 LCP720956 LML720956 LWH720956 MGD720956 MPZ720956 MZV720956 NJR720956 NTN720956 ODJ720956 ONF720956 OXB720956 PGX720956 PQT720956 QAP720956 QKL720956 QUH720956 RED720956 RNZ720956 RXV720956 SHR720956 SRN720956 TBJ720956 TLF720956 TVB720956 UEX720956 UOT720956 UYP720956 VIL720956 VSH720956 WCD720956 WLZ720956 WVV720956 N786492 JJ786492 TF786492 ADB786492 AMX786492 AWT786492 BGP786492 BQL786492 CAH786492 CKD786492 CTZ786492 DDV786492 DNR786492 DXN786492 EHJ786492 ERF786492 FBB786492 FKX786492 FUT786492 GEP786492 GOL786492 GYH786492 HID786492 HRZ786492 IBV786492 ILR786492 IVN786492 JFJ786492 JPF786492 JZB786492 KIX786492 KST786492 LCP786492 LML786492 LWH786492 MGD786492 MPZ786492 MZV786492 NJR786492 NTN786492 ODJ786492 ONF786492 OXB786492 PGX786492 PQT786492 QAP786492 QKL786492 QUH786492 RED786492 RNZ786492 RXV786492 SHR786492 SRN786492 TBJ786492 TLF786492 TVB786492 UEX786492 UOT786492 UYP786492 VIL786492 VSH786492 WCD786492 WLZ786492 WVV786492 N852028 JJ852028 TF852028 ADB852028 AMX852028 AWT852028 BGP852028 BQL852028 CAH852028 CKD852028 CTZ852028 DDV852028 DNR852028 DXN852028 EHJ852028 ERF852028 FBB852028 FKX852028 FUT852028 GEP852028 GOL852028 GYH852028 HID852028 HRZ852028 IBV852028 ILR852028 IVN852028 JFJ852028 JPF852028 JZB852028 KIX852028 KST852028 LCP852028 LML852028 LWH852028 MGD852028 MPZ852028 MZV852028 NJR852028 NTN852028 ODJ852028 ONF852028 OXB852028 PGX852028 PQT852028 QAP852028 QKL852028 QUH852028 RED852028 RNZ852028 RXV852028 SHR852028 SRN852028 TBJ852028 TLF852028 TVB852028 UEX852028 UOT852028 UYP852028 VIL852028 VSH852028 WCD852028 WLZ852028 WVV852028 N917564 JJ917564 TF917564 ADB917564 AMX917564 AWT917564 BGP917564 BQL917564 CAH917564 CKD917564 CTZ917564 DDV917564 DNR917564 DXN917564 EHJ917564 ERF917564 FBB917564 FKX917564 FUT917564 GEP917564 GOL917564 GYH917564 HID917564 HRZ917564 IBV917564 ILR917564 IVN917564 JFJ917564 JPF917564 JZB917564 KIX917564 KST917564 LCP917564 LML917564 LWH917564 MGD917564 MPZ917564 MZV917564 NJR917564 NTN917564 ODJ917564 ONF917564 OXB917564 PGX917564 PQT917564 QAP917564 QKL917564 QUH917564 RED917564 RNZ917564 RXV917564 SHR917564 SRN917564 TBJ917564 TLF917564 TVB917564 UEX917564 UOT917564 UYP917564 VIL917564 VSH917564 WCD917564 WLZ917564 WVV917564 N983100 JJ983100 TF983100 ADB983100 AMX983100 AWT983100 BGP983100 BQL983100 CAH983100 CKD983100 CTZ983100 DDV983100 DNR983100 DXN983100 EHJ983100 ERF983100 FBB983100 FKX983100 FUT983100 GEP983100 GOL983100 GYH983100 HID983100 HRZ983100 IBV983100 ILR983100 IVN983100 JFJ983100 JPF983100 JZB983100 KIX983100 KST983100 LCP983100 LML983100 LWH983100 MGD983100 MPZ983100 MZV983100 NJR983100 NTN983100 ODJ983100 ONF983100 OXB983100 PGX983100 PQT983100 QAP983100 QKL983100 QUH983100 RED983100 RNZ983100 RXV983100 SHR983100 SRN983100 TBJ983100 TLF983100 TVB983100 UEX983100 UOT983100 UYP983100 VIL983100 VSH983100 WCD983100 WLZ983100 WVV983100" xr:uid="{E4CBDEBE-82D0-4C52-B870-0685E457B415}">
      <formula1>0</formula1>
      <formula2>300</formula2>
    </dataValidation>
    <dataValidation type="textLength" errorStyle="information" allowBlank="1" showInputMessage="1" error="XLBVal:6=610139.39_x000d__x000a_" sqref="J93 JF93 TB93 ACX93 AMT93 AWP93 BGL93 BQH93 CAD93 CJZ93 CTV93 DDR93 DNN93 DXJ93 EHF93 ERB93 FAX93 FKT93 FUP93 GEL93 GOH93 GYD93 HHZ93 HRV93 IBR93 ILN93 IVJ93 JFF93 JPB93 JYX93 KIT93 KSP93 LCL93 LMH93 LWD93 MFZ93 MPV93 MZR93 NJN93 NTJ93 ODF93 ONB93 OWX93 PGT93 PQP93 QAL93 QKH93 QUD93 RDZ93 RNV93 RXR93 SHN93 SRJ93 TBF93 TLB93 TUX93 UET93 UOP93 UYL93 VIH93 VSD93 WBZ93 WLV93 WVR93 J65629 JF65629 TB65629 ACX65629 AMT65629 AWP65629 BGL65629 BQH65629 CAD65629 CJZ65629 CTV65629 DDR65629 DNN65629 DXJ65629 EHF65629 ERB65629 FAX65629 FKT65629 FUP65629 GEL65629 GOH65629 GYD65629 HHZ65629 HRV65629 IBR65629 ILN65629 IVJ65629 JFF65629 JPB65629 JYX65629 KIT65629 KSP65629 LCL65629 LMH65629 LWD65629 MFZ65629 MPV65629 MZR65629 NJN65629 NTJ65629 ODF65629 ONB65629 OWX65629 PGT65629 PQP65629 QAL65629 QKH65629 QUD65629 RDZ65629 RNV65629 RXR65629 SHN65629 SRJ65629 TBF65629 TLB65629 TUX65629 UET65629 UOP65629 UYL65629 VIH65629 VSD65629 WBZ65629 WLV65629 WVR65629 J131165 JF131165 TB131165 ACX131165 AMT131165 AWP131165 BGL131165 BQH131165 CAD131165 CJZ131165 CTV131165 DDR131165 DNN131165 DXJ131165 EHF131165 ERB131165 FAX131165 FKT131165 FUP131165 GEL131165 GOH131165 GYD131165 HHZ131165 HRV131165 IBR131165 ILN131165 IVJ131165 JFF131165 JPB131165 JYX131165 KIT131165 KSP131165 LCL131165 LMH131165 LWD131165 MFZ131165 MPV131165 MZR131165 NJN131165 NTJ131165 ODF131165 ONB131165 OWX131165 PGT131165 PQP131165 QAL131165 QKH131165 QUD131165 RDZ131165 RNV131165 RXR131165 SHN131165 SRJ131165 TBF131165 TLB131165 TUX131165 UET131165 UOP131165 UYL131165 VIH131165 VSD131165 WBZ131165 WLV131165 WVR131165 J196701 JF196701 TB196701 ACX196701 AMT196701 AWP196701 BGL196701 BQH196701 CAD196701 CJZ196701 CTV196701 DDR196701 DNN196701 DXJ196701 EHF196701 ERB196701 FAX196701 FKT196701 FUP196701 GEL196701 GOH196701 GYD196701 HHZ196701 HRV196701 IBR196701 ILN196701 IVJ196701 JFF196701 JPB196701 JYX196701 KIT196701 KSP196701 LCL196701 LMH196701 LWD196701 MFZ196701 MPV196701 MZR196701 NJN196701 NTJ196701 ODF196701 ONB196701 OWX196701 PGT196701 PQP196701 QAL196701 QKH196701 QUD196701 RDZ196701 RNV196701 RXR196701 SHN196701 SRJ196701 TBF196701 TLB196701 TUX196701 UET196701 UOP196701 UYL196701 VIH196701 VSD196701 WBZ196701 WLV196701 WVR196701 J262237 JF262237 TB262237 ACX262237 AMT262237 AWP262237 BGL262237 BQH262237 CAD262237 CJZ262237 CTV262237 DDR262237 DNN262237 DXJ262237 EHF262237 ERB262237 FAX262237 FKT262237 FUP262237 GEL262237 GOH262237 GYD262237 HHZ262237 HRV262237 IBR262237 ILN262237 IVJ262237 JFF262237 JPB262237 JYX262237 KIT262237 KSP262237 LCL262237 LMH262237 LWD262237 MFZ262237 MPV262237 MZR262237 NJN262237 NTJ262237 ODF262237 ONB262237 OWX262237 PGT262237 PQP262237 QAL262237 QKH262237 QUD262237 RDZ262237 RNV262237 RXR262237 SHN262237 SRJ262237 TBF262237 TLB262237 TUX262237 UET262237 UOP262237 UYL262237 VIH262237 VSD262237 WBZ262237 WLV262237 WVR262237 J327773 JF327773 TB327773 ACX327773 AMT327773 AWP327773 BGL327773 BQH327773 CAD327773 CJZ327773 CTV327773 DDR327773 DNN327773 DXJ327773 EHF327773 ERB327773 FAX327773 FKT327773 FUP327773 GEL327773 GOH327773 GYD327773 HHZ327773 HRV327773 IBR327773 ILN327773 IVJ327773 JFF327773 JPB327773 JYX327773 KIT327773 KSP327773 LCL327773 LMH327773 LWD327773 MFZ327773 MPV327773 MZR327773 NJN327773 NTJ327773 ODF327773 ONB327773 OWX327773 PGT327773 PQP327773 QAL327773 QKH327773 QUD327773 RDZ327773 RNV327773 RXR327773 SHN327773 SRJ327773 TBF327773 TLB327773 TUX327773 UET327773 UOP327773 UYL327773 VIH327773 VSD327773 WBZ327773 WLV327773 WVR327773 J393309 JF393309 TB393309 ACX393309 AMT393309 AWP393309 BGL393309 BQH393309 CAD393309 CJZ393309 CTV393309 DDR393309 DNN393309 DXJ393309 EHF393309 ERB393309 FAX393309 FKT393309 FUP393309 GEL393309 GOH393309 GYD393309 HHZ393309 HRV393309 IBR393309 ILN393309 IVJ393309 JFF393309 JPB393309 JYX393309 KIT393309 KSP393309 LCL393309 LMH393309 LWD393309 MFZ393309 MPV393309 MZR393309 NJN393309 NTJ393309 ODF393309 ONB393309 OWX393309 PGT393309 PQP393309 QAL393309 QKH393309 QUD393309 RDZ393309 RNV393309 RXR393309 SHN393309 SRJ393309 TBF393309 TLB393309 TUX393309 UET393309 UOP393309 UYL393309 VIH393309 VSD393309 WBZ393309 WLV393309 WVR393309 J458845 JF458845 TB458845 ACX458845 AMT458845 AWP458845 BGL458845 BQH458845 CAD458845 CJZ458845 CTV458845 DDR458845 DNN458845 DXJ458845 EHF458845 ERB458845 FAX458845 FKT458845 FUP458845 GEL458845 GOH458845 GYD458845 HHZ458845 HRV458845 IBR458845 ILN458845 IVJ458845 JFF458845 JPB458845 JYX458845 KIT458845 KSP458845 LCL458845 LMH458845 LWD458845 MFZ458845 MPV458845 MZR458845 NJN458845 NTJ458845 ODF458845 ONB458845 OWX458845 PGT458845 PQP458845 QAL458845 QKH458845 QUD458845 RDZ458845 RNV458845 RXR458845 SHN458845 SRJ458845 TBF458845 TLB458845 TUX458845 UET458845 UOP458845 UYL458845 VIH458845 VSD458845 WBZ458845 WLV458845 WVR458845 J524381 JF524381 TB524381 ACX524381 AMT524381 AWP524381 BGL524381 BQH524381 CAD524381 CJZ524381 CTV524381 DDR524381 DNN524381 DXJ524381 EHF524381 ERB524381 FAX524381 FKT524381 FUP524381 GEL524381 GOH524381 GYD524381 HHZ524381 HRV524381 IBR524381 ILN524381 IVJ524381 JFF524381 JPB524381 JYX524381 KIT524381 KSP524381 LCL524381 LMH524381 LWD524381 MFZ524381 MPV524381 MZR524381 NJN524381 NTJ524381 ODF524381 ONB524381 OWX524381 PGT524381 PQP524381 QAL524381 QKH524381 QUD524381 RDZ524381 RNV524381 RXR524381 SHN524381 SRJ524381 TBF524381 TLB524381 TUX524381 UET524381 UOP524381 UYL524381 VIH524381 VSD524381 WBZ524381 WLV524381 WVR524381 J589917 JF589917 TB589917 ACX589917 AMT589917 AWP589917 BGL589917 BQH589917 CAD589917 CJZ589917 CTV589917 DDR589917 DNN589917 DXJ589917 EHF589917 ERB589917 FAX589917 FKT589917 FUP589917 GEL589917 GOH589917 GYD589917 HHZ589917 HRV589917 IBR589917 ILN589917 IVJ589917 JFF589917 JPB589917 JYX589917 KIT589917 KSP589917 LCL589917 LMH589917 LWD589917 MFZ589917 MPV589917 MZR589917 NJN589917 NTJ589917 ODF589917 ONB589917 OWX589917 PGT589917 PQP589917 QAL589917 QKH589917 QUD589917 RDZ589917 RNV589917 RXR589917 SHN589917 SRJ589917 TBF589917 TLB589917 TUX589917 UET589917 UOP589917 UYL589917 VIH589917 VSD589917 WBZ589917 WLV589917 WVR589917 J655453 JF655453 TB655453 ACX655453 AMT655453 AWP655453 BGL655453 BQH655453 CAD655453 CJZ655453 CTV655453 DDR655453 DNN655453 DXJ655453 EHF655453 ERB655453 FAX655453 FKT655453 FUP655453 GEL655453 GOH655453 GYD655453 HHZ655453 HRV655453 IBR655453 ILN655453 IVJ655453 JFF655453 JPB655453 JYX655453 KIT655453 KSP655453 LCL655453 LMH655453 LWD655453 MFZ655453 MPV655453 MZR655453 NJN655453 NTJ655453 ODF655453 ONB655453 OWX655453 PGT655453 PQP655453 QAL655453 QKH655453 QUD655453 RDZ655453 RNV655453 RXR655453 SHN655453 SRJ655453 TBF655453 TLB655453 TUX655453 UET655453 UOP655453 UYL655453 VIH655453 VSD655453 WBZ655453 WLV655453 WVR655453 J720989 JF720989 TB720989 ACX720989 AMT720989 AWP720989 BGL720989 BQH720989 CAD720989 CJZ720989 CTV720989 DDR720989 DNN720989 DXJ720989 EHF720989 ERB720989 FAX720989 FKT720989 FUP720989 GEL720989 GOH720989 GYD720989 HHZ720989 HRV720989 IBR720989 ILN720989 IVJ720989 JFF720989 JPB720989 JYX720989 KIT720989 KSP720989 LCL720989 LMH720989 LWD720989 MFZ720989 MPV720989 MZR720989 NJN720989 NTJ720989 ODF720989 ONB720989 OWX720989 PGT720989 PQP720989 QAL720989 QKH720989 QUD720989 RDZ720989 RNV720989 RXR720989 SHN720989 SRJ720989 TBF720989 TLB720989 TUX720989 UET720989 UOP720989 UYL720989 VIH720989 VSD720989 WBZ720989 WLV720989 WVR720989 J786525 JF786525 TB786525 ACX786525 AMT786525 AWP786525 BGL786525 BQH786525 CAD786525 CJZ786525 CTV786525 DDR786525 DNN786525 DXJ786525 EHF786525 ERB786525 FAX786525 FKT786525 FUP786525 GEL786525 GOH786525 GYD786525 HHZ786525 HRV786525 IBR786525 ILN786525 IVJ786525 JFF786525 JPB786525 JYX786525 KIT786525 KSP786525 LCL786525 LMH786525 LWD786525 MFZ786525 MPV786525 MZR786525 NJN786525 NTJ786525 ODF786525 ONB786525 OWX786525 PGT786525 PQP786525 QAL786525 QKH786525 QUD786525 RDZ786525 RNV786525 RXR786525 SHN786525 SRJ786525 TBF786525 TLB786525 TUX786525 UET786525 UOP786525 UYL786525 VIH786525 VSD786525 WBZ786525 WLV786525 WVR786525 J852061 JF852061 TB852061 ACX852061 AMT852061 AWP852061 BGL852061 BQH852061 CAD852061 CJZ852061 CTV852061 DDR852061 DNN852061 DXJ852061 EHF852061 ERB852061 FAX852061 FKT852061 FUP852061 GEL852061 GOH852061 GYD852061 HHZ852061 HRV852061 IBR852061 ILN852061 IVJ852061 JFF852061 JPB852061 JYX852061 KIT852061 KSP852061 LCL852061 LMH852061 LWD852061 MFZ852061 MPV852061 MZR852061 NJN852061 NTJ852061 ODF852061 ONB852061 OWX852061 PGT852061 PQP852061 QAL852061 QKH852061 QUD852061 RDZ852061 RNV852061 RXR852061 SHN852061 SRJ852061 TBF852061 TLB852061 TUX852061 UET852061 UOP852061 UYL852061 VIH852061 VSD852061 WBZ852061 WLV852061 WVR852061 J917597 JF917597 TB917597 ACX917597 AMT917597 AWP917597 BGL917597 BQH917597 CAD917597 CJZ917597 CTV917597 DDR917597 DNN917597 DXJ917597 EHF917597 ERB917597 FAX917597 FKT917597 FUP917597 GEL917597 GOH917597 GYD917597 HHZ917597 HRV917597 IBR917597 ILN917597 IVJ917597 JFF917597 JPB917597 JYX917597 KIT917597 KSP917597 LCL917597 LMH917597 LWD917597 MFZ917597 MPV917597 MZR917597 NJN917597 NTJ917597 ODF917597 ONB917597 OWX917597 PGT917597 PQP917597 QAL917597 QKH917597 QUD917597 RDZ917597 RNV917597 RXR917597 SHN917597 SRJ917597 TBF917597 TLB917597 TUX917597 UET917597 UOP917597 UYL917597 VIH917597 VSD917597 WBZ917597 WLV917597 WVR917597 J983133 JF983133 TB983133 ACX983133 AMT983133 AWP983133 BGL983133 BQH983133 CAD983133 CJZ983133 CTV983133 DDR983133 DNN983133 DXJ983133 EHF983133 ERB983133 FAX983133 FKT983133 FUP983133 GEL983133 GOH983133 GYD983133 HHZ983133 HRV983133 IBR983133 ILN983133 IVJ983133 JFF983133 JPB983133 JYX983133 KIT983133 KSP983133 LCL983133 LMH983133 LWD983133 MFZ983133 MPV983133 MZR983133 NJN983133 NTJ983133 ODF983133 ONB983133 OWX983133 PGT983133 PQP983133 QAL983133 QKH983133 QUD983133 RDZ983133 RNV983133 RXR983133 SHN983133 SRJ983133 TBF983133 TLB983133 TUX983133 UET983133 UOP983133 UYL983133 VIH983133 VSD983133 WBZ983133 WLV983133 WVR983133" xr:uid="{4F51DD1C-4843-4FB4-B1E3-AC5C08EBD758}">
      <formula1>0</formula1>
      <formula2>300</formula2>
    </dataValidation>
    <dataValidation type="textLength" errorStyle="information" allowBlank="1" showInputMessage="1" error="XLBVal:6=230290.89_x000d__x000a_" sqref="J90 JF90 TB90 ACX90 AMT90 AWP90 BGL90 BQH90 CAD90 CJZ90 CTV90 DDR90 DNN90 DXJ90 EHF90 ERB90 FAX90 FKT90 FUP90 GEL90 GOH90 GYD90 HHZ90 HRV90 IBR90 ILN90 IVJ90 JFF90 JPB90 JYX90 KIT90 KSP90 LCL90 LMH90 LWD90 MFZ90 MPV90 MZR90 NJN90 NTJ90 ODF90 ONB90 OWX90 PGT90 PQP90 QAL90 QKH90 QUD90 RDZ90 RNV90 RXR90 SHN90 SRJ90 TBF90 TLB90 TUX90 UET90 UOP90 UYL90 VIH90 VSD90 WBZ90 WLV90 WVR90 J65626 JF65626 TB65626 ACX65626 AMT65626 AWP65626 BGL65626 BQH65626 CAD65626 CJZ65626 CTV65626 DDR65626 DNN65626 DXJ65626 EHF65626 ERB65626 FAX65626 FKT65626 FUP65626 GEL65626 GOH65626 GYD65626 HHZ65626 HRV65626 IBR65626 ILN65626 IVJ65626 JFF65626 JPB65626 JYX65626 KIT65626 KSP65626 LCL65626 LMH65626 LWD65626 MFZ65626 MPV65626 MZR65626 NJN65626 NTJ65626 ODF65626 ONB65626 OWX65626 PGT65626 PQP65626 QAL65626 QKH65626 QUD65626 RDZ65626 RNV65626 RXR65626 SHN65626 SRJ65626 TBF65626 TLB65626 TUX65626 UET65626 UOP65626 UYL65626 VIH65626 VSD65626 WBZ65626 WLV65626 WVR65626 J131162 JF131162 TB131162 ACX131162 AMT131162 AWP131162 BGL131162 BQH131162 CAD131162 CJZ131162 CTV131162 DDR131162 DNN131162 DXJ131162 EHF131162 ERB131162 FAX131162 FKT131162 FUP131162 GEL131162 GOH131162 GYD131162 HHZ131162 HRV131162 IBR131162 ILN131162 IVJ131162 JFF131162 JPB131162 JYX131162 KIT131162 KSP131162 LCL131162 LMH131162 LWD131162 MFZ131162 MPV131162 MZR131162 NJN131162 NTJ131162 ODF131162 ONB131162 OWX131162 PGT131162 PQP131162 QAL131162 QKH131162 QUD131162 RDZ131162 RNV131162 RXR131162 SHN131162 SRJ131162 TBF131162 TLB131162 TUX131162 UET131162 UOP131162 UYL131162 VIH131162 VSD131162 WBZ131162 WLV131162 WVR131162 J196698 JF196698 TB196698 ACX196698 AMT196698 AWP196698 BGL196698 BQH196698 CAD196698 CJZ196698 CTV196698 DDR196698 DNN196698 DXJ196698 EHF196698 ERB196698 FAX196698 FKT196698 FUP196698 GEL196698 GOH196698 GYD196698 HHZ196698 HRV196698 IBR196698 ILN196698 IVJ196698 JFF196698 JPB196698 JYX196698 KIT196698 KSP196698 LCL196698 LMH196698 LWD196698 MFZ196698 MPV196698 MZR196698 NJN196698 NTJ196698 ODF196698 ONB196698 OWX196698 PGT196698 PQP196698 QAL196698 QKH196698 QUD196698 RDZ196698 RNV196698 RXR196698 SHN196698 SRJ196698 TBF196698 TLB196698 TUX196698 UET196698 UOP196698 UYL196698 VIH196698 VSD196698 WBZ196698 WLV196698 WVR196698 J262234 JF262234 TB262234 ACX262234 AMT262234 AWP262234 BGL262234 BQH262234 CAD262234 CJZ262234 CTV262234 DDR262234 DNN262234 DXJ262234 EHF262234 ERB262234 FAX262234 FKT262234 FUP262234 GEL262234 GOH262234 GYD262234 HHZ262234 HRV262234 IBR262234 ILN262234 IVJ262234 JFF262234 JPB262234 JYX262234 KIT262234 KSP262234 LCL262234 LMH262234 LWD262234 MFZ262234 MPV262234 MZR262234 NJN262234 NTJ262234 ODF262234 ONB262234 OWX262234 PGT262234 PQP262234 QAL262234 QKH262234 QUD262234 RDZ262234 RNV262234 RXR262234 SHN262234 SRJ262234 TBF262234 TLB262234 TUX262234 UET262234 UOP262234 UYL262234 VIH262234 VSD262234 WBZ262234 WLV262234 WVR262234 J327770 JF327770 TB327770 ACX327770 AMT327770 AWP327770 BGL327770 BQH327770 CAD327770 CJZ327770 CTV327770 DDR327770 DNN327770 DXJ327770 EHF327770 ERB327770 FAX327770 FKT327770 FUP327770 GEL327770 GOH327770 GYD327770 HHZ327770 HRV327770 IBR327770 ILN327770 IVJ327770 JFF327770 JPB327770 JYX327770 KIT327770 KSP327770 LCL327770 LMH327770 LWD327770 MFZ327770 MPV327770 MZR327770 NJN327770 NTJ327770 ODF327770 ONB327770 OWX327770 PGT327770 PQP327770 QAL327770 QKH327770 QUD327770 RDZ327770 RNV327770 RXR327770 SHN327770 SRJ327770 TBF327770 TLB327770 TUX327770 UET327770 UOP327770 UYL327770 VIH327770 VSD327770 WBZ327770 WLV327770 WVR327770 J393306 JF393306 TB393306 ACX393306 AMT393306 AWP393306 BGL393306 BQH393306 CAD393306 CJZ393306 CTV393306 DDR393306 DNN393306 DXJ393306 EHF393306 ERB393306 FAX393306 FKT393306 FUP393306 GEL393306 GOH393306 GYD393306 HHZ393306 HRV393306 IBR393306 ILN393306 IVJ393306 JFF393306 JPB393306 JYX393306 KIT393306 KSP393306 LCL393306 LMH393306 LWD393306 MFZ393306 MPV393306 MZR393306 NJN393306 NTJ393306 ODF393306 ONB393306 OWX393306 PGT393306 PQP393306 QAL393306 QKH393306 QUD393306 RDZ393306 RNV393306 RXR393306 SHN393306 SRJ393306 TBF393306 TLB393306 TUX393306 UET393306 UOP393306 UYL393306 VIH393306 VSD393306 WBZ393306 WLV393306 WVR393306 J458842 JF458842 TB458842 ACX458842 AMT458842 AWP458842 BGL458842 BQH458842 CAD458842 CJZ458842 CTV458842 DDR458842 DNN458842 DXJ458842 EHF458842 ERB458842 FAX458842 FKT458842 FUP458842 GEL458842 GOH458842 GYD458842 HHZ458842 HRV458842 IBR458842 ILN458842 IVJ458842 JFF458842 JPB458842 JYX458842 KIT458842 KSP458842 LCL458842 LMH458842 LWD458842 MFZ458842 MPV458842 MZR458842 NJN458842 NTJ458842 ODF458842 ONB458842 OWX458842 PGT458842 PQP458842 QAL458842 QKH458842 QUD458842 RDZ458842 RNV458842 RXR458842 SHN458842 SRJ458842 TBF458842 TLB458842 TUX458842 UET458842 UOP458842 UYL458842 VIH458842 VSD458842 WBZ458842 WLV458842 WVR458842 J524378 JF524378 TB524378 ACX524378 AMT524378 AWP524378 BGL524378 BQH524378 CAD524378 CJZ524378 CTV524378 DDR524378 DNN524378 DXJ524378 EHF524378 ERB524378 FAX524378 FKT524378 FUP524378 GEL524378 GOH524378 GYD524378 HHZ524378 HRV524378 IBR524378 ILN524378 IVJ524378 JFF524378 JPB524378 JYX524378 KIT524378 KSP524378 LCL524378 LMH524378 LWD524378 MFZ524378 MPV524378 MZR524378 NJN524378 NTJ524378 ODF524378 ONB524378 OWX524378 PGT524378 PQP524378 QAL524378 QKH524378 QUD524378 RDZ524378 RNV524378 RXR524378 SHN524378 SRJ524378 TBF524378 TLB524378 TUX524378 UET524378 UOP524378 UYL524378 VIH524378 VSD524378 WBZ524378 WLV524378 WVR524378 J589914 JF589914 TB589914 ACX589914 AMT589914 AWP589914 BGL589914 BQH589914 CAD589914 CJZ589914 CTV589914 DDR589914 DNN589914 DXJ589914 EHF589914 ERB589914 FAX589914 FKT589914 FUP589914 GEL589914 GOH589914 GYD589914 HHZ589914 HRV589914 IBR589914 ILN589914 IVJ589914 JFF589914 JPB589914 JYX589914 KIT589914 KSP589914 LCL589914 LMH589914 LWD589914 MFZ589914 MPV589914 MZR589914 NJN589914 NTJ589914 ODF589914 ONB589914 OWX589914 PGT589914 PQP589914 QAL589914 QKH589914 QUD589914 RDZ589914 RNV589914 RXR589914 SHN589914 SRJ589914 TBF589914 TLB589914 TUX589914 UET589914 UOP589914 UYL589914 VIH589914 VSD589914 WBZ589914 WLV589914 WVR589914 J655450 JF655450 TB655450 ACX655450 AMT655450 AWP655450 BGL655450 BQH655450 CAD655450 CJZ655450 CTV655450 DDR655450 DNN655450 DXJ655450 EHF655450 ERB655450 FAX655450 FKT655450 FUP655450 GEL655450 GOH655450 GYD655450 HHZ655450 HRV655450 IBR655450 ILN655450 IVJ655450 JFF655450 JPB655450 JYX655450 KIT655450 KSP655450 LCL655450 LMH655450 LWD655450 MFZ655450 MPV655450 MZR655450 NJN655450 NTJ655450 ODF655450 ONB655450 OWX655450 PGT655450 PQP655450 QAL655450 QKH655450 QUD655450 RDZ655450 RNV655450 RXR655450 SHN655450 SRJ655450 TBF655450 TLB655450 TUX655450 UET655450 UOP655450 UYL655450 VIH655450 VSD655450 WBZ655450 WLV655450 WVR655450 J720986 JF720986 TB720986 ACX720986 AMT720986 AWP720986 BGL720986 BQH720986 CAD720986 CJZ720986 CTV720986 DDR720986 DNN720986 DXJ720986 EHF720986 ERB720986 FAX720986 FKT720986 FUP720986 GEL720986 GOH720986 GYD720986 HHZ720986 HRV720986 IBR720986 ILN720986 IVJ720986 JFF720986 JPB720986 JYX720986 KIT720986 KSP720986 LCL720986 LMH720986 LWD720986 MFZ720986 MPV720986 MZR720986 NJN720986 NTJ720986 ODF720986 ONB720986 OWX720986 PGT720986 PQP720986 QAL720986 QKH720986 QUD720986 RDZ720986 RNV720986 RXR720986 SHN720986 SRJ720986 TBF720986 TLB720986 TUX720986 UET720986 UOP720986 UYL720986 VIH720986 VSD720986 WBZ720986 WLV720986 WVR720986 J786522 JF786522 TB786522 ACX786522 AMT786522 AWP786522 BGL786522 BQH786522 CAD786522 CJZ786522 CTV786522 DDR786522 DNN786522 DXJ786522 EHF786522 ERB786522 FAX786522 FKT786522 FUP786522 GEL786522 GOH786522 GYD786522 HHZ786522 HRV786522 IBR786522 ILN786522 IVJ786522 JFF786522 JPB786522 JYX786522 KIT786522 KSP786522 LCL786522 LMH786522 LWD786522 MFZ786522 MPV786522 MZR786522 NJN786522 NTJ786522 ODF786522 ONB786522 OWX786522 PGT786522 PQP786522 QAL786522 QKH786522 QUD786522 RDZ786522 RNV786522 RXR786522 SHN786522 SRJ786522 TBF786522 TLB786522 TUX786522 UET786522 UOP786522 UYL786522 VIH786522 VSD786522 WBZ786522 WLV786522 WVR786522 J852058 JF852058 TB852058 ACX852058 AMT852058 AWP852058 BGL852058 BQH852058 CAD852058 CJZ852058 CTV852058 DDR852058 DNN852058 DXJ852058 EHF852058 ERB852058 FAX852058 FKT852058 FUP852058 GEL852058 GOH852058 GYD852058 HHZ852058 HRV852058 IBR852058 ILN852058 IVJ852058 JFF852058 JPB852058 JYX852058 KIT852058 KSP852058 LCL852058 LMH852058 LWD852058 MFZ852058 MPV852058 MZR852058 NJN852058 NTJ852058 ODF852058 ONB852058 OWX852058 PGT852058 PQP852058 QAL852058 QKH852058 QUD852058 RDZ852058 RNV852058 RXR852058 SHN852058 SRJ852058 TBF852058 TLB852058 TUX852058 UET852058 UOP852058 UYL852058 VIH852058 VSD852058 WBZ852058 WLV852058 WVR852058 J917594 JF917594 TB917594 ACX917594 AMT917594 AWP917594 BGL917594 BQH917594 CAD917594 CJZ917594 CTV917594 DDR917594 DNN917594 DXJ917594 EHF917594 ERB917594 FAX917594 FKT917594 FUP917594 GEL917594 GOH917594 GYD917594 HHZ917594 HRV917594 IBR917594 ILN917594 IVJ917594 JFF917594 JPB917594 JYX917594 KIT917594 KSP917594 LCL917594 LMH917594 LWD917594 MFZ917594 MPV917594 MZR917594 NJN917594 NTJ917594 ODF917594 ONB917594 OWX917594 PGT917594 PQP917594 QAL917594 QKH917594 QUD917594 RDZ917594 RNV917594 RXR917594 SHN917594 SRJ917594 TBF917594 TLB917594 TUX917594 UET917594 UOP917594 UYL917594 VIH917594 VSD917594 WBZ917594 WLV917594 WVR917594 J983130 JF983130 TB983130 ACX983130 AMT983130 AWP983130 BGL983130 BQH983130 CAD983130 CJZ983130 CTV983130 DDR983130 DNN983130 DXJ983130 EHF983130 ERB983130 FAX983130 FKT983130 FUP983130 GEL983130 GOH983130 GYD983130 HHZ983130 HRV983130 IBR983130 ILN983130 IVJ983130 JFF983130 JPB983130 JYX983130 KIT983130 KSP983130 LCL983130 LMH983130 LWD983130 MFZ983130 MPV983130 MZR983130 NJN983130 NTJ983130 ODF983130 ONB983130 OWX983130 PGT983130 PQP983130 QAL983130 QKH983130 QUD983130 RDZ983130 RNV983130 RXR983130 SHN983130 SRJ983130 TBF983130 TLB983130 TUX983130 UET983130 UOP983130 UYL983130 VIH983130 VSD983130 WBZ983130 WLV983130 WVR983130" xr:uid="{6F547A6B-1699-40BC-B7F7-00F623A343F9}">
      <formula1>0</formula1>
      <formula2>300</formula2>
    </dataValidation>
    <dataValidation type="textLength" errorStyle="information" allowBlank="1" showInputMessage="1" error="XLBVal:6=73199.44_x000d__x000a_" sqref="J84 JF84 TB84 ACX84 AMT84 AWP84 BGL84 BQH84 CAD84 CJZ84 CTV84 DDR84 DNN84 DXJ84 EHF84 ERB84 FAX84 FKT84 FUP84 GEL84 GOH84 GYD84 HHZ84 HRV84 IBR84 ILN84 IVJ84 JFF84 JPB84 JYX84 KIT84 KSP84 LCL84 LMH84 LWD84 MFZ84 MPV84 MZR84 NJN84 NTJ84 ODF84 ONB84 OWX84 PGT84 PQP84 QAL84 QKH84 QUD84 RDZ84 RNV84 RXR84 SHN84 SRJ84 TBF84 TLB84 TUX84 UET84 UOP84 UYL84 VIH84 VSD84 WBZ84 WLV84 WVR84 J65620 JF65620 TB65620 ACX65620 AMT65620 AWP65620 BGL65620 BQH65620 CAD65620 CJZ65620 CTV65620 DDR65620 DNN65620 DXJ65620 EHF65620 ERB65620 FAX65620 FKT65620 FUP65620 GEL65620 GOH65620 GYD65620 HHZ65620 HRV65620 IBR65620 ILN65620 IVJ65620 JFF65620 JPB65620 JYX65620 KIT65620 KSP65620 LCL65620 LMH65620 LWD65620 MFZ65620 MPV65620 MZR65620 NJN65620 NTJ65620 ODF65620 ONB65620 OWX65620 PGT65620 PQP65620 QAL65620 QKH65620 QUD65620 RDZ65620 RNV65620 RXR65620 SHN65620 SRJ65620 TBF65620 TLB65620 TUX65620 UET65620 UOP65620 UYL65620 VIH65620 VSD65620 WBZ65620 WLV65620 WVR65620 J131156 JF131156 TB131156 ACX131156 AMT131156 AWP131156 BGL131156 BQH131156 CAD131156 CJZ131156 CTV131156 DDR131156 DNN131156 DXJ131156 EHF131156 ERB131156 FAX131156 FKT131156 FUP131156 GEL131156 GOH131156 GYD131156 HHZ131156 HRV131156 IBR131156 ILN131156 IVJ131156 JFF131156 JPB131156 JYX131156 KIT131156 KSP131156 LCL131156 LMH131156 LWD131156 MFZ131156 MPV131156 MZR131156 NJN131156 NTJ131156 ODF131156 ONB131156 OWX131156 PGT131156 PQP131156 QAL131156 QKH131156 QUD131156 RDZ131156 RNV131156 RXR131156 SHN131156 SRJ131156 TBF131156 TLB131156 TUX131156 UET131156 UOP131156 UYL131156 VIH131156 VSD131156 WBZ131156 WLV131156 WVR131156 J196692 JF196692 TB196692 ACX196692 AMT196692 AWP196692 BGL196692 BQH196692 CAD196692 CJZ196692 CTV196692 DDR196692 DNN196692 DXJ196692 EHF196692 ERB196692 FAX196692 FKT196692 FUP196692 GEL196692 GOH196692 GYD196692 HHZ196692 HRV196692 IBR196692 ILN196692 IVJ196692 JFF196692 JPB196692 JYX196692 KIT196692 KSP196692 LCL196692 LMH196692 LWD196692 MFZ196692 MPV196692 MZR196692 NJN196692 NTJ196692 ODF196692 ONB196692 OWX196692 PGT196692 PQP196692 QAL196692 QKH196692 QUD196692 RDZ196692 RNV196692 RXR196692 SHN196692 SRJ196692 TBF196692 TLB196692 TUX196692 UET196692 UOP196692 UYL196692 VIH196692 VSD196692 WBZ196692 WLV196692 WVR196692 J262228 JF262228 TB262228 ACX262228 AMT262228 AWP262228 BGL262228 BQH262228 CAD262228 CJZ262228 CTV262228 DDR262228 DNN262228 DXJ262228 EHF262228 ERB262228 FAX262228 FKT262228 FUP262228 GEL262228 GOH262228 GYD262228 HHZ262228 HRV262228 IBR262228 ILN262228 IVJ262228 JFF262228 JPB262228 JYX262228 KIT262228 KSP262228 LCL262228 LMH262228 LWD262228 MFZ262228 MPV262228 MZR262228 NJN262228 NTJ262228 ODF262228 ONB262228 OWX262228 PGT262228 PQP262228 QAL262228 QKH262228 QUD262228 RDZ262228 RNV262228 RXR262228 SHN262228 SRJ262228 TBF262228 TLB262228 TUX262228 UET262228 UOP262228 UYL262228 VIH262228 VSD262228 WBZ262228 WLV262228 WVR262228 J327764 JF327764 TB327764 ACX327764 AMT327764 AWP327764 BGL327764 BQH327764 CAD327764 CJZ327764 CTV327764 DDR327764 DNN327764 DXJ327764 EHF327764 ERB327764 FAX327764 FKT327764 FUP327764 GEL327764 GOH327764 GYD327764 HHZ327764 HRV327764 IBR327764 ILN327764 IVJ327764 JFF327764 JPB327764 JYX327764 KIT327764 KSP327764 LCL327764 LMH327764 LWD327764 MFZ327764 MPV327764 MZR327764 NJN327764 NTJ327764 ODF327764 ONB327764 OWX327764 PGT327764 PQP327764 QAL327764 QKH327764 QUD327764 RDZ327764 RNV327764 RXR327764 SHN327764 SRJ327764 TBF327764 TLB327764 TUX327764 UET327764 UOP327764 UYL327764 VIH327764 VSD327764 WBZ327764 WLV327764 WVR327764 J393300 JF393300 TB393300 ACX393300 AMT393300 AWP393300 BGL393300 BQH393300 CAD393300 CJZ393300 CTV393300 DDR393300 DNN393300 DXJ393300 EHF393300 ERB393300 FAX393300 FKT393300 FUP393300 GEL393300 GOH393300 GYD393300 HHZ393300 HRV393300 IBR393300 ILN393300 IVJ393300 JFF393300 JPB393300 JYX393300 KIT393300 KSP393300 LCL393300 LMH393300 LWD393300 MFZ393300 MPV393300 MZR393300 NJN393300 NTJ393300 ODF393300 ONB393300 OWX393300 PGT393300 PQP393300 QAL393300 QKH393300 QUD393300 RDZ393300 RNV393300 RXR393300 SHN393300 SRJ393300 TBF393300 TLB393300 TUX393300 UET393300 UOP393300 UYL393300 VIH393300 VSD393300 WBZ393300 WLV393300 WVR393300 J458836 JF458836 TB458836 ACX458836 AMT458836 AWP458836 BGL458836 BQH458836 CAD458836 CJZ458836 CTV458836 DDR458836 DNN458836 DXJ458836 EHF458836 ERB458836 FAX458836 FKT458836 FUP458836 GEL458836 GOH458836 GYD458836 HHZ458836 HRV458836 IBR458836 ILN458836 IVJ458836 JFF458836 JPB458836 JYX458836 KIT458836 KSP458836 LCL458836 LMH458836 LWD458836 MFZ458836 MPV458836 MZR458836 NJN458836 NTJ458836 ODF458836 ONB458836 OWX458836 PGT458836 PQP458836 QAL458836 QKH458836 QUD458836 RDZ458836 RNV458836 RXR458836 SHN458836 SRJ458836 TBF458836 TLB458836 TUX458836 UET458836 UOP458836 UYL458836 VIH458836 VSD458836 WBZ458836 WLV458836 WVR458836 J524372 JF524372 TB524372 ACX524372 AMT524372 AWP524372 BGL524372 BQH524372 CAD524372 CJZ524372 CTV524372 DDR524372 DNN524372 DXJ524372 EHF524372 ERB524372 FAX524372 FKT524372 FUP524372 GEL524372 GOH524372 GYD524372 HHZ524372 HRV524372 IBR524372 ILN524372 IVJ524372 JFF524372 JPB524372 JYX524372 KIT524372 KSP524372 LCL524372 LMH524372 LWD524372 MFZ524372 MPV524372 MZR524372 NJN524372 NTJ524372 ODF524372 ONB524372 OWX524372 PGT524372 PQP524372 QAL524372 QKH524372 QUD524372 RDZ524372 RNV524372 RXR524372 SHN524372 SRJ524372 TBF524372 TLB524372 TUX524372 UET524372 UOP524372 UYL524372 VIH524372 VSD524372 WBZ524372 WLV524372 WVR524372 J589908 JF589908 TB589908 ACX589908 AMT589908 AWP589908 BGL589908 BQH589908 CAD589908 CJZ589908 CTV589908 DDR589908 DNN589908 DXJ589908 EHF589908 ERB589908 FAX589908 FKT589908 FUP589908 GEL589908 GOH589908 GYD589908 HHZ589908 HRV589908 IBR589908 ILN589908 IVJ589908 JFF589908 JPB589908 JYX589908 KIT589908 KSP589908 LCL589908 LMH589908 LWD589908 MFZ589908 MPV589908 MZR589908 NJN589908 NTJ589908 ODF589908 ONB589908 OWX589908 PGT589908 PQP589908 QAL589908 QKH589908 QUD589908 RDZ589908 RNV589908 RXR589908 SHN589908 SRJ589908 TBF589908 TLB589908 TUX589908 UET589908 UOP589908 UYL589908 VIH589908 VSD589908 WBZ589908 WLV589908 WVR589908 J655444 JF655444 TB655444 ACX655444 AMT655444 AWP655444 BGL655444 BQH655444 CAD655444 CJZ655444 CTV655444 DDR655444 DNN655444 DXJ655444 EHF655444 ERB655444 FAX655444 FKT655444 FUP655444 GEL655444 GOH655444 GYD655444 HHZ655444 HRV655444 IBR655444 ILN655444 IVJ655444 JFF655444 JPB655444 JYX655444 KIT655444 KSP655444 LCL655444 LMH655444 LWD655444 MFZ655444 MPV655444 MZR655444 NJN655444 NTJ655444 ODF655444 ONB655444 OWX655444 PGT655444 PQP655444 QAL655444 QKH655444 QUD655444 RDZ655444 RNV655444 RXR655444 SHN655444 SRJ655444 TBF655444 TLB655444 TUX655444 UET655444 UOP655444 UYL655444 VIH655444 VSD655444 WBZ655444 WLV655444 WVR655444 J720980 JF720980 TB720980 ACX720980 AMT720980 AWP720980 BGL720980 BQH720980 CAD720980 CJZ720980 CTV720980 DDR720980 DNN720980 DXJ720980 EHF720980 ERB720980 FAX720980 FKT720980 FUP720980 GEL720980 GOH720980 GYD720980 HHZ720980 HRV720980 IBR720980 ILN720980 IVJ720980 JFF720980 JPB720980 JYX720980 KIT720980 KSP720980 LCL720980 LMH720980 LWD720980 MFZ720980 MPV720980 MZR720980 NJN720980 NTJ720980 ODF720980 ONB720980 OWX720980 PGT720980 PQP720980 QAL720980 QKH720980 QUD720980 RDZ720980 RNV720980 RXR720980 SHN720980 SRJ720980 TBF720980 TLB720980 TUX720980 UET720980 UOP720980 UYL720980 VIH720980 VSD720980 WBZ720980 WLV720980 WVR720980 J786516 JF786516 TB786516 ACX786516 AMT786516 AWP786516 BGL786516 BQH786516 CAD786516 CJZ786516 CTV786516 DDR786516 DNN786516 DXJ786516 EHF786516 ERB786516 FAX786516 FKT786516 FUP786516 GEL786516 GOH786516 GYD786516 HHZ786516 HRV786516 IBR786516 ILN786516 IVJ786516 JFF786516 JPB786516 JYX786516 KIT786516 KSP786516 LCL786516 LMH786516 LWD786516 MFZ786516 MPV786516 MZR786516 NJN786516 NTJ786516 ODF786516 ONB786516 OWX786516 PGT786516 PQP786516 QAL786516 QKH786516 QUD786516 RDZ786516 RNV786516 RXR786516 SHN786516 SRJ786516 TBF786516 TLB786516 TUX786516 UET786516 UOP786516 UYL786516 VIH786516 VSD786516 WBZ786516 WLV786516 WVR786516 J852052 JF852052 TB852052 ACX852052 AMT852052 AWP852052 BGL852052 BQH852052 CAD852052 CJZ852052 CTV852052 DDR852052 DNN852052 DXJ852052 EHF852052 ERB852052 FAX852052 FKT852052 FUP852052 GEL852052 GOH852052 GYD852052 HHZ852052 HRV852052 IBR852052 ILN852052 IVJ852052 JFF852052 JPB852052 JYX852052 KIT852052 KSP852052 LCL852052 LMH852052 LWD852052 MFZ852052 MPV852052 MZR852052 NJN852052 NTJ852052 ODF852052 ONB852052 OWX852052 PGT852052 PQP852052 QAL852052 QKH852052 QUD852052 RDZ852052 RNV852052 RXR852052 SHN852052 SRJ852052 TBF852052 TLB852052 TUX852052 UET852052 UOP852052 UYL852052 VIH852052 VSD852052 WBZ852052 WLV852052 WVR852052 J917588 JF917588 TB917588 ACX917588 AMT917588 AWP917588 BGL917588 BQH917588 CAD917588 CJZ917588 CTV917588 DDR917588 DNN917588 DXJ917588 EHF917588 ERB917588 FAX917588 FKT917588 FUP917588 GEL917588 GOH917588 GYD917588 HHZ917588 HRV917588 IBR917588 ILN917588 IVJ917588 JFF917588 JPB917588 JYX917588 KIT917588 KSP917588 LCL917588 LMH917588 LWD917588 MFZ917588 MPV917588 MZR917588 NJN917588 NTJ917588 ODF917588 ONB917588 OWX917588 PGT917588 PQP917588 QAL917588 QKH917588 QUD917588 RDZ917588 RNV917588 RXR917588 SHN917588 SRJ917588 TBF917588 TLB917588 TUX917588 UET917588 UOP917588 UYL917588 VIH917588 VSD917588 WBZ917588 WLV917588 WVR917588 J983124 JF983124 TB983124 ACX983124 AMT983124 AWP983124 BGL983124 BQH983124 CAD983124 CJZ983124 CTV983124 DDR983124 DNN983124 DXJ983124 EHF983124 ERB983124 FAX983124 FKT983124 FUP983124 GEL983124 GOH983124 GYD983124 HHZ983124 HRV983124 IBR983124 ILN983124 IVJ983124 JFF983124 JPB983124 JYX983124 KIT983124 KSP983124 LCL983124 LMH983124 LWD983124 MFZ983124 MPV983124 MZR983124 NJN983124 NTJ983124 ODF983124 ONB983124 OWX983124 PGT983124 PQP983124 QAL983124 QKH983124 QUD983124 RDZ983124 RNV983124 RXR983124 SHN983124 SRJ983124 TBF983124 TLB983124 TUX983124 UET983124 UOP983124 UYL983124 VIH983124 VSD983124 WBZ983124 WLV983124 WVR983124" xr:uid="{21C28623-AD81-4CD6-A617-570AAE73B065}">
      <formula1>0</formula1>
      <formula2>300</formula2>
    </dataValidation>
    <dataValidation type="textLength" errorStyle="information" allowBlank="1" showInputMessage="1" error="XLBVal:6=41506.43_x000d__x000a_" sqref="J81 JF81 TB81 ACX81 AMT81 AWP81 BGL81 BQH81 CAD81 CJZ81 CTV81 DDR81 DNN81 DXJ81 EHF81 ERB81 FAX81 FKT81 FUP81 GEL81 GOH81 GYD81 HHZ81 HRV81 IBR81 ILN81 IVJ81 JFF81 JPB81 JYX81 KIT81 KSP81 LCL81 LMH81 LWD81 MFZ81 MPV81 MZR81 NJN81 NTJ81 ODF81 ONB81 OWX81 PGT81 PQP81 QAL81 QKH81 QUD81 RDZ81 RNV81 RXR81 SHN81 SRJ81 TBF81 TLB81 TUX81 UET81 UOP81 UYL81 VIH81 VSD81 WBZ81 WLV81 WVR81 J65617 JF65617 TB65617 ACX65617 AMT65617 AWP65617 BGL65617 BQH65617 CAD65617 CJZ65617 CTV65617 DDR65617 DNN65617 DXJ65617 EHF65617 ERB65617 FAX65617 FKT65617 FUP65617 GEL65617 GOH65617 GYD65617 HHZ65617 HRV65617 IBR65617 ILN65617 IVJ65617 JFF65617 JPB65617 JYX65617 KIT65617 KSP65617 LCL65617 LMH65617 LWD65617 MFZ65617 MPV65617 MZR65617 NJN65617 NTJ65617 ODF65617 ONB65617 OWX65617 PGT65617 PQP65617 QAL65617 QKH65617 QUD65617 RDZ65617 RNV65617 RXR65617 SHN65617 SRJ65617 TBF65617 TLB65617 TUX65617 UET65617 UOP65617 UYL65617 VIH65617 VSD65617 WBZ65617 WLV65617 WVR65617 J131153 JF131153 TB131153 ACX131153 AMT131153 AWP131153 BGL131153 BQH131153 CAD131153 CJZ131153 CTV131153 DDR131153 DNN131153 DXJ131153 EHF131153 ERB131153 FAX131153 FKT131153 FUP131153 GEL131153 GOH131153 GYD131153 HHZ131153 HRV131153 IBR131153 ILN131153 IVJ131153 JFF131153 JPB131153 JYX131153 KIT131153 KSP131153 LCL131153 LMH131153 LWD131153 MFZ131153 MPV131153 MZR131153 NJN131153 NTJ131153 ODF131153 ONB131153 OWX131153 PGT131153 PQP131153 QAL131153 QKH131153 QUD131153 RDZ131153 RNV131153 RXR131153 SHN131153 SRJ131153 TBF131153 TLB131153 TUX131153 UET131153 UOP131153 UYL131153 VIH131153 VSD131153 WBZ131153 WLV131153 WVR131153 J196689 JF196689 TB196689 ACX196689 AMT196689 AWP196689 BGL196689 BQH196689 CAD196689 CJZ196689 CTV196689 DDR196689 DNN196689 DXJ196689 EHF196689 ERB196689 FAX196689 FKT196689 FUP196689 GEL196689 GOH196689 GYD196689 HHZ196689 HRV196689 IBR196689 ILN196689 IVJ196689 JFF196689 JPB196689 JYX196689 KIT196689 KSP196689 LCL196689 LMH196689 LWD196689 MFZ196689 MPV196689 MZR196689 NJN196689 NTJ196689 ODF196689 ONB196689 OWX196689 PGT196689 PQP196689 QAL196689 QKH196689 QUD196689 RDZ196689 RNV196689 RXR196689 SHN196689 SRJ196689 TBF196689 TLB196689 TUX196689 UET196689 UOP196689 UYL196689 VIH196689 VSD196689 WBZ196689 WLV196689 WVR196689 J262225 JF262225 TB262225 ACX262225 AMT262225 AWP262225 BGL262225 BQH262225 CAD262225 CJZ262225 CTV262225 DDR262225 DNN262225 DXJ262225 EHF262225 ERB262225 FAX262225 FKT262225 FUP262225 GEL262225 GOH262225 GYD262225 HHZ262225 HRV262225 IBR262225 ILN262225 IVJ262225 JFF262225 JPB262225 JYX262225 KIT262225 KSP262225 LCL262225 LMH262225 LWD262225 MFZ262225 MPV262225 MZR262225 NJN262225 NTJ262225 ODF262225 ONB262225 OWX262225 PGT262225 PQP262225 QAL262225 QKH262225 QUD262225 RDZ262225 RNV262225 RXR262225 SHN262225 SRJ262225 TBF262225 TLB262225 TUX262225 UET262225 UOP262225 UYL262225 VIH262225 VSD262225 WBZ262225 WLV262225 WVR262225 J327761 JF327761 TB327761 ACX327761 AMT327761 AWP327761 BGL327761 BQH327761 CAD327761 CJZ327761 CTV327761 DDR327761 DNN327761 DXJ327761 EHF327761 ERB327761 FAX327761 FKT327761 FUP327761 GEL327761 GOH327761 GYD327761 HHZ327761 HRV327761 IBR327761 ILN327761 IVJ327761 JFF327761 JPB327761 JYX327761 KIT327761 KSP327761 LCL327761 LMH327761 LWD327761 MFZ327761 MPV327761 MZR327761 NJN327761 NTJ327761 ODF327761 ONB327761 OWX327761 PGT327761 PQP327761 QAL327761 QKH327761 QUD327761 RDZ327761 RNV327761 RXR327761 SHN327761 SRJ327761 TBF327761 TLB327761 TUX327761 UET327761 UOP327761 UYL327761 VIH327761 VSD327761 WBZ327761 WLV327761 WVR327761 J393297 JF393297 TB393297 ACX393297 AMT393297 AWP393297 BGL393297 BQH393297 CAD393297 CJZ393297 CTV393297 DDR393297 DNN393297 DXJ393297 EHF393297 ERB393297 FAX393297 FKT393297 FUP393297 GEL393297 GOH393297 GYD393297 HHZ393297 HRV393297 IBR393297 ILN393297 IVJ393297 JFF393297 JPB393297 JYX393297 KIT393297 KSP393297 LCL393297 LMH393297 LWD393297 MFZ393297 MPV393297 MZR393297 NJN393297 NTJ393297 ODF393297 ONB393297 OWX393297 PGT393297 PQP393297 QAL393297 QKH393297 QUD393297 RDZ393297 RNV393297 RXR393297 SHN393297 SRJ393297 TBF393297 TLB393297 TUX393297 UET393297 UOP393297 UYL393297 VIH393297 VSD393297 WBZ393297 WLV393297 WVR393297 J458833 JF458833 TB458833 ACX458833 AMT458833 AWP458833 BGL458833 BQH458833 CAD458833 CJZ458833 CTV458833 DDR458833 DNN458833 DXJ458833 EHF458833 ERB458833 FAX458833 FKT458833 FUP458833 GEL458833 GOH458833 GYD458833 HHZ458833 HRV458833 IBR458833 ILN458833 IVJ458833 JFF458833 JPB458833 JYX458833 KIT458833 KSP458833 LCL458833 LMH458833 LWD458833 MFZ458833 MPV458833 MZR458833 NJN458833 NTJ458833 ODF458833 ONB458833 OWX458833 PGT458833 PQP458833 QAL458833 QKH458833 QUD458833 RDZ458833 RNV458833 RXR458833 SHN458833 SRJ458833 TBF458833 TLB458833 TUX458833 UET458833 UOP458833 UYL458833 VIH458833 VSD458833 WBZ458833 WLV458833 WVR458833 J524369 JF524369 TB524369 ACX524369 AMT524369 AWP524369 BGL524369 BQH524369 CAD524369 CJZ524369 CTV524369 DDR524369 DNN524369 DXJ524369 EHF524369 ERB524369 FAX524369 FKT524369 FUP524369 GEL524369 GOH524369 GYD524369 HHZ524369 HRV524369 IBR524369 ILN524369 IVJ524369 JFF524369 JPB524369 JYX524369 KIT524369 KSP524369 LCL524369 LMH524369 LWD524369 MFZ524369 MPV524369 MZR524369 NJN524369 NTJ524369 ODF524369 ONB524369 OWX524369 PGT524369 PQP524369 QAL524369 QKH524369 QUD524369 RDZ524369 RNV524369 RXR524369 SHN524369 SRJ524369 TBF524369 TLB524369 TUX524369 UET524369 UOP524369 UYL524369 VIH524369 VSD524369 WBZ524369 WLV524369 WVR524369 J589905 JF589905 TB589905 ACX589905 AMT589905 AWP589905 BGL589905 BQH589905 CAD589905 CJZ589905 CTV589905 DDR589905 DNN589905 DXJ589905 EHF589905 ERB589905 FAX589905 FKT589905 FUP589905 GEL589905 GOH589905 GYD589905 HHZ589905 HRV589905 IBR589905 ILN589905 IVJ589905 JFF589905 JPB589905 JYX589905 KIT589905 KSP589905 LCL589905 LMH589905 LWD589905 MFZ589905 MPV589905 MZR589905 NJN589905 NTJ589905 ODF589905 ONB589905 OWX589905 PGT589905 PQP589905 QAL589905 QKH589905 QUD589905 RDZ589905 RNV589905 RXR589905 SHN589905 SRJ589905 TBF589905 TLB589905 TUX589905 UET589905 UOP589905 UYL589905 VIH589905 VSD589905 WBZ589905 WLV589905 WVR589905 J655441 JF655441 TB655441 ACX655441 AMT655441 AWP655441 BGL655441 BQH655441 CAD655441 CJZ655441 CTV655441 DDR655441 DNN655441 DXJ655441 EHF655441 ERB655441 FAX655441 FKT655441 FUP655441 GEL655441 GOH655441 GYD655441 HHZ655441 HRV655441 IBR655441 ILN655441 IVJ655441 JFF655441 JPB655441 JYX655441 KIT655441 KSP655441 LCL655441 LMH655441 LWD655441 MFZ655441 MPV655441 MZR655441 NJN655441 NTJ655441 ODF655441 ONB655441 OWX655441 PGT655441 PQP655441 QAL655441 QKH655441 QUD655441 RDZ655441 RNV655441 RXR655441 SHN655441 SRJ655441 TBF655441 TLB655441 TUX655441 UET655441 UOP655441 UYL655441 VIH655441 VSD655441 WBZ655441 WLV655441 WVR655441 J720977 JF720977 TB720977 ACX720977 AMT720977 AWP720977 BGL720977 BQH720977 CAD720977 CJZ720977 CTV720977 DDR720977 DNN720977 DXJ720977 EHF720977 ERB720977 FAX720977 FKT720977 FUP720977 GEL720977 GOH720977 GYD720977 HHZ720977 HRV720977 IBR720977 ILN720977 IVJ720977 JFF720977 JPB720977 JYX720977 KIT720977 KSP720977 LCL720977 LMH720977 LWD720977 MFZ720977 MPV720977 MZR720977 NJN720977 NTJ720977 ODF720977 ONB720977 OWX720977 PGT720977 PQP720977 QAL720977 QKH720977 QUD720977 RDZ720977 RNV720977 RXR720977 SHN720977 SRJ720977 TBF720977 TLB720977 TUX720977 UET720977 UOP720977 UYL720977 VIH720977 VSD720977 WBZ720977 WLV720977 WVR720977 J786513 JF786513 TB786513 ACX786513 AMT786513 AWP786513 BGL786513 BQH786513 CAD786513 CJZ786513 CTV786513 DDR786513 DNN786513 DXJ786513 EHF786513 ERB786513 FAX786513 FKT786513 FUP786513 GEL786513 GOH786513 GYD786513 HHZ786513 HRV786513 IBR786513 ILN786513 IVJ786513 JFF786513 JPB786513 JYX786513 KIT786513 KSP786513 LCL786513 LMH786513 LWD786513 MFZ786513 MPV786513 MZR786513 NJN786513 NTJ786513 ODF786513 ONB786513 OWX786513 PGT786513 PQP786513 QAL786513 QKH786513 QUD786513 RDZ786513 RNV786513 RXR786513 SHN786513 SRJ786513 TBF786513 TLB786513 TUX786513 UET786513 UOP786513 UYL786513 VIH786513 VSD786513 WBZ786513 WLV786513 WVR786513 J852049 JF852049 TB852049 ACX852049 AMT852049 AWP852049 BGL852049 BQH852049 CAD852049 CJZ852049 CTV852049 DDR852049 DNN852049 DXJ852049 EHF852049 ERB852049 FAX852049 FKT852049 FUP852049 GEL852049 GOH852049 GYD852049 HHZ852049 HRV852049 IBR852049 ILN852049 IVJ852049 JFF852049 JPB852049 JYX852049 KIT852049 KSP852049 LCL852049 LMH852049 LWD852049 MFZ852049 MPV852049 MZR852049 NJN852049 NTJ852049 ODF852049 ONB852049 OWX852049 PGT852049 PQP852049 QAL852049 QKH852049 QUD852049 RDZ852049 RNV852049 RXR852049 SHN852049 SRJ852049 TBF852049 TLB852049 TUX852049 UET852049 UOP852049 UYL852049 VIH852049 VSD852049 WBZ852049 WLV852049 WVR852049 J917585 JF917585 TB917585 ACX917585 AMT917585 AWP917585 BGL917585 BQH917585 CAD917585 CJZ917585 CTV917585 DDR917585 DNN917585 DXJ917585 EHF917585 ERB917585 FAX917585 FKT917585 FUP917585 GEL917585 GOH917585 GYD917585 HHZ917585 HRV917585 IBR917585 ILN917585 IVJ917585 JFF917585 JPB917585 JYX917585 KIT917585 KSP917585 LCL917585 LMH917585 LWD917585 MFZ917585 MPV917585 MZR917585 NJN917585 NTJ917585 ODF917585 ONB917585 OWX917585 PGT917585 PQP917585 QAL917585 QKH917585 QUD917585 RDZ917585 RNV917585 RXR917585 SHN917585 SRJ917585 TBF917585 TLB917585 TUX917585 UET917585 UOP917585 UYL917585 VIH917585 VSD917585 WBZ917585 WLV917585 WVR917585 J983121 JF983121 TB983121 ACX983121 AMT983121 AWP983121 BGL983121 BQH983121 CAD983121 CJZ983121 CTV983121 DDR983121 DNN983121 DXJ983121 EHF983121 ERB983121 FAX983121 FKT983121 FUP983121 GEL983121 GOH983121 GYD983121 HHZ983121 HRV983121 IBR983121 ILN983121 IVJ983121 JFF983121 JPB983121 JYX983121 KIT983121 KSP983121 LCL983121 LMH983121 LWD983121 MFZ983121 MPV983121 MZR983121 NJN983121 NTJ983121 ODF983121 ONB983121 OWX983121 PGT983121 PQP983121 QAL983121 QKH983121 QUD983121 RDZ983121 RNV983121 RXR983121 SHN983121 SRJ983121 TBF983121 TLB983121 TUX983121 UET983121 UOP983121 UYL983121 VIH983121 VSD983121 WBZ983121 WLV983121 WVR983121" xr:uid="{0B30D064-243E-44B3-8B87-734A8900463E}">
      <formula1>0</formula1>
      <formula2>300</formula2>
    </dataValidation>
    <dataValidation type="textLength" errorStyle="information" allowBlank="1" showInputMessage="1" error="XLBVal:6=266410.01_x000d__x000a_" sqref="J75 JF75 TB75 ACX75 AMT75 AWP75 BGL75 BQH75 CAD75 CJZ75 CTV75 DDR75 DNN75 DXJ75 EHF75 ERB75 FAX75 FKT75 FUP75 GEL75 GOH75 GYD75 HHZ75 HRV75 IBR75 ILN75 IVJ75 JFF75 JPB75 JYX75 KIT75 KSP75 LCL75 LMH75 LWD75 MFZ75 MPV75 MZR75 NJN75 NTJ75 ODF75 ONB75 OWX75 PGT75 PQP75 QAL75 QKH75 QUD75 RDZ75 RNV75 RXR75 SHN75 SRJ75 TBF75 TLB75 TUX75 UET75 UOP75 UYL75 VIH75 VSD75 WBZ75 WLV75 WVR75 J65611 JF65611 TB65611 ACX65611 AMT65611 AWP65611 BGL65611 BQH65611 CAD65611 CJZ65611 CTV65611 DDR65611 DNN65611 DXJ65611 EHF65611 ERB65611 FAX65611 FKT65611 FUP65611 GEL65611 GOH65611 GYD65611 HHZ65611 HRV65611 IBR65611 ILN65611 IVJ65611 JFF65611 JPB65611 JYX65611 KIT65611 KSP65611 LCL65611 LMH65611 LWD65611 MFZ65611 MPV65611 MZR65611 NJN65611 NTJ65611 ODF65611 ONB65611 OWX65611 PGT65611 PQP65611 QAL65611 QKH65611 QUD65611 RDZ65611 RNV65611 RXR65611 SHN65611 SRJ65611 TBF65611 TLB65611 TUX65611 UET65611 UOP65611 UYL65611 VIH65611 VSD65611 WBZ65611 WLV65611 WVR65611 J131147 JF131147 TB131147 ACX131147 AMT131147 AWP131147 BGL131147 BQH131147 CAD131147 CJZ131147 CTV131147 DDR131147 DNN131147 DXJ131147 EHF131147 ERB131147 FAX131147 FKT131147 FUP131147 GEL131147 GOH131147 GYD131147 HHZ131147 HRV131147 IBR131147 ILN131147 IVJ131147 JFF131147 JPB131147 JYX131147 KIT131147 KSP131147 LCL131147 LMH131147 LWD131147 MFZ131147 MPV131147 MZR131147 NJN131147 NTJ131147 ODF131147 ONB131147 OWX131147 PGT131147 PQP131147 QAL131147 QKH131147 QUD131147 RDZ131147 RNV131147 RXR131147 SHN131147 SRJ131147 TBF131147 TLB131147 TUX131147 UET131147 UOP131147 UYL131147 VIH131147 VSD131147 WBZ131147 WLV131147 WVR131147 J196683 JF196683 TB196683 ACX196683 AMT196683 AWP196683 BGL196683 BQH196683 CAD196683 CJZ196683 CTV196683 DDR196683 DNN196683 DXJ196683 EHF196683 ERB196683 FAX196683 FKT196683 FUP196683 GEL196683 GOH196683 GYD196683 HHZ196683 HRV196683 IBR196683 ILN196683 IVJ196683 JFF196683 JPB196683 JYX196683 KIT196683 KSP196683 LCL196683 LMH196683 LWD196683 MFZ196683 MPV196683 MZR196683 NJN196683 NTJ196683 ODF196683 ONB196683 OWX196683 PGT196683 PQP196683 QAL196683 QKH196683 QUD196683 RDZ196683 RNV196683 RXR196683 SHN196683 SRJ196683 TBF196683 TLB196683 TUX196683 UET196683 UOP196683 UYL196683 VIH196683 VSD196683 WBZ196683 WLV196683 WVR196683 J262219 JF262219 TB262219 ACX262219 AMT262219 AWP262219 BGL262219 BQH262219 CAD262219 CJZ262219 CTV262219 DDR262219 DNN262219 DXJ262219 EHF262219 ERB262219 FAX262219 FKT262219 FUP262219 GEL262219 GOH262219 GYD262219 HHZ262219 HRV262219 IBR262219 ILN262219 IVJ262219 JFF262219 JPB262219 JYX262219 KIT262219 KSP262219 LCL262219 LMH262219 LWD262219 MFZ262219 MPV262219 MZR262219 NJN262219 NTJ262219 ODF262219 ONB262219 OWX262219 PGT262219 PQP262219 QAL262219 QKH262219 QUD262219 RDZ262219 RNV262219 RXR262219 SHN262219 SRJ262219 TBF262219 TLB262219 TUX262219 UET262219 UOP262219 UYL262219 VIH262219 VSD262219 WBZ262219 WLV262219 WVR262219 J327755 JF327755 TB327755 ACX327755 AMT327755 AWP327755 BGL327755 BQH327755 CAD327755 CJZ327755 CTV327755 DDR327755 DNN327755 DXJ327755 EHF327755 ERB327755 FAX327755 FKT327755 FUP327755 GEL327755 GOH327755 GYD327755 HHZ327755 HRV327755 IBR327755 ILN327755 IVJ327755 JFF327755 JPB327755 JYX327755 KIT327755 KSP327755 LCL327755 LMH327755 LWD327755 MFZ327755 MPV327755 MZR327755 NJN327755 NTJ327755 ODF327755 ONB327755 OWX327755 PGT327755 PQP327755 QAL327755 QKH327755 QUD327755 RDZ327755 RNV327755 RXR327755 SHN327755 SRJ327755 TBF327755 TLB327755 TUX327755 UET327755 UOP327755 UYL327755 VIH327755 VSD327755 WBZ327755 WLV327755 WVR327755 J393291 JF393291 TB393291 ACX393291 AMT393291 AWP393291 BGL393291 BQH393291 CAD393291 CJZ393291 CTV393291 DDR393291 DNN393291 DXJ393291 EHF393291 ERB393291 FAX393291 FKT393291 FUP393291 GEL393291 GOH393291 GYD393291 HHZ393291 HRV393291 IBR393291 ILN393291 IVJ393291 JFF393291 JPB393291 JYX393291 KIT393291 KSP393291 LCL393291 LMH393291 LWD393291 MFZ393291 MPV393291 MZR393291 NJN393291 NTJ393291 ODF393291 ONB393291 OWX393291 PGT393291 PQP393291 QAL393291 QKH393291 QUD393291 RDZ393291 RNV393291 RXR393291 SHN393291 SRJ393291 TBF393291 TLB393291 TUX393291 UET393291 UOP393291 UYL393291 VIH393291 VSD393291 WBZ393291 WLV393291 WVR393291 J458827 JF458827 TB458827 ACX458827 AMT458827 AWP458827 BGL458827 BQH458827 CAD458827 CJZ458827 CTV458827 DDR458827 DNN458827 DXJ458827 EHF458827 ERB458827 FAX458827 FKT458827 FUP458827 GEL458827 GOH458827 GYD458827 HHZ458827 HRV458827 IBR458827 ILN458827 IVJ458827 JFF458827 JPB458827 JYX458827 KIT458827 KSP458827 LCL458827 LMH458827 LWD458827 MFZ458827 MPV458827 MZR458827 NJN458827 NTJ458827 ODF458827 ONB458827 OWX458827 PGT458827 PQP458827 QAL458827 QKH458827 QUD458827 RDZ458827 RNV458827 RXR458827 SHN458827 SRJ458827 TBF458827 TLB458827 TUX458827 UET458827 UOP458827 UYL458827 VIH458827 VSD458827 WBZ458827 WLV458827 WVR458827 J524363 JF524363 TB524363 ACX524363 AMT524363 AWP524363 BGL524363 BQH524363 CAD524363 CJZ524363 CTV524363 DDR524363 DNN524363 DXJ524363 EHF524363 ERB524363 FAX524363 FKT524363 FUP524363 GEL524363 GOH524363 GYD524363 HHZ524363 HRV524363 IBR524363 ILN524363 IVJ524363 JFF524363 JPB524363 JYX524363 KIT524363 KSP524363 LCL524363 LMH524363 LWD524363 MFZ524363 MPV524363 MZR524363 NJN524363 NTJ524363 ODF524363 ONB524363 OWX524363 PGT524363 PQP524363 QAL524363 QKH524363 QUD524363 RDZ524363 RNV524363 RXR524363 SHN524363 SRJ524363 TBF524363 TLB524363 TUX524363 UET524363 UOP524363 UYL524363 VIH524363 VSD524363 WBZ524363 WLV524363 WVR524363 J589899 JF589899 TB589899 ACX589899 AMT589899 AWP589899 BGL589899 BQH589899 CAD589899 CJZ589899 CTV589899 DDR589899 DNN589899 DXJ589899 EHF589899 ERB589899 FAX589899 FKT589899 FUP589899 GEL589899 GOH589899 GYD589899 HHZ589899 HRV589899 IBR589899 ILN589899 IVJ589899 JFF589899 JPB589899 JYX589899 KIT589899 KSP589899 LCL589899 LMH589899 LWD589899 MFZ589899 MPV589899 MZR589899 NJN589899 NTJ589899 ODF589899 ONB589899 OWX589899 PGT589899 PQP589899 QAL589899 QKH589899 QUD589899 RDZ589899 RNV589899 RXR589899 SHN589899 SRJ589899 TBF589899 TLB589899 TUX589899 UET589899 UOP589899 UYL589899 VIH589899 VSD589899 WBZ589899 WLV589899 WVR589899 J655435 JF655435 TB655435 ACX655435 AMT655435 AWP655435 BGL655435 BQH655435 CAD655435 CJZ655435 CTV655435 DDR655435 DNN655435 DXJ655435 EHF655435 ERB655435 FAX655435 FKT655435 FUP655435 GEL655435 GOH655435 GYD655435 HHZ655435 HRV655435 IBR655435 ILN655435 IVJ655435 JFF655435 JPB655435 JYX655435 KIT655435 KSP655435 LCL655435 LMH655435 LWD655435 MFZ655435 MPV655435 MZR655435 NJN655435 NTJ655435 ODF655435 ONB655435 OWX655435 PGT655435 PQP655435 QAL655435 QKH655435 QUD655435 RDZ655435 RNV655435 RXR655435 SHN655435 SRJ655435 TBF655435 TLB655435 TUX655435 UET655435 UOP655435 UYL655435 VIH655435 VSD655435 WBZ655435 WLV655435 WVR655435 J720971 JF720971 TB720971 ACX720971 AMT720971 AWP720971 BGL720971 BQH720971 CAD720971 CJZ720971 CTV720971 DDR720971 DNN720971 DXJ720971 EHF720971 ERB720971 FAX720971 FKT720971 FUP720971 GEL720971 GOH720971 GYD720971 HHZ720971 HRV720971 IBR720971 ILN720971 IVJ720971 JFF720971 JPB720971 JYX720971 KIT720971 KSP720971 LCL720971 LMH720971 LWD720971 MFZ720971 MPV720971 MZR720971 NJN720971 NTJ720971 ODF720971 ONB720971 OWX720971 PGT720971 PQP720971 QAL720971 QKH720971 QUD720971 RDZ720971 RNV720971 RXR720971 SHN720971 SRJ720971 TBF720971 TLB720971 TUX720971 UET720971 UOP720971 UYL720971 VIH720971 VSD720971 WBZ720971 WLV720971 WVR720971 J786507 JF786507 TB786507 ACX786507 AMT786507 AWP786507 BGL786507 BQH786507 CAD786507 CJZ786507 CTV786507 DDR786507 DNN786507 DXJ786507 EHF786507 ERB786507 FAX786507 FKT786507 FUP786507 GEL786507 GOH786507 GYD786507 HHZ786507 HRV786507 IBR786507 ILN786507 IVJ786507 JFF786507 JPB786507 JYX786507 KIT786507 KSP786507 LCL786507 LMH786507 LWD786507 MFZ786507 MPV786507 MZR786507 NJN786507 NTJ786507 ODF786507 ONB786507 OWX786507 PGT786507 PQP786507 QAL786507 QKH786507 QUD786507 RDZ786507 RNV786507 RXR786507 SHN786507 SRJ786507 TBF786507 TLB786507 TUX786507 UET786507 UOP786507 UYL786507 VIH786507 VSD786507 WBZ786507 WLV786507 WVR786507 J852043 JF852043 TB852043 ACX852043 AMT852043 AWP852043 BGL852043 BQH852043 CAD852043 CJZ852043 CTV852043 DDR852043 DNN852043 DXJ852043 EHF852043 ERB852043 FAX852043 FKT852043 FUP852043 GEL852043 GOH852043 GYD852043 HHZ852043 HRV852043 IBR852043 ILN852043 IVJ852043 JFF852043 JPB852043 JYX852043 KIT852043 KSP852043 LCL852043 LMH852043 LWD852043 MFZ852043 MPV852043 MZR852043 NJN852043 NTJ852043 ODF852043 ONB852043 OWX852043 PGT852043 PQP852043 QAL852043 QKH852043 QUD852043 RDZ852043 RNV852043 RXR852043 SHN852043 SRJ852043 TBF852043 TLB852043 TUX852043 UET852043 UOP852043 UYL852043 VIH852043 VSD852043 WBZ852043 WLV852043 WVR852043 J917579 JF917579 TB917579 ACX917579 AMT917579 AWP917579 BGL917579 BQH917579 CAD917579 CJZ917579 CTV917579 DDR917579 DNN917579 DXJ917579 EHF917579 ERB917579 FAX917579 FKT917579 FUP917579 GEL917579 GOH917579 GYD917579 HHZ917579 HRV917579 IBR917579 ILN917579 IVJ917579 JFF917579 JPB917579 JYX917579 KIT917579 KSP917579 LCL917579 LMH917579 LWD917579 MFZ917579 MPV917579 MZR917579 NJN917579 NTJ917579 ODF917579 ONB917579 OWX917579 PGT917579 PQP917579 QAL917579 QKH917579 QUD917579 RDZ917579 RNV917579 RXR917579 SHN917579 SRJ917579 TBF917579 TLB917579 TUX917579 UET917579 UOP917579 UYL917579 VIH917579 VSD917579 WBZ917579 WLV917579 WVR917579 J983115 JF983115 TB983115 ACX983115 AMT983115 AWP983115 BGL983115 BQH983115 CAD983115 CJZ983115 CTV983115 DDR983115 DNN983115 DXJ983115 EHF983115 ERB983115 FAX983115 FKT983115 FUP983115 GEL983115 GOH983115 GYD983115 HHZ983115 HRV983115 IBR983115 ILN983115 IVJ983115 JFF983115 JPB983115 JYX983115 KIT983115 KSP983115 LCL983115 LMH983115 LWD983115 MFZ983115 MPV983115 MZR983115 NJN983115 NTJ983115 ODF983115 ONB983115 OWX983115 PGT983115 PQP983115 QAL983115 QKH983115 QUD983115 RDZ983115 RNV983115 RXR983115 SHN983115 SRJ983115 TBF983115 TLB983115 TUX983115 UET983115 UOP983115 UYL983115 VIH983115 VSD983115 WBZ983115 WLV983115 WVR983115" xr:uid="{987C6B3E-85F9-4A22-9E17-F017B2758575}">
      <formula1>0</formula1>
      <formula2>300</formula2>
    </dataValidation>
    <dataValidation type="textLength" errorStyle="information" allowBlank="1" showInputMessage="1" error="XLBVal:6=95615.6_x000d__x000a_" sqref="J72 JF72 TB72 ACX72 AMT72 AWP72 BGL72 BQH72 CAD72 CJZ72 CTV72 DDR72 DNN72 DXJ72 EHF72 ERB72 FAX72 FKT72 FUP72 GEL72 GOH72 GYD72 HHZ72 HRV72 IBR72 ILN72 IVJ72 JFF72 JPB72 JYX72 KIT72 KSP72 LCL72 LMH72 LWD72 MFZ72 MPV72 MZR72 NJN72 NTJ72 ODF72 ONB72 OWX72 PGT72 PQP72 QAL72 QKH72 QUD72 RDZ72 RNV72 RXR72 SHN72 SRJ72 TBF72 TLB72 TUX72 UET72 UOP72 UYL72 VIH72 VSD72 WBZ72 WLV72 WVR72 J65608 JF65608 TB65608 ACX65608 AMT65608 AWP65608 BGL65608 BQH65608 CAD65608 CJZ65608 CTV65608 DDR65608 DNN65608 DXJ65608 EHF65608 ERB65608 FAX65608 FKT65608 FUP65608 GEL65608 GOH65608 GYD65608 HHZ65608 HRV65608 IBR65608 ILN65608 IVJ65608 JFF65608 JPB65608 JYX65608 KIT65608 KSP65608 LCL65608 LMH65608 LWD65608 MFZ65608 MPV65608 MZR65608 NJN65608 NTJ65608 ODF65608 ONB65608 OWX65608 PGT65608 PQP65608 QAL65608 QKH65608 QUD65608 RDZ65608 RNV65608 RXR65608 SHN65608 SRJ65608 TBF65608 TLB65608 TUX65608 UET65608 UOP65608 UYL65608 VIH65608 VSD65608 WBZ65608 WLV65608 WVR65608 J131144 JF131144 TB131144 ACX131144 AMT131144 AWP131144 BGL131144 BQH131144 CAD131144 CJZ131144 CTV131144 DDR131144 DNN131144 DXJ131144 EHF131144 ERB131144 FAX131144 FKT131144 FUP131144 GEL131144 GOH131144 GYD131144 HHZ131144 HRV131144 IBR131144 ILN131144 IVJ131144 JFF131144 JPB131144 JYX131144 KIT131144 KSP131144 LCL131144 LMH131144 LWD131144 MFZ131144 MPV131144 MZR131144 NJN131144 NTJ131144 ODF131144 ONB131144 OWX131144 PGT131144 PQP131144 QAL131144 QKH131144 QUD131144 RDZ131144 RNV131144 RXR131144 SHN131144 SRJ131144 TBF131144 TLB131144 TUX131144 UET131144 UOP131144 UYL131144 VIH131144 VSD131144 WBZ131144 WLV131144 WVR131144 J196680 JF196680 TB196680 ACX196680 AMT196680 AWP196680 BGL196680 BQH196680 CAD196680 CJZ196680 CTV196680 DDR196680 DNN196680 DXJ196680 EHF196680 ERB196680 FAX196680 FKT196680 FUP196680 GEL196680 GOH196680 GYD196680 HHZ196680 HRV196680 IBR196680 ILN196680 IVJ196680 JFF196680 JPB196680 JYX196680 KIT196680 KSP196680 LCL196680 LMH196680 LWD196680 MFZ196680 MPV196680 MZR196680 NJN196680 NTJ196680 ODF196680 ONB196680 OWX196680 PGT196680 PQP196680 QAL196680 QKH196680 QUD196680 RDZ196680 RNV196680 RXR196680 SHN196680 SRJ196680 TBF196680 TLB196680 TUX196680 UET196680 UOP196680 UYL196680 VIH196680 VSD196680 WBZ196680 WLV196680 WVR196680 J262216 JF262216 TB262216 ACX262216 AMT262216 AWP262216 BGL262216 BQH262216 CAD262216 CJZ262216 CTV262216 DDR262216 DNN262216 DXJ262216 EHF262216 ERB262216 FAX262216 FKT262216 FUP262216 GEL262216 GOH262216 GYD262216 HHZ262216 HRV262216 IBR262216 ILN262216 IVJ262216 JFF262216 JPB262216 JYX262216 KIT262216 KSP262216 LCL262216 LMH262216 LWD262216 MFZ262216 MPV262216 MZR262216 NJN262216 NTJ262216 ODF262216 ONB262216 OWX262216 PGT262216 PQP262216 QAL262216 QKH262216 QUD262216 RDZ262216 RNV262216 RXR262216 SHN262216 SRJ262216 TBF262216 TLB262216 TUX262216 UET262216 UOP262216 UYL262216 VIH262216 VSD262216 WBZ262216 WLV262216 WVR262216 J327752 JF327752 TB327752 ACX327752 AMT327752 AWP327752 BGL327752 BQH327752 CAD327752 CJZ327752 CTV327752 DDR327752 DNN327752 DXJ327752 EHF327752 ERB327752 FAX327752 FKT327752 FUP327752 GEL327752 GOH327752 GYD327752 HHZ327752 HRV327752 IBR327752 ILN327752 IVJ327752 JFF327752 JPB327752 JYX327752 KIT327752 KSP327752 LCL327752 LMH327752 LWD327752 MFZ327752 MPV327752 MZR327752 NJN327752 NTJ327752 ODF327752 ONB327752 OWX327752 PGT327752 PQP327752 QAL327752 QKH327752 QUD327752 RDZ327752 RNV327752 RXR327752 SHN327752 SRJ327752 TBF327752 TLB327752 TUX327752 UET327752 UOP327752 UYL327752 VIH327752 VSD327752 WBZ327752 WLV327752 WVR327752 J393288 JF393288 TB393288 ACX393288 AMT393288 AWP393288 BGL393288 BQH393288 CAD393288 CJZ393288 CTV393288 DDR393288 DNN393288 DXJ393288 EHF393288 ERB393288 FAX393288 FKT393288 FUP393288 GEL393288 GOH393288 GYD393288 HHZ393288 HRV393288 IBR393288 ILN393288 IVJ393288 JFF393288 JPB393288 JYX393288 KIT393288 KSP393288 LCL393288 LMH393288 LWD393288 MFZ393288 MPV393288 MZR393288 NJN393288 NTJ393288 ODF393288 ONB393288 OWX393288 PGT393288 PQP393288 QAL393288 QKH393288 QUD393288 RDZ393288 RNV393288 RXR393288 SHN393288 SRJ393288 TBF393288 TLB393288 TUX393288 UET393288 UOP393288 UYL393288 VIH393288 VSD393288 WBZ393288 WLV393288 WVR393288 J458824 JF458824 TB458824 ACX458824 AMT458824 AWP458824 BGL458824 BQH458824 CAD458824 CJZ458824 CTV458824 DDR458824 DNN458824 DXJ458824 EHF458824 ERB458824 FAX458824 FKT458824 FUP458824 GEL458824 GOH458824 GYD458824 HHZ458824 HRV458824 IBR458824 ILN458824 IVJ458824 JFF458824 JPB458824 JYX458824 KIT458824 KSP458824 LCL458824 LMH458824 LWD458824 MFZ458824 MPV458824 MZR458824 NJN458824 NTJ458824 ODF458824 ONB458824 OWX458824 PGT458824 PQP458824 QAL458824 QKH458824 QUD458824 RDZ458824 RNV458824 RXR458824 SHN458824 SRJ458824 TBF458824 TLB458824 TUX458824 UET458824 UOP458824 UYL458824 VIH458824 VSD458824 WBZ458824 WLV458824 WVR458824 J524360 JF524360 TB524360 ACX524360 AMT524360 AWP524360 BGL524360 BQH524360 CAD524360 CJZ524360 CTV524360 DDR524360 DNN524360 DXJ524360 EHF524360 ERB524360 FAX524360 FKT524360 FUP524360 GEL524360 GOH524360 GYD524360 HHZ524360 HRV524360 IBR524360 ILN524360 IVJ524360 JFF524360 JPB524360 JYX524360 KIT524360 KSP524360 LCL524360 LMH524360 LWD524360 MFZ524360 MPV524360 MZR524360 NJN524360 NTJ524360 ODF524360 ONB524360 OWX524360 PGT524360 PQP524360 QAL524360 QKH524360 QUD524360 RDZ524360 RNV524360 RXR524360 SHN524360 SRJ524360 TBF524360 TLB524360 TUX524360 UET524360 UOP524360 UYL524360 VIH524360 VSD524360 WBZ524360 WLV524360 WVR524360 J589896 JF589896 TB589896 ACX589896 AMT589896 AWP589896 BGL589896 BQH589896 CAD589896 CJZ589896 CTV589896 DDR589896 DNN589896 DXJ589896 EHF589896 ERB589896 FAX589896 FKT589896 FUP589896 GEL589896 GOH589896 GYD589896 HHZ589896 HRV589896 IBR589896 ILN589896 IVJ589896 JFF589896 JPB589896 JYX589896 KIT589896 KSP589896 LCL589896 LMH589896 LWD589896 MFZ589896 MPV589896 MZR589896 NJN589896 NTJ589896 ODF589896 ONB589896 OWX589896 PGT589896 PQP589896 QAL589896 QKH589896 QUD589896 RDZ589896 RNV589896 RXR589896 SHN589896 SRJ589896 TBF589896 TLB589896 TUX589896 UET589896 UOP589896 UYL589896 VIH589896 VSD589896 WBZ589896 WLV589896 WVR589896 J655432 JF655432 TB655432 ACX655432 AMT655432 AWP655432 BGL655432 BQH655432 CAD655432 CJZ655432 CTV655432 DDR655432 DNN655432 DXJ655432 EHF655432 ERB655432 FAX655432 FKT655432 FUP655432 GEL655432 GOH655432 GYD655432 HHZ655432 HRV655432 IBR655432 ILN655432 IVJ655432 JFF655432 JPB655432 JYX655432 KIT655432 KSP655432 LCL655432 LMH655432 LWD655432 MFZ655432 MPV655432 MZR655432 NJN655432 NTJ655432 ODF655432 ONB655432 OWX655432 PGT655432 PQP655432 QAL655432 QKH655432 QUD655432 RDZ655432 RNV655432 RXR655432 SHN655432 SRJ655432 TBF655432 TLB655432 TUX655432 UET655432 UOP655432 UYL655432 VIH655432 VSD655432 WBZ655432 WLV655432 WVR655432 J720968 JF720968 TB720968 ACX720968 AMT720968 AWP720968 BGL720968 BQH720968 CAD720968 CJZ720968 CTV720968 DDR720968 DNN720968 DXJ720968 EHF720968 ERB720968 FAX720968 FKT720968 FUP720968 GEL720968 GOH720968 GYD720968 HHZ720968 HRV720968 IBR720968 ILN720968 IVJ720968 JFF720968 JPB720968 JYX720968 KIT720968 KSP720968 LCL720968 LMH720968 LWD720968 MFZ720968 MPV720968 MZR720968 NJN720968 NTJ720968 ODF720968 ONB720968 OWX720968 PGT720968 PQP720968 QAL720968 QKH720968 QUD720968 RDZ720968 RNV720968 RXR720968 SHN720968 SRJ720968 TBF720968 TLB720968 TUX720968 UET720968 UOP720968 UYL720968 VIH720968 VSD720968 WBZ720968 WLV720968 WVR720968 J786504 JF786504 TB786504 ACX786504 AMT786504 AWP786504 BGL786504 BQH786504 CAD786504 CJZ786504 CTV786504 DDR786504 DNN786504 DXJ786504 EHF786504 ERB786504 FAX786504 FKT786504 FUP786504 GEL786504 GOH786504 GYD786504 HHZ786504 HRV786504 IBR786504 ILN786504 IVJ786504 JFF786504 JPB786504 JYX786504 KIT786504 KSP786504 LCL786504 LMH786504 LWD786504 MFZ786504 MPV786504 MZR786504 NJN786504 NTJ786504 ODF786504 ONB786504 OWX786504 PGT786504 PQP786504 QAL786504 QKH786504 QUD786504 RDZ786504 RNV786504 RXR786504 SHN786504 SRJ786504 TBF786504 TLB786504 TUX786504 UET786504 UOP786504 UYL786504 VIH786504 VSD786504 WBZ786504 WLV786504 WVR786504 J852040 JF852040 TB852040 ACX852040 AMT852040 AWP852040 BGL852040 BQH852040 CAD852040 CJZ852040 CTV852040 DDR852040 DNN852040 DXJ852040 EHF852040 ERB852040 FAX852040 FKT852040 FUP852040 GEL852040 GOH852040 GYD852040 HHZ852040 HRV852040 IBR852040 ILN852040 IVJ852040 JFF852040 JPB852040 JYX852040 KIT852040 KSP852040 LCL852040 LMH852040 LWD852040 MFZ852040 MPV852040 MZR852040 NJN852040 NTJ852040 ODF852040 ONB852040 OWX852040 PGT852040 PQP852040 QAL852040 QKH852040 QUD852040 RDZ852040 RNV852040 RXR852040 SHN852040 SRJ852040 TBF852040 TLB852040 TUX852040 UET852040 UOP852040 UYL852040 VIH852040 VSD852040 WBZ852040 WLV852040 WVR852040 J917576 JF917576 TB917576 ACX917576 AMT917576 AWP917576 BGL917576 BQH917576 CAD917576 CJZ917576 CTV917576 DDR917576 DNN917576 DXJ917576 EHF917576 ERB917576 FAX917576 FKT917576 FUP917576 GEL917576 GOH917576 GYD917576 HHZ917576 HRV917576 IBR917576 ILN917576 IVJ917576 JFF917576 JPB917576 JYX917576 KIT917576 KSP917576 LCL917576 LMH917576 LWD917576 MFZ917576 MPV917576 MZR917576 NJN917576 NTJ917576 ODF917576 ONB917576 OWX917576 PGT917576 PQP917576 QAL917576 QKH917576 QUD917576 RDZ917576 RNV917576 RXR917576 SHN917576 SRJ917576 TBF917576 TLB917576 TUX917576 UET917576 UOP917576 UYL917576 VIH917576 VSD917576 WBZ917576 WLV917576 WVR917576 J983112 JF983112 TB983112 ACX983112 AMT983112 AWP983112 BGL983112 BQH983112 CAD983112 CJZ983112 CTV983112 DDR983112 DNN983112 DXJ983112 EHF983112 ERB983112 FAX983112 FKT983112 FUP983112 GEL983112 GOH983112 GYD983112 HHZ983112 HRV983112 IBR983112 ILN983112 IVJ983112 JFF983112 JPB983112 JYX983112 KIT983112 KSP983112 LCL983112 LMH983112 LWD983112 MFZ983112 MPV983112 MZR983112 NJN983112 NTJ983112 ODF983112 ONB983112 OWX983112 PGT983112 PQP983112 QAL983112 QKH983112 QUD983112 RDZ983112 RNV983112 RXR983112 SHN983112 SRJ983112 TBF983112 TLB983112 TUX983112 UET983112 UOP983112 UYL983112 VIH983112 VSD983112 WBZ983112 WLV983112 WVR983112" xr:uid="{46C8407A-A0B2-43B2-B4B6-D311671C93CA}">
      <formula1>0</formula1>
      <formula2>300</formula2>
    </dataValidation>
    <dataValidation type="textLength" errorStyle="information" allowBlank="1" showInputMessage="1" error="XLBVal:6=213880.66_x000d__x000a_" sqref="J66 JF66 TB66 ACX66 AMT66 AWP66 BGL66 BQH66 CAD66 CJZ66 CTV66 DDR66 DNN66 DXJ66 EHF66 ERB66 FAX66 FKT66 FUP66 GEL66 GOH66 GYD66 HHZ66 HRV66 IBR66 ILN66 IVJ66 JFF66 JPB66 JYX66 KIT66 KSP66 LCL66 LMH66 LWD66 MFZ66 MPV66 MZR66 NJN66 NTJ66 ODF66 ONB66 OWX66 PGT66 PQP66 QAL66 QKH66 QUD66 RDZ66 RNV66 RXR66 SHN66 SRJ66 TBF66 TLB66 TUX66 UET66 UOP66 UYL66 VIH66 VSD66 WBZ66 WLV66 WVR66 J65602 JF65602 TB65602 ACX65602 AMT65602 AWP65602 BGL65602 BQH65602 CAD65602 CJZ65602 CTV65602 DDR65602 DNN65602 DXJ65602 EHF65602 ERB65602 FAX65602 FKT65602 FUP65602 GEL65602 GOH65602 GYD65602 HHZ65602 HRV65602 IBR65602 ILN65602 IVJ65602 JFF65602 JPB65602 JYX65602 KIT65602 KSP65602 LCL65602 LMH65602 LWD65602 MFZ65602 MPV65602 MZR65602 NJN65602 NTJ65602 ODF65602 ONB65602 OWX65602 PGT65602 PQP65602 QAL65602 QKH65602 QUD65602 RDZ65602 RNV65602 RXR65602 SHN65602 SRJ65602 TBF65602 TLB65602 TUX65602 UET65602 UOP65602 UYL65602 VIH65602 VSD65602 WBZ65602 WLV65602 WVR65602 J131138 JF131138 TB131138 ACX131138 AMT131138 AWP131138 BGL131138 BQH131138 CAD131138 CJZ131138 CTV131138 DDR131138 DNN131138 DXJ131138 EHF131138 ERB131138 FAX131138 FKT131138 FUP131138 GEL131138 GOH131138 GYD131138 HHZ131138 HRV131138 IBR131138 ILN131138 IVJ131138 JFF131138 JPB131138 JYX131138 KIT131138 KSP131138 LCL131138 LMH131138 LWD131138 MFZ131138 MPV131138 MZR131138 NJN131138 NTJ131138 ODF131138 ONB131138 OWX131138 PGT131138 PQP131138 QAL131138 QKH131138 QUD131138 RDZ131138 RNV131138 RXR131138 SHN131138 SRJ131138 TBF131138 TLB131138 TUX131138 UET131138 UOP131138 UYL131138 VIH131138 VSD131138 WBZ131138 WLV131138 WVR131138 J196674 JF196674 TB196674 ACX196674 AMT196674 AWP196674 BGL196674 BQH196674 CAD196674 CJZ196674 CTV196674 DDR196674 DNN196674 DXJ196674 EHF196674 ERB196674 FAX196674 FKT196674 FUP196674 GEL196674 GOH196674 GYD196674 HHZ196674 HRV196674 IBR196674 ILN196674 IVJ196674 JFF196674 JPB196674 JYX196674 KIT196674 KSP196674 LCL196674 LMH196674 LWD196674 MFZ196674 MPV196674 MZR196674 NJN196674 NTJ196674 ODF196674 ONB196674 OWX196674 PGT196674 PQP196674 QAL196674 QKH196674 QUD196674 RDZ196674 RNV196674 RXR196674 SHN196674 SRJ196674 TBF196674 TLB196674 TUX196674 UET196674 UOP196674 UYL196674 VIH196674 VSD196674 WBZ196674 WLV196674 WVR196674 J262210 JF262210 TB262210 ACX262210 AMT262210 AWP262210 BGL262210 BQH262210 CAD262210 CJZ262210 CTV262210 DDR262210 DNN262210 DXJ262210 EHF262210 ERB262210 FAX262210 FKT262210 FUP262210 GEL262210 GOH262210 GYD262210 HHZ262210 HRV262210 IBR262210 ILN262210 IVJ262210 JFF262210 JPB262210 JYX262210 KIT262210 KSP262210 LCL262210 LMH262210 LWD262210 MFZ262210 MPV262210 MZR262210 NJN262210 NTJ262210 ODF262210 ONB262210 OWX262210 PGT262210 PQP262210 QAL262210 QKH262210 QUD262210 RDZ262210 RNV262210 RXR262210 SHN262210 SRJ262210 TBF262210 TLB262210 TUX262210 UET262210 UOP262210 UYL262210 VIH262210 VSD262210 WBZ262210 WLV262210 WVR262210 J327746 JF327746 TB327746 ACX327746 AMT327746 AWP327746 BGL327746 BQH327746 CAD327746 CJZ327746 CTV327746 DDR327746 DNN327746 DXJ327746 EHF327746 ERB327746 FAX327746 FKT327746 FUP327746 GEL327746 GOH327746 GYD327746 HHZ327746 HRV327746 IBR327746 ILN327746 IVJ327746 JFF327746 JPB327746 JYX327746 KIT327746 KSP327746 LCL327746 LMH327746 LWD327746 MFZ327746 MPV327746 MZR327746 NJN327746 NTJ327746 ODF327746 ONB327746 OWX327746 PGT327746 PQP327746 QAL327746 QKH327746 QUD327746 RDZ327746 RNV327746 RXR327746 SHN327746 SRJ327746 TBF327746 TLB327746 TUX327746 UET327746 UOP327746 UYL327746 VIH327746 VSD327746 WBZ327746 WLV327746 WVR327746 J393282 JF393282 TB393282 ACX393282 AMT393282 AWP393282 BGL393282 BQH393282 CAD393282 CJZ393282 CTV393282 DDR393282 DNN393282 DXJ393282 EHF393282 ERB393282 FAX393282 FKT393282 FUP393282 GEL393282 GOH393282 GYD393282 HHZ393282 HRV393282 IBR393282 ILN393282 IVJ393282 JFF393282 JPB393282 JYX393282 KIT393282 KSP393282 LCL393282 LMH393282 LWD393282 MFZ393282 MPV393282 MZR393282 NJN393282 NTJ393282 ODF393282 ONB393282 OWX393282 PGT393282 PQP393282 QAL393282 QKH393282 QUD393282 RDZ393282 RNV393282 RXR393282 SHN393282 SRJ393282 TBF393282 TLB393282 TUX393282 UET393282 UOP393282 UYL393282 VIH393282 VSD393282 WBZ393282 WLV393282 WVR393282 J458818 JF458818 TB458818 ACX458818 AMT458818 AWP458818 BGL458818 BQH458818 CAD458818 CJZ458818 CTV458818 DDR458818 DNN458818 DXJ458818 EHF458818 ERB458818 FAX458818 FKT458818 FUP458818 GEL458818 GOH458818 GYD458818 HHZ458818 HRV458818 IBR458818 ILN458818 IVJ458818 JFF458818 JPB458818 JYX458818 KIT458818 KSP458818 LCL458818 LMH458818 LWD458818 MFZ458818 MPV458818 MZR458818 NJN458818 NTJ458818 ODF458818 ONB458818 OWX458818 PGT458818 PQP458818 QAL458818 QKH458818 QUD458818 RDZ458818 RNV458818 RXR458818 SHN458818 SRJ458818 TBF458818 TLB458818 TUX458818 UET458818 UOP458818 UYL458818 VIH458818 VSD458818 WBZ458818 WLV458818 WVR458818 J524354 JF524354 TB524354 ACX524354 AMT524354 AWP524354 BGL524354 BQH524354 CAD524354 CJZ524354 CTV524354 DDR524354 DNN524354 DXJ524354 EHF524354 ERB524354 FAX524354 FKT524354 FUP524354 GEL524354 GOH524354 GYD524354 HHZ524354 HRV524354 IBR524354 ILN524354 IVJ524354 JFF524354 JPB524354 JYX524354 KIT524354 KSP524354 LCL524354 LMH524354 LWD524354 MFZ524354 MPV524354 MZR524354 NJN524354 NTJ524354 ODF524354 ONB524354 OWX524354 PGT524354 PQP524354 QAL524354 QKH524354 QUD524354 RDZ524354 RNV524354 RXR524354 SHN524354 SRJ524354 TBF524354 TLB524354 TUX524354 UET524354 UOP524354 UYL524354 VIH524354 VSD524354 WBZ524354 WLV524354 WVR524354 J589890 JF589890 TB589890 ACX589890 AMT589890 AWP589890 BGL589890 BQH589890 CAD589890 CJZ589890 CTV589890 DDR589890 DNN589890 DXJ589890 EHF589890 ERB589890 FAX589890 FKT589890 FUP589890 GEL589890 GOH589890 GYD589890 HHZ589890 HRV589890 IBR589890 ILN589890 IVJ589890 JFF589890 JPB589890 JYX589890 KIT589890 KSP589890 LCL589890 LMH589890 LWD589890 MFZ589890 MPV589890 MZR589890 NJN589890 NTJ589890 ODF589890 ONB589890 OWX589890 PGT589890 PQP589890 QAL589890 QKH589890 QUD589890 RDZ589890 RNV589890 RXR589890 SHN589890 SRJ589890 TBF589890 TLB589890 TUX589890 UET589890 UOP589890 UYL589890 VIH589890 VSD589890 WBZ589890 WLV589890 WVR589890 J655426 JF655426 TB655426 ACX655426 AMT655426 AWP655426 BGL655426 BQH655426 CAD655426 CJZ655426 CTV655426 DDR655426 DNN655426 DXJ655426 EHF655426 ERB655426 FAX655426 FKT655426 FUP655426 GEL655426 GOH655426 GYD655426 HHZ655426 HRV655426 IBR655426 ILN655426 IVJ655426 JFF655426 JPB655426 JYX655426 KIT655426 KSP655426 LCL655426 LMH655426 LWD655426 MFZ655426 MPV655426 MZR655426 NJN655426 NTJ655426 ODF655426 ONB655426 OWX655426 PGT655426 PQP655426 QAL655426 QKH655426 QUD655426 RDZ655426 RNV655426 RXR655426 SHN655426 SRJ655426 TBF655426 TLB655426 TUX655426 UET655426 UOP655426 UYL655426 VIH655426 VSD655426 WBZ655426 WLV655426 WVR655426 J720962 JF720962 TB720962 ACX720962 AMT720962 AWP720962 BGL720962 BQH720962 CAD720962 CJZ720962 CTV720962 DDR720962 DNN720962 DXJ720962 EHF720962 ERB720962 FAX720962 FKT720962 FUP720962 GEL720962 GOH720962 GYD720962 HHZ720962 HRV720962 IBR720962 ILN720962 IVJ720962 JFF720962 JPB720962 JYX720962 KIT720962 KSP720962 LCL720962 LMH720962 LWD720962 MFZ720962 MPV720962 MZR720962 NJN720962 NTJ720962 ODF720962 ONB720962 OWX720962 PGT720962 PQP720962 QAL720962 QKH720962 QUD720962 RDZ720962 RNV720962 RXR720962 SHN720962 SRJ720962 TBF720962 TLB720962 TUX720962 UET720962 UOP720962 UYL720962 VIH720962 VSD720962 WBZ720962 WLV720962 WVR720962 J786498 JF786498 TB786498 ACX786498 AMT786498 AWP786498 BGL786498 BQH786498 CAD786498 CJZ786498 CTV786498 DDR786498 DNN786498 DXJ786498 EHF786498 ERB786498 FAX786498 FKT786498 FUP786498 GEL786498 GOH786498 GYD786498 HHZ786498 HRV786498 IBR786498 ILN786498 IVJ786498 JFF786498 JPB786498 JYX786498 KIT786498 KSP786498 LCL786498 LMH786498 LWD786498 MFZ786498 MPV786498 MZR786498 NJN786498 NTJ786498 ODF786498 ONB786498 OWX786498 PGT786498 PQP786498 QAL786498 QKH786498 QUD786498 RDZ786498 RNV786498 RXR786498 SHN786498 SRJ786498 TBF786498 TLB786498 TUX786498 UET786498 UOP786498 UYL786498 VIH786498 VSD786498 WBZ786498 WLV786498 WVR786498 J852034 JF852034 TB852034 ACX852034 AMT852034 AWP852034 BGL852034 BQH852034 CAD852034 CJZ852034 CTV852034 DDR852034 DNN852034 DXJ852034 EHF852034 ERB852034 FAX852034 FKT852034 FUP852034 GEL852034 GOH852034 GYD852034 HHZ852034 HRV852034 IBR852034 ILN852034 IVJ852034 JFF852034 JPB852034 JYX852034 KIT852034 KSP852034 LCL852034 LMH852034 LWD852034 MFZ852034 MPV852034 MZR852034 NJN852034 NTJ852034 ODF852034 ONB852034 OWX852034 PGT852034 PQP852034 QAL852034 QKH852034 QUD852034 RDZ852034 RNV852034 RXR852034 SHN852034 SRJ852034 TBF852034 TLB852034 TUX852034 UET852034 UOP852034 UYL852034 VIH852034 VSD852034 WBZ852034 WLV852034 WVR852034 J917570 JF917570 TB917570 ACX917570 AMT917570 AWP917570 BGL917570 BQH917570 CAD917570 CJZ917570 CTV917570 DDR917570 DNN917570 DXJ917570 EHF917570 ERB917570 FAX917570 FKT917570 FUP917570 GEL917570 GOH917570 GYD917570 HHZ917570 HRV917570 IBR917570 ILN917570 IVJ917570 JFF917570 JPB917570 JYX917570 KIT917570 KSP917570 LCL917570 LMH917570 LWD917570 MFZ917570 MPV917570 MZR917570 NJN917570 NTJ917570 ODF917570 ONB917570 OWX917570 PGT917570 PQP917570 QAL917570 QKH917570 QUD917570 RDZ917570 RNV917570 RXR917570 SHN917570 SRJ917570 TBF917570 TLB917570 TUX917570 UET917570 UOP917570 UYL917570 VIH917570 VSD917570 WBZ917570 WLV917570 WVR917570 J983106 JF983106 TB983106 ACX983106 AMT983106 AWP983106 BGL983106 BQH983106 CAD983106 CJZ983106 CTV983106 DDR983106 DNN983106 DXJ983106 EHF983106 ERB983106 FAX983106 FKT983106 FUP983106 GEL983106 GOH983106 GYD983106 HHZ983106 HRV983106 IBR983106 ILN983106 IVJ983106 JFF983106 JPB983106 JYX983106 KIT983106 KSP983106 LCL983106 LMH983106 LWD983106 MFZ983106 MPV983106 MZR983106 NJN983106 NTJ983106 ODF983106 ONB983106 OWX983106 PGT983106 PQP983106 QAL983106 QKH983106 QUD983106 RDZ983106 RNV983106 RXR983106 SHN983106 SRJ983106 TBF983106 TLB983106 TUX983106 UET983106 UOP983106 UYL983106 VIH983106 VSD983106 WBZ983106 WLV983106 WVR983106" xr:uid="{549A3F8A-CA7A-4BEF-85EB-C6ED82564918}">
      <formula1>0</formula1>
      <formula2>300</formula2>
    </dataValidation>
    <dataValidation type="textLength" errorStyle="information" allowBlank="1" showInputMessage="1" error="XLBVal:6=157343.06_x000d__x000a_" sqref="J63 JF63 TB63 ACX63 AMT63 AWP63 BGL63 BQH63 CAD63 CJZ63 CTV63 DDR63 DNN63 DXJ63 EHF63 ERB63 FAX63 FKT63 FUP63 GEL63 GOH63 GYD63 HHZ63 HRV63 IBR63 ILN63 IVJ63 JFF63 JPB63 JYX63 KIT63 KSP63 LCL63 LMH63 LWD63 MFZ63 MPV63 MZR63 NJN63 NTJ63 ODF63 ONB63 OWX63 PGT63 PQP63 QAL63 QKH63 QUD63 RDZ63 RNV63 RXR63 SHN63 SRJ63 TBF63 TLB63 TUX63 UET63 UOP63 UYL63 VIH63 VSD63 WBZ63 WLV63 WVR63 J65599 JF65599 TB65599 ACX65599 AMT65599 AWP65599 BGL65599 BQH65599 CAD65599 CJZ65599 CTV65599 DDR65599 DNN65599 DXJ65599 EHF65599 ERB65599 FAX65599 FKT65599 FUP65599 GEL65599 GOH65599 GYD65599 HHZ65599 HRV65599 IBR65599 ILN65599 IVJ65599 JFF65599 JPB65599 JYX65599 KIT65599 KSP65599 LCL65599 LMH65599 LWD65599 MFZ65599 MPV65599 MZR65599 NJN65599 NTJ65599 ODF65599 ONB65599 OWX65599 PGT65599 PQP65599 QAL65599 QKH65599 QUD65599 RDZ65599 RNV65599 RXR65599 SHN65599 SRJ65599 TBF65599 TLB65599 TUX65599 UET65599 UOP65599 UYL65599 VIH65599 VSD65599 WBZ65599 WLV65599 WVR65599 J131135 JF131135 TB131135 ACX131135 AMT131135 AWP131135 BGL131135 BQH131135 CAD131135 CJZ131135 CTV131135 DDR131135 DNN131135 DXJ131135 EHF131135 ERB131135 FAX131135 FKT131135 FUP131135 GEL131135 GOH131135 GYD131135 HHZ131135 HRV131135 IBR131135 ILN131135 IVJ131135 JFF131135 JPB131135 JYX131135 KIT131135 KSP131135 LCL131135 LMH131135 LWD131135 MFZ131135 MPV131135 MZR131135 NJN131135 NTJ131135 ODF131135 ONB131135 OWX131135 PGT131135 PQP131135 QAL131135 QKH131135 QUD131135 RDZ131135 RNV131135 RXR131135 SHN131135 SRJ131135 TBF131135 TLB131135 TUX131135 UET131135 UOP131135 UYL131135 VIH131135 VSD131135 WBZ131135 WLV131135 WVR131135 J196671 JF196671 TB196671 ACX196671 AMT196671 AWP196671 BGL196671 BQH196671 CAD196671 CJZ196671 CTV196671 DDR196671 DNN196671 DXJ196671 EHF196671 ERB196671 FAX196671 FKT196671 FUP196671 GEL196671 GOH196671 GYD196671 HHZ196671 HRV196671 IBR196671 ILN196671 IVJ196671 JFF196671 JPB196671 JYX196671 KIT196671 KSP196671 LCL196671 LMH196671 LWD196671 MFZ196671 MPV196671 MZR196671 NJN196671 NTJ196671 ODF196671 ONB196671 OWX196671 PGT196671 PQP196671 QAL196671 QKH196671 QUD196671 RDZ196671 RNV196671 RXR196671 SHN196671 SRJ196671 TBF196671 TLB196671 TUX196671 UET196671 UOP196671 UYL196671 VIH196671 VSD196671 WBZ196671 WLV196671 WVR196671 J262207 JF262207 TB262207 ACX262207 AMT262207 AWP262207 BGL262207 BQH262207 CAD262207 CJZ262207 CTV262207 DDR262207 DNN262207 DXJ262207 EHF262207 ERB262207 FAX262207 FKT262207 FUP262207 GEL262207 GOH262207 GYD262207 HHZ262207 HRV262207 IBR262207 ILN262207 IVJ262207 JFF262207 JPB262207 JYX262207 KIT262207 KSP262207 LCL262207 LMH262207 LWD262207 MFZ262207 MPV262207 MZR262207 NJN262207 NTJ262207 ODF262207 ONB262207 OWX262207 PGT262207 PQP262207 QAL262207 QKH262207 QUD262207 RDZ262207 RNV262207 RXR262207 SHN262207 SRJ262207 TBF262207 TLB262207 TUX262207 UET262207 UOP262207 UYL262207 VIH262207 VSD262207 WBZ262207 WLV262207 WVR262207 J327743 JF327743 TB327743 ACX327743 AMT327743 AWP327743 BGL327743 BQH327743 CAD327743 CJZ327743 CTV327743 DDR327743 DNN327743 DXJ327743 EHF327743 ERB327743 FAX327743 FKT327743 FUP327743 GEL327743 GOH327743 GYD327743 HHZ327743 HRV327743 IBR327743 ILN327743 IVJ327743 JFF327743 JPB327743 JYX327743 KIT327743 KSP327743 LCL327743 LMH327743 LWD327743 MFZ327743 MPV327743 MZR327743 NJN327743 NTJ327743 ODF327743 ONB327743 OWX327743 PGT327743 PQP327743 QAL327743 QKH327743 QUD327743 RDZ327743 RNV327743 RXR327743 SHN327743 SRJ327743 TBF327743 TLB327743 TUX327743 UET327743 UOP327743 UYL327743 VIH327743 VSD327743 WBZ327743 WLV327743 WVR327743 J393279 JF393279 TB393279 ACX393279 AMT393279 AWP393279 BGL393279 BQH393279 CAD393279 CJZ393279 CTV393279 DDR393279 DNN393279 DXJ393279 EHF393279 ERB393279 FAX393279 FKT393279 FUP393279 GEL393279 GOH393279 GYD393279 HHZ393279 HRV393279 IBR393279 ILN393279 IVJ393279 JFF393279 JPB393279 JYX393279 KIT393279 KSP393279 LCL393279 LMH393279 LWD393279 MFZ393279 MPV393279 MZR393279 NJN393279 NTJ393279 ODF393279 ONB393279 OWX393279 PGT393279 PQP393279 QAL393279 QKH393279 QUD393279 RDZ393279 RNV393279 RXR393279 SHN393279 SRJ393279 TBF393279 TLB393279 TUX393279 UET393279 UOP393279 UYL393279 VIH393279 VSD393279 WBZ393279 WLV393279 WVR393279 J458815 JF458815 TB458815 ACX458815 AMT458815 AWP458815 BGL458815 BQH458815 CAD458815 CJZ458815 CTV458815 DDR458815 DNN458815 DXJ458815 EHF458815 ERB458815 FAX458815 FKT458815 FUP458815 GEL458815 GOH458815 GYD458815 HHZ458815 HRV458815 IBR458815 ILN458815 IVJ458815 JFF458815 JPB458815 JYX458815 KIT458815 KSP458815 LCL458815 LMH458815 LWD458815 MFZ458815 MPV458815 MZR458815 NJN458815 NTJ458815 ODF458815 ONB458815 OWX458815 PGT458815 PQP458815 QAL458815 QKH458815 QUD458815 RDZ458815 RNV458815 RXR458815 SHN458815 SRJ458815 TBF458815 TLB458815 TUX458815 UET458815 UOP458815 UYL458815 VIH458815 VSD458815 WBZ458815 WLV458815 WVR458815 J524351 JF524351 TB524351 ACX524351 AMT524351 AWP524351 BGL524351 BQH524351 CAD524351 CJZ524351 CTV524351 DDR524351 DNN524351 DXJ524351 EHF524351 ERB524351 FAX524351 FKT524351 FUP524351 GEL524351 GOH524351 GYD524351 HHZ524351 HRV524351 IBR524351 ILN524351 IVJ524351 JFF524351 JPB524351 JYX524351 KIT524351 KSP524351 LCL524351 LMH524351 LWD524351 MFZ524351 MPV524351 MZR524351 NJN524351 NTJ524351 ODF524351 ONB524351 OWX524351 PGT524351 PQP524351 QAL524351 QKH524351 QUD524351 RDZ524351 RNV524351 RXR524351 SHN524351 SRJ524351 TBF524351 TLB524351 TUX524351 UET524351 UOP524351 UYL524351 VIH524351 VSD524351 WBZ524351 WLV524351 WVR524351 J589887 JF589887 TB589887 ACX589887 AMT589887 AWP589887 BGL589887 BQH589887 CAD589887 CJZ589887 CTV589887 DDR589887 DNN589887 DXJ589887 EHF589887 ERB589887 FAX589887 FKT589887 FUP589887 GEL589887 GOH589887 GYD589887 HHZ589887 HRV589887 IBR589887 ILN589887 IVJ589887 JFF589887 JPB589887 JYX589887 KIT589887 KSP589887 LCL589887 LMH589887 LWD589887 MFZ589887 MPV589887 MZR589887 NJN589887 NTJ589887 ODF589887 ONB589887 OWX589887 PGT589887 PQP589887 QAL589887 QKH589887 QUD589887 RDZ589887 RNV589887 RXR589887 SHN589887 SRJ589887 TBF589887 TLB589887 TUX589887 UET589887 UOP589887 UYL589887 VIH589887 VSD589887 WBZ589887 WLV589887 WVR589887 J655423 JF655423 TB655423 ACX655423 AMT655423 AWP655423 BGL655423 BQH655423 CAD655423 CJZ655423 CTV655423 DDR655423 DNN655423 DXJ655423 EHF655423 ERB655423 FAX655423 FKT655423 FUP655423 GEL655423 GOH655423 GYD655423 HHZ655423 HRV655423 IBR655423 ILN655423 IVJ655423 JFF655423 JPB655423 JYX655423 KIT655423 KSP655423 LCL655423 LMH655423 LWD655423 MFZ655423 MPV655423 MZR655423 NJN655423 NTJ655423 ODF655423 ONB655423 OWX655423 PGT655423 PQP655423 QAL655423 QKH655423 QUD655423 RDZ655423 RNV655423 RXR655423 SHN655423 SRJ655423 TBF655423 TLB655423 TUX655423 UET655423 UOP655423 UYL655423 VIH655423 VSD655423 WBZ655423 WLV655423 WVR655423 J720959 JF720959 TB720959 ACX720959 AMT720959 AWP720959 BGL720959 BQH720959 CAD720959 CJZ720959 CTV720959 DDR720959 DNN720959 DXJ720959 EHF720959 ERB720959 FAX720959 FKT720959 FUP720959 GEL720959 GOH720959 GYD720959 HHZ720959 HRV720959 IBR720959 ILN720959 IVJ720959 JFF720959 JPB720959 JYX720959 KIT720959 KSP720959 LCL720959 LMH720959 LWD720959 MFZ720959 MPV720959 MZR720959 NJN720959 NTJ720959 ODF720959 ONB720959 OWX720959 PGT720959 PQP720959 QAL720959 QKH720959 QUD720959 RDZ720959 RNV720959 RXR720959 SHN720959 SRJ720959 TBF720959 TLB720959 TUX720959 UET720959 UOP720959 UYL720959 VIH720959 VSD720959 WBZ720959 WLV720959 WVR720959 J786495 JF786495 TB786495 ACX786495 AMT786495 AWP786495 BGL786495 BQH786495 CAD786495 CJZ786495 CTV786495 DDR786495 DNN786495 DXJ786495 EHF786495 ERB786495 FAX786495 FKT786495 FUP786495 GEL786495 GOH786495 GYD786495 HHZ786495 HRV786495 IBR786495 ILN786495 IVJ786495 JFF786495 JPB786495 JYX786495 KIT786495 KSP786495 LCL786495 LMH786495 LWD786495 MFZ786495 MPV786495 MZR786495 NJN786495 NTJ786495 ODF786495 ONB786495 OWX786495 PGT786495 PQP786495 QAL786495 QKH786495 QUD786495 RDZ786495 RNV786495 RXR786495 SHN786495 SRJ786495 TBF786495 TLB786495 TUX786495 UET786495 UOP786495 UYL786495 VIH786495 VSD786495 WBZ786495 WLV786495 WVR786495 J852031 JF852031 TB852031 ACX852031 AMT852031 AWP852031 BGL852031 BQH852031 CAD852031 CJZ852031 CTV852031 DDR852031 DNN852031 DXJ852031 EHF852031 ERB852031 FAX852031 FKT852031 FUP852031 GEL852031 GOH852031 GYD852031 HHZ852031 HRV852031 IBR852031 ILN852031 IVJ852031 JFF852031 JPB852031 JYX852031 KIT852031 KSP852031 LCL852031 LMH852031 LWD852031 MFZ852031 MPV852031 MZR852031 NJN852031 NTJ852031 ODF852031 ONB852031 OWX852031 PGT852031 PQP852031 QAL852031 QKH852031 QUD852031 RDZ852031 RNV852031 RXR852031 SHN852031 SRJ852031 TBF852031 TLB852031 TUX852031 UET852031 UOP852031 UYL852031 VIH852031 VSD852031 WBZ852031 WLV852031 WVR852031 J917567 JF917567 TB917567 ACX917567 AMT917567 AWP917567 BGL917567 BQH917567 CAD917567 CJZ917567 CTV917567 DDR917567 DNN917567 DXJ917567 EHF917567 ERB917567 FAX917567 FKT917567 FUP917567 GEL917567 GOH917567 GYD917567 HHZ917567 HRV917567 IBR917567 ILN917567 IVJ917567 JFF917567 JPB917567 JYX917567 KIT917567 KSP917567 LCL917567 LMH917567 LWD917567 MFZ917567 MPV917567 MZR917567 NJN917567 NTJ917567 ODF917567 ONB917567 OWX917567 PGT917567 PQP917567 QAL917567 QKH917567 QUD917567 RDZ917567 RNV917567 RXR917567 SHN917567 SRJ917567 TBF917567 TLB917567 TUX917567 UET917567 UOP917567 UYL917567 VIH917567 VSD917567 WBZ917567 WLV917567 WVR917567 J983103 JF983103 TB983103 ACX983103 AMT983103 AWP983103 BGL983103 BQH983103 CAD983103 CJZ983103 CTV983103 DDR983103 DNN983103 DXJ983103 EHF983103 ERB983103 FAX983103 FKT983103 FUP983103 GEL983103 GOH983103 GYD983103 HHZ983103 HRV983103 IBR983103 ILN983103 IVJ983103 JFF983103 JPB983103 JYX983103 KIT983103 KSP983103 LCL983103 LMH983103 LWD983103 MFZ983103 MPV983103 MZR983103 NJN983103 NTJ983103 ODF983103 ONB983103 OWX983103 PGT983103 PQP983103 QAL983103 QKH983103 QUD983103 RDZ983103 RNV983103 RXR983103 SHN983103 SRJ983103 TBF983103 TLB983103 TUX983103 UET983103 UOP983103 UYL983103 VIH983103 VSD983103 WBZ983103 WLV983103 WVR983103" xr:uid="{87C7B5FE-8ABF-4040-A619-BF3325D8CA48}">
      <formula1>0</formula1>
      <formula2>300</formula2>
    </dataValidation>
    <dataValidation type="textLength" errorStyle="information" allowBlank="1" showInputMessage="1" error="XLBVal:6=15_x000d__x000a_" sqref="L70 JH70 TD70 ACZ70 AMV70 AWR70 BGN70 BQJ70 CAF70 CKB70 CTX70 DDT70 DNP70 DXL70 EHH70 ERD70 FAZ70 FKV70 FUR70 GEN70 GOJ70 GYF70 HIB70 HRX70 IBT70 ILP70 IVL70 JFH70 JPD70 JYZ70 KIV70 KSR70 LCN70 LMJ70 LWF70 MGB70 MPX70 MZT70 NJP70 NTL70 ODH70 OND70 OWZ70 PGV70 PQR70 QAN70 QKJ70 QUF70 REB70 RNX70 RXT70 SHP70 SRL70 TBH70 TLD70 TUZ70 UEV70 UOR70 UYN70 VIJ70 VSF70 WCB70 WLX70 WVT70 L65606 JH65606 TD65606 ACZ65606 AMV65606 AWR65606 BGN65606 BQJ65606 CAF65606 CKB65606 CTX65606 DDT65606 DNP65606 DXL65606 EHH65606 ERD65606 FAZ65606 FKV65606 FUR65606 GEN65606 GOJ65606 GYF65606 HIB65606 HRX65606 IBT65606 ILP65606 IVL65606 JFH65606 JPD65606 JYZ65606 KIV65606 KSR65606 LCN65606 LMJ65606 LWF65606 MGB65606 MPX65606 MZT65606 NJP65606 NTL65606 ODH65606 OND65606 OWZ65606 PGV65606 PQR65606 QAN65606 QKJ65606 QUF65606 REB65606 RNX65606 RXT65606 SHP65606 SRL65606 TBH65606 TLD65606 TUZ65606 UEV65606 UOR65606 UYN65606 VIJ65606 VSF65606 WCB65606 WLX65606 WVT65606 L131142 JH131142 TD131142 ACZ131142 AMV131142 AWR131142 BGN131142 BQJ131142 CAF131142 CKB131142 CTX131142 DDT131142 DNP131142 DXL131142 EHH131142 ERD131142 FAZ131142 FKV131142 FUR131142 GEN131142 GOJ131142 GYF131142 HIB131142 HRX131142 IBT131142 ILP131142 IVL131142 JFH131142 JPD131142 JYZ131142 KIV131142 KSR131142 LCN131142 LMJ131142 LWF131142 MGB131142 MPX131142 MZT131142 NJP131142 NTL131142 ODH131142 OND131142 OWZ131142 PGV131142 PQR131142 QAN131142 QKJ131142 QUF131142 REB131142 RNX131142 RXT131142 SHP131142 SRL131142 TBH131142 TLD131142 TUZ131142 UEV131142 UOR131142 UYN131142 VIJ131142 VSF131142 WCB131142 WLX131142 WVT131142 L196678 JH196678 TD196678 ACZ196678 AMV196678 AWR196678 BGN196678 BQJ196678 CAF196678 CKB196678 CTX196678 DDT196678 DNP196678 DXL196678 EHH196678 ERD196678 FAZ196678 FKV196678 FUR196678 GEN196678 GOJ196678 GYF196678 HIB196678 HRX196678 IBT196678 ILP196678 IVL196678 JFH196678 JPD196678 JYZ196678 KIV196678 KSR196678 LCN196678 LMJ196678 LWF196678 MGB196678 MPX196678 MZT196678 NJP196678 NTL196678 ODH196678 OND196678 OWZ196678 PGV196678 PQR196678 QAN196678 QKJ196678 QUF196678 REB196678 RNX196678 RXT196678 SHP196678 SRL196678 TBH196678 TLD196678 TUZ196678 UEV196678 UOR196678 UYN196678 VIJ196678 VSF196678 WCB196678 WLX196678 WVT196678 L262214 JH262214 TD262214 ACZ262214 AMV262214 AWR262214 BGN262214 BQJ262214 CAF262214 CKB262214 CTX262214 DDT262214 DNP262214 DXL262214 EHH262214 ERD262214 FAZ262214 FKV262214 FUR262214 GEN262214 GOJ262214 GYF262214 HIB262214 HRX262214 IBT262214 ILP262214 IVL262214 JFH262214 JPD262214 JYZ262214 KIV262214 KSR262214 LCN262214 LMJ262214 LWF262214 MGB262214 MPX262214 MZT262214 NJP262214 NTL262214 ODH262214 OND262214 OWZ262214 PGV262214 PQR262214 QAN262214 QKJ262214 QUF262214 REB262214 RNX262214 RXT262214 SHP262214 SRL262214 TBH262214 TLD262214 TUZ262214 UEV262214 UOR262214 UYN262214 VIJ262214 VSF262214 WCB262214 WLX262214 WVT262214 L327750 JH327750 TD327750 ACZ327750 AMV327750 AWR327750 BGN327750 BQJ327750 CAF327750 CKB327750 CTX327750 DDT327750 DNP327750 DXL327750 EHH327750 ERD327750 FAZ327750 FKV327750 FUR327750 GEN327750 GOJ327750 GYF327750 HIB327750 HRX327750 IBT327750 ILP327750 IVL327750 JFH327750 JPD327750 JYZ327750 KIV327750 KSR327750 LCN327750 LMJ327750 LWF327750 MGB327750 MPX327750 MZT327750 NJP327750 NTL327750 ODH327750 OND327750 OWZ327750 PGV327750 PQR327750 QAN327750 QKJ327750 QUF327750 REB327750 RNX327750 RXT327750 SHP327750 SRL327750 TBH327750 TLD327750 TUZ327750 UEV327750 UOR327750 UYN327750 VIJ327750 VSF327750 WCB327750 WLX327750 WVT327750 L393286 JH393286 TD393286 ACZ393286 AMV393286 AWR393286 BGN393286 BQJ393286 CAF393286 CKB393286 CTX393286 DDT393286 DNP393286 DXL393286 EHH393286 ERD393286 FAZ393286 FKV393286 FUR393286 GEN393286 GOJ393286 GYF393286 HIB393286 HRX393286 IBT393286 ILP393286 IVL393286 JFH393286 JPD393286 JYZ393286 KIV393286 KSR393286 LCN393286 LMJ393286 LWF393286 MGB393286 MPX393286 MZT393286 NJP393286 NTL393286 ODH393286 OND393286 OWZ393286 PGV393286 PQR393286 QAN393286 QKJ393286 QUF393286 REB393286 RNX393286 RXT393286 SHP393286 SRL393286 TBH393286 TLD393286 TUZ393286 UEV393286 UOR393286 UYN393286 VIJ393286 VSF393286 WCB393286 WLX393286 WVT393286 L458822 JH458822 TD458822 ACZ458822 AMV458822 AWR458822 BGN458822 BQJ458822 CAF458822 CKB458822 CTX458822 DDT458822 DNP458822 DXL458822 EHH458822 ERD458822 FAZ458822 FKV458822 FUR458822 GEN458822 GOJ458822 GYF458822 HIB458822 HRX458822 IBT458822 ILP458822 IVL458822 JFH458822 JPD458822 JYZ458822 KIV458822 KSR458822 LCN458822 LMJ458822 LWF458822 MGB458822 MPX458822 MZT458822 NJP458822 NTL458822 ODH458822 OND458822 OWZ458822 PGV458822 PQR458822 QAN458822 QKJ458822 QUF458822 REB458822 RNX458822 RXT458822 SHP458822 SRL458822 TBH458822 TLD458822 TUZ458822 UEV458822 UOR458822 UYN458822 VIJ458822 VSF458822 WCB458822 WLX458822 WVT458822 L524358 JH524358 TD524358 ACZ524358 AMV524358 AWR524358 BGN524358 BQJ524358 CAF524358 CKB524358 CTX524358 DDT524358 DNP524358 DXL524358 EHH524358 ERD524358 FAZ524358 FKV524358 FUR524358 GEN524358 GOJ524358 GYF524358 HIB524358 HRX524358 IBT524358 ILP524358 IVL524358 JFH524358 JPD524358 JYZ524358 KIV524358 KSR524358 LCN524358 LMJ524358 LWF524358 MGB524358 MPX524358 MZT524358 NJP524358 NTL524358 ODH524358 OND524358 OWZ524358 PGV524358 PQR524358 QAN524358 QKJ524358 QUF524358 REB524358 RNX524358 RXT524358 SHP524358 SRL524358 TBH524358 TLD524358 TUZ524358 UEV524358 UOR524358 UYN524358 VIJ524358 VSF524358 WCB524358 WLX524358 WVT524358 L589894 JH589894 TD589894 ACZ589894 AMV589894 AWR589894 BGN589894 BQJ589894 CAF589894 CKB589894 CTX589894 DDT589894 DNP589894 DXL589894 EHH589894 ERD589894 FAZ589894 FKV589894 FUR589894 GEN589894 GOJ589894 GYF589894 HIB589894 HRX589894 IBT589894 ILP589894 IVL589894 JFH589894 JPD589894 JYZ589894 KIV589894 KSR589894 LCN589894 LMJ589894 LWF589894 MGB589894 MPX589894 MZT589894 NJP589894 NTL589894 ODH589894 OND589894 OWZ589894 PGV589894 PQR589894 QAN589894 QKJ589894 QUF589894 REB589894 RNX589894 RXT589894 SHP589894 SRL589894 TBH589894 TLD589894 TUZ589894 UEV589894 UOR589894 UYN589894 VIJ589894 VSF589894 WCB589894 WLX589894 WVT589894 L655430 JH655430 TD655430 ACZ655430 AMV655430 AWR655430 BGN655430 BQJ655430 CAF655430 CKB655430 CTX655430 DDT655430 DNP655430 DXL655430 EHH655430 ERD655430 FAZ655430 FKV655430 FUR655430 GEN655430 GOJ655430 GYF655430 HIB655430 HRX655430 IBT655430 ILP655430 IVL655430 JFH655430 JPD655430 JYZ655430 KIV655430 KSR655430 LCN655430 LMJ655430 LWF655430 MGB655430 MPX655430 MZT655430 NJP655430 NTL655430 ODH655430 OND655430 OWZ655430 PGV655430 PQR655430 QAN655430 QKJ655430 QUF655430 REB655430 RNX655430 RXT655430 SHP655430 SRL655430 TBH655430 TLD655430 TUZ655430 UEV655430 UOR655430 UYN655430 VIJ655430 VSF655430 WCB655430 WLX655430 WVT655430 L720966 JH720966 TD720966 ACZ720966 AMV720966 AWR720966 BGN720966 BQJ720966 CAF720966 CKB720966 CTX720966 DDT720966 DNP720966 DXL720966 EHH720966 ERD720966 FAZ720966 FKV720966 FUR720966 GEN720966 GOJ720966 GYF720966 HIB720966 HRX720966 IBT720966 ILP720966 IVL720966 JFH720966 JPD720966 JYZ720966 KIV720966 KSR720966 LCN720966 LMJ720966 LWF720966 MGB720966 MPX720966 MZT720966 NJP720966 NTL720966 ODH720966 OND720966 OWZ720966 PGV720966 PQR720966 QAN720966 QKJ720966 QUF720966 REB720966 RNX720966 RXT720966 SHP720966 SRL720966 TBH720966 TLD720966 TUZ720966 UEV720966 UOR720966 UYN720966 VIJ720966 VSF720966 WCB720966 WLX720966 WVT720966 L786502 JH786502 TD786502 ACZ786502 AMV786502 AWR786502 BGN786502 BQJ786502 CAF786502 CKB786502 CTX786502 DDT786502 DNP786502 DXL786502 EHH786502 ERD786502 FAZ786502 FKV786502 FUR786502 GEN786502 GOJ786502 GYF786502 HIB786502 HRX786502 IBT786502 ILP786502 IVL786502 JFH786502 JPD786502 JYZ786502 KIV786502 KSR786502 LCN786502 LMJ786502 LWF786502 MGB786502 MPX786502 MZT786502 NJP786502 NTL786502 ODH786502 OND786502 OWZ786502 PGV786502 PQR786502 QAN786502 QKJ786502 QUF786502 REB786502 RNX786502 RXT786502 SHP786502 SRL786502 TBH786502 TLD786502 TUZ786502 UEV786502 UOR786502 UYN786502 VIJ786502 VSF786502 WCB786502 WLX786502 WVT786502 L852038 JH852038 TD852038 ACZ852038 AMV852038 AWR852038 BGN852038 BQJ852038 CAF852038 CKB852038 CTX852038 DDT852038 DNP852038 DXL852038 EHH852038 ERD852038 FAZ852038 FKV852038 FUR852038 GEN852038 GOJ852038 GYF852038 HIB852038 HRX852038 IBT852038 ILP852038 IVL852038 JFH852038 JPD852038 JYZ852038 KIV852038 KSR852038 LCN852038 LMJ852038 LWF852038 MGB852038 MPX852038 MZT852038 NJP852038 NTL852038 ODH852038 OND852038 OWZ852038 PGV852038 PQR852038 QAN852038 QKJ852038 QUF852038 REB852038 RNX852038 RXT852038 SHP852038 SRL852038 TBH852038 TLD852038 TUZ852038 UEV852038 UOR852038 UYN852038 VIJ852038 VSF852038 WCB852038 WLX852038 WVT852038 L917574 JH917574 TD917574 ACZ917574 AMV917574 AWR917574 BGN917574 BQJ917574 CAF917574 CKB917574 CTX917574 DDT917574 DNP917574 DXL917574 EHH917574 ERD917574 FAZ917574 FKV917574 FUR917574 GEN917574 GOJ917574 GYF917574 HIB917574 HRX917574 IBT917574 ILP917574 IVL917574 JFH917574 JPD917574 JYZ917574 KIV917574 KSR917574 LCN917574 LMJ917574 LWF917574 MGB917574 MPX917574 MZT917574 NJP917574 NTL917574 ODH917574 OND917574 OWZ917574 PGV917574 PQR917574 QAN917574 QKJ917574 QUF917574 REB917574 RNX917574 RXT917574 SHP917574 SRL917574 TBH917574 TLD917574 TUZ917574 UEV917574 UOR917574 UYN917574 VIJ917574 VSF917574 WCB917574 WLX917574 WVT917574 L983110 JH983110 TD983110 ACZ983110 AMV983110 AWR983110 BGN983110 BQJ983110 CAF983110 CKB983110 CTX983110 DDT983110 DNP983110 DXL983110 EHH983110 ERD983110 FAZ983110 FKV983110 FUR983110 GEN983110 GOJ983110 GYF983110 HIB983110 HRX983110 IBT983110 ILP983110 IVL983110 JFH983110 JPD983110 JYZ983110 KIV983110 KSR983110 LCN983110 LMJ983110 LWF983110 MGB983110 MPX983110 MZT983110 NJP983110 NTL983110 ODH983110 OND983110 OWZ983110 PGV983110 PQR983110 QAN983110 QKJ983110 QUF983110 REB983110 RNX983110 RXT983110 SHP983110 SRL983110 TBH983110 TLD983110 TUZ983110 UEV983110 UOR983110 UYN983110 VIJ983110 VSF983110 WCB983110 WLX983110 WVT983110 C70 IY70 SU70 ACQ70 AMM70 AWI70 BGE70 BQA70 BZW70 CJS70 CTO70 DDK70 DNG70 DXC70 EGY70 EQU70 FAQ70 FKM70 FUI70 GEE70 GOA70 GXW70 HHS70 HRO70 IBK70 ILG70 IVC70 JEY70 JOU70 JYQ70 KIM70 KSI70 LCE70 LMA70 LVW70 MFS70 MPO70 MZK70 NJG70 NTC70 OCY70 OMU70 OWQ70 PGM70 PQI70 QAE70 QKA70 QTW70 RDS70 RNO70 RXK70 SHG70 SRC70 TAY70 TKU70 TUQ70 UEM70 UOI70 UYE70 VIA70 VRW70 WBS70 WLO70 WVK70 C65606 IY65606 SU65606 ACQ65606 AMM65606 AWI65606 BGE65606 BQA65606 BZW65606 CJS65606 CTO65606 DDK65606 DNG65606 DXC65606 EGY65606 EQU65606 FAQ65606 FKM65606 FUI65606 GEE65606 GOA65606 GXW65606 HHS65606 HRO65606 IBK65606 ILG65606 IVC65606 JEY65606 JOU65606 JYQ65606 KIM65606 KSI65606 LCE65606 LMA65606 LVW65606 MFS65606 MPO65606 MZK65606 NJG65606 NTC65606 OCY65606 OMU65606 OWQ65606 PGM65606 PQI65606 QAE65606 QKA65606 QTW65606 RDS65606 RNO65606 RXK65606 SHG65606 SRC65606 TAY65606 TKU65606 TUQ65606 UEM65606 UOI65606 UYE65606 VIA65606 VRW65606 WBS65606 WLO65606 WVK65606 C131142 IY131142 SU131142 ACQ131142 AMM131142 AWI131142 BGE131142 BQA131142 BZW131142 CJS131142 CTO131142 DDK131142 DNG131142 DXC131142 EGY131142 EQU131142 FAQ131142 FKM131142 FUI131142 GEE131142 GOA131142 GXW131142 HHS131142 HRO131142 IBK131142 ILG131142 IVC131142 JEY131142 JOU131142 JYQ131142 KIM131142 KSI131142 LCE131142 LMA131142 LVW131142 MFS131142 MPO131142 MZK131142 NJG131142 NTC131142 OCY131142 OMU131142 OWQ131142 PGM131142 PQI131142 QAE131142 QKA131142 QTW131142 RDS131142 RNO131142 RXK131142 SHG131142 SRC131142 TAY131142 TKU131142 TUQ131142 UEM131142 UOI131142 UYE131142 VIA131142 VRW131142 WBS131142 WLO131142 WVK131142 C196678 IY196678 SU196678 ACQ196678 AMM196678 AWI196678 BGE196678 BQA196678 BZW196678 CJS196678 CTO196678 DDK196678 DNG196678 DXC196678 EGY196678 EQU196678 FAQ196678 FKM196678 FUI196678 GEE196678 GOA196678 GXW196678 HHS196678 HRO196678 IBK196678 ILG196678 IVC196678 JEY196678 JOU196678 JYQ196678 KIM196678 KSI196678 LCE196678 LMA196678 LVW196678 MFS196678 MPO196678 MZK196678 NJG196678 NTC196678 OCY196678 OMU196678 OWQ196678 PGM196678 PQI196678 QAE196678 QKA196678 QTW196678 RDS196678 RNO196678 RXK196678 SHG196678 SRC196678 TAY196678 TKU196678 TUQ196678 UEM196678 UOI196678 UYE196678 VIA196678 VRW196678 WBS196678 WLO196678 WVK196678 C262214 IY262214 SU262214 ACQ262214 AMM262214 AWI262214 BGE262214 BQA262214 BZW262214 CJS262214 CTO262214 DDK262214 DNG262214 DXC262214 EGY262214 EQU262214 FAQ262214 FKM262214 FUI262214 GEE262214 GOA262214 GXW262214 HHS262214 HRO262214 IBK262214 ILG262214 IVC262214 JEY262214 JOU262214 JYQ262214 KIM262214 KSI262214 LCE262214 LMA262214 LVW262214 MFS262214 MPO262214 MZK262214 NJG262214 NTC262214 OCY262214 OMU262214 OWQ262214 PGM262214 PQI262214 QAE262214 QKA262214 QTW262214 RDS262214 RNO262214 RXK262214 SHG262214 SRC262214 TAY262214 TKU262214 TUQ262214 UEM262214 UOI262214 UYE262214 VIA262214 VRW262214 WBS262214 WLO262214 WVK262214 C327750 IY327750 SU327750 ACQ327750 AMM327750 AWI327750 BGE327750 BQA327750 BZW327750 CJS327750 CTO327750 DDK327750 DNG327750 DXC327750 EGY327750 EQU327750 FAQ327750 FKM327750 FUI327750 GEE327750 GOA327750 GXW327750 HHS327750 HRO327750 IBK327750 ILG327750 IVC327750 JEY327750 JOU327750 JYQ327750 KIM327750 KSI327750 LCE327750 LMA327750 LVW327750 MFS327750 MPO327750 MZK327750 NJG327750 NTC327750 OCY327750 OMU327750 OWQ327750 PGM327750 PQI327750 QAE327750 QKA327750 QTW327750 RDS327750 RNO327750 RXK327750 SHG327750 SRC327750 TAY327750 TKU327750 TUQ327750 UEM327750 UOI327750 UYE327750 VIA327750 VRW327750 WBS327750 WLO327750 WVK327750 C393286 IY393286 SU393286 ACQ393286 AMM393286 AWI393286 BGE393286 BQA393286 BZW393286 CJS393286 CTO393286 DDK393286 DNG393286 DXC393286 EGY393286 EQU393286 FAQ393286 FKM393286 FUI393286 GEE393286 GOA393286 GXW393286 HHS393286 HRO393286 IBK393286 ILG393286 IVC393286 JEY393286 JOU393286 JYQ393286 KIM393286 KSI393286 LCE393286 LMA393286 LVW393286 MFS393286 MPO393286 MZK393286 NJG393286 NTC393286 OCY393286 OMU393286 OWQ393286 PGM393286 PQI393286 QAE393286 QKA393286 QTW393286 RDS393286 RNO393286 RXK393286 SHG393286 SRC393286 TAY393286 TKU393286 TUQ393286 UEM393286 UOI393286 UYE393286 VIA393286 VRW393286 WBS393286 WLO393286 WVK393286 C458822 IY458822 SU458822 ACQ458822 AMM458822 AWI458822 BGE458822 BQA458822 BZW458822 CJS458822 CTO458822 DDK458822 DNG458822 DXC458822 EGY458822 EQU458822 FAQ458822 FKM458822 FUI458822 GEE458822 GOA458822 GXW458822 HHS458822 HRO458822 IBK458822 ILG458822 IVC458822 JEY458822 JOU458822 JYQ458822 KIM458822 KSI458822 LCE458822 LMA458822 LVW458822 MFS458822 MPO458822 MZK458822 NJG458822 NTC458822 OCY458822 OMU458822 OWQ458822 PGM458822 PQI458822 QAE458822 QKA458822 QTW458822 RDS458822 RNO458822 RXK458822 SHG458822 SRC458822 TAY458822 TKU458822 TUQ458822 UEM458822 UOI458822 UYE458822 VIA458822 VRW458822 WBS458822 WLO458822 WVK458822 C524358 IY524358 SU524358 ACQ524358 AMM524358 AWI524358 BGE524358 BQA524358 BZW524358 CJS524358 CTO524358 DDK524358 DNG524358 DXC524358 EGY524358 EQU524358 FAQ524358 FKM524358 FUI524358 GEE524358 GOA524358 GXW524358 HHS524358 HRO524358 IBK524358 ILG524358 IVC524358 JEY524358 JOU524358 JYQ524358 KIM524358 KSI524358 LCE524358 LMA524358 LVW524358 MFS524358 MPO524358 MZK524358 NJG524358 NTC524358 OCY524358 OMU524358 OWQ524358 PGM524358 PQI524358 QAE524358 QKA524358 QTW524358 RDS524358 RNO524358 RXK524358 SHG524358 SRC524358 TAY524358 TKU524358 TUQ524358 UEM524358 UOI524358 UYE524358 VIA524358 VRW524358 WBS524358 WLO524358 WVK524358 C589894 IY589894 SU589894 ACQ589894 AMM589894 AWI589894 BGE589894 BQA589894 BZW589894 CJS589894 CTO589894 DDK589894 DNG589894 DXC589894 EGY589894 EQU589894 FAQ589894 FKM589894 FUI589894 GEE589894 GOA589894 GXW589894 HHS589894 HRO589894 IBK589894 ILG589894 IVC589894 JEY589894 JOU589894 JYQ589894 KIM589894 KSI589894 LCE589894 LMA589894 LVW589894 MFS589894 MPO589894 MZK589894 NJG589894 NTC589894 OCY589894 OMU589894 OWQ589894 PGM589894 PQI589894 QAE589894 QKA589894 QTW589894 RDS589894 RNO589894 RXK589894 SHG589894 SRC589894 TAY589894 TKU589894 TUQ589894 UEM589894 UOI589894 UYE589894 VIA589894 VRW589894 WBS589894 WLO589894 WVK589894 C655430 IY655430 SU655430 ACQ655430 AMM655430 AWI655430 BGE655430 BQA655430 BZW655430 CJS655430 CTO655430 DDK655430 DNG655430 DXC655430 EGY655430 EQU655430 FAQ655430 FKM655430 FUI655430 GEE655430 GOA655430 GXW655430 HHS655430 HRO655430 IBK655430 ILG655430 IVC655430 JEY655430 JOU655430 JYQ655430 KIM655430 KSI655430 LCE655430 LMA655430 LVW655430 MFS655430 MPO655430 MZK655430 NJG655430 NTC655430 OCY655430 OMU655430 OWQ655430 PGM655430 PQI655430 QAE655430 QKA655430 QTW655430 RDS655430 RNO655430 RXK655430 SHG655430 SRC655430 TAY655430 TKU655430 TUQ655430 UEM655430 UOI655430 UYE655430 VIA655430 VRW655430 WBS655430 WLO655430 WVK655430 C720966 IY720966 SU720966 ACQ720966 AMM720966 AWI720966 BGE720966 BQA720966 BZW720966 CJS720966 CTO720966 DDK720966 DNG720966 DXC720966 EGY720966 EQU720966 FAQ720966 FKM720966 FUI720966 GEE720966 GOA720966 GXW720966 HHS720966 HRO720966 IBK720966 ILG720966 IVC720966 JEY720966 JOU720966 JYQ720966 KIM720966 KSI720966 LCE720966 LMA720966 LVW720966 MFS720966 MPO720966 MZK720966 NJG720966 NTC720966 OCY720966 OMU720966 OWQ720966 PGM720966 PQI720966 QAE720966 QKA720966 QTW720966 RDS720966 RNO720966 RXK720966 SHG720966 SRC720966 TAY720966 TKU720966 TUQ720966 UEM720966 UOI720966 UYE720966 VIA720966 VRW720966 WBS720966 WLO720966 WVK720966 C786502 IY786502 SU786502 ACQ786502 AMM786502 AWI786502 BGE786502 BQA786502 BZW786502 CJS786502 CTO786502 DDK786502 DNG786502 DXC786502 EGY786502 EQU786502 FAQ786502 FKM786502 FUI786502 GEE786502 GOA786502 GXW786502 HHS786502 HRO786502 IBK786502 ILG786502 IVC786502 JEY786502 JOU786502 JYQ786502 KIM786502 KSI786502 LCE786502 LMA786502 LVW786502 MFS786502 MPO786502 MZK786502 NJG786502 NTC786502 OCY786502 OMU786502 OWQ786502 PGM786502 PQI786502 QAE786502 QKA786502 QTW786502 RDS786502 RNO786502 RXK786502 SHG786502 SRC786502 TAY786502 TKU786502 TUQ786502 UEM786502 UOI786502 UYE786502 VIA786502 VRW786502 WBS786502 WLO786502 WVK786502 C852038 IY852038 SU852038 ACQ852038 AMM852038 AWI852038 BGE852038 BQA852038 BZW852038 CJS852038 CTO852038 DDK852038 DNG852038 DXC852038 EGY852038 EQU852038 FAQ852038 FKM852038 FUI852038 GEE852038 GOA852038 GXW852038 HHS852038 HRO852038 IBK852038 ILG852038 IVC852038 JEY852038 JOU852038 JYQ852038 KIM852038 KSI852038 LCE852038 LMA852038 LVW852038 MFS852038 MPO852038 MZK852038 NJG852038 NTC852038 OCY852038 OMU852038 OWQ852038 PGM852038 PQI852038 QAE852038 QKA852038 QTW852038 RDS852038 RNO852038 RXK852038 SHG852038 SRC852038 TAY852038 TKU852038 TUQ852038 UEM852038 UOI852038 UYE852038 VIA852038 VRW852038 WBS852038 WLO852038 WVK852038 C917574 IY917574 SU917574 ACQ917574 AMM917574 AWI917574 BGE917574 BQA917574 BZW917574 CJS917574 CTO917574 DDK917574 DNG917574 DXC917574 EGY917574 EQU917574 FAQ917574 FKM917574 FUI917574 GEE917574 GOA917574 GXW917574 HHS917574 HRO917574 IBK917574 ILG917574 IVC917574 JEY917574 JOU917574 JYQ917574 KIM917574 KSI917574 LCE917574 LMA917574 LVW917574 MFS917574 MPO917574 MZK917574 NJG917574 NTC917574 OCY917574 OMU917574 OWQ917574 PGM917574 PQI917574 QAE917574 QKA917574 QTW917574 RDS917574 RNO917574 RXK917574 SHG917574 SRC917574 TAY917574 TKU917574 TUQ917574 UEM917574 UOI917574 UYE917574 VIA917574 VRW917574 WBS917574 WLO917574 WVK917574 C983110 IY983110 SU983110 ACQ983110 AMM983110 AWI983110 BGE983110 BQA983110 BZW983110 CJS983110 CTO983110 DDK983110 DNG983110 DXC983110 EGY983110 EQU983110 FAQ983110 FKM983110 FUI983110 GEE983110 GOA983110 GXW983110 HHS983110 HRO983110 IBK983110 ILG983110 IVC983110 JEY983110 JOU983110 JYQ983110 KIM983110 KSI983110 LCE983110 LMA983110 LVW983110 MFS983110 MPO983110 MZK983110 NJG983110 NTC983110 OCY983110 OMU983110 OWQ983110 PGM983110 PQI983110 QAE983110 QKA983110 QTW983110 RDS983110 RNO983110 RXK983110 SHG983110 SRC983110 TAY983110 TKU983110 TUQ983110 UEM983110 UOI983110 UYE983110 VIA983110 VRW983110 WBS983110 WLO983110 WVK983110" xr:uid="{53A222CA-6BEF-4B60-AD97-865732A5CA03}">
      <formula1>0</formula1>
      <formula2>300</formula2>
    </dataValidation>
    <dataValidation type="textLength" errorStyle="information" allowBlank="1" showInputMessage="1" error="XLBVal:6=1083978.27_x000d__x000a_" sqref="N93 JJ93 TF93 ADB93 AMX93 AWT93 BGP93 BQL93 CAH93 CKD93 CTZ93 DDV93 DNR93 DXN93 EHJ93 ERF93 FBB93 FKX93 FUT93 GEP93 GOL93 GYH93 HID93 HRZ93 IBV93 ILR93 IVN93 JFJ93 JPF93 JZB93 KIX93 KST93 LCP93 LML93 LWH93 MGD93 MPZ93 MZV93 NJR93 NTN93 ODJ93 ONF93 OXB93 PGX93 PQT93 QAP93 QKL93 QUH93 RED93 RNZ93 RXV93 SHR93 SRN93 TBJ93 TLF93 TVB93 UEX93 UOT93 UYP93 VIL93 VSH93 WCD93 WLZ93 WVV93 N65629 JJ65629 TF65629 ADB65629 AMX65629 AWT65629 BGP65629 BQL65629 CAH65629 CKD65629 CTZ65629 DDV65629 DNR65629 DXN65629 EHJ65629 ERF65629 FBB65629 FKX65629 FUT65629 GEP65629 GOL65629 GYH65629 HID65629 HRZ65629 IBV65629 ILR65629 IVN65629 JFJ65629 JPF65629 JZB65629 KIX65629 KST65629 LCP65629 LML65629 LWH65629 MGD65629 MPZ65629 MZV65629 NJR65629 NTN65629 ODJ65629 ONF65629 OXB65629 PGX65629 PQT65629 QAP65629 QKL65629 QUH65629 RED65629 RNZ65629 RXV65629 SHR65629 SRN65629 TBJ65629 TLF65629 TVB65629 UEX65629 UOT65629 UYP65629 VIL65629 VSH65629 WCD65629 WLZ65629 WVV65629 N131165 JJ131165 TF131165 ADB131165 AMX131165 AWT131165 BGP131165 BQL131165 CAH131165 CKD131165 CTZ131165 DDV131165 DNR131165 DXN131165 EHJ131165 ERF131165 FBB131165 FKX131165 FUT131165 GEP131165 GOL131165 GYH131165 HID131165 HRZ131165 IBV131165 ILR131165 IVN131165 JFJ131165 JPF131165 JZB131165 KIX131165 KST131165 LCP131165 LML131165 LWH131165 MGD131165 MPZ131165 MZV131165 NJR131165 NTN131165 ODJ131165 ONF131165 OXB131165 PGX131165 PQT131165 QAP131165 QKL131165 QUH131165 RED131165 RNZ131165 RXV131165 SHR131165 SRN131165 TBJ131165 TLF131165 TVB131165 UEX131165 UOT131165 UYP131165 VIL131165 VSH131165 WCD131165 WLZ131165 WVV131165 N196701 JJ196701 TF196701 ADB196701 AMX196701 AWT196701 BGP196701 BQL196701 CAH196701 CKD196701 CTZ196701 DDV196701 DNR196701 DXN196701 EHJ196701 ERF196701 FBB196701 FKX196701 FUT196701 GEP196701 GOL196701 GYH196701 HID196701 HRZ196701 IBV196701 ILR196701 IVN196701 JFJ196701 JPF196701 JZB196701 KIX196701 KST196701 LCP196701 LML196701 LWH196701 MGD196701 MPZ196701 MZV196701 NJR196701 NTN196701 ODJ196701 ONF196701 OXB196701 PGX196701 PQT196701 QAP196701 QKL196701 QUH196701 RED196701 RNZ196701 RXV196701 SHR196701 SRN196701 TBJ196701 TLF196701 TVB196701 UEX196701 UOT196701 UYP196701 VIL196701 VSH196701 WCD196701 WLZ196701 WVV196701 N262237 JJ262237 TF262237 ADB262237 AMX262237 AWT262237 BGP262237 BQL262237 CAH262237 CKD262237 CTZ262237 DDV262237 DNR262237 DXN262237 EHJ262237 ERF262237 FBB262237 FKX262237 FUT262237 GEP262237 GOL262237 GYH262237 HID262237 HRZ262237 IBV262237 ILR262237 IVN262237 JFJ262237 JPF262237 JZB262237 KIX262237 KST262237 LCP262237 LML262237 LWH262237 MGD262237 MPZ262237 MZV262237 NJR262237 NTN262237 ODJ262237 ONF262237 OXB262237 PGX262237 PQT262237 QAP262237 QKL262237 QUH262237 RED262237 RNZ262237 RXV262237 SHR262237 SRN262237 TBJ262237 TLF262237 TVB262237 UEX262237 UOT262237 UYP262237 VIL262237 VSH262237 WCD262237 WLZ262237 WVV262237 N327773 JJ327773 TF327773 ADB327773 AMX327773 AWT327773 BGP327773 BQL327773 CAH327773 CKD327773 CTZ327773 DDV327773 DNR327773 DXN327773 EHJ327773 ERF327773 FBB327773 FKX327773 FUT327773 GEP327773 GOL327773 GYH327773 HID327773 HRZ327773 IBV327773 ILR327773 IVN327773 JFJ327773 JPF327773 JZB327773 KIX327773 KST327773 LCP327773 LML327773 LWH327773 MGD327773 MPZ327773 MZV327773 NJR327773 NTN327773 ODJ327773 ONF327773 OXB327773 PGX327773 PQT327773 QAP327773 QKL327773 QUH327773 RED327773 RNZ327773 RXV327773 SHR327773 SRN327773 TBJ327773 TLF327773 TVB327773 UEX327773 UOT327773 UYP327773 VIL327773 VSH327773 WCD327773 WLZ327773 WVV327773 N393309 JJ393309 TF393309 ADB393309 AMX393309 AWT393309 BGP393309 BQL393309 CAH393309 CKD393309 CTZ393309 DDV393309 DNR393309 DXN393309 EHJ393309 ERF393309 FBB393309 FKX393309 FUT393309 GEP393309 GOL393309 GYH393309 HID393309 HRZ393309 IBV393309 ILR393309 IVN393309 JFJ393309 JPF393309 JZB393309 KIX393309 KST393309 LCP393309 LML393309 LWH393309 MGD393309 MPZ393309 MZV393309 NJR393309 NTN393309 ODJ393309 ONF393309 OXB393309 PGX393309 PQT393309 QAP393309 QKL393309 QUH393309 RED393309 RNZ393309 RXV393309 SHR393309 SRN393309 TBJ393309 TLF393309 TVB393309 UEX393309 UOT393309 UYP393309 VIL393309 VSH393309 WCD393309 WLZ393309 WVV393309 N458845 JJ458845 TF458845 ADB458845 AMX458845 AWT458845 BGP458845 BQL458845 CAH458845 CKD458845 CTZ458845 DDV458845 DNR458845 DXN458845 EHJ458845 ERF458845 FBB458845 FKX458845 FUT458845 GEP458845 GOL458845 GYH458845 HID458845 HRZ458845 IBV458845 ILR458845 IVN458845 JFJ458845 JPF458845 JZB458845 KIX458845 KST458845 LCP458845 LML458845 LWH458845 MGD458845 MPZ458845 MZV458845 NJR458845 NTN458845 ODJ458845 ONF458845 OXB458845 PGX458845 PQT458845 QAP458845 QKL458845 QUH458845 RED458845 RNZ458845 RXV458845 SHR458845 SRN458845 TBJ458845 TLF458845 TVB458845 UEX458845 UOT458845 UYP458845 VIL458845 VSH458845 WCD458845 WLZ458845 WVV458845 N524381 JJ524381 TF524381 ADB524381 AMX524381 AWT524381 BGP524381 BQL524381 CAH524381 CKD524381 CTZ524381 DDV524381 DNR524381 DXN524381 EHJ524381 ERF524381 FBB524381 FKX524381 FUT524381 GEP524381 GOL524381 GYH524381 HID524381 HRZ524381 IBV524381 ILR524381 IVN524381 JFJ524381 JPF524381 JZB524381 KIX524381 KST524381 LCP524381 LML524381 LWH524381 MGD524381 MPZ524381 MZV524381 NJR524381 NTN524381 ODJ524381 ONF524381 OXB524381 PGX524381 PQT524381 QAP524381 QKL524381 QUH524381 RED524381 RNZ524381 RXV524381 SHR524381 SRN524381 TBJ524381 TLF524381 TVB524381 UEX524381 UOT524381 UYP524381 VIL524381 VSH524381 WCD524381 WLZ524381 WVV524381 N589917 JJ589917 TF589917 ADB589917 AMX589917 AWT589917 BGP589917 BQL589917 CAH589917 CKD589917 CTZ589917 DDV589917 DNR589917 DXN589917 EHJ589917 ERF589917 FBB589917 FKX589917 FUT589917 GEP589917 GOL589917 GYH589917 HID589917 HRZ589917 IBV589917 ILR589917 IVN589917 JFJ589917 JPF589917 JZB589917 KIX589917 KST589917 LCP589917 LML589917 LWH589917 MGD589917 MPZ589917 MZV589917 NJR589917 NTN589917 ODJ589917 ONF589917 OXB589917 PGX589917 PQT589917 QAP589917 QKL589917 QUH589917 RED589917 RNZ589917 RXV589917 SHR589917 SRN589917 TBJ589917 TLF589917 TVB589917 UEX589917 UOT589917 UYP589917 VIL589917 VSH589917 WCD589917 WLZ589917 WVV589917 N655453 JJ655453 TF655453 ADB655453 AMX655453 AWT655453 BGP655453 BQL655453 CAH655453 CKD655453 CTZ655453 DDV655453 DNR655453 DXN655453 EHJ655453 ERF655453 FBB655453 FKX655453 FUT655453 GEP655453 GOL655453 GYH655453 HID655453 HRZ655453 IBV655453 ILR655453 IVN655453 JFJ655453 JPF655453 JZB655453 KIX655453 KST655453 LCP655453 LML655453 LWH655453 MGD655453 MPZ655453 MZV655453 NJR655453 NTN655453 ODJ655453 ONF655453 OXB655453 PGX655453 PQT655453 QAP655453 QKL655453 QUH655453 RED655453 RNZ655453 RXV655453 SHR655453 SRN655453 TBJ655453 TLF655453 TVB655453 UEX655453 UOT655453 UYP655453 VIL655453 VSH655453 WCD655453 WLZ655453 WVV655453 N720989 JJ720989 TF720989 ADB720989 AMX720989 AWT720989 BGP720989 BQL720989 CAH720989 CKD720989 CTZ720989 DDV720989 DNR720989 DXN720989 EHJ720989 ERF720989 FBB720989 FKX720989 FUT720989 GEP720989 GOL720989 GYH720989 HID720989 HRZ720989 IBV720989 ILR720989 IVN720989 JFJ720989 JPF720989 JZB720989 KIX720989 KST720989 LCP720989 LML720989 LWH720989 MGD720989 MPZ720989 MZV720989 NJR720989 NTN720989 ODJ720989 ONF720989 OXB720989 PGX720989 PQT720989 QAP720989 QKL720989 QUH720989 RED720989 RNZ720989 RXV720989 SHR720989 SRN720989 TBJ720989 TLF720989 TVB720989 UEX720989 UOT720989 UYP720989 VIL720989 VSH720989 WCD720989 WLZ720989 WVV720989 N786525 JJ786525 TF786525 ADB786525 AMX786525 AWT786525 BGP786525 BQL786525 CAH786525 CKD786525 CTZ786525 DDV786525 DNR786525 DXN786525 EHJ786525 ERF786525 FBB786525 FKX786525 FUT786525 GEP786525 GOL786525 GYH786525 HID786525 HRZ786525 IBV786525 ILR786525 IVN786525 JFJ786525 JPF786525 JZB786525 KIX786525 KST786525 LCP786525 LML786525 LWH786525 MGD786525 MPZ786525 MZV786525 NJR786525 NTN786525 ODJ786525 ONF786525 OXB786525 PGX786525 PQT786525 QAP786525 QKL786525 QUH786525 RED786525 RNZ786525 RXV786525 SHR786525 SRN786525 TBJ786525 TLF786525 TVB786525 UEX786525 UOT786525 UYP786525 VIL786525 VSH786525 WCD786525 WLZ786525 WVV786525 N852061 JJ852061 TF852061 ADB852061 AMX852061 AWT852061 BGP852061 BQL852061 CAH852061 CKD852061 CTZ852061 DDV852061 DNR852061 DXN852061 EHJ852061 ERF852061 FBB852061 FKX852061 FUT852061 GEP852061 GOL852061 GYH852061 HID852061 HRZ852061 IBV852061 ILR852061 IVN852061 JFJ852061 JPF852061 JZB852061 KIX852061 KST852061 LCP852061 LML852061 LWH852061 MGD852061 MPZ852061 MZV852061 NJR852061 NTN852061 ODJ852061 ONF852061 OXB852061 PGX852061 PQT852061 QAP852061 QKL852061 QUH852061 RED852061 RNZ852061 RXV852061 SHR852061 SRN852061 TBJ852061 TLF852061 TVB852061 UEX852061 UOT852061 UYP852061 VIL852061 VSH852061 WCD852061 WLZ852061 WVV852061 N917597 JJ917597 TF917597 ADB917597 AMX917597 AWT917597 BGP917597 BQL917597 CAH917597 CKD917597 CTZ917597 DDV917597 DNR917597 DXN917597 EHJ917597 ERF917597 FBB917597 FKX917597 FUT917597 GEP917597 GOL917597 GYH917597 HID917597 HRZ917597 IBV917597 ILR917597 IVN917597 JFJ917597 JPF917597 JZB917597 KIX917597 KST917597 LCP917597 LML917597 LWH917597 MGD917597 MPZ917597 MZV917597 NJR917597 NTN917597 ODJ917597 ONF917597 OXB917597 PGX917597 PQT917597 QAP917597 QKL917597 QUH917597 RED917597 RNZ917597 RXV917597 SHR917597 SRN917597 TBJ917597 TLF917597 TVB917597 UEX917597 UOT917597 UYP917597 VIL917597 VSH917597 WCD917597 WLZ917597 WVV917597 N983133 JJ983133 TF983133 ADB983133 AMX983133 AWT983133 BGP983133 BQL983133 CAH983133 CKD983133 CTZ983133 DDV983133 DNR983133 DXN983133 EHJ983133 ERF983133 FBB983133 FKX983133 FUT983133 GEP983133 GOL983133 GYH983133 HID983133 HRZ983133 IBV983133 ILR983133 IVN983133 JFJ983133 JPF983133 JZB983133 KIX983133 KST983133 LCP983133 LML983133 LWH983133 MGD983133 MPZ983133 MZV983133 NJR983133 NTN983133 ODJ983133 ONF983133 OXB983133 PGX983133 PQT983133 QAP983133 QKL983133 QUH983133 RED983133 RNZ983133 RXV983133 SHR983133 SRN983133 TBJ983133 TLF983133 TVB983133 UEX983133 UOT983133 UYP983133 VIL983133 VSH983133 WCD983133 WLZ983133 WVV983133" xr:uid="{2947F6ED-4193-4134-9D75-32512CB70EE9}">
      <formula1>0</formula1>
      <formula2>300</formula2>
    </dataValidation>
    <dataValidation type="textLength" errorStyle="information" allowBlank="1" showInputMessage="1" error="XLBVal:6=515609.17_x000d__x000a_" sqref="N90 JJ90 TF90 ADB90 AMX90 AWT90 BGP90 BQL90 CAH90 CKD90 CTZ90 DDV90 DNR90 DXN90 EHJ90 ERF90 FBB90 FKX90 FUT90 GEP90 GOL90 GYH90 HID90 HRZ90 IBV90 ILR90 IVN90 JFJ90 JPF90 JZB90 KIX90 KST90 LCP90 LML90 LWH90 MGD90 MPZ90 MZV90 NJR90 NTN90 ODJ90 ONF90 OXB90 PGX90 PQT90 QAP90 QKL90 QUH90 RED90 RNZ90 RXV90 SHR90 SRN90 TBJ90 TLF90 TVB90 UEX90 UOT90 UYP90 VIL90 VSH90 WCD90 WLZ90 WVV90 N65626 JJ65626 TF65626 ADB65626 AMX65626 AWT65626 BGP65626 BQL65626 CAH65626 CKD65626 CTZ65626 DDV65626 DNR65626 DXN65626 EHJ65626 ERF65626 FBB65626 FKX65626 FUT65626 GEP65626 GOL65626 GYH65626 HID65626 HRZ65626 IBV65626 ILR65626 IVN65626 JFJ65626 JPF65626 JZB65626 KIX65626 KST65626 LCP65626 LML65626 LWH65626 MGD65626 MPZ65626 MZV65626 NJR65626 NTN65626 ODJ65626 ONF65626 OXB65626 PGX65626 PQT65626 QAP65626 QKL65626 QUH65626 RED65626 RNZ65626 RXV65626 SHR65626 SRN65626 TBJ65626 TLF65626 TVB65626 UEX65626 UOT65626 UYP65626 VIL65626 VSH65626 WCD65626 WLZ65626 WVV65626 N131162 JJ131162 TF131162 ADB131162 AMX131162 AWT131162 BGP131162 BQL131162 CAH131162 CKD131162 CTZ131162 DDV131162 DNR131162 DXN131162 EHJ131162 ERF131162 FBB131162 FKX131162 FUT131162 GEP131162 GOL131162 GYH131162 HID131162 HRZ131162 IBV131162 ILR131162 IVN131162 JFJ131162 JPF131162 JZB131162 KIX131162 KST131162 LCP131162 LML131162 LWH131162 MGD131162 MPZ131162 MZV131162 NJR131162 NTN131162 ODJ131162 ONF131162 OXB131162 PGX131162 PQT131162 QAP131162 QKL131162 QUH131162 RED131162 RNZ131162 RXV131162 SHR131162 SRN131162 TBJ131162 TLF131162 TVB131162 UEX131162 UOT131162 UYP131162 VIL131162 VSH131162 WCD131162 WLZ131162 WVV131162 N196698 JJ196698 TF196698 ADB196698 AMX196698 AWT196698 BGP196698 BQL196698 CAH196698 CKD196698 CTZ196698 DDV196698 DNR196698 DXN196698 EHJ196698 ERF196698 FBB196698 FKX196698 FUT196698 GEP196698 GOL196698 GYH196698 HID196698 HRZ196698 IBV196698 ILR196698 IVN196698 JFJ196698 JPF196698 JZB196698 KIX196698 KST196698 LCP196698 LML196698 LWH196698 MGD196698 MPZ196698 MZV196698 NJR196698 NTN196698 ODJ196698 ONF196698 OXB196698 PGX196698 PQT196698 QAP196698 QKL196698 QUH196698 RED196698 RNZ196698 RXV196698 SHR196698 SRN196698 TBJ196698 TLF196698 TVB196698 UEX196698 UOT196698 UYP196698 VIL196698 VSH196698 WCD196698 WLZ196698 WVV196698 N262234 JJ262234 TF262234 ADB262234 AMX262234 AWT262234 BGP262234 BQL262234 CAH262234 CKD262234 CTZ262234 DDV262234 DNR262234 DXN262234 EHJ262234 ERF262234 FBB262234 FKX262234 FUT262234 GEP262234 GOL262234 GYH262234 HID262234 HRZ262234 IBV262234 ILR262234 IVN262234 JFJ262234 JPF262234 JZB262234 KIX262234 KST262234 LCP262234 LML262234 LWH262234 MGD262234 MPZ262234 MZV262234 NJR262234 NTN262234 ODJ262234 ONF262234 OXB262234 PGX262234 PQT262234 QAP262234 QKL262234 QUH262234 RED262234 RNZ262234 RXV262234 SHR262234 SRN262234 TBJ262234 TLF262234 TVB262234 UEX262234 UOT262234 UYP262234 VIL262234 VSH262234 WCD262234 WLZ262234 WVV262234 N327770 JJ327770 TF327770 ADB327770 AMX327770 AWT327770 BGP327770 BQL327770 CAH327770 CKD327770 CTZ327770 DDV327770 DNR327770 DXN327770 EHJ327770 ERF327770 FBB327770 FKX327770 FUT327770 GEP327770 GOL327770 GYH327770 HID327770 HRZ327770 IBV327770 ILR327770 IVN327770 JFJ327770 JPF327770 JZB327770 KIX327770 KST327770 LCP327770 LML327770 LWH327770 MGD327770 MPZ327770 MZV327770 NJR327770 NTN327770 ODJ327770 ONF327770 OXB327770 PGX327770 PQT327770 QAP327770 QKL327770 QUH327770 RED327770 RNZ327770 RXV327770 SHR327770 SRN327770 TBJ327770 TLF327770 TVB327770 UEX327770 UOT327770 UYP327770 VIL327770 VSH327770 WCD327770 WLZ327770 WVV327770 N393306 JJ393306 TF393306 ADB393306 AMX393306 AWT393306 BGP393306 BQL393306 CAH393306 CKD393306 CTZ393306 DDV393306 DNR393306 DXN393306 EHJ393306 ERF393306 FBB393306 FKX393306 FUT393306 GEP393306 GOL393306 GYH393306 HID393306 HRZ393306 IBV393306 ILR393306 IVN393306 JFJ393306 JPF393306 JZB393306 KIX393306 KST393306 LCP393306 LML393306 LWH393306 MGD393306 MPZ393306 MZV393306 NJR393306 NTN393306 ODJ393306 ONF393306 OXB393306 PGX393306 PQT393306 QAP393306 QKL393306 QUH393306 RED393306 RNZ393306 RXV393306 SHR393306 SRN393306 TBJ393306 TLF393306 TVB393306 UEX393306 UOT393306 UYP393306 VIL393306 VSH393306 WCD393306 WLZ393306 WVV393306 N458842 JJ458842 TF458842 ADB458842 AMX458842 AWT458842 BGP458842 BQL458842 CAH458842 CKD458842 CTZ458842 DDV458842 DNR458842 DXN458842 EHJ458842 ERF458842 FBB458842 FKX458842 FUT458842 GEP458842 GOL458842 GYH458842 HID458842 HRZ458842 IBV458842 ILR458842 IVN458842 JFJ458842 JPF458842 JZB458842 KIX458842 KST458842 LCP458842 LML458842 LWH458842 MGD458842 MPZ458842 MZV458842 NJR458842 NTN458842 ODJ458842 ONF458842 OXB458842 PGX458842 PQT458842 QAP458842 QKL458842 QUH458842 RED458842 RNZ458842 RXV458842 SHR458842 SRN458842 TBJ458842 TLF458842 TVB458842 UEX458842 UOT458842 UYP458842 VIL458842 VSH458842 WCD458842 WLZ458842 WVV458842 N524378 JJ524378 TF524378 ADB524378 AMX524378 AWT524378 BGP524378 BQL524378 CAH524378 CKD524378 CTZ524378 DDV524378 DNR524378 DXN524378 EHJ524378 ERF524378 FBB524378 FKX524378 FUT524378 GEP524378 GOL524378 GYH524378 HID524378 HRZ524378 IBV524378 ILR524378 IVN524378 JFJ524378 JPF524378 JZB524378 KIX524378 KST524378 LCP524378 LML524378 LWH524378 MGD524378 MPZ524378 MZV524378 NJR524378 NTN524378 ODJ524378 ONF524378 OXB524378 PGX524378 PQT524378 QAP524378 QKL524378 QUH524378 RED524378 RNZ524378 RXV524378 SHR524378 SRN524378 TBJ524378 TLF524378 TVB524378 UEX524378 UOT524378 UYP524378 VIL524378 VSH524378 WCD524378 WLZ524378 WVV524378 N589914 JJ589914 TF589914 ADB589914 AMX589914 AWT589914 BGP589914 BQL589914 CAH589914 CKD589914 CTZ589914 DDV589914 DNR589914 DXN589914 EHJ589914 ERF589914 FBB589914 FKX589914 FUT589914 GEP589914 GOL589914 GYH589914 HID589914 HRZ589914 IBV589914 ILR589914 IVN589914 JFJ589914 JPF589914 JZB589914 KIX589914 KST589914 LCP589914 LML589914 LWH589914 MGD589914 MPZ589914 MZV589914 NJR589914 NTN589914 ODJ589914 ONF589914 OXB589914 PGX589914 PQT589914 QAP589914 QKL589914 QUH589914 RED589914 RNZ589914 RXV589914 SHR589914 SRN589914 TBJ589914 TLF589914 TVB589914 UEX589914 UOT589914 UYP589914 VIL589914 VSH589914 WCD589914 WLZ589914 WVV589914 N655450 JJ655450 TF655450 ADB655450 AMX655450 AWT655450 BGP655450 BQL655450 CAH655450 CKD655450 CTZ655450 DDV655450 DNR655450 DXN655450 EHJ655450 ERF655450 FBB655450 FKX655450 FUT655450 GEP655450 GOL655450 GYH655450 HID655450 HRZ655450 IBV655450 ILR655450 IVN655450 JFJ655450 JPF655450 JZB655450 KIX655450 KST655450 LCP655450 LML655450 LWH655450 MGD655450 MPZ655450 MZV655450 NJR655450 NTN655450 ODJ655450 ONF655450 OXB655450 PGX655450 PQT655450 QAP655450 QKL655450 QUH655450 RED655450 RNZ655450 RXV655450 SHR655450 SRN655450 TBJ655450 TLF655450 TVB655450 UEX655450 UOT655450 UYP655450 VIL655450 VSH655450 WCD655450 WLZ655450 WVV655450 N720986 JJ720986 TF720986 ADB720986 AMX720986 AWT720986 BGP720986 BQL720986 CAH720986 CKD720986 CTZ720986 DDV720986 DNR720986 DXN720986 EHJ720986 ERF720986 FBB720986 FKX720986 FUT720986 GEP720986 GOL720986 GYH720986 HID720986 HRZ720986 IBV720986 ILR720986 IVN720986 JFJ720986 JPF720986 JZB720986 KIX720986 KST720986 LCP720986 LML720986 LWH720986 MGD720986 MPZ720986 MZV720986 NJR720986 NTN720986 ODJ720986 ONF720986 OXB720986 PGX720986 PQT720986 QAP720986 QKL720986 QUH720986 RED720986 RNZ720986 RXV720986 SHR720986 SRN720986 TBJ720986 TLF720986 TVB720986 UEX720986 UOT720986 UYP720986 VIL720986 VSH720986 WCD720986 WLZ720986 WVV720986 N786522 JJ786522 TF786522 ADB786522 AMX786522 AWT786522 BGP786522 BQL786522 CAH786522 CKD786522 CTZ786522 DDV786522 DNR786522 DXN786522 EHJ786522 ERF786522 FBB786522 FKX786522 FUT786522 GEP786522 GOL786522 GYH786522 HID786522 HRZ786522 IBV786522 ILR786522 IVN786522 JFJ786522 JPF786522 JZB786522 KIX786522 KST786522 LCP786522 LML786522 LWH786522 MGD786522 MPZ786522 MZV786522 NJR786522 NTN786522 ODJ786522 ONF786522 OXB786522 PGX786522 PQT786522 QAP786522 QKL786522 QUH786522 RED786522 RNZ786522 RXV786522 SHR786522 SRN786522 TBJ786522 TLF786522 TVB786522 UEX786522 UOT786522 UYP786522 VIL786522 VSH786522 WCD786522 WLZ786522 WVV786522 N852058 JJ852058 TF852058 ADB852058 AMX852058 AWT852058 BGP852058 BQL852058 CAH852058 CKD852058 CTZ852058 DDV852058 DNR852058 DXN852058 EHJ852058 ERF852058 FBB852058 FKX852058 FUT852058 GEP852058 GOL852058 GYH852058 HID852058 HRZ852058 IBV852058 ILR852058 IVN852058 JFJ852058 JPF852058 JZB852058 KIX852058 KST852058 LCP852058 LML852058 LWH852058 MGD852058 MPZ852058 MZV852058 NJR852058 NTN852058 ODJ852058 ONF852058 OXB852058 PGX852058 PQT852058 QAP852058 QKL852058 QUH852058 RED852058 RNZ852058 RXV852058 SHR852058 SRN852058 TBJ852058 TLF852058 TVB852058 UEX852058 UOT852058 UYP852058 VIL852058 VSH852058 WCD852058 WLZ852058 WVV852058 N917594 JJ917594 TF917594 ADB917594 AMX917594 AWT917594 BGP917594 BQL917594 CAH917594 CKD917594 CTZ917594 DDV917594 DNR917594 DXN917594 EHJ917594 ERF917594 FBB917594 FKX917594 FUT917594 GEP917594 GOL917594 GYH917594 HID917594 HRZ917594 IBV917594 ILR917594 IVN917594 JFJ917594 JPF917594 JZB917594 KIX917594 KST917594 LCP917594 LML917594 LWH917594 MGD917594 MPZ917594 MZV917594 NJR917594 NTN917594 ODJ917594 ONF917594 OXB917594 PGX917594 PQT917594 QAP917594 QKL917594 QUH917594 RED917594 RNZ917594 RXV917594 SHR917594 SRN917594 TBJ917594 TLF917594 TVB917594 UEX917594 UOT917594 UYP917594 VIL917594 VSH917594 WCD917594 WLZ917594 WVV917594 N983130 JJ983130 TF983130 ADB983130 AMX983130 AWT983130 BGP983130 BQL983130 CAH983130 CKD983130 CTZ983130 DDV983130 DNR983130 DXN983130 EHJ983130 ERF983130 FBB983130 FKX983130 FUT983130 GEP983130 GOL983130 GYH983130 HID983130 HRZ983130 IBV983130 ILR983130 IVN983130 JFJ983130 JPF983130 JZB983130 KIX983130 KST983130 LCP983130 LML983130 LWH983130 MGD983130 MPZ983130 MZV983130 NJR983130 NTN983130 ODJ983130 ONF983130 OXB983130 PGX983130 PQT983130 QAP983130 QKL983130 QUH983130 RED983130 RNZ983130 RXV983130 SHR983130 SRN983130 TBJ983130 TLF983130 TVB983130 UEX983130 UOT983130 UYP983130 VIL983130 VSH983130 WCD983130 WLZ983130 WVV983130" xr:uid="{2619D636-4397-4EAC-9239-B15FE89641C3}">
      <formula1>0</formula1>
      <formula2>300</formula2>
    </dataValidation>
    <dataValidation type="textLength" errorStyle="information" allowBlank="1" showInputMessage="1" error="XLBVal:6=89835.46_x000d__x000a_" sqref="C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C65629 IY65629 SU65629 ACQ65629 AMM65629 AWI65629 BGE65629 BQA65629 BZW65629 CJS65629 CTO65629 DDK65629 DNG65629 DXC65629 EGY65629 EQU65629 FAQ65629 FKM65629 FUI65629 GEE65629 GOA65629 GXW65629 HHS65629 HRO65629 IBK65629 ILG65629 IVC65629 JEY65629 JOU65629 JYQ65629 KIM65629 KSI65629 LCE65629 LMA65629 LVW65629 MFS65629 MPO65629 MZK65629 NJG65629 NTC65629 OCY65629 OMU65629 OWQ65629 PGM65629 PQI65629 QAE65629 QKA65629 QTW65629 RDS65629 RNO65629 RXK65629 SHG65629 SRC65629 TAY65629 TKU65629 TUQ65629 UEM65629 UOI65629 UYE65629 VIA65629 VRW65629 WBS65629 WLO65629 WVK65629 C131165 IY131165 SU131165 ACQ131165 AMM131165 AWI131165 BGE131165 BQA131165 BZW131165 CJS131165 CTO131165 DDK131165 DNG131165 DXC131165 EGY131165 EQU131165 FAQ131165 FKM131165 FUI131165 GEE131165 GOA131165 GXW131165 HHS131165 HRO131165 IBK131165 ILG131165 IVC131165 JEY131165 JOU131165 JYQ131165 KIM131165 KSI131165 LCE131165 LMA131165 LVW131165 MFS131165 MPO131165 MZK131165 NJG131165 NTC131165 OCY131165 OMU131165 OWQ131165 PGM131165 PQI131165 QAE131165 QKA131165 QTW131165 RDS131165 RNO131165 RXK131165 SHG131165 SRC131165 TAY131165 TKU131165 TUQ131165 UEM131165 UOI131165 UYE131165 VIA131165 VRW131165 WBS131165 WLO131165 WVK131165 C196701 IY196701 SU196701 ACQ196701 AMM196701 AWI196701 BGE196701 BQA196701 BZW196701 CJS196701 CTO196701 DDK196701 DNG196701 DXC196701 EGY196701 EQU196701 FAQ196701 FKM196701 FUI196701 GEE196701 GOA196701 GXW196701 HHS196701 HRO196701 IBK196701 ILG196701 IVC196701 JEY196701 JOU196701 JYQ196701 KIM196701 KSI196701 LCE196701 LMA196701 LVW196701 MFS196701 MPO196701 MZK196701 NJG196701 NTC196701 OCY196701 OMU196701 OWQ196701 PGM196701 PQI196701 QAE196701 QKA196701 QTW196701 RDS196701 RNO196701 RXK196701 SHG196701 SRC196701 TAY196701 TKU196701 TUQ196701 UEM196701 UOI196701 UYE196701 VIA196701 VRW196701 WBS196701 WLO196701 WVK196701 C262237 IY262237 SU262237 ACQ262237 AMM262237 AWI262237 BGE262237 BQA262237 BZW262237 CJS262237 CTO262237 DDK262237 DNG262237 DXC262237 EGY262237 EQU262237 FAQ262237 FKM262237 FUI262237 GEE262237 GOA262237 GXW262237 HHS262237 HRO262237 IBK262237 ILG262237 IVC262237 JEY262237 JOU262237 JYQ262237 KIM262237 KSI262237 LCE262237 LMA262237 LVW262237 MFS262237 MPO262237 MZK262237 NJG262237 NTC262237 OCY262237 OMU262237 OWQ262237 PGM262237 PQI262237 QAE262237 QKA262237 QTW262237 RDS262237 RNO262237 RXK262237 SHG262237 SRC262237 TAY262237 TKU262237 TUQ262237 UEM262237 UOI262237 UYE262237 VIA262237 VRW262237 WBS262237 WLO262237 WVK262237 C327773 IY327773 SU327773 ACQ327773 AMM327773 AWI327773 BGE327773 BQA327773 BZW327773 CJS327773 CTO327773 DDK327773 DNG327773 DXC327773 EGY327773 EQU327773 FAQ327773 FKM327773 FUI327773 GEE327773 GOA327773 GXW327773 HHS327773 HRO327773 IBK327773 ILG327773 IVC327773 JEY327773 JOU327773 JYQ327773 KIM327773 KSI327773 LCE327773 LMA327773 LVW327773 MFS327773 MPO327773 MZK327773 NJG327773 NTC327773 OCY327773 OMU327773 OWQ327773 PGM327773 PQI327773 QAE327773 QKA327773 QTW327773 RDS327773 RNO327773 RXK327773 SHG327773 SRC327773 TAY327773 TKU327773 TUQ327773 UEM327773 UOI327773 UYE327773 VIA327773 VRW327773 WBS327773 WLO327773 WVK327773 C393309 IY393309 SU393309 ACQ393309 AMM393309 AWI393309 BGE393309 BQA393309 BZW393309 CJS393309 CTO393309 DDK393309 DNG393309 DXC393309 EGY393309 EQU393309 FAQ393309 FKM393309 FUI393309 GEE393309 GOA393309 GXW393309 HHS393309 HRO393309 IBK393309 ILG393309 IVC393309 JEY393309 JOU393309 JYQ393309 KIM393309 KSI393309 LCE393309 LMA393309 LVW393309 MFS393309 MPO393309 MZK393309 NJG393309 NTC393309 OCY393309 OMU393309 OWQ393309 PGM393309 PQI393309 QAE393309 QKA393309 QTW393309 RDS393309 RNO393309 RXK393309 SHG393309 SRC393309 TAY393309 TKU393309 TUQ393309 UEM393309 UOI393309 UYE393309 VIA393309 VRW393309 WBS393309 WLO393309 WVK393309 C458845 IY458845 SU458845 ACQ458845 AMM458845 AWI458845 BGE458845 BQA458845 BZW458845 CJS458845 CTO458845 DDK458845 DNG458845 DXC458845 EGY458845 EQU458845 FAQ458845 FKM458845 FUI458845 GEE458845 GOA458845 GXW458845 HHS458845 HRO458845 IBK458845 ILG458845 IVC458845 JEY458845 JOU458845 JYQ458845 KIM458845 KSI458845 LCE458845 LMA458845 LVW458845 MFS458845 MPO458845 MZK458845 NJG458845 NTC458845 OCY458845 OMU458845 OWQ458845 PGM458845 PQI458845 QAE458845 QKA458845 QTW458845 RDS458845 RNO458845 RXK458845 SHG458845 SRC458845 TAY458845 TKU458845 TUQ458845 UEM458845 UOI458845 UYE458845 VIA458845 VRW458845 WBS458845 WLO458845 WVK458845 C524381 IY524381 SU524381 ACQ524381 AMM524381 AWI524381 BGE524381 BQA524381 BZW524381 CJS524381 CTO524381 DDK524381 DNG524381 DXC524381 EGY524381 EQU524381 FAQ524381 FKM524381 FUI524381 GEE524381 GOA524381 GXW524381 HHS524381 HRO524381 IBK524381 ILG524381 IVC524381 JEY524381 JOU524381 JYQ524381 KIM524381 KSI524381 LCE524381 LMA524381 LVW524381 MFS524381 MPO524381 MZK524381 NJG524381 NTC524381 OCY524381 OMU524381 OWQ524381 PGM524381 PQI524381 QAE524381 QKA524381 QTW524381 RDS524381 RNO524381 RXK524381 SHG524381 SRC524381 TAY524381 TKU524381 TUQ524381 UEM524381 UOI524381 UYE524381 VIA524381 VRW524381 WBS524381 WLO524381 WVK524381 C589917 IY589917 SU589917 ACQ589917 AMM589917 AWI589917 BGE589917 BQA589917 BZW589917 CJS589917 CTO589917 DDK589917 DNG589917 DXC589917 EGY589917 EQU589917 FAQ589917 FKM589917 FUI589917 GEE589917 GOA589917 GXW589917 HHS589917 HRO589917 IBK589917 ILG589917 IVC589917 JEY589917 JOU589917 JYQ589917 KIM589917 KSI589917 LCE589917 LMA589917 LVW589917 MFS589917 MPO589917 MZK589917 NJG589917 NTC589917 OCY589917 OMU589917 OWQ589917 PGM589917 PQI589917 QAE589917 QKA589917 QTW589917 RDS589917 RNO589917 RXK589917 SHG589917 SRC589917 TAY589917 TKU589917 TUQ589917 UEM589917 UOI589917 UYE589917 VIA589917 VRW589917 WBS589917 WLO589917 WVK589917 C655453 IY655453 SU655453 ACQ655453 AMM655453 AWI655453 BGE655453 BQA655453 BZW655453 CJS655453 CTO655453 DDK655453 DNG655453 DXC655453 EGY655453 EQU655453 FAQ655453 FKM655453 FUI655453 GEE655453 GOA655453 GXW655453 HHS655453 HRO655453 IBK655453 ILG655453 IVC655453 JEY655453 JOU655453 JYQ655453 KIM655453 KSI655453 LCE655453 LMA655453 LVW655453 MFS655453 MPO655453 MZK655453 NJG655453 NTC655453 OCY655453 OMU655453 OWQ655453 PGM655453 PQI655453 QAE655453 QKA655453 QTW655453 RDS655453 RNO655453 RXK655453 SHG655453 SRC655453 TAY655453 TKU655453 TUQ655453 UEM655453 UOI655453 UYE655453 VIA655453 VRW655453 WBS655453 WLO655453 WVK655453 C720989 IY720989 SU720989 ACQ720989 AMM720989 AWI720989 BGE720989 BQA720989 BZW720989 CJS720989 CTO720989 DDK720989 DNG720989 DXC720989 EGY720989 EQU720989 FAQ720989 FKM720989 FUI720989 GEE720989 GOA720989 GXW720989 HHS720989 HRO720989 IBK720989 ILG720989 IVC720989 JEY720989 JOU720989 JYQ720989 KIM720989 KSI720989 LCE720989 LMA720989 LVW720989 MFS720989 MPO720989 MZK720989 NJG720989 NTC720989 OCY720989 OMU720989 OWQ720989 PGM720989 PQI720989 QAE720989 QKA720989 QTW720989 RDS720989 RNO720989 RXK720989 SHG720989 SRC720989 TAY720989 TKU720989 TUQ720989 UEM720989 UOI720989 UYE720989 VIA720989 VRW720989 WBS720989 WLO720989 WVK720989 C786525 IY786525 SU786525 ACQ786525 AMM786525 AWI786525 BGE786525 BQA786525 BZW786525 CJS786525 CTO786525 DDK786525 DNG786525 DXC786525 EGY786525 EQU786525 FAQ786525 FKM786525 FUI786525 GEE786525 GOA786525 GXW786525 HHS786525 HRO786525 IBK786525 ILG786525 IVC786525 JEY786525 JOU786525 JYQ786525 KIM786525 KSI786525 LCE786525 LMA786525 LVW786525 MFS786525 MPO786525 MZK786525 NJG786525 NTC786525 OCY786525 OMU786525 OWQ786525 PGM786525 PQI786525 QAE786525 QKA786525 QTW786525 RDS786525 RNO786525 RXK786525 SHG786525 SRC786525 TAY786525 TKU786525 TUQ786525 UEM786525 UOI786525 UYE786525 VIA786525 VRW786525 WBS786525 WLO786525 WVK786525 C852061 IY852061 SU852061 ACQ852061 AMM852061 AWI852061 BGE852061 BQA852061 BZW852061 CJS852061 CTO852061 DDK852061 DNG852061 DXC852061 EGY852061 EQU852061 FAQ852061 FKM852061 FUI852061 GEE852061 GOA852061 GXW852061 HHS852061 HRO852061 IBK852061 ILG852061 IVC852061 JEY852061 JOU852061 JYQ852061 KIM852061 KSI852061 LCE852061 LMA852061 LVW852061 MFS852061 MPO852061 MZK852061 NJG852061 NTC852061 OCY852061 OMU852061 OWQ852061 PGM852061 PQI852061 QAE852061 QKA852061 QTW852061 RDS852061 RNO852061 RXK852061 SHG852061 SRC852061 TAY852061 TKU852061 TUQ852061 UEM852061 UOI852061 UYE852061 VIA852061 VRW852061 WBS852061 WLO852061 WVK852061 C917597 IY917597 SU917597 ACQ917597 AMM917597 AWI917597 BGE917597 BQA917597 BZW917597 CJS917597 CTO917597 DDK917597 DNG917597 DXC917597 EGY917597 EQU917597 FAQ917597 FKM917597 FUI917597 GEE917597 GOA917597 GXW917597 HHS917597 HRO917597 IBK917597 ILG917597 IVC917597 JEY917597 JOU917597 JYQ917597 KIM917597 KSI917597 LCE917597 LMA917597 LVW917597 MFS917597 MPO917597 MZK917597 NJG917597 NTC917597 OCY917597 OMU917597 OWQ917597 PGM917597 PQI917597 QAE917597 QKA917597 QTW917597 RDS917597 RNO917597 RXK917597 SHG917597 SRC917597 TAY917597 TKU917597 TUQ917597 UEM917597 UOI917597 UYE917597 VIA917597 VRW917597 WBS917597 WLO917597 WVK917597 C983133 IY983133 SU983133 ACQ983133 AMM983133 AWI983133 BGE983133 BQA983133 BZW983133 CJS983133 CTO983133 DDK983133 DNG983133 DXC983133 EGY983133 EQU983133 FAQ983133 FKM983133 FUI983133 GEE983133 GOA983133 GXW983133 HHS983133 HRO983133 IBK983133 ILG983133 IVC983133 JEY983133 JOU983133 JYQ983133 KIM983133 KSI983133 LCE983133 LMA983133 LVW983133 MFS983133 MPO983133 MZK983133 NJG983133 NTC983133 OCY983133 OMU983133 OWQ983133 PGM983133 PQI983133 QAE983133 QKA983133 QTW983133 RDS983133 RNO983133 RXK983133 SHG983133 SRC983133 TAY983133 TKU983133 TUQ983133 UEM983133 UOI983133 UYE983133 VIA983133 VRW983133 WBS983133 WLO983133 WVK983133" xr:uid="{7DB7DEE0-E95D-4E39-BF4B-DFBCE4B07917}">
      <formula1>0</formula1>
      <formula2>300</formula2>
    </dataValidation>
    <dataValidation type="textLength" errorStyle="information" allowBlank="1" showInputMessage="1" error="XLBVal:6=38950_x000d__x000a_" sqref="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xr:uid="{44F06F72-468B-4302-A38F-6A2AEA117558}">
      <formula1>0</formula1>
      <formula2>300</formula2>
    </dataValidation>
    <dataValidation type="textLength" errorStyle="information" allowBlank="1" showInputMessage="1" error="XLBVal:6=110350.61_x000d__x000a_" sqref="N84 JJ84 TF84 ADB84 AMX84 AWT84 BGP84 BQL84 CAH84 CKD84 CTZ84 DDV84 DNR84 DXN84 EHJ84 ERF84 FBB84 FKX84 FUT84 GEP84 GOL84 GYH84 HID84 HRZ84 IBV84 ILR84 IVN84 JFJ84 JPF84 JZB84 KIX84 KST84 LCP84 LML84 LWH84 MGD84 MPZ84 MZV84 NJR84 NTN84 ODJ84 ONF84 OXB84 PGX84 PQT84 QAP84 QKL84 QUH84 RED84 RNZ84 RXV84 SHR84 SRN84 TBJ84 TLF84 TVB84 UEX84 UOT84 UYP84 VIL84 VSH84 WCD84 WLZ84 WVV84 N65620 JJ65620 TF65620 ADB65620 AMX65620 AWT65620 BGP65620 BQL65620 CAH65620 CKD65620 CTZ65620 DDV65620 DNR65620 DXN65620 EHJ65620 ERF65620 FBB65620 FKX65620 FUT65620 GEP65620 GOL65620 GYH65620 HID65620 HRZ65620 IBV65620 ILR65620 IVN65620 JFJ65620 JPF65620 JZB65620 KIX65620 KST65620 LCP65620 LML65620 LWH65620 MGD65620 MPZ65620 MZV65620 NJR65620 NTN65620 ODJ65620 ONF65620 OXB65620 PGX65620 PQT65620 QAP65620 QKL65620 QUH65620 RED65620 RNZ65620 RXV65620 SHR65620 SRN65620 TBJ65620 TLF65620 TVB65620 UEX65620 UOT65620 UYP65620 VIL65620 VSH65620 WCD65620 WLZ65620 WVV65620 N131156 JJ131156 TF131156 ADB131156 AMX131156 AWT131156 BGP131156 BQL131156 CAH131156 CKD131156 CTZ131156 DDV131156 DNR131156 DXN131156 EHJ131156 ERF131156 FBB131156 FKX131156 FUT131156 GEP131156 GOL131156 GYH131156 HID131156 HRZ131156 IBV131156 ILR131156 IVN131156 JFJ131156 JPF131156 JZB131156 KIX131156 KST131156 LCP131156 LML131156 LWH131156 MGD131156 MPZ131156 MZV131156 NJR131156 NTN131156 ODJ131156 ONF131156 OXB131156 PGX131156 PQT131156 QAP131156 QKL131156 QUH131156 RED131156 RNZ131156 RXV131156 SHR131156 SRN131156 TBJ131156 TLF131156 TVB131156 UEX131156 UOT131156 UYP131156 VIL131156 VSH131156 WCD131156 WLZ131156 WVV131156 N196692 JJ196692 TF196692 ADB196692 AMX196692 AWT196692 BGP196692 BQL196692 CAH196692 CKD196692 CTZ196692 DDV196692 DNR196692 DXN196692 EHJ196692 ERF196692 FBB196692 FKX196692 FUT196692 GEP196692 GOL196692 GYH196692 HID196692 HRZ196692 IBV196692 ILR196692 IVN196692 JFJ196692 JPF196692 JZB196692 KIX196692 KST196692 LCP196692 LML196692 LWH196692 MGD196692 MPZ196692 MZV196692 NJR196692 NTN196692 ODJ196692 ONF196692 OXB196692 PGX196692 PQT196692 QAP196692 QKL196692 QUH196692 RED196692 RNZ196692 RXV196692 SHR196692 SRN196692 TBJ196692 TLF196692 TVB196692 UEX196692 UOT196692 UYP196692 VIL196692 VSH196692 WCD196692 WLZ196692 WVV196692 N262228 JJ262228 TF262228 ADB262228 AMX262228 AWT262228 BGP262228 BQL262228 CAH262228 CKD262228 CTZ262228 DDV262228 DNR262228 DXN262228 EHJ262228 ERF262228 FBB262228 FKX262228 FUT262228 GEP262228 GOL262228 GYH262228 HID262228 HRZ262228 IBV262228 ILR262228 IVN262228 JFJ262228 JPF262228 JZB262228 KIX262228 KST262228 LCP262228 LML262228 LWH262228 MGD262228 MPZ262228 MZV262228 NJR262228 NTN262228 ODJ262228 ONF262228 OXB262228 PGX262228 PQT262228 QAP262228 QKL262228 QUH262228 RED262228 RNZ262228 RXV262228 SHR262228 SRN262228 TBJ262228 TLF262228 TVB262228 UEX262228 UOT262228 UYP262228 VIL262228 VSH262228 WCD262228 WLZ262228 WVV262228 N327764 JJ327764 TF327764 ADB327764 AMX327764 AWT327764 BGP327764 BQL327764 CAH327764 CKD327764 CTZ327764 DDV327764 DNR327764 DXN327764 EHJ327764 ERF327764 FBB327764 FKX327764 FUT327764 GEP327764 GOL327764 GYH327764 HID327764 HRZ327764 IBV327764 ILR327764 IVN327764 JFJ327764 JPF327764 JZB327764 KIX327764 KST327764 LCP327764 LML327764 LWH327764 MGD327764 MPZ327764 MZV327764 NJR327764 NTN327764 ODJ327764 ONF327764 OXB327764 PGX327764 PQT327764 QAP327764 QKL327764 QUH327764 RED327764 RNZ327764 RXV327764 SHR327764 SRN327764 TBJ327764 TLF327764 TVB327764 UEX327764 UOT327764 UYP327764 VIL327764 VSH327764 WCD327764 WLZ327764 WVV327764 N393300 JJ393300 TF393300 ADB393300 AMX393300 AWT393300 BGP393300 BQL393300 CAH393300 CKD393300 CTZ393300 DDV393300 DNR393300 DXN393300 EHJ393300 ERF393300 FBB393300 FKX393300 FUT393300 GEP393300 GOL393300 GYH393300 HID393300 HRZ393300 IBV393300 ILR393300 IVN393300 JFJ393300 JPF393300 JZB393300 KIX393300 KST393300 LCP393300 LML393300 LWH393300 MGD393300 MPZ393300 MZV393300 NJR393300 NTN393300 ODJ393300 ONF393300 OXB393300 PGX393300 PQT393300 QAP393300 QKL393300 QUH393300 RED393300 RNZ393300 RXV393300 SHR393300 SRN393300 TBJ393300 TLF393300 TVB393300 UEX393300 UOT393300 UYP393300 VIL393300 VSH393300 WCD393300 WLZ393300 WVV393300 N458836 JJ458836 TF458836 ADB458836 AMX458836 AWT458836 BGP458836 BQL458836 CAH458836 CKD458836 CTZ458836 DDV458836 DNR458836 DXN458836 EHJ458836 ERF458836 FBB458836 FKX458836 FUT458836 GEP458836 GOL458836 GYH458836 HID458836 HRZ458836 IBV458836 ILR458836 IVN458836 JFJ458836 JPF458836 JZB458836 KIX458836 KST458836 LCP458836 LML458836 LWH458836 MGD458836 MPZ458836 MZV458836 NJR458836 NTN458836 ODJ458836 ONF458836 OXB458836 PGX458836 PQT458836 QAP458836 QKL458836 QUH458836 RED458836 RNZ458836 RXV458836 SHR458836 SRN458836 TBJ458836 TLF458836 TVB458836 UEX458836 UOT458836 UYP458836 VIL458836 VSH458836 WCD458836 WLZ458836 WVV458836 N524372 JJ524372 TF524372 ADB524372 AMX524372 AWT524372 BGP524372 BQL524372 CAH524372 CKD524372 CTZ524372 DDV524372 DNR524372 DXN524372 EHJ524372 ERF524372 FBB524372 FKX524372 FUT524372 GEP524372 GOL524372 GYH524372 HID524372 HRZ524372 IBV524372 ILR524372 IVN524372 JFJ524372 JPF524372 JZB524372 KIX524372 KST524372 LCP524372 LML524372 LWH524372 MGD524372 MPZ524372 MZV524372 NJR524372 NTN524372 ODJ524372 ONF524372 OXB524372 PGX524372 PQT524372 QAP524372 QKL524372 QUH524372 RED524372 RNZ524372 RXV524372 SHR524372 SRN524372 TBJ524372 TLF524372 TVB524372 UEX524372 UOT524372 UYP524372 VIL524372 VSH524372 WCD524372 WLZ524372 WVV524372 N589908 JJ589908 TF589908 ADB589908 AMX589908 AWT589908 BGP589908 BQL589908 CAH589908 CKD589908 CTZ589908 DDV589908 DNR589908 DXN589908 EHJ589908 ERF589908 FBB589908 FKX589908 FUT589908 GEP589908 GOL589908 GYH589908 HID589908 HRZ589908 IBV589908 ILR589908 IVN589908 JFJ589908 JPF589908 JZB589908 KIX589908 KST589908 LCP589908 LML589908 LWH589908 MGD589908 MPZ589908 MZV589908 NJR589908 NTN589908 ODJ589908 ONF589908 OXB589908 PGX589908 PQT589908 QAP589908 QKL589908 QUH589908 RED589908 RNZ589908 RXV589908 SHR589908 SRN589908 TBJ589908 TLF589908 TVB589908 UEX589908 UOT589908 UYP589908 VIL589908 VSH589908 WCD589908 WLZ589908 WVV589908 N655444 JJ655444 TF655444 ADB655444 AMX655444 AWT655444 BGP655444 BQL655444 CAH655444 CKD655444 CTZ655444 DDV655444 DNR655444 DXN655444 EHJ655444 ERF655444 FBB655444 FKX655444 FUT655444 GEP655444 GOL655444 GYH655444 HID655444 HRZ655444 IBV655444 ILR655444 IVN655444 JFJ655444 JPF655444 JZB655444 KIX655444 KST655444 LCP655444 LML655444 LWH655444 MGD655444 MPZ655444 MZV655444 NJR655444 NTN655444 ODJ655444 ONF655444 OXB655444 PGX655444 PQT655444 QAP655444 QKL655444 QUH655444 RED655444 RNZ655444 RXV655444 SHR655444 SRN655444 TBJ655444 TLF655444 TVB655444 UEX655444 UOT655444 UYP655444 VIL655444 VSH655444 WCD655444 WLZ655444 WVV655444 N720980 JJ720980 TF720980 ADB720980 AMX720980 AWT720980 BGP720980 BQL720980 CAH720980 CKD720980 CTZ720980 DDV720980 DNR720980 DXN720980 EHJ720980 ERF720980 FBB720980 FKX720980 FUT720980 GEP720980 GOL720980 GYH720980 HID720980 HRZ720980 IBV720980 ILR720980 IVN720980 JFJ720980 JPF720980 JZB720980 KIX720980 KST720980 LCP720980 LML720980 LWH720980 MGD720980 MPZ720980 MZV720980 NJR720980 NTN720980 ODJ720980 ONF720980 OXB720980 PGX720980 PQT720980 QAP720980 QKL720980 QUH720980 RED720980 RNZ720980 RXV720980 SHR720980 SRN720980 TBJ720980 TLF720980 TVB720980 UEX720980 UOT720980 UYP720980 VIL720980 VSH720980 WCD720980 WLZ720980 WVV720980 N786516 JJ786516 TF786516 ADB786516 AMX786516 AWT786516 BGP786516 BQL786516 CAH786516 CKD786516 CTZ786516 DDV786516 DNR786516 DXN786516 EHJ786516 ERF786516 FBB786516 FKX786516 FUT786516 GEP786516 GOL786516 GYH786516 HID786516 HRZ786516 IBV786516 ILR786516 IVN786516 JFJ786516 JPF786516 JZB786516 KIX786516 KST786516 LCP786516 LML786516 LWH786516 MGD786516 MPZ786516 MZV786516 NJR786516 NTN786516 ODJ786516 ONF786516 OXB786516 PGX786516 PQT786516 QAP786516 QKL786516 QUH786516 RED786516 RNZ786516 RXV786516 SHR786516 SRN786516 TBJ786516 TLF786516 TVB786516 UEX786516 UOT786516 UYP786516 VIL786516 VSH786516 WCD786516 WLZ786516 WVV786516 N852052 JJ852052 TF852052 ADB852052 AMX852052 AWT852052 BGP852052 BQL852052 CAH852052 CKD852052 CTZ852052 DDV852052 DNR852052 DXN852052 EHJ852052 ERF852052 FBB852052 FKX852052 FUT852052 GEP852052 GOL852052 GYH852052 HID852052 HRZ852052 IBV852052 ILR852052 IVN852052 JFJ852052 JPF852052 JZB852052 KIX852052 KST852052 LCP852052 LML852052 LWH852052 MGD852052 MPZ852052 MZV852052 NJR852052 NTN852052 ODJ852052 ONF852052 OXB852052 PGX852052 PQT852052 QAP852052 QKL852052 QUH852052 RED852052 RNZ852052 RXV852052 SHR852052 SRN852052 TBJ852052 TLF852052 TVB852052 UEX852052 UOT852052 UYP852052 VIL852052 VSH852052 WCD852052 WLZ852052 WVV852052 N917588 JJ917588 TF917588 ADB917588 AMX917588 AWT917588 BGP917588 BQL917588 CAH917588 CKD917588 CTZ917588 DDV917588 DNR917588 DXN917588 EHJ917588 ERF917588 FBB917588 FKX917588 FUT917588 GEP917588 GOL917588 GYH917588 HID917588 HRZ917588 IBV917588 ILR917588 IVN917588 JFJ917588 JPF917588 JZB917588 KIX917588 KST917588 LCP917588 LML917588 LWH917588 MGD917588 MPZ917588 MZV917588 NJR917588 NTN917588 ODJ917588 ONF917588 OXB917588 PGX917588 PQT917588 QAP917588 QKL917588 QUH917588 RED917588 RNZ917588 RXV917588 SHR917588 SRN917588 TBJ917588 TLF917588 TVB917588 UEX917588 UOT917588 UYP917588 VIL917588 VSH917588 WCD917588 WLZ917588 WVV917588 N983124 JJ983124 TF983124 ADB983124 AMX983124 AWT983124 BGP983124 BQL983124 CAH983124 CKD983124 CTZ983124 DDV983124 DNR983124 DXN983124 EHJ983124 ERF983124 FBB983124 FKX983124 FUT983124 GEP983124 GOL983124 GYH983124 HID983124 HRZ983124 IBV983124 ILR983124 IVN983124 JFJ983124 JPF983124 JZB983124 KIX983124 KST983124 LCP983124 LML983124 LWH983124 MGD983124 MPZ983124 MZV983124 NJR983124 NTN983124 ODJ983124 ONF983124 OXB983124 PGX983124 PQT983124 QAP983124 QKL983124 QUH983124 RED983124 RNZ983124 RXV983124 SHR983124 SRN983124 TBJ983124 TLF983124 TVB983124 UEX983124 UOT983124 UYP983124 VIL983124 VSH983124 WCD983124 WLZ983124 WVV983124" xr:uid="{1BD232A8-8364-4193-964A-1E15A126FFC7}">
      <formula1>0</formula1>
      <formula2>300</formula2>
    </dataValidation>
    <dataValidation type="textLength" errorStyle="information" allowBlank="1" showInputMessage="1" error="XLBVal:6=91686.35_x000d__x000a_" sqref="N81 JJ81 TF81 ADB81 AMX81 AWT81 BGP81 BQL81 CAH81 CKD81 CTZ81 DDV81 DNR81 DXN81 EHJ81 ERF81 FBB81 FKX81 FUT81 GEP81 GOL81 GYH81 HID81 HRZ81 IBV81 ILR81 IVN81 JFJ81 JPF81 JZB81 KIX81 KST81 LCP81 LML81 LWH81 MGD81 MPZ81 MZV81 NJR81 NTN81 ODJ81 ONF81 OXB81 PGX81 PQT81 QAP81 QKL81 QUH81 RED81 RNZ81 RXV81 SHR81 SRN81 TBJ81 TLF81 TVB81 UEX81 UOT81 UYP81 VIL81 VSH81 WCD81 WLZ81 WVV81 N65617 JJ65617 TF65617 ADB65617 AMX65617 AWT65617 BGP65617 BQL65617 CAH65617 CKD65617 CTZ65617 DDV65617 DNR65617 DXN65617 EHJ65617 ERF65617 FBB65617 FKX65617 FUT65617 GEP65617 GOL65617 GYH65617 HID65617 HRZ65617 IBV65617 ILR65617 IVN65617 JFJ65617 JPF65617 JZB65617 KIX65617 KST65617 LCP65617 LML65617 LWH65617 MGD65617 MPZ65617 MZV65617 NJR65617 NTN65617 ODJ65617 ONF65617 OXB65617 PGX65617 PQT65617 QAP65617 QKL65617 QUH65617 RED65617 RNZ65617 RXV65617 SHR65617 SRN65617 TBJ65617 TLF65617 TVB65617 UEX65617 UOT65617 UYP65617 VIL65617 VSH65617 WCD65617 WLZ65617 WVV65617 N131153 JJ131153 TF131153 ADB131153 AMX131153 AWT131153 BGP131153 BQL131153 CAH131153 CKD131153 CTZ131153 DDV131153 DNR131153 DXN131153 EHJ131153 ERF131153 FBB131153 FKX131153 FUT131153 GEP131153 GOL131153 GYH131153 HID131153 HRZ131153 IBV131153 ILR131153 IVN131153 JFJ131153 JPF131153 JZB131153 KIX131153 KST131153 LCP131153 LML131153 LWH131153 MGD131153 MPZ131153 MZV131153 NJR131153 NTN131153 ODJ131153 ONF131153 OXB131153 PGX131153 PQT131153 QAP131153 QKL131153 QUH131153 RED131153 RNZ131153 RXV131153 SHR131153 SRN131153 TBJ131153 TLF131153 TVB131153 UEX131153 UOT131153 UYP131153 VIL131153 VSH131153 WCD131153 WLZ131153 WVV131153 N196689 JJ196689 TF196689 ADB196689 AMX196689 AWT196689 BGP196689 BQL196689 CAH196689 CKD196689 CTZ196689 DDV196689 DNR196689 DXN196689 EHJ196689 ERF196689 FBB196689 FKX196689 FUT196689 GEP196689 GOL196689 GYH196689 HID196689 HRZ196689 IBV196689 ILR196689 IVN196689 JFJ196689 JPF196689 JZB196689 KIX196689 KST196689 LCP196689 LML196689 LWH196689 MGD196689 MPZ196689 MZV196689 NJR196689 NTN196689 ODJ196689 ONF196689 OXB196689 PGX196689 PQT196689 QAP196689 QKL196689 QUH196689 RED196689 RNZ196689 RXV196689 SHR196689 SRN196689 TBJ196689 TLF196689 TVB196689 UEX196689 UOT196689 UYP196689 VIL196689 VSH196689 WCD196689 WLZ196689 WVV196689 N262225 JJ262225 TF262225 ADB262225 AMX262225 AWT262225 BGP262225 BQL262225 CAH262225 CKD262225 CTZ262225 DDV262225 DNR262225 DXN262225 EHJ262225 ERF262225 FBB262225 FKX262225 FUT262225 GEP262225 GOL262225 GYH262225 HID262225 HRZ262225 IBV262225 ILR262225 IVN262225 JFJ262225 JPF262225 JZB262225 KIX262225 KST262225 LCP262225 LML262225 LWH262225 MGD262225 MPZ262225 MZV262225 NJR262225 NTN262225 ODJ262225 ONF262225 OXB262225 PGX262225 PQT262225 QAP262225 QKL262225 QUH262225 RED262225 RNZ262225 RXV262225 SHR262225 SRN262225 TBJ262225 TLF262225 TVB262225 UEX262225 UOT262225 UYP262225 VIL262225 VSH262225 WCD262225 WLZ262225 WVV262225 N327761 JJ327761 TF327761 ADB327761 AMX327761 AWT327761 BGP327761 BQL327761 CAH327761 CKD327761 CTZ327761 DDV327761 DNR327761 DXN327761 EHJ327761 ERF327761 FBB327761 FKX327761 FUT327761 GEP327761 GOL327761 GYH327761 HID327761 HRZ327761 IBV327761 ILR327761 IVN327761 JFJ327761 JPF327761 JZB327761 KIX327761 KST327761 LCP327761 LML327761 LWH327761 MGD327761 MPZ327761 MZV327761 NJR327761 NTN327761 ODJ327761 ONF327761 OXB327761 PGX327761 PQT327761 QAP327761 QKL327761 QUH327761 RED327761 RNZ327761 RXV327761 SHR327761 SRN327761 TBJ327761 TLF327761 TVB327761 UEX327761 UOT327761 UYP327761 VIL327761 VSH327761 WCD327761 WLZ327761 WVV327761 N393297 JJ393297 TF393297 ADB393297 AMX393297 AWT393297 BGP393297 BQL393297 CAH393297 CKD393297 CTZ393297 DDV393297 DNR393297 DXN393297 EHJ393297 ERF393297 FBB393297 FKX393297 FUT393297 GEP393297 GOL393297 GYH393297 HID393297 HRZ393297 IBV393297 ILR393297 IVN393297 JFJ393297 JPF393297 JZB393297 KIX393297 KST393297 LCP393297 LML393297 LWH393297 MGD393297 MPZ393297 MZV393297 NJR393297 NTN393297 ODJ393297 ONF393297 OXB393297 PGX393297 PQT393297 QAP393297 QKL393297 QUH393297 RED393297 RNZ393297 RXV393297 SHR393297 SRN393297 TBJ393297 TLF393297 TVB393297 UEX393297 UOT393297 UYP393297 VIL393297 VSH393297 WCD393297 WLZ393297 WVV393297 N458833 JJ458833 TF458833 ADB458833 AMX458833 AWT458833 BGP458833 BQL458833 CAH458833 CKD458833 CTZ458833 DDV458833 DNR458833 DXN458833 EHJ458833 ERF458833 FBB458833 FKX458833 FUT458833 GEP458833 GOL458833 GYH458833 HID458833 HRZ458833 IBV458833 ILR458833 IVN458833 JFJ458833 JPF458833 JZB458833 KIX458833 KST458833 LCP458833 LML458833 LWH458833 MGD458833 MPZ458833 MZV458833 NJR458833 NTN458833 ODJ458833 ONF458833 OXB458833 PGX458833 PQT458833 QAP458833 QKL458833 QUH458833 RED458833 RNZ458833 RXV458833 SHR458833 SRN458833 TBJ458833 TLF458833 TVB458833 UEX458833 UOT458833 UYP458833 VIL458833 VSH458833 WCD458833 WLZ458833 WVV458833 N524369 JJ524369 TF524369 ADB524369 AMX524369 AWT524369 BGP524369 BQL524369 CAH524369 CKD524369 CTZ524369 DDV524369 DNR524369 DXN524369 EHJ524369 ERF524369 FBB524369 FKX524369 FUT524369 GEP524369 GOL524369 GYH524369 HID524369 HRZ524369 IBV524369 ILR524369 IVN524369 JFJ524369 JPF524369 JZB524369 KIX524369 KST524369 LCP524369 LML524369 LWH524369 MGD524369 MPZ524369 MZV524369 NJR524369 NTN524369 ODJ524369 ONF524369 OXB524369 PGX524369 PQT524369 QAP524369 QKL524369 QUH524369 RED524369 RNZ524369 RXV524369 SHR524369 SRN524369 TBJ524369 TLF524369 TVB524369 UEX524369 UOT524369 UYP524369 VIL524369 VSH524369 WCD524369 WLZ524369 WVV524369 N589905 JJ589905 TF589905 ADB589905 AMX589905 AWT589905 BGP589905 BQL589905 CAH589905 CKD589905 CTZ589905 DDV589905 DNR589905 DXN589905 EHJ589905 ERF589905 FBB589905 FKX589905 FUT589905 GEP589905 GOL589905 GYH589905 HID589905 HRZ589905 IBV589905 ILR589905 IVN589905 JFJ589905 JPF589905 JZB589905 KIX589905 KST589905 LCP589905 LML589905 LWH589905 MGD589905 MPZ589905 MZV589905 NJR589905 NTN589905 ODJ589905 ONF589905 OXB589905 PGX589905 PQT589905 QAP589905 QKL589905 QUH589905 RED589905 RNZ589905 RXV589905 SHR589905 SRN589905 TBJ589905 TLF589905 TVB589905 UEX589905 UOT589905 UYP589905 VIL589905 VSH589905 WCD589905 WLZ589905 WVV589905 N655441 JJ655441 TF655441 ADB655441 AMX655441 AWT655441 BGP655441 BQL655441 CAH655441 CKD655441 CTZ655441 DDV655441 DNR655441 DXN655441 EHJ655441 ERF655441 FBB655441 FKX655441 FUT655441 GEP655441 GOL655441 GYH655441 HID655441 HRZ655441 IBV655441 ILR655441 IVN655441 JFJ655441 JPF655441 JZB655441 KIX655441 KST655441 LCP655441 LML655441 LWH655441 MGD655441 MPZ655441 MZV655441 NJR655441 NTN655441 ODJ655441 ONF655441 OXB655441 PGX655441 PQT655441 QAP655441 QKL655441 QUH655441 RED655441 RNZ655441 RXV655441 SHR655441 SRN655441 TBJ655441 TLF655441 TVB655441 UEX655441 UOT655441 UYP655441 VIL655441 VSH655441 WCD655441 WLZ655441 WVV655441 N720977 JJ720977 TF720977 ADB720977 AMX720977 AWT720977 BGP720977 BQL720977 CAH720977 CKD720977 CTZ720977 DDV720977 DNR720977 DXN720977 EHJ720977 ERF720977 FBB720977 FKX720977 FUT720977 GEP720977 GOL720977 GYH720977 HID720977 HRZ720977 IBV720977 ILR720977 IVN720977 JFJ720977 JPF720977 JZB720977 KIX720977 KST720977 LCP720977 LML720977 LWH720977 MGD720977 MPZ720977 MZV720977 NJR720977 NTN720977 ODJ720977 ONF720977 OXB720977 PGX720977 PQT720977 QAP720977 QKL720977 QUH720977 RED720977 RNZ720977 RXV720977 SHR720977 SRN720977 TBJ720977 TLF720977 TVB720977 UEX720977 UOT720977 UYP720977 VIL720977 VSH720977 WCD720977 WLZ720977 WVV720977 N786513 JJ786513 TF786513 ADB786513 AMX786513 AWT786513 BGP786513 BQL786513 CAH786513 CKD786513 CTZ786513 DDV786513 DNR786513 DXN786513 EHJ786513 ERF786513 FBB786513 FKX786513 FUT786513 GEP786513 GOL786513 GYH786513 HID786513 HRZ786513 IBV786513 ILR786513 IVN786513 JFJ786513 JPF786513 JZB786513 KIX786513 KST786513 LCP786513 LML786513 LWH786513 MGD786513 MPZ786513 MZV786513 NJR786513 NTN786513 ODJ786513 ONF786513 OXB786513 PGX786513 PQT786513 QAP786513 QKL786513 QUH786513 RED786513 RNZ786513 RXV786513 SHR786513 SRN786513 TBJ786513 TLF786513 TVB786513 UEX786513 UOT786513 UYP786513 VIL786513 VSH786513 WCD786513 WLZ786513 WVV786513 N852049 JJ852049 TF852049 ADB852049 AMX852049 AWT852049 BGP852049 BQL852049 CAH852049 CKD852049 CTZ852049 DDV852049 DNR852049 DXN852049 EHJ852049 ERF852049 FBB852049 FKX852049 FUT852049 GEP852049 GOL852049 GYH852049 HID852049 HRZ852049 IBV852049 ILR852049 IVN852049 JFJ852049 JPF852049 JZB852049 KIX852049 KST852049 LCP852049 LML852049 LWH852049 MGD852049 MPZ852049 MZV852049 NJR852049 NTN852049 ODJ852049 ONF852049 OXB852049 PGX852049 PQT852049 QAP852049 QKL852049 QUH852049 RED852049 RNZ852049 RXV852049 SHR852049 SRN852049 TBJ852049 TLF852049 TVB852049 UEX852049 UOT852049 UYP852049 VIL852049 VSH852049 WCD852049 WLZ852049 WVV852049 N917585 JJ917585 TF917585 ADB917585 AMX917585 AWT917585 BGP917585 BQL917585 CAH917585 CKD917585 CTZ917585 DDV917585 DNR917585 DXN917585 EHJ917585 ERF917585 FBB917585 FKX917585 FUT917585 GEP917585 GOL917585 GYH917585 HID917585 HRZ917585 IBV917585 ILR917585 IVN917585 JFJ917585 JPF917585 JZB917585 KIX917585 KST917585 LCP917585 LML917585 LWH917585 MGD917585 MPZ917585 MZV917585 NJR917585 NTN917585 ODJ917585 ONF917585 OXB917585 PGX917585 PQT917585 QAP917585 QKL917585 QUH917585 RED917585 RNZ917585 RXV917585 SHR917585 SRN917585 TBJ917585 TLF917585 TVB917585 UEX917585 UOT917585 UYP917585 VIL917585 VSH917585 WCD917585 WLZ917585 WVV917585 N983121 JJ983121 TF983121 ADB983121 AMX983121 AWT983121 BGP983121 BQL983121 CAH983121 CKD983121 CTZ983121 DDV983121 DNR983121 DXN983121 EHJ983121 ERF983121 FBB983121 FKX983121 FUT983121 GEP983121 GOL983121 GYH983121 HID983121 HRZ983121 IBV983121 ILR983121 IVN983121 JFJ983121 JPF983121 JZB983121 KIX983121 KST983121 LCP983121 LML983121 LWH983121 MGD983121 MPZ983121 MZV983121 NJR983121 NTN983121 ODJ983121 ONF983121 OXB983121 PGX983121 PQT983121 QAP983121 QKL983121 QUH983121 RED983121 RNZ983121 RXV983121 SHR983121 SRN983121 TBJ983121 TLF983121 TVB983121 UEX983121 UOT983121 UYP983121 VIL983121 VSH983121 WCD983121 WLZ983121 WVV983121" xr:uid="{B87104D6-E180-4084-980D-A306B1C14FAA}">
      <formula1>0</formula1>
      <formula2>300</formula2>
    </dataValidation>
    <dataValidation type="textLength" errorStyle="information" allowBlank="1" showInputMessage="1" error="XLBVal:6=8621.96_x000d__x000a_" sqref="C84 IY84 SU84 ACQ84 AMM84 AWI84 BGE84 BQA84 BZW84 CJS84 CTO84 DDK84 DNG84 DXC84 EGY84 EQU84 FAQ84 FKM84 FUI84 GEE84 GOA84 GXW84 HHS84 HRO84 IBK84 ILG84 IVC84 JEY84 JOU84 JYQ84 KIM84 KSI84 LCE84 LMA84 LVW84 MFS84 MPO84 MZK84 NJG84 NTC84 OCY84 OMU84 OWQ84 PGM84 PQI84 QAE84 QKA84 QTW84 RDS84 RNO84 RXK84 SHG84 SRC84 TAY84 TKU84 TUQ84 UEM84 UOI84 UYE84 VIA84 VRW84 WBS84 WLO84 WVK84 C65620 IY65620 SU65620 ACQ65620 AMM65620 AWI65620 BGE65620 BQA65620 BZW65620 CJS65620 CTO65620 DDK65620 DNG65620 DXC65620 EGY65620 EQU65620 FAQ65620 FKM65620 FUI65620 GEE65620 GOA65620 GXW65620 HHS65620 HRO65620 IBK65620 ILG65620 IVC65620 JEY65620 JOU65620 JYQ65620 KIM65620 KSI65620 LCE65620 LMA65620 LVW65620 MFS65620 MPO65620 MZK65620 NJG65620 NTC65620 OCY65620 OMU65620 OWQ65620 PGM65620 PQI65620 QAE65620 QKA65620 QTW65620 RDS65620 RNO65620 RXK65620 SHG65620 SRC65620 TAY65620 TKU65620 TUQ65620 UEM65620 UOI65620 UYE65620 VIA65620 VRW65620 WBS65620 WLO65620 WVK65620 C131156 IY131156 SU131156 ACQ131156 AMM131156 AWI131156 BGE131156 BQA131156 BZW131156 CJS131156 CTO131156 DDK131156 DNG131156 DXC131156 EGY131156 EQU131156 FAQ131156 FKM131156 FUI131156 GEE131156 GOA131156 GXW131156 HHS131156 HRO131156 IBK131156 ILG131156 IVC131156 JEY131156 JOU131156 JYQ131156 KIM131156 KSI131156 LCE131156 LMA131156 LVW131156 MFS131156 MPO131156 MZK131156 NJG131156 NTC131156 OCY131156 OMU131156 OWQ131156 PGM131156 PQI131156 QAE131156 QKA131156 QTW131156 RDS131156 RNO131156 RXK131156 SHG131156 SRC131156 TAY131156 TKU131156 TUQ131156 UEM131156 UOI131156 UYE131156 VIA131156 VRW131156 WBS131156 WLO131156 WVK131156 C196692 IY196692 SU196692 ACQ196692 AMM196692 AWI196692 BGE196692 BQA196692 BZW196692 CJS196692 CTO196692 DDK196692 DNG196692 DXC196692 EGY196692 EQU196692 FAQ196692 FKM196692 FUI196692 GEE196692 GOA196692 GXW196692 HHS196692 HRO196692 IBK196692 ILG196692 IVC196692 JEY196692 JOU196692 JYQ196692 KIM196692 KSI196692 LCE196692 LMA196692 LVW196692 MFS196692 MPO196692 MZK196692 NJG196692 NTC196692 OCY196692 OMU196692 OWQ196692 PGM196692 PQI196692 QAE196692 QKA196692 QTW196692 RDS196692 RNO196692 RXK196692 SHG196692 SRC196692 TAY196692 TKU196692 TUQ196692 UEM196692 UOI196692 UYE196692 VIA196692 VRW196692 WBS196692 WLO196692 WVK196692 C262228 IY262228 SU262228 ACQ262228 AMM262228 AWI262228 BGE262228 BQA262228 BZW262228 CJS262228 CTO262228 DDK262228 DNG262228 DXC262228 EGY262228 EQU262228 FAQ262228 FKM262228 FUI262228 GEE262228 GOA262228 GXW262228 HHS262228 HRO262228 IBK262228 ILG262228 IVC262228 JEY262228 JOU262228 JYQ262228 KIM262228 KSI262228 LCE262228 LMA262228 LVW262228 MFS262228 MPO262228 MZK262228 NJG262228 NTC262228 OCY262228 OMU262228 OWQ262228 PGM262228 PQI262228 QAE262228 QKA262228 QTW262228 RDS262228 RNO262228 RXK262228 SHG262228 SRC262228 TAY262228 TKU262228 TUQ262228 UEM262228 UOI262228 UYE262228 VIA262228 VRW262228 WBS262228 WLO262228 WVK262228 C327764 IY327764 SU327764 ACQ327764 AMM327764 AWI327764 BGE327764 BQA327764 BZW327764 CJS327764 CTO327764 DDK327764 DNG327764 DXC327764 EGY327764 EQU327764 FAQ327764 FKM327764 FUI327764 GEE327764 GOA327764 GXW327764 HHS327764 HRO327764 IBK327764 ILG327764 IVC327764 JEY327764 JOU327764 JYQ327764 KIM327764 KSI327764 LCE327764 LMA327764 LVW327764 MFS327764 MPO327764 MZK327764 NJG327764 NTC327764 OCY327764 OMU327764 OWQ327764 PGM327764 PQI327764 QAE327764 QKA327764 QTW327764 RDS327764 RNO327764 RXK327764 SHG327764 SRC327764 TAY327764 TKU327764 TUQ327764 UEM327764 UOI327764 UYE327764 VIA327764 VRW327764 WBS327764 WLO327764 WVK327764 C393300 IY393300 SU393300 ACQ393300 AMM393300 AWI393300 BGE393300 BQA393300 BZW393300 CJS393300 CTO393300 DDK393300 DNG393300 DXC393300 EGY393300 EQU393300 FAQ393300 FKM393300 FUI393300 GEE393300 GOA393300 GXW393300 HHS393300 HRO393300 IBK393300 ILG393300 IVC393300 JEY393300 JOU393300 JYQ393300 KIM393300 KSI393300 LCE393300 LMA393300 LVW393300 MFS393300 MPO393300 MZK393300 NJG393300 NTC393300 OCY393300 OMU393300 OWQ393300 PGM393300 PQI393300 QAE393300 QKA393300 QTW393300 RDS393300 RNO393300 RXK393300 SHG393300 SRC393300 TAY393300 TKU393300 TUQ393300 UEM393300 UOI393300 UYE393300 VIA393300 VRW393300 WBS393300 WLO393300 WVK393300 C458836 IY458836 SU458836 ACQ458836 AMM458836 AWI458836 BGE458836 BQA458836 BZW458836 CJS458836 CTO458836 DDK458836 DNG458836 DXC458836 EGY458836 EQU458836 FAQ458836 FKM458836 FUI458836 GEE458836 GOA458836 GXW458836 HHS458836 HRO458836 IBK458836 ILG458836 IVC458836 JEY458836 JOU458836 JYQ458836 KIM458836 KSI458836 LCE458836 LMA458836 LVW458836 MFS458836 MPO458836 MZK458836 NJG458836 NTC458836 OCY458836 OMU458836 OWQ458836 PGM458836 PQI458836 QAE458836 QKA458836 QTW458836 RDS458836 RNO458836 RXK458836 SHG458836 SRC458836 TAY458836 TKU458836 TUQ458836 UEM458836 UOI458836 UYE458836 VIA458836 VRW458836 WBS458836 WLO458836 WVK458836 C524372 IY524372 SU524372 ACQ524372 AMM524372 AWI524372 BGE524372 BQA524372 BZW524372 CJS524372 CTO524372 DDK524372 DNG524372 DXC524372 EGY524372 EQU524372 FAQ524372 FKM524372 FUI524372 GEE524372 GOA524372 GXW524372 HHS524372 HRO524372 IBK524372 ILG524372 IVC524372 JEY524372 JOU524372 JYQ524372 KIM524372 KSI524372 LCE524372 LMA524372 LVW524372 MFS524372 MPO524372 MZK524372 NJG524372 NTC524372 OCY524372 OMU524372 OWQ524372 PGM524372 PQI524372 QAE524372 QKA524372 QTW524372 RDS524372 RNO524372 RXK524372 SHG524372 SRC524372 TAY524372 TKU524372 TUQ524372 UEM524372 UOI524372 UYE524372 VIA524372 VRW524372 WBS524372 WLO524372 WVK524372 C589908 IY589908 SU589908 ACQ589908 AMM589908 AWI589908 BGE589908 BQA589908 BZW589908 CJS589908 CTO589908 DDK589908 DNG589908 DXC589908 EGY589908 EQU589908 FAQ589908 FKM589908 FUI589908 GEE589908 GOA589908 GXW589908 HHS589908 HRO589908 IBK589908 ILG589908 IVC589908 JEY589908 JOU589908 JYQ589908 KIM589908 KSI589908 LCE589908 LMA589908 LVW589908 MFS589908 MPO589908 MZK589908 NJG589908 NTC589908 OCY589908 OMU589908 OWQ589908 PGM589908 PQI589908 QAE589908 QKA589908 QTW589908 RDS589908 RNO589908 RXK589908 SHG589908 SRC589908 TAY589908 TKU589908 TUQ589908 UEM589908 UOI589908 UYE589908 VIA589908 VRW589908 WBS589908 WLO589908 WVK589908 C655444 IY655444 SU655444 ACQ655444 AMM655444 AWI655444 BGE655444 BQA655444 BZW655444 CJS655444 CTO655444 DDK655444 DNG655444 DXC655444 EGY655444 EQU655444 FAQ655444 FKM655444 FUI655444 GEE655444 GOA655444 GXW655444 HHS655444 HRO655444 IBK655444 ILG655444 IVC655444 JEY655444 JOU655444 JYQ655444 KIM655444 KSI655444 LCE655444 LMA655444 LVW655444 MFS655444 MPO655444 MZK655444 NJG655444 NTC655444 OCY655444 OMU655444 OWQ655444 PGM655444 PQI655444 QAE655444 QKA655444 QTW655444 RDS655444 RNO655444 RXK655444 SHG655444 SRC655444 TAY655444 TKU655444 TUQ655444 UEM655444 UOI655444 UYE655444 VIA655444 VRW655444 WBS655444 WLO655444 WVK655444 C720980 IY720980 SU720980 ACQ720980 AMM720980 AWI720980 BGE720980 BQA720980 BZW720980 CJS720980 CTO720980 DDK720980 DNG720980 DXC720980 EGY720980 EQU720980 FAQ720980 FKM720980 FUI720980 GEE720980 GOA720980 GXW720980 HHS720980 HRO720980 IBK720980 ILG720980 IVC720980 JEY720980 JOU720980 JYQ720980 KIM720980 KSI720980 LCE720980 LMA720980 LVW720980 MFS720980 MPO720980 MZK720980 NJG720980 NTC720980 OCY720980 OMU720980 OWQ720980 PGM720980 PQI720980 QAE720980 QKA720980 QTW720980 RDS720980 RNO720980 RXK720980 SHG720980 SRC720980 TAY720980 TKU720980 TUQ720980 UEM720980 UOI720980 UYE720980 VIA720980 VRW720980 WBS720980 WLO720980 WVK720980 C786516 IY786516 SU786516 ACQ786516 AMM786516 AWI786516 BGE786516 BQA786516 BZW786516 CJS786516 CTO786516 DDK786516 DNG786516 DXC786516 EGY786516 EQU786516 FAQ786516 FKM786516 FUI786516 GEE786516 GOA786516 GXW786516 HHS786516 HRO786516 IBK786516 ILG786516 IVC786516 JEY786516 JOU786516 JYQ786516 KIM786516 KSI786516 LCE786516 LMA786516 LVW786516 MFS786516 MPO786516 MZK786516 NJG786516 NTC786516 OCY786516 OMU786516 OWQ786516 PGM786516 PQI786516 QAE786516 QKA786516 QTW786516 RDS786516 RNO786516 RXK786516 SHG786516 SRC786516 TAY786516 TKU786516 TUQ786516 UEM786516 UOI786516 UYE786516 VIA786516 VRW786516 WBS786516 WLO786516 WVK786516 C852052 IY852052 SU852052 ACQ852052 AMM852052 AWI852052 BGE852052 BQA852052 BZW852052 CJS852052 CTO852052 DDK852052 DNG852052 DXC852052 EGY852052 EQU852052 FAQ852052 FKM852052 FUI852052 GEE852052 GOA852052 GXW852052 HHS852052 HRO852052 IBK852052 ILG852052 IVC852052 JEY852052 JOU852052 JYQ852052 KIM852052 KSI852052 LCE852052 LMA852052 LVW852052 MFS852052 MPO852052 MZK852052 NJG852052 NTC852052 OCY852052 OMU852052 OWQ852052 PGM852052 PQI852052 QAE852052 QKA852052 QTW852052 RDS852052 RNO852052 RXK852052 SHG852052 SRC852052 TAY852052 TKU852052 TUQ852052 UEM852052 UOI852052 UYE852052 VIA852052 VRW852052 WBS852052 WLO852052 WVK852052 C917588 IY917588 SU917588 ACQ917588 AMM917588 AWI917588 BGE917588 BQA917588 BZW917588 CJS917588 CTO917588 DDK917588 DNG917588 DXC917588 EGY917588 EQU917588 FAQ917588 FKM917588 FUI917588 GEE917588 GOA917588 GXW917588 HHS917588 HRO917588 IBK917588 ILG917588 IVC917588 JEY917588 JOU917588 JYQ917588 KIM917588 KSI917588 LCE917588 LMA917588 LVW917588 MFS917588 MPO917588 MZK917588 NJG917588 NTC917588 OCY917588 OMU917588 OWQ917588 PGM917588 PQI917588 QAE917588 QKA917588 QTW917588 RDS917588 RNO917588 RXK917588 SHG917588 SRC917588 TAY917588 TKU917588 TUQ917588 UEM917588 UOI917588 UYE917588 VIA917588 VRW917588 WBS917588 WLO917588 WVK917588 C983124 IY983124 SU983124 ACQ983124 AMM983124 AWI983124 BGE983124 BQA983124 BZW983124 CJS983124 CTO983124 DDK983124 DNG983124 DXC983124 EGY983124 EQU983124 FAQ983124 FKM983124 FUI983124 GEE983124 GOA983124 GXW983124 HHS983124 HRO983124 IBK983124 ILG983124 IVC983124 JEY983124 JOU983124 JYQ983124 KIM983124 KSI983124 LCE983124 LMA983124 LVW983124 MFS983124 MPO983124 MZK983124 NJG983124 NTC983124 OCY983124 OMU983124 OWQ983124 PGM983124 PQI983124 QAE983124 QKA983124 QTW983124 RDS983124 RNO983124 RXK983124 SHG983124 SRC983124 TAY983124 TKU983124 TUQ983124 UEM983124 UOI983124 UYE983124 VIA983124 VRW983124 WBS983124 WLO983124 WVK983124" xr:uid="{A7F77424-BF84-42A0-80BF-ED06D01B2A11}">
      <formula1>0</formula1>
      <formula2>300</formula2>
    </dataValidation>
    <dataValidation type="textLength" errorStyle="information" allowBlank="1" showInputMessage="1" error="XLBVal:6=6650_x000d__x000a_" sqref="C81 IY81 SU81 ACQ81 AMM81 AWI81 BGE81 BQA81 BZW81 CJS81 CTO81 DDK81 DNG81 DXC81 EGY81 EQU81 FAQ81 FKM81 FUI81 GEE81 GOA81 GXW81 HHS81 HRO81 IBK81 ILG81 IVC81 JEY81 JOU81 JYQ81 KIM81 KSI81 LCE81 LMA81 LVW81 MFS81 MPO81 MZK81 NJG81 NTC81 OCY81 OMU81 OWQ81 PGM81 PQI81 QAE81 QKA81 QTW81 RDS81 RNO81 RXK81 SHG81 SRC81 TAY81 TKU81 TUQ81 UEM81 UOI81 UYE81 VIA81 VRW81 WBS81 WLO81 WVK81 C65617 IY65617 SU65617 ACQ65617 AMM65617 AWI65617 BGE65617 BQA65617 BZW65617 CJS65617 CTO65617 DDK65617 DNG65617 DXC65617 EGY65617 EQU65617 FAQ65617 FKM65617 FUI65617 GEE65617 GOA65617 GXW65617 HHS65617 HRO65617 IBK65617 ILG65617 IVC65617 JEY65617 JOU65617 JYQ65617 KIM65617 KSI65617 LCE65617 LMA65617 LVW65617 MFS65617 MPO65617 MZK65617 NJG65617 NTC65617 OCY65617 OMU65617 OWQ65617 PGM65617 PQI65617 QAE65617 QKA65617 QTW65617 RDS65617 RNO65617 RXK65617 SHG65617 SRC65617 TAY65617 TKU65617 TUQ65617 UEM65617 UOI65617 UYE65617 VIA65617 VRW65617 WBS65617 WLO65617 WVK65617 C131153 IY131153 SU131153 ACQ131153 AMM131153 AWI131153 BGE131153 BQA131153 BZW131153 CJS131153 CTO131153 DDK131153 DNG131153 DXC131153 EGY131153 EQU131153 FAQ131153 FKM131153 FUI131153 GEE131153 GOA131153 GXW131153 HHS131153 HRO131153 IBK131153 ILG131153 IVC131153 JEY131153 JOU131153 JYQ131153 KIM131153 KSI131153 LCE131153 LMA131153 LVW131153 MFS131153 MPO131153 MZK131153 NJG131153 NTC131153 OCY131153 OMU131153 OWQ131153 PGM131153 PQI131153 QAE131153 QKA131153 QTW131153 RDS131153 RNO131153 RXK131153 SHG131153 SRC131153 TAY131153 TKU131153 TUQ131153 UEM131153 UOI131153 UYE131153 VIA131153 VRW131153 WBS131153 WLO131153 WVK131153 C196689 IY196689 SU196689 ACQ196689 AMM196689 AWI196689 BGE196689 BQA196689 BZW196689 CJS196689 CTO196689 DDK196689 DNG196689 DXC196689 EGY196689 EQU196689 FAQ196689 FKM196689 FUI196689 GEE196689 GOA196689 GXW196689 HHS196689 HRO196689 IBK196689 ILG196689 IVC196689 JEY196689 JOU196689 JYQ196689 KIM196689 KSI196689 LCE196689 LMA196689 LVW196689 MFS196689 MPO196689 MZK196689 NJG196689 NTC196689 OCY196689 OMU196689 OWQ196689 PGM196689 PQI196689 QAE196689 QKA196689 QTW196689 RDS196689 RNO196689 RXK196689 SHG196689 SRC196689 TAY196689 TKU196689 TUQ196689 UEM196689 UOI196689 UYE196689 VIA196689 VRW196689 WBS196689 WLO196689 WVK196689 C262225 IY262225 SU262225 ACQ262225 AMM262225 AWI262225 BGE262225 BQA262225 BZW262225 CJS262225 CTO262225 DDK262225 DNG262225 DXC262225 EGY262225 EQU262225 FAQ262225 FKM262225 FUI262225 GEE262225 GOA262225 GXW262225 HHS262225 HRO262225 IBK262225 ILG262225 IVC262225 JEY262225 JOU262225 JYQ262225 KIM262225 KSI262225 LCE262225 LMA262225 LVW262225 MFS262225 MPO262225 MZK262225 NJG262225 NTC262225 OCY262225 OMU262225 OWQ262225 PGM262225 PQI262225 QAE262225 QKA262225 QTW262225 RDS262225 RNO262225 RXK262225 SHG262225 SRC262225 TAY262225 TKU262225 TUQ262225 UEM262225 UOI262225 UYE262225 VIA262225 VRW262225 WBS262225 WLO262225 WVK262225 C327761 IY327761 SU327761 ACQ327761 AMM327761 AWI327761 BGE327761 BQA327761 BZW327761 CJS327761 CTO327761 DDK327761 DNG327761 DXC327761 EGY327761 EQU327761 FAQ327761 FKM327761 FUI327761 GEE327761 GOA327761 GXW327761 HHS327761 HRO327761 IBK327761 ILG327761 IVC327761 JEY327761 JOU327761 JYQ327761 KIM327761 KSI327761 LCE327761 LMA327761 LVW327761 MFS327761 MPO327761 MZK327761 NJG327761 NTC327761 OCY327761 OMU327761 OWQ327761 PGM327761 PQI327761 QAE327761 QKA327761 QTW327761 RDS327761 RNO327761 RXK327761 SHG327761 SRC327761 TAY327761 TKU327761 TUQ327761 UEM327761 UOI327761 UYE327761 VIA327761 VRW327761 WBS327761 WLO327761 WVK327761 C393297 IY393297 SU393297 ACQ393297 AMM393297 AWI393297 BGE393297 BQA393297 BZW393297 CJS393297 CTO393297 DDK393297 DNG393297 DXC393297 EGY393297 EQU393297 FAQ393297 FKM393297 FUI393297 GEE393297 GOA393297 GXW393297 HHS393297 HRO393297 IBK393297 ILG393297 IVC393297 JEY393297 JOU393297 JYQ393297 KIM393297 KSI393297 LCE393297 LMA393297 LVW393297 MFS393297 MPO393297 MZK393297 NJG393297 NTC393297 OCY393297 OMU393297 OWQ393297 PGM393297 PQI393297 QAE393297 QKA393297 QTW393297 RDS393297 RNO393297 RXK393297 SHG393297 SRC393297 TAY393297 TKU393297 TUQ393297 UEM393297 UOI393297 UYE393297 VIA393297 VRW393297 WBS393297 WLO393297 WVK393297 C458833 IY458833 SU458833 ACQ458833 AMM458833 AWI458833 BGE458833 BQA458833 BZW458833 CJS458833 CTO458833 DDK458833 DNG458833 DXC458833 EGY458833 EQU458833 FAQ458833 FKM458833 FUI458833 GEE458833 GOA458833 GXW458833 HHS458833 HRO458833 IBK458833 ILG458833 IVC458833 JEY458833 JOU458833 JYQ458833 KIM458833 KSI458833 LCE458833 LMA458833 LVW458833 MFS458833 MPO458833 MZK458833 NJG458833 NTC458833 OCY458833 OMU458833 OWQ458833 PGM458833 PQI458833 QAE458833 QKA458833 QTW458833 RDS458833 RNO458833 RXK458833 SHG458833 SRC458833 TAY458833 TKU458833 TUQ458833 UEM458833 UOI458833 UYE458833 VIA458833 VRW458833 WBS458833 WLO458833 WVK458833 C524369 IY524369 SU524369 ACQ524369 AMM524369 AWI524369 BGE524369 BQA524369 BZW524369 CJS524369 CTO524369 DDK524369 DNG524369 DXC524369 EGY524369 EQU524369 FAQ524369 FKM524369 FUI524369 GEE524369 GOA524369 GXW524369 HHS524369 HRO524369 IBK524369 ILG524369 IVC524369 JEY524369 JOU524369 JYQ524369 KIM524369 KSI524369 LCE524369 LMA524369 LVW524369 MFS524369 MPO524369 MZK524369 NJG524369 NTC524369 OCY524369 OMU524369 OWQ524369 PGM524369 PQI524369 QAE524369 QKA524369 QTW524369 RDS524369 RNO524369 RXK524369 SHG524369 SRC524369 TAY524369 TKU524369 TUQ524369 UEM524369 UOI524369 UYE524369 VIA524369 VRW524369 WBS524369 WLO524369 WVK524369 C589905 IY589905 SU589905 ACQ589905 AMM589905 AWI589905 BGE589905 BQA589905 BZW589905 CJS589905 CTO589905 DDK589905 DNG589905 DXC589905 EGY589905 EQU589905 FAQ589905 FKM589905 FUI589905 GEE589905 GOA589905 GXW589905 HHS589905 HRO589905 IBK589905 ILG589905 IVC589905 JEY589905 JOU589905 JYQ589905 KIM589905 KSI589905 LCE589905 LMA589905 LVW589905 MFS589905 MPO589905 MZK589905 NJG589905 NTC589905 OCY589905 OMU589905 OWQ589905 PGM589905 PQI589905 QAE589905 QKA589905 QTW589905 RDS589905 RNO589905 RXK589905 SHG589905 SRC589905 TAY589905 TKU589905 TUQ589905 UEM589905 UOI589905 UYE589905 VIA589905 VRW589905 WBS589905 WLO589905 WVK589905 C655441 IY655441 SU655441 ACQ655441 AMM655441 AWI655441 BGE655441 BQA655441 BZW655441 CJS655441 CTO655441 DDK655441 DNG655441 DXC655441 EGY655441 EQU655441 FAQ655441 FKM655441 FUI655441 GEE655441 GOA655441 GXW655441 HHS655441 HRO655441 IBK655441 ILG655441 IVC655441 JEY655441 JOU655441 JYQ655441 KIM655441 KSI655441 LCE655441 LMA655441 LVW655441 MFS655441 MPO655441 MZK655441 NJG655441 NTC655441 OCY655441 OMU655441 OWQ655441 PGM655441 PQI655441 QAE655441 QKA655441 QTW655441 RDS655441 RNO655441 RXK655441 SHG655441 SRC655441 TAY655441 TKU655441 TUQ655441 UEM655441 UOI655441 UYE655441 VIA655441 VRW655441 WBS655441 WLO655441 WVK655441 C720977 IY720977 SU720977 ACQ720977 AMM720977 AWI720977 BGE720977 BQA720977 BZW720977 CJS720977 CTO720977 DDK720977 DNG720977 DXC720977 EGY720977 EQU720977 FAQ720977 FKM720977 FUI720977 GEE720977 GOA720977 GXW720977 HHS720977 HRO720977 IBK720977 ILG720977 IVC720977 JEY720977 JOU720977 JYQ720977 KIM720977 KSI720977 LCE720977 LMA720977 LVW720977 MFS720977 MPO720977 MZK720977 NJG720977 NTC720977 OCY720977 OMU720977 OWQ720977 PGM720977 PQI720977 QAE720977 QKA720977 QTW720977 RDS720977 RNO720977 RXK720977 SHG720977 SRC720977 TAY720977 TKU720977 TUQ720977 UEM720977 UOI720977 UYE720977 VIA720977 VRW720977 WBS720977 WLO720977 WVK720977 C786513 IY786513 SU786513 ACQ786513 AMM786513 AWI786513 BGE786513 BQA786513 BZW786513 CJS786513 CTO786513 DDK786513 DNG786513 DXC786513 EGY786513 EQU786513 FAQ786513 FKM786513 FUI786513 GEE786513 GOA786513 GXW786513 HHS786513 HRO786513 IBK786513 ILG786513 IVC786513 JEY786513 JOU786513 JYQ786513 KIM786513 KSI786513 LCE786513 LMA786513 LVW786513 MFS786513 MPO786513 MZK786513 NJG786513 NTC786513 OCY786513 OMU786513 OWQ786513 PGM786513 PQI786513 QAE786513 QKA786513 QTW786513 RDS786513 RNO786513 RXK786513 SHG786513 SRC786513 TAY786513 TKU786513 TUQ786513 UEM786513 UOI786513 UYE786513 VIA786513 VRW786513 WBS786513 WLO786513 WVK786513 C852049 IY852049 SU852049 ACQ852049 AMM852049 AWI852049 BGE852049 BQA852049 BZW852049 CJS852049 CTO852049 DDK852049 DNG852049 DXC852049 EGY852049 EQU852049 FAQ852049 FKM852049 FUI852049 GEE852049 GOA852049 GXW852049 HHS852049 HRO852049 IBK852049 ILG852049 IVC852049 JEY852049 JOU852049 JYQ852049 KIM852049 KSI852049 LCE852049 LMA852049 LVW852049 MFS852049 MPO852049 MZK852049 NJG852049 NTC852049 OCY852049 OMU852049 OWQ852049 PGM852049 PQI852049 QAE852049 QKA852049 QTW852049 RDS852049 RNO852049 RXK852049 SHG852049 SRC852049 TAY852049 TKU852049 TUQ852049 UEM852049 UOI852049 UYE852049 VIA852049 VRW852049 WBS852049 WLO852049 WVK852049 C917585 IY917585 SU917585 ACQ917585 AMM917585 AWI917585 BGE917585 BQA917585 BZW917585 CJS917585 CTO917585 DDK917585 DNG917585 DXC917585 EGY917585 EQU917585 FAQ917585 FKM917585 FUI917585 GEE917585 GOA917585 GXW917585 HHS917585 HRO917585 IBK917585 ILG917585 IVC917585 JEY917585 JOU917585 JYQ917585 KIM917585 KSI917585 LCE917585 LMA917585 LVW917585 MFS917585 MPO917585 MZK917585 NJG917585 NTC917585 OCY917585 OMU917585 OWQ917585 PGM917585 PQI917585 QAE917585 QKA917585 QTW917585 RDS917585 RNO917585 RXK917585 SHG917585 SRC917585 TAY917585 TKU917585 TUQ917585 UEM917585 UOI917585 UYE917585 VIA917585 VRW917585 WBS917585 WLO917585 WVK917585 C983121 IY983121 SU983121 ACQ983121 AMM983121 AWI983121 BGE983121 BQA983121 BZW983121 CJS983121 CTO983121 DDK983121 DNG983121 DXC983121 EGY983121 EQU983121 FAQ983121 FKM983121 FUI983121 GEE983121 GOA983121 GXW983121 HHS983121 HRO983121 IBK983121 ILG983121 IVC983121 JEY983121 JOU983121 JYQ983121 KIM983121 KSI983121 LCE983121 LMA983121 LVW983121 MFS983121 MPO983121 MZK983121 NJG983121 NTC983121 OCY983121 OMU983121 OWQ983121 PGM983121 PQI983121 QAE983121 QKA983121 QTW983121 RDS983121 RNO983121 RXK983121 SHG983121 SRC983121 TAY983121 TKU983121 TUQ983121 UEM983121 UOI983121 UYE983121 VIA983121 VRW983121 WBS983121 WLO983121 WVK983121" xr:uid="{D66A5EDB-57CC-4A0D-BA85-E455AD5E548E}">
      <formula1>0</formula1>
      <formula2>300</formula2>
    </dataValidation>
    <dataValidation type="textLength" errorStyle="information" allowBlank="1" showInputMessage="1" error="XLBVal:6=456196.12_x000d__x000a_" sqref="N75 JJ75 TF75 ADB75 AMX75 AWT75 BGP75 BQL75 CAH75 CKD75 CTZ75 DDV75 DNR75 DXN75 EHJ75 ERF75 FBB75 FKX75 FUT75 GEP75 GOL75 GYH75 HID75 HRZ75 IBV75 ILR75 IVN75 JFJ75 JPF75 JZB75 KIX75 KST75 LCP75 LML75 LWH75 MGD75 MPZ75 MZV75 NJR75 NTN75 ODJ75 ONF75 OXB75 PGX75 PQT75 QAP75 QKL75 QUH75 RED75 RNZ75 RXV75 SHR75 SRN75 TBJ75 TLF75 TVB75 UEX75 UOT75 UYP75 VIL75 VSH75 WCD75 WLZ75 WVV75 N65611 JJ65611 TF65611 ADB65611 AMX65611 AWT65611 BGP65611 BQL65611 CAH65611 CKD65611 CTZ65611 DDV65611 DNR65611 DXN65611 EHJ65611 ERF65611 FBB65611 FKX65611 FUT65611 GEP65611 GOL65611 GYH65611 HID65611 HRZ65611 IBV65611 ILR65611 IVN65611 JFJ65611 JPF65611 JZB65611 KIX65611 KST65611 LCP65611 LML65611 LWH65611 MGD65611 MPZ65611 MZV65611 NJR65611 NTN65611 ODJ65611 ONF65611 OXB65611 PGX65611 PQT65611 QAP65611 QKL65611 QUH65611 RED65611 RNZ65611 RXV65611 SHR65611 SRN65611 TBJ65611 TLF65611 TVB65611 UEX65611 UOT65611 UYP65611 VIL65611 VSH65611 WCD65611 WLZ65611 WVV65611 N131147 JJ131147 TF131147 ADB131147 AMX131147 AWT131147 BGP131147 BQL131147 CAH131147 CKD131147 CTZ131147 DDV131147 DNR131147 DXN131147 EHJ131147 ERF131147 FBB131147 FKX131147 FUT131147 GEP131147 GOL131147 GYH131147 HID131147 HRZ131147 IBV131147 ILR131147 IVN131147 JFJ131147 JPF131147 JZB131147 KIX131147 KST131147 LCP131147 LML131147 LWH131147 MGD131147 MPZ131147 MZV131147 NJR131147 NTN131147 ODJ131147 ONF131147 OXB131147 PGX131147 PQT131147 QAP131147 QKL131147 QUH131147 RED131147 RNZ131147 RXV131147 SHR131147 SRN131147 TBJ131147 TLF131147 TVB131147 UEX131147 UOT131147 UYP131147 VIL131147 VSH131147 WCD131147 WLZ131147 WVV131147 N196683 JJ196683 TF196683 ADB196683 AMX196683 AWT196683 BGP196683 BQL196683 CAH196683 CKD196683 CTZ196683 DDV196683 DNR196683 DXN196683 EHJ196683 ERF196683 FBB196683 FKX196683 FUT196683 GEP196683 GOL196683 GYH196683 HID196683 HRZ196683 IBV196683 ILR196683 IVN196683 JFJ196683 JPF196683 JZB196683 KIX196683 KST196683 LCP196683 LML196683 LWH196683 MGD196683 MPZ196683 MZV196683 NJR196683 NTN196683 ODJ196683 ONF196683 OXB196683 PGX196683 PQT196683 QAP196683 QKL196683 QUH196683 RED196683 RNZ196683 RXV196683 SHR196683 SRN196683 TBJ196683 TLF196683 TVB196683 UEX196683 UOT196683 UYP196683 VIL196683 VSH196683 WCD196683 WLZ196683 WVV196683 N262219 JJ262219 TF262219 ADB262219 AMX262219 AWT262219 BGP262219 BQL262219 CAH262219 CKD262219 CTZ262219 DDV262219 DNR262219 DXN262219 EHJ262219 ERF262219 FBB262219 FKX262219 FUT262219 GEP262219 GOL262219 GYH262219 HID262219 HRZ262219 IBV262219 ILR262219 IVN262219 JFJ262219 JPF262219 JZB262219 KIX262219 KST262219 LCP262219 LML262219 LWH262219 MGD262219 MPZ262219 MZV262219 NJR262219 NTN262219 ODJ262219 ONF262219 OXB262219 PGX262219 PQT262219 QAP262219 QKL262219 QUH262219 RED262219 RNZ262219 RXV262219 SHR262219 SRN262219 TBJ262219 TLF262219 TVB262219 UEX262219 UOT262219 UYP262219 VIL262219 VSH262219 WCD262219 WLZ262219 WVV262219 N327755 JJ327755 TF327755 ADB327755 AMX327755 AWT327755 BGP327755 BQL327755 CAH327755 CKD327755 CTZ327755 DDV327755 DNR327755 DXN327755 EHJ327755 ERF327755 FBB327755 FKX327755 FUT327755 GEP327755 GOL327755 GYH327755 HID327755 HRZ327755 IBV327755 ILR327755 IVN327755 JFJ327755 JPF327755 JZB327755 KIX327755 KST327755 LCP327755 LML327755 LWH327755 MGD327755 MPZ327755 MZV327755 NJR327755 NTN327755 ODJ327755 ONF327755 OXB327755 PGX327755 PQT327755 QAP327755 QKL327755 QUH327755 RED327755 RNZ327755 RXV327755 SHR327755 SRN327755 TBJ327755 TLF327755 TVB327755 UEX327755 UOT327755 UYP327755 VIL327755 VSH327755 WCD327755 WLZ327755 WVV327755 N393291 JJ393291 TF393291 ADB393291 AMX393291 AWT393291 BGP393291 BQL393291 CAH393291 CKD393291 CTZ393291 DDV393291 DNR393291 DXN393291 EHJ393291 ERF393291 FBB393291 FKX393291 FUT393291 GEP393291 GOL393291 GYH393291 HID393291 HRZ393291 IBV393291 ILR393291 IVN393291 JFJ393291 JPF393291 JZB393291 KIX393291 KST393291 LCP393291 LML393291 LWH393291 MGD393291 MPZ393291 MZV393291 NJR393291 NTN393291 ODJ393291 ONF393291 OXB393291 PGX393291 PQT393291 QAP393291 QKL393291 QUH393291 RED393291 RNZ393291 RXV393291 SHR393291 SRN393291 TBJ393291 TLF393291 TVB393291 UEX393291 UOT393291 UYP393291 VIL393291 VSH393291 WCD393291 WLZ393291 WVV393291 N458827 JJ458827 TF458827 ADB458827 AMX458827 AWT458827 BGP458827 BQL458827 CAH458827 CKD458827 CTZ458827 DDV458827 DNR458827 DXN458827 EHJ458827 ERF458827 FBB458827 FKX458827 FUT458827 GEP458827 GOL458827 GYH458827 HID458827 HRZ458827 IBV458827 ILR458827 IVN458827 JFJ458827 JPF458827 JZB458827 KIX458827 KST458827 LCP458827 LML458827 LWH458827 MGD458827 MPZ458827 MZV458827 NJR458827 NTN458827 ODJ458827 ONF458827 OXB458827 PGX458827 PQT458827 QAP458827 QKL458827 QUH458827 RED458827 RNZ458827 RXV458827 SHR458827 SRN458827 TBJ458827 TLF458827 TVB458827 UEX458827 UOT458827 UYP458827 VIL458827 VSH458827 WCD458827 WLZ458827 WVV458827 N524363 JJ524363 TF524363 ADB524363 AMX524363 AWT524363 BGP524363 BQL524363 CAH524363 CKD524363 CTZ524363 DDV524363 DNR524363 DXN524363 EHJ524363 ERF524363 FBB524363 FKX524363 FUT524363 GEP524363 GOL524363 GYH524363 HID524363 HRZ524363 IBV524363 ILR524363 IVN524363 JFJ524363 JPF524363 JZB524363 KIX524363 KST524363 LCP524363 LML524363 LWH524363 MGD524363 MPZ524363 MZV524363 NJR524363 NTN524363 ODJ524363 ONF524363 OXB524363 PGX524363 PQT524363 QAP524363 QKL524363 QUH524363 RED524363 RNZ524363 RXV524363 SHR524363 SRN524363 TBJ524363 TLF524363 TVB524363 UEX524363 UOT524363 UYP524363 VIL524363 VSH524363 WCD524363 WLZ524363 WVV524363 N589899 JJ589899 TF589899 ADB589899 AMX589899 AWT589899 BGP589899 BQL589899 CAH589899 CKD589899 CTZ589899 DDV589899 DNR589899 DXN589899 EHJ589899 ERF589899 FBB589899 FKX589899 FUT589899 GEP589899 GOL589899 GYH589899 HID589899 HRZ589899 IBV589899 ILR589899 IVN589899 JFJ589899 JPF589899 JZB589899 KIX589899 KST589899 LCP589899 LML589899 LWH589899 MGD589899 MPZ589899 MZV589899 NJR589899 NTN589899 ODJ589899 ONF589899 OXB589899 PGX589899 PQT589899 QAP589899 QKL589899 QUH589899 RED589899 RNZ589899 RXV589899 SHR589899 SRN589899 TBJ589899 TLF589899 TVB589899 UEX589899 UOT589899 UYP589899 VIL589899 VSH589899 WCD589899 WLZ589899 WVV589899 N655435 JJ655435 TF655435 ADB655435 AMX655435 AWT655435 BGP655435 BQL655435 CAH655435 CKD655435 CTZ655435 DDV655435 DNR655435 DXN655435 EHJ655435 ERF655435 FBB655435 FKX655435 FUT655435 GEP655435 GOL655435 GYH655435 HID655435 HRZ655435 IBV655435 ILR655435 IVN655435 JFJ655435 JPF655435 JZB655435 KIX655435 KST655435 LCP655435 LML655435 LWH655435 MGD655435 MPZ655435 MZV655435 NJR655435 NTN655435 ODJ655435 ONF655435 OXB655435 PGX655435 PQT655435 QAP655435 QKL655435 QUH655435 RED655435 RNZ655435 RXV655435 SHR655435 SRN655435 TBJ655435 TLF655435 TVB655435 UEX655435 UOT655435 UYP655435 VIL655435 VSH655435 WCD655435 WLZ655435 WVV655435 N720971 JJ720971 TF720971 ADB720971 AMX720971 AWT720971 BGP720971 BQL720971 CAH720971 CKD720971 CTZ720971 DDV720971 DNR720971 DXN720971 EHJ720971 ERF720971 FBB720971 FKX720971 FUT720971 GEP720971 GOL720971 GYH720971 HID720971 HRZ720971 IBV720971 ILR720971 IVN720971 JFJ720971 JPF720971 JZB720971 KIX720971 KST720971 LCP720971 LML720971 LWH720971 MGD720971 MPZ720971 MZV720971 NJR720971 NTN720971 ODJ720971 ONF720971 OXB720971 PGX720971 PQT720971 QAP720971 QKL720971 QUH720971 RED720971 RNZ720971 RXV720971 SHR720971 SRN720971 TBJ720971 TLF720971 TVB720971 UEX720971 UOT720971 UYP720971 VIL720971 VSH720971 WCD720971 WLZ720971 WVV720971 N786507 JJ786507 TF786507 ADB786507 AMX786507 AWT786507 BGP786507 BQL786507 CAH786507 CKD786507 CTZ786507 DDV786507 DNR786507 DXN786507 EHJ786507 ERF786507 FBB786507 FKX786507 FUT786507 GEP786507 GOL786507 GYH786507 HID786507 HRZ786507 IBV786507 ILR786507 IVN786507 JFJ786507 JPF786507 JZB786507 KIX786507 KST786507 LCP786507 LML786507 LWH786507 MGD786507 MPZ786507 MZV786507 NJR786507 NTN786507 ODJ786507 ONF786507 OXB786507 PGX786507 PQT786507 QAP786507 QKL786507 QUH786507 RED786507 RNZ786507 RXV786507 SHR786507 SRN786507 TBJ786507 TLF786507 TVB786507 UEX786507 UOT786507 UYP786507 VIL786507 VSH786507 WCD786507 WLZ786507 WVV786507 N852043 JJ852043 TF852043 ADB852043 AMX852043 AWT852043 BGP852043 BQL852043 CAH852043 CKD852043 CTZ852043 DDV852043 DNR852043 DXN852043 EHJ852043 ERF852043 FBB852043 FKX852043 FUT852043 GEP852043 GOL852043 GYH852043 HID852043 HRZ852043 IBV852043 ILR852043 IVN852043 JFJ852043 JPF852043 JZB852043 KIX852043 KST852043 LCP852043 LML852043 LWH852043 MGD852043 MPZ852043 MZV852043 NJR852043 NTN852043 ODJ852043 ONF852043 OXB852043 PGX852043 PQT852043 QAP852043 QKL852043 QUH852043 RED852043 RNZ852043 RXV852043 SHR852043 SRN852043 TBJ852043 TLF852043 TVB852043 UEX852043 UOT852043 UYP852043 VIL852043 VSH852043 WCD852043 WLZ852043 WVV852043 N917579 JJ917579 TF917579 ADB917579 AMX917579 AWT917579 BGP917579 BQL917579 CAH917579 CKD917579 CTZ917579 DDV917579 DNR917579 DXN917579 EHJ917579 ERF917579 FBB917579 FKX917579 FUT917579 GEP917579 GOL917579 GYH917579 HID917579 HRZ917579 IBV917579 ILR917579 IVN917579 JFJ917579 JPF917579 JZB917579 KIX917579 KST917579 LCP917579 LML917579 LWH917579 MGD917579 MPZ917579 MZV917579 NJR917579 NTN917579 ODJ917579 ONF917579 OXB917579 PGX917579 PQT917579 QAP917579 QKL917579 QUH917579 RED917579 RNZ917579 RXV917579 SHR917579 SRN917579 TBJ917579 TLF917579 TVB917579 UEX917579 UOT917579 UYP917579 VIL917579 VSH917579 WCD917579 WLZ917579 WVV917579 N983115 JJ983115 TF983115 ADB983115 AMX983115 AWT983115 BGP983115 BQL983115 CAH983115 CKD983115 CTZ983115 DDV983115 DNR983115 DXN983115 EHJ983115 ERF983115 FBB983115 FKX983115 FUT983115 GEP983115 GOL983115 GYH983115 HID983115 HRZ983115 IBV983115 ILR983115 IVN983115 JFJ983115 JPF983115 JZB983115 KIX983115 KST983115 LCP983115 LML983115 LWH983115 MGD983115 MPZ983115 MZV983115 NJR983115 NTN983115 ODJ983115 ONF983115 OXB983115 PGX983115 PQT983115 QAP983115 QKL983115 QUH983115 RED983115 RNZ983115 RXV983115 SHR983115 SRN983115 TBJ983115 TLF983115 TVB983115 UEX983115 UOT983115 UYP983115 VIL983115 VSH983115 WCD983115 WLZ983115 WVV983115" xr:uid="{66C3A691-12D2-4234-982E-2D05C7225E94}">
      <formula1>0</formula1>
      <formula2>300</formula2>
    </dataValidation>
    <dataValidation type="textLength" errorStyle="information" allowBlank="1" showInputMessage="1" error="XLBVal:6=260140.93_x000d__x000a_" sqref="N72 JJ72 TF72 ADB72 AMX72 AWT72 BGP72 BQL72 CAH72 CKD72 CTZ72 DDV72 DNR72 DXN72 EHJ72 ERF72 FBB72 FKX72 FUT72 GEP72 GOL72 GYH72 HID72 HRZ72 IBV72 ILR72 IVN72 JFJ72 JPF72 JZB72 KIX72 KST72 LCP72 LML72 LWH72 MGD72 MPZ72 MZV72 NJR72 NTN72 ODJ72 ONF72 OXB72 PGX72 PQT72 QAP72 QKL72 QUH72 RED72 RNZ72 RXV72 SHR72 SRN72 TBJ72 TLF72 TVB72 UEX72 UOT72 UYP72 VIL72 VSH72 WCD72 WLZ72 WVV72 N65608 JJ65608 TF65608 ADB65608 AMX65608 AWT65608 BGP65608 BQL65608 CAH65608 CKD65608 CTZ65608 DDV65608 DNR65608 DXN65608 EHJ65608 ERF65608 FBB65608 FKX65608 FUT65608 GEP65608 GOL65608 GYH65608 HID65608 HRZ65608 IBV65608 ILR65608 IVN65608 JFJ65608 JPF65608 JZB65608 KIX65608 KST65608 LCP65608 LML65608 LWH65608 MGD65608 MPZ65608 MZV65608 NJR65608 NTN65608 ODJ65608 ONF65608 OXB65608 PGX65608 PQT65608 QAP65608 QKL65608 QUH65608 RED65608 RNZ65608 RXV65608 SHR65608 SRN65608 TBJ65608 TLF65608 TVB65608 UEX65608 UOT65608 UYP65608 VIL65608 VSH65608 WCD65608 WLZ65608 WVV65608 N131144 JJ131144 TF131144 ADB131144 AMX131144 AWT131144 BGP131144 BQL131144 CAH131144 CKD131144 CTZ131144 DDV131144 DNR131144 DXN131144 EHJ131144 ERF131144 FBB131144 FKX131144 FUT131144 GEP131144 GOL131144 GYH131144 HID131144 HRZ131144 IBV131144 ILR131144 IVN131144 JFJ131144 JPF131144 JZB131144 KIX131144 KST131144 LCP131144 LML131144 LWH131144 MGD131144 MPZ131144 MZV131144 NJR131144 NTN131144 ODJ131144 ONF131144 OXB131144 PGX131144 PQT131144 QAP131144 QKL131144 QUH131144 RED131144 RNZ131144 RXV131144 SHR131144 SRN131144 TBJ131144 TLF131144 TVB131144 UEX131144 UOT131144 UYP131144 VIL131144 VSH131144 WCD131144 WLZ131144 WVV131144 N196680 JJ196680 TF196680 ADB196680 AMX196680 AWT196680 BGP196680 BQL196680 CAH196680 CKD196680 CTZ196680 DDV196680 DNR196680 DXN196680 EHJ196680 ERF196680 FBB196680 FKX196680 FUT196680 GEP196680 GOL196680 GYH196680 HID196680 HRZ196680 IBV196680 ILR196680 IVN196680 JFJ196680 JPF196680 JZB196680 KIX196680 KST196680 LCP196680 LML196680 LWH196680 MGD196680 MPZ196680 MZV196680 NJR196680 NTN196680 ODJ196680 ONF196680 OXB196680 PGX196680 PQT196680 QAP196680 QKL196680 QUH196680 RED196680 RNZ196680 RXV196680 SHR196680 SRN196680 TBJ196680 TLF196680 TVB196680 UEX196680 UOT196680 UYP196680 VIL196680 VSH196680 WCD196680 WLZ196680 WVV196680 N262216 JJ262216 TF262216 ADB262216 AMX262216 AWT262216 BGP262216 BQL262216 CAH262216 CKD262216 CTZ262216 DDV262216 DNR262216 DXN262216 EHJ262216 ERF262216 FBB262216 FKX262216 FUT262216 GEP262216 GOL262216 GYH262216 HID262216 HRZ262216 IBV262216 ILR262216 IVN262216 JFJ262216 JPF262216 JZB262216 KIX262216 KST262216 LCP262216 LML262216 LWH262216 MGD262216 MPZ262216 MZV262216 NJR262216 NTN262216 ODJ262216 ONF262216 OXB262216 PGX262216 PQT262216 QAP262216 QKL262216 QUH262216 RED262216 RNZ262216 RXV262216 SHR262216 SRN262216 TBJ262216 TLF262216 TVB262216 UEX262216 UOT262216 UYP262216 VIL262216 VSH262216 WCD262216 WLZ262216 WVV262216 N327752 JJ327752 TF327752 ADB327752 AMX327752 AWT327752 BGP327752 BQL327752 CAH327752 CKD327752 CTZ327752 DDV327752 DNR327752 DXN327752 EHJ327752 ERF327752 FBB327752 FKX327752 FUT327752 GEP327752 GOL327752 GYH327752 HID327752 HRZ327752 IBV327752 ILR327752 IVN327752 JFJ327752 JPF327752 JZB327752 KIX327752 KST327752 LCP327752 LML327752 LWH327752 MGD327752 MPZ327752 MZV327752 NJR327752 NTN327752 ODJ327752 ONF327752 OXB327752 PGX327752 PQT327752 QAP327752 QKL327752 QUH327752 RED327752 RNZ327752 RXV327752 SHR327752 SRN327752 TBJ327752 TLF327752 TVB327752 UEX327752 UOT327752 UYP327752 VIL327752 VSH327752 WCD327752 WLZ327752 WVV327752 N393288 JJ393288 TF393288 ADB393288 AMX393288 AWT393288 BGP393288 BQL393288 CAH393288 CKD393288 CTZ393288 DDV393288 DNR393288 DXN393288 EHJ393288 ERF393288 FBB393288 FKX393288 FUT393288 GEP393288 GOL393288 GYH393288 HID393288 HRZ393288 IBV393288 ILR393288 IVN393288 JFJ393288 JPF393288 JZB393288 KIX393288 KST393288 LCP393288 LML393288 LWH393288 MGD393288 MPZ393288 MZV393288 NJR393288 NTN393288 ODJ393288 ONF393288 OXB393288 PGX393288 PQT393288 QAP393288 QKL393288 QUH393288 RED393288 RNZ393288 RXV393288 SHR393288 SRN393288 TBJ393288 TLF393288 TVB393288 UEX393288 UOT393288 UYP393288 VIL393288 VSH393288 WCD393288 WLZ393288 WVV393288 N458824 JJ458824 TF458824 ADB458824 AMX458824 AWT458824 BGP458824 BQL458824 CAH458824 CKD458824 CTZ458824 DDV458824 DNR458824 DXN458824 EHJ458824 ERF458824 FBB458824 FKX458824 FUT458824 GEP458824 GOL458824 GYH458824 HID458824 HRZ458824 IBV458824 ILR458824 IVN458824 JFJ458824 JPF458824 JZB458824 KIX458824 KST458824 LCP458824 LML458824 LWH458824 MGD458824 MPZ458824 MZV458824 NJR458824 NTN458824 ODJ458824 ONF458824 OXB458824 PGX458824 PQT458824 QAP458824 QKL458824 QUH458824 RED458824 RNZ458824 RXV458824 SHR458824 SRN458824 TBJ458824 TLF458824 TVB458824 UEX458824 UOT458824 UYP458824 VIL458824 VSH458824 WCD458824 WLZ458824 WVV458824 N524360 JJ524360 TF524360 ADB524360 AMX524360 AWT524360 BGP524360 BQL524360 CAH524360 CKD524360 CTZ524360 DDV524360 DNR524360 DXN524360 EHJ524360 ERF524360 FBB524360 FKX524360 FUT524360 GEP524360 GOL524360 GYH524360 HID524360 HRZ524360 IBV524360 ILR524360 IVN524360 JFJ524360 JPF524360 JZB524360 KIX524360 KST524360 LCP524360 LML524360 LWH524360 MGD524360 MPZ524360 MZV524360 NJR524360 NTN524360 ODJ524360 ONF524360 OXB524360 PGX524360 PQT524360 QAP524360 QKL524360 QUH524360 RED524360 RNZ524360 RXV524360 SHR524360 SRN524360 TBJ524360 TLF524360 TVB524360 UEX524360 UOT524360 UYP524360 VIL524360 VSH524360 WCD524360 WLZ524360 WVV524360 N589896 JJ589896 TF589896 ADB589896 AMX589896 AWT589896 BGP589896 BQL589896 CAH589896 CKD589896 CTZ589896 DDV589896 DNR589896 DXN589896 EHJ589896 ERF589896 FBB589896 FKX589896 FUT589896 GEP589896 GOL589896 GYH589896 HID589896 HRZ589896 IBV589896 ILR589896 IVN589896 JFJ589896 JPF589896 JZB589896 KIX589896 KST589896 LCP589896 LML589896 LWH589896 MGD589896 MPZ589896 MZV589896 NJR589896 NTN589896 ODJ589896 ONF589896 OXB589896 PGX589896 PQT589896 QAP589896 QKL589896 QUH589896 RED589896 RNZ589896 RXV589896 SHR589896 SRN589896 TBJ589896 TLF589896 TVB589896 UEX589896 UOT589896 UYP589896 VIL589896 VSH589896 WCD589896 WLZ589896 WVV589896 N655432 JJ655432 TF655432 ADB655432 AMX655432 AWT655432 BGP655432 BQL655432 CAH655432 CKD655432 CTZ655432 DDV655432 DNR655432 DXN655432 EHJ655432 ERF655432 FBB655432 FKX655432 FUT655432 GEP655432 GOL655432 GYH655432 HID655432 HRZ655432 IBV655432 ILR655432 IVN655432 JFJ655432 JPF655432 JZB655432 KIX655432 KST655432 LCP655432 LML655432 LWH655432 MGD655432 MPZ655432 MZV655432 NJR655432 NTN655432 ODJ655432 ONF655432 OXB655432 PGX655432 PQT655432 QAP655432 QKL655432 QUH655432 RED655432 RNZ655432 RXV655432 SHR655432 SRN655432 TBJ655432 TLF655432 TVB655432 UEX655432 UOT655432 UYP655432 VIL655432 VSH655432 WCD655432 WLZ655432 WVV655432 N720968 JJ720968 TF720968 ADB720968 AMX720968 AWT720968 BGP720968 BQL720968 CAH720968 CKD720968 CTZ720968 DDV720968 DNR720968 DXN720968 EHJ720968 ERF720968 FBB720968 FKX720968 FUT720968 GEP720968 GOL720968 GYH720968 HID720968 HRZ720968 IBV720968 ILR720968 IVN720968 JFJ720968 JPF720968 JZB720968 KIX720968 KST720968 LCP720968 LML720968 LWH720968 MGD720968 MPZ720968 MZV720968 NJR720968 NTN720968 ODJ720968 ONF720968 OXB720968 PGX720968 PQT720968 QAP720968 QKL720968 QUH720968 RED720968 RNZ720968 RXV720968 SHR720968 SRN720968 TBJ720968 TLF720968 TVB720968 UEX720968 UOT720968 UYP720968 VIL720968 VSH720968 WCD720968 WLZ720968 WVV720968 N786504 JJ786504 TF786504 ADB786504 AMX786504 AWT786504 BGP786504 BQL786504 CAH786504 CKD786504 CTZ786504 DDV786504 DNR786504 DXN786504 EHJ786504 ERF786504 FBB786504 FKX786504 FUT786504 GEP786504 GOL786504 GYH786504 HID786504 HRZ786504 IBV786504 ILR786504 IVN786504 JFJ786504 JPF786504 JZB786504 KIX786504 KST786504 LCP786504 LML786504 LWH786504 MGD786504 MPZ786504 MZV786504 NJR786504 NTN786504 ODJ786504 ONF786504 OXB786504 PGX786504 PQT786504 QAP786504 QKL786504 QUH786504 RED786504 RNZ786504 RXV786504 SHR786504 SRN786504 TBJ786504 TLF786504 TVB786504 UEX786504 UOT786504 UYP786504 VIL786504 VSH786504 WCD786504 WLZ786504 WVV786504 N852040 JJ852040 TF852040 ADB852040 AMX852040 AWT852040 BGP852040 BQL852040 CAH852040 CKD852040 CTZ852040 DDV852040 DNR852040 DXN852040 EHJ852040 ERF852040 FBB852040 FKX852040 FUT852040 GEP852040 GOL852040 GYH852040 HID852040 HRZ852040 IBV852040 ILR852040 IVN852040 JFJ852040 JPF852040 JZB852040 KIX852040 KST852040 LCP852040 LML852040 LWH852040 MGD852040 MPZ852040 MZV852040 NJR852040 NTN852040 ODJ852040 ONF852040 OXB852040 PGX852040 PQT852040 QAP852040 QKL852040 QUH852040 RED852040 RNZ852040 RXV852040 SHR852040 SRN852040 TBJ852040 TLF852040 TVB852040 UEX852040 UOT852040 UYP852040 VIL852040 VSH852040 WCD852040 WLZ852040 WVV852040 N917576 JJ917576 TF917576 ADB917576 AMX917576 AWT917576 BGP917576 BQL917576 CAH917576 CKD917576 CTZ917576 DDV917576 DNR917576 DXN917576 EHJ917576 ERF917576 FBB917576 FKX917576 FUT917576 GEP917576 GOL917576 GYH917576 HID917576 HRZ917576 IBV917576 ILR917576 IVN917576 JFJ917576 JPF917576 JZB917576 KIX917576 KST917576 LCP917576 LML917576 LWH917576 MGD917576 MPZ917576 MZV917576 NJR917576 NTN917576 ODJ917576 ONF917576 OXB917576 PGX917576 PQT917576 QAP917576 QKL917576 QUH917576 RED917576 RNZ917576 RXV917576 SHR917576 SRN917576 TBJ917576 TLF917576 TVB917576 UEX917576 UOT917576 UYP917576 VIL917576 VSH917576 WCD917576 WLZ917576 WVV917576 N983112 JJ983112 TF983112 ADB983112 AMX983112 AWT983112 BGP983112 BQL983112 CAH983112 CKD983112 CTZ983112 DDV983112 DNR983112 DXN983112 EHJ983112 ERF983112 FBB983112 FKX983112 FUT983112 GEP983112 GOL983112 GYH983112 HID983112 HRZ983112 IBV983112 ILR983112 IVN983112 JFJ983112 JPF983112 JZB983112 KIX983112 KST983112 LCP983112 LML983112 LWH983112 MGD983112 MPZ983112 MZV983112 NJR983112 NTN983112 ODJ983112 ONF983112 OXB983112 PGX983112 PQT983112 QAP983112 QKL983112 QUH983112 RED983112 RNZ983112 RXV983112 SHR983112 SRN983112 TBJ983112 TLF983112 TVB983112 UEX983112 UOT983112 UYP983112 VIL983112 VSH983112 WCD983112 WLZ983112 WVV983112" xr:uid="{36B0B9AC-9351-4A2F-9196-D27A88A73404}">
      <formula1>0</formula1>
      <formula2>300</formula2>
    </dataValidation>
    <dataValidation type="textLength" errorStyle="information" allowBlank="1" showInputMessage="1" error="XLBVal:6=36331.87_x000d__x000a_" sqref="C75 IY75 SU75 ACQ75 AMM75 AWI75 BGE75 BQA75 BZW75 CJS75 CTO75 DDK75 DNG75 DXC75 EGY75 EQU75 FAQ75 FKM75 FUI75 GEE75 GOA75 GXW75 HHS75 HRO75 IBK75 ILG75 IVC75 JEY75 JOU75 JYQ75 KIM75 KSI75 LCE75 LMA75 LVW75 MFS75 MPO75 MZK75 NJG75 NTC75 OCY75 OMU75 OWQ75 PGM75 PQI75 QAE75 QKA75 QTW75 RDS75 RNO75 RXK75 SHG75 SRC75 TAY75 TKU75 TUQ75 UEM75 UOI75 UYE75 VIA75 VRW75 WBS75 WLO75 WVK75 C65611 IY65611 SU65611 ACQ65611 AMM65611 AWI65611 BGE65611 BQA65611 BZW65611 CJS65611 CTO65611 DDK65611 DNG65611 DXC65611 EGY65611 EQU65611 FAQ65611 FKM65611 FUI65611 GEE65611 GOA65611 GXW65611 HHS65611 HRO65611 IBK65611 ILG65611 IVC65611 JEY65611 JOU65611 JYQ65611 KIM65611 KSI65611 LCE65611 LMA65611 LVW65611 MFS65611 MPO65611 MZK65611 NJG65611 NTC65611 OCY65611 OMU65611 OWQ65611 PGM65611 PQI65611 QAE65611 QKA65611 QTW65611 RDS65611 RNO65611 RXK65611 SHG65611 SRC65611 TAY65611 TKU65611 TUQ65611 UEM65611 UOI65611 UYE65611 VIA65611 VRW65611 WBS65611 WLO65611 WVK65611 C131147 IY131147 SU131147 ACQ131147 AMM131147 AWI131147 BGE131147 BQA131147 BZW131147 CJS131147 CTO131147 DDK131147 DNG131147 DXC131147 EGY131147 EQU131147 FAQ131147 FKM131147 FUI131147 GEE131147 GOA131147 GXW131147 HHS131147 HRO131147 IBK131147 ILG131147 IVC131147 JEY131147 JOU131147 JYQ131147 KIM131147 KSI131147 LCE131147 LMA131147 LVW131147 MFS131147 MPO131147 MZK131147 NJG131147 NTC131147 OCY131147 OMU131147 OWQ131147 PGM131147 PQI131147 QAE131147 QKA131147 QTW131147 RDS131147 RNO131147 RXK131147 SHG131147 SRC131147 TAY131147 TKU131147 TUQ131147 UEM131147 UOI131147 UYE131147 VIA131147 VRW131147 WBS131147 WLO131147 WVK131147 C196683 IY196683 SU196683 ACQ196683 AMM196683 AWI196683 BGE196683 BQA196683 BZW196683 CJS196683 CTO196683 DDK196683 DNG196683 DXC196683 EGY196683 EQU196683 FAQ196683 FKM196683 FUI196683 GEE196683 GOA196683 GXW196683 HHS196683 HRO196683 IBK196683 ILG196683 IVC196683 JEY196683 JOU196683 JYQ196683 KIM196683 KSI196683 LCE196683 LMA196683 LVW196683 MFS196683 MPO196683 MZK196683 NJG196683 NTC196683 OCY196683 OMU196683 OWQ196683 PGM196683 PQI196683 QAE196683 QKA196683 QTW196683 RDS196683 RNO196683 RXK196683 SHG196683 SRC196683 TAY196683 TKU196683 TUQ196683 UEM196683 UOI196683 UYE196683 VIA196683 VRW196683 WBS196683 WLO196683 WVK196683 C262219 IY262219 SU262219 ACQ262219 AMM262219 AWI262219 BGE262219 BQA262219 BZW262219 CJS262219 CTO262219 DDK262219 DNG262219 DXC262219 EGY262219 EQU262219 FAQ262219 FKM262219 FUI262219 GEE262219 GOA262219 GXW262219 HHS262219 HRO262219 IBK262219 ILG262219 IVC262219 JEY262219 JOU262219 JYQ262219 KIM262219 KSI262219 LCE262219 LMA262219 LVW262219 MFS262219 MPO262219 MZK262219 NJG262219 NTC262219 OCY262219 OMU262219 OWQ262219 PGM262219 PQI262219 QAE262219 QKA262219 QTW262219 RDS262219 RNO262219 RXK262219 SHG262219 SRC262219 TAY262219 TKU262219 TUQ262219 UEM262219 UOI262219 UYE262219 VIA262219 VRW262219 WBS262219 WLO262219 WVK262219 C327755 IY327755 SU327755 ACQ327755 AMM327755 AWI327755 BGE327755 BQA327755 BZW327755 CJS327755 CTO327755 DDK327755 DNG327755 DXC327755 EGY327755 EQU327755 FAQ327755 FKM327755 FUI327755 GEE327755 GOA327755 GXW327755 HHS327755 HRO327755 IBK327755 ILG327755 IVC327755 JEY327755 JOU327755 JYQ327755 KIM327755 KSI327755 LCE327755 LMA327755 LVW327755 MFS327755 MPO327755 MZK327755 NJG327755 NTC327755 OCY327755 OMU327755 OWQ327755 PGM327755 PQI327755 QAE327755 QKA327755 QTW327755 RDS327755 RNO327755 RXK327755 SHG327755 SRC327755 TAY327755 TKU327755 TUQ327755 UEM327755 UOI327755 UYE327755 VIA327755 VRW327755 WBS327755 WLO327755 WVK327755 C393291 IY393291 SU393291 ACQ393291 AMM393291 AWI393291 BGE393291 BQA393291 BZW393291 CJS393291 CTO393291 DDK393291 DNG393291 DXC393291 EGY393291 EQU393291 FAQ393291 FKM393291 FUI393291 GEE393291 GOA393291 GXW393291 HHS393291 HRO393291 IBK393291 ILG393291 IVC393291 JEY393291 JOU393291 JYQ393291 KIM393291 KSI393291 LCE393291 LMA393291 LVW393291 MFS393291 MPO393291 MZK393291 NJG393291 NTC393291 OCY393291 OMU393291 OWQ393291 PGM393291 PQI393291 QAE393291 QKA393291 QTW393291 RDS393291 RNO393291 RXK393291 SHG393291 SRC393291 TAY393291 TKU393291 TUQ393291 UEM393291 UOI393291 UYE393291 VIA393291 VRW393291 WBS393291 WLO393291 WVK393291 C458827 IY458827 SU458827 ACQ458827 AMM458827 AWI458827 BGE458827 BQA458827 BZW458827 CJS458827 CTO458827 DDK458827 DNG458827 DXC458827 EGY458827 EQU458827 FAQ458827 FKM458827 FUI458827 GEE458827 GOA458827 GXW458827 HHS458827 HRO458827 IBK458827 ILG458827 IVC458827 JEY458827 JOU458827 JYQ458827 KIM458827 KSI458827 LCE458827 LMA458827 LVW458827 MFS458827 MPO458827 MZK458827 NJG458827 NTC458827 OCY458827 OMU458827 OWQ458827 PGM458827 PQI458827 QAE458827 QKA458827 QTW458827 RDS458827 RNO458827 RXK458827 SHG458827 SRC458827 TAY458827 TKU458827 TUQ458827 UEM458827 UOI458827 UYE458827 VIA458827 VRW458827 WBS458827 WLO458827 WVK458827 C524363 IY524363 SU524363 ACQ524363 AMM524363 AWI524363 BGE524363 BQA524363 BZW524363 CJS524363 CTO524363 DDK524363 DNG524363 DXC524363 EGY524363 EQU524363 FAQ524363 FKM524363 FUI524363 GEE524363 GOA524363 GXW524363 HHS524363 HRO524363 IBK524363 ILG524363 IVC524363 JEY524363 JOU524363 JYQ524363 KIM524363 KSI524363 LCE524363 LMA524363 LVW524363 MFS524363 MPO524363 MZK524363 NJG524363 NTC524363 OCY524363 OMU524363 OWQ524363 PGM524363 PQI524363 QAE524363 QKA524363 QTW524363 RDS524363 RNO524363 RXK524363 SHG524363 SRC524363 TAY524363 TKU524363 TUQ524363 UEM524363 UOI524363 UYE524363 VIA524363 VRW524363 WBS524363 WLO524363 WVK524363 C589899 IY589899 SU589899 ACQ589899 AMM589899 AWI589899 BGE589899 BQA589899 BZW589899 CJS589899 CTO589899 DDK589899 DNG589899 DXC589899 EGY589899 EQU589899 FAQ589899 FKM589899 FUI589899 GEE589899 GOA589899 GXW589899 HHS589899 HRO589899 IBK589899 ILG589899 IVC589899 JEY589899 JOU589899 JYQ589899 KIM589899 KSI589899 LCE589899 LMA589899 LVW589899 MFS589899 MPO589899 MZK589899 NJG589899 NTC589899 OCY589899 OMU589899 OWQ589899 PGM589899 PQI589899 QAE589899 QKA589899 QTW589899 RDS589899 RNO589899 RXK589899 SHG589899 SRC589899 TAY589899 TKU589899 TUQ589899 UEM589899 UOI589899 UYE589899 VIA589899 VRW589899 WBS589899 WLO589899 WVK589899 C655435 IY655435 SU655435 ACQ655435 AMM655435 AWI655435 BGE655435 BQA655435 BZW655435 CJS655435 CTO655435 DDK655435 DNG655435 DXC655435 EGY655435 EQU655435 FAQ655435 FKM655435 FUI655435 GEE655435 GOA655435 GXW655435 HHS655435 HRO655435 IBK655435 ILG655435 IVC655435 JEY655435 JOU655435 JYQ655435 KIM655435 KSI655435 LCE655435 LMA655435 LVW655435 MFS655435 MPO655435 MZK655435 NJG655435 NTC655435 OCY655435 OMU655435 OWQ655435 PGM655435 PQI655435 QAE655435 QKA655435 QTW655435 RDS655435 RNO655435 RXK655435 SHG655435 SRC655435 TAY655435 TKU655435 TUQ655435 UEM655435 UOI655435 UYE655435 VIA655435 VRW655435 WBS655435 WLO655435 WVK655435 C720971 IY720971 SU720971 ACQ720971 AMM720971 AWI720971 BGE720971 BQA720971 BZW720971 CJS720971 CTO720971 DDK720971 DNG720971 DXC720971 EGY720971 EQU720971 FAQ720971 FKM720971 FUI720971 GEE720971 GOA720971 GXW720971 HHS720971 HRO720971 IBK720971 ILG720971 IVC720971 JEY720971 JOU720971 JYQ720971 KIM720971 KSI720971 LCE720971 LMA720971 LVW720971 MFS720971 MPO720971 MZK720971 NJG720971 NTC720971 OCY720971 OMU720971 OWQ720971 PGM720971 PQI720971 QAE720971 QKA720971 QTW720971 RDS720971 RNO720971 RXK720971 SHG720971 SRC720971 TAY720971 TKU720971 TUQ720971 UEM720971 UOI720971 UYE720971 VIA720971 VRW720971 WBS720971 WLO720971 WVK720971 C786507 IY786507 SU786507 ACQ786507 AMM786507 AWI786507 BGE786507 BQA786507 BZW786507 CJS786507 CTO786507 DDK786507 DNG786507 DXC786507 EGY786507 EQU786507 FAQ786507 FKM786507 FUI786507 GEE786507 GOA786507 GXW786507 HHS786507 HRO786507 IBK786507 ILG786507 IVC786507 JEY786507 JOU786507 JYQ786507 KIM786507 KSI786507 LCE786507 LMA786507 LVW786507 MFS786507 MPO786507 MZK786507 NJG786507 NTC786507 OCY786507 OMU786507 OWQ786507 PGM786507 PQI786507 QAE786507 QKA786507 QTW786507 RDS786507 RNO786507 RXK786507 SHG786507 SRC786507 TAY786507 TKU786507 TUQ786507 UEM786507 UOI786507 UYE786507 VIA786507 VRW786507 WBS786507 WLO786507 WVK786507 C852043 IY852043 SU852043 ACQ852043 AMM852043 AWI852043 BGE852043 BQA852043 BZW852043 CJS852043 CTO852043 DDK852043 DNG852043 DXC852043 EGY852043 EQU852043 FAQ852043 FKM852043 FUI852043 GEE852043 GOA852043 GXW852043 HHS852043 HRO852043 IBK852043 ILG852043 IVC852043 JEY852043 JOU852043 JYQ852043 KIM852043 KSI852043 LCE852043 LMA852043 LVW852043 MFS852043 MPO852043 MZK852043 NJG852043 NTC852043 OCY852043 OMU852043 OWQ852043 PGM852043 PQI852043 QAE852043 QKA852043 QTW852043 RDS852043 RNO852043 RXK852043 SHG852043 SRC852043 TAY852043 TKU852043 TUQ852043 UEM852043 UOI852043 UYE852043 VIA852043 VRW852043 WBS852043 WLO852043 WVK852043 C917579 IY917579 SU917579 ACQ917579 AMM917579 AWI917579 BGE917579 BQA917579 BZW917579 CJS917579 CTO917579 DDK917579 DNG917579 DXC917579 EGY917579 EQU917579 FAQ917579 FKM917579 FUI917579 GEE917579 GOA917579 GXW917579 HHS917579 HRO917579 IBK917579 ILG917579 IVC917579 JEY917579 JOU917579 JYQ917579 KIM917579 KSI917579 LCE917579 LMA917579 LVW917579 MFS917579 MPO917579 MZK917579 NJG917579 NTC917579 OCY917579 OMU917579 OWQ917579 PGM917579 PQI917579 QAE917579 QKA917579 QTW917579 RDS917579 RNO917579 RXK917579 SHG917579 SRC917579 TAY917579 TKU917579 TUQ917579 UEM917579 UOI917579 UYE917579 VIA917579 VRW917579 WBS917579 WLO917579 WVK917579 C983115 IY983115 SU983115 ACQ983115 AMM983115 AWI983115 BGE983115 BQA983115 BZW983115 CJS983115 CTO983115 DDK983115 DNG983115 DXC983115 EGY983115 EQU983115 FAQ983115 FKM983115 FUI983115 GEE983115 GOA983115 GXW983115 HHS983115 HRO983115 IBK983115 ILG983115 IVC983115 JEY983115 JOU983115 JYQ983115 KIM983115 KSI983115 LCE983115 LMA983115 LVW983115 MFS983115 MPO983115 MZK983115 NJG983115 NTC983115 OCY983115 OMU983115 OWQ983115 PGM983115 PQI983115 QAE983115 QKA983115 QTW983115 RDS983115 RNO983115 RXK983115 SHG983115 SRC983115 TAY983115 TKU983115 TUQ983115 UEM983115 UOI983115 UYE983115 VIA983115 VRW983115 WBS983115 WLO983115 WVK983115" xr:uid="{B61E43B2-4406-4AE9-9804-DE2399B9A64F}">
      <formula1>0</formula1>
      <formula2>300</formula2>
    </dataValidation>
    <dataValidation type="textLength" errorStyle="information" allowBlank="1" showInputMessage="1" error="XLBVal:6=18564.58_x000d__x000a_" sqref="C72 IY72 SU72 ACQ72 AMM72 AWI72 BGE72 BQA72 BZW72 CJS72 CTO72 DDK72 DNG72 DXC72 EGY72 EQU72 FAQ72 FKM72 FUI72 GEE72 GOA72 GXW72 HHS72 HRO72 IBK72 ILG72 IVC72 JEY72 JOU72 JYQ72 KIM72 KSI72 LCE72 LMA72 LVW72 MFS72 MPO72 MZK72 NJG72 NTC72 OCY72 OMU72 OWQ72 PGM72 PQI72 QAE72 QKA72 QTW72 RDS72 RNO72 RXK72 SHG72 SRC72 TAY72 TKU72 TUQ72 UEM72 UOI72 UYE72 VIA72 VRW72 WBS72 WLO72 WVK72 C65608 IY65608 SU65608 ACQ65608 AMM65608 AWI65608 BGE65608 BQA65608 BZW65608 CJS65608 CTO65608 DDK65608 DNG65608 DXC65608 EGY65608 EQU65608 FAQ65608 FKM65608 FUI65608 GEE65608 GOA65608 GXW65608 HHS65608 HRO65608 IBK65608 ILG65608 IVC65608 JEY65608 JOU65608 JYQ65608 KIM65608 KSI65608 LCE65608 LMA65608 LVW65608 MFS65608 MPO65608 MZK65608 NJG65608 NTC65608 OCY65608 OMU65608 OWQ65608 PGM65608 PQI65608 QAE65608 QKA65608 QTW65608 RDS65608 RNO65608 RXK65608 SHG65608 SRC65608 TAY65608 TKU65608 TUQ65608 UEM65608 UOI65608 UYE65608 VIA65608 VRW65608 WBS65608 WLO65608 WVK65608 C131144 IY131144 SU131144 ACQ131144 AMM131144 AWI131144 BGE131144 BQA131144 BZW131144 CJS131144 CTO131144 DDK131144 DNG131144 DXC131144 EGY131144 EQU131144 FAQ131144 FKM131144 FUI131144 GEE131144 GOA131144 GXW131144 HHS131144 HRO131144 IBK131144 ILG131144 IVC131144 JEY131144 JOU131144 JYQ131144 KIM131144 KSI131144 LCE131144 LMA131144 LVW131144 MFS131144 MPO131144 MZK131144 NJG131144 NTC131144 OCY131144 OMU131144 OWQ131144 PGM131144 PQI131144 QAE131144 QKA131144 QTW131144 RDS131144 RNO131144 RXK131144 SHG131144 SRC131144 TAY131144 TKU131144 TUQ131144 UEM131144 UOI131144 UYE131144 VIA131144 VRW131144 WBS131144 WLO131144 WVK131144 C196680 IY196680 SU196680 ACQ196680 AMM196680 AWI196680 BGE196680 BQA196680 BZW196680 CJS196680 CTO196680 DDK196680 DNG196680 DXC196680 EGY196680 EQU196680 FAQ196680 FKM196680 FUI196680 GEE196680 GOA196680 GXW196680 HHS196680 HRO196680 IBK196680 ILG196680 IVC196680 JEY196680 JOU196680 JYQ196680 KIM196680 KSI196680 LCE196680 LMA196680 LVW196680 MFS196680 MPO196680 MZK196680 NJG196680 NTC196680 OCY196680 OMU196680 OWQ196680 PGM196680 PQI196680 QAE196680 QKA196680 QTW196680 RDS196680 RNO196680 RXK196680 SHG196680 SRC196680 TAY196680 TKU196680 TUQ196680 UEM196680 UOI196680 UYE196680 VIA196680 VRW196680 WBS196680 WLO196680 WVK196680 C262216 IY262216 SU262216 ACQ262216 AMM262216 AWI262216 BGE262216 BQA262216 BZW262216 CJS262216 CTO262216 DDK262216 DNG262216 DXC262216 EGY262216 EQU262216 FAQ262216 FKM262216 FUI262216 GEE262216 GOA262216 GXW262216 HHS262216 HRO262216 IBK262216 ILG262216 IVC262216 JEY262216 JOU262216 JYQ262216 KIM262216 KSI262216 LCE262216 LMA262216 LVW262216 MFS262216 MPO262216 MZK262216 NJG262216 NTC262216 OCY262216 OMU262216 OWQ262216 PGM262216 PQI262216 QAE262216 QKA262216 QTW262216 RDS262216 RNO262216 RXK262216 SHG262216 SRC262216 TAY262216 TKU262216 TUQ262216 UEM262216 UOI262216 UYE262216 VIA262216 VRW262216 WBS262216 WLO262216 WVK262216 C327752 IY327752 SU327752 ACQ327752 AMM327752 AWI327752 BGE327752 BQA327752 BZW327752 CJS327752 CTO327752 DDK327752 DNG327752 DXC327752 EGY327752 EQU327752 FAQ327752 FKM327752 FUI327752 GEE327752 GOA327752 GXW327752 HHS327752 HRO327752 IBK327752 ILG327752 IVC327752 JEY327752 JOU327752 JYQ327752 KIM327752 KSI327752 LCE327752 LMA327752 LVW327752 MFS327752 MPO327752 MZK327752 NJG327752 NTC327752 OCY327752 OMU327752 OWQ327752 PGM327752 PQI327752 QAE327752 QKA327752 QTW327752 RDS327752 RNO327752 RXK327752 SHG327752 SRC327752 TAY327752 TKU327752 TUQ327752 UEM327752 UOI327752 UYE327752 VIA327752 VRW327752 WBS327752 WLO327752 WVK327752 C393288 IY393288 SU393288 ACQ393288 AMM393288 AWI393288 BGE393288 BQA393288 BZW393288 CJS393288 CTO393288 DDK393288 DNG393288 DXC393288 EGY393288 EQU393288 FAQ393288 FKM393288 FUI393288 GEE393288 GOA393288 GXW393288 HHS393288 HRO393288 IBK393288 ILG393288 IVC393288 JEY393288 JOU393288 JYQ393288 KIM393288 KSI393288 LCE393288 LMA393288 LVW393288 MFS393288 MPO393288 MZK393288 NJG393288 NTC393288 OCY393288 OMU393288 OWQ393288 PGM393288 PQI393288 QAE393288 QKA393288 QTW393288 RDS393288 RNO393288 RXK393288 SHG393288 SRC393288 TAY393288 TKU393288 TUQ393288 UEM393288 UOI393288 UYE393288 VIA393288 VRW393288 WBS393288 WLO393288 WVK393288 C458824 IY458824 SU458824 ACQ458824 AMM458824 AWI458824 BGE458824 BQA458824 BZW458824 CJS458824 CTO458824 DDK458824 DNG458824 DXC458824 EGY458824 EQU458824 FAQ458824 FKM458824 FUI458824 GEE458824 GOA458824 GXW458824 HHS458824 HRO458824 IBK458824 ILG458824 IVC458824 JEY458824 JOU458824 JYQ458824 KIM458824 KSI458824 LCE458824 LMA458824 LVW458824 MFS458824 MPO458824 MZK458824 NJG458824 NTC458824 OCY458824 OMU458824 OWQ458824 PGM458824 PQI458824 QAE458824 QKA458824 QTW458824 RDS458824 RNO458824 RXK458824 SHG458824 SRC458824 TAY458824 TKU458824 TUQ458824 UEM458824 UOI458824 UYE458824 VIA458824 VRW458824 WBS458824 WLO458824 WVK458824 C524360 IY524360 SU524360 ACQ524360 AMM524360 AWI524360 BGE524360 BQA524360 BZW524360 CJS524360 CTO524360 DDK524360 DNG524360 DXC524360 EGY524360 EQU524360 FAQ524360 FKM524360 FUI524360 GEE524360 GOA524360 GXW524360 HHS524360 HRO524360 IBK524360 ILG524360 IVC524360 JEY524360 JOU524360 JYQ524360 KIM524360 KSI524360 LCE524360 LMA524360 LVW524360 MFS524360 MPO524360 MZK524360 NJG524360 NTC524360 OCY524360 OMU524360 OWQ524360 PGM524360 PQI524360 QAE524360 QKA524360 QTW524360 RDS524360 RNO524360 RXK524360 SHG524360 SRC524360 TAY524360 TKU524360 TUQ524360 UEM524360 UOI524360 UYE524360 VIA524360 VRW524360 WBS524360 WLO524360 WVK524360 C589896 IY589896 SU589896 ACQ589896 AMM589896 AWI589896 BGE589896 BQA589896 BZW589896 CJS589896 CTO589896 DDK589896 DNG589896 DXC589896 EGY589896 EQU589896 FAQ589896 FKM589896 FUI589896 GEE589896 GOA589896 GXW589896 HHS589896 HRO589896 IBK589896 ILG589896 IVC589896 JEY589896 JOU589896 JYQ589896 KIM589896 KSI589896 LCE589896 LMA589896 LVW589896 MFS589896 MPO589896 MZK589896 NJG589896 NTC589896 OCY589896 OMU589896 OWQ589896 PGM589896 PQI589896 QAE589896 QKA589896 QTW589896 RDS589896 RNO589896 RXK589896 SHG589896 SRC589896 TAY589896 TKU589896 TUQ589896 UEM589896 UOI589896 UYE589896 VIA589896 VRW589896 WBS589896 WLO589896 WVK589896 C655432 IY655432 SU655432 ACQ655432 AMM655432 AWI655432 BGE655432 BQA655432 BZW655432 CJS655432 CTO655432 DDK655432 DNG655432 DXC655432 EGY655432 EQU655432 FAQ655432 FKM655432 FUI655432 GEE655432 GOA655432 GXW655432 HHS655432 HRO655432 IBK655432 ILG655432 IVC655432 JEY655432 JOU655432 JYQ655432 KIM655432 KSI655432 LCE655432 LMA655432 LVW655432 MFS655432 MPO655432 MZK655432 NJG655432 NTC655432 OCY655432 OMU655432 OWQ655432 PGM655432 PQI655432 QAE655432 QKA655432 QTW655432 RDS655432 RNO655432 RXK655432 SHG655432 SRC655432 TAY655432 TKU655432 TUQ655432 UEM655432 UOI655432 UYE655432 VIA655432 VRW655432 WBS655432 WLO655432 WVK655432 C720968 IY720968 SU720968 ACQ720968 AMM720968 AWI720968 BGE720968 BQA720968 BZW720968 CJS720968 CTO720968 DDK720968 DNG720968 DXC720968 EGY720968 EQU720968 FAQ720968 FKM720968 FUI720968 GEE720968 GOA720968 GXW720968 HHS720968 HRO720968 IBK720968 ILG720968 IVC720968 JEY720968 JOU720968 JYQ720968 KIM720968 KSI720968 LCE720968 LMA720968 LVW720968 MFS720968 MPO720968 MZK720968 NJG720968 NTC720968 OCY720968 OMU720968 OWQ720968 PGM720968 PQI720968 QAE720968 QKA720968 QTW720968 RDS720968 RNO720968 RXK720968 SHG720968 SRC720968 TAY720968 TKU720968 TUQ720968 UEM720968 UOI720968 UYE720968 VIA720968 VRW720968 WBS720968 WLO720968 WVK720968 C786504 IY786504 SU786504 ACQ786504 AMM786504 AWI786504 BGE786504 BQA786504 BZW786504 CJS786504 CTO786504 DDK786504 DNG786504 DXC786504 EGY786504 EQU786504 FAQ786504 FKM786504 FUI786504 GEE786504 GOA786504 GXW786504 HHS786504 HRO786504 IBK786504 ILG786504 IVC786504 JEY786504 JOU786504 JYQ786504 KIM786504 KSI786504 LCE786504 LMA786504 LVW786504 MFS786504 MPO786504 MZK786504 NJG786504 NTC786504 OCY786504 OMU786504 OWQ786504 PGM786504 PQI786504 QAE786504 QKA786504 QTW786504 RDS786504 RNO786504 RXK786504 SHG786504 SRC786504 TAY786504 TKU786504 TUQ786504 UEM786504 UOI786504 UYE786504 VIA786504 VRW786504 WBS786504 WLO786504 WVK786504 C852040 IY852040 SU852040 ACQ852040 AMM852040 AWI852040 BGE852040 BQA852040 BZW852040 CJS852040 CTO852040 DDK852040 DNG852040 DXC852040 EGY852040 EQU852040 FAQ852040 FKM852040 FUI852040 GEE852040 GOA852040 GXW852040 HHS852040 HRO852040 IBK852040 ILG852040 IVC852040 JEY852040 JOU852040 JYQ852040 KIM852040 KSI852040 LCE852040 LMA852040 LVW852040 MFS852040 MPO852040 MZK852040 NJG852040 NTC852040 OCY852040 OMU852040 OWQ852040 PGM852040 PQI852040 QAE852040 QKA852040 QTW852040 RDS852040 RNO852040 RXK852040 SHG852040 SRC852040 TAY852040 TKU852040 TUQ852040 UEM852040 UOI852040 UYE852040 VIA852040 VRW852040 WBS852040 WLO852040 WVK852040 C917576 IY917576 SU917576 ACQ917576 AMM917576 AWI917576 BGE917576 BQA917576 BZW917576 CJS917576 CTO917576 DDK917576 DNG917576 DXC917576 EGY917576 EQU917576 FAQ917576 FKM917576 FUI917576 GEE917576 GOA917576 GXW917576 HHS917576 HRO917576 IBK917576 ILG917576 IVC917576 JEY917576 JOU917576 JYQ917576 KIM917576 KSI917576 LCE917576 LMA917576 LVW917576 MFS917576 MPO917576 MZK917576 NJG917576 NTC917576 OCY917576 OMU917576 OWQ917576 PGM917576 PQI917576 QAE917576 QKA917576 QTW917576 RDS917576 RNO917576 RXK917576 SHG917576 SRC917576 TAY917576 TKU917576 TUQ917576 UEM917576 UOI917576 UYE917576 VIA917576 VRW917576 WBS917576 WLO917576 WVK917576 C983112 IY983112 SU983112 ACQ983112 AMM983112 AWI983112 BGE983112 BQA983112 BZW983112 CJS983112 CTO983112 DDK983112 DNG983112 DXC983112 EGY983112 EQU983112 FAQ983112 FKM983112 FUI983112 GEE983112 GOA983112 GXW983112 HHS983112 HRO983112 IBK983112 ILG983112 IVC983112 JEY983112 JOU983112 JYQ983112 KIM983112 KSI983112 LCE983112 LMA983112 LVW983112 MFS983112 MPO983112 MZK983112 NJG983112 NTC983112 OCY983112 OMU983112 OWQ983112 PGM983112 PQI983112 QAE983112 QKA983112 QTW983112 RDS983112 RNO983112 RXK983112 SHG983112 SRC983112 TAY983112 TKU983112 TUQ983112 UEM983112 UOI983112 UYE983112 VIA983112 VRW983112 WBS983112 WLO983112 WVK983112" xr:uid="{8FF1AD8D-FE24-4DFE-A7F1-9C7D3E523D64}">
      <formula1>0</formula1>
      <formula2>300</formula2>
    </dataValidation>
    <dataValidation type="textLength" errorStyle="information" allowBlank="1" showInputMessage="1" error="XLBVal:6=344414.46_x000d__x000a_" sqref="N66 JJ66 TF66 ADB66 AMX66 AWT66 BGP66 BQL66 CAH66 CKD66 CTZ66 DDV66 DNR66 DXN66 EHJ66 ERF66 FBB66 FKX66 FUT66 GEP66 GOL66 GYH66 HID66 HRZ66 IBV66 ILR66 IVN66 JFJ66 JPF66 JZB66 KIX66 KST66 LCP66 LML66 LWH66 MGD66 MPZ66 MZV66 NJR66 NTN66 ODJ66 ONF66 OXB66 PGX66 PQT66 QAP66 QKL66 QUH66 RED66 RNZ66 RXV66 SHR66 SRN66 TBJ66 TLF66 TVB66 UEX66 UOT66 UYP66 VIL66 VSH66 WCD66 WLZ66 WVV66 N65602 JJ65602 TF65602 ADB65602 AMX65602 AWT65602 BGP65602 BQL65602 CAH65602 CKD65602 CTZ65602 DDV65602 DNR65602 DXN65602 EHJ65602 ERF65602 FBB65602 FKX65602 FUT65602 GEP65602 GOL65602 GYH65602 HID65602 HRZ65602 IBV65602 ILR65602 IVN65602 JFJ65602 JPF65602 JZB65602 KIX65602 KST65602 LCP65602 LML65602 LWH65602 MGD65602 MPZ65602 MZV65602 NJR65602 NTN65602 ODJ65602 ONF65602 OXB65602 PGX65602 PQT65602 QAP65602 QKL65602 QUH65602 RED65602 RNZ65602 RXV65602 SHR65602 SRN65602 TBJ65602 TLF65602 TVB65602 UEX65602 UOT65602 UYP65602 VIL65602 VSH65602 WCD65602 WLZ65602 WVV65602 N131138 JJ131138 TF131138 ADB131138 AMX131138 AWT131138 BGP131138 BQL131138 CAH131138 CKD131138 CTZ131138 DDV131138 DNR131138 DXN131138 EHJ131138 ERF131138 FBB131138 FKX131138 FUT131138 GEP131138 GOL131138 GYH131138 HID131138 HRZ131138 IBV131138 ILR131138 IVN131138 JFJ131138 JPF131138 JZB131138 KIX131138 KST131138 LCP131138 LML131138 LWH131138 MGD131138 MPZ131138 MZV131138 NJR131138 NTN131138 ODJ131138 ONF131138 OXB131138 PGX131138 PQT131138 QAP131138 QKL131138 QUH131138 RED131138 RNZ131138 RXV131138 SHR131138 SRN131138 TBJ131138 TLF131138 TVB131138 UEX131138 UOT131138 UYP131138 VIL131138 VSH131138 WCD131138 WLZ131138 WVV131138 N196674 JJ196674 TF196674 ADB196674 AMX196674 AWT196674 BGP196674 BQL196674 CAH196674 CKD196674 CTZ196674 DDV196674 DNR196674 DXN196674 EHJ196674 ERF196674 FBB196674 FKX196674 FUT196674 GEP196674 GOL196674 GYH196674 HID196674 HRZ196674 IBV196674 ILR196674 IVN196674 JFJ196674 JPF196674 JZB196674 KIX196674 KST196674 LCP196674 LML196674 LWH196674 MGD196674 MPZ196674 MZV196674 NJR196674 NTN196674 ODJ196674 ONF196674 OXB196674 PGX196674 PQT196674 QAP196674 QKL196674 QUH196674 RED196674 RNZ196674 RXV196674 SHR196674 SRN196674 TBJ196674 TLF196674 TVB196674 UEX196674 UOT196674 UYP196674 VIL196674 VSH196674 WCD196674 WLZ196674 WVV196674 N262210 JJ262210 TF262210 ADB262210 AMX262210 AWT262210 BGP262210 BQL262210 CAH262210 CKD262210 CTZ262210 DDV262210 DNR262210 DXN262210 EHJ262210 ERF262210 FBB262210 FKX262210 FUT262210 GEP262210 GOL262210 GYH262210 HID262210 HRZ262210 IBV262210 ILR262210 IVN262210 JFJ262210 JPF262210 JZB262210 KIX262210 KST262210 LCP262210 LML262210 LWH262210 MGD262210 MPZ262210 MZV262210 NJR262210 NTN262210 ODJ262210 ONF262210 OXB262210 PGX262210 PQT262210 QAP262210 QKL262210 QUH262210 RED262210 RNZ262210 RXV262210 SHR262210 SRN262210 TBJ262210 TLF262210 TVB262210 UEX262210 UOT262210 UYP262210 VIL262210 VSH262210 WCD262210 WLZ262210 WVV262210 N327746 JJ327746 TF327746 ADB327746 AMX327746 AWT327746 BGP327746 BQL327746 CAH327746 CKD327746 CTZ327746 DDV327746 DNR327746 DXN327746 EHJ327746 ERF327746 FBB327746 FKX327746 FUT327746 GEP327746 GOL327746 GYH327746 HID327746 HRZ327746 IBV327746 ILR327746 IVN327746 JFJ327746 JPF327746 JZB327746 KIX327746 KST327746 LCP327746 LML327746 LWH327746 MGD327746 MPZ327746 MZV327746 NJR327746 NTN327746 ODJ327746 ONF327746 OXB327746 PGX327746 PQT327746 QAP327746 QKL327746 QUH327746 RED327746 RNZ327746 RXV327746 SHR327746 SRN327746 TBJ327746 TLF327746 TVB327746 UEX327746 UOT327746 UYP327746 VIL327746 VSH327746 WCD327746 WLZ327746 WVV327746 N393282 JJ393282 TF393282 ADB393282 AMX393282 AWT393282 BGP393282 BQL393282 CAH393282 CKD393282 CTZ393282 DDV393282 DNR393282 DXN393282 EHJ393282 ERF393282 FBB393282 FKX393282 FUT393282 GEP393282 GOL393282 GYH393282 HID393282 HRZ393282 IBV393282 ILR393282 IVN393282 JFJ393282 JPF393282 JZB393282 KIX393282 KST393282 LCP393282 LML393282 LWH393282 MGD393282 MPZ393282 MZV393282 NJR393282 NTN393282 ODJ393282 ONF393282 OXB393282 PGX393282 PQT393282 QAP393282 QKL393282 QUH393282 RED393282 RNZ393282 RXV393282 SHR393282 SRN393282 TBJ393282 TLF393282 TVB393282 UEX393282 UOT393282 UYP393282 VIL393282 VSH393282 WCD393282 WLZ393282 WVV393282 N458818 JJ458818 TF458818 ADB458818 AMX458818 AWT458818 BGP458818 BQL458818 CAH458818 CKD458818 CTZ458818 DDV458818 DNR458818 DXN458818 EHJ458818 ERF458818 FBB458818 FKX458818 FUT458818 GEP458818 GOL458818 GYH458818 HID458818 HRZ458818 IBV458818 ILR458818 IVN458818 JFJ458818 JPF458818 JZB458818 KIX458818 KST458818 LCP458818 LML458818 LWH458818 MGD458818 MPZ458818 MZV458818 NJR458818 NTN458818 ODJ458818 ONF458818 OXB458818 PGX458818 PQT458818 QAP458818 QKL458818 QUH458818 RED458818 RNZ458818 RXV458818 SHR458818 SRN458818 TBJ458818 TLF458818 TVB458818 UEX458818 UOT458818 UYP458818 VIL458818 VSH458818 WCD458818 WLZ458818 WVV458818 N524354 JJ524354 TF524354 ADB524354 AMX524354 AWT524354 BGP524354 BQL524354 CAH524354 CKD524354 CTZ524354 DDV524354 DNR524354 DXN524354 EHJ524354 ERF524354 FBB524354 FKX524354 FUT524354 GEP524354 GOL524354 GYH524354 HID524354 HRZ524354 IBV524354 ILR524354 IVN524354 JFJ524354 JPF524354 JZB524354 KIX524354 KST524354 LCP524354 LML524354 LWH524354 MGD524354 MPZ524354 MZV524354 NJR524354 NTN524354 ODJ524354 ONF524354 OXB524354 PGX524354 PQT524354 QAP524354 QKL524354 QUH524354 RED524354 RNZ524354 RXV524354 SHR524354 SRN524354 TBJ524354 TLF524354 TVB524354 UEX524354 UOT524354 UYP524354 VIL524354 VSH524354 WCD524354 WLZ524354 WVV524354 N589890 JJ589890 TF589890 ADB589890 AMX589890 AWT589890 BGP589890 BQL589890 CAH589890 CKD589890 CTZ589890 DDV589890 DNR589890 DXN589890 EHJ589890 ERF589890 FBB589890 FKX589890 FUT589890 GEP589890 GOL589890 GYH589890 HID589890 HRZ589890 IBV589890 ILR589890 IVN589890 JFJ589890 JPF589890 JZB589890 KIX589890 KST589890 LCP589890 LML589890 LWH589890 MGD589890 MPZ589890 MZV589890 NJR589890 NTN589890 ODJ589890 ONF589890 OXB589890 PGX589890 PQT589890 QAP589890 QKL589890 QUH589890 RED589890 RNZ589890 RXV589890 SHR589890 SRN589890 TBJ589890 TLF589890 TVB589890 UEX589890 UOT589890 UYP589890 VIL589890 VSH589890 WCD589890 WLZ589890 WVV589890 N655426 JJ655426 TF655426 ADB655426 AMX655426 AWT655426 BGP655426 BQL655426 CAH655426 CKD655426 CTZ655426 DDV655426 DNR655426 DXN655426 EHJ655426 ERF655426 FBB655426 FKX655426 FUT655426 GEP655426 GOL655426 GYH655426 HID655426 HRZ655426 IBV655426 ILR655426 IVN655426 JFJ655426 JPF655426 JZB655426 KIX655426 KST655426 LCP655426 LML655426 LWH655426 MGD655426 MPZ655426 MZV655426 NJR655426 NTN655426 ODJ655426 ONF655426 OXB655426 PGX655426 PQT655426 QAP655426 QKL655426 QUH655426 RED655426 RNZ655426 RXV655426 SHR655426 SRN655426 TBJ655426 TLF655426 TVB655426 UEX655426 UOT655426 UYP655426 VIL655426 VSH655426 WCD655426 WLZ655426 WVV655426 N720962 JJ720962 TF720962 ADB720962 AMX720962 AWT720962 BGP720962 BQL720962 CAH720962 CKD720962 CTZ720962 DDV720962 DNR720962 DXN720962 EHJ720962 ERF720962 FBB720962 FKX720962 FUT720962 GEP720962 GOL720962 GYH720962 HID720962 HRZ720962 IBV720962 ILR720962 IVN720962 JFJ720962 JPF720962 JZB720962 KIX720962 KST720962 LCP720962 LML720962 LWH720962 MGD720962 MPZ720962 MZV720962 NJR720962 NTN720962 ODJ720962 ONF720962 OXB720962 PGX720962 PQT720962 QAP720962 QKL720962 QUH720962 RED720962 RNZ720962 RXV720962 SHR720962 SRN720962 TBJ720962 TLF720962 TVB720962 UEX720962 UOT720962 UYP720962 VIL720962 VSH720962 WCD720962 WLZ720962 WVV720962 N786498 JJ786498 TF786498 ADB786498 AMX786498 AWT786498 BGP786498 BQL786498 CAH786498 CKD786498 CTZ786498 DDV786498 DNR786498 DXN786498 EHJ786498 ERF786498 FBB786498 FKX786498 FUT786498 GEP786498 GOL786498 GYH786498 HID786498 HRZ786498 IBV786498 ILR786498 IVN786498 JFJ786498 JPF786498 JZB786498 KIX786498 KST786498 LCP786498 LML786498 LWH786498 MGD786498 MPZ786498 MZV786498 NJR786498 NTN786498 ODJ786498 ONF786498 OXB786498 PGX786498 PQT786498 QAP786498 QKL786498 QUH786498 RED786498 RNZ786498 RXV786498 SHR786498 SRN786498 TBJ786498 TLF786498 TVB786498 UEX786498 UOT786498 UYP786498 VIL786498 VSH786498 WCD786498 WLZ786498 WVV786498 N852034 JJ852034 TF852034 ADB852034 AMX852034 AWT852034 BGP852034 BQL852034 CAH852034 CKD852034 CTZ852034 DDV852034 DNR852034 DXN852034 EHJ852034 ERF852034 FBB852034 FKX852034 FUT852034 GEP852034 GOL852034 GYH852034 HID852034 HRZ852034 IBV852034 ILR852034 IVN852034 JFJ852034 JPF852034 JZB852034 KIX852034 KST852034 LCP852034 LML852034 LWH852034 MGD852034 MPZ852034 MZV852034 NJR852034 NTN852034 ODJ852034 ONF852034 OXB852034 PGX852034 PQT852034 QAP852034 QKL852034 QUH852034 RED852034 RNZ852034 RXV852034 SHR852034 SRN852034 TBJ852034 TLF852034 TVB852034 UEX852034 UOT852034 UYP852034 VIL852034 VSH852034 WCD852034 WLZ852034 WVV852034 N917570 JJ917570 TF917570 ADB917570 AMX917570 AWT917570 BGP917570 BQL917570 CAH917570 CKD917570 CTZ917570 DDV917570 DNR917570 DXN917570 EHJ917570 ERF917570 FBB917570 FKX917570 FUT917570 GEP917570 GOL917570 GYH917570 HID917570 HRZ917570 IBV917570 ILR917570 IVN917570 JFJ917570 JPF917570 JZB917570 KIX917570 KST917570 LCP917570 LML917570 LWH917570 MGD917570 MPZ917570 MZV917570 NJR917570 NTN917570 ODJ917570 ONF917570 OXB917570 PGX917570 PQT917570 QAP917570 QKL917570 QUH917570 RED917570 RNZ917570 RXV917570 SHR917570 SRN917570 TBJ917570 TLF917570 TVB917570 UEX917570 UOT917570 UYP917570 VIL917570 VSH917570 WCD917570 WLZ917570 WVV917570 N983106 JJ983106 TF983106 ADB983106 AMX983106 AWT983106 BGP983106 BQL983106 CAH983106 CKD983106 CTZ983106 DDV983106 DNR983106 DXN983106 EHJ983106 ERF983106 FBB983106 FKX983106 FUT983106 GEP983106 GOL983106 GYH983106 HID983106 HRZ983106 IBV983106 ILR983106 IVN983106 JFJ983106 JPF983106 JZB983106 KIX983106 KST983106 LCP983106 LML983106 LWH983106 MGD983106 MPZ983106 MZV983106 NJR983106 NTN983106 ODJ983106 ONF983106 OXB983106 PGX983106 PQT983106 QAP983106 QKL983106 QUH983106 RED983106 RNZ983106 RXV983106 SHR983106 SRN983106 TBJ983106 TLF983106 TVB983106 UEX983106 UOT983106 UYP983106 VIL983106 VSH983106 WCD983106 WLZ983106 WVV983106" xr:uid="{08D1799E-76F8-4D4A-87A7-F8A62C2B6FAB}">
      <formula1>0</formula1>
      <formula2>300</formula2>
    </dataValidation>
    <dataValidation type="textLength" errorStyle="information" allowBlank="1" showInputMessage="1" error="XLBVal:6=320487.22_x000d__x000a_" sqref="N63 JJ63 TF63 ADB63 AMX63 AWT63 BGP63 BQL63 CAH63 CKD63 CTZ63 DDV63 DNR63 DXN63 EHJ63 ERF63 FBB63 FKX63 FUT63 GEP63 GOL63 GYH63 HID63 HRZ63 IBV63 ILR63 IVN63 JFJ63 JPF63 JZB63 KIX63 KST63 LCP63 LML63 LWH63 MGD63 MPZ63 MZV63 NJR63 NTN63 ODJ63 ONF63 OXB63 PGX63 PQT63 QAP63 QKL63 QUH63 RED63 RNZ63 RXV63 SHR63 SRN63 TBJ63 TLF63 TVB63 UEX63 UOT63 UYP63 VIL63 VSH63 WCD63 WLZ63 WVV63 N65599 JJ65599 TF65599 ADB65599 AMX65599 AWT65599 BGP65599 BQL65599 CAH65599 CKD65599 CTZ65599 DDV65599 DNR65599 DXN65599 EHJ65599 ERF65599 FBB65599 FKX65599 FUT65599 GEP65599 GOL65599 GYH65599 HID65599 HRZ65599 IBV65599 ILR65599 IVN65599 JFJ65599 JPF65599 JZB65599 KIX65599 KST65599 LCP65599 LML65599 LWH65599 MGD65599 MPZ65599 MZV65599 NJR65599 NTN65599 ODJ65599 ONF65599 OXB65599 PGX65599 PQT65599 QAP65599 QKL65599 QUH65599 RED65599 RNZ65599 RXV65599 SHR65599 SRN65599 TBJ65599 TLF65599 TVB65599 UEX65599 UOT65599 UYP65599 VIL65599 VSH65599 WCD65599 WLZ65599 WVV65599 N131135 JJ131135 TF131135 ADB131135 AMX131135 AWT131135 BGP131135 BQL131135 CAH131135 CKD131135 CTZ131135 DDV131135 DNR131135 DXN131135 EHJ131135 ERF131135 FBB131135 FKX131135 FUT131135 GEP131135 GOL131135 GYH131135 HID131135 HRZ131135 IBV131135 ILR131135 IVN131135 JFJ131135 JPF131135 JZB131135 KIX131135 KST131135 LCP131135 LML131135 LWH131135 MGD131135 MPZ131135 MZV131135 NJR131135 NTN131135 ODJ131135 ONF131135 OXB131135 PGX131135 PQT131135 QAP131135 QKL131135 QUH131135 RED131135 RNZ131135 RXV131135 SHR131135 SRN131135 TBJ131135 TLF131135 TVB131135 UEX131135 UOT131135 UYP131135 VIL131135 VSH131135 WCD131135 WLZ131135 WVV131135 N196671 JJ196671 TF196671 ADB196671 AMX196671 AWT196671 BGP196671 BQL196671 CAH196671 CKD196671 CTZ196671 DDV196671 DNR196671 DXN196671 EHJ196671 ERF196671 FBB196671 FKX196671 FUT196671 GEP196671 GOL196671 GYH196671 HID196671 HRZ196671 IBV196671 ILR196671 IVN196671 JFJ196671 JPF196671 JZB196671 KIX196671 KST196671 LCP196671 LML196671 LWH196671 MGD196671 MPZ196671 MZV196671 NJR196671 NTN196671 ODJ196671 ONF196671 OXB196671 PGX196671 PQT196671 QAP196671 QKL196671 QUH196671 RED196671 RNZ196671 RXV196671 SHR196671 SRN196671 TBJ196671 TLF196671 TVB196671 UEX196671 UOT196671 UYP196671 VIL196671 VSH196671 WCD196671 WLZ196671 WVV196671 N262207 JJ262207 TF262207 ADB262207 AMX262207 AWT262207 BGP262207 BQL262207 CAH262207 CKD262207 CTZ262207 DDV262207 DNR262207 DXN262207 EHJ262207 ERF262207 FBB262207 FKX262207 FUT262207 GEP262207 GOL262207 GYH262207 HID262207 HRZ262207 IBV262207 ILR262207 IVN262207 JFJ262207 JPF262207 JZB262207 KIX262207 KST262207 LCP262207 LML262207 LWH262207 MGD262207 MPZ262207 MZV262207 NJR262207 NTN262207 ODJ262207 ONF262207 OXB262207 PGX262207 PQT262207 QAP262207 QKL262207 QUH262207 RED262207 RNZ262207 RXV262207 SHR262207 SRN262207 TBJ262207 TLF262207 TVB262207 UEX262207 UOT262207 UYP262207 VIL262207 VSH262207 WCD262207 WLZ262207 WVV262207 N327743 JJ327743 TF327743 ADB327743 AMX327743 AWT327743 BGP327743 BQL327743 CAH327743 CKD327743 CTZ327743 DDV327743 DNR327743 DXN327743 EHJ327743 ERF327743 FBB327743 FKX327743 FUT327743 GEP327743 GOL327743 GYH327743 HID327743 HRZ327743 IBV327743 ILR327743 IVN327743 JFJ327743 JPF327743 JZB327743 KIX327743 KST327743 LCP327743 LML327743 LWH327743 MGD327743 MPZ327743 MZV327743 NJR327743 NTN327743 ODJ327743 ONF327743 OXB327743 PGX327743 PQT327743 QAP327743 QKL327743 QUH327743 RED327743 RNZ327743 RXV327743 SHR327743 SRN327743 TBJ327743 TLF327743 TVB327743 UEX327743 UOT327743 UYP327743 VIL327743 VSH327743 WCD327743 WLZ327743 WVV327743 N393279 JJ393279 TF393279 ADB393279 AMX393279 AWT393279 BGP393279 BQL393279 CAH393279 CKD393279 CTZ393279 DDV393279 DNR393279 DXN393279 EHJ393279 ERF393279 FBB393279 FKX393279 FUT393279 GEP393279 GOL393279 GYH393279 HID393279 HRZ393279 IBV393279 ILR393279 IVN393279 JFJ393279 JPF393279 JZB393279 KIX393279 KST393279 LCP393279 LML393279 LWH393279 MGD393279 MPZ393279 MZV393279 NJR393279 NTN393279 ODJ393279 ONF393279 OXB393279 PGX393279 PQT393279 QAP393279 QKL393279 QUH393279 RED393279 RNZ393279 RXV393279 SHR393279 SRN393279 TBJ393279 TLF393279 TVB393279 UEX393279 UOT393279 UYP393279 VIL393279 VSH393279 WCD393279 WLZ393279 WVV393279 N458815 JJ458815 TF458815 ADB458815 AMX458815 AWT458815 BGP458815 BQL458815 CAH458815 CKD458815 CTZ458815 DDV458815 DNR458815 DXN458815 EHJ458815 ERF458815 FBB458815 FKX458815 FUT458815 GEP458815 GOL458815 GYH458815 HID458815 HRZ458815 IBV458815 ILR458815 IVN458815 JFJ458815 JPF458815 JZB458815 KIX458815 KST458815 LCP458815 LML458815 LWH458815 MGD458815 MPZ458815 MZV458815 NJR458815 NTN458815 ODJ458815 ONF458815 OXB458815 PGX458815 PQT458815 QAP458815 QKL458815 QUH458815 RED458815 RNZ458815 RXV458815 SHR458815 SRN458815 TBJ458815 TLF458815 TVB458815 UEX458815 UOT458815 UYP458815 VIL458815 VSH458815 WCD458815 WLZ458815 WVV458815 N524351 JJ524351 TF524351 ADB524351 AMX524351 AWT524351 BGP524351 BQL524351 CAH524351 CKD524351 CTZ524351 DDV524351 DNR524351 DXN524351 EHJ524351 ERF524351 FBB524351 FKX524351 FUT524351 GEP524351 GOL524351 GYH524351 HID524351 HRZ524351 IBV524351 ILR524351 IVN524351 JFJ524351 JPF524351 JZB524351 KIX524351 KST524351 LCP524351 LML524351 LWH524351 MGD524351 MPZ524351 MZV524351 NJR524351 NTN524351 ODJ524351 ONF524351 OXB524351 PGX524351 PQT524351 QAP524351 QKL524351 QUH524351 RED524351 RNZ524351 RXV524351 SHR524351 SRN524351 TBJ524351 TLF524351 TVB524351 UEX524351 UOT524351 UYP524351 VIL524351 VSH524351 WCD524351 WLZ524351 WVV524351 N589887 JJ589887 TF589887 ADB589887 AMX589887 AWT589887 BGP589887 BQL589887 CAH589887 CKD589887 CTZ589887 DDV589887 DNR589887 DXN589887 EHJ589887 ERF589887 FBB589887 FKX589887 FUT589887 GEP589887 GOL589887 GYH589887 HID589887 HRZ589887 IBV589887 ILR589887 IVN589887 JFJ589887 JPF589887 JZB589887 KIX589887 KST589887 LCP589887 LML589887 LWH589887 MGD589887 MPZ589887 MZV589887 NJR589887 NTN589887 ODJ589887 ONF589887 OXB589887 PGX589887 PQT589887 QAP589887 QKL589887 QUH589887 RED589887 RNZ589887 RXV589887 SHR589887 SRN589887 TBJ589887 TLF589887 TVB589887 UEX589887 UOT589887 UYP589887 VIL589887 VSH589887 WCD589887 WLZ589887 WVV589887 N655423 JJ655423 TF655423 ADB655423 AMX655423 AWT655423 BGP655423 BQL655423 CAH655423 CKD655423 CTZ655423 DDV655423 DNR655423 DXN655423 EHJ655423 ERF655423 FBB655423 FKX655423 FUT655423 GEP655423 GOL655423 GYH655423 HID655423 HRZ655423 IBV655423 ILR655423 IVN655423 JFJ655423 JPF655423 JZB655423 KIX655423 KST655423 LCP655423 LML655423 LWH655423 MGD655423 MPZ655423 MZV655423 NJR655423 NTN655423 ODJ655423 ONF655423 OXB655423 PGX655423 PQT655423 QAP655423 QKL655423 QUH655423 RED655423 RNZ655423 RXV655423 SHR655423 SRN655423 TBJ655423 TLF655423 TVB655423 UEX655423 UOT655423 UYP655423 VIL655423 VSH655423 WCD655423 WLZ655423 WVV655423 N720959 JJ720959 TF720959 ADB720959 AMX720959 AWT720959 BGP720959 BQL720959 CAH720959 CKD720959 CTZ720959 DDV720959 DNR720959 DXN720959 EHJ720959 ERF720959 FBB720959 FKX720959 FUT720959 GEP720959 GOL720959 GYH720959 HID720959 HRZ720959 IBV720959 ILR720959 IVN720959 JFJ720959 JPF720959 JZB720959 KIX720959 KST720959 LCP720959 LML720959 LWH720959 MGD720959 MPZ720959 MZV720959 NJR720959 NTN720959 ODJ720959 ONF720959 OXB720959 PGX720959 PQT720959 QAP720959 QKL720959 QUH720959 RED720959 RNZ720959 RXV720959 SHR720959 SRN720959 TBJ720959 TLF720959 TVB720959 UEX720959 UOT720959 UYP720959 VIL720959 VSH720959 WCD720959 WLZ720959 WVV720959 N786495 JJ786495 TF786495 ADB786495 AMX786495 AWT786495 BGP786495 BQL786495 CAH786495 CKD786495 CTZ786495 DDV786495 DNR786495 DXN786495 EHJ786495 ERF786495 FBB786495 FKX786495 FUT786495 GEP786495 GOL786495 GYH786495 HID786495 HRZ786495 IBV786495 ILR786495 IVN786495 JFJ786495 JPF786495 JZB786495 KIX786495 KST786495 LCP786495 LML786495 LWH786495 MGD786495 MPZ786495 MZV786495 NJR786495 NTN786495 ODJ786495 ONF786495 OXB786495 PGX786495 PQT786495 QAP786495 QKL786495 QUH786495 RED786495 RNZ786495 RXV786495 SHR786495 SRN786495 TBJ786495 TLF786495 TVB786495 UEX786495 UOT786495 UYP786495 VIL786495 VSH786495 WCD786495 WLZ786495 WVV786495 N852031 JJ852031 TF852031 ADB852031 AMX852031 AWT852031 BGP852031 BQL852031 CAH852031 CKD852031 CTZ852031 DDV852031 DNR852031 DXN852031 EHJ852031 ERF852031 FBB852031 FKX852031 FUT852031 GEP852031 GOL852031 GYH852031 HID852031 HRZ852031 IBV852031 ILR852031 IVN852031 JFJ852031 JPF852031 JZB852031 KIX852031 KST852031 LCP852031 LML852031 LWH852031 MGD852031 MPZ852031 MZV852031 NJR852031 NTN852031 ODJ852031 ONF852031 OXB852031 PGX852031 PQT852031 QAP852031 QKL852031 QUH852031 RED852031 RNZ852031 RXV852031 SHR852031 SRN852031 TBJ852031 TLF852031 TVB852031 UEX852031 UOT852031 UYP852031 VIL852031 VSH852031 WCD852031 WLZ852031 WVV852031 N917567 JJ917567 TF917567 ADB917567 AMX917567 AWT917567 BGP917567 BQL917567 CAH917567 CKD917567 CTZ917567 DDV917567 DNR917567 DXN917567 EHJ917567 ERF917567 FBB917567 FKX917567 FUT917567 GEP917567 GOL917567 GYH917567 HID917567 HRZ917567 IBV917567 ILR917567 IVN917567 JFJ917567 JPF917567 JZB917567 KIX917567 KST917567 LCP917567 LML917567 LWH917567 MGD917567 MPZ917567 MZV917567 NJR917567 NTN917567 ODJ917567 ONF917567 OXB917567 PGX917567 PQT917567 QAP917567 QKL917567 QUH917567 RED917567 RNZ917567 RXV917567 SHR917567 SRN917567 TBJ917567 TLF917567 TVB917567 UEX917567 UOT917567 UYP917567 VIL917567 VSH917567 WCD917567 WLZ917567 WVV917567 N983103 JJ983103 TF983103 ADB983103 AMX983103 AWT983103 BGP983103 BQL983103 CAH983103 CKD983103 CTZ983103 DDV983103 DNR983103 DXN983103 EHJ983103 ERF983103 FBB983103 FKX983103 FUT983103 GEP983103 GOL983103 GYH983103 HID983103 HRZ983103 IBV983103 ILR983103 IVN983103 JFJ983103 JPF983103 JZB983103 KIX983103 KST983103 LCP983103 LML983103 LWH983103 MGD983103 MPZ983103 MZV983103 NJR983103 NTN983103 ODJ983103 ONF983103 OXB983103 PGX983103 PQT983103 QAP983103 QKL983103 QUH983103 RED983103 RNZ983103 RXV983103 SHR983103 SRN983103 TBJ983103 TLF983103 TVB983103 UEX983103 UOT983103 UYP983103 VIL983103 VSH983103 WCD983103 WLZ983103 WVV983103" xr:uid="{FD2DE3AB-DCB6-4835-9BC4-89E37158AAA2}">
      <formula1>0</formula1>
      <formula2>300</formula2>
    </dataValidation>
    <dataValidation type="textLength" errorStyle="information" allowBlank="1" showInputMessage="1" error="XLBVal:6=29313.85_x000d__x000a_" sqref="C66 IY66 SU66 ACQ66 AMM66 AWI66 BGE66 BQA66 BZW66 CJS66 CTO66 DDK66 DNG66 DXC66 EGY66 EQU66 FAQ66 FKM66 FUI66 GEE66 GOA66 GXW66 HHS66 HRO66 IBK66 ILG66 IVC66 JEY66 JOU66 JYQ66 KIM66 KSI66 LCE66 LMA66 LVW66 MFS66 MPO66 MZK66 NJG66 NTC66 OCY66 OMU66 OWQ66 PGM66 PQI66 QAE66 QKA66 QTW66 RDS66 RNO66 RXK66 SHG66 SRC66 TAY66 TKU66 TUQ66 UEM66 UOI66 UYE66 VIA66 VRW66 WBS66 WLO66 WVK66 C65602 IY65602 SU65602 ACQ65602 AMM65602 AWI65602 BGE65602 BQA65602 BZW65602 CJS65602 CTO65602 DDK65602 DNG65602 DXC65602 EGY65602 EQU65602 FAQ65602 FKM65602 FUI65602 GEE65602 GOA65602 GXW65602 HHS65602 HRO65602 IBK65602 ILG65602 IVC65602 JEY65602 JOU65602 JYQ65602 KIM65602 KSI65602 LCE65602 LMA65602 LVW65602 MFS65602 MPO65602 MZK65602 NJG65602 NTC65602 OCY65602 OMU65602 OWQ65602 PGM65602 PQI65602 QAE65602 QKA65602 QTW65602 RDS65602 RNO65602 RXK65602 SHG65602 SRC65602 TAY65602 TKU65602 TUQ65602 UEM65602 UOI65602 UYE65602 VIA65602 VRW65602 WBS65602 WLO65602 WVK65602 C131138 IY131138 SU131138 ACQ131138 AMM131138 AWI131138 BGE131138 BQA131138 BZW131138 CJS131138 CTO131138 DDK131138 DNG131138 DXC131138 EGY131138 EQU131138 FAQ131138 FKM131138 FUI131138 GEE131138 GOA131138 GXW131138 HHS131138 HRO131138 IBK131138 ILG131138 IVC131138 JEY131138 JOU131138 JYQ131138 KIM131138 KSI131138 LCE131138 LMA131138 LVW131138 MFS131138 MPO131138 MZK131138 NJG131138 NTC131138 OCY131138 OMU131138 OWQ131138 PGM131138 PQI131138 QAE131138 QKA131138 QTW131138 RDS131138 RNO131138 RXK131138 SHG131138 SRC131138 TAY131138 TKU131138 TUQ131138 UEM131138 UOI131138 UYE131138 VIA131138 VRW131138 WBS131138 WLO131138 WVK131138 C196674 IY196674 SU196674 ACQ196674 AMM196674 AWI196674 BGE196674 BQA196674 BZW196674 CJS196674 CTO196674 DDK196674 DNG196674 DXC196674 EGY196674 EQU196674 FAQ196674 FKM196674 FUI196674 GEE196674 GOA196674 GXW196674 HHS196674 HRO196674 IBK196674 ILG196674 IVC196674 JEY196674 JOU196674 JYQ196674 KIM196674 KSI196674 LCE196674 LMA196674 LVW196674 MFS196674 MPO196674 MZK196674 NJG196674 NTC196674 OCY196674 OMU196674 OWQ196674 PGM196674 PQI196674 QAE196674 QKA196674 QTW196674 RDS196674 RNO196674 RXK196674 SHG196674 SRC196674 TAY196674 TKU196674 TUQ196674 UEM196674 UOI196674 UYE196674 VIA196674 VRW196674 WBS196674 WLO196674 WVK196674 C262210 IY262210 SU262210 ACQ262210 AMM262210 AWI262210 BGE262210 BQA262210 BZW262210 CJS262210 CTO262210 DDK262210 DNG262210 DXC262210 EGY262210 EQU262210 FAQ262210 FKM262210 FUI262210 GEE262210 GOA262210 GXW262210 HHS262210 HRO262210 IBK262210 ILG262210 IVC262210 JEY262210 JOU262210 JYQ262210 KIM262210 KSI262210 LCE262210 LMA262210 LVW262210 MFS262210 MPO262210 MZK262210 NJG262210 NTC262210 OCY262210 OMU262210 OWQ262210 PGM262210 PQI262210 QAE262210 QKA262210 QTW262210 RDS262210 RNO262210 RXK262210 SHG262210 SRC262210 TAY262210 TKU262210 TUQ262210 UEM262210 UOI262210 UYE262210 VIA262210 VRW262210 WBS262210 WLO262210 WVK262210 C327746 IY327746 SU327746 ACQ327746 AMM327746 AWI327746 BGE327746 BQA327746 BZW327746 CJS327746 CTO327746 DDK327746 DNG327746 DXC327746 EGY327746 EQU327746 FAQ327746 FKM327746 FUI327746 GEE327746 GOA327746 GXW327746 HHS327746 HRO327746 IBK327746 ILG327746 IVC327746 JEY327746 JOU327746 JYQ327746 KIM327746 KSI327746 LCE327746 LMA327746 LVW327746 MFS327746 MPO327746 MZK327746 NJG327746 NTC327746 OCY327746 OMU327746 OWQ327746 PGM327746 PQI327746 QAE327746 QKA327746 QTW327746 RDS327746 RNO327746 RXK327746 SHG327746 SRC327746 TAY327746 TKU327746 TUQ327746 UEM327746 UOI327746 UYE327746 VIA327746 VRW327746 WBS327746 WLO327746 WVK327746 C393282 IY393282 SU393282 ACQ393282 AMM393282 AWI393282 BGE393282 BQA393282 BZW393282 CJS393282 CTO393282 DDK393282 DNG393282 DXC393282 EGY393282 EQU393282 FAQ393282 FKM393282 FUI393282 GEE393282 GOA393282 GXW393282 HHS393282 HRO393282 IBK393282 ILG393282 IVC393282 JEY393282 JOU393282 JYQ393282 KIM393282 KSI393282 LCE393282 LMA393282 LVW393282 MFS393282 MPO393282 MZK393282 NJG393282 NTC393282 OCY393282 OMU393282 OWQ393282 PGM393282 PQI393282 QAE393282 QKA393282 QTW393282 RDS393282 RNO393282 RXK393282 SHG393282 SRC393282 TAY393282 TKU393282 TUQ393282 UEM393282 UOI393282 UYE393282 VIA393282 VRW393282 WBS393282 WLO393282 WVK393282 C458818 IY458818 SU458818 ACQ458818 AMM458818 AWI458818 BGE458818 BQA458818 BZW458818 CJS458818 CTO458818 DDK458818 DNG458818 DXC458818 EGY458818 EQU458818 FAQ458818 FKM458818 FUI458818 GEE458818 GOA458818 GXW458818 HHS458818 HRO458818 IBK458818 ILG458818 IVC458818 JEY458818 JOU458818 JYQ458818 KIM458818 KSI458818 LCE458818 LMA458818 LVW458818 MFS458818 MPO458818 MZK458818 NJG458818 NTC458818 OCY458818 OMU458818 OWQ458818 PGM458818 PQI458818 QAE458818 QKA458818 QTW458818 RDS458818 RNO458818 RXK458818 SHG458818 SRC458818 TAY458818 TKU458818 TUQ458818 UEM458818 UOI458818 UYE458818 VIA458818 VRW458818 WBS458818 WLO458818 WVK458818 C524354 IY524354 SU524354 ACQ524354 AMM524354 AWI524354 BGE524354 BQA524354 BZW524354 CJS524354 CTO524354 DDK524354 DNG524354 DXC524354 EGY524354 EQU524354 FAQ524354 FKM524354 FUI524354 GEE524354 GOA524354 GXW524354 HHS524354 HRO524354 IBK524354 ILG524354 IVC524354 JEY524354 JOU524354 JYQ524354 KIM524354 KSI524354 LCE524354 LMA524354 LVW524354 MFS524354 MPO524354 MZK524354 NJG524354 NTC524354 OCY524354 OMU524354 OWQ524354 PGM524354 PQI524354 QAE524354 QKA524354 QTW524354 RDS524354 RNO524354 RXK524354 SHG524354 SRC524354 TAY524354 TKU524354 TUQ524354 UEM524354 UOI524354 UYE524354 VIA524354 VRW524354 WBS524354 WLO524354 WVK524354 C589890 IY589890 SU589890 ACQ589890 AMM589890 AWI589890 BGE589890 BQA589890 BZW589890 CJS589890 CTO589890 DDK589890 DNG589890 DXC589890 EGY589890 EQU589890 FAQ589890 FKM589890 FUI589890 GEE589890 GOA589890 GXW589890 HHS589890 HRO589890 IBK589890 ILG589890 IVC589890 JEY589890 JOU589890 JYQ589890 KIM589890 KSI589890 LCE589890 LMA589890 LVW589890 MFS589890 MPO589890 MZK589890 NJG589890 NTC589890 OCY589890 OMU589890 OWQ589890 PGM589890 PQI589890 QAE589890 QKA589890 QTW589890 RDS589890 RNO589890 RXK589890 SHG589890 SRC589890 TAY589890 TKU589890 TUQ589890 UEM589890 UOI589890 UYE589890 VIA589890 VRW589890 WBS589890 WLO589890 WVK589890 C655426 IY655426 SU655426 ACQ655426 AMM655426 AWI655426 BGE655426 BQA655426 BZW655426 CJS655426 CTO655426 DDK655426 DNG655426 DXC655426 EGY655426 EQU655426 FAQ655426 FKM655426 FUI655426 GEE655426 GOA655426 GXW655426 HHS655426 HRO655426 IBK655426 ILG655426 IVC655426 JEY655426 JOU655426 JYQ655426 KIM655426 KSI655426 LCE655426 LMA655426 LVW655426 MFS655426 MPO655426 MZK655426 NJG655426 NTC655426 OCY655426 OMU655426 OWQ655426 PGM655426 PQI655426 QAE655426 QKA655426 QTW655426 RDS655426 RNO655426 RXK655426 SHG655426 SRC655426 TAY655426 TKU655426 TUQ655426 UEM655426 UOI655426 UYE655426 VIA655426 VRW655426 WBS655426 WLO655426 WVK655426 C720962 IY720962 SU720962 ACQ720962 AMM720962 AWI720962 BGE720962 BQA720962 BZW720962 CJS720962 CTO720962 DDK720962 DNG720962 DXC720962 EGY720962 EQU720962 FAQ720962 FKM720962 FUI720962 GEE720962 GOA720962 GXW720962 HHS720962 HRO720962 IBK720962 ILG720962 IVC720962 JEY720962 JOU720962 JYQ720962 KIM720962 KSI720962 LCE720962 LMA720962 LVW720962 MFS720962 MPO720962 MZK720962 NJG720962 NTC720962 OCY720962 OMU720962 OWQ720962 PGM720962 PQI720962 QAE720962 QKA720962 QTW720962 RDS720962 RNO720962 RXK720962 SHG720962 SRC720962 TAY720962 TKU720962 TUQ720962 UEM720962 UOI720962 UYE720962 VIA720962 VRW720962 WBS720962 WLO720962 WVK720962 C786498 IY786498 SU786498 ACQ786498 AMM786498 AWI786498 BGE786498 BQA786498 BZW786498 CJS786498 CTO786498 DDK786498 DNG786498 DXC786498 EGY786498 EQU786498 FAQ786498 FKM786498 FUI786498 GEE786498 GOA786498 GXW786498 HHS786498 HRO786498 IBK786498 ILG786498 IVC786498 JEY786498 JOU786498 JYQ786498 KIM786498 KSI786498 LCE786498 LMA786498 LVW786498 MFS786498 MPO786498 MZK786498 NJG786498 NTC786498 OCY786498 OMU786498 OWQ786498 PGM786498 PQI786498 QAE786498 QKA786498 QTW786498 RDS786498 RNO786498 RXK786498 SHG786498 SRC786498 TAY786498 TKU786498 TUQ786498 UEM786498 UOI786498 UYE786498 VIA786498 VRW786498 WBS786498 WLO786498 WVK786498 C852034 IY852034 SU852034 ACQ852034 AMM852034 AWI852034 BGE852034 BQA852034 BZW852034 CJS852034 CTO852034 DDK852034 DNG852034 DXC852034 EGY852034 EQU852034 FAQ852034 FKM852034 FUI852034 GEE852034 GOA852034 GXW852034 HHS852034 HRO852034 IBK852034 ILG852034 IVC852034 JEY852034 JOU852034 JYQ852034 KIM852034 KSI852034 LCE852034 LMA852034 LVW852034 MFS852034 MPO852034 MZK852034 NJG852034 NTC852034 OCY852034 OMU852034 OWQ852034 PGM852034 PQI852034 QAE852034 QKA852034 QTW852034 RDS852034 RNO852034 RXK852034 SHG852034 SRC852034 TAY852034 TKU852034 TUQ852034 UEM852034 UOI852034 UYE852034 VIA852034 VRW852034 WBS852034 WLO852034 WVK852034 C917570 IY917570 SU917570 ACQ917570 AMM917570 AWI917570 BGE917570 BQA917570 BZW917570 CJS917570 CTO917570 DDK917570 DNG917570 DXC917570 EGY917570 EQU917570 FAQ917570 FKM917570 FUI917570 GEE917570 GOA917570 GXW917570 HHS917570 HRO917570 IBK917570 ILG917570 IVC917570 JEY917570 JOU917570 JYQ917570 KIM917570 KSI917570 LCE917570 LMA917570 LVW917570 MFS917570 MPO917570 MZK917570 NJG917570 NTC917570 OCY917570 OMU917570 OWQ917570 PGM917570 PQI917570 QAE917570 QKA917570 QTW917570 RDS917570 RNO917570 RXK917570 SHG917570 SRC917570 TAY917570 TKU917570 TUQ917570 UEM917570 UOI917570 UYE917570 VIA917570 VRW917570 WBS917570 WLO917570 WVK917570 C983106 IY983106 SU983106 ACQ983106 AMM983106 AWI983106 BGE983106 BQA983106 BZW983106 CJS983106 CTO983106 DDK983106 DNG983106 DXC983106 EGY983106 EQU983106 FAQ983106 FKM983106 FUI983106 GEE983106 GOA983106 GXW983106 HHS983106 HRO983106 IBK983106 ILG983106 IVC983106 JEY983106 JOU983106 JYQ983106 KIM983106 KSI983106 LCE983106 LMA983106 LVW983106 MFS983106 MPO983106 MZK983106 NJG983106 NTC983106 OCY983106 OMU983106 OWQ983106 PGM983106 PQI983106 QAE983106 QKA983106 QTW983106 RDS983106 RNO983106 RXK983106 SHG983106 SRC983106 TAY983106 TKU983106 TUQ983106 UEM983106 UOI983106 UYE983106 VIA983106 VRW983106 WBS983106 WLO983106 WVK983106" xr:uid="{CBABCDE8-7A20-43A9-B9CA-9014421B0DA6}">
      <formula1>0</formula1>
      <formula2>300</formula2>
    </dataValidation>
    <dataValidation type="textLength" errorStyle="information" allowBlank="1" showInputMessage="1" error="XLBVal:6=25966.67_x000d__x000a_" sqref="C63 IY63 SU63 ACQ63 AMM63 AWI63 BGE63 BQA63 BZW63 CJS63 CTO63 DDK63 DNG63 DXC63 EGY63 EQU63 FAQ63 FKM63 FUI63 GEE63 GOA63 GXW63 HHS63 HRO63 IBK63 ILG63 IVC63 JEY63 JOU63 JYQ63 KIM63 KSI63 LCE63 LMA63 LVW63 MFS63 MPO63 MZK63 NJG63 NTC63 OCY63 OMU63 OWQ63 PGM63 PQI63 QAE63 QKA63 QTW63 RDS63 RNO63 RXK63 SHG63 SRC63 TAY63 TKU63 TUQ63 UEM63 UOI63 UYE63 VIA63 VRW63 WBS63 WLO63 WVK63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xr:uid="{260608D5-2D2C-4D4F-B135-3B7354638543}">
      <formula1>0</formula1>
      <formula2>300</formula2>
    </dataValidation>
  </dataValidations>
  <printOptions horizontalCentered="1"/>
  <pageMargins left="0.31496062992125984" right="0.27559055118110237" top="0.43" bottom="0.39" header="0.31496062992125984" footer="0.26"/>
  <pageSetup paperSize="9" scale="65" fitToHeight="2" orientation="landscape" r:id="rId1"/>
  <rowBreaks count="1" manualBreakCount="1">
    <brk id="57" max="16" man="1"/>
  </rowBreaks>
  <drawing r:id="rId2"/>
  <extLst>
    <ext xmlns:x14="http://schemas.microsoft.com/office/spreadsheetml/2009/9/main" uri="{CCE6A557-97BC-4b89-ADB6-D9C93CAAB3DF}">
      <x14:dataValidations xmlns:xm="http://schemas.microsoft.com/office/excel/2006/main" count="2">
        <x14:dataValidation type="textLength" errorStyle="information" allowBlank="1" showInputMessage="1" error="XLBVal:2=0_x000d__x000a_" xr:uid="{C464C079-5D40-4E9F-AF13-043A4003CE1C}">
          <x14:formula1>
            <xm:f>0</xm:f>
          </x14:formula1>
          <x14:formula2>
            <xm:f>300</xm:f>
          </x14:formula2>
          <xm:sqref>A29:A30 IW29:IW30 SS29:SS30 ACO29:ACO30 AMK29:AMK30 AWG29:AWG30 BGC29:BGC30 BPY29:BPY30 BZU29:BZU30 CJQ29:CJQ30 CTM29:CTM30 DDI29:DDI30 DNE29:DNE30 DXA29:DXA30 EGW29:EGW30 EQS29:EQS30 FAO29:FAO30 FKK29:FKK30 FUG29:FUG30 GEC29:GEC30 GNY29:GNY30 GXU29:GXU30 HHQ29:HHQ30 HRM29:HRM30 IBI29:IBI30 ILE29:ILE30 IVA29:IVA30 JEW29:JEW30 JOS29:JOS30 JYO29:JYO30 KIK29:KIK30 KSG29:KSG30 LCC29:LCC30 LLY29:LLY30 LVU29:LVU30 MFQ29:MFQ30 MPM29:MPM30 MZI29:MZI30 NJE29:NJE30 NTA29:NTA30 OCW29:OCW30 OMS29:OMS30 OWO29:OWO30 PGK29:PGK30 PQG29:PQG30 QAC29:QAC30 QJY29:QJY30 QTU29:QTU30 RDQ29:RDQ30 RNM29:RNM30 RXI29:RXI30 SHE29:SHE30 SRA29:SRA30 TAW29:TAW30 TKS29:TKS30 TUO29:TUO30 UEK29:UEK30 UOG29:UOG30 UYC29:UYC30 VHY29:VHY30 VRU29:VRU30 WBQ29:WBQ30 WLM29:WLM30 WVI29:WVI30 A65565:A65566 IW65565:IW65566 SS65565:SS65566 ACO65565:ACO65566 AMK65565:AMK65566 AWG65565:AWG65566 BGC65565:BGC65566 BPY65565:BPY65566 BZU65565:BZU65566 CJQ65565:CJQ65566 CTM65565:CTM65566 DDI65565:DDI65566 DNE65565:DNE65566 DXA65565:DXA65566 EGW65565:EGW65566 EQS65565:EQS65566 FAO65565:FAO65566 FKK65565:FKK65566 FUG65565:FUG65566 GEC65565:GEC65566 GNY65565:GNY65566 GXU65565:GXU65566 HHQ65565:HHQ65566 HRM65565:HRM65566 IBI65565:IBI65566 ILE65565:ILE65566 IVA65565:IVA65566 JEW65565:JEW65566 JOS65565:JOS65566 JYO65565:JYO65566 KIK65565:KIK65566 KSG65565:KSG65566 LCC65565:LCC65566 LLY65565:LLY65566 LVU65565:LVU65566 MFQ65565:MFQ65566 MPM65565:MPM65566 MZI65565:MZI65566 NJE65565:NJE65566 NTA65565:NTA65566 OCW65565:OCW65566 OMS65565:OMS65566 OWO65565:OWO65566 PGK65565:PGK65566 PQG65565:PQG65566 QAC65565:QAC65566 QJY65565:QJY65566 QTU65565:QTU65566 RDQ65565:RDQ65566 RNM65565:RNM65566 RXI65565:RXI65566 SHE65565:SHE65566 SRA65565:SRA65566 TAW65565:TAW65566 TKS65565:TKS65566 TUO65565:TUO65566 UEK65565:UEK65566 UOG65565:UOG65566 UYC65565:UYC65566 VHY65565:VHY65566 VRU65565:VRU65566 WBQ65565:WBQ65566 WLM65565:WLM65566 WVI65565:WVI65566 A131101:A131102 IW131101:IW131102 SS131101:SS131102 ACO131101:ACO131102 AMK131101:AMK131102 AWG131101:AWG131102 BGC131101:BGC131102 BPY131101:BPY131102 BZU131101:BZU131102 CJQ131101:CJQ131102 CTM131101:CTM131102 DDI131101:DDI131102 DNE131101:DNE131102 DXA131101:DXA131102 EGW131101:EGW131102 EQS131101:EQS131102 FAO131101:FAO131102 FKK131101:FKK131102 FUG131101:FUG131102 GEC131101:GEC131102 GNY131101:GNY131102 GXU131101:GXU131102 HHQ131101:HHQ131102 HRM131101:HRM131102 IBI131101:IBI131102 ILE131101:ILE131102 IVA131101:IVA131102 JEW131101:JEW131102 JOS131101:JOS131102 JYO131101:JYO131102 KIK131101:KIK131102 KSG131101:KSG131102 LCC131101:LCC131102 LLY131101:LLY131102 LVU131101:LVU131102 MFQ131101:MFQ131102 MPM131101:MPM131102 MZI131101:MZI131102 NJE131101:NJE131102 NTA131101:NTA131102 OCW131101:OCW131102 OMS131101:OMS131102 OWO131101:OWO131102 PGK131101:PGK131102 PQG131101:PQG131102 QAC131101:QAC131102 QJY131101:QJY131102 QTU131101:QTU131102 RDQ131101:RDQ131102 RNM131101:RNM131102 RXI131101:RXI131102 SHE131101:SHE131102 SRA131101:SRA131102 TAW131101:TAW131102 TKS131101:TKS131102 TUO131101:TUO131102 UEK131101:UEK131102 UOG131101:UOG131102 UYC131101:UYC131102 VHY131101:VHY131102 VRU131101:VRU131102 WBQ131101:WBQ131102 WLM131101:WLM131102 WVI131101:WVI131102 A196637:A196638 IW196637:IW196638 SS196637:SS196638 ACO196637:ACO196638 AMK196637:AMK196638 AWG196637:AWG196638 BGC196637:BGC196638 BPY196637:BPY196638 BZU196637:BZU196638 CJQ196637:CJQ196638 CTM196637:CTM196638 DDI196637:DDI196638 DNE196637:DNE196638 DXA196637:DXA196638 EGW196637:EGW196638 EQS196637:EQS196638 FAO196637:FAO196638 FKK196637:FKK196638 FUG196637:FUG196638 GEC196637:GEC196638 GNY196637:GNY196638 GXU196637:GXU196638 HHQ196637:HHQ196638 HRM196637:HRM196638 IBI196637:IBI196638 ILE196637:ILE196638 IVA196637:IVA196638 JEW196637:JEW196638 JOS196637:JOS196638 JYO196637:JYO196638 KIK196637:KIK196638 KSG196637:KSG196638 LCC196637:LCC196638 LLY196637:LLY196638 LVU196637:LVU196638 MFQ196637:MFQ196638 MPM196637:MPM196638 MZI196637:MZI196638 NJE196637:NJE196638 NTA196637:NTA196638 OCW196637:OCW196638 OMS196637:OMS196638 OWO196637:OWO196638 PGK196637:PGK196638 PQG196637:PQG196638 QAC196637:QAC196638 QJY196637:QJY196638 QTU196637:QTU196638 RDQ196637:RDQ196638 RNM196637:RNM196638 RXI196637:RXI196638 SHE196637:SHE196638 SRA196637:SRA196638 TAW196637:TAW196638 TKS196637:TKS196638 TUO196637:TUO196638 UEK196637:UEK196638 UOG196637:UOG196638 UYC196637:UYC196638 VHY196637:VHY196638 VRU196637:VRU196638 WBQ196637:WBQ196638 WLM196637:WLM196638 WVI196637:WVI196638 A262173:A262174 IW262173:IW262174 SS262173:SS262174 ACO262173:ACO262174 AMK262173:AMK262174 AWG262173:AWG262174 BGC262173:BGC262174 BPY262173:BPY262174 BZU262173:BZU262174 CJQ262173:CJQ262174 CTM262173:CTM262174 DDI262173:DDI262174 DNE262173:DNE262174 DXA262173:DXA262174 EGW262173:EGW262174 EQS262173:EQS262174 FAO262173:FAO262174 FKK262173:FKK262174 FUG262173:FUG262174 GEC262173:GEC262174 GNY262173:GNY262174 GXU262173:GXU262174 HHQ262173:HHQ262174 HRM262173:HRM262174 IBI262173:IBI262174 ILE262173:ILE262174 IVA262173:IVA262174 JEW262173:JEW262174 JOS262173:JOS262174 JYO262173:JYO262174 KIK262173:KIK262174 KSG262173:KSG262174 LCC262173:LCC262174 LLY262173:LLY262174 LVU262173:LVU262174 MFQ262173:MFQ262174 MPM262173:MPM262174 MZI262173:MZI262174 NJE262173:NJE262174 NTA262173:NTA262174 OCW262173:OCW262174 OMS262173:OMS262174 OWO262173:OWO262174 PGK262173:PGK262174 PQG262173:PQG262174 QAC262173:QAC262174 QJY262173:QJY262174 QTU262173:QTU262174 RDQ262173:RDQ262174 RNM262173:RNM262174 RXI262173:RXI262174 SHE262173:SHE262174 SRA262173:SRA262174 TAW262173:TAW262174 TKS262173:TKS262174 TUO262173:TUO262174 UEK262173:UEK262174 UOG262173:UOG262174 UYC262173:UYC262174 VHY262173:VHY262174 VRU262173:VRU262174 WBQ262173:WBQ262174 WLM262173:WLM262174 WVI262173:WVI262174 A327709:A327710 IW327709:IW327710 SS327709:SS327710 ACO327709:ACO327710 AMK327709:AMK327710 AWG327709:AWG327710 BGC327709:BGC327710 BPY327709:BPY327710 BZU327709:BZU327710 CJQ327709:CJQ327710 CTM327709:CTM327710 DDI327709:DDI327710 DNE327709:DNE327710 DXA327709:DXA327710 EGW327709:EGW327710 EQS327709:EQS327710 FAO327709:FAO327710 FKK327709:FKK327710 FUG327709:FUG327710 GEC327709:GEC327710 GNY327709:GNY327710 GXU327709:GXU327710 HHQ327709:HHQ327710 HRM327709:HRM327710 IBI327709:IBI327710 ILE327709:ILE327710 IVA327709:IVA327710 JEW327709:JEW327710 JOS327709:JOS327710 JYO327709:JYO327710 KIK327709:KIK327710 KSG327709:KSG327710 LCC327709:LCC327710 LLY327709:LLY327710 LVU327709:LVU327710 MFQ327709:MFQ327710 MPM327709:MPM327710 MZI327709:MZI327710 NJE327709:NJE327710 NTA327709:NTA327710 OCW327709:OCW327710 OMS327709:OMS327710 OWO327709:OWO327710 PGK327709:PGK327710 PQG327709:PQG327710 QAC327709:QAC327710 QJY327709:QJY327710 QTU327709:QTU327710 RDQ327709:RDQ327710 RNM327709:RNM327710 RXI327709:RXI327710 SHE327709:SHE327710 SRA327709:SRA327710 TAW327709:TAW327710 TKS327709:TKS327710 TUO327709:TUO327710 UEK327709:UEK327710 UOG327709:UOG327710 UYC327709:UYC327710 VHY327709:VHY327710 VRU327709:VRU327710 WBQ327709:WBQ327710 WLM327709:WLM327710 WVI327709:WVI327710 A393245:A393246 IW393245:IW393246 SS393245:SS393246 ACO393245:ACO393246 AMK393245:AMK393246 AWG393245:AWG393246 BGC393245:BGC393246 BPY393245:BPY393246 BZU393245:BZU393246 CJQ393245:CJQ393246 CTM393245:CTM393246 DDI393245:DDI393246 DNE393245:DNE393246 DXA393245:DXA393246 EGW393245:EGW393246 EQS393245:EQS393246 FAO393245:FAO393246 FKK393245:FKK393246 FUG393245:FUG393246 GEC393245:GEC393246 GNY393245:GNY393246 GXU393245:GXU393246 HHQ393245:HHQ393246 HRM393245:HRM393246 IBI393245:IBI393246 ILE393245:ILE393246 IVA393245:IVA393246 JEW393245:JEW393246 JOS393245:JOS393246 JYO393245:JYO393246 KIK393245:KIK393246 KSG393245:KSG393246 LCC393245:LCC393246 LLY393245:LLY393246 LVU393245:LVU393246 MFQ393245:MFQ393246 MPM393245:MPM393246 MZI393245:MZI393246 NJE393245:NJE393246 NTA393245:NTA393246 OCW393245:OCW393246 OMS393245:OMS393246 OWO393245:OWO393246 PGK393245:PGK393246 PQG393245:PQG393246 QAC393245:QAC393246 QJY393245:QJY393246 QTU393245:QTU393246 RDQ393245:RDQ393246 RNM393245:RNM393246 RXI393245:RXI393246 SHE393245:SHE393246 SRA393245:SRA393246 TAW393245:TAW393246 TKS393245:TKS393246 TUO393245:TUO393246 UEK393245:UEK393246 UOG393245:UOG393246 UYC393245:UYC393246 VHY393245:VHY393246 VRU393245:VRU393246 WBQ393245:WBQ393246 WLM393245:WLM393246 WVI393245:WVI393246 A458781:A458782 IW458781:IW458782 SS458781:SS458782 ACO458781:ACO458782 AMK458781:AMK458782 AWG458781:AWG458782 BGC458781:BGC458782 BPY458781:BPY458782 BZU458781:BZU458782 CJQ458781:CJQ458782 CTM458781:CTM458782 DDI458781:DDI458782 DNE458781:DNE458782 DXA458781:DXA458782 EGW458781:EGW458782 EQS458781:EQS458782 FAO458781:FAO458782 FKK458781:FKK458782 FUG458781:FUG458782 GEC458781:GEC458782 GNY458781:GNY458782 GXU458781:GXU458782 HHQ458781:HHQ458782 HRM458781:HRM458782 IBI458781:IBI458782 ILE458781:ILE458782 IVA458781:IVA458782 JEW458781:JEW458782 JOS458781:JOS458782 JYO458781:JYO458782 KIK458781:KIK458782 KSG458781:KSG458782 LCC458781:LCC458782 LLY458781:LLY458782 LVU458781:LVU458782 MFQ458781:MFQ458782 MPM458781:MPM458782 MZI458781:MZI458782 NJE458781:NJE458782 NTA458781:NTA458782 OCW458781:OCW458782 OMS458781:OMS458782 OWO458781:OWO458782 PGK458781:PGK458782 PQG458781:PQG458782 QAC458781:QAC458782 QJY458781:QJY458782 QTU458781:QTU458782 RDQ458781:RDQ458782 RNM458781:RNM458782 RXI458781:RXI458782 SHE458781:SHE458782 SRA458781:SRA458782 TAW458781:TAW458782 TKS458781:TKS458782 TUO458781:TUO458782 UEK458781:UEK458782 UOG458781:UOG458782 UYC458781:UYC458782 VHY458781:VHY458782 VRU458781:VRU458782 WBQ458781:WBQ458782 WLM458781:WLM458782 WVI458781:WVI458782 A524317:A524318 IW524317:IW524318 SS524317:SS524318 ACO524317:ACO524318 AMK524317:AMK524318 AWG524317:AWG524318 BGC524317:BGC524318 BPY524317:BPY524318 BZU524317:BZU524318 CJQ524317:CJQ524318 CTM524317:CTM524318 DDI524317:DDI524318 DNE524317:DNE524318 DXA524317:DXA524318 EGW524317:EGW524318 EQS524317:EQS524318 FAO524317:FAO524318 FKK524317:FKK524318 FUG524317:FUG524318 GEC524317:GEC524318 GNY524317:GNY524318 GXU524317:GXU524318 HHQ524317:HHQ524318 HRM524317:HRM524318 IBI524317:IBI524318 ILE524317:ILE524318 IVA524317:IVA524318 JEW524317:JEW524318 JOS524317:JOS524318 JYO524317:JYO524318 KIK524317:KIK524318 KSG524317:KSG524318 LCC524317:LCC524318 LLY524317:LLY524318 LVU524317:LVU524318 MFQ524317:MFQ524318 MPM524317:MPM524318 MZI524317:MZI524318 NJE524317:NJE524318 NTA524317:NTA524318 OCW524317:OCW524318 OMS524317:OMS524318 OWO524317:OWO524318 PGK524317:PGK524318 PQG524317:PQG524318 QAC524317:QAC524318 QJY524317:QJY524318 QTU524317:QTU524318 RDQ524317:RDQ524318 RNM524317:RNM524318 RXI524317:RXI524318 SHE524317:SHE524318 SRA524317:SRA524318 TAW524317:TAW524318 TKS524317:TKS524318 TUO524317:TUO524318 UEK524317:UEK524318 UOG524317:UOG524318 UYC524317:UYC524318 VHY524317:VHY524318 VRU524317:VRU524318 WBQ524317:WBQ524318 WLM524317:WLM524318 WVI524317:WVI524318 A589853:A589854 IW589853:IW589854 SS589853:SS589854 ACO589853:ACO589854 AMK589853:AMK589854 AWG589853:AWG589854 BGC589853:BGC589854 BPY589853:BPY589854 BZU589853:BZU589854 CJQ589853:CJQ589854 CTM589853:CTM589854 DDI589853:DDI589854 DNE589853:DNE589854 DXA589853:DXA589854 EGW589853:EGW589854 EQS589853:EQS589854 FAO589853:FAO589854 FKK589853:FKK589854 FUG589853:FUG589854 GEC589853:GEC589854 GNY589853:GNY589854 GXU589853:GXU589854 HHQ589853:HHQ589854 HRM589853:HRM589854 IBI589853:IBI589854 ILE589853:ILE589854 IVA589853:IVA589854 JEW589853:JEW589854 JOS589853:JOS589854 JYO589853:JYO589854 KIK589853:KIK589854 KSG589853:KSG589854 LCC589853:LCC589854 LLY589853:LLY589854 LVU589853:LVU589854 MFQ589853:MFQ589854 MPM589853:MPM589854 MZI589853:MZI589854 NJE589853:NJE589854 NTA589853:NTA589854 OCW589853:OCW589854 OMS589853:OMS589854 OWO589853:OWO589854 PGK589853:PGK589854 PQG589853:PQG589854 QAC589853:QAC589854 QJY589853:QJY589854 QTU589853:QTU589854 RDQ589853:RDQ589854 RNM589853:RNM589854 RXI589853:RXI589854 SHE589853:SHE589854 SRA589853:SRA589854 TAW589853:TAW589854 TKS589853:TKS589854 TUO589853:TUO589854 UEK589853:UEK589854 UOG589853:UOG589854 UYC589853:UYC589854 VHY589853:VHY589854 VRU589853:VRU589854 WBQ589853:WBQ589854 WLM589853:WLM589854 WVI589853:WVI589854 A655389:A655390 IW655389:IW655390 SS655389:SS655390 ACO655389:ACO655390 AMK655389:AMK655390 AWG655389:AWG655390 BGC655389:BGC655390 BPY655389:BPY655390 BZU655389:BZU655390 CJQ655389:CJQ655390 CTM655389:CTM655390 DDI655389:DDI655390 DNE655389:DNE655390 DXA655389:DXA655390 EGW655389:EGW655390 EQS655389:EQS655390 FAO655389:FAO655390 FKK655389:FKK655390 FUG655389:FUG655390 GEC655389:GEC655390 GNY655389:GNY655390 GXU655389:GXU655390 HHQ655389:HHQ655390 HRM655389:HRM655390 IBI655389:IBI655390 ILE655389:ILE655390 IVA655389:IVA655390 JEW655389:JEW655390 JOS655389:JOS655390 JYO655389:JYO655390 KIK655389:KIK655390 KSG655389:KSG655390 LCC655389:LCC655390 LLY655389:LLY655390 LVU655389:LVU655390 MFQ655389:MFQ655390 MPM655389:MPM655390 MZI655389:MZI655390 NJE655389:NJE655390 NTA655389:NTA655390 OCW655389:OCW655390 OMS655389:OMS655390 OWO655389:OWO655390 PGK655389:PGK655390 PQG655389:PQG655390 QAC655389:QAC655390 QJY655389:QJY655390 QTU655389:QTU655390 RDQ655389:RDQ655390 RNM655389:RNM655390 RXI655389:RXI655390 SHE655389:SHE655390 SRA655389:SRA655390 TAW655389:TAW655390 TKS655389:TKS655390 TUO655389:TUO655390 UEK655389:UEK655390 UOG655389:UOG655390 UYC655389:UYC655390 VHY655389:VHY655390 VRU655389:VRU655390 WBQ655389:WBQ655390 WLM655389:WLM655390 WVI655389:WVI655390 A720925:A720926 IW720925:IW720926 SS720925:SS720926 ACO720925:ACO720926 AMK720925:AMK720926 AWG720925:AWG720926 BGC720925:BGC720926 BPY720925:BPY720926 BZU720925:BZU720926 CJQ720925:CJQ720926 CTM720925:CTM720926 DDI720925:DDI720926 DNE720925:DNE720926 DXA720925:DXA720926 EGW720925:EGW720926 EQS720925:EQS720926 FAO720925:FAO720926 FKK720925:FKK720926 FUG720925:FUG720926 GEC720925:GEC720926 GNY720925:GNY720926 GXU720925:GXU720926 HHQ720925:HHQ720926 HRM720925:HRM720926 IBI720925:IBI720926 ILE720925:ILE720926 IVA720925:IVA720926 JEW720925:JEW720926 JOS720925:JOS720926 JYO720925:JYO720926 KIK720925:KIK720926 KSG720925:KSG720926 LCC720925:LCC720926 LLY720925:LLY720926 LVU720925:LVU720926 MFQ720925:MFQ720926 MPM720925:MPM720926 MZI720925:MZI720926 NJE720925:NJE720926 NTA720925:NTA720926 OCW720925:OCW720926 OMS720925:OMS720926 OWO720925:OWO720926 PGK720925:PGK720926 PQG720925:PQG720926 QAC720925:QAC720926 QJY720925:QJY720926 QTU720925:QTU720926 RDQ720925:RDQ720926 RNM720925:RNM720926 RXI720925:RXI720926 SHE720925:SHE720926 SRA720925:SRA720926 TAW720925:TAW720926 TKS720925:TKS720926 TUO720925:TUO720926 UEK720925:UEK720926 UOG720925:UOG720926 UYC720925:UYC720926 VHY720925:VHY720926 VRU720925:VRU720926 WBQ720925:WBQ720926 WLM720925:WLM720926 WVI720925:WVI720926 A786461:A786462 IW786461:IW786462 SS786461:SS786462 ACO786461:ACO786462 AMK786461:AMK786462 AWG786461:AWG786462 BGC786461:BGC786462 BPY786461:BPY786462 BZU786461:BZU786462 CJQ786461:CJQ786462 CTM786461:CTM786462 DDI786461:DDI786462 DNE786461:DNE786462 DXA786461:DXA786462 EGW786461:EGW786462 EQS786461:EQS786462 FAO786461:FAO786462 FKK786461:FKK786462 FUG786461:FUG786462 GEC786461:GEC786462 GNY786461:GNY786462 GXU786461:GXU786462 HHQ786461:HHQ786462 HRM786461:HRM786462 IBI786461:IBI786462 ILE786461:ILE786462 IVA786461:IVA786462 JEW786461:JEW786462 JOS786461:JOS786462 JYO786461:JYO786462 KIK786461:KIK786462 KSG786461:KSG786462 LCC786461:LCC786462 LLY786461:LLY786462 LVU786461:LVU786462 MFQ786461:MFQ786462 MPM786461:MPM786462 MZI786461:MZI786462 NJE786461:NJE786462 NTA786461:NTA786462 OCW786461:OCW786462 OMS786461:OMS786462 OWO786461:OWO786462 PGK786461:PGK786462 PQG786461:PQG786462 QAC786461:QAC786462 QJY786461:QJY786462 QTU786461:QTU786462 RDQ786461:RDQ786462 RNM786461:RNM786462 RXI786461:RXI786462 SHE786461:SHE786462 SRA786461:SRA786462 TAW786461:TAW786462 TKS786461:TKS786462 TUO786461:TUO786462 UEK786461:UEK786462 UOG786461:UOG786462 UYC786461:UYC786462 VHY786461:VHY786462 VRU786461:VRU786462 WBQ786461:WBQ786462 WLM786461:WLM786462 WVI786461:WVI786462 A851997:A851998 IW851997:IW851998 SS851997:SS851998 ACO851997:ACO851998 AMK851997:AMK851998 AWG851997:AWG851998 BGC851997:BGC851998 BPY851997:BPY851998 BZU851997:BZU851998 CJQ851997:CJQ851998 CTM851997:CTM851998 DDI851997:DDI851998 DNE851997:DNE851998 DXA851997:DXA851998 EGW851997:EGW851998 EQS851997:EQS851998 FAO851997:FAO851998 FKK851997:FKK851998 FUG851997:FUG851998 GEC851997:GEC851998 GNY851997:GNY851998 GXU851997:GXU851998 HHQ851997:HHQ851998 HRM851997:HRM851998 IBI851997:IBI851998 ILE851997:ILE851998 IVA851997:IVA851998 JEW851997:JEW851998 JOS851997:JOS851998 JYO851997:JYO851998 KIK851997:KIK851998 KSG851997:KSG851998 LCC851997:LCC851998 LLY851997:LLY851998 LVU851997:LVU851998 MFQ851997:MFQ851998 MPM851997:MPM851998 MZI851997:MZI851998 NJE851997:NJE851998 NTA851997:NTA851998 OCW851997:OCW851998 OMS851997:OMS851998 OWO851997:OWO851998 PGK851997:PGK851998 PQG851997:PQG851998 QAC851997:QAC851998 QJY851997:QJY851998 QTU851997:QTU851998 RDQ851997:RDQ851998 RNM851997:RNM851998 RXI851997:RXI851998 SHE851997:SHE851998 SRA851997:SRA851998 TAW851997:TAW851998 TKS851997:TKS851998 TUO851997:TUO851998 UEK851997:UEK851998 UOG851997:UOG851998 UYC851997:UYC851998 VHY851997:VHY851998 VRU851997:VRU851998 WBQ851997:WBQ851998 WLM851997:WLM851998 WVI851997:WVI851998 A917533:A917534 IW917533:IW917534 SS917533:SS917534 ACO917533:ACO917534 AMK917533:AMK917534 AWG917533:AWG917534 BGC917533:BGC917534 BPY917533:BPY917534 BZU917533:BZU917534 CJQ917533:CJQ917534 CTM917533:CTM917534 DDI917533:DDI917534 DNE917533:DNE917534 DXA917533:DXA917534 EGW917533:EGW917534 EQS917533:EQS917534 FAO917533:FAO917534 FKK917533:FKK917534 FUG917533:FUG917534 GEC917533:GEC917534 GNY917533:GNY917534 GXU917533:GXU917534 HHQ917533:HHQ917534 HRM917533:HRM917534 IBI917533:IBI917534 ILE917533:ILE917534 IVA917533:IVA917534 JEW917533:JEW917534 JOS917533:JOS917534 JYO917533:JYO917534 KIK917533:KIK917534 KSG917533:KSG917534 LCC917533:LCC917534 LLY917533:LLY917534 LVU917533:LVU917534 MFQ917533:MFQ917534 MPM917533:MPM917534 MZI917533:MZI917534 NJE917533:NJE917534 NTA917533:NTA917534 OCW917533:OCW917534 OMS917533:OMS917534 OWO917533:OWO917534 PGK917533:PGK917534 PQG917533:PQG917534 QAC917533:QAC917534 QJY917533:QJY917534 QTU917533:QTU917534 RDQ917533:RDQ917534 RNM917533:RNM917534 RXI917533:RXI917534 SHE917533:SHE917534 SRA917533:SRA917534 TAW917533:TAW917534 TKS917533:TKS917534 TUO917533:TUO917534 UEK917533:UEK917534 UOG917533:UOG917534 UYC917533:UYC917534 VHY917533:VHY917534 VRU917533:VRU917534 WBQ917533:WBQ917534 WLM917533:WLM917534 WVI917533:WVI917534 A983069:A983070 IW983069:IW983070 SS983069:SS983070 ACO983069:ACO983070 AMK983069:AMK983070 AWG983069:AWG983070 BGC983069:BGC983070 BPY983069:BPY983070 BZU983069:BZU983070 CJQ983069:CJQ983070 CTM983069:CTM983070 DDI983069:DDI983070 DNE983069:DNE983070 DXA983069:DXA983070 EGW983069:EGW983070 EQS983069:EQS983070 FAO983069:FAO983070 FKK983069:FKK983070 FUG983069:FUG983070 GEC983069:GEC983070 GNY983069:GNY983070 GXU983069:GXU983070 HHQ983069:HHQ983070 HRM983069:HRM983070 IBI983069:IBI983070 ILE983069:ILE983070 IVA983069:IVA983070 JEW983069:JEW983070 JOS983069:JOS983070 JYO983069:JYO983070 KIK983069:KIK983070 KSG983069:KSG983070 LCC983069:LCC983070 LLY983069:LLY983070 LVU983069:LVU983070 MFQ983069:MFQ983070 MPM983069:MPM983070 MZI983069:MZI983070 NJE983069:NJE983070 NTA983069:NTA983070 OCW983069:OCW983070 OMS983069:OMS983070 OWO983069:OWO983070 PGK983069:PGK983070 PQG983069:PQG983070 QAC983069:QAC983070 QJY983069:QJY983070 QTU983069:QTU983070 RDQ983069:RDQ983070 RNM983069:RNM983070 RXI983069:RXI983070 SHE983069:SHE983070 SRA983069:SRA983070 TAW983069:TAW983070 TKS983069:TKS983070 TUO983069:TUO983070 UEK983069:UEK983070 UOG983069:UOG983070 UYC983069:UYC983070 VHY983069:VHY983070 VRU983069:VRU983070 WBQ983069:WBQ983070 WLM983069:WLM983070 WVI983069:WVI983070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E65580 JA65580 SW65580 ACS65580 AMO65580 AWK65580 BGG65580 BQC65580 BZY65580 CJU65580 CTQ65580 DDM65580 DNI65580 DXE65580 EHA65580 EQW65580 FAS65580 FKO65580 FUK65580 GEG65580 GOC65580 GXY65580 HHU65580 HRQ65580 IBM65580 ILI65580 IVE65580 JFA65580 JOW65580 JYS65580 KIO65580 KSK65580 LCG65580 LMC65580 LVY65580 MFU65580 MPQ65580 MZM65580 NJI65580 NTE65580 ODA65580 OMW65580 OWS65580 PGO65580 PQK65580 QAG65580 QKC65580 QTY65580 RDU65580 RNQ65580 RXM65580 SHI65580 SRE65580 TBA65580 TKW65580 TUS65580 UEO65580 UOK65580 UYG65580 VIC65580 VRY65580 WBU65580 WLQ65580 WVM65580 E131116 JA131116 SW131116 ACS131116 AMO131116 AWK131116 BGG131116 BQC131116 BZY131116 CJU131116 CTQ131116 DDM131116 DNI131116 DXE131116 EHA131116 EQW131116 FAS131116 FKO131116 FUK131116 GEG131116 GOC131116 GXY131116 HHU131116 HRQ131116 IBM131116 ILI131116 IVE131116 JFA131116 JOW131116 JYS131116 KIO131116 KSK131116 LCG131116 LMC131116 LVY131116 MFU131116 MPQ131116 MZM131116 NJI131116 NTE131116 ODA131116 OMW131116 OWS131116 PGO131116 PQK131116 QAG131116 QKC131116 QTY131116 RDU131116 RNQ131116 RXM131116 SHI131116 SRE131116 TBA131116 TKW131116 TUS131116 UEO131116 UOK131116 UYG131116 VIC131116 VRY131116 WBU131116 WLQ131116 WVM131116 E196652 JA196652 SW196652 ACS196652 AMO196652 AWK196652 BGG196652 BQC196652 BZY196652 CJU196652 CTQ196652 DDM196652 DNI196652 DXE196652 EHA196652 EQW196652 FAS196652 FKO196652 FUK196652 GEG196652 GOC196652 GXY196652 HHU196652 HRQ196652 IBM196652 ILI196652 IVE196652 JFA196652 JOW196652 JYS196652 KIO196652 KSK196652 LCG196652 LMC196652 LVY196652 MFU196652 MPQ196652 MZM196652 NJI196652 NTE196652 ODA196652 OMW196652 OWS196652 PGO196652 PQK196652 QAG196652 QKC196652 QTY196652 RDU196652 RNQ196652 RXM196652 SHI196652 SRE196652 TBA196652 TKW196652 TUS196652 UEO196652 UOK196652 UYG196652 VIC196652 VRY196652 WBU196652 WLQ196652 WVM196652 E262188 JA262188 SW262188 ACS262188 AMO262188 AWK262188 BGG262188 BQC262188 BZY262188 CJU262188 CTQ262188 DDM262188 DNI262188 DXE262188 EHA262188 EQW262188 FAS262188 FKO262188 FUK262188 GEG262188 GOC262188 GXY262188 HHU262188 HRQ262188 IBM262188 ILI262188 IVE262188 JFA262188 JOW262188 JYS262188 KIO262188 KSK262188 LCG262188 LMC262188 LVY262188 MFU262188 MPQ262188 MZM262188 NJI262188 NTE262188 ODA262188 OMW262188 OWS262188 PGO262188 PQK262188 QAG262188 QKC262188 QTY262188 RDU262188 RNQ262188 RXM262188 SHI262188 SRE262188 TBA262188 TKW262188 TUS262188 UEO262188 UOK262188 UYG262188 VIC262188 VRY262188 WBU262188 WLQ262188 WVM262188 E327724 JA327724 SW327724 ACS327724 AMO327724 AWK327724 BGG327724 BQC327724 BZY327724 CJU327724 CTQ327724 DDM327724 DNI327724 DXE327724 EHA327724 EQW327724 FAS327724 FKO327724 FUK327724 GEG327724 GOC327724 GXY327724 HHU327724 HRQ327724 IBM327724 ILI327724 IVE327724 JFA327724 JOW327724 JYS327724 KIO327724 KSK327724 LCG327724 LMC327724 LVY327724 MFU327724 MPQ327724 MZM327724 NJI327724 NTE327724 ODA327724 OMW327724 OWS327724 PGO327724 PQK327724 QAG327724 QKC327724 QTY327724 RDU327724 RNQ327724 RXM327724 SHI327724 SRE327724 TBA327724 TKW327724 TUS327724 UEO327724 UOK327724 UYG327724 VIC327724 VRY327724 WBU327724 WLQ327724 WVM327724 E393260 JA393260 SW393260 ACS393260 AMO393260 AWK393260 BGG393260 BQC393260 BZY393260 CJU393260 CTQ393260 DDM393260 DNI393260 DXE393260 EHA393260 EQW393260 FAS393260 FKO393260 FUK393260 GEG393260 GOC393260 GXY393260 HHU393260 HRQ393260 IBM393260 ILI393260 IVE393260 JFA393260 JOW393260 JYS393260 KIO393260 KSK393260 LCG393260 LMC393260 LVY393260 MFU393260 MPQ393260 MZM393260 NJI393260 NTE393260 ODA393260 OMW393260 OWS393260 PGO393260 PQK393260 QAG393260 QKC393260 QTY393260 RDU393260 RNQ393260 RXM393260 SHI393260 SRE393260 TBA393260 TKW393260 TUS393260 UEO393260 UOK393260 UYG393260 VIC393260 VRY393260 WBU393260 WLQ393260 WVM393260 E458796 JA458796 SW458796 ACS458796 AMO458796 AWK458796 BGG458796 BQC458796 BZY458796 CJU458796 CTQ458796 DDM458796 DNI458796 DXE458796 EHA458796 EQW458796 FAS458796 FKO458796 FUK458796 GEG458796 GOC458796 GXY458796 HHU458796 HRQ458796 IBM458796 ILI458796 IVE458796 JFA458796 JOW458796 JYS458796 KIO458796 KSK458796 LCG458796 LMC458796 LVY458796 MFU458796 MPQ458796 MZM458796 NJI458796 NTE458796 ODA458796 OMW458796 OWS458796 PGO458796 PQK458796 QAG458796 QKC458796 QTY458796 RDU458796 RNQ458796 RXM458796 SHI458796 SRE458796 TBA458796 TKW458796 TUS458796 UEO458796 UOK458796 UYG458796 VIC458796 VRY458796 WBU458796 WLQ458796 WVM458796 E524332 JA524332 SW524332 ACS524332 AMO524332 AWK524332 BGG524332 BQC524332 BZY524332 CJU524332 CTQ524332 DDM524332 DNI524332 DXE524332 EHA524332 EQW524332 FAS524332 FKO524332 FUK524332 GEG524332 GOC524332 GXY524332 HHU524332 HRQ524332 IBM524332 ILI524332 IVE524332 JFA524332 JOW524332 JYS524332 KIO524332 KSK524332 LCG524332 LMC524332 LVY524332 MFU524332 MPQ524332 MZM524332 NJI524332 NTE524332 ODA524332 OMW524332 OWS524332 PGO524332 PQK524332 QAG524332 QKC524332 QTY524332 RDU524332 RNQ524332 RXM524332 SHI524332 SRE524332 TBA524332 TKW524332 TUS524332 UEO524332 UOK524332 UYG524332 VIC524332 VRY524332 WBU524332 WLQ524332 WVM524332 E589868 JA589868 SW589868 ACS589868 AMO589868 AWK589868 BGG589868 BQC589868 BZY589868 CJU589868 CTQ589868 DDM589868 DNI589868 DXE589868 EHA589868 EQW589868 FAS589868 FKO589868 FUK589868 GEG589868 GOC589868 GXY589868 HHU589868 HRQ589868 IBM589868 ILI589868 IVE589868 JFA589868 JOW589868 JYS589868 KIO589868 KSK589868 LCG589868 LMC589868 LVY589868 MFU589868 MPQ589868 MZM589868 NJI589868 NTE589868 ODA589868 OMW589868 OWS589868 PGO589868 PQK589868 QAG589868 QKC589868 QTY589868 RDU589868 RNQ589868 RXM589868 SHI589868 SRE589868 TBA589868 TKW589868 TUS589868 UEO589868 UOK589868 UYG589868 VIC589868 VRY589868 WBU589868 WLQ589868 WVM589868 E655404 JA655404 SW655404 ACS655404 AMO655404 AWK655404 BGG655404 BQC655404 BZY655404 CJU655404 CTQ655404 DDM655404 DNI655404 DXE655404 EHA655404 EQW655404 FAS655404 FKO655404 FUK655404 GEG655404 GOC655404 GXY655404 HHU655404 HRQ655404 IBM655404 ILI655404 IVE655404 JFA655404 JOW655404 JYS655404 KIO655404 KSK655404 LCG655404 LMC655404 LVY655404 MFU655404 MPQ655404 MZM655404 NJI655404 NTE655404 ODA655404 OMW655404 OWS655404 PGO655404 PQK655404 QAG655404 QKC655404 QTY655404 RDU655404 RNQ655404 RXM655404 SHI655404 SRE655404 TBA655404 TKW655404 TUS655404 UEO655404 UOK655404 UYG655404 VIC655404 VRY655404 WBU655404 WLQ655404 WVM655404 E720940 JA720940 SW720940 ACS720940 AMO720940 AWK720940 BGG720940 BQC720940 BZY720940 CJU720940 CTQ720940 DDM720940 DNI720940 DXE720940 EHA720940 EQW720940 FAS720940 FKO720940 FUK720940 GEG720940 GOC720940 GXY720940 HHU720940 HRQ720940 IBM720940 ILI720940 IVE720940 JFA720940 JOW720940 JYS720940 KIO720940 KSK720940 LCG720940 LMC720940 LVY720940 MFU720940 MPQ720940 MZM720940 NJI720940 NTE720940 ODA720940 OMW720940 OWS720940 PGO720940 PQK720940 QAG720940 QKC720940 QTY720940 RDU720940 RNQ720940 RXM720940 SHI720940 SRE720940 TBA720940 TKW720940 TUS720940 UEO720940 UOK720940 UYG720940 VIC720940 VRY720940 WBU720940 WLQ720940 WVM720940 E786476 JA786476 SW786476 ACS786476 AMO786476 AWK786476 BGG786476 BQC786476 BZY786476 CJU786476 CTQ786476 DDM786476 DNI786476 DXE786476 EHA786476 EQW786476 FAS786476 FKO786476 FUK786476 GEG786476 GOC786476 GXY786476 HHU786476 HRQ786476 IBM786476 ILI786476 IVE786476 JFA786476 JOW786476 JYS786476 KIO786476 KSK786476 LCG786476 LMC786476 LVY786476 MFU786476 MPQ786476 MZM786476 NJI786476 NTE786476 ODA786476 OMW786476 OWS786476 PGO786476 PQK786476 QAG786476 QKC786476 QTY786476 RDU786476 RNQ786476 RXM786476 SHI786476 SRE786476 TBA786476 TKW786476 TUS786476 UEO786476 UOK786476 UYG786476 VIC786476 VRY786476 WBU786476 WLQ786476 WVM786476 E852012 JA852012 SW852012 ACS852012 AMO852012 AWK852012 BGG852012 BQC852012 BZY852012 CJU852012 CTQ852012 DDM852012 DNI852012 DXE852012 EHA852012 EQW852012 FAS852012 FKO852012 FUK852012 GEG852012 GOC852012 GXY852012 HHU852012 HRQ852012 IBM852012 ILI852012 IVE852012 JFA852012 JOW852012 JYS852012 KIO852012 KSK852012 LCG852012 LMC852012 LVY852012 MFU852012 MPQ852012 MZM852012 NJI852012 NTE852012 ODA852012 OMW852012 OWS852012 PGO852012 PQK852012 QAG852012 QKC852012 QTY852012 RDU852012 RNQ852012 RXM852012 SHI852012 SRE852012 TBA852012 TKW852012 TUS852012 UEO852012 UOK852012 UYG852012 VIC852012 VRY852012 WBU852012 WLQ852012 WVM852012 E917548 JA917548 SW917548 ACS917548 AMO917548 AWK917548 BGG917548 BQC917548 BZY917548 CJU917548 CTQ917548 DDM917548 DNI917548 DXE917548 EHA917548 EQW917548 FAS917548 FKO917548 FUK917548 GEG917548 GOC917548 GXY917548 HHU917548 HRQ917548 IBM917548 ILI917548 IVE917548 JFA917548 JOW917548 JYS917548 KIO917548 KSK917548 LCG917548 LMC917548 LVY917548 MFU917548 MPQ917548 MZM917548 NJI917548 NTE917548 ODA917548 OMW917548 OWS917548 PGO917548 PQK917548 QAG917548 QKC917548 QTY917548 RDU917548 RNQ917548 RXM917548 SHI917548 SRE917548 TBA917548 TKW917548 TUS917548 UEO917548 UOK917548 UYG917548 VIC917548 VRY917548 WBU917548 WLQ917548 WVM917548 E983084 JA983084 SW983084 ACS983084 AMO983084 AWK983084 BGG983084 BQC983084 BZY983084 CJU983084 CTQ983084 DDM983084 DNI983084 DXE983084 EHA983084 EQW983084 FAS983084 FKO983084 FUK983084 GEG983084 GOC983084 GXY983084 HHU983084 HRQ983084 IBM983084 ILI983084 IVE983084 JFA983084 JOW983084 JYS983084 KIO983084 KSK983084 LCG983084 LMC983084 LVY983084 MFU983084 MPQ983084 MZM983084 NJI983084 NTE983084 ODA983084 OMW983084 OWS983084 PGO983084 PQK983084 QAG983084 QKC983084 QTY983084 RDU983084 RNQ983084 RXM983084 SHI983084 SRE983084 TBA983084 TKW983084 TUS983084 UEO983084 UOK983084 UYG983084 VIC983084 VRY983084 WBU983084 WLQ983084 WVM983084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A32:A33 IW32:IW33 SS32:SS33 ACO32:ACO33 AMK32:AMK33 AWG32:AWG33 BGC32:BGC33 BPY32:BPY33 BZU32:BZU33 CJQ32:CJQ33 CTM32:CTM33 DDI32:DDI33 DNE32:DNE33 DXA32:DXA33 EGW32:EGW33 EQS32:EQS33 FAO32:FAO33 FKK32:FKK33 FUG32:FUG33 GEC32:GEC33 GNY32:GNY33 GXU32:GXU33 HHQ32:HHQ33 HRM32:HRM33 IBI32:IBI33 ILE32:ILE33 IVA32:IVA33 JEW32:JEW33 JOS32:JOS33 JYO32:JYO33 KIK32:KIK33 KSG32:KSG33 LCC32:LCC33 LLY32:LLY33 LVU32:LVU33 MFQ32:MFQ33 MPM32:MPM33 MZI32:MZI33 NJE32:NJE33 NTA32:NTA33 OCW32:OCW33 OMS32:OMS33 OWO32:OWO33 PGK32:PGK33 PQG32:PQG33 QAC32:QAC33 QJY32:QJY33 QTU32:QTU33 RDQ32:RDQ33 RNM32:RNM33 RXI32:RXI33 SHE32:SHE33 SRA32:SRA33 TAW32:TAW33 TKS32:TKS33 TUO32:TUO33 UEK32:UEK33 UOG32:UOG33 UYC32:UYC33 VHY32:VHY33 VRU32:VRU33 WBQ32:WBQ33 WLM32:WLM33 WVI32:WVI33 A65568:A65569 IW65568:IW65569 SS65568:SS65569 ACO65568:ACO65569 AMK65568:AMK65569 AWG65568:AWG65569 BGC65568:BGC65569 BPY65568:BPY65569 BZU65568:BZU65569 CJQ65568:CJQ65569 CTM65568:CTM65569 DDI65568:DDI65569 DNE65568:DNE65569 DXA65568:DXA65569 EGW65568:EGW65569 EQS65568:EQS65569 FAO65568:FAO65569 FKK65568:FKK65569 FUG65568:FUG65569 GEC65568:GEC65569 GNY65568:GNY65569 GXU65568:GXU65569 HHQ65568:HHQ65569 HRM65568:HRM65569 IBI65568:IBI65569 ILE65568:ILE65569 IVA65568:IVA65569 JEW65568:JEW65569 JOS65568:JOS65569 JYO65568:JYO65569 KIK65568:KIK65569 KSG65568:KSG65569 LCC65568:LCC65569 LLY65568:LLY65569 LVU65568:LVU65569 MFQ65568:MFQ65569 MPM65568:MPM65569 MZI65568:MZI65569 NJE65568:NJE65569 NTA65568:NTA65569 OCW65568:OCW65569 OMS65568:OMS65569 OWO65568:OWO65569 PGK65568:PGK65569 PQG65568:PQG65569 QAC65568:QAC65569 QJY65568:QJY65569 QTU65568:QTU65569 RDQ65568:RDQ65569 RNM65568:RNM65569 RXI65568:RXI65569 SHE65568:SHE65569 SRA65568:SRA65569 TAW65568:TAW65569 TKS65568:TKS65569 TUO65568:TUO65569 UEK65568:UEK65569 UOG65568:UOG65569 UYC65568:UYC65569 VHY65568:VHY65569 VRU65568:VRU65569 WBQ65568:WBQ65569 WLM65568:WLM65569 WVI65568:WVI65569 A131104:A131105 IW131104:IW131105 SS131104:SS131105 ACO131104:ACO131105 AMK131104:AMK131105 AWG131104:AWG131105 BGC131104:BGC131105 BPY131104:BPY131105 BZU131104:BZU131105 CJQ131104:CJQ131105 CTM131104:CTM131105 DDI131104:DDI131105 DNE131104:DNE131105 DXA131104:DXA131105 EGW131104:EGW131105 EQS131104:EQS131105 FAO131104:FAO131105 FKK131104:FKK131105 FUG131104:FUG131105 GEC131104:GEC131105 GNY131104:GNY131105 GXU131104:GXU131105 HHQ131104:HHQ131105 HRM131104:HRM131105 IBI131104:IBI131105 ILE131104:ILE131105 IVA131104:IVA131105 JEW131104:JEW131105 JOS131104:JOS131105 JYO131104:JYO131105 KIK131104:KIK131105 KSG131104:KSG131105 LCC131104:LCC131105 LLY131104:LLY131105 LVU131104:LVU131105 MFQ131104:MFQ131105 MPM131104:MPM131105 MZI131104:MZI131105 NJE131104:NJE131105 NTA131104:NTA131105 OCW131104:OCW131105 OMS131104:OMS131105 OWO131104:OWO131105 PGK131104:PGK131105 PQG131104:PQG131105 QAC131104:QAC131105 QJY131104:QJY131105 QTU131104:QTU131105 RDQ131104:RDQ131105 RNM131104:RNM131105 RXI131104:RXI131105 SHE131104:SHE131105 SRA131104:SRA131105 TAW131104:TAW131105 TKS131104:TKS131105 TUO131104:TUO131105 UEK131104:UEK131105 UOG131104:UOG131105 UYC131104:UYC131105 VHY131104:VHY131105 VRU131104:VRU131105 WBQ131104:WBQ131105 WLM131104:WLM131105 WVI131104:WVI131105 A196640:A196641 IW196640:IW196641 SS196640:SS196641 ACO196640:ACO196641 AMK196640:AMK196641 AWG196640:AWG196641 BGC196640:BGC196641 BPY196640:BPY196641 BZU196640:BZU196641 CJQ196640:CJQ196641 CTM196640:CTM196641 DDI196640:DDI196641 DNE196640:DNE196641 DXA196640:DXA196641 EGW196640:EGW196641 EQS196640:EQS196641 FAO196640:FAO196641 FKK196640:FKK196641 FUG196640:FUG196641 GEC196640:GEC196641 GNY196640:GNY196641 GXU196640:GXU196641 HHQ196640:HHQ196641 HRM196640:HRM196641 IBI196640:IBI196641 ILE196640:ILE196641 IVA196640:IVA196641 JEW196640:JEW196641 JOS196640:JOS196641 JYO196640:JYO196641 KIK196640:KIK196641 KSG196640:KSG196641 LCC196640:LCC196641 LLY196640:LLY196641 LVU196640:LVU196641 MFQ196640:MFQ196641 MPM196640:MPM196641 MZI196640:MZI196641 NJE196640:NJE196641 NTA196640:NTA196641 OCW196640:OCW196641 OMS196640:OMS196641 OWO196640:OWO196641 PGK196640:PGK196641 PQG196640:PQG196641 QAC196640:QAC196641 QJY196640:QJY196641 QTU196640:QTU196641 RDQ196640:RDQ196641 RNM196640:RNM196641 RXI196640:RXI196641 SHE196640:SHE196641 SRA196640:SRA196641 TAW196640:TAW196641 TKS196640:TKS196641 TUO196640:TUO196641 UEK196640:UEK196641 UOG196640:UOG196641 UYC196640:UYC196641 VHY196640:VHY196641 VRU196640:VRU196641 WBQ196640:WBQ196641 WLM196640:WLM196641 WVI196640:WVI196641 A262176:A262177 IW262176:IW262177 SS262176:SS262177 ACO262176:ACO262177 AMK262176:AMK262177 AWG262176:AWG262177 BGC262176:BGC262177 BPY262176:BPY262177 BZU262176:BZU262177 CJQ262176:CJQ262177 CTM262176:CTM262177 DDI262176:DDI262177 DNE262176:DNE262177 DXA262176:DXA262177 EGW262176:EGW262177 EQS262176:EQS262177 FAO262176:FAO262177 FKK262176:FKK262177 FUG262176:FUG262177 GEC262176:GEC262177 GNY262176:GNY262177 GXU262176:GXU262177 HHQ262176:HHQ262177 HRM262176:HRM262177 IBI262176:IBI262177 ILE262176:ILE262177 IVA262176:IVA262177 JEW262176:JEW262177 JOS262176:JOS262177 JYO262176:JYO262177 KIK262176:KIK262177 KSG262176:KSG262177 LCC262176:LCC262177 LLY262176:LLY262177 LVU262176:LVU262177 MFQ262176:MFQ262177 MPM262176:MPM262177 MZI262176:MZI262177 NJE262176:NJE262177 NTA262176:NTA262177 OCW262176:OCW262177 OMS262176:OMS262177 OWO262176:OWO262177 PGK262176:PGK262177 PQG262176:PQG262177 QAC262176:QAC262177 QJY262176:QJY262177 QTU262176:QTU262177 RDQ262176:RDQ262177 RNM262176:RNM262177 RXI262176:RXI262177 SHE262176:SHE262177 SRA262176:SRA262177 TAW262176:TAW262177 TKS262176:TKS262177 TUO262176:TUO262177 UEK262176:UEK262177 UOG262176:UOG262177 UYC262176:UYC262177 VHY262176:VHY262177 VRU262176:VRU262177 WBQ262176:WBQ262177 WLM262176:WLM262177 WVI262176:WVI262177 A327712:A327713 IW327712:IW327713 SS327712:SS327713 ACO327712:ACO327713 AMK327712:AMK327713 AWG327712:AWG327713 BGC327712:BGC327713 BPY327712:BPY327713 BZU327712:BZU327713 CJQ327712:CJQ327713 CTM327712:CTM327713 DDI327712:DDI327713 DNE327712:DNE327713 DXA327712:DXA327713 EGW327712:EGW327713 EQS327712:EQS327713 FAO327712:FAO327713 FKK327712:FKK327713 FUG327712:FUG327713 GEC327712:GEC327713 GNY327712:GNY327713 GXU327712:GXU327713 HHQ327712:HHQ327713 HRM327712:HRM327713 IBI327712:IBI327713 ILE327712:ILE327713 IVA327712:IVA327713 JEW327712:JEW327713 JOS327712:JOS327713 JYO327712:JYO327713 KIK327712:KIK327713 KSG327712:KSG327713 LCC327712:LCC327713 LLY327712:LLY327713 LVU327712:LVU327713 MFQ327712:MFQ327713 MPM327712:MPM327713 MZI327712:MZI327713 NJE327712:NJE327713 NTA327712:NTA327713 OCW327712:OCW327713 OMS327712:OMS327713 OWO327712:OWO327713 PGK327712:PGK327713 PQG327712:PQG327713 QAC327712:QAC327713 QJY327712:QJY327713 QTU327712:QTU327713 RDQ327712:RDQ327713 RNM327712:RNM327713 RXI327712:RXI327713 SHE327712:SHE327713 SRA327712:SRA327713 TAW327712:TAW327713 TKS327712:TKS327713 TUO327712:TUO327713 UEK327712:UEK327713 UOG327712:UOG327713 UYC327712:UYC327713 VHY327712:VHY327713 VRU327712:VRU327713 WBQ327712:WBQ327713 WLM327712:WLM327713 WVI327712:WVI327713 A393248:A393249 IW393248:IW393249 SS393248:SS393249 ACO393248:ACO393249 AMK393248:AMK393249 AWG393248:AWG393249 BGC393248:BGC393249 BPY393248:BPY393249 BZU393248:BZU393249 CJQ393248:CJQ393249 CTM393248:CTM393249 DDI393248:DDI393249 DNE393248:DNE393249 DXA393248:DXA393249 EGW393248:EGW393249 EQS393248:EQS393249 FAO393248:FAO393249 FKK393248:FKK393249 FUG393248:FUG393249 GEC393248:GEC393249 GNY393248:GNY393249 GXU393248:GXU393249 HHQ393248:HHQ393249 HRM393248:HRM393249 IBI393248:IBI393249 ILE393248:ILE393249 IVA393248:IVA393249 JEW393248:JEW393249 JOS393248:JOS393249 JYO393248:JYO393249 KIK393248:KIK393249 KSG393248:KSG393249 LCC393248:LCC393249 LLY393248:LLY393249 LVU393248:LVU393249 MFQ393248:MFQ393249 MPM393248:MPM393249 MZI393248:MZI393249 NJE393248:NJE393249 NTA393248:NTA393249 OCW393248:OCW393249 OMS393248:OMS393249 OWO393248:OWO393249 PGK393248:PGK393249 PQG393248:PQG393249 QAC393248:QAC393249 QJY393248:QJY393249 QTU393248:QTU393249 RDQ393248:RDQ393249 RNM393248:RNM393249 RXI393248:RXI393249 SHE393248:SHE393249 SRA393248:SRA393249 TAW393248:TAW393249 TKS393248:TKS393249 TUO393248:TUO393249 UEK393248:UEK393249 UOG393248:UOG393249 UYC393248:UYC393249 VHY393248:VHY393249 VRU393248:VRU393249 WBQ393248:WBQ393249 WLM393248:WLM393249 WVI393248:WVI393249 A458784:A458785 IW458784:IW458785 SS458784:SS458785 ACO458784:ACO458785 AMK458784:AMK458785 AWG458784:AWG458785 BGC458784:BGC458785 BPY458784:BPY458785 BZU458784:BZU458785 CJQ458784:CJQ458785 CTM458784:CTM458785 DDI458784:DDI458785 DNE458784:DNE458785 DXA458784:DXA458785 EGW458784:EGW458785 EQS458784:EQS458785 FAO458784:FAO458785 FKK458784:FKK458785 FUG458784:FUG458785 GEC458784:GEC458785 GNY458784:GNY458785 GXU458784:GXU458785 HHQ458784:HHQ458785 HRM458784:HRM458785 IBI458784:IBI458785 ILE458784:ILE458785 IVA458784:IVA458785 JEW458784:JEW458785 JOS458784:JOS458785 JYO458784:JYO458785 KIK458784:KIK458785 KSG458784:KSG458785 LCC458784:LCC458785 LLY458784:LLY458785 LVU458784:LVU458785 MFQ458784:MFQ458785 MPM458784:MPM458785 MZI458784:MZI458785 NJE458784:NJE458785 NTA458784:NTA458785 OCW458784:OCW458785 OMS458784:OMS458785 OWO458784:OWO458785 PGK458784:PGK458785 PQG458784:PQG458785 QAC458784:QAC458785 QJY458784:QJY458785 QTU458784:QTU458785 RDQ458784:RDQ458785 RNM458784:RNM458785 RXI458784:RXI458785 SHE458784:SHE458785 SRA458784:SRA458785 TAW458784:TAW458785 TKS458784:TKS458785 TUO458784:TUO458785 UEK458784:UEK458785 UOG458784:UOG458785 UYC458784:UYC458785 VHY458784:VHY458785 VRU458784:VRU458785 WBQ458784:WBQ458785 WLM458784:WLM458785 WVI458784:WVI458785 A524320:A524321 IW524320:IW524321 SS524320:SS524321 ACO524320:ACO524321 AMK524320:AMK524321 AWG524320:AWG524321 BGC524320:BGC524321 BPY524320:BPY524321 BZU524320:BZU524321 CJQ524320:CJQ524321 CTM524320:CTM524321 DDI524320:DDI524321 DNE524320:DNE524321 DXA524320:DXA524321 EGW524320:EGW524321 EQS524320:EQS524321 FAO524320:FAO524321 FKK524320:FKK524321 FUG524320:FUG524321 GEC524320:GEC524321 GNY524320:GNY524321 GXU524320:GXU524321 HHQ524320:HHQ524321 HRM524320:HRM524321 IBI524320:IBI524321 ILE524320:ILE524321 IVA524320:IVA524321 JEW524320:JEW524321 JOS524320:JOS524321 JYO524320:JYO524321 KIK524320:KIK524321 KSG524320:KSG524321 LCC524320:LCC524321 LLY524320:LLY524321 LVU524320:LVU524321 MFQ524320:MFQ524321 MPM524320:MPM524321 MZI524320:MZI524321 NJE524320:NJE524321 NTA524320:NTA524321 OCW524320:OCW524321 OMS524320:OMS524321 OWO524320:OWO524321 PGK524320:PGK524321 PQG524320:PQG524321 QAC524320:QAC524321 QJY524320:QJY524321 QTU524320:QTU524321 RDQ524320:RDQ524321 RNM524320:RNM524321 RXI524320:RXI524321 SHE524320:SHE524321 SRA524320:SRA524321 TAW524320:TAW524321 TKS524320:TKS524321 TUO524320:TUO524321 UEK524320:UEK524321 UOG524320:UOG524321 UYC524320:UYC524321 VHY524320:VHY524321 VRU524320:VRU524321 WBQ524320:WBQ524321 WLM524320:WLM524321 WVI524320:WVI524321 A589856:A589857 IW589856:IW589857 SS589856:SS589857 ACO589856:ACO589857 AMK589856:AMK589857 AWG589856:AWG589857 BGC589856:BGC589857 BPY589856:BPY589857 BZU589856:BZU589857 CJQ589856:CJQ589857 CTM589856:CTM589857 DDI589856:DDI589857 DNE589856:DNE589857 DXA589856:DXA589857 EGW589856:EGW589857 EQS589856:EQS589857 FAO589856:FAO589857 FKK589856:FKK589857 FUG589856:FUG589857 GEC589856:GEC589857 GNY589856:GNY589857 GXU589856:GXU589857 HHQ589856:HHQ589857 HRM589856:HRM589857 IBI589856:IBI589857 ILE589856:ILE589857 IVA589856:IVA589857 JEW589856:JEW589857 JOS589856:JOS589857 JYO589856:JYO589857 KIK589856:KIK589857 KSG589856:KSG589857 LCC589856:LCC589857 LLY589856:LLY589857 LVU589856:LVU589857 MFQ589856:MFQ589857 MPM589856:MPM589857 MZI589856:MZI589857 NJE589856:NJE589857 NTA589856:NTA589857 OCW589856:OCW589857 OMS589856:OMS589857 OWO589856:OWO589857 PGK589856:PGK589857 PQG589856:PQG589857 QAC589856:QAC589857 QJY589856:QJY589857 QTU589856:QTU589857 RDQ589856:RDQ589857 RNM589856:RNM589857 RXI589856:RXI589857 SHE589856:SHE589857 SRA589856:SRA589857 TAW589856:TAW589857 TKS589856:TKS589857 TUO589856:TUO589857 UEK589856:UEK589857 UOG589856:UOG589857 UYC589856:UYC589857 VHY589856:VHY589857 VRU589856:VRU589857 WBQ589856:WBQ589857 WLM589856:WLM589857 WVI589856:WVI589857 A655392:A655393 IW655392:IW655393 SS655392:SS655393 ACO655392:ACO655393 AMK655392:AMK655393 AWG655392:AWG655393 BGC655392:BGC655393 BPY655392:BPY655393 BZU655392:BZU655393 CJQ655392:CJQ655393 CTM655392:CTM655393 DDI655392:DDI655393 DNE655392:DNE655393 DXA655392:DXA655393 EGW655392:EGW655393 EQS655392:EQS655393 FAO655392:FAO655393 FKK655392:FKK655393 FUG655392:FUG655393 GEC655392:GEC655393 GNY655392:GNY655393 GXU655392:GXU655393 HHQ655392:HHQ655393 HRM655392:HRM655393 IBI655392:IBI655393 ILE655392:ILE655393 IVA655392:IVA655393 JEW655392:JEW655393 JOS655392:JOS655393 JYO655392:JYO655393 KIK655392:KIK655393 KSG655392:KSG655393 LCC655392:LCC655393 LLY655392:LLY655393 LVU655392:LVU655393 MFQ655392:MFQ655393 MPM655392:MPM655393 MZI655392:MZI655393 NJE655392:NJE655393 NTA655392:NTA655393 OCW655392:OCW655393 OMS655392:OMS655393 OWO655392:OWO655393 PGK655392:PGK655393 PQG655392:PQG655393 QAC655392:QAC655393 QJY655392:QJY655393 QTU655392:QTU655393 RDQ655392:RDQ655393 RNM655392:RNM655393 RXI655392:RXI655393 SHE655392:SHE655393 SRA655392:SRA655393 TAW655392:TAW655393 TKS655392:TKS655393 TUO655392:TUO655393 UEK655392:UEK655393 UOG655392:UOG655393 UYC655392:UYC655393 VHY655392:VHY655393 VRU655392:VRU655393 WBQ655392:WBQ655393 WLM655392:WLM655393 WVI655392:WVI655393 A720928:A720929 IW720928:IW720929 SS720928:SS720929 ACO720928:ACO720929 AMK720928:AMK720929 AWG720928:AWG720929 BGC720928:BGC720929 BPY720928:BPY720929 BZU720928:BZU720929 CJQ720928:CJQ720929 CTM720928:CTM720929 DDI720928:DDI720929 DNE720928:DNE720929 DXA720928:DXA720929 EGW720928:EGW720929 EQS720928:EQS720929 FAO720928:FAO720929 FKK720928:FKK720929 FUG720928:FUG720929 GEC720928:GEC720929 GNY720928:GNY720929 GXU720928:GXU720929 HHQ720928:HHQ720929 HRM720928:HRM720929 IBI720928:IBI720929 ILE720928:ILE720929 IVA720928:IVA720929 JEW720928:JEW720929 JOS720928:JOS720929 JYO720928:JYO720929 KIK720928:KIK720929 KSG720928:KSG720929 LCC720928:LCC720929 LLY720928:LLY720929 LVU720928:LVU720929 MFQ720928:MFQ720929 MPM720928:MPM720929 MZI720928:MZI720929 NJE720928:NJE720929 NTA720928:NTA720929 OCW720928:OCW720929 OMS720928:OMS720929 OWO720928:OWO720929 PGK720928:PGK720929 PQG720928:PQG720929 QAC720928:QAC720929 QJY720928:QJY720929 QTU720928:QTU720929 RDQ720928:RDQ720929 RNM720928:RNM720929 RXI720928:RXI720929 SHE720928:SHE720929 SRA720928:SRA720929 TAW720928:TAW720929 TKS720928:TKS720929 TUO720928:TUO720929 UEK720928:UEK720929 UOG720928:UOG720929 UYC720928:UYC720929 VHY720928:VHY720929 VRU720928:VRU720929 WBQ720928:WBQ720929 WLM720928:WLM720929 WVI720928:WVI720929 A786464:A786465 IW786464:IW786465 SS786464:SS786465 ACO786464:ACO786465 AMK786464:AMK786465 AWG786464:AWG786465 BGC786464:BGC786465 BPY786464:BPY786465 BZU786464:BZU786465 CJQ786464:CJQ786465 CTM786464:CTM786465 DDI786464:DDI786465 DNE786464:DNE786465 DXA786464:DXA786465 EGW786464:EGW786465 EQS786464:EQS786465 FAO786464:FAO786465 FKK786464:FKK786465 FUG786464:FUG786465 GEC786464:GEC786465 GNY786464:GNY786465 GXU786464:GXU786465 HHQ786464:HHQ786465 HRM786464:HRM786465 IBI786464:IBI786465 ILE786464:ILE786465 IVA786464:IVA786465 JEW786464:JEW786465 JOS786464:JOS786465 JYO786464:JYO786465 KIK786464:KIK786465 KSG786464:KSG786465 LCC786464:LCC786465 LLY786464:LLY786465 LVU786464:LVU786465 MFQ786464:MFQ786465 MPM786464:MPM786465 MZI786464:MZI786465 NJE786464:NJE786465 NTA786464:NTA786465 OCW786464:OCW786465 OMS786464:OMS786465 OWO786464:OWO786465 PGK786464:PGK786465 PQG786464:PQG786465 QAC786464:QAC786465 QJY786464:QJY786465 QTU786464:QTU786465 RDQ786464:RDQ786465 RNM786464:RNM786465 RXI786464:RXI786465 SHE786464:SHE786465 SRA786464:SRA786465 TAW786464:TAW786465 TKS786464:TKS786465 TUO786464:TUO786465 UEK786464:UEK786465 UOG786464:UOG786465 UYC786464:UYC786465 VHY786464:VHY786465 VRU786464:VRU786465 WBQ786464:WBQ786465 WLM786464:WLM786465 WVI786464:WVI786465 A852000:A852001 IW852000:IW852001 SS852000:SS852001 ACO852000:ACO852001 AMK852000:AMK852001 AWG852000:AWG852001 BGC852000:BGC852001 BPY852000:BPY852001 BZU852000:BZU852001 CJQ852000:CJQ852001 CTM852000:CTM852001 DDI852000:DDI852001 DNE852000:DNE852001 DXA852000:DXA852001 EGW852000:EGW852001 EQS852000:EQS852001 FAO852000:FAO852001 FKK852000:FKK852001 FUG852000:FUG852001 GEC852000:GEC852001 GNY852000:GNY852001 GXU852000:GXU852001 HHQ852000:HHQ852001 HRM852000:HRM852001 IBI852000:IBI852001 ILE852000:ILE852001 IVA852000:IVA852001 JEW852000:JEW852001 JOS852000:JOS852001 JYO852000:JYO852001 KIK852000:KIK852001 KSG852000:KSG852001 LCC852000:LCC852001 LLY852000:LLY852001 LVU852000:LVU852001 MFQ852000:MFQ852001 MPM852000:MPM852001 MZI852000:MZI852001 NJE852000:NJE852001 NTA852000:NTA852001 OCW852000:OCW852001 OMS852000:OMS852001 OWO852000:OWO852001 PGK852000:PGK852001 PQG852000:PQG852001 QAC852000:QAC852001 QJY852000:QJY852001 QTU852000:QTU852001 RDQ852000:RDQ852001 RNM852000:RNM852001 RXI852000:RXI852001 SHE852000:SHE852001 SRA852000:SRA852001 TAW852000:TAW852001 TKS852000:TKS852001 TUO852000:TUO852001 UEK852000:UEK852001 UOG852000:UOG852001 UYC852000:UYC852001 VHY852000:VHY852001 VRU852000:VRU852001 WBQ852000:WBQ852001 WLM852000:WLM852001 WVI852000:WVI852001 A917536:A917537 IW917536:IW917537 SS917536:SS917537 ACO917536:ACO917537 AMK917536:AMK917537 AWG917536:AWG917537 BGC917536:BGC917537 BPY917536:BPY917537 BZU917536:BZU917537 CJQ917536:CJQ917537 CTM917536:CTM917537 DDI917536:DDI917537 DNE917536:DNE917537 DXA917536:DXA917537 EGW917536:EGW917537 EQS917536:EQS917537 FAO917536:FAO917537 FKK917536:FKK917537 FUG917536:FUG917537 GEC917536:GEC917537 GNY917536:GNY917537 GXU917536:GXU917537 HHQ917536:HHQ917537 HRM917536:HRM917537 IBI917536:IBI917537 ILE917536:ILE917537 IVA917536:IVA917537 JEW917536:JEW917537 JOS917536:JOS917537 JYO917536:JYO917537 KIK917536:KIK917537 KSG917536:KSG917537 LCC917536:LCC917537 LLY917536:LLY917537 LVU917536:LVU917537 MFQ917536:MFQ917537 MPM917536:MPM917537 MZI917536:MZI917537 NJE917536:NJE917537 NTA917536:NTA917537 OCW917536:OCW917537 OMS917536:OMS917537 OWO917536:OWO917537 PGK917536:PGK917537 PQG917536:PQG917537 QAC917536:QAC917537 QJY917536:QJY917537 QTU917536:QTU917537 RDQ917536:RDQ917537 RNM917536:RNM917537 RXI917536:RXI917537 SHE917536:SHE917537 SRA917536:SRA917537 TAW917536:TAW917537 TKS917536:TKS917537 TUO917536:TUO917537 UEK917536:UEK917537 UOG917536:UOG917537 UYC917536:UYC917537 VHY917536:VHY917537 VRU917536:VRU917537 WBQ917536:WBQ917537 WLM917536:WLM917537 WVI917536:WVI917537 A983072:A983073 IW983072:IW983073 SS983072:SS983073 ACO983072:ACO983073 AMK983072:AMK983073 AWG983072:AWG983073 BGC983072:BGC983073 BPY983072:BPY983073 BZU983072:BZU983073 CJQ983072:CJQ983073 CTM983072:CTM983073 DDI983072:DDI983073 DNE983072:DNE983073 DXA983072:DXA983073 EGW983072:EGW983073 EQS983072:EQS983073 FAO983072:FAO983073 FKK983072:FKK983073 FUG983072:FUG983073 GEC983072:GEC983073 GNY983072:GNY983073 GXU983072:GXU983073 HHQ983072:HHQ983073 HRM983072:HRM983073 IBI983072:IBI983073 ILE983072:ILE983073 IVA983072:IVA983073 JEW983072:JEW983073 JOS983072:JOS983073 JYO983072:JYO983073 KIK983072:KIK983073 KSG983072:KSG983073 LCC983072:LCC983073 LLY983072:LLY983073 LVU983072:LVU983073 MFQ983072:MFQ983073 MPM983072:MPM983073 MZI983072:MZI983073 NJE983072:NJE983073 NTA983072:NTA983073 OCW983072:OCW983073 OMS983072:OMS983073 OWO983072:OWO983073 PGK983072:PGK983073 PQG983072:PQG983073 QAC983072:QAC983073 QJY983072:QJY983073 QTU983072:QTU983073 RDQ983072:RDQ983073 RNM983072:RNM983073 RXI983072:RXI983073 SHE983072:SHE983073 SRA983072:SRA983073 TAW983072:TAW983073 TKS983072:TKS983073 TUO983072:TUO983073 UEK983072:UEK983073 UOG983072:UOG983073 UYC983072:UYC983073 VHY983072:VHY983073 VRU983072:VRU983073 WBQ983072:WBQ983073 WLM983072:WLM983073 WVI983072:WVI983073 J91 JF91 TB91 ACX91 AMT91 AWP91 BGL91 BQH91 CAD91 CJZ91 CTV91 DDR91 DNN91 DXJ91 EHF91 ERB91 FAX91 FKT91 FUP91 GEL91 GOH91 GYD91 HHZ91 HRV91 IBR91 ILN91 IVJ91 JFF91 JPB91 JYX91 KIT91 KSP91 LCL91 LMH91 LWD91 MFZ91 MPV91 MZR91 NJN91 NTJ91 ODF91 ONB91 OWX91 PGT91 PQP91 QAL91 QKH91 QUD91 RDZ91 RNV91 RXR91 SHN91 SRJ91 TBF91 TLB91 TUX91 UET91 UOP91 UYL91 VIH91 VSD91 WBZ91 WLV91 WVR91 J65627 JF65627 TB65627 ACX65627 AMT65627 AWP65627 BGL65627 BQH65627 CAD65627 CJZ65627 CTV65627 DDR65627 DNN65627 DXJ65627 EHF65627 ERB65627 FAX65627 FKT65627 FUP65627 GEL65627 GOH65627 GYD65627 HHZ65627 HRV65627 IBR65627 ILN65627 IVJ65627 JFF65627 JPB65627 JYX65627 KIT65627 KSP65627 LCL65627 LMH65627 LWD65627 MFZ65627 MPV65627 MZR65627 NJN65627 NTJ65627 ODF65627 ONB65627 OWX65627 PGT65627 PQP65627 QAL65627 QKH65627 QUD65627 RDZ65627 RNV65627 RXR65627 SHN65627 SRJ65627 TBF65627 TLB65627 TUX65627 UET65627 UOP65627 UYL65627 VIH65627 VSD65627 WBZ65627 WLV65627 WVR65627 J131163 JF131163 TB131163 ACX131163 AMT131163 AWP131163 BGL131163 BQH131163 CAD131163 CJZ131163 CTV131163 DDR131163 DNN131163 DXJ131163 EHF131163 ERB131163 FAX131163 FKT131163 FUP131163 GEL131163 GOH131163 GYD131163 HHZ131163 HRV131163 IBR131163 ILN131163 IVJ131163 JFF131163 JPB131163 JYX131163 KIT131163 KSP131163 LCL131163 LMH131163 LWD131163 MFZ131163 MPV131163 MZR131163 NJN131163 NTJ131163 ODF131163 ONB131163 OWX131163 PGT131163 PQP131163 QAL131163 QKH131163 QUD131163 RDZ131163 RNV131163 RXR131163 SHN131163 SRJ131163 TBF131163 TLB131163 TUX131163 UET131163 UOP131163 UYL131163 VIH131163 VSD131163 WBZ131163 WLV131163 WVR131163 J196699 JF196699 TB196699 ACX196699 AMT196699 AWP196699 BGL196699 BQH196699 CAD196699 CJZ196699 CTV196699 DDR196699 DNN196699 DXJ196699 EHF196699 ERB196699 FAX196699 FKT196699 FUP196699 GEL196699 GOH196699 GYD196699 HHZ196699 HRV196699 IBR196699 ILN196699 IVJ196699 JFF196699 JPB196699 JYX196699 KIT196699 KSP196699 LCL196699 LMH196699 LWD196699 MFZ196699 MPV196699 MZR196699 NJN196699 NTJ196699 ODF196699 ONB196699 OWX196699 PGT196699 PQP196699 QAL196699 QKH196699 QUD196699 RDZ196699 RNV196699 RXR196699 SHN196699 SRJ196699 TBF196699 TLB196699 TUX196699 UET196699 UOP196699 UYL196699 VIH196699 VSD196699 WBZ196699 WLV196699 WVR196699 J262235 JF262235 TB262235 ACX262235 AMT262235 AWP262235 BGL262235 BQH262235 CAD262235 CJZ262235 CTV262235 DDR262235 DNN262235 DXJ262235 EHF262235 ERB262235 FAX262235 FKT262235 FUP262235 GEL262235 GOH262235 GYD262235 HHZ262235 HRV262235 IBR262235 ILN262235 IVJ262235 JFF262235 JPB262235 JYX262235 KIT262235 KSP262235 LCL262235 LMH262235 LWD262235 MFZ262235 MPV262235 MZR262235 NJN262235 NTJ262235 ODF262235 ONB262235 OWX262235 PGT262235 PQP262235 QAL262235 QKH262235 QUD262235 RDZ262235 RNV262235 RXR262235 SHN262235 SRJ262235 TBF262235 TLB262235 TUX262235 UET262235 UOP262235 UYL262235 VIH262235 VSD262235 WBZ262235 WLV262235 WVR262235 J327771 JF327771 TB327771 ACX327771 AMT327771 AWP327771 BGL327771 BQH327771 CAD327771 CJZ327771 CTV327771 DDR327771 DNN327771 DXJ327771 EHF327771 ERB327771 FAX327771 FKT327771 FUP327771 GEL327771 GOH327771 GYD327771 HHZ327771 HRV327771 IBR327771 ILN327771 IVJ327771 JFF327771 JPB327771 JYX327771 KIT327771 KSP327771 LCL327771 LMH327771 LWD327771 MFZ327771 MPV327771 MZR327771 NJN327771 NTJ327771 ODF327771 ONB327771 OWX327771 PGT327771 PQP327771 QAL327771 QKH327771 QUD327771 RDZ327771 RNV327771 RXR327771 SHN327771 SRJ327771 TBF327771 TLB327771 TUX327771 UET327771 UOP327771 UYL327771 VIH327771 VSD327771 WBZ327771 WLV327771 WVR327771 J393307 JF393307 TB393307 ACX393307 AMT393307 AWP393307 BGL393307 BQH393307 CAD393307 CJZ393307 CTV393307 DDR393307 DNN393307 DXJ393307 EHF393307 ERB393307 FAX393307 FKT393307 FUP393307 GEL393307 GOH393307 GYD393307 HHZ393307 HRV393307 IBR393307 ILN393307 IVJ393307 JFF393307 JPB393307 JYX393307 KIT393307 KSP393307 LCL393307 LMH393307 LWD393307 MFZ393307 MPV393307 MZR393307 NJN393307 NTJ393307 ODF393307 ONB393307 OWX393307 PGT393307 PQP393307 QAL393307 QKH393307 QUD393307 RDZ393307 RNV393307 RXR393307 SHN393307 SRJ393307 TBF393307 TLB393307 TUX393307 UET393307 UOP393307 UYL393307 VIH393307 VSD393307 WBZ393307 WLV393307 WVR393307 J458843 JF458843 TB458843 ACX458843 AMT458843 AWP458843 BGL458843 BQH458843 CAD458843 CJZ458843 CTV458843 DDR458843 DNN458843 DXJ458843 EHF458843 ERB458843 FAX458843 FKT458843 FUP458843 GEL458843 GOH458843 GYD458843 HHZ458843 HRV458843 IBR458843 ILN458843 IVJ458843 JFF458843 JPB458843 JYX458843 KIT458843 KSP458843 LCL458843 LMH458843 LWD458843 MFZ458843 MPV458843 MZR458843 NJN458843 NTJ458843 ODF458843 ONB458843 OWX458843 PGT458843 PQP458843 QAL458843 QKH458843 QUD458843 RDZ458843 RNV458843 RXR458843 SHN458843 SRJ458843 TBF458843 TLB458843 TUX458843 UET458843 UOP458843 UYL458843 VIH458843 VSD458843 WBZ458843 WLV458843 WVR458843 J524379 JF524379 TB524379 ACX524379 AMT524379 AWP524379 BGL524379 BQH524379 CAD524379 CJZ524379 CTV524379 DDR524379 DNN524379 DXJ524379 EHF524379 ERB524379 FAX524379 FKT524379 FUP524379 GEL524379 GOH524379 GYD524379 HHZ524379 HRV524379 IBR524379 ILN524379 IVJ524379 JFF524379 JPB524379 JYX524379 KIT524379 KSP524379 LCL524379 LMH524379 LWD524379 MFZ524379 MPV524379 MZR524379 NJN524379 NTJ524379 ODF524379 ONB524379 OWX524379 PGT524379 PQP524379 QAL524379 QKH524379 QUD524379 RDZ524379 RNV524379 RXR524379 SHN524379 SRJ524379 TBF524379 TLB524379 TUX524379 UET524379 UOP524379 UYL524379 VIH524379 VSD524379 WBZ524379 WLV524379 WVR524379 J589915 JF589915 TB589915 ACX589915 AMT589915 AWP589915 BGL589915 BQH589915 CAD589915 CJZ589915 CTV589915 DDR589915 DNN589915 DXJ589915 EHF589915 ERB589915 FAX589915 FKT589915 FUP589915 GEL589915 GOH589915 GYD589915 HHZ589915 HRV589915 IBR589915 ILN589915 IVJ589915 JFF589915 JPB589915 JYX589915 KIT589915 KSP589915 LCL589915 LMH589915 LWD589915 MFZ589915 MPV589915 MZR589915 NJN589915 NTJ589915 ODF589915 ONB589915 OWX589915 PGT589915 PQP589915 QAL589915 QKH589915 QUD589915 RDZ589915 RNV589915 RXR589915 SHN589915 SRJ589915 TBF589915 TLB589915 TUX589915 UET589915 UOP589915 UYL589915 VIH589915 VSD589915 WBZ589915 WLV589915 WVR589915 J655451 JF655451 TB655451 ACX655451 AMT655451 AWP655451 BGL655451 BQH655451 CAD655451 CJZ655451 CTV655451 DDR655451 DNN655451 DXJ655451 EHF655451 ERB655451 FAX655451 FKT655451 FUP655451 GEL655451 GOH655451 GYD655451 HHZ655451 HRV655451 IBR655451 ILN655451 IVJ655451 JFF655451 JPB655451 JYX655451 KIT655451 KSP655451 LCL655451 LMH655451 LWD655451 MFZ655451 MPV655451 MZR655451 NJN655451 NTJ655451 ODF655451 ONB655451 OWX655451 PGT655451 PQP655451 QAL655451 QKH655451 QUD655451 RDZ655451 RNV655451 RXR655451 SHN655451 SRJ655451 TBF655451 TLB655451 TUX655451 UET655451 UOP655451 UYL655451 VIH655451 VSD655451 WBZ655451 WLV655451 WVR655451 J720987 JF720987 TB720987 ACX720987 AMT720987 AWP720987 BGL720987 BQH720987 CAD720987 CJZ720987 CTV720987 DDR720987 DNN720987 DXJ720987 EHF720987 ERB720987 FAX720987 FKT720987 FUP720987 GEL720987 GOH720987 GYD720987 HHZ720987 HRV720987 IBR720987 ILN720987 IVJ720987 JFF720987 JPB720987 JYX720987 KIT720987 KSP720987 LCL720987 LMH720987 LWD720987 MFZ720987 MPV720987 MZR720987 NJN720987 NTJ720987 ODF720987 ONB720987 OWX720987 PGT720987 PQP720987 QAL720987 QKH720987 QUD720987 RDZ720987 RNV720987 RXR720987 SHN720987 SRJ720987 TBF720987 TLB720987 TUX720987 UET720987 UOP720987 UYL720987 VIH720987 VSD720987 WBZ720987 WLV720987 WVR720987 J786523 JF786523 TB786523 ACX786523 AMT786523 AWP786523 BGL786523 BQH786523 CAD786523 CJZ786523 CTV786523 DDR786523 DNN786523 DXJ786523 EHF786523 ERB786523 FAX786523 FKT786523 FUP786523 GEL786523 GOH786523 GYD786523 HHZ786523 HRV786523 IBR786523 ILN786523 IVJ786523 JFF786523 JPB786523 JYX786523 KIT786523 KSP786523 LCL786523 LMH786523 LWD786523 MFZ786523 MPV786523 MZR786523 NJN786523 NTJ786523 ODF786523 ONB786523 OWX786523 PGT786523 PQP786523 QAL786523 QKH786523 QUD786523 RDZ786523 RNV786523 RXR786523 SHN786523 SRJ786523 TBF786523 TLB786523 TUX786523 UET786523 UOP786523 UYL786523 VIH786523 VSD786523 WBZ786523 WLV786523 WVR786523 J852059 JF852059 TB852059 ACX852059 AMT852059 AWP852059 BGL852059 BQH852059 CAD852059 CJZ852059 CTV852059 DDR852059 DNN852059 DXJ852059 EHF852059 ERB852059 FAX852059 FKT852059 FUP852059 GEL852059 GOH852059 GYD852059 HHZ852059 HRV852059 IBR852059 ILN852059 IVJ852059 JFF852059 JPB852059 JYX852059 KIT852059 KSP852059 LCL852059 LMH852059 LWD852059 MFZ852059 MPV852059 MZR852059 NJN852059 NTJ852059 ODF852059 ONB852059 OWX852059 PGT852059 PQP852059 QAL852059 QKH852059 QUD852059 RDZ852059 RNV852059 RXR852059 SHN852059 SRJ852059 TBF852059 TLB852059 TUX852059 UET852059 UOP852059 UYL852059 VIH852059 VSD852059 WBZ852059 WLV852059 WVR852059 J917595 JF917595 TB917595 ACX917595 AMT917595 AWP917595 BGL917595 BQH917595 CAD917595 CJZ917595 CTV917595 DDR917595 DNN917595 DXJ917595 EHF917595 ERB917595 FAX917595 FKT917595 FUP917595 GEL917595 GOH917595 GYD917595 HHZ917595 HRV917595 IBR917595 ILN917595 IVJ917595 JFF917595 JPB917595 JYX917595 KIT917595 KSP917595 LCL917595 LMH917595 LWD917595 MFZ917595 MPV917595 MZR917595 NJN917595 NTJ917595 ODF917595 ONB917595 OWX917595 PGT917595 PQP917595 QAL917595 QKH917595 QUD917595 RDZ917595 RNV917595 RXR917595 SHN917595 SRJ917595 TBF917595 TLB917595 TUX917595 UET917595 UOP917595 UYL917595 VIH917595 VSD917595 WBZ917595 WLV917595 WVR917595 J983131 JF983131 TB983131 ACX983131 AMT983131 AWP983131 BGL983131 BQH983131 CAD983131 CJZ983131 CTV983131 DDR983131 DNN983131 DXJ983131 EHF983131 ERB983131 FAX983131 FKT983131 FUP983131 GEL983131 GOH983131 GYD983131 HHZ983131 HRV983131 IBR983131 ILN983131 IVJ983131 JFF983131 JPB983131 JYX983131 KIT983131 KSP983131 LCL983131 LMH983131 LWD983131 MFZ983131 MPV983131 MZR983131 NJN983131 NTJ983131 ODF983131 ONB983131 OWX983131 PGT983131 PQP983131 QAL983131 QKH983131 QUD983131 RDZ983131 RNV983131 RXR983131 SHN983131 SRJ983131 TBF983131 TLB983131 TUX983131 UET983131 UOP983131 UYL983131 VIH983131 VSD983131 WBZ983131 WLV983131 WVR983131 N26 JJ26 TF26 ADB26 AMX26 AWT26 BGP26 BQL26 CAH26 CKD26 CTZ26 DDV26 DNR26 DXN26 EHJ26 ERF26 FBB26 FKX26 FUT26 GEP26 GOL26 GYH26 HID26 HRZ26 IBV26 ILR26 IVN26 JFJ26 JPF26 JZB26 KIX26 KST26 LCP26 LML26 LWH26 MGD26 MPZ26 MZV26 NJR26 NTN26 ODJ26 ONF26 OXB26 PGX26 PQT26 QAP26 QKL26 QUH26 RED26 RNZ26 RXV26 SHR26 SRN26 TBJ26 TLF26 TVB26 UEX26 UOT26 UYP26 VIL26 VSH26 WCD26 WLZ26 WVV26 N65562 JJ65562 TF65562 ADB65562 AMX65562 AWT65562 BGP65562 BQL65562 CAH65562 CKD65562 CTZ65562 DDV65562 DNR65562 DXN65562 EHJ65562 ERF65562 FBB65562 FKX65562 FUT65562 GEP65562 GOL65562 GYH65562 HID65562 HRZ65562 IBV65562 ILR65562 IVN65562 JFJ65562 JPF65562 JZB65562 KIX65562 KST65562 LCP65562 LML65562 LWH65562 MGD65562 MPZ65562 MZV65562 NJR65562 NTN65562 ODJ65562 ONF65562 OXB65562 PGX65562 PQT65562 QAP65562 QKL65562 QUH65562 RED65562 RNZ65562 RXV65562 SHR65562 SRN65562 TBJ65562 TLF65562 TVB65562 UEX65562 UOT65562 UYP65562 VIL65562 VSH65562 WCD65562 WLZ65562 WVV65562 N131098 JJ131098 TF131098 ADB131098 AMX131098 AWT131098 BGP131098 BQL131098 CAH131098 CKD131098 CTZ131098 DDV131098 DNR131098 DXN131098 EHJ131098 ERF131098 FBB131098 FKX131098 FUT131098 GEP131098 GOL131098 GYH131098 HID131098 HRZ131098 IBV131098 ILR131098 IVN131098 JFJ131098 JPF131098 JZB131098 KIX131098 KST131098 LCP131098 LML131098 LWH131098 MGD131098 MPZ131098 MZV131098 NJR131098 NTN131098 ODJ131098 ONF131098 OXB131098 PGX131098 PQT131098 QAP131098 QKL131098 QUH131098 RED131098 RNZ131098 RXV131098 SHR131098 SRN131098 TBJ131098 TLF131098 TVB131098 UEX131098 UOT131098 UYP131098 VIL131098 VSH131098 WCD131098 WLZ131098 WVV131098 N196634 JJ196634 TF196634 ADB196634 AMX196634 AWT196634 BGP196634 BQL196634 CAH196634 CKD196634 CTZ196634 DDV196634 DNR196634 DXN196634 EHJ196634 ERF196634 FBB196634 FKX196634 FUT196634 GEP196634 GOL196634 GYH196634 HID196634 HRZ196634 IBV196634 ILR196634 IVN196634 JFJ196634 JPF196634 JZB196634 KIX196634 KST196634 LCP196634 LML196634 LWH196634 MGD196634 MPZ196634 MZV196634 NJR196634 NTN196634 ODJ196634 ONF196634 OXB196634 PGX196634 PQT196634 QAP196634 QKL196634 QUH196634 RED196634 RNZ196634 RXV196634 SHR196634 SRN196634 TBJ196634 TLF196634 TVB196634 UEX196634 UOT196634 UYP196634 VIL196634 VSH196634 WCD196634 WLZ196634 WVV196634 N262170 JJ262170 TF262170 ADB262170 AMX262170 AWT262170 BGP262170 BQL262170 CAH262170 CKD262170 CTZ262170 DDV262170 DNR262170 DXN262170 EHJ262170 ERF262170 FBB262170 FKX262170 FUT262170 GEP262170 GOL262170 GYH262170 HID262170 HRZ262170 IBV262170 ILR262170 IVN262170 JFJ262170 JPF262170 JZB262170 KIX262170 KST262170 LCP262170 LML262170 LWH262170 MGD262170 MPZ262170 MZV262170 NJR262170 NTN262170 ODJ262170 ONF262170 OXB262170 PGX262170 PQT262170 QAP262170 QKL262170 QUH262170 RED262170 RNZ262170 RXV262170 SHR262170 SRN262170 TBJ262170 TLF262170 TVB262170 UEX262170 UOT262170 UYP262170 VIL262170 VSH262170 WCD262170 WLZ262170 WVV262170 N327706 JJ327706 TF327706 ADB327706 AMX327706 AWT327706 BGP327706 BQL327706 CAH327706 CKD327706 CTZ327706 DDV327706 DNR327706 DXN327706 EHJ327706 ERF327706 FBB327706 FKX327706 FUT327706 GEP327706 GOL327706 GYH327706 HID327706 HRZ327706 IBV327706 ILR327706 IVN327706 JFJ327706 JPF327706 JZB327706 KIX327706 KST327706 LCP327706 LML327706 LWH327706 MGD327706 MPZ327706 MZV327706 NJR327706 NTN327706 ODJ327706 ONF327706 OXB327706 PGX327706 PQT327706 QAP327706 QKL327706 QUH327706 RED327706 RNZ327706 RXV327706 SHR327706 SRN327706 TBJ327706 TLF327706 TVB327706 UEX327706 UOT327706 UYP327706 VIL327706 VSH327706 WCD327706 WLZ327706 WVV327706 N393242 JJ393242 TF393242 ADB393242 AMX393242 AWT393242 BGP393242 BQL393242 CAH393242 CKD393242 CTZ393242 DDV393242 DNR393242 DXN393242 EHJ393242 ERF393242 FBB393242 FKX393242 FUT393242 GEP393242 GOL393242 GYH393242 HID393242 HRZ393242 IBV393242 ILR393242 IVN393242 JFJ393242 JPF393242 JZB393242 KIX393242 KST393242 LCP393242 LML393242 LWH393242 MGD393242 MPZ393242 MZV393242 NJR393242 NTN393242 ODJ393242 ONF393242 OXB393242 PGX393242 PQT393242 QAP393242 QKL393242 QUH393242 RED393242 RNZ393242 RXV393242 SHR393242 SRN393242 TBJ393242 TLF393242 TVB393242 UEX393242 UOT393242 UYP393242 VIL393242 VSH393242 WCD393242 WLZ393242 WVV393242 N458778 JJ458778 TF458778 ADB458778 AMX458778 AWT458778 BGP458778 BQL458778 CAH458778 CKD458778 CTZ458778 DDV458778 DNR458778 DXN458778 EHJ458778 ERF458778 FBB458778 FKX458778 FUT458778 GEP458778 GOL458778 GYH458778 HID458778 HRZ458778 IBV458778 ILR458778 IVN458778 JFJ458778 JPF458778 JZB458778 KIX458778 KST458778 LCP458778 LML458778 LWH458778 MGD458778 MPZ458778 MZV458778 NJR458778 NTN458778 ODJ458778 ONF458778 OXB458778 PGX458778 PQT458778 QAP458778 QKL458778 QUH458778 RED458778 RNZ458778 RXV458778 SHR458778 SRN458778 TBJ458778 TLF458778 TVB458778 UEX458778 UOT458778 UYP458778 VIL458778 VSH458778 WCD458778 WLZ458778 WVV458778 N524314 JJ524314 TF524314 ADB524314 AMX524314 AWT524314 BGP524314 BQL524314 CAH524314 CKD524314 CTZ524314 DDV524314 DNR524314 DXN524314 EHJ524314 ERF524314 FBB524314 FKX524314 FUT524314 GEP524314 GOL524314 GYH524314 HID524314 HRZ524314 IBV524314 ILR524314 IVN524314 JFJ524314 JPF524314 JZB524314 KIX524314 KST524314 LCP524314 LML524314 LWH524314 MGD524314 MPZ524314 MZV524314 NJR524314 NTN524314 ODJ524314 ONF524314 OXB524314 PGX524314 PQT524314 QAP524314 QKL524314 QUH524314 RED524314 RNZ524314 RXV524314 SHR524314 SRN524314 TBJ524314 TLF524314 TVB524314 UEX524314 UOT524314 UYP524314 VIL524314 VSH524314 WCD524314 WLZ524314 WVV524314 N589850 JJ589850 TF589850 ADB589850 AMX589850 AWT589850 BGP589850 BQL589850 CAH589850 CKD589850 CTZ589850 DDV589850 DNR589850 DXN589850 EHJ589850 ERF589850 FBB589850 FKX589850 FUT589850 GEP589850 GOL589850 GYH589850 HID589850 HRZ589850 IBV589850 ILR589850 IVN589850 JFJ589850 JPF589850 JZB589850 KIX589850 KST589850 LCP589850 LML589850 LWH589850 MGD589850 MPZ589850 MZV589850 NJR589850 NTN589850 ODJ589850 ONF589850 OXB589850 PGX589850 PQT589850 QAP589850 QKL589850 QUH589850 RED589850 RNZ589850 RXV589850 SHR589850 SRN589850 TBJ589850 TLF589850 TVB589850 UEX589850 UOT589850 UYP589850 VIL589850 VSH589850 WCD589850 WLZ589850 WVV589850 N655386 JJ655386 TF655386 ADB655386 AMX655386 AWT655386 BGP655386 BQL655386 CAH655386 CKD655386 CTZ655386 DDV655386 DNR655386 DXN655386 EHJ655386 ERF655386 FBB655386 FKX655386 FUT655386 GEP655386 GOL655386 GYH655386 HID655386 HRZ655386 IBV655386 ILR655386 IVN655386 JFJ655386 JPF655386 JZB655386 KIX655386 KST655386 LCP655386 LML655386 LWH655386 MGD655386 MPZ655386 MZV655386 NJR655386 NTN655386 ODJ655386 ONF655386 OXB655386 PGX655386 PQT655386 QAP655386 QKL655386 QUH655386 RED655386 RNZ655386 RXV655386 SHR655386 SRN655386 TBJ655386 TLF655386 TVB655386 UEX655386 UOT655386 UYP655386 VIL655386 VSH655386 WCD655386 WLZ655386 WVV655386 N720922 JJ720922 TF720922 ADB720922 AMX720922 AWT720922 BGP720922 BQL720922 CAH720922 CKD720922 CTZ720922 DDV720922 DNR720922 DXN720922 EHJ720922 ERF720922 FBB720922 FKX720922 FUT720922 GEP720922 GOL720922 GYH720922 HID720922 HRZ720922 IBV720922 ILR720922 IVN720922 JFJ720922 JPF720922 JZB720922 KIX720922 KST720922 LCP720922 LML720922 LWH720922 MGD720922 MPZ720922 MZV720922 NJR720922 NTN720922 ODJ720922 ONF720922 OXB720922 PGX720922 PQT720922 QAP720922 QKL720922 QUH720922 RED720922 RNZ720922 RXV720922 SHR720922 SRN720922 TBJ720922 TLF720922 TVB720922 UEX720922 UOT720922 UYP720922 VIL720922 VSH720922 WCD720922 WLZ720922 WVV720922 N786458 JJ786458 TF786458 ADB786458 AMX786458 AWT786458 BGP786458 BQL786458 CAH786458 CKD786458 CTZ786458 DDV786458 DNR786458 DXN786458 EHJ786458 ERF786458 FBB786458 FKX786458 FUT786458 GEP786458 GOL786458 GYH786458 HID786458 HRZ786458 IBV786458 ILR786458 IVN786458 JFJ786458 JPF786458 JZB786458 KIX786458 KST786458 LCP786458 LML786458 LWH786458 MGD786458 MPZ786458 MZV786458 NJR786458 NTN786458 ODJ786458 ONF786458 OXB786458 PGX786458 PQT786458 QAP786458 QKL786458 QUH786458 RED786458 RNZ786458 RXV786458 SHR786458 SRN786458 TBJ786458 TLF786458 TVB786458 UEX786458 UOT786458 UYP786458 VIL786458 VSH786458 WCD786458 WLZ786458 WVV786458 N851994 JJ851994 TF851994 ADB851994 AMX851994 AWT851994 BGP851994 BQL851994 CAH851994 CKD851994 CTZ851994 DDV851994 DNR851994 DXN851994 EHJ851994 ERF851994 FBB851994 FKX851994 FUT851994 GEP851994 GOL851994 GYH851994 HID851994 HRZ851994 IBV851994 ILR851994 IVN851994 JFJ851994 JPF851994 JZB851994 KIX851994 KST851994 LCP851994 LML851994 LWH851994 MGD851994 MPZ851994 MZV851994 NJR851994 NTN851994 ODJ851994 ONF851994 OXB851994 PGX851994 PQT851994 QAP851994 QKL851994 QUH851994 RED851994 RNZ851994 RXV851994 SHR851994 SRN851994 TBJ851994 TLF851994 TVB851994 UEX851994 UOT851994 UYP851994 VIL851994 VSH851994 WCD851994 WLZ851994 WVV851994 N917530 JJ917530 TF917530 ADB917530 AMX917530 AWT917530 BGP917530 BQL917530 CAH917530 CKD917530 CTZ917530 DDV917530 DNR917530 DXN917530 EHJ917530 ERF917530 FBB917530 FKX917530 FUT917530 GEP917530 GOL917530 GYH917530 HID917530 HRZ917530 IBV917530 ILR917530 IVN917530 JFJ917530 JPF917530 JZB917530 KIX917530 KST917530 LCP917530 LML917530 LWH917530 MGD917530 MPZ917530 MZV917530 NJR917530 NTN917530 ODJ917530 ONF917530 OXB917530 PGX917530 PQT917530 QAP917530 QKL917530 QUH917530 RED917530 RNZ917530 RXV917530 SHR917530 SRN917530 TBJ917530 TLF917530 TVB917530 UEX917530 UOT917530 UYP917530 VIL917530 VSH917530 WCD917530 WLZ917530 WVV917530 N983066 JJ983066 TF983066 ADB983066 AMX983066 AWT983066 BGP983066 BQL983066 CAH983066 CKD983066 CTZ983066 DDV983066 DNR983066 DXN983066 EHJ983066 ERF983066 FBB983066 FKX983066 FUT983066 GEP983066 GOL983066 GYH983066 HID983066 HRZ983066 IBV983066 ILR983066 IVN983066 JFJ983066 JPF983066 JZB983066 KIX983066 KST983066 LCP983066 LML983066 LWH983066 MGD983066 MPZ983066 MZV983066 NJR983066 NTN983066 ODJ983066 ONF983066 OXB983066 PGX983066 PQT983066 QAP983066 QKL983066 QUH983066 RED983066 RNZ983066 RXV983066 SHR983066 SRN983066 TBJ983066 TLF983066 TVB983066 UEX983066 UOT983066 UYP983066 VIL983066 VSH983066 WCD983066 WLZ983066 WVV983066 E32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A42:A44 IW42:IW44 SS42:SS44 ACO42:ACO44 AMK42:AMK44 AWG42:AWG44 BGC42:BGC44 BPY42:BPY44 BZU42:BZU44 CJQ42:CJQ44 CTM42:CTM44 DDI42:DDI44 DNE42:DNE44 DXA42:DXA44 EGW42:EGW44 EQS42:EQS44 FAO42:FAO44 FKK42:FKK44 FUG42:FUG44 GEC42:GEC44 GNY42:GNY44 GXU42:GXU44 HHQ42:HHQ44 HRM42:HRM44 IBI42:IBI44 ILE42:ILE44 IVA42:IVA44 JEW42:JEW44 JOS42:JOS44 JYO42:JYO44 KIK42:KIK44 KSG42:KSG44 LCC42:LCC44 LLY42:LLY44 LVU42:LVU44 MFQ42:MFQ44 MPM42:MPM44 MZI42:MZI44 NJE42:NJE44 NTA42:NTA44 OCW42:OCW44 OMS42:OMS44 OWO42:OWO44 PGK42:PGK44 PQG42:PQG44 QAC42:QAC44 QJY42:QJY44 QTU42:QTU44 RDQ42:RDQ44 RNM42:RNM44 RXI42:RXI44 SHE42:SHE44 SRA42:SRA44 TAW42:TAW44 TKS42:TKS44 TUO42:TUO44 UEK42:UEK44 UOG42:UOG44 UYC42:UYC44 VHY42:VHY44 VRU42:VRU44 WBQ42:WBQ44 WLM42:WLM44 WVI42:WVI44 A65578:A65580 IW65578:IW65580 SS65578:SS65580 ACO65578:ACO65580 AMK65578:AMK65580 AWG65578:AWG65580 BGC65578:BGC65580 BPY65578:BPY65580 BZU65578:BZU65580 CJQ65578:CJQ65580 CTM65578:CTM65580 DDI65578:DDI65580 DNE65578:DNE65580 DXA65578:DXA65580 EGW65578:EGW65580 EQS65578:EQS65580 FAO65578:FAO65580 FKK65578:FKK65580 FUG65578:FUG65580 GEC65578:GEC65580 GNY65578:GNY65580 GXU65578:GXU65580 HHQ65578:HHQ65580 HRM65578:HRM65580 IBI65578:IBI65580 ILE65578:ILE65580 IVA65578:IVA65580 JEW65578:JEW65580 JOS65578:JOS65580 JYO65578:JYO65580 KIK65578:KIK65580 KSG65578:KSG65580 LCC65578:LCC65580 LLY65578:LLY65580 LVU65578:LVU65580 MFQ65578:MFQ65580 MPM65578:MPM65580 MZI65578:MZI65580 NJE65578:NJE65580 NTA65578:NTA65580 OCW65578:OCW65580 OMS65578:OMS65580 OWO65578:OWO65580 PGK65578:PGK65580 PQG65578:PQG65580 QAC65578:QAC65580 QJY65578:QJY65580 QTU65578:QTU65580 RDQ65578:RDQ65580 RNM65578:RNM65580 RXI65578:RXI65580 SHE65578:SHE65580 SRA65578:SRA65580 TAW65578:TAW65580 TKS65578:TKS65580 TUO65578:TUO65580 UEK65578:UEK65580 UOG65578:UOG65580 UYC65578:UYC65580 VHY65578:VHY65580 VRU65578:VRU65580 WBQ65578:WBQ65580 WLM65578:WLM65580 WVI65578:WVI65580 A131114:A131116 IW131114:IW131116 SS131114:SS131116 ACO131114:ACO131116 AMK131114:AMK131116 AWG131114:AWG131116 BGC131114:BGC131116 BPY131114:BPY131116 BZU131114:BZU131116 CJQ131114:CJQ131116 CTM131114:CTM131116 DDI131114:DDI131116 DNE131114:DNE131116 DXA131114:DXA131116 EGW131114:EGW131116 EQS131114:EQS131116 FAO131114:FAO131116 FKK131114:FKK131116 FUG131114:FUG131116 GEC131114:GEC131116 GNY131114:GNY131116 GXU131114:GXU131116 HHQ131114:HHQ131116 HRM131114:HRM131116 IBI131114:IBI131116 ILE131114:ILE131116 IVA131114:IVA131116 JEW131114:JEW131116 JOS131114:JOS131116 JYO131114:JYO131116 KIK131114:KIK131116 KSG131114:KSG131116 LCC131114:LCC131116 LLY131114:LLY131116 LVU131114:LVU131116 MFQ131114:MFQ131116 MPM131114:MPM131116 MZI131114:MZI131116 NJE131114:NJE131116 NTA131114:NTA131116 OCW131114:OCW131116 OMS131114:OMS131116 OWO131114:OWO131116 PGK131114:PGK131116 PQG131114:PQG131116 QAC131114:QAC131116 QJY131114:QJY131116 QTU131114:QTU131116 RDQ131114:RDQ131116 RNM131114:RNM131116 RXI131114:RXI131116 SHE131114:SHE131116 SRA131114:SRA131116 TAW131114:TAW131116 TKS131114:TKS131116 TUO131114:TUO131116 UEK131114:UEK131116 UOG131114:UOG131116 UYC131114:UYC131116 VHY131114:VHY131116 VRU131114:VRU131116 WBQ131114:WBQ131116 WLM131114:WLM131116 WVI131114:WVI131116 A196650:A196652 IW196650:IW196652 SS196650:SS196652 ACO196650:ACO196652 AMK196650:AMK196652 AWG196650:AWG196652 BGC196650:BGC196652 BPY196650:BPY196652 BZU196650:BZU196652 CJQ196650:CJQ196652 CTM196650:CTM196652 DDI196650:DDI196652 DNE196650:DNE196652 DXA196650:DXA196652 EGW196650:EGW196652 EQS196650:EQS196652 FAO196650:FAO196652 FKK196650:FKK196652 FUG196650:FUG196652 GEC196650:GEC196652 GNY196650:GNY196652 GXU196650:GXU196652 HHQ196650:HHQ196652 HRM196650:HRM196652 IBI196650:IBI196652 ILE196650:ILE196652 IVA196650:IVA196652 JEW196650:JEW196652 JOS196650:JOS196652 JYO196650:JYO196652 KIK196650:KIK196652 KSG196650:KSG196652 LCC196650:LCC196652 LLY196650:LLY196652 LVU196650:LVU196652 MFQ196650:MFQ196652 MPM196650:MPM196652 MZI196650:MZI196652 NJE196650:NJE196652 NTA196650:NTA196652 OCW196650:OCW196652 OMS196650:OMS196652 OWO196650:OWO196652 PGK196650:PGK196652 PQG196650:PQG196652 QAC196650:QAC196652 QJY196650:QJY196652 QTU196650:QTU196652 RDQ196650:RDQ196652 RNM196650:RNM196652 RXI196650:RXI196652 SHE196650:SHE196652 SRA196650:SRA196652 TAW196650:TAW196652 TKS196650:TKS196652 TUO196650:TUO196652 UEK196650:UEK196652 UOG196650:UOG196652 UYC196650:UYC196652 VHY196650:VHY196652 VRU196650:VRU196652 WBQ196650:WBQ196652 WLM196650:WLM196652 WVI196650:WVI196652 A262186:A262188 IW262186:IW262188 SS262186:SS262188 ACO262186:ACO262188 AMK262186:AMK262188 AWG262186:AWG262188 BGC262186:BGC262188 BPY262186:BPY262188 BZU262186:BZU262188 CJQ262186:CJQ262188 CTM262186:CTM262188 DDI262186:DDI262188 DNE262186:DNE262188 DXA262186:DXA262188 EGW262186:EGW262188 EQS262186:EQS262188 FAO262186:FAO262188 FKK262186:FKK262188 FUG262186:FUG262188 GEC262186:GEC262188 GNY262186:GNY262188 GXU262186:GXU262188 HHQ262186:HHQ262188 HRM262186:HRM262188 IBI262186:IBI262188 ILE262186:ILE262188 IVA262186:IVA262188 JEW262186:JEW262188 JOS262186:JOS262188 JYO262186:JYO262188 KIK262186:KIK262188 KSG262186:KSG262188 LCC262186:LCC262188 LLY262186:LLY262188 LVU262186:LVU262188 MFQ262186:MFQ262188 MPM262186:MPM262188 MZI262186:MZI262188 NJE262186:NJE262188 NTA262186:NTA262188 OCW262186:OCW262188 OMS262186:OMS262188 OWO262186:OWO262188 PGK262186:PGK262188 PQG262186:PQG262188 QAC262186:QAC262188 QJY262186:QJY262188 QTU262186:QTU262188 RDQ262186:RDQ262188 RNM262186:RNM262188 RXI262186:RXI262188 SHE262186:SHE262188 SRA262186:SRA262188 TAW262186:TAW262188 TKS262186:TKS262188 TUO262186:TUO262188 UEK262186:UEK262188 UOG262186:UOG262188 UYC262186:UYC262188 VHY262186:VHY262188 VRU262186:VRU262188 WBQ262186:WBQ262188 WLM262186:WLM262188 WVI262186:WVI262188 A327722:A327724 IW327722:IW327724 SS327722:SS327724 ACO327722:ACO327724 AMK327722:AMK327724 AWG327722:AWG327724 BGC327722:BGC327724 BPY327722:BPY327724 BZU327722:BZU327724 CJQ327722:CJQ327724 CTM327722:CTM327724 DDI327722:DDI327724 DNE327722:DNE327724 DXA327722:DXA327724 EGW327722:EGW327724 EQS327722:EQS327724 FAO327722:FAO327724 FKK327722:FKK327724 FUG327722:FUG327724 GEC327722:GEC327724 GNY327722:GNY327724 GXU327722:GXU327724 HHQ327722:HHQ327724 HRM327722:HRM327724 IBI327722:IBI327724 ILE327722:ILE327724 IVA327722:IVA327724 JEW327722:JEW327724 JOS327722:JOS327724 JYO327722:JYO327724 KIK327722:KIK327724 KSG327722:KSG327724 LCC327722:LCC327724 LLY327722:LLY327724 LVU327722:LVU327724 MFQ327722:MFQ327724 MPM327722:MPM327724 MZI327722:MZI327724 NJE327722:NJE327724 NTA327722:NTA327724 OCW327722:OCW327724 OMS327722:OMS327724 OWO327722:OWO327724 PGK327722:PGK327724 PQG327722:PQG327724 QAC327722:QAC327724 QJY327722:QJY327724 QTU327722:QTU327724 RDQ327722:RDQ327724 RNM327722:RNM327724 RXI327722:RXI327724 SHE327722:SHE327724 SRA327722:SRA327724 TAW327722:TAW327724 TKS327722:TKS327724 TUO327722:TUO327724 UEK327722:UEK327724 UOG327722:UOG327724 UYC327722:UYC327724 VHY327722:VHY327724 VRU327722:VRU327724 WBQ327722:WBQ327724 WLM327722:WLM327724 WVI327722:WVI327724 A393258:A393260 IW393258:IW393260 SS393258:SS393260 ACO393258:ACO393260 AMK393258:AMK393260 AWG393258:AWG393260 BGC393258:BGC393260 BPY393258:BPY393260 BZU393258:BZU393260 CJQ393258:CJQ393260 CTM393258:CTM393260 DDI393258:DDI393260 DNE393258:DNE393260 DXA393258:DXA393260 EGW393258:EGW393260 EQS393258:EQS393260 FAO393258:FAO393260 FKK393258:FKK393260 FUG393258:FUG393260 GEC393258:GEC393260 GNY393258:GNY393260 GXU393258:GXU393260 HHQ393258:HHQ393260 HRM393258:HRM393260 IBI393258:IBI393260 ILE393258:ILE393260 IVA393258:IVA393260 JEW393258:JEW393260 JOS393258:JOS393260 JYO393258:JYO393260 KIK393258:KIK393260 KSG393258:KSG393260 LCC393258:LCC393260 LLY393258:LLY393260 LVU393258:LVU393260 MFQ393258:MFQ393260 MPM393258:MPM393260 MZI393258:MZI393260 NJE393258:NJE393260 NTA393258:NTA393260 OCW393258:OCW393260 OMS393258:OMS393260 OWO393258:OWO393260 PGK393258:PGK393260 PQG393258:PQG393260 QAC393258:QAC393260 QJY393258:QJY393260 QTU393258:QTU393260 RDQ393258:RDQ393260 RNM393258:RNM393260 RXI393258:RXI393260 SHE393258:SHE393260 SRA393258:SRA393260 TAW393258:TAW393260 TKS393258:TKS393260 TUO393258:TUO393260 UEK393258:UEK393260 UOG393258:UOG393260 UYC393258:UYC393260 VHY393258:VHY393260 VRU393258:VRU393260 WBQ393258:WBQ393260 WLM393258:WLM393260 WVI393258:WVI393260 A458794:A458796 IW458794:IW458796 SS458794:SS458796 ACO458794:ACO458796 AMK458794:AMK458796 AWG458794:AWG458796 BGC458794:BGC458796 BPY458794:BPY458796 BZU458794:BZU458796 CJQ458794:CJQ458796 CTM458794:CTM458796 DDI458794:DDI458796 DNE458794:DNE458796 DXA458794:DXA458796 EGW458794:EGW458796 EQS458794:EQS458796 FAO458794:FAO458796 FKK458794:FKK458796 FUG458794:FUG458796 GEC458794:GEC458796 GNY458794:GNY458796 GXU458794:GXU458796 HHQ458794:HHQ458796 HRM458794:HRM458796 IBI458794:IBI458796 ILE458794:ILE458796 IVA458794:IVA458796 JEW458794:JEW458796 JOS458794:JOS458796 JYO458794:JYO458796 KIK458794:KIK458796 KSG458794:KSG458796 LCC458794:LCC458796 LLY458794:LLY458796 LVU458794:LVU458796 MFQ458794:MFQ458796 MPM458794:MPM458796 MZI458794:MZI458796 NJE458794:NJE458796 NTA458794:NTA458796 OCW458794:OCW458796 OMS458794:OMS458796 OWO458794:OWO458796 PGK458794:PGK458796 PQG458794:PQG458796 QAC458794:QAC458796 QJY458794:QJY458796 QTU458794:QTU458796 RDQ458794:RDQ458796 RNM458794:RNM458796 RXI458794:RXI458796 SHE458794:SHE458796 SRA458794:SRA458796 TAW458794:TAW458796 TKS458794:TKS458796 TUO458794:TUO458796 UEK458794:UEK458796 UOG458794:UOG458796 UYC458794:UYC458796 VHY458794:VHY458796 VRU458794:VRU458796 WBQ458794:WBQ458796 WLM458794:WLM458796 WVI458794:WVI458796 A524330:A524332 IW524330:IW524332 SS524330:SS524332 ACO524330:ACO524332 AMK524330:AMK524332 AWG524330:AWG524332 BGC524330:BGC524332 BPY524330:BPY524332 BZU524330:BZU524332 CJQ524330:CJQ524332 CTM524330:CTM524332 DDI524330:DDI524332 DNE524330:DNE524332 DXA524330:DXA524332 EGW524330:EGW524332 EQS524330:EQS524332 FAO524330:FAO524332 FKK524330:FKK524332 FUG524330:FUG524332 GEC524330:GEC524332 GNY524330:GNY524332 GXU524330:GXU524332 HHQ524330:HHQ524332 HRM524330:HRM524332 IBI524330:IBI524332 ILE524330:ILE524332 IVA524330:IVA524332 JEW524330:JEW524332 JOS524330:JOS524332 JYO524330:JYO524332 KIK524330:KIK524332 KSG524330:KSG524332 LCC524330:LCC524332 LLY524330:LLY524332 LVU524330:LVU524332 MFQ524330:MFQ524332 MPM524330:MPM524332 MZI524330:MZI524332 NJE524330:NJE524332 NTA524330:NTA524332 OCW524330:OCW524332 OMS524330:OMS524332 OWO524330:OWO524332 PGK524330:PGK524332 PQG524330:PQG524332 QAC524330:QAC524332 QJY524330:QJY524332 QTU524330:QTU524332 RDQ524330:RDQ524332 RNM524330:RNM524332 RXI524330:RXI524332 SHE524330:SHE524332 SRA524330:SRA524332 TAW524330:TAW524332 TKS524330:TKS524332 TUO524330:TUO524332 UEK524330:UEK524332 UOG524330:UOG524332 UYC524330:UYC524332 VHY524330:VHY524332 VRU524330:VRU524332 WBQ524330:WBQ524332 WLM524330:WLM524332 WVI524330:WVI524332 A589866:A589868 IW589866:IW589868 SS589866:SS589868 ACO589866:ACO589868 AMK589866:AMK589868 AWG589866:AWG589868 BGC589866:BGC589868 BPY589866:BPY589868 BZU589866:BZU589868 CJQ589866:CJQ589868 CTM589866:CTM589868 DDI589866:DDI589868 DNE589866:DNE589868 DXA589866:DXA589868 EGW589866:EGW589868 EQS589866:EQS589868 FAO589866:FAO589868 FKK589866:FKK589868 FUG589866:FUG589868 GEC589866:GEC589868 GNY589866:GNY589868 GXU589866:GXU589868 HHQ589866:HHQ589868 HRM589866:HRM589868 IBI589866:IBI589868 ILE589866:ILE589868 IVA589866:IVA589868 JEW589866:JEW589868 JOS589866:JOS589868 JYO589866:JYO589868 KIK589866:KIK589868 KSG589866:KSG589868 LCC589866:LCC589868 LLY589866:LLY589868 LVU589866:LVU589868 MFQ589866:MFQ589868 MPM589866:MPM589868 MZI589866:MZI589868 NJE589866:NJE589868 NTA589866:NTA589868 OCW589866:OCW589868 OMS589866:OMS589868 OWO589866:OWO589868 PGK589866:PGK589868 PQG589866:PQG589868 QAC589866:QAC589868 QJY589866:QJY589868 QTU589866:QTU589868 RDQ589866:RDQ589868 RNM589866:RNM589868 RXI589866:RXI589868 SHE589866:SHE589868 SRA589866:SRA589868 TAW589866:TAW589868 TKS589866:TKS589868 TUO589866:TUO589868 UEK589866:UEK589868 UOG589866:UOG589868 UYC589866:UYC589868 VHY589866:VHY589868 VRU589866:VRU589868 WBQ589866:WBQ589868 WLM589866:WLM589868 WVI589866:WVI589868 A655402:A655404 IW655402:IW655404 SS655402:SS655404 ACO655402:ACO655404 AMK655402:AMK655404 AWG655402:AWG655404 BGC655402:BGC655404 BPY655402:BPY655404 BZU655402:BZU655404 CJQ655402:CJQ655404 CTM655402:CTM655404 DDI655402:DDI655404 DNE655402:DNE655404 DXA655402:DXA655404 EGW655402:EGW655404 EQS655402:EQS655404 FAO655402:FAO655404 FKK655402:FKK655404 FUG655402:FUG655404 GEC655402:GEC655404 GNY655402:GNY655404 GXU655402:GXU655404 HHQ655402:HHQ655404 HRM655402:HRM655404 IBI655402:IBI655404 ILE655402:ILE655404 IVA655402:IVA655404 JEW655402:JEW655404 JOS655402:JOS655404 JYO655402:JYO655404 KIK655402:KIK655404 KSG655402:KSG655404 LCC655402:LCC655404 LLY655402:LLY655404 LVU655402:LVU655404 MFQ655402:MFQ655404 MPM655402:MPM655404 MZI655402:MZI655404 NJE655402:NJE655404 NTA655402:NTA655404 OCW655402:OCW655404 OMS655402:OMS655404 OWO655402:OWO655404 PGK655402:PGK655404 PQG655402:PQG655404 QAC655402:QAC655404 QJY655402:QJY655404 QTU655402:QTU655404 RDQ655402:RDQ655404 RNM655402:RNM655404 RXI655402:RXI655404 SHE655402:SHE655404 SRA655402:SRA655404 TAW655402:TAW655404 TKS655402:TKS655404 TUO655402:TUO655404 UEK655402:UEK655404 UOG655402:UOG655404 UYC655402:UYC655404 VHY655402:VHY655404 VRU655402:VRU655404 WBQ655402:WBQ655404 WLM655402:WLM655404 WVI655402:WVI655404 A720938:A720940 IW720938:IW720940 SS720938:SS720940 ACO720938:ACO720940 AMK720938:AMK720940 AWG720938:AWG720940 BGC720938:BGC720940 BPY720938:BPY720940 BZU720938:BZU720940 CJQ720938:CJQ720940 CTM720938:CTM720940 DDI720938:DDI720940 DNE720938:DNE720940 DXA720938:DXA720940 EGW720938:EGW720940 EQS720938:EQS720940 FAO720938:FAO720940 FKK720938:FKK720940 FUG720938:FUG720940 GEC720938:GEC720940 GNY720938:GNY720940 GXU720938:GXU720940 HHQ720938:HHQ720940 HRM720938:HRM720940 IBI720938:IBI720940 ILE720938:ILE720940 IVA720938:IVA720940 JEW720938:JEW720940 JOS720938:JOS720940 JYO720938:JYO720940 KIK720938:KIK720940 KSG720938:KSG720940 LCC720938:LCC720940 LLY720938:LLY720940 LVU720938:LVU720940 MFQ720938:MFQ720940 MPM720938:MPM720940 MZI720938:MZI720940 NJE720938:NJE720940 NTA720938:NTA720940 OCW720938:OCW720940 OMS720938:OMS720940 OWO720938:OWO720940 PGK720938:PGK720940 PQG720938:PQG720940 QAC720938:QAC720940 QJY720938:QJY720940 QTU720938:QTU720940 RDQ720938:RDQ720940 RNM720938:RNM720940 RXI720938:RXI720940 SHE720938:SHE720940 SRA720938:SRA720940 TAW720938:TAW720940 TKS720938:TKS720940 TUO720938:TUO720940 UEK720938:UEK720940 UOG720938:UOG720940 UYC720938:UYC720940 VHY720938:VHY720940 VRU720938:VRU720940 WBQ720938:WBQ720940 WLM720938:WLM720940 WVI720938:WVI720940 A786474:A786476 IW786474:IW786476 SS786474:SS786476 ACO786474:ACO786476 AMK786474:AMK786476 AWG786474:AWG786476 BGC786474:BGC786476 BPY786474:BPY786476 BZU786474:BZU786476 CJQ786474:CJQ786476 CTM786474:CTM786476 DDI786474:DDI786476 DNE786474:DNE786476 DXA786474:DXA786476 EGW786474:EGW786476 EQS786474:EQS786476 FAO786474:FAO786476 FKK786474:FKK786476 FUG786474:FUG786476 GEC786474:GEC786476 GNY786474:GNY786476 GXU786474:GXU786476 HHQ786474:HHQ786476 HRM786474:HRM786476 IBI786474:IBI786476 ILE786474:ILE786476 IVA786474:IVA786476 JEW786474:JEW786476 JOS786474:JOS786476 JYO786474:JYO786476 KIK786474:KIK786476 KSG786474:KSG786476 LCC786474:LCC786476 LLY786474:LLY786476 LVU786474:LVU786476 MFQ786474:MFQ786476 MPM786474:MPM786476 MZI786474:MZI786476 NJE786474:NJE786476 NTA786474:NTA786476 OCW786474:OCW786476 OMS786474:OMS786476 OWO786474:OWO786476 PGK786474:PGK786476 PQG786474:PQG786476 QAC786474:QAC786476 QJY786474:QJY786476 QTU786474:QTU786476 RDQ786474:RDQ786476 RNM786474:RNM786476 RXI786474:RXI786476 SHE786474:SHE786476 SRA786474:SRA786476 TAW786474:TAW786476 TKS786474:TKS786476 TUO786474:TUO786476 UEK786474:UEK786476 UOG786474:UOG786476 UYC786474:UYC786476 VHY786474:VHY786476 VRU786474:VRU786476 WBQ786474:WBQ786476 WLM786474:WLM786476 WVI786474:WVI786476 A852010:A852012 IW852010:IW852012 SS852010:SS852012 ACO852010:ACO852012 AMK852010:AMK852012 AWG852010:AWG852012 BGC852010:BGC852012 BPY852010:BPY852012 BZU852010:BZU852012 CJQ852010:CJQ852012 CTM852010:CTM852012 DDI852010:DDI852012 DNE852010:DNE852012 DXA852010:DXA852012 EGW852010:EGW852012 EQS852010:EQS852012 FAO852010:FAO852012 FKK852010:FKK852012 FUG852010:FUG852012 GEC852010:GEC852012 GNY852010:GNY852012 GXU852010:GXU852012 HHQ852010:HHQ852012 HRM852010:HRM852012 IBI852010:IBI852012 ILE852010:ILE852012 IVA852010:IVA852012 JEW852010:JEW852012 JOS852010:JOS852012 JYO852010:JYO852012 KIK852010:KIK852012 KSG852010:KSG852012 LCC852010:LCC852012 LLY852010:LLY852012 LVU852010:LVU852012 MFQ852010:MFQ852012 MPM852010:MPM852012 MZI852010:MZI852012 NJE852010:NJE852012 NTA852010:NTA852012 OCW852010:OCW852012 OMS852010:OMS852012 OWO852010:OWO852012 PGK852010:PGK852012 PQG852010:PQG852012 QAC852010:QAC852012 QJY852010:QJY852012 QTU852010:QTU852012 RDQ852010:RDQ852012 RNM852010:RNM852012 RXI852010:RXI852012 SHE852010:SHE852012 SRA852010:SRA852012 TAW852010:TAW852012 TKS852010:TKS852012 TUO852010:TUO852012 UEK852010:UEK852012 UOG852010:UOG852012 UYC852010:UYC852012 VHY852010:VHY852012 VRU852010:VRU852012 WBQ852010:WBQ852012 WLM852010:WLM852012 WVI852010:WVI852012 A917546:A917548 IW917546:IW917548 SS917546:SS917548 ACO917546:ACO917548 AMK917546:AMK917548 AWG917546:AWG917548 BGC917546:BGC917548 BPY917546:BPY917548 BZU917546:BZU917548 CJQ917546:CJQ917548 CTM917546:CTM917548 DDI917546:DDI917548 DNE917546:DNE917548 DXA917546:DXA917548 EGW917546:EGW917548 EQS917546:EQS917548 FAO917546:FAO917548 FKK917546:FKK917548 FUG917546:FUG917548 GEC917546:GEC917548 GNY917546:GNY917548 GXU917546:GXU917548 HHQ917546:HHQ917548 HRM917546:HRM917548 IBI917546:IBI917548 ILE917546:ILE917548 IVA917546:IVA917548 JEW917546:JEW917548 JOS917546:JOS917548 JYO917546:JYO917548 KIK917546:KIK917548 KSG917546:KSG917548 LCC917546:LCC917548 LLY917546:LLY917548 LVU917546:LVU917548 MFQ917546:MFQ917548 MPM917546:MPM917548 MZI917546:MZI917548 NJE917546:NJE917548 NTA917546:NTA917548 OCW917546:OCW917548 OMS917546:OMS917548 OWO917546:OWO917548 PGK917546:PGK917548 PQG917546:PQG917548 QAC917546:QAC917548 QJY917546:QJY917548 QTU917546:QTU917548 RDQ917546:RDQ917548 RNM917546:RNM917548 RXI917546:RXI917548 SHE917546:SHE917548 SRA917546:SRA917548 TAW917546:TAW917548 TKS917546:TKS917548 TUO917546:TUO917548 UEK917546:UEK917548 UOG917546:UOG917548 UYC917546:UYC917548 VHY917546:VHY917548 VRU917546:VRU917548 WBQ917546:WBQ917548 WLM917546:WLM917548 WVI917546:WVI917548 A983082:A983084 IW983082:IW983084 SS983082:SS983084 ACO983082:ACO983084 AMK983082:AMK983084 AWG983082:AWG983084 BGC983082:BGC983084 BPY983082:BPY983084 BZU983082:BZU983084 CJQ983082:CJQ983084 CTM983082:CTM983084 DDI983082:DDI983084 DNE983082:DNE983084 DXA983082:DXA983084 EGW983082:EGW983084 EQS983082:EQS983084 FAO983082:FAO983084 FKK983082:FKK983084 FUG983082:FUG983084 GEC983082:GEC983084 GNY983082:GNY983084 GXU983082:GXU983084 HHQ983082:HHQ983084 HRM983082:HRM983084 IBI983082:IBI983084 ILE983082:ILE983084 IVA983082:IVA983084 JEW983082:JEW983084 JOS983082:JOS983084 JYO983082:JYO983084 KIK983082:KIK983084 KSG983082:KSG983084 LCC983082:LCC983084 LLY983082:LLY983084 LVU983082:LVU983084 MFQ983082:MFQ983084 MPM983082:MPM983084 MZI983082:MZI983084 NJE983082:NJE983084 NTA983082:NTA983084 OCW983082:OCW983084 OMS983082:OMS983084 OWO983082:OWO983084 PGK983082:PGK983084 PQG983082:PQG983084 QAC983082:QAC983084 QJY983082:QJY983084 QTU983082:QTU983084 RDQ983082:RDQ983084 RNM983082:RNM983084 RXI983082:RXI983084 SHE983082:SHE983084 SRA983082:SRA983084 TAW983082:TAW983084 TKS983082:TKS983084 TUO983082:TUO983084 UEK983082:UEK983084 UOG983082:UOG983084 UYC983082:UYC983084 VHY983082:VHY983084 VRU983082:VRU983084 WBQ983082:WBQ983084 WLM983082:WLM983084 WVI983082:WVI983084 E29:E30 JA29:JA30 SW29:SW30 ACS29:ACS30 AMO29:AMO30 AWK29:AWK30 BGG29:BGG30 BQC29:BQC30 BZY29:BZY30 CJU29:CJU30 CTQ29:CTQ30 DDM29:DDM30 DNI29:DNI30 DXE29:DXE30 EHA29:EHA30 EQW29:EQW30 FAS29:FAS30 FKO29:FKO30 FUK29:FUK30 GEG29:GEG30 GOC29:GOC30 GXY29:GXY30 HHU29:HHU30 HRQ29:HRQ30 IBM29:IBM30 ILI29:ILI30 IVE29:IVE30 JFA29:JFA30 JOW29:JOW30 JYS29:JYS30 KIO29:KIO30 KSK29:KSK30 LCG29:LCG30 LMC29:LMC30 LVY29:LVY30 MFU29:MFU30 MPQ29:MPQ30 MZM29:MZM30 NJI29:NJI30 NTE29:NTE30 ODA29:ODA30 OMW29:OMW30 OWS29:OWS30 PGO29:PGO30 PQK29:PQK30 QAG29:QAG30 QKC29:QKC30 QTY29:QTY30 RDU29:RDU30 RNQ29:RNQ30 RXM29:RXM30 SHI29:SHI30 SRE29:SRE30 TBA29:TBA30 TKW29:TKW30 TUS29:TUS30 UEO29:UEO30 UOK29:UOK30 UYG29:UYG30 VIC29:VIC30 VRY29:VRY30 WBU29:WBU30 WLQ29:WLQ30 WVM29:WVM30 E65565:E65566 JA65565:JA65566 SW65565:SW65566 ACS65565:ACS65566 AMO65565:AMO65566 AWK65565:AWK65566 BGG65565:BGG65566 BQC65565:BQC65566 BZY65565:BZY65566 CJU65565:CJU65566 CTQ65565:CTQ65566 DDM65565:DDM65566 DNI65565:DNI65566 DXE65565:DXE65566 EHA65565:EHA65566 EQW65565:EQW65566 FAS65565:FAS65566 FKO65565:FKO65566 FUK65565:FUK65566 GEG65565:GEG65566 GOC65565:GOC65566 GXY65565:GXY65566 HHU65565:HHU65566 HRQ65565:HRQ65566 IBM65565:IBM65566 ILI65565:ILI65566 IVE65565:IVE65566 JFA65565:JFA65566 JOW65565:JOW65566 JYS65565:JYS65566 KIO65565:KIO65566 KSK65565:KSK65566 LCG65565:LCG65566 LMC65565:LMC65566 LVY65565:LVY65566 MFU65565:MFU65566 MPQ65565:MPQ65566 MZM65565:MZM65566 NJI65565:NJI65566 NTE65565:NTE65566 ODA65565:ODA65566 OMW65565:OMW65566 OWS65565:OWS65566 PGO65565:PGO65566 PQK65565:PQK65566 QAG65565:QAG65566 QKC65565:QKC65566 QTY65565:QTY65566 RDU65565:RDU65566 RNQ65565:RNQ65566 RXM65565:RXM65566 SHI65565:SHI65566 SRE65565:SRE65566 TBA65565:TBA65566 TKW65565:TKW65566 TUS65565:TUS65566 UEO65565:UEO65566 UOK65565:UOK65566 UYG65565:UYG65566 VIC65565:VIC65566 VRY65565:VRY65566 WBU65565:WBU65566 WLQ65565:WLQ65566 WVM65565:WVM65566 E131101:E131102 JA131101:JA131102 SW131101:SW131102 ACS131101:ACS131102 AMO131101:AMO131102 AWK131101:AWK131102 BGG131101:BGG131102 BQC131101:BQC131102 BZY131101:BZY131102 CJU131101:CJU131102 CTQ131101:CTQ131102 DDM131101:DDM131102 DNI131101:DNI131102 DXE131101:DXE131102 EHA131101:EHA131102 EQW131101:EQW131102 FAS131101:FAS131102 FKO131101:FKO131102 FUK131101:FUK131102 GEG131101:GEG131102 GOC131101:GOC131102 GXY131101:GXY131102 HHU131101:HHU131102 HRQ131101:HRQ131102 IBM131101:IBM131102 ILI131101:ILI131102 IVE131101:IVE131102 JFA131101:JFA131102 JOW131101:JOW131102 JYS131101:JYS131102 KIO131101:KIO131102 KSK131101:KSK131102 LCG131101:LCG131102 LMC131101:LMC131102 LVY131101:LVY131102 MFU131101:MFU131102 MPQ131101:MPQ131102 MZM131101:MZM131102 NJI131101:NJI131102 NTE131101:NTE131102 ODA131101:ODA131102 OMW131101:OMW131102 OWS131101:OWS131102 PGO131101:PGO131102 PQK131101:PQK131102 QAG131101:QAG131102 QKC131101:QKC131102 QTY131101:QTY131102 RDU131101:RDU131102 RNQ131101:RNQ131102 RXM131101:RXM131102 SHI131101:SHI131102 SRE131101:SRE131102 TBA131101:TBA131102 TKW131101:TKW131102 TUS131101:TUS131102 UEO131101:UEO131102 UOK131101:UOK131102 UYG131101:UYG131102 VIC131101:VIC131102 VRY131101:VRY131102 WBU131101:WBU131102 WLQ131101:WLQ131102 WVM131101:WVM131102 E196637:E196638 JA196637:JA196638 SW196637:SW196638 ACS196637:ACS196638 AMO196637:AMO196638 AWK196637:AWK196638 BGG196637:BGG196638 BQC196637:BQC196638 BZY196637:BZY196638 CJU196637:CJU196638 CTQ196637:CTQ196638 DDM196637:DDM196638 DNI196637:DNI196638 DXE196637:DXE196638 EHA196637:EHA196638 EQW196637:EQW196638 FAS196637:FAS196638 FKO196637:FKO196638 FUK196637:FUK196638 GEG196637:GEG196638 GOC196637:GOC196638 GXY196637:GXY196638 HHU196637:HHU196638 HRQ196637:HRQ196638 IBM196637:IBM196638 ILI196637:ILI196638 IVE196637:IVE196638 JFA196637:JFA196638 JOW196637:JOW196638 JYS196637:JYS196638 KIO196637:KIO196638 KSK196637:KSK196638 LCG196637:LCG196638 LMC196637:LMC196638 LVY196637:LVY196638 MFU196637:MFU196638 MPQ196637:MPQ196638 MZM196637:MZM196638 NJI196637:NJI196638 NTE196637:NTE196638 ODA196637:ODA196638 OMW196637:OMW196638 OWS196637:OWS196638 PGO196637:PGO196638 PQK196637:PQK196638 QAG196637:QAG196638 QKC196637:QKC196638 QTY196637:QTY196638 RDU196637:RDU196638 RNQ196637:RNQ196638 RXM196637:RXM196638 SHI196637:SHI196638 SRE196637:SRE196638 TBA196637:TBA196638 TKW196637:TKW196638 TUS196637:TUS196638 UEO196637:UEO196638 UOK196637:UOK196638 UYG196637:UYG196638 VIC196637:VIC196638 VRY196637:VRY196638 WBU196637:WBU196638 WLQ196637:WLQ196638 WVM196637:WVM196638 E262173:E262174 JA262173:JA262174 SW262173:SW262174 ACS262173:ACS262174 AMO262173:AMO262174 AWK262173:AWK262174 BGG262173:BGG262174 BQC262173:BQC262174 BZY262173:BZY262174 CJU262173:CJU262174 CTQ262173:CTQ262174 DDM262173:DDM262174 DNI262173:DNI262174 DXE262173:DXE262174 EHA262173:EHA262174 EQW262173:EQW262174 FAS262173:FAS262174 FKO262173:FKO262174 FUK262173:FUK262174 GEG262173:GEG262174 GOC262173:GOC262174 GXY262173:GXY262174 HHU262173:HHU262174 HRQ262173:HRQ262174 IBM262173:IBM262174 ILI262173:ILI262174 IVE262173:IVE262174 JFA262173:JFA262174 JOW262173:JOW262174 JYS262173:JYS262174 KIO262173:KIO262174 KSK262173:KSK262174 LCG262173:LCG262174 LMC262173:LMC262174 LVY262173:LVY262174 MFU262173:MFU262174 MPQ262173:MPQ262174 MZM262173:MZM262174 NJI262173:NJI262174 NTE262173:NTE262174 ODA262173:ODA262174 OMW262173:OMW262174 OWS262173:OWS262174 PGO262173:PGO262174 PQK262173:PQK262174 QAG262173:QAG262174 QKC262173:QKC262174 QTY262173:QTY262174 RDU262173:RDU262174 RNQ262173:RNQ262174 RXM262173:RXM262174 SHI262173:SHI262174 SRE262173:SRE262174 TBA262173:TBA262174 TKW262173:TKW262174 TUS262173:TUS262174 UEO262173:UEO262174 UOK262173:UOK262174 UYG262173:UYG262174 VIC262173:VIC262174 VRY262173:VRY262174 WBU262173:WBU262174 WLQ262173:WLQ262174 WVM262173:WVM262174 E327709:E327710 JA327709:JA327710 SW327709:SW327710 ACS327709:ACS327710 AMO327709:AMO327710 AWK327709:AWK327710 BGG327709:BGG327710 BQC327709:BQC327710 BZY327709:BZY327710 CJU327709:CJU327710 CTQ327709:CTQ327710 DDM327709:DDM327710 DNI327709:DNI327710 DXE327709:DXE327710 EHA327709:EHA327710 EQW327709:EQW327710 FAS327709:FAS327710 FKO327709:FKO327710 FUK327709:FUK327710 GEG327709:GEG327710 GOC327709:GOC327710 GXY327709:GXY327710 HHU327709:HHU327710 HRQ327709:HRQ327710 IBM327709:IBM327710 ILI327709:ILI327710 IVE327709:IVE327710 JFA327709:JFA327710 JOW327709:JOW327710 JYS327709:JYS327710 KIO327709:KIO327710 KSK327709:KSK327710 LCG327709:LCG327710 LMC327709:LMC327710 LVY327709:LVY327710 MFU327709:MFU327710 MPQ327709:MPQ327710 MZM327709:MZM327710 NJI327709:NJI327710 NTE327709:NTE327710 ODA327709:ODA327710 OMW327709:OMW327710 OWS327709:OWS327710 PGO327709:PGO327710 PQK327709:PQK327710 QAG327709:QAG327710 QKC327709:QKC327710 QTY327709:QTY327710 RDU327709:RDU327710 RNQ327709:RNQ327710 RXM327709:RXM327710 SHI327709:SHI327710 SRE327709:SRE327710 TBA327709:TBA327710 TKW327709:TKW327710 TUS327709:TUS327710 UEO327709:UEO327710 UOK327709:UOK327710 UYG327709:UYG327710 VIC327709:VIC327710 VRY327709:VRY327710 WBU327709:WBU327710 WLQ327709:WLQ327710 WVM327709:WVM327710 E393245:E393246 JA393245:JA393246 SW393245:SW393246 ACS393245:ACS393246 AMO393245:AMO393246 AWK393245:AWK393246 BGG393245:BGG393246 BQC393245:BQC393246 BZY393245:BZY393246 CJU393245:CJU393246 CTQ393245:CTQ393246 DDM393245:DDM393246 DNI393245:DNI393246 DXE393245:DXE393246 EHA393245:EHA393246 EQW393245:EQW393246 FAS393245:FAS393246 FKO393245:FKO393246 FUK393245:FUK393246 GEG393245:GEG393246 GOC393245:GOC393246 GXY393245:GXY393246 HHU393245:HHU393246 HRQ393245:HRQ393246 IBM393245:IBM393246 ILI393245:ILI393246 IVE393245:IVE393246 JFA393245:JFA393246 JOW393245:JOW393246 JYS393245:JYS393246 KIO393245:KIO393246 KSK393245:KSK393246 LCG393245:LCG393246 LMC393245:LMC393246 LVY393245:LVY393246 MFU393245:MFU393246 MPQ393245:MPQ393246 MZM393245:MZM393246 NJI393245:NJI393246 NTE393245:NTE393246 ODA393245:ODA393246 OMW393245:OMW393246 OWS393245:OWS393246 PGO393245:PGO393246 PQK393245:PQK393246 QAG393245:QAG393246 QKC393245:QKC393246 QTY393245:QTY393246 RDU393245:RDU393246 RNQ393245:RNQ393246 RXM393245:RXM393246 SHI393245:SHI393246 SRE393245:SRE393246 TBA393245:TBA393246 TKW393245:TKW393246 TUS393245:TUS393246 UEO393245:UEO393246 UOK393245:UOK393246 UYG393245:UYG393246 VIC393245:VIC393246 VRY393245:VRY393246 WBU393245:WBU393246 WLQ393245:WLQ393246 WVM393245:WVM393246 E458781:E458782 JA458781:JA458782 SW458781:SW458782 ACS458781:ACS458782 AMO458781:AMO458782 AWK458781:AWK458782 BGG458781:BGG458782 BQC458781:BQC458782 BZY458781:BZY458782 CJU458781:CJU458782 CTQ458781:CTQ458782 DDM458781:DDM458782 DNI458781:DNI458782 DXE458781:DXE458782 EHA458781:EHA458782 EQW458781:EQW458782 FAS458781:FAS458782 FKO458781:FKO458782 FUK458781:FUK458782 GEG458781:GEG458782 GOC458781:GOC458782 GXY458781:GXY458782 HHU458781:HHU458782 HRQ458781:HRQ458782 IBM458781:IBM458782 ILI458781:ILI458782 IVE458781:IVE458782 JFA458781:JFA458782 JOW458781:JOW458782 JYS458781:JYS458782 KIO458781:KIO458782 KSK458781:KSK458782 LCG458781:LCG458782 LMC458781:LMC458782 LVY458781:LVY458782 MFU458781:MFU458782 MPQ458781:MPQ458782 MZM458781:MZM458782 NJI458781:NJI458782 NTE458781:NTE458782 ODA458781:ODA458782 OMW458781:OMW458782 OWS458781:OWS458782 PGO458781:PGO458782 PQK458781:PQK458782 QAG458781:QAG458782 QKC458781:QKC458782 QTY458781:QTY458782 RDU458781:RDU458782 RNQ458781:RNQ458782 RXM458781:RXM458782 SHI458781:SHI458782 SRE458781:SRE458782 TBA458781:TBA458782 TKW458781:TKW458782 TUS458781:TUS458782 UEO458781:UEO458782 UOK458781:UOK458782 UYG458781:UYG458782 VIC458781:VIC458782 VRY458781:VRY458782 WBU458781:WBU458782 WLQ458781:WLQ458782 WVM458781:WVM458782 E524317:E524318 JA524317:JA524318 SW524317:SW524318 ACS524317:ACS524318 AMO524317:AMO524318 AWK524317:AWK524318 BGG524317:BGG524318 BQC524317:BQC524318 BZY524317:BZY524318 CJU524317:CJU524318 CTQ524317:CTQ524318 DDM524317:DDM524318 DNI524317:DNI524318 DXE524317:DXE524318 EHA524317:EHA524318 EQW524317:EQW524318 FAS524317:FAS524318 FKO524317:FKO524318 FUK524317:FUK524318 GEG524317:GEG524318 GOC524317:GOC524318 GXY524317:GXY524318 HHU524317:HHU524318 HRQ524317:HRQ524318 IBM524317:IBM524318 ILI524317:ILI524318 IVE524317:IVE524318 JFA524317:JFA524318 JOW524317:JOW524318 JYS524317:JYS524318 KIO524317:KIO524318 KSK524317:KSK524318 LCG524317:LCG524318 LMC524317:LMC524318 LVY524317:LVY524318 MFU524317:MFU524318 MPQ524317:MPQ524318 MZM524317:MZM524318 NJI524317:NJI524318 NTE524317:NTE524318 ODA524317:ODA524318 OMW524317:OMW524318 OWS524317:OWS524318 PGO524317:PGO524318 PQK524317:PQK524318 QAG524317:QAG524318 QKC524317:QKC524318 QTY524317:QTY524318 RDU524317:RDU524318 RNQ524317:RNQ524318 RXM524317:RXM524318 SHI524317:SHI524318 SRE524317:SRE524318 TBA524317:TBA524318 TKW524317:TKW524318 TUS524317:TUS524318 UEO524317:UEO524318 UOK524317:UOK524318 UYG524317:UYG524318 VIC524317:VIC524318 VRY524317:VRY524318 WBU524317:WBU524318 WLQ524317:WLQ524318 WVM524317:WVM524318 E589853:E589854 JA589853:JA589854 SW589853:SW589854 ACS589853:ACS589854 AMO589853:AMO589854 AWK589853:AWK589854 BGG589853:BGG589854 BQC589853:BQC589854 BZY589853:BZY589854 CJU589853:CJU589854 CTQ589853:CTQ589854 DDM589853:DDM589854 DNI589853:DNI589854 DXE589853:DXE589854 EHA589853:EHA589854 EQW589853:EQW589854 FAS589853:FAS589854 FKO589853:FKO589854 FUK589853:FUK589854 GEG589853:GEG589854 GOC589853:GOC589854 GXY589853:GXY589854 HHU589853:HHU589854 HRQ589853:HRQ589854 IBM589853:IBM589854 ILI589853:ILI589854 IVE589853:IVE589854 JFA589853:JFA589854 JOW589853:JOW589854 JYS589853:JYS589854 KIO589853:KIO589854 KSK589853:KSK589854 LCG589853:LCG589854 LMC589853:LMC589854 LVY589853:LVY589854 MFU589853:MFU589854 MPQ589853:MPQ589854 MZM589853:MZM589854 NJI589853:NJI589854 NTE589853:NTE589854 ODA589853:ODA589854 OMW589853:OMW589854 OWS589853:OWS589854 PGO589853:PGO589854 PQK589853:PQK589854 QAG589853:QAG589854 QKC589853:QKC589854 QTY589853:QTY589854 RDU589853:RDU589854 RNQ589853:RNQ589854 RXM589853:RXM589854 SHI589853:SHI589854 SRE589853:SRE589854 TBA589853:TBA589854 TKW589853:TKW589854 TUS589853:TUS589854 UEO589853:UEO589854 UOK589853:UOK589854 UYG589853:UYG589854 VIC589853:VIC589854 VRY589853:VRY589854 WBU589853:WBU589854 WLQ589853:WLQ589854 WVM589853:WVM589854 E655389:E655390 JA655389:JA655390 SW655389:SW655390 ACS655389:ACS655390 AMO655389:AMO655390 AWK655389:AWK655390 BGG655389:BGG655390 BQC655389:BQC655390 BZY655389:BZY655390 CJU655389:CJU655390 CTQ655389:CTQ655390 DDM655389:DDM655390 DNI655389:DNI655390 DXE655389:DXE655390 EHA655389:EHA655390 EQW655389:EQW655390 FAS655389:FAS655390 FKO655389:FKO655390 FUK655389:FUK655390 GEG655389:GEG655390 GOC655389:GOC655390 GXY655389:GXY655390 HHU655389:HHU655390 HRQ655389:HRQ655390 IBM655389:IBM655390 ILI655389:ILI655390 IVE655389:IVE655390 JFA655389:JFA655390 JOW655389:JOW655390 JYS655389:JYS655390 KIO655389:KIO655390 KSK655389:KSK655390 LCG655389:LCG655390 LMC655389:LMC655390 LVY655389:LVY655390 MFU655389:MFU655390 MPQ655389:MPQ655390 MZM655389:MZM655390 NJI655389:NJI655390 NTE655389:NTE655390 ODA655389:ODA655390 OMW655389:OMW655390 OWS655389:OWS655390 PGO655389:PGO655390 PQK655389:PQK655390 QAG655389:QAG655390 QKC655389:QKC655390 QTY655389:QTY655390 RDU655389:RDU655390 RNQ655389:RNQ655390 RXM655389:RXM655390 SHI655389:SHI655390 SRE655389:SRE655390 TBA655389:TBA655390 TKW655389:TKW655390 TUS655389:TUS655390 UEO655389:UEO655390 UOK655389:UOK655390 UYG655389:UYG655390 VIC655389:VIC655390 VRY655389:VRY655390 WBU655389:WBU655390 WLQ655389:WLQ655390 WVM655389:WVM655390 E720925:E720926 JA720925:JA720926 SW720925:SW720926 ACS720925:ACS720926 AMO720925:AMO720926 AWK720925:AWK720926 BGG720925:BGG720926 BQC720925:BQC720926 BZY720925:BZY720926 CJU720925:CJU720926 CTQ720925:CTQ720926 DDM720925:DDM720926 DNI720925:DNI720926 DXE720925:DXE720926 EHA720925:EHA720926 EQW720925:EQW720926 FAS720925:FAS720926 FKO720925:FKO720926 FUK720925:FUK720926 GEG720925:GEG720926 GOC720925:GOC720926 GXY720925:GXY720926 HHU720925:HHU720926 HRQ720925:HRQ720926 IBM720925:IBM720926 ILI720925:ILI720926 IVE720925:IVE720926 JFA720925:JFA720926 JOW720925:JOW720926 JYS720925:JYS720926 KIO720925:KIO720926 KSK720925:KSK720926 LCG720925:LCG720926 LMC720925:LMC720926 LVY720925:LVY720926 MFU720925:MFU720926 MPQ720925:MPQ720926 MZM720925:MZM720926 NJI720925:NJI720926 NTE720925:NTE720926 ODA720925:ODA720926 OMW720925:OMW720926 OWS720925:OWS720926 PGO720925:PGO720926 PQK720925:PQK720926 QAG720925:QAG720926 QKC720925:QKC720926 QTY720925:QTY720926 RDU720925:RDU720926 RNQ720925:RNQ720926 RXM720925:RXM720926 SHI720925:SHI720926 SRE720925:SRE720926 TBA720925:TBA720926 TKW720925:TKW720926 TUS720925:TUS720926 UEO720925:UEO720926 UOK720925:UOK720926 UYG720925:UYG720926 VIC720925:VIC720926 VRY720925:VRY720926 WBU720925:WBU720926 WLQ720925:WLQ720926 WVM720925:WVM720926 E786461:E786462 JA786461:JA786462 SW786461:SW786462 ACS786461:ACS786462 AMO786461:AMO786462 AWK786461:AWK786462 BGG786461:BGG786462 BQC786461:BQC786462 BZY786461:BZY786462 CJU786461:CJU786462 CTQ786461:CTQ786462 DDM786461:DDM786462 DNI786461:DNI786462 DXE786461:DXE786462 EHA786461:EHA786462 EQW786461:EQW786462 FAS786461:FAS786462 FKO786461:FKO786462 FUK786461:FUK786462 GEG786461:GEG786462 GOC786461:GOC786462 GXY786461:GXY786462 HHU786461:HHU786462 HRQ786461:HRQ786462 IBM786461:IBM786462 ILI786461:ILI786462 IVE786461:IVE786462 JFA786461:JFA786462 JOW786461:JOW786462 JYS786461:JYS786462 KIO786461:KIO786462 KSK786461:KSK786462 LCG786461:LCG786462 LMC786461:LMC786462 LVY786461:LVY786462 MFU786461:MFU786462 MPQ786461:MPQ786462 MZM786461:MZM786462 NJI786461:NJI786462 NTE786461:NTE786462 ODA786461:ODA786462 OMW786461:OMW786462 OWS786461:OWS786462 PGO786461:PGO786462 PQK786461:PQK786462 QAG786461:QAG786462 QKC786461:QKC786462 QTY786461:QTY786462 RDU786461:RDU786462 RNQ786461:RNQ786462 RXM786461:RXM786462 SHI786461:SHI786462 SRE786461:SRE786462 TBA786461:TBA786462 TKW786461:TKW786462 TUS786461:TUS786462 UEO786461:UEO786462 UOK786461:UOK786462 UYG786461:UYG786462 VIC786461:VIC786462 VRY786461:VRY786462 WBU786461:WBU786462 WLQ786461:WLQ786462 WVM786461:WVM786462 E851997:E851998 JA851997:JA851998 SW851997:SW851998 ACS851997:ACS851998 AMO851997:AMO851998 AWK851997:AWK851998 BGG851997:BGG851998 BQC851997:BQC851998 BZY851997:BZY851998 CJU851997:CJU851998 CTQ851997:CTQ851998 DDM851997:DDM851998 DNI851997:DNI851998 DXE851997:DXE851998 EHA851997:EHA851998 EQW851997:EQW851998 FAS851997:FAS851998 FKO851997:FKO851998 FUK851997:FUK851998 GEG851997:GEG851998 GOC851997:GOC851998 GXY851997:GXY851998 HHU851997:HHU851998 HRQ851997:HRQ851998 IBM851997:IBM851998 ILI851997:ILI851998 IVE851997:IVE851998 JFA851997:JFA851998 JOW851997:JOW851998 JYS851997:JYS851998 KIO851997:KIO851998 KSK851997:KSK851998 LCG851997:LCG851998 LMC851997:LMC851998 LVY851997:LVY851998 MFU851997:MFU851998 MPQ851997:MPQ851998 MZM851997:MZM851998 NJI851997:NJI851998 NTE851997:NTE851998 ODA851997:ODA851998 OMW851997:OMW851998 OWS851997:OWS851998 PGO851997:PGO851998 PQK851997:PQK851998 QAG851997:QAG851998 QKC851997:QKC851998 QTY851997:QTY851998 RDU851997:RDU851998 RNQ851997:RNQ851998 RXM851997:RXM851998 SHI851997:SHI851998 SRE851997:SRE851998 TBA851997:TBA851998 TKW851997:TKW851998 TUS851997:TUS851998 UEO851997:UEO851998 UOK851997:UOK851998 UYG851997:UYG851998 VIC851997:VIC851998 VRY851997:VRY851998 WBU851997:WBU851998 WLQ851997:WLQ851998 WVM851997:WVM851998 E917533:E917534 JA917533:JA917534 SW917533:SW917534 ACS917533:ACS917534 AMO917533:AMO917534 AWK917533:AWK917534 BGG917533:BGG917534 BQC917533:BQC917534 BZY917533:BZY917534 CJU917533:CJU917534 CTQ917533:CTQ917534 DDM917533:DDM917534 DNI917533:DNI917534 DXE917533:DXE917534 EHA917533:EHA917534 EQW917533:EQW917534 FAS917533:FAS917534 FKO917533:FKO917534 FUK917533:FUK917534 GEG917533:GEG917534 GOC917533:GOC917534 GXY917533:GXY917534 HHU917533:HHU917534 HRQ917533:HRQ917534 IBM917533:IBM917534 ILI917533:ILI917534 IVE917533:IVE917534 JFA917533:JFA917534 JOW917533:JOW917534 JYS917533:JYS917534 KIO917533:KIO917534 KSK917533:KSK917534 LCG917533:LCG917534 LMC917533:LMC917534 LVY917533:LVY917534 MFU917533:MFU917534 MPQ917533:MPQ917534 MZM917533:MZM917534 NJI917533:NJI917534 NTE917533:NTE917534 ODA917533:ODA917534 OMW917533:OMW917534 OWS917533:OWS917534 PGO917533:PGO917534 PQK917533:PQK917534 QAG917533:QAG917534 QKC917533:QKC917534 QTY917533:QTY917534 RDU917533:RDU917534 RNQ917533:RNQ917534 RXM917533:RXM917534 SHI917533:SHI917534 SRE917533:SRE917534 TBA917533:TBA917534 TKW917533:TKW917534 TUS917533:TUS917534 UEO917533:UEO917534 UOK917533:UOK917534 UYG917533:UYG917534 VIC917533:VIC917534 VRY917533:VRY917534 WBU917533:WBU917534 WLQ917533:WLQ917534 WVM917533:WVM917534 E983069:E983070 JA983069:JA983070 SW983069:SW983070 ACS983069:ACS983070 AMO983069:AMO983070 AWK983069:AWK983070 BGG983069:BGG983070 BQC983069:BQC983070 BZY983069:BZY983070 CJU983069:CJU983070 CTQ983069:CTQ983070 DDM983069:DDM983070 DNI983069:DNI983070 DXE983069:DXE983070 EHA983069:EHA983070 EQW983069:EQW983070 FAS983069:FAS983070 FKO983069:FKO983070 FUK983069:FUK983070 GEG983069:GEG983070 GOC983069:GOC983070 GXY983069:GXY983070 HHU983069:HHU983070 HRQ983069:HRQ983070 IBM983069:IBM983070 ILI983069:ILI983070 IVE983069:IVE983070 JFA983069:JFA983070 JOW983069:JOW983070 JYS983069:JYS983070 KIO983069:KIO983070 KSK983069:KSK983070 LCG983069:LCG983070 LMC983069:LMC983070 LVY983069:LVY983070 MFU983069:MFU983070 MPQ983069:MPQ983070 MZM983069:MZM983070 NJI983069:NJI983070 NTE983069:NTE983070 ODA983069:ODA983070 OMW983069:OMW983070 OWS983069:OWS983070 PGO983069:PGO983070 PQK983069:PQK983070 QAG983069:QAG983070 QKC983069:QKC983070 QTY983069:QTY983070 RDU983069:RDU983070 RNQ983069:RNQ983070 RXM983069:RXM983070 SHI983069:SHI983070 SRE983069:SRE983070 TBA983069:TBA983070 TKW983069:TKW983070 TUS983069:TUS983070 UEO983069:UEO983070 UOK983069:UOK983070 UYG983069:UYG983070 VIC983069:VIC983070 VRY983069:VRY983070 WBU983069:WBU983070 WLQ983069:WLQ983070 WVM983069:WVM983070 A12:A13 IW12:IW13 SS12:SS13 ACO12:ACO13 AMK12:AMK13 AWG12:AWG13 BGC12:BGC13 BPY12:BPY13 BZU12:BZU13 CJQ12:CJQ13 CTM12:CTM13 DDI12:DDI13 DNE12:DNE13 DXA12:DXA13 EGW12:EGW13 EQS12:EQS13 FAO12:FAO13 FKK12:FKK13 FUG12:FUG13 GEC12:GEC13 GNY12:GNY13 GXU12:GXU13 HHQ12:HHQ13 HRM12:HRM13 IBI12:IBI13 ILE12:ILE13 IVA12:IVA13 JEW12:JEW13 JOS12:JOS13 JYO12:JYO13 KIK12:KIK13 KSG12:KSG13 LCC12:LCC13 LLY12:LLY13 LVU12:LVU13 MFQ12:MFQ13 MPM12:MPM13 MZI12:MZI13 NJE12:NJE13 NTA12:NTA13 OCW12:OCW13 OMS12:OMS13 OWO12:OWO13 PGK12:PGK13 PQG12:PQG13 QAC12:QAC13 QJY12:QJY13 QTU12:QTU13 RDQ12:RDQ13 RNM12:RNM13 RXI12:RXI13 SHE12:SHE13 SRA12:SRA13 TAW12:TAW13 TKS12:TKS13 TUO12:TUO13 UEK12:UEK13 UOG12:UOG13 UYC12:UYC13 VHY12:VHY13 VRU12:VRU13 WBQ12:WBQ13 WLM12:WLM13 WVI12:WVI13 A65548:A65549 IW65548:IW65549 SS65548:SS65549 ACO65548:ACO65549 AMK65548:AMK65549 AWG65548:AWG65549 BGC65548:BGC65549 BPY65548:BPY65549 BZU65548:BZU65549 CJQ65548:CJQ65549 CTM65548:CTM65549 DDI65548:DDI65549 DNE65548:DNE65549 DXA65548:DXA65549 EGW65548:EGW65549 EQS65548:EQS65549 FAO65548:FAO65549 FKK65548:FKK65549 FUG65548:FUG65549 GEC65548:GEC65549 GNY65548:GNY65549 GXU65548:GXU65549 HHQ65548:HHQ65549 HRM65548:HRM65549 IBI65548:IBI65549 ILE65548:ILE65549 IVA65548:IVA65549 JEW65548:JEW65549 JOS65548:JOS65549 JYO65548:JYO65549 KIK65548:KIK65549 KSG65548:KSG65549 LCC65548:LCC65549 LLY65548:LLY65549 LVU65548:LVU65549 MFQ65548:MFQ65549 MPM65548:MPM65549 MZI65548:MZI65549 NJE65548:NJE65549 NTA65548:NTA65549 OCW65548:OCW65549 OMS65548:OMS65549 OWO65548:OWO65549 PGK65548:PGK65549 PQG65548:PQG65549 QAC65548:QAC65549 QJY65548:QJY65549 QTU65548:QTU65549 RDQ65548:RDQ65549 RNM65548:RNM65549 RXI65548:RXI65549 SHE65548:SHE65549 SRA65548:SRA65549 TAW65548:TAW65549 TKS65548:TKS65549 TUO65548:TUO65549 UEK65548:UEK65549 UOG65548:UOG65549 UYC65548:UYC65549 VHY65548:VHY65549 VRU65548:VRU65549 WBQ65548:WBQ65549 WLM65548:WLM65549 WVI65548:WVI65549 A131084:A131085 IW131084:IW131085 SS131084:SS131085 ACO131084:ACO131085 AMK131084:AMK131085 AWG131084:AWG131085 BGC131084:BGC131085 BPY131084:BPY131085 BZU131084:BZU131085 CJQ131084:CJQ131085 CTM131084:CTM131085 DDI131084:DDI131085 DNE131084:DNE131085 DXA131084:DXA131085 EGW131084:EGW131085 EQS131084:EQS131085 FAO131084:FAO131085 FKK131084:FKK131085 FUG131084:FUG131085 GEC131084:GEC131085 GNY131084:GNY131085 GXU131084:GXU131085 HHQ131084:HHQ131085 HRM131084:HRM131085 IBI131084:IBI131085 ILE131084:ILE131085 IVA131084:IVA131085 JEW131084:JEW131085 JOS131084:JOS131085 JYO131084:JYO131085 KIK131084:KIK131085 KSG131084:KSG131085 LCC131084:LCC131085 LLY131084:LLY131085 LVU131084:LVU131085 MFQ131084:MFQ131085 MPM131084:MPM131085 MZI131084:MZI131085 NJE131084:NJE131085 NTA131084:NTA131085 OCW131084:OCW131085 OMS131084:OMS131085 OWO131084:OWO131085 PGK131084:PGK131085 PQG131084:PQG131085 QAC131084:QAC131085 QJY131084:QJY131085 QTU131084:QTU131085 RDQ131084:RDQ131085 RNM131084:RNM131085 RXI131084:RXI131085 SHE131084:SHE131085 SRA131084:SRA131085 TAW131084:TAW131085 TKS131084:TKS131085 TUO131084:TUO131085 UEK131084:UEK131085 UOG131084:UOG131085 UYC131084:UYC131085 VHY131084:VHY131085 VRU131084:VRU131085 WBQ131084:WBQ131085 WLM131084:WLM131085 WVI131084:WVI131085 A196620:A196621 IW196620:IW196621 SS196620:SS196621 ACO196620:ACO196621 AMK196620:AMK196621 AWG196620:AWG196621 BGC196620:BGC196621 BPY196620:BPY196621 BZU196620:BZU196621 CJQ196620:CJQ196621 CTM196620:CTM196621 DDI196620:DDI196621 DNE196620:DNE196621 DXA196620:DXA196621 EGW196620:EGW196621 EQS196620:EQS196621 FAO196620:FAO196621 FKK196620:FKK196621 FUG196620:FUG196621 GEC196620:GEC196621 GNY196620:GNY196621 GXU196620:GXU196621 HHQ196620:HHQ196621 HRM196620:HRM196621 IBI196620:IBI196621 ILE196620:ILE196621 IVA196620:IVA196621 JEW196620:JEW196621 JOS196620:JOS196621 JYO196620:JYO196621 KIK196620:KIK196621 KSG196620:KSG196621 LCC196620:LCC196621 LLY196620:LLY196621 LVU196620:LVU196621 MFQ196620:MFQ196621 MPM196620:MPM196621 MZI196620:MZI196621 NJE196620:NJE196621 NTA196620:NTA196621 OCW196620:OCW196621 OMS196620:OMS196621 OWO196620:OWO196621 PGK196620:PGK196621 PQG196620:PQG196621 QAC196620:QAC196621 QJY196620:QJY196621 QTU196620:QTU196621 RDQ196620:RDQ196621 RNM196620:RNM196621 RXI196620:RXI196621 SHE196620:SHE196621 SRA196620:SRA196621 TAW196620:TAW196621 TKS196620:TKS196621 TUO196620:TUO196621 UEK196620:UEK196621 UOG196620:UOG196621 UYC196620:UYC196621 VHY196620:VHY196621 VRU196620:VRU196621 WBQ196620:WBQ196621 WLM196620:WLM196621 WVI196620:WVI196621 A262156:A262157 IW262156:IW262157 SS262156:SS262157 ACO262156:ACO262157 AMK262156:AMK262157 AWG262156:AWG262157 BGC262156:BGC262157 BPY262156:BPY262157 BZU262156:BZU262157 CJQ262156:CJQ262157 CTM262156:CTM262157 DDI262156:DDI262157 DNE262156:DNE262157 DXA262156:DXA262157 EGW262156:EGW262157 EQS262156:EQS262157 FAO262156:FAO262157 FKK262156:FKK262157 FUG262156:FUG262157 GEC262156:GEC262157 GNY262156:GNY262157 GXU262156:GXU262157 HHQ262156:HHQ262157 HRM262156:HRM262157 IBI262156:IBI262157 ILE262156:ILE262157 IVA262156:IVA262157 JEW262156:JEW262157 JOS262156:JOS262157 JYO262156:JYO262157 KIK262156:KIK262157 KSG262156:KSG262157 LCC262156:LCC262157 LLY262156:LLY262157 LVU262156:LVU262157 MFQ262156:MFQ262157 MPM262156:MPM262157 MZI262156:MZI262157 NJE262156:NJE262157 NTA262156:NTA262157 OCW262156:OCW262157 OMS262156:OMS262157 OWO262156:OWO262157 PGK262156:PGK262157 PQG262156:PQG262157 QAC262156:QAC262157 QJY262156:QJY262157 QTU262156:QTU262157 RDQ262156:RDQ262157 RNM262156:RNM262157 RXI262156:RXI262157 SHE262156:SHE262157 SRA262156:SRA262157 TAW262156:TAW262157 TKS262156:TKS262157 TUO262156:TUO262157 UEK262156:UEK262157 UOG262156:UOG262157 UYC262156:UYC262157 VHY262156:VHY262157 VRU262156:VRU262157 WBQ262156:WBQ262157 WLM262156:WLM262157 WVI262156:WVI262157 A327692:A327693 IW327692:IW327693 SS327692:SS327693 ACO327692:ACO327693 AMK327692:AMK327693 AWG327692:AWG327693 BGC327692:BGC327693 BPY327692:BPY327693 BZU327692:BZU327693 CJQ327692:CJQ327693 CTM327692:CTM327693 DDI327692:DDI327693 DNE327692:DNE327693 DXA327692:DXA327693 EGW327692:EGW327693 EQS327692:EQS327693 FAO327692:FAO327693 FKK327692:FKK327693 FUG327692:FUG327693 GEC327692:GEC327693 GNY327692:GNY327693 GXU327692:GXU327693 HHQ327692:HHQ327693 HRM327692:HRM327693 IBI327692:IBI327693 ILE327692:ILE327693 IVA327692:IVA327693 JEW327692:JEW327693 JOS327692:JOS327693 JYO327692:JYO327693 KIK327692:KIK327693 KSG327692:KSG327693 LCC327692:LCC327693 LLY327692:LLY327693 LVU327692:LVU327693 MFQ327692:MFQ327693 MPM327692:MPM327693 MZI327692:MZI327693 NJE327692:NJE327693 NTA327692:NTA327693 OCW327692:OCW327693 OMS327692:OMS327693 OWO327692:OWO327693 PGK327692:PGK327693 PQG327692:PQG327693 QAC327692:QAC327693 QJY327692:QJY327693 QTU327692:QTU327693 RDQ327692:RDQ327693 RNM327692:RNM327693 RXI327692:RXI327693 SHE327692:SHE327693 SRA327692:SRA327693 TAW327692:TAW327693 TKS327692:TKS327693 TUO327692:TUO327693 UEK327692:UEK327693 UOG327692:UOG327693 UYC327692:UYC327693 VHY327692:VHY327693 VRU327692:VRU327693 WBQ327692:WBQ327693 WLM327692:WLM327693 WVI327692:WVI327693 A393228:A393229 IW393228:IW393229 SS393228:SS393229 ACO393228:ACO393229 AMK393228:AMK393229 AWG393228:AWG393229 BGC393228:BGC393229 BPY393228:BPY393229 BZU393228:BZU393229 CJQ393228:CJQ393229 CTM393228:CTM393229 DDI393228:DDI393229 DNE393228:DNE393229 DXA393228:DXA393229 EGW393228:EGW393229 EQS393228:EQS393229 FAO393228:FAO393229 FKK393228:FKK393229 FUG393228:FUG393229 GEC393228:GEC393229 GNY393228:GNY393229 GXU393228:GXU393229 HHQ393228:HHQ393229 HRM393228:HRM393229 IBI393228:IBI393229 ILE393228:ILE393229 IVA393228:IVA393229 JEW393228:JEW393229 JOS393228:JOS393229 JYO393228:JYO393229 KIK393228:KIK393229 KSG393228:KSG393229 LCC393228:LCC393229 LLY393228:LLY393229 LVU393228:LVU393229 MFQ393228:MFQ393229 MPM393228:MPM393229 MZI393228:MZI393229 NJE393228:NJE393229 NTA393228:NTA393229 OCW393228:OCW393229 OMS393228:OMS393229 OWO393228:OWO393229 PGK393228:PGK393229 PQG393228:PQG393229 QAC393228:QAC393229 QJY393228:QJY393229 QTU393228:QTU393229 RDQ393228:RDQ393229 RNM393228:RNM393229 RXI393228:RXI393229 SHE393228:SHE393229 SRA393228:SRA393229 TAW393228:TAW393229 TKS393228:TKS393229 TUO393228:TUO393229 UEK393228:UEK393229 UOG393228:UOG393229 UYC393228:UYC393229 VHY393228:VHY393229 VRU393228:VRU393229 WBQ393228:WBQ393229 WLM393228:WLM393229 WVI393228:WVI393229 A458764:A458765 IW458764:IW458765 SS458764:SS458765 ACO458764:ACO458765 AMK458764:AMK458765 AWG458764:AWG458765 BGC458764:BGC458765 BPY458764:BPY458765 BZU458764:BZU458765 CJQ458764:CJQ458765 CTM458764:CTM458765 DDI458764:DDI458765 DNE458764:DNE458765 DXA458764:DXA458765 EGW458764:EGW458765 EQS458764:EQS458765 FAO458764:FAO458765 FKK458764:FKK458765 FUG458764:FUG458765 GEC458764:GEC458765 GNY458764:GNY458765 GXU458764:GXU458765 HHQ458764:HHQ458765 HRM458764:HRM458765 IBI458764:IBI458765 ILE458764:ILE458765 IVA458764:IVA458765 JEW458764:JEW458765 JOS458764:JOS458765 JYO458764:JYO458765 KIK458764:KIK458765 KSG458764:KSG458765 LCC458764:LCC458765 LLY458764:LLY458765 LVU458764:LVU458765 MFQ458764:MFQ458765 MPM458764:MPM458765 MZI458764:MZI458765 NJE458764:NJE458765 NTA458764:NTA458765 OCW458764:OCW458765 OMS458764:OMS458765 OWO458764:OWO458765 PGK458764:PGK458765 PQG458764:PQG458765 QAC458764:QAC458765 QJY458764:QJY458765 QTU458764:QTU458765 RDQ458764:RDQ458765 RNM458764:RNM458765 RXI458764:RXI458765 SHE458764:SHE458765 SRA458764:SRA458765 TAW458764:TAW458765 TKS458764:TKS458765 TUO458764:TUO458765 UEK458764:UEK458765 UOG458764:UOG458765 UYC458764:UYC458765 VHY458764:VHY458765 VRU458764:VRU458765 WBQ458764:WBQ458765 WLM458764:WLM458765 WVI458764:WVI458765 A524300:A524301 IW524300:IW524301 SS524300:SS524301 ACO524300:ACO524301 AMK524300:AMK524301 AWG524300:AWG524301 BGC524300:BGC524301 BPY524300:BPY524301 BZU524300:BZU524301 CJQ524300:CJQ524301 CTM524300:CTM524301 DDI524300:DDI524301 DNE524300:DNE524301 DXA524300:DXA524301 EGW524300:EGW524301 EQS524300:EQS524301 FAO524300:FAO524301 FKK524300:FKK524301 FUG524300:FUG524301 GEC524300:GEC524301 GNY524300:GNY524301 GXU524300:GXU524301 HHQ524300:HHQ524301 HRM524300:HRM524301 IBI524300:IBI524301 ILE524300:ILE524301 IVA524300:IVA524301 JEW524300:JEW524301 JOS524300:JOS524301 JYO524300:JYO524301 KIK524300:KIK524301 KSG524300:KSG524301 LCC524300:LCC524301 LLY524300:LLY524301 LVU524300:LVU524301 MFQ524300:MFQ524301 MPM524300:MPM524301 MZI524300:MZI524301 NJE524300:NJE524301 NTA524300:NTA524301 OCW524300:OCW524301 OMS524300:OMS524301 OWO524300:OWO524301 PGK524300:PGK524301 PQG524300:PQG524301 QAC524300:QAC524301 QJY524300:QJY524301 QTU524300:QTU524301 RDQ524300:RDQ524301 RNM524300:RNM524301 RXI524300:RXI524301 SHE524300:SHE524301 SRA524300:SRA524301 TAW524300:TAW524301 TKS524300:TKS524301 TUO524300:TUO524301 UEK524300:UEK524301 UOG524300:UOG524301 UYC524300:UYC524301 VHY524300:VHY524301 VRU524300:VRU524301 WBQ524300:WBQ524301 WLM524300:WLM524301 WVI524300:WVI524301 A589836:A589837 IW589836:IW589837 SS589836:SS589837 ACO589836:ACO589837 AMK589836:AMK589837 AWG589836:AWG589837 BGC589836:BGC589837 BPY589836:BPY589837 BZU589836:BZU589837 CJQ589836:CJQ589837 CTM589836:CTM589837 DDI589836:DDI589837 DNE589836:DNE589837 DXA589836:DXA589837 EGW589836:EGW589837 EQS589836:EQS589837 FAO589836:FAO589837 FKK589836:FKK589837 FUG589836:FUG589837 GEC589836:GEC589837 GNY589836:GNY589837 GXU589836:GXU589837 HHQ589836:HHQ589837 HRM589836:HRM589837 IBI589836:IBI589837 ILE589836:ILE589837 IVA589836:IVA589837 JEW589836:JEW589837 JOS589836:JOS589837 JYO589836:JYO589837 KIK589836:KIK589837 KSG589836:KSG589837 LCC589836:LCC589837 LLY589836:LLY589837 LVU589836:LVU589837 MFQ589836:MFQ589837 MPM589836:MPM589837 MZI589836:MZI589837 NJE589836:NJE589837 NTA589836:NTA589837 OCW589836:OCW589837 OMS589836:OMS589837 OWO589836:OWO589837 PGK589836:PGK589837 PQG589836:PQG589837 QAC589836:QAC589837 QJY589836:QJY589837 QTU589836:QTU589837 RDQ589836:RDQ589837 RNM589836:RNM589837 RXI589836:RXI589837 SHE589836:SHE589837 SRA589836:SRA589837 TAW589836:TAW589837 TKS589836:TKS589837 TUO589836:TUO589837 UEK589836:UEK589837 UOG589836:UOG589837 UYC589836:UYC589837 VHY589836:VHY589837 VRU589836:VRU589837 WBQ589836:WBQ589837 WLM589836:WLM589837 WVI589836:WVI589837 A655372:A655373 IW655372:IW655373 SS655372:SS655373 ACO655372:ACO655373 AMK655372:AMK655373 AWG655372:AWG655373 BGC655372:BGC655373 BPY655372:BPY655373 BZU655372:BZU655373 CJQ655372:CJQ655373 CTM655372:CTM655373 DDI655372:DDI655373 DNE655372:DNE655373 DXA655372:DXA655373 EGW655372:EGW655373 EQS655372:EQS655373 FAO655372:FAO655373 FKK655372:FKK655373 FUG655372:FUG655373 GEC655372:GEC655373 GNY655372:GNY655373 GXU655372:GXU655373 HHQ655372:HHQ655373 HRM655372:HRM655373 IBI655372:IBI655373 ILE655372:ILE655373 IVA655372:IVA655373 JEW655372:JEW655373 JOS655372:JOS655373 JYO655372:JYO655373 KIK655372:KIK655373 KSG655372:KSG655373 LCC655372:LCC655373 LLY655372:LLY655373 LVU655372:LVU655373 MFQ655372:MFQ655373 MPM655372:MPM655373 MZI655372:MZI655373 NJE655372:NJE655373 NTA655372:NTA655373 OCW655372:OCW655373 OMS655372:OMS655373 OWO655372:OWO655373 PGK655372:PGK655373 PQG655372:PQG655373 QAC655372:QAC655373 QJY655372:QJY655373 QTU655372:QTU655373 RDQ655372:RDQ655373 RNM655372:RNM655373 RXI655372:RXI655373 SHE655372:SHE655373 SRA655372:SRA655373 TAW655372:TAW655373 TKS655372:TKS655373 TUO655372:TUO655373 UEK655372:UEK655373 UOG655372:UOG655373 UYC655372:UYC655373 VHY655372:VHY655373 VRU655372:VRU655373 WBQ655372:WBQ655373 WLM655372:WLM655373 WVI655372:WVI655373 A720908:A720909 IW720908:IW720909 SS720908:SS720909 ACO720908:ACO720909 AMK720908:AMK720909 AWG720908:AWG720909 BGC720908:BGC720909 BPY720908:BPY720909 BZU720908:BZU720909 CJQ720908:CJQ720909 CTM720908:CTM720909 DDI720908:DDI720909 DNE720908:DNE720909 DXA720908:DXA720909 EGW720908:EGW720909 EQS720908:EQS720909 FAO720908:FAO720909 FKK720908:FKK720909 FUG720908:FUG720909 GEC720908:GEC720909 GNY720908:GNY720909 GXU720908:GXU720909 HHQ720908:HHQ720909 HRM720908:HRM720909 IBI720908:IBI720909 ILE720908:ILE720909 IVA720908:IVA720909 JEW720908:JEW720909 JOS720908:JOS720909 JYO720908:JYO720909 KIK720908:KIK720909 KSG720908:KSG720909 LCC720908:LCC720909 LLY720908:LLY720909 LVU720908:LVU720909 MFQ720908:MFQ720909 MPM720908:MPM720909 MZI720908:MZI720909 NJE720908:NJE720909 NTA720908:NTA720909 OCW720908:OCW720909 OMS720908:OMS720909 OWO720908:OWO720909 PGK720908:PGK720909 PQG720908:PQG720909 QAC720908:QAC720909 QJY720908:QJY720909 QTU720908:QTU720909 RDQ720908:RDQ720909 RNM720908:RNM720909 RXI720908:RXI720909 SHE720908:SHE720909 SRA720908:SRA720909 TAW720908:TAW720909 TKS720908:TKS720909 TUO720908:TUO720909 UEK720908:UEK720909 UOG720908:UOG720909 UYC720908:UYC720909 VHY720908:VHY720909 VRU720908:VRU720909 WBQ720908:WBQ720909 WLM720908:WLM720909 WVI720908:WVI720909 A786444:A786445 IW786444:IW786445 SS786444:SS786445 ACO786444:ACO786445 AMK786444:AMK786445 AWG786444:AWG786445 BGC786444:BGC786445 BPY786444:BPY786445 BZU786444:BZU786445 CJQ786444:CJQ786445 CTM786444:CTM786445 DDI786444:DDI786445 DNE786444:DNE786445 DXA786444:DXA786445 EGW786444:EGW786445 EQS786444:EQS786445 FAO786444:FAO786445 FKK786444:FKK786445 FUG786444:FUG786445 GEC786444:GEC786445 GNY786444:GNY786445 GXU786444:GXU786445 HHQ786444:HHQ786445 HRM786444:HRM786445 IBI786444:IBI786445 ILE786444:ILE786445 IVA786444:IVA786445 JEW786444:JEW786445 JOS786444:JOS786445 JYO786444:JYO786445 KIK786444:KIK786445 KSG786444:KSG786445 LCC786444:LCC786445 LLY786444:LLY786445 LVU786444:LVU786445 MFQ786444:MFQ786445 MPM786444:MPM786445 MZI786444:MZI786445 NJE786444:NJE786445 NTA786444:NTA786445 OCW786444:OCW786445 OMS786444:OMS786445 OWO786444:OWO786445 PGK786444:PGK786445 PQG786444:PQG786445 QAC786444:QAC786445 QJY786444:QJY786445 QTU786444:QTU786445 RDQ786444:RDQ786445 RNM786444:RNM786445 RXI786444:RXI786445 SHE786444:SHE786445 SRA786444:SRA786445 TAW786444:TAW786445 TKS786444:TKS786445 TUO786444:TUO786445 UEK786444:UEK786445 UOG786444:UOG786445 UYC786444:UYC786445 VHY786444:VHY786445 VRU786444:VRU786445 WBQ786444:WBQ786445 WLM786444:WLM786445 WVI786444:WVI786445 A851980:A851981 IW851980:IW851981 SS851980:SS851981 ACO851980:ACO851981 AMK851980:AMK851981 AWG851980:AWG851981 BGC851980:BGC851981 BPY851980:BPY851981 BZU851980:BZU851981 CJQ851980:CJQ851981 CTM851980:CTM851981 DDI851980:DDI851981 DNE851980:DNE851981 DXA851980:DXA851981 EGW851980:EGW851981 EQS851980:EQS851981 FAO851980:FAO851981 FKK851980:FKK851981 FUG851980:FUG851981 GEC851980:GEC851981 GNY851980:GNY851981 GXU851980:GXU851981 HHQ851980:HHQ851981 HRM851980:HRM851981 IBI851980:IBI851981 ILE851980:ILE851981 IVA851980:IVA851981 JEW851980:JEW851981 JOS851980:JOS851981 JYO851980:JYO851981 KIK851980:KIK851981 KSG851980:KSG851981 LCC851980:LCC851981 LLY851980:LLY851981 LVU851980:LVU851981 MFQ851980:MFQ851981 MPM851980:MPM851981 MZI851980:MZI851981 NJE851980:NJE851981 NTA851980:NTA851981 OCW851980:OCW851981 OMS851980:OMS851981 OWO851980:OWO851981 PGK851980:PGK851981 PQG851980:PQG851981 QAC851980:QAC851981 QJY851980:QJY851981 QTU851980:QTU851981 RDQ851980:RDQ851981 RNM851980:RNM851981 RXI851980:RXI851981 SHE851980:SHE851981 SRA851980:SRA851981 TAW851980:TAW851981 TKS851980:TKS851981 TUO851980:TUO851981 UEK851980:UEK851981 UOG851980:UOG851981 UYC851980:UYC851981 VHY851980:VHY851981 VRU851980:VRU851981 WBQ851980:WBQ851981 WLM851980:WLM851981 WVI851980:WVI851981 A917516:A917517 IW917516:IW917517 SS917516:SS917517 ACO917516:ACO917517 AMK917516:AMK917517 AWG917516:AWG917517 BGC917516:BGC917517 BPY917516:BPY917517 BZU917516:BZU917517 CJQ917516:CJQ917517 CTM917516:CTM917517 DDI917516:DDI917517 DNE917516:DNE917517 DXA917516:DXA917517 EGW917516:EGW917517 EQS917516:EQS917517 FAO917516:FAO917517 FKK917516:FKK917517 FUG917516:FUG917517 GEC917516:GEC917517 GNY917516:GNY917517 GXU917516:GXU917517 HHQ917516:HHQ917517 HRM917516:HRM917517 IBI917516:IBI917517 ILE917516:ILE917517 IVA917516:IVA917517 JEW917516:JEW917517 JOS917516:JOS917517 JYO917516:JYO917517 KIK917516:KIK917517 KSG917516:KSG917517 LCC917516:LCC917517 LLY917516:LLY917517 LVU917516:LVU917517 MFQ917516:MFQ917517 MPM917516:MPM917517 MZI917516:MZI917517 NJE917516:NJE917517 NTA917516:NTA917517 OCW917516:OCW917517 OMS917516:OMS917517 OWO917516:OWO917517 PGK917516:PGK917517 PQG917516:PQG917517 QAC917516:QAC917517 QJY917516:QJY917517 QTU917516:QTU917517 RDQ917516:RDQ917517 RNM917516:RNM917517 RXI917516:RXI917517 SHE917516:SHE917517 SRA917516:SRA917517 TAW917516:TAW917517 TKS917516:TKS917517 TUO917516:TUO917517 UEK917516:UEK917517 UOG917516:UOG917517 UYC917516:UYC917517 VHY917516:VHY917517 VRU917516:VRU917517 WBQ917516:WBQ917517 WLM917516:WLM917517 WVI917516:WVI917517 A983052:A983053 IW983052:IW983053 SS983052:SS983053 ACO983052:ACO983053 AMK983052:AMK983053 AWG983052:AWG983053 BGC983052:BGC983053 BPY983052:BPY983053 BZU983052:BZU983053 CJQ983052:CJQ983053 CTM983052:CTM983053 DDI983052:DDI983053 DNE983052:DNE983053 DXA983052:DXA983053 EGW983052:EGW983053 EQS983052:EQS983053 FAO983052:FAO983053 FKK983052:FKK983053 FUG983052:FUG983053 GEC983052:GEC983053 GNY983052:GNY983053 GXU983052:GXU983053 HHQ983052:HHQ983053 HRM983052:HRM983053 IBI983052:IBI983053 ILE983052:ILE983053 IVA983052:IVA983053 JEW983052:JEW983053 JOS983052:JOS983053 JYO983052:JYO983053 KIK983052:KIK983053 KSG983052:KSG983053 LCC983052:LCC983053 LLY983052:LLY983053 LVU983052:LVU983053 MFQ983052:MFQ983053 MPM983052:MPM983053 MZI983052:MZI983053 NJE983052:NJE983053 NTA983052:NTA983053 OCW983052:OCW983053 OMS983052:OMS983053 OWO983052:OWO983053 PGK983052:PGK983053 PQG983052:PQG983053 QAC983052:QAC983053 QJY983052:QJY983053 QTU983052:QTU983053 RDQ983052:RDQ983053 RNM983052:RNM983053 RXI983052:RXI983053 SHE983052:SHE983053 SRA983052:SRA983053 TAW983052:TAW983053 TKS983052:TKS983053 TUO983052:TUO983053 UEK983052:UEK983053 UOG983052:UOG983053 UYC983052:UYC983053 VHY983052:VHY983053 VRU983052:VRU983053 WBQ983052:WBQ983053 WLM983052:WLM983053 WVI983052:WVI983053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E65590 JA65590 SW65590 ACS65590 AMO65590 AWK65590 BGG65590 BQC65590 BZY65590 CJU65590 CTQ65590 DDM65590 DNI65590 DXE65590 EHA65590 EQW65590 FAS65590 FKO65590 FUK65590 GEG65590 GOC65590 GXY65590 HHU65590 HRQ65590 IBM65590 ILI65590 IVE65590 JFA65590 JOW65590 JYS65590 KIO65590 KSK65590 LCG65590 LMC65590 LVY65590 MFU65590 MPQ65590 MZM65590 NJI65590 NTE65590 ODA65590 OMW65590 OWS65590 PGO65590 PQK65590 QAG65590 QKC65590 QTY65590 RDU65590 RNQ65590 RXM65590 SHI65590 SRE65590 TBA65590 TKW65590 TUS65590 UEO65590 UOK65590 UYG65590 VIC65590 VRY65590 WBU65590 WLQ65590 WVM65590 E131126 JA131126 SW131126 ACS131126 AMO131126 AWK131126 BGG131126 BQC131126 BZY131126 CJU131126 CTQ131126 DDM131126 DNI131126 DXE131126 EHA131126 EQW131126 FAS131126 FKO131126 FUK131126 GEG131126 GOC131126 GXY131126 HHU131126 HRQ131126 IBM131126 ILI131126 IVE131126 JFA131126 JOW131126 JYS131126 KIO131126 KSK131126 LCG131126 LMC131126 LVY131126 MFU131126 MPQ131126 MZM131126 NJI131126 NTE131126 ODA131126 OMW131126 OWS131126 PGO131126 PQK131126 QAG131126 QKC131126 QTY131126 RDU131126 RNQ131126 RXM131126 SHI131126 SRE131126 TBA131126 TKW131126 TUS131126 UEO131126 UOK131126 UYG131126 VIC131126 VRY131126 WBU131126 WLQ131126 WVM131126 E196662 JA196662 SW196662 ACS196662 AMO196662 AWK196662 BGG196662 BQC196662 BZY196662 CJU196662 CTQ196662 DDM196662 DNI196662 DXE196662 EHA196662 EQW196662 FAS196662 FKO196662 FUK196662 GEG196662 GOC196662 GXY196662 HHU196662 HRQ196662 IBM196662 ILI196662 IVE196662 JFA196662 JOW196662 JYS196662 KIO196662 KSK196662 LCG196662 LMC196662 LVY196662 MFU196662 MPQ196662 MZM196662 NJI196662 NTE196662 ODA196662 OMW196662 OWS196662 PGO196662 PQK196662 QAG196662 QKC196662 QTY196662 RDU196662 RNQ196662 RXM196662 SHI196662 SRE196662 TBA196662 TKW196662 TUS196662 UEO196662 UOK196662 UYG196662 VIC196662 VRY196662 WBU196662 WLQ196662 WVM196662 E262198 JA262198 SW262198 ACS262198 AMO262198 AWK262198 BGG262198 BQC262198 BZY262198 CJU262198 CTQ262198 DDM262198 DNI262198 DXE262198 EHA262198 EQW262198 FAS262198 FKO262198 FUK262198 GEG262198 GOC262198 GXY262198 HHU262198 HRQ262198 IBM262198 ILI262198 IVE262198 JFA262198 JOW262198 JYS262198 KIO262198 KSK262198 LCG262198 LMC262198 LVY262198 MFU262198 MPQ262198 MZM262198 NJI262198 NTE262198 ODA262198 OMW262198 OWS262198 PGO262198 PQK262198 QAG262198 QKC262198 QTY262198 RDU262198 RNQ262198 RXM262198 SHI262198 SRE262198 TBA262198 TKW262198 TUS262198 UEO262198 UOK262198 UYG262198 VIC262198 VRY262198 WBU262198 WLQ262198 WVM262198 E327734 JA327734 SW327734 ACS327734 AMO327734 AWK327734 BGG327734 BQC327734 BZY327734 CJU327734 CTQ327734 DDM327734 DNI327734 DXE327734 EHA327734 EQW327734 FAS327734 FKO327734 FUK327734 GEG327734 GOC327734 GXY327734 HHU327734 HRQ327734 IBM327734 ILI327734 IVE327734 JFA327734 JOW327734 JYS327734 KIO327734 KSK327734 LCG327734 LMC327734 LVY327734 MFU327734 MPQ327734 MZM327734 NJI327734 NTE327734 ODA327734 OMW327734 OWS327734 PGO327734 PQK327734 QAG327734 QKC327734 QTY327734 RDU327734 RNQ327734 RXM327734 SHI327734 SRE327734 TBA327734 TKW327734 TUS327734 UEO327734 UOK327734 UYG327734 VIC327734 VRY327734 WBU327734 WLQ327734 WVM327734 E393270 JA393270 SW393270 ACS393270 AMO393270 AWK393270 BGG393270 BQC393270 BZY393270 CJU393270 CTQ393270 DDM393270 DNI393270 DXE393270 EHA393270 EQW393270 FAS393270 FKO393270 FUK393270 GEG393270 GOC393270 GXY393270 HHU393270 HRQ393270 IBM393270 ILI393270 IVE393270 JFA393270 JOW393270 JYS393270 KIO393270 KSK393270 LCG393270 LMC393270 LVY393270 MFU393270 MPQ393270 MZM393270 NJI393270 NTE393270 ODA393270 OMW393270 OWS393270 PGO393270 PQK393270 QAG393270 QKC393270 QTY393270 RDU393270 RNQ393270 RXM393270 SHI393270 SRE393270 TBA393270 TKW393270 TUS393270 UEO393270 UOK393270 UYG393270 VIC393270 VRY393270 WBU393270 WLQ393270 WVM393270 E458806 JA458806 SW458806 ACS458806 AMO458806 AWK458806 BGG458806 BQC458806 BZY458806 CJU458806 CTQ458806 DDM458806 DNI458806 DXE458806 EHA458806 EQW458806 FAS458806 FKO458806 FUK458806 GEG458806 GOC458806 GXY458806 HHU458806 HRQ458806 IBM458806 ILI458806 IVE458806 JFA458806 JOW458806 JYS458806 KIO458806 KSK458806 LCG458806 LMC458806 LVY458806 MFU458806 MPQ458806 MZM458806 NJI458806 NTE458806 ODA458806 OMW458806 OWS458806 PGO458806 PQK458806 QAG458806 QKC458806 QTY458806 RDU458806 RNQ458806 RXM458806 SHI458806 SRE458806 TBA458806 TKW458806 TUS458806 UEO458806 UOK458806 UYG458806 VIC458806 VRY458806 WBU458806 WLQ458806 WVM458806 E524342 JA524342 SW524342 ACS524342 AMO524342 AWK524342 BGG524342 BQC524342 BZY524342 CJU524342 CTQ524342 DDM524342 DNI524342 DXE524342 EHA524342 EQW524342 FAS524342 FKO524342 FUK524342 GEG524342 GOC524342 GXY524342 HHU524342 HRQ524342 IBM524342 ILI524342 IVE524342 JFA524342 JOW524342 JYS524342 KIO524342 KSK524342 LCG524342 LMC524342 LVY524342 MFU524342 MPQ524342 MZM524342 NJI524342 NTE524342 ODA524342 OMW524342 OWS524342 PGO524342 PQK524342 QAG524342 QKC524342 QTY524342 RDU524342 RNQ524342 RXM524342 SHI524342 SRE524342 TBA524342 TKW524342 TUS524342 UEO524342 UOK524342 UYG524342 VIC524342 VRY524342 WBU524342 WLQ524342 WVM524342 E589878 JA589878 SW589878 ACS589878 AMO589878 AWK589878 BGG589878 BQC589878 BZY589878 CJU589878 CTQ589878 DDM589878 DNI589878 DXE589878 EHA589878 EQW589878 FAS589878 FKO589878 FUK589878 GEG589878 GOC589878 GXY589878 HHU589878 HRQ589878 IBM589878 ILI589878 IVE589878 JFA589878 JOW589878 JYS589878 KIO589878 KSK589878 LCG589878 LMC589878 LVY589878 MFU589878 MPQ589878 MZM589878 NJI589878 NTE589878 ODA589878 OMW589878 OWS589878 PGO589878 PQK589878 QAG589878 QKC589878 QTY589878 RDU589878 RNQ589878 RXM589878 SHI589878 SRE589878 TBA589878 TKW589878 TUS589878 UEO589878 UOK589878 UYG589878 VIC589878 VRY589878 WBU589878 WLQ589878 WVM589878 E655414 JA655414 SW655414 ACS655414 AMO655414 AWK655414 BGG655414 BQC655414 BZY655414 CJU655414 CTQ655414 DDM655414 DNI655414 DXE655414 EHA655414 EQW655414 FAS655414 FKO655414 FUK655414 GEG655414 GOC655414 GXY655414 HHU655414 HRQ655414 IBM655414 ILI655414 IVE655414 JFA655414 JOW655414 JYS655414 KIO655414 KSK655414 LCG655414 LMC655414 LVY655414 MFU655414 MPQ655414 MZM655414 NJI655414 NTE655414 ODA655414 OMW655414 OWS655414 PGO655414 PQK655414 QAG655414 QKC655414 QTY655414 RDU655414 RNQ655414 RXM655414 SHI655414 SRE655414 TBA655414 TKW655414 TUS655414 UEO655414 UOK655414 UYG655414 VIC655414 VRY655414 WBU655414 WLQ655414 WVM655414 E720950 JA720950 SW720950 ACS720950 AMO720950 AWK720950 BGG720950 BQC720950 BZY720950 CJU720950 CTQ720950 DDM720950 DNI720950 DXE720950 EHA720950 EQW720950 FAS720950 FKO720950 FUK720950 GEG720950 GOC720950 GXY720950 HHU720950 HRQ720950 IBM720950 ILI720950 IVE720950 JFA720950 JOW720950 JYS720950 KIO720950 KSK720950 LCG720950 LMC720950 LVY720950 MFU720950 MPQ720950 MZM720950 NJI720950 NTE720950 ODA720950 OMW720950 OWS720950 PGO720950 PQK720950 QAG720950 QKC720950 QTY720950 RDU720950 RNQ720950 RXM720950 SHI720950 SRE720950 TBA720950 TKW720950 TUS720950 UEO720950 UOK720950 UYG720950 VIC720950 VRY720950 WBU720950 WLQ720950 WVM720950 E786486 JA786486 SW786486 ACS786486 AMO786486 AWK786486 BGG786486 BQC786486 BZY786486 CJU786486 CTQ786486 DDM786486 DNI786486 DXE786486 EHA786486 EQW786486 FAS786486 FKO786486 FUK786486 GEG786486 GOC786486 GXY786486 HHU786486 HRQ786486 IBM786486 ILI786486 IVE786486 JFA786486 JOW786486 JYS786486 KIO786486 KSK786486 LCG786486 LMC786486 LVY786486 MFU786486 MPQ786486 MZM786486 NJI786486 NTE786486 ODA786486 OMW786486 OWS786486 PGO786486 PQK786486 QAG786486 QKC786486 QTY786486 RDU786486 RNQ786486 RXM786486 SHI786486 SRE786486 TBA786486 TKW786486 TUS786486 UEO786486 UOK786486 UYG786486 VIC786486 VRY786486 WBU786486 WLQ786486 WVM786486 E852022 JA852022 SW852022 ACS852022 AMO852022 AWK852022 BGG852022 BQC852022 BZY852022 CJU852022 CTQ852022 DDM852022 DNI852022 DXE852022 EHA852022 EQW852022 FAS852022 FKO852022 FUK852022 GEG852022 GOC852022 GXY852022 HHU852022 HRQ852022 IBM852022 ILI852022 IVE852022 JFA852022 JOW852022 JYS852022 KIO852022 KSK852022 LCG852022 LMC852022 LVY852022 MFU852022 MPQ852022 MZM852022 NJI852022 NTE852022 ODA852022 OMW852022 OWS852022 PGO852022 PQK852022 QAG852022 QKC852022 QTY852022 RDU852022 RNQ852022 RXM852022 SHI852022 SRE852022 TBA852022 TKW852022 TUS852022 UEO852022 UOK852022 UYG852022 VIC852022 VRY852022 WBU852022 WLQ852022 WVM852022 E917558 JA917558 SW917558 ACS917558 AMO917558 AWK917558 BGG917558 BQC917558 BZY917558 CJU917558 CTQ917558 DDM917558 DNI917558 DXE917558 EHA917558 EQW917558 FAS917558 FKO917558 FUK917558 GEG917558 GOC917558 GXY917558 HHU917558 HRQ917558 IBM917558 ILI917558 IVE917558 JFA917558 JOW917558 JYS917558 KIO917558 KSK917558 LCG917558 LMC917558 LVY917558 MFU917558 MPQ917558 MZM917558 NJI917558 NTE917558 ODA917558 OMW917558 OWS917558 PGO917558 PQK917558 QAG917558 QKC917558 QTY917558 RDU917558 RNQ917558 RXM917558 SHI917558 SRE917558 TBA917558 TKW917558 TUS917558 UEO917558 UOK917558 UYG917558 VIC917558 VRY917558 WBU917558 WLQ917558 WVM917558 E983094 JA983094 SW983094 ACS983094 AMO983094 AWK983094 BGG983094 BQC983094 BZY983094 CJU983094 CTQ983094 DDM983094 DNI983094 DXE983094 EHA983094 EQW983094 FAS983094 FKO983094 FUK983094 GEG983094 GOC983094 GXY983094 HHU983094 HRQ983094 IBM983094 ILI983094 IVE983094 JFA983094 JOW983094 JYS983094 KIO983094 KSK983094 LCG983094 LMC983094 LVY983094 MFU983094 MPQ983094 MZM983094 NJI983094 NTE983094 ODA983094 OMW983094 OWS983094 PGO983094 PQK983094 QAG983094 QKC983094 QTY983094 RDU983094 RNQ983094 RXM983094 SHI983094 SRE983094 TBA983094 TKW983094 TUS983094 UEO983094 UOK983094 UYG983094 VIC983094 VRY983094 WBU983094 WLQ983094 WVM983094 A54:A55 IW54:IW55 SS54:SS55 ACO54:ACO55 AMK54:AMK55 AWG54:AWG55 BGC54:BGC55 BPY54:BPY55 BZU54:BZU55 CJQ54:CJQ55 CTM54:CTM55 DDI54:DDI55 DNE54:DNE55 DXA54:DXA55 EGW54:EGW55 EQS54:EQS55 FAO54:FAO55 FKK54:FKK55 FUG54:FUG55 GEC54:GEC55 GNY54:GNY55 GXU54:GXU55 HHQ54:HHQ55 HRM54:HRM55 IBI54:IBI55 ILE54:ILE55 IVA54:IVA55 JEW54:JEW55 JOS54:JOS55 JYO54:JYO55 KIK54:KIK55 KSG54:KSG55 LCC54:LCC55 LLY54:LLY55 LVU54:LVU55 MFQ54:MFQ55 MPM54:MPM55 MZI54:MZI55 NJE54:NJE55 NTA54:NTA55 OCW54:OCW55 OMS54:OMS55 OWO54:OWO55 PGK54:PGK55 PQG54:PQG55 QAC54:QAC55 QJY54:QJY55 QTU54:QTU55 RDQ54:RDQ55 RNM54:RNM55 RXI54:RXI55 SHE54:SHE55 SRA54:SRA55 TAW54:TAW55 TKS54:TKS55 TUO54:TUO55 UEK54:UEK55 UOG54:UOG55 UYC54:UYC55 VHY54:VHY55 VRU54:VRU55 WBQ54:WBQ55 WLM54:WLM55 WVI54:WVI55 A65590:A65591 IW65590:IW65591 SS65590:SS65591 ACO65590:ACO65591 AMK65590:AMK65591 AWG65590:AWG65591 BGC65590:BGC65591 BPY65590:BPY65591 BZU65590:BZU65591 CJQ65590:CJQ65591 CTM65590:CTM65591 DDI65590:DDI65591 DNE65590:DNE65591 DXA65590:DXA65591 EGW65590:EGW65591 EQS65590:EQS65591 FAO65590:FAO65591 FKK65590:FKK65591 FUG65590:FUG65591 GEC65590:GEC65591 GNY65590:GNY65591 GXU65590:GXU65591 HHQ65590:HHQ65591 HRM65590:HRM65591 IBI65590:IBI65591 ILE65590:ILE65591 IVA65590:IVA65591 JEW65590:JEW65591 JOS65590:JOS65591 JYO65590:JYO65591 KIK65590:KIK65591 KSG65590:KSG65591 LCC65590:LCC65591 LLY65590:LLY65591 LVU65590:LVU65591 MFQ65590:MFQ65591 MPM65590:MPM65591 MZI65590:MZI65591 NJE65590:NJE65591 NTA65590:NTA65591 OCW65590:OCW65591 OMS65590:OMS65591 OWO65590:OWO65591 PGK65590:PGK65591 PQG65590:PQG65591 QAC65590:QAC65591 QJY65590:QJY65591 QTU65590:QTU65591 RDQ65590:RDQ65591 RNM65590:RNM65591 RXI65590:RXI65591 SHE65590:SHE65591 SRA65590:SRA65591 TAW65590:TAW65591 TKS65590:TKS65591 TUO65590:TUO65591 UEK65590:UEK65591 UOG65590:UOG65591 UYC65590:UYC65591 VHY65590:VHY65591 VRU65590:VRU65591 WBQ65590:WBQ65591 WLM65590:WLM65591 WVI65590:WVI65591 A131126:A131127 IW131126:IW131127 SS131126:SS131127 ACO131126:ACO131127 AMK131126:AMK131127 AWG131126:AWG131127 BGC131126:BGC131127 BPY131126:BPY131127 BZU131126:BZU131127 CJQ131126:CJQ131127 CTM131126:CTM131127 DDI131126:DDI131127 DNE131126:DNE131127 DXA131126:DXA131127 EGW131126:EGW131127 EQS131126:EQS131127 FAO131126:FAO131127 FKK131126:FKK131127 FUG131126:FUG131127 GEC131126:GEC131127 GNY131126:GNY131127 GXU131126:GXU131127 HHQ131126:HHQ131127 HRM131126:HRM131127 IBI131126:IBI131127 ILE131126:ILE131127 IVA131126:IVA131127 JEW131126:JEW131127 JOS131126:JOS131127 JYO131126:JYO131127 KIK131126:KIK131127 KSG131126:KSG131127 LCC131126:LCC131127 LLY131126:LLY131127 LVU131126:LVU131127 MFQ131126:MFQ131127 MPM131126:MPM131127 MZI131126:MZI131127 NJE131126:NJE131127 NTA131126:NTA131127 OCW131126:OCW131127 OMS131126:OMS131127 OWO131126:OWO131127 PGK131126:PGK131127 PQG131126:PQG131127 QAC131126:QAC131127 QJY131126:QJY131127 QTU131126:QTU131127 RDQ131126:RDQ131127 RNM131126:RNM131127 RXI131126:RXI131127 SHE131126:SHE131127 SRA131126:SRA131127 TAW131126:TAW131127 TKS131126:TKS131127 TUO131126:TUO131127 UEK131126:UEK131127 UOG131126:UOG131127 UYC131126:UYC131127 VHY131126:VHY131127 VRU131126:VRU131127 WBQ131126:WBQ131127 WLM131126:WLM131127 WVI131126:WVI131127 A196662:A196663 IW196662:IW196663 SS196662:SS196663 ACO196662:ACO196663 AMK196662:AMK196663 AWG196662:AWG196663 BGC196662:BGC196663 BPY196662:BPY196663 BZU196662:BZU196663 CJQ196662:CJQ196663 CTM196662:CTM196663 DDI196662:DDI196663 DNE196662:DNE196663 DXA196662:DXA196663 EGW196662:EGW196663 EQS196662:EQS196663 FAO196662:FAO196663 FKK196662:FKK196663 FUG196662:FUG196663 GEC196662:GEC196663 GNY196662:GNY196663 GXU196662:GXU196663 HHQ196662:HHQ196663 HRM196662:HRM196663 IBI196662:IBI196663 ILE196662:ILE196663 IVA196662:IVA196663 JEW196662:JEW196663 JOS196662:JOS196663 JYO196662:JYO196663 KIK196662:KIK196663 KSG196662:KSG196663 LCC196662:LCC196663 LLY196662:LLY196663 LVU196662:LVU196663 MFQ196662:MFQ196663 MPM196662:MPM196663 MZI196662:MZI196663 NJE196662:NJE196663 NTA196662:NTA196663 OCW196662:OCW196663 OMS196662:OMS196663 OWO196662:OWO196663 PGK196662:PGK196663 PQG196662:PQG196663 QAC196662:QAC196663 QJY196662:QJY196663 QTU196662:QTU196663 RDQ196662:RDQ196663 RNM196662:RNM196663 RXI196662:RXI196663 SHE196662:SHE196663 SRA196662:SRA196663 TAW196662:TAW196663 TKS196662:TKS196663 TUO196662:TUO196663 UEK196662:UEK196663 UOG196662:UOG196663 UYC196662:UYC196663 VHY196662:VHY196663 VRU196662:VRU196663 WBQ196662:WBQ196663 WLM196662:WLM196663 WVI196662:WVI196663 A262198:A262199 IW262198:IW262199 SS262198:SS262199 ACO262198:ACO262199 AMK262198:AMK262199 AWG262198:AWG262199 BGC262198:BGC262199 BPY262198:BPY262199 BZU262198:BZU262199 CJQ262198:CJQ262199 CTM262198:CTM262199 DDI262198:DDI262199 DNE262198:DNE262199 DXA262198:DXA262199 EGW262198:EGW262199 EQS262198:EQS262199 FAO262198:FAO262199 FKK262198:FKK262199 FUG262198:FUG262199 GEC262198:GEC262199 GNY262198:GNY262199 GXU262198:GXU262199 HHQ262198:HHQ262199 HRM262198:HRM262199 IBI262198:IBI262199 ILE262198:ILE262199 IVA262198:IVA262199 JEW262198:JEW262199 JOS262198:JOS262199 JYO262198:JYO262199 KIK262198:KIK262199 KSG262198:KSG262199 LCC262198:LCC262199 LLY262198:LLY262199 LVU262198:LVU262199 MFQ262198:MFQ262199 MPM262198:MPM262199 MZI262198:MZI262199 NJE262198:NJE262199 NTA262198:NTA262199 OCW262198:OCW262199 OMS262198:OMS262199 OWO262198:OWO262199 PGK262198:PGK262199 PQG262198:PQG262199 QAC262198:QAC262199 QJY262198:QJY262199 QTU262198:QTU262199 RDQ262198:RDQ262199 RNM262198:RNM262199 RXI262198:RXI262199 SHE262198:SHE262199 SRA262198:SRA262199 TAW262198:TAW262199 TKS262198:TKS262199 TUO262198:TUO262199 UEK262198:UEK262199 UOG262198:UOG262199 UYC262198:UYC262199 VHY262198:VHY262199 VRU262198:VRU262199 WBQ262198:WBQ262199 WLM262198:WLM262199 WVI262198:WVI262199 A327734:A327735 IW327734:IW327735 SS327734:SS327735 ACO327734:ACO327735 AMK327734:AMK327735 AWG327734:AWG327735 BGC327734:BGC327735 BPY327734:BPY327735 BZU327734:BZU327735 CJQ327734:CJQ327735 CTM327734:CTM327735 DDI327734:DDI327735 DNE327734:DNE327735 DXA327734:DXA327735 EGW327734:EGW327735 EQS327734:EQS327735 FAO327734:FAO327735 FKK327734:FKK327735 FUG327734:FUG327735 GEC327734:GEC327735 GNY327734:GNY327735 GXU327734:GXU327735 HHQ327734:HHQ327735 HRM327734:HRM327735 IBI327734:IBI327735 ILE327734:ILE327735 IVA327734:IVA327735 JEW327734:JEW327735 JOS327734:JOS327735 JYO327734:JYO327735 KIK327734:KIK327735 KSG327734:KSG327735 LCC327734:LCC327735 LLY327734:LLY327735 LVU327734:LVU327735 MFQ327734:MFQ327735 MPM327734:MPM327735 MZI327734:MZI327735 NJE327734:NJE327735 NTA327734:NTA327735 OCW327734:OCW327735 OMS327734:OMS327735 OWO327734:OWO327735 PGK327734:PGK327735 PQG327734:PQG327735 QAC327734:QAC327735 QJY327734:QJY327735 QTU327734:QTU327735 RDQ327734:RDQ327735 RNM327734:RNM327735 RXI327734:RXI327735 SHE327734:SHE327735 SRA327734:SRA327735 TAW327734:TAW327735 TKS327734:TKS327735 TUO327734:TUO327735 UEK327734:UEK327735 UOG327734:UOG327735 UYC327734:UYC327735 VHY327734:VHY327735 VRU327734:VRU327735 WBQ327734:WBQ327735 WLM327734:WLM327735 WVI327734:WVI327735 A393270:A393271 IW393270:IW393271 SS393270:SS393271 ACO393270:ACO393271 AMK393270:AMK393271 AWG393270:AWG393271 BGC393270:BGC393271 BPY393270:BPY393271 BZU393270:BZU393271 CJQ393270:CJQ393271 CTM393270:CTM393271 DDI393270:DDI393271 DNE393270:DNE393271 DXA393270:DXA393271 EGW393270:EGW393271 EQS393270:EQS393271 FAO393270:FAO393271 FKK393270:FKK393271 FUG393270:FUG393271 GEC393270:GEC393271 GNY393270:GNY393271 GXU393270:GXU393271 HHQ393270:HHQ393271 HRM393270:HRM393271 IBI393270:IBI393271 ILE393270:ILE393271 IVA393270:IVA393271 JEW393270:JEW393271 JOS393270:JOS393271 JYO393270:JYO393271 KIK393270:KIK393271 KSG393270:KSG393271 LCC393270:LCC393271 LLY393270:LLY393271 LVU393270:LVU393271 MFQ393270:MFQ393271 MPM393270:MPM393271 MZI393270:MZI393271 NJE393270:NJE393271 NTA393270:NTA393271 OCW393270:OCW393271 OMS393270:OMS393271 OWO393270:OWO393271 PGK393270:PGK393271 PQG393270:PQG393271 QAC393270:QAC393271 QJY393270:QJY393271 QTU393270:QTU393271 RDQ393270:RDQ393271 RNM393270:RNM393271 RXI393270:RXI393271 SHE393270:SHE393271 SRA393270:SRA393271 TAW393270:TAW393271 TKS393270:TKS393271 TUO393270:TUO393271 UEK393270:UEK393271 UOG393270:UOG393271 UYC393270:UYC393271 VHY393270:VHY393271 VRU393270:VRU393271 WBQ393270:WBQ393271 WLM393270:WLM393271 WVI393270:WVI393271 A458806:A458807 IW458806:IW458807 SS458806:SS458807 ACO458806:ACO458807 AMK458806:AMK458807 AWG458806:AWG458807 BGC458806:BGC458807 BPY458806:BPY458807 BZU458806:BZU458807 CJQ458806:CJQ458807 CTM458806:CTM458807 DDI458806:DDI458807 DNE458806:DNE458807 DXA458806:DXA458807 EGW458806:EGW458807 EQS458806:EQS458807 FAO458806:FAO458807 FKK458806:FKK458807 FUG458806:FUG458807 GEC458806:GEC458807 GNY458806:GNY458807 GXU458806:GXU458807 HHQ458806:HHQ458807 HRM458806:HRM458807 IBI458806:IBI458807 ILE458806:ILE458807 IVA458806:IVA458807 JEW458806:JEW458807 JOS458806:JOS458807 JYO458806:JYO458807 KIK458806:KIK458807 KSG458806:KSG458807 LCC458806:LCC458807 LLY458806:LLY458807 LVU458806:LVU458807 MFQ458806:MFQ458807 MPM458806:MPM458807 MZI458806:MZI458807 NJE458806:NJE458807 NTA458806:NTA458807 OCW458806:OCW458807 OMS458806:OMS458807 OWO458806:OWO458807 PGK458806:PGK458807 PQG458806:PQG458807 QAC458806:QAC458807 QJY458806:QJY458807 QTU458806:QTU458807 RDQ458806:RDQ458807 RNM458806:RNM458807 RXI458806:RXI458807 SHE458806:SHE458807 SRA458806:SRA458807 TAW458806:TAW458807 TKS458806:TKS458807 TUO458806:TUO458807 UEK458806:UEK458807 UOG458806:UOG458807 UYC458806:UYC458807 VHY458806:VHY458807 VRU458806:VRU458807 WBQ458806:WBQ458807 WLM458806:WLM458807 WVI458806:WVI458807 A524342:A524343 IW524342:IW524343 SS524342:SS524343 ACO524342:ACO524343 AMK524342:AMK524343 AWG524342:AWG524343 BGC524342:BGC524343 BPY524342:BPY524343 BZU524342:BZU524343 CJQ524342:CJQ524343 CTM524342:CTM524343 DDI524342:DDI524343 DNE524342:DNE524343 DXA524342:DXA524343 EGW524342:EGW524343 EQS524342:EQS524343 FAO524342:FAO524343 FKK524342:FKK524343 FUG524342:FUG524343 GEC524342:GEC524343 GNY524342:GNY524343 GXU524342:GXU524343 HHQ524342:HHQ524343 HRM524342:HRM524343 IBI524342:IBI524343 ILE524342:ILE524343 IVA524342:IVA524343 JEW524342:JEW524343 JOS524342:JOS524343 JYO524342:JYO524343 KIK524342:KIK524343 KSG524342:KSG524343 LCC524342:LCC524343 LLY524342:LLY524343 LVU524342:LVU524343 MFQ524342:MFQ524343 MPM524342:MPM524343 MZI524342:MZI524343 NJE524342:NJE524343 NTA524342:NTA524343 OCW524342:OCW524343 OMS524342:OMS524343 OWO524342:OWO524343 PGK524342:PGK524343 PQG524342:PQG524343 QAC524342:QAC524343 QJY524342:QJY524343 QTU524342:QTU524343 RDQ524342:RDQ524343 RNM524342:RNM524343 RXI524342:RXI524343 SHE524342:SHE524343 SRA524342:SRA524343 TAW524342:TAW524343 TKS524342:TKS524343 TUO524342:TUO524343 UEK524342:UEK524343 UOG524342:UOG524343 UYC524342:UYC524343 VHY524342:VHY524343 VRU524342:VRU524343 WBQ524342:WBQ524343 WLM524342:WLM524343 WVI524342:WVI524343 A589878:A589879 IW589878:IW589879 SS589878:SS589879 ACO589878:ACO589879 AMK589878:AMK589879 AWG589878:AWG589879 BGC589878:BGC589879 BPY589878:BPY589879 BZU589878:BZU589879 CJQ589878:CJQ589879 CTM589878:CTM589879 DDI589878:DDI589879 DNE589878:DNE589879 DXA589878:DXA589879 EGW589878:EGW589879 EQS589878:EQS589879 FAO589878:FAO589879 FKK589878:FKK589879 FUG589878:FUG589879 GEC589878:GEC589879 GNY589878:GNY589879 GXU589878:GXU589879 HHQ589878:HHQ589879 HRM589878:HRM589879 IBI589878:IBI589879 ILE589878:ILE589879 IVA589878:IVA589879 JEW589878:JEW589879 JOS589878:JOS589879 JYO589878:JYO589879 KIK589878:KIK589879 KSG589878:KSG589879 LCC589878:LCC589879 LLY589878:LLY589879 LVU589878:LVU589879 MFQ589878:MFQ589879 MPM589878:MPM589879 MZI589878:MZI589879 NJE589878:NJE589879 NTA589878:NTA589879 OCW589878:OCW589879 OMS589878:OMS589879 OWO589878:OWO589879 PGK589878:PGK589879 PQG589878:PQG589879 QAC589878:QAC589879 QJY589878:QJY589879 QTU589878:QTU589879 RDQ589878:RDQ589879 RNM589878:RNM589879 RXI589878:RXI589879 SHE589878:SHE589879 SRA589878:SRA589879 TAW589878:TAW589879 TKS589878:TKS589879 TUO589878:TUO589879 UEK589878:UEK589879 UOG589878:UOG589879 UYC589878:UYC589879 VHY589878:VHY589879 VRU589878:VRU589879 WBQ589878:WBQ589879 WLM589878:WLM589879 WVI589878:WVI589879 A655414:A655415 IW655414:IW655415 SS655414:SS655415 ACO655414:ACO655415 AMK655414:AMK655415 AWG655414:AWG655415 BGC655414:BGC655415 BPY655414:BPY655415 BZU655414:BZU655415 CJQ655414:CJQ655415 CTM655414:CTM655415 DDI655414:DDI655415 DNE655414:DNE655415 DXA655414:DXA655415 EGW655414:EGW655415 EQS655414:EQS655415 FAO655414:FAO655415 FKK655414:FKK655415 FUG655414:FUG655415 GEC655414:GEC655415 GNY655414:GNY655415 GXU655414:GXU655415 HHQ655414:HHQ655415 HRM655414:HRM655415 IBI655414:IBI655415 ILE655414:ILE655415 IVA655414:IVA655415 JEW655414:JEW655415 JOS655414:JOS655415 JYO655414:JYO655415 KIK655414:KIK655415 KSG655414:KSG655415 LCC655414:LCC655415 LLY655414:LLY655415 LVU655414:LVU655415 MFQ655414:MFQ655415 MPM655414:MPM655415 MZI655414:MZI655415 NJE655414:NJE655415 NTA655414:NTA655415 OCW655414:OCW655415 OMS655414:OMS655415 OWO655414:OWO655415 PGK655414:PGK655415 PQG655414:PQG655415 QAC655414:QAC655415 QJY655414:QJY655415 QTU655414:QTU655415 RDQ655414:RDQ655415 RNM655414:RNM655415 RXI655414:RXI655415 SHE655414:SHE655415 SRA655414:SRA655415 TAW655414:TAW655415 TKS655414:TKS655415 TUO655414:TUO655415 UEK655414:UEK655415 UOG655414:UOG655415 UYC655414:UYC655415 VHY655414:VHY655415 VRU655414:VRU655415 WBQ655414:WBQ655415 WLM655414:WLM655415 WVI655414:WVI655415 A720950:A720951 IW720950:IW720951 SS720950:SS720951 ACO720950:ACO720951 AMK720950:AMK720951 AWG720950:AWG720951 BGC720950:BGC720951 BPY720950:BPY720951 BZU720950:BZU720951 CJQ720950:CJQ720951 CTM720950:CTM720951 DDI720950:DDI720951 DNE720950:DNE720951 DXA720950:DXA720951 EGW720950:EGW720951 EQS720950:EQS720951 FAO720950:FAO720951 FKK720950:FKK720951 FUG720950:FUG720951 GEC720950:GEC720951 GNY720950:GNY720951 GXU720950:GXU720951 HHQ720950:HHQ720951 HRM720950:HRM720951 IBI720950:IBI720951 ILE720950:ILE720951 IVA720950:IVA720951 JEW720950:JEW720951 JOS720950:JOS720951 JYO720950:JYO720951 KIK720950:KIK720951 KSG720950:KSG720951 LCC720950:LCC720951 LLY720950:LLY720951 LVU720950:LVU720951 MFQ720950:MFQ720951 MPM720950:MPM720951 MZI720950:MZI720951 NJE720950:NJE720951 NTA720950:NTA720951 OCW720950:OCW720951 OMS720950:OMS720951 OWO720950:OWO720951 PGK720950:PGK720951 PQG720950:PQG720951 QAC720950:QAC720951 QJY720950:QJY720951 QTU720950:QTU720951 RDQ720950:RDQ720951 RNM720950:RNM720951 RXI720950:RXI720951 SHE720950:SHE720951 SRA720950:SRA720951 TAW720950:TAW720951 TKS720950:TKS720951 TUO720950:TUO720951 UEK720950:UEK720951 UOG720950:UOG720951 UYC720950:UYC720951 VHY720950:VHY720951 VRU720950:VRU720951 WBQ720950:WBQ720951 WLM720950:WLM720951 WVI720950:WVI720951 A786486:A786487 IW786486:IW786487 SS786486:SS786487 ACO786486:ACO786487 AMK786486:AMK786487 AWG786486:AWG786487 BGC786486:BGC786487 BPY786486:BPY786487 BZU786486:BZU786487 CJQ786486:CJQ786487 CTM786486:CTM786487 DDI786486:DDI786487 DNE786486:DNE786487 DXA786486:DXA786487 EGW786486:EGW786487 EQS786486:EQS786487 FAO786486:FAO786487 FKK786486:FKK786487 FUG786486:FUG786487 GEC786486:GEC786487 GNY786486:GNY786487 GXU786486:GXU786487 HHQ786486:HHQ786487 HRM786486:HRM786487 IBI786486:IBI786487 ILE786486:ILE786487 IVA786486:IVA786487 JEW786486:JEW786487 JOS786486:JOS786487 JYO786486:JYO786487 KIK786486:KIK786487 KSG786486:KSG786487 LCC786486:LCC786487 LLY786486:LLY786487 LVU786486:LVU786487 MFQ786486:MFQ786487 MPM786486:MPM786487 MZI786486:MZI786487 NJE786486:NJE786487 NTA786486:NTA786487 OCW786486:OCW786487 OMS786486:OMS786487 OWO786486:OWO786487 PGK786486:PGK786487 PQG786486:PQG786487 QAC786486:QAC786487 QJY786486:QJY786487 QTU786486:QTU786487 RDQ786486:RDQ786487 RNM786486:RNM786487 RXI786486:RXI786487 SHE786486:SHE786487 SRA786486:SRA786487 TAW786486:TAW786487 TKS786486:TKS786487 TUO786486:TUO786487 UEK786486:UEK786487 UOG786486:UOG786487 UYC786486:UYC786487 VHY786486:VHY786487 VRU786486:VRU786487 WBQ786486:WBQ786487 WLM786486:WLM786487 WVI786486:WVI786487 A852022:A852023 IW852022:IW852023 SS852022:SS852023 ACO852022:ACO852023 AMK852022:AMK852023 AWG852022:AWG852023 BGC852022:BGC852023 BPY852022:BPY852023 BZU852022:BZU852023 CJQ852022:CJQ852023 CTM852022:CTM852023 DDI852022:DDI852023 DNE852022:DNE852023 DXA852022:DXA852023 EGW852022:EGW852023 EQS852022:EQS852023 FAO852022:FAO852023 FKK852022:FKK852023 FUG852022:FUG852023 GEC852022:GEC852023 GNY852022:GNY852023 GXU852022:GXU852023 HHQ852022:HHQ852023 HRM852022:HRM852023 IBI852022:IBI852023 ILE852022:ILE852023 IVA852022:IVA852023 JEW852022:JEW852023 JOS852022:JOS852023 JYO852022:JYO852023 KIK852022:KIK852023 KSG852022:KSG852023 LCC852022:LCC852023 LLY852022:LLY852023 LVU852022:LVU852023 MFQ852022:MFQ852023 MPM852022:MPM852023 MZI852022:MZI852023 NJE852022:NJE852023 NTA852022:NTA852023 OCW852022:OCW852023 OMS852022:OMS852023 OWO852022:OWO852023 PGK852022:PGK852023 PQG852022:PQG852023 QAC852022:QAC852023 QJY852022:QJY852023 QTU852022:QTU852023 RDQ852022:RDQ852023 RNM852022:RNM852023 RXI852022:RXI852023 SHE852022:SHE852023 SRA852022:SRA852023 TAW852022:TAW852023 TKS852022:TKS852023 TUO852022:TUO852023 UEK852022:UEK852023 UOG852022:UOG852023 UYC852022:UYC852023 VHY852022:VHY852023 VRU852022:VRU852023 WBQ852022:WBQ852023 WLM852022:WLM852023 WVI852022:WVI852023 A917558:A917559 IW917558:IW917559 SS917558:SS917559 ACO917558:ACO917559 AMK917558:AMK917559 AWG917558:AWG917559 BGC917558:BGC917559 BPY917558:BPY917559 BZU917558:BZU917559 CJQ917558:CJQ917559 CTM917558:CTM917559 DDI917558:DDI917559 DNE917558:DNE917559 DXA917558:DXA917559 EGW917558:EGW917559 EQS917558:EQS917559 FAO917558:FAO917559 FKK917558:FKK917559 FUG917558:FUG917559 GEC917558:GEC917559 GNY917558:GNY917559 GXU917558:GXU917559 HHQ917558:HHQ917559 HRM917558:HRM917559 IBI917558:IBI917559 ILE917558:ILE917559 IVA917558:IVA917559 JEW917558:JEW917559 JOS917558:JOS917559 JYO917558:JYO917559 KIK917558:KIK917559 KSG917558:KSG917559 LCC917558:LCC917559 LLY917558:LLY917559 LVU917558:LVU917559 MFQ917558:MFQ917559 MPM917558:MPM917559 MZI917558:MZI917559 NJE917558:NJE917559 NTA917558:NTA917559 OCW917558:OCW917559 OMS917558:OMS917559 OWO917558:OWO917559 PGK917558:PGK917559 PQG917558:PQG917559 QAC917558:QAC917559 QJY917558:QJY917559 QTU917558:QTU917559 RDQ917558:RDQ917559 RNM917558:RNM917559 RXI917558:RXI917559 SHE917558:SHE917559 SRA917558:SRA917559 TAW917558:TAW917559 TKS917558:TKS917559 TUO917558:TUO917559 UEK917558:UEK917559 UOG917558:UOG917559 UYC917558:UYC917559 VHY917558:VHY917559 VRU917558:VRU917559 WBQ917558:WBQ917559 WLM917558:WLM917559 WVI917558:WVI917559 A983094:A983095 IW983094:IW983095 SS983094:SS983095 ACO983094:ACO983095 AMK983094:AMK983095 AWG983094:AWG983095 BGC983094:BGC983095 BPY983094:BPY983095 BZU983094:BZU983095 CJQ983094:CJQ983095 CTM983094:CTM983095 DDI983094:DDI983095 DNE983094:DNE983095 DXA983094:DXA983095 EGW983094:EGW983095 EQS983094:EQS983095 FAO983094:FAO983095 FKK983094:FKK983095 FUG983094:FUG983095 GEC983094:GEC983095 GNY983094:GNY983095 GXU983094:GXU983095 HHQ983094:HHQ983095 HRM983094:HRM983095 IBI983094:IBI983095 ILE983094:ILE983095 IVA983094:IVA983095 JEW983094:JEW983095 JOS983094:JOS983095 JYO983094:JYO983095 KIK983094:KIK983095 KSG983094:KSG983095 LCC983094:LCC983095 LLY983094:LLY983095 LVU983094:LVU983095 MFQ983094:MFQ983095 MPM983094:MPM983095 MZI983094:MZI983095 NJE983094:NJE983095 NTA983094:NTA983095 OCW983094:OCW983095 OMS983094:OMS983095 OWO983094:OWO983095 PGK983094:PGK983095 PQG983094:PQG983095 QAC983094:QAC983095 QJY983094:QJY983095 QTU983094:QTU983095 RDQ983094:RDQ983095 RNM983094:RNM983095 RXI983094:RXI983095 SHE983094:SHE983095 SRA983094:SRA983095 TAW983094:TAW983095 TKS983094:TKS983095 TUO983094:TUO983095 UEK983094:UEK983095 UOG983094:UOG983095 UYC983094:UYC983095 VHY983094:VHY983095 VRU983094:VRU983095 WBQ983094:WBQ983095 WLM983094:WLM983095 WVI983094:WVI983095 J26 JF26 TB26 ACX26 AMT26 AWP26 BGL26 BQH26 CAD26 CJZ26 CTV26 DDR26 DNN26 DXJ26 EHF26 ERB26 FAX26 FKT26 FUP26 GEL26 GOH26 GYD26 HHZ26 HRV26 IBR26 ILN26 IVJ26 JFF26 JPB26 JYX26 KIT26 KSP26 LCL26 LMH26 LWD26 MFZ26 MPV26 MZR26 NJN26 NTJ26 ODF26 ONB26 OWX26 PGT26 PQP26 QAL26 QKH26 QUD26 RDZ26 RNV26 RXR26 SHN26 SRJ26 TBF26 TLB26 TUX26 UET26 UOP26 UYL26 VIH26 VSD26 WBZ26 WLV26 WVR26 J65562 JF65562 TB65562 ACX65562 AMT65562 AWP65562 BGL65562 BQH65562 CAD65562 CJZ65562 CTV65562 DDR65562 DNN65562 DXJ65562 EHF65562 ERB65562 FAX65562 FKT65562 FUP65562 GEL65562 GOH65562 GYD65562 HHZ65562 HRV65562 IBR65562 ILN65562 IVJ65562 JFF65562 JPB65562 JYX65562 KIT65562 KSP65562 LCL65562 LMH65562 LWD65562 MFZ65562 MPV65562 MZR65562 NJN65562 NTJ65562 ODF65562 ONB65562 OWX65562 PGT65562 PQP65562 QAL65562 QKH65562 QUD65562 RDZ65562 RNV65562 RXR65562 SHN65562 SRJ65562 TBF65562 TLB65562 TUX65562 UET65562 UOP65562 UYL65562 VIH65562 VSD65562 WBZ65562 WLV65562 WVR65562 J131098 JF131098 TB131098 ACX131098 AMT131098 AWP131098 BGL131098 BQH131098 CAD131098 CJZ131098 CTV131098 DDR131098 DNN131098 DXJ131098 EHF131098 ERB131098 FAX131098 FKT131098 FUP131098 GEL131098 GOH131098 GYD131098 HHZ131098 HRV131098 IBR131098 ILN131098 IVJ131098 JFF131098 JPB131098 JYX131098 KIT131098 KSP131098 LCL131098 LMH131098 LWD131098 MFZ131098 MPV131098 MZR131098 NJN131098 NTJ131098 ODF131098 ONB131098 OWX131098 PGT131098 PQP131098 QAL131098 QKH131098 QUD131098 RDZ131098 RNV131098 RXR131098 SHN131098 SRJ131098 TBF131098 TLB131098 TUX131098 UET131098 UOP131098 UYL131098 VIH131098 VSD131098 WBZ131098 WLV131098 WVR131098 J196634 JF196634 TB196634 ACX196634 AMT196634 AWP196634 BGL196634 BQH196634 CAD196634 CJZ196634 CTV196634 DDR196634 DNN196634 DXJ196634 EHF196634 ERB196634 FAX196634 FKT196634 FUP196634 GEL196634 GOH196634 GYD196634 HHZ196634 HRV196634 IBR196634 ILN196634 IVJ196634 JFF196634 JPB196634 JYX196634 KIT196634 KSP196634 LCL196634 LMH196634 LWD196634 MFZ196634 MPV196634 MZR196634 NJN196634 NTJ196634 ODF196634 ONB196634 OWX196634 PGT196634 PQP196634 QAL196634 QKH196634 QUD196634 RDZ196634 RNV196634 RXR196634 SHN196634 SRJ196634 TBF196634 TLB196634 TUX196634 UET196634 UOP196634 UYL196634 VIH196634 VSD196634 WBZ196634 WLV196634 WVR196634 J262170 JF262170 TB262170 ACX262170 AMT262170 AWP262170 BGL262170 BQH262170 CAD262170 CJZ262170 CTV262170 DDR262170 DNN262170 DXJ262170 EHF262170 ERB262170 FAX262170 FKT262170 FUP262170 GEL262170 GOH262170 GYD262170 HHZ262170 HRV262170 IBR262170 ILN262170 IVJ262170 JFF262170 JPB262170 JYX262170 KIT262170 KSP262170 LCL262170 LMH262170 LWD262170 MFZ262170 MPV262170 MZR262170 NJN262170 NTJ262170 ODF262170 ONB262170 OWX262170 PGT262170 PQP262170 QAL262170 QKH262170 QUD262170 RDZ262170 RNV262170 RXR262170 SHN262170 SRJ262170 TBF262170 TLB262170 TUX262170 UET262170 UOP262170 UYL262170 VIH262170 VSD262170 WBZ262170 WLV262170 WVR262170 J327706 JF327706 TB327706 ACX327706 AMT327706 AWP327706 BGL327706 BQH327706 CAD327706 CJZ327706 CTV327706 DDR327706 DNN327706 DXJ327706 EHF327706 ERB327706 FAX327706 FKT327706 FUP327706 GEL327706 GOH327706 GYD327706 HHZ327706 HRV327706 IBR327706 ILN327706 IVJ327706 JFF327706 JPB327706 JYX327706 KIT327706 KSP327706 LCL327706 LMH327706 LWD327706 MFZ327706 MPV327706 MZR327706 NJN327706 NTJ327706 ODF327706 ONB327706 OWX327706 PGT327706 PQP327706 QAL327706 QKH327706 QUD327706 RDZ327706 RNV327706 RXR327706 SHN327706 SRJ327706 TBF327706 TLB327706 TUX327706 UET327706 UOP327706 UYL327706 VIH327706 VSD327706 WBZ327706 WLV327706 WVR327706 J393242 JF393242 TB393242 ACX393242 AMT393242 AWP393242 BGL393242 BQH393242 CAD393242 CJZ393242 CTV393242 DDR393242 DNN393242 DXJ393242 EHF393242 ERB393242 FAX393242 FKT393242 FUP393242 GEL393242 GOH393242 GYD393242 HHZ393242 HRV393242 IBR393242 ILN393242 IVJ393242 JFF393242 JPB393242 JYX393242 KIT393242 KSP393242 LCL393242 LMH393242 LWD393242 MFZ393242 MPV393242 MZR393242 NJN393242 NTJ393242 ODF393242 ONB393242 OWX393242 PGT393242 PQP393242 QAL393242 QKH393242 QUD393242 RDZ393242 RNV393242 RXR393242 SHN393242 SRJ393242 TBF393242 TLB393242 TUX393242 UET393242 UOP393242 UYL393242 VIH393242 VSD393242 WBZ393242 WLV393242 WVR393242 J458778 JF458778 TB458778 ACX458778 AMT458778 AWP458778 BGL458778 BQH458778 CAD458778 CJZ458778 CTV458778 DDR458778 DNN458778 DXJ458778 EHF458778 ERB458778 FAX458778 FKT458778 FUP458778 GEL458778 GOH458778 GYD458778 HHZ458778 HRV458778 IBR458778 ILN458778 IVJ458778 JFF458778 JPB458778 JYX458778 KIT458778 KSP458778 LCL458778 LMH458778 LWD458778 MFZ458778 MPV458778 MZR458778 NJN458778 NTJ458778 ODF458778 ONB458778 OWX458778 PGT458778 PQP458778 QAL458778 QKH458778 QUD458778 RDZ458778 RNV458778 RXR458778 SHN458778 SRJ458778 TBF458778 TLB458778 TUX458778 UET458778 UOP458778 UYL458778 VIH458778 VSD458778 WBZ458778 WLV458778 WVR458778 J524314 JF524314 TB524314 ACX524314 AMT524314 AWP524314 BGL524314 BQH524314 CAD524314 CJZ524314 CTV524314 DDR524314 DNN524314 DXJ524314 EHF524314 ERB524314 FAX524314 FKT524314 FUP524314 GEL524314 GOH524314 GYD524314 HHZ524314 HRV524314 IBR524314 ILN524314 IVJ524314 JFF524314 JPB524314 JYX524314 KIT524314 KSP524314 LCL524314 LMH524314 LWD524314 MFZ524314 MPV524314 MZR524314 NJN524314 NTJ524314 ODF524314 ONB524314 OWX524314 PGT524314 PQP524314 QAL524314 QKH524314 QUD524314 RDZ524314 RNV524314 RXR524314 SHN524314 SRJ524314 TBF524314 TLB524314 TUX524314 UET524314 UOP524314 UYL524314 VIH524314 VSD524314 WBZ524314 WLV524314 WVR524314 J589850 JF589850 TB589850 ACX589850 AMT589850 AWP589850 BGL589850 BQH589850 CAD589850 CJZ589850 CTV589850 DDR589850 DNN589850 DXJ589850 EHF589850 ERB589850 FAX589850 FKT589850 FUP589850 GEL589850 GOH589850 GYD589850 HHZ589850 HRV589850 IBR589850 ILN589850 IVJ589850 JFF589850 JPB589850 JYX589850 KIT589850 KSP589850 LCL589850 LMH589850 LWD589850 MFZ589850 MPV589850 MZR589850 NJN589850 NTJ589850 ODF589850 ONB589850 OWX589850 PGT589850 PQP589850 QAL589850 QKH589850 QUD589850 RDZ589850 RNV589850 RXR589850 SHN589850 SRJ589850 TBF589850 TLB589850 TUX589850 UET589850 UOP589850 UYL589850 VIH589850 VSD589850 WBZ589850 WLV589850 WVR589850 J655386 JF655386 TB655386 ACX655386 AMT655386 AWP655386 BGL655386 BQH655386 CAD655386 CJZ655386 CTV655386 DDR655386 DNN655386 DXJ655386 EHF655386 ERB655386 FAX655386 FKT655386 FUP655386 GEL655386 GOH655386 GYD655386 HHZ655386 HRV655386 IBR655386 ILN655386 IVJ655386 JFF655386 JPB655386 JYX655386 KIT655386 KSP655386 LCL655386 LMH655386 LWD655386 MFZ655386 MPV655386 MZR655386 NJN655386 NTJ655386 ODF655386 ONB655386 OWX655386 PGT655386 PQP655386 QAL655386 QKH655386 QUD655386 RDZ655386 RNV655386 RXR655386 SHN655386 SRJ655386 TBF655386 TLB655386 TUX655386 UET655386 UOP655386 UYL655386 VIH655386 VSD655386 WBZ655386 WLV655386 WVR655386 J720922 JF720922 TB720922 ACX720922 AMT720922 AWP720922 BGL720922 BQH720922 CAD720922 CJZ720922 CTV720922 DDR720922 DNN720922 DXJ720922 EHF720922 ERB720922 FAX720922 FKT720922 FUP720922 GEL720922 GOH720922 GYD720922 HHZ720922 HRV720922 IBR720922 ILN720922 IVJ720922 JFF720922 JPB720922 JYX720922 KIT720922 KSP720922 LCL720922 LMH720922 LWD720922 MFZ720922 MPV720922 MZR720922 NJN720922 NTJ720922 ODF720922 ONB720922 OWX720922 PGT720922 PQP720922 QAL720922 QKH720922 QUD720922 RDZ720922 RNV720922 RXR720922 SHN720922 SRJ720922 TBF720922 TLB720922 TUX720922 UET720922 UOP720922 UYL720922 VIH720922 VSD720922 WBZ720922 WLV720922 WVR720922 J786458 JF786458 TB786458 ACX786458 AMT786458 AWP786458 BGL786458 BQH786458 CAD786458 CJZ786458 CTV786458 DDR786458 DNN786458 DXJ786458 EHF786458 ERB786458 FAX786458 FKT786458 FUP786458 GEL786458 GOH786458 GYD786458 HHZ786458 HRV786458 IBR786458 ILN786458 IVJ786458 JFF786458 JPB786458 JYX786458 KIT786458 KSP786458 LCL786458 LMH786458 LWD786458 MFZ786458 MPV786458 MZR786458 NJN786458 NTJ786458 ODF786458 ONB786458 OWX786458 PGT786458 PQP786458 QAL786458 QKH786458 QUD786458 RDZ786458 RNV786458 RXR786458 SHN786458 SRJ786458 TBF786458 TLB786458 TUX786458 UET786458 UOP786458 UYL786458 VIH786458 VSD786458 WBZ786458 WLV786458 WVR786458 J851994 JF851994 TB851994 ACX851994 AMT851994 AWP851994 BGL851994 BQH851994 CAD851994 CJZ851994 CTV851994 DDR851994 DNN851994 DXJ851994 EHF851994 ERB851994 FAX851994 FKT851994 FUP851994 GEL851994 GOH851994 GYD851994 HHZ851994 HRV851994 IBR851994 ILN851994 IVJ851994 JFF851994 JPB851994 JYX851994 KIT851994 KSP851994 LCL851994 LMH851994 LWD851994 MFZ851994 MPV851994 MZR851994 NJN851994 NTJ851994 ODF851994 ONB851994 OWX851994 PGT851994 PQP851994 QAL851994 QKH851994 QUD851994 RDZ851994 RNV851994 RXR851994 SHN851994 SRJ851994 TBF851994 TLB851994 TUX851994 UET851994 UOP851994 UYL851994 VIH851994 VSD851994 WBZ851994 WLV851994 WVR851994 J917530 JF917530 TB917530 ACX917530 AMT917530 AWP917530 BGL917530 BQH917530 CAD917530 CJZ917530 CTV917530 DDR917530 DNN917530 DXJ917530 EHF917530 ERB917530 FAX917530 FKT917530 FUP917530 GEL917530 GOH917530 GYD917530 HHZ917530 HRV917530 IBR917530 ILN917530 IVJ917530 JFF917530 JPB917530 JYX917530 KIT917530 KSP917530 LCL917530 LMH917530 LWD917530 MFZ917530 MPV917530 MZR917530 NJN917530 NTJ917530 ODF917530 ONB917530 OWX917530 PGT917530 PQP917530 QAL917530 QKH917530 QUD917530 RDZ917530 RNV917530 RXR917530 SHN917530 SRJ917530 TBF917530 TLB917530 TUX917530 UET917530 UOP917530 UYL917530 VIH917530 VSD917530 WBZ917530 WLV917530 WVR917530 J983066 JF983066 TB983066 ACX983066 AMT983066 AWP983066 BGL983066 BQH983066 CAD983066 CJZ983066 CTV983066 DDR983066 DNN983066 DXJ983066 EHF983066 ERB983066 FAX983066 FKT983066 FUP983066 GEL983066 GOH983066 GYD983066 HHZ983066 HRV983066 IBR983066 ILN983066 IVJ983066 JFF983066 JPB983066 JYX983066 KIT983066 KSP983066 LCL983066 LMH983066 LWD983066 MFZ983066 MPV983066 MZR983066 NJN983066 NTJ983066 ODF983066 ONB983066 OWX983066 PGT983066 PQP983066 QAL983066 QKH983066 QUD983066 RDZ983066 RNV983066 RXR983066 SHN983066 SRJ983066 TBF983066 TLB983066 TUX983066 UET983066 UOP983066 UYL983066 VIH983066 VSD983066 WBZ983066 WLV983066 WVR983066 A20:A23 IW20:IW23 SS20:SS23 ACO20:ACO23 AMK20:AMK23 AWG20:AWG23 BGC20:BGC23 BPY20:BPY23 BZU20:BZU23 CJQ20:CJQ23 CTM20:CTM23 DDI20:DDI23 DNE20:DNE23 DXA20:DXA23 EGW20:EGW23 EQS20:EQS23 FAO20:FAO23 FKK20:FKK23 FUG20:FUG23 GEC20:GEC23 GNY20:GNY23 GXU20:GXU23 HHQ20:HHQ23 HRM20:HRM23 IBI20:IBI23 ILE20:ILE23 IVA20:IVA23 JEW20:JEW23 JOS20:JOS23 JYO20:JYO23 KIK20:KIK23 KSG20:KSG23 LCC20:LCC23 LLY20:LLY23 LVU20:LVU23 MFQ20:MFQ23 MPM20:MPM23 MZI20:MZI23 NJE20:NJE23 NTA20:NTA23 OCW20:OCW23 OMS20:OMS23 OWO20:OWO23 PGK20:PGK23 PQG20:PQG23 QAC20:QAC23 QJY20:QJY23 QTU20:QTU23 RDQ20:RDQ23 RNM20:RNM23 RXI20:RXI23 SHE20:SHE23 SRA20:SRA23 TAW20:TAW23 TKS20:TKS23 TUO20:TUO23 UEK20:UEK23 UOG20:UOG23 UYC20:UYC23 VHY20:VHY23 VRU20:VRU23 WBQ20:WBQ23 WLM20:WLM23 WVI20:WVI23 A65556:A65559 IW65556:IW65559 SS65556:SS65559 ACO65556:ACO65559 AMK65556:AMK65559 AWG65556:AWG65559 BGC65556:BGC65559 BPY65556:BPY65559 BZU65556:BZU65559 CJQ65556:CJQ65559 CTM65556:CTM65559 DDI65556:DDI65559 DNE65556:DNE65559 DXA65556:DXA65559 EGW65556:EGW65559 EQS65556:EQS65559 FAO65556:FAO65559 FKK65556:FKK65559 FUG65556:FUG65559 GEC65556:GEC65559 GNY65556:GNY65559 GXU65556:GXU65559 HHQ65556:HHQ65559 HRM65556:HRM65559 IBI65556:IBI65559 ILE65556:ILE65559 IVA65556:IVA65559 JEW65556:JEW65559 JOS65556:JOS65559 JYO65556:JYO65559 KIK65556:KIK65559 KSG65556:KSG65559 LCC65556:LCC65559 LLY65556:LLY65559 LVU65556:LVU65559 MFQ65556:MFQ65559 MPM65556:MPM65559 MZI65556:MZI65559 NJE65556:NJE65559 NTA65556:NTA65559 OCW65556:OCW65559 OMS65556:OMS65559 OWO65556:OWO65559 PGK65556:PGK65559 PQG65556:PQG65559 QAC65556:QAC65559 QJY65556:QJY65559 QTU65556:QTU65559 RDQ65556:RDQ65559 RNM65556:RNM65559 RXI65556:RXI65559 SHE65556:SHE65559 SRA65556:SRA65559 TAW65556:TAW65559 TKS65556:TKS65559 TUO65556:TUO65559 UEK65556:UEK65559 UOG65556:UOG65559 UYC65556:UYC65559 VHY65556:VHY65559 VRU65556:VRU65559 WBQ65556:WBQ65559 WLM65556:WLM65559 WVI65556:WVI65559 A131092:A131095 IW131092:IW131095 SS131092:SS131095 ACO131092:ACO131095 AMK131092:AMK131095 AWG131092:AWG131095 BGC131092:BGC131095 BPY131092:BPY131095 BZU131092:BZU131095 CJQ131092:CJQ131095 CTM131092:CTM131095 DDI131092:DDI131095 DNE131092:DNE131095 DXA131092:DXA131095 EGW131092:EGW131095 EQS131092:EQS131095 FAO131092:FAO131095 FKK131092:FKK131095 FUG131092:FUG131095 GEC131092:GEC131095 GNY131092:GNY131095 GXU131092:GXU131095 HHQ131092:HHQ131095 HRM131092:HRM131095 IBI131092:IBI131095 ILE131092:ILE131095 IVA131092:IVA131095 JEW131092:JEW131095 JOS131092:JOS131095 JYO131092:JYO131095 KIK131092:KIK131095 KSG131092:KSG131095 LCC131092:LCC131095 LLY131092:LLY131095 LVU131092:LVU131095 MFQ131092:MFQ131095 MPM131092:MPM131095 MZI131092:MZI131095 NJE131092:NJE131095 NTA131092:NTA131095 OCW131092:OCW131095 OMS131092:OMS131095 OWO131092:OWO131095 PGK131092:PGK131095 PQG131092:PQG131095 QAC131092:QAC131095 QJY131092:QJY131095 QTU131092:QTU131095 RDQ131092:RDQ131095 RNM131092:RNM131095 RXI131092:RXI131095 SHE131092:SHE131095 SRA131092:SRA131095 TAW131092:TAW131095 TKS131092:TKS131095 TUO131092:TUO131095 UEK131092:UEK131095 UOG131092:UOG131095 UYC131092:UYC131095 VHY131092:VHY131095 VRU131092:VRU131095 WBQ131092:WBQ131095 WLM131092:WLM131095 WVI131092:WVI131095 A196628:A196631 IW196628:IW196631 SS196628:SS196631 ACO196628:ACO196631 AMK196628:AMK196631 AWG196628:AWG196631 BGC196628:BGC196631 BPY196628:BPY196631 BZU196628:BZU196631 CJQ196628:CJQ196631 CTM196628:CTM196631 DDI196628:DDI196631 DNE196628:DNE196631 DXA196628:DXA196631 EGW196628:EGW196631 EQS196628:EQS196631 FAO196628:FAO196631 FKK196628:FKK196631 FUG196628:FUG196631 GEC196628:GEC196631 GNY196628:GNY196631 GXU196628:GXU196631 HHQ196628:HHQ196631 HRM196628:HRM196631 IBI196628:IBI196631 ILE196628:ILE196631 IVA196628:IVA196631 JEW196628:JEW196631 JOS196628:JOS196631 JYO196628:JYO196631 KIK196628:KIK196631 KSG196628:KSG196631 LCC196628:LCC196631 LLY196628:LLY196631 LVU196628:LVU196631 MFQ196628:MFQ196631 MPM196628:MPM196631 MZI196628:MZI196631 NJE196628:NJE196631 NTA196628:NTA196631 OCW196628:OCW196631 OMS196628:OMS196631 OWO196628:OWO196631 PGK196628:PGK196631 PQG196628:PQG196631 QAC196628:QAC196631 QJY196628:QJY196631 QTU196628:QTU196631 RDQ196628:RDQ196631 RNM196628:RNM196631 RXI196628:RXI196631 SHE196628:SHE196631 SRA196628:SRA196631 TAW196628:TAW196631 TKS196628:TKS196631 TUO196628:TUO196631 UEK196628:UEK196631 UOG196628:UOG196631 UYC196628:UYC196631 VHY196628:VHY196631 VRU196628:VRU196631 WBQ196628:WBQ196631 WLM196628:WLM196631 WVI196628:WVI196631 A262164:A262167 IW262164:IW262167 SS262164:SS262167 ACO262164:ACO262167 AMK262164:AMK262167 AWG262164:AWG262167 BGC262164:BGC262167 BPY262164:BPY262167 BZU262164:BZU262167 CJQ262164:CJQ262167 CTM262164:CTM262167 DDI262164:DDI262167 DNE262164:DNE262167 DXA262164:DXA262167 EGW262164:EGW262167 EQS262164:EQS262167 FAO262164:FAO262167 FKK262164:FKK262167 FUG262164:FUG262167 GEC262164:GEC262167 GNY262164:GNY262167 GXU262164:GXU262167 HHQ262164:HHQ262167 HRM262164:HRM262167 IBI262164:IBI262167 ILE262164:ILE262167 IVA262164:IVA262167 JEW262164:JEW262167 JOS262164:JOS262167 JYO262164:JYO262167 KIK262164:KIK262167 KSG262164:KSG262167 LCC262164:LCC262167 LLY262164:LLY262167 LVU262164:LVU262167 MFQ262164:MFQ262167 MPM262164:MPM262167 MZI262164:MZI262167 NJE262164:NJE262167 NTA262164:NTA262167 OCW262164:OCW262167 OMS262164:OMS262167 OWO262164:OWO262167 PGK262164:PGK262167 PQG262164:PQG262167 QAC262164:QAC262167 QJY262164:QJY262167 QTU262164:QTU262167 RDQ262164:RDQ262167 RNM262164:RNM262167 RXI262164:RXI262167 SHE262164:SHE262167 SRA262164:SRA262167 TAW262164:TAW262167 TKS262164:TKS262167 TUO262164:TUO262167 UEK262164:UEK262167 UOG262164:UOG262167 UYC262164:UYC262167 VHY262164:VHY262167 VRU262164:VRU262167 WBQ262164:WBQ262167 WLM262164:WLM262167 WVI262164:WVI262167 A327700:A327703 IW327700:IW327703 SS327700:SS327703 ACO327700:ACO327703 AMK327700:AMK327703 AWG327700:AWG327703 BGC327700:BGC327703 BPY327700:BPY327703 BZU327700:BZU327703 CJQ327700:CJQ327703 CTM327700:CTM327703 DDI327700:DDI327703 DNE327700:DNE327703 DXA327700:DXA327703 EGW327700:EGW327703 EQS327700:EQS327703 FAO327700:FAO327703 FKK327700:FKK327703 FUG327700:FUG327703 GEC327700:GEC327703 GNY327700:GNY327703 GXU327700:GXU327703 HHQ327700:HHQ327703 HRM327700:HRM327703 IBI327700:IBI327703 ILE327700:ILE327703 IVA327700:IVA327703 JEW327700:JEW327703 JOS327700:JOS327703 JYO327700:JYO327703 KIK327700:KIK327703 KSG327700:KSG327703 LCC327700:LCC327703 LLY327700:LLY327703 LVU327700:LVU327703 MFQ327700:MFQ327703 MPM327700:MPM327703 MZI327700:MZI327703 NJE327700:NJE327703 NTA327700:NTA327703 OCW327700:OCW327703 OMS327700:OMS327703 OWO327700:OWO327703 PGK327700:PGK327703 PQG327700:PQG327703 QAC327700:QAC327703 QJY327700:QJY327703 QTU327700:QTU327703 RDQ327700:RDQ327703 RNM327700:RNM327703 RXI327700:RXI327703 SHE327700:SHE327703 SRA327700:SRA327703 TAW327700:TAW327703 TKS327700:TKS327703 TUO327700:TUO327703 UEK327700:UEK327703 UOG327700:UOG327703 UYC327700:UYC327703 VHY327700:VHY327703 VRU327700:VRU327703 WBQ327700:WBQ327703 WLM327700:WLM327703 WVI327700:WVI327703 A393236:A393239 IW393236:IW393239 SS393236:SS393239 ACO393236:ACO393239 AMK393236:AMK393239 AWG393236:AWG393239 BGC393236:BGC393239 BPY393236:BPY393239 BZU393236:BZU393239 CJQ393236:CJQ393239 CTM393236:CTM393239 DDI393236:DDI393239 DNE393236:DNE393239 DXA393236:DXA393239 EGW393236:EGW393239 EQS393236:EQS393239 FAO393236:FAO393239 FKK393236:FKK393239 FUG393236:FUG393239 GEC393236:GEC393239 GNY393236:GNY393239 GXU393236:GXU393239 HHQ393236:HHQ393239 HRM393236:HRM393239 IBI393236:IBI393239 ILE393236:ILE393239 IVA393236:IVA393239 JEW393236:JEW393239 JOS393236:JOS393239 JYO393236:JYO393239 KIK393236:KIK393239 KSG393236:KSG393239 LCC393236:LCC393239 LLY393236:LLY393239 LVU393236:LVU393239 MFQ393236:MFQ393239 MPM393236:MPM393239 MZI393236:MZI393239 NJE393236:NJE393239 NTA393236:NTA393239 OCW393236:OCW393239 OMS393236:OMS393239 OWO393236:OWO393239 PGK393236:PGK393239 PQG393236:PQG393239 QAC393236:QAC393239 QJY393236:QJY393239 QTU393236:QTU393239 RDQ393236:RDQ393239 RNM393236:RNM393239 RXI393236:RXI393239 SHE393236:SHE393239 SRA393236:SRA393239 TAW393236:TAW393239 TKS393236:TKS393239 TUO393236:TUO393239 UEK393236:UEK393239 UOG393236:UOG393239 UYC393236:UYC393239 VHY393236:VHY393239 VRU393236:VRU393239 WBQ393236:WBQ393239 WLM393236:WLM393239 WVI393236:WVI393239 A458772:A458775 IW458772:IW458775 SS458772:SS458775 ACO458772:ACO458775 AMK458772:AMK458775 AWG458772:AWG458775 BGC458772:BGC458775 BPY458772:BPY458775 BZU458772:BZU458775 CJQ458772:CJQ458775 CTM458772:CTM458775 DDI458772:DDI458775 DNE458772:DNE458775 DXA458772:DXA458775 EGW458772:EGW458775 EQS458772:EQS458775 FAO458772:FAO458775 FKK458772:FKK458775 FUG458772:FUG458775 GEC458772:GEC458775 GNY458772:GNY458775 GXU458772:GXU458775 HHQ458772:HHQ458775 HRM458772:HRM458775 IBI458772:IBI458775 ILE458772:ILE458775 IVA458772:IVA458775 JEW458772:JEW458775 JOS458772:JOS458775 JYO458772:JYO458775 KIK458772:KIK458775 KSG458772:KSG458775 LCC458772:LCC458775 LLY458772:LLY458775 LVU458772:LVU458775 MFQ458772:MFQ458775 MPM458772:MPM458775 MZI458772:MZI458775 NJE458772:NJE458775 NTA458772:NTA458775 OCW458772:OCW458775 OMS458772:OMS458775 OWO458772:OWO458775 PGK458772:PGK458775 PQG458772:PQG458775 QAC458772:QAC458775 QJY458772:QJY458775 QTU458772:QTU458775 RDQ458772:RDQ458775 RNM458772:RNM458775 RXI458772:RXI458775 SHE458772:SHE458775 SRA458772:SRA458775 TAW458772:TAW458775 TKS458772:TKS458775 TUO458772:TUO458775 UEK458772:UEK458775 UOG458772:UOG458775 UYC458772:UYC458775 VHY458772:VHY458775 VRU458772:VRU458775 WBQ458772:WBQ458775 WLM458772:WLM458775 WVI458772:WVI458775 A524308:A524311 IW524308:IW524311 SS524308:SS524311 ACO524308:ACO524311 AMK524308:AMK524311 AWG524308:AWG524311 BGC524308:BGC524311 BPY524308:BPY524311 BZU524308:BZU524311 CJQ524308:CJQ524311 CTM524308:CTM524311 DDI524308:DDI524311 DNE524308:DNE524311 DXA524308:DXA524311 EGW524308:EGW524311 EQS524308:EQS524311 FAO524308:FAO524311 FKK524308:FKK524311 FUG524308:FUG524311 GEC524308:GEC524311 GNY524308:GNY524311 GXU524308:GXU524311 HHQ524308:HHQ524311 HRM524308:HRM524311 IBI524308:IBI524311 ILE524308:ILE524311 IVA524308:IVA524311 JEW524308:JEW524311 JOS524308:JOS524311 JYO524308:JYO524311 KIK524308:KIK524311 KSG524308:KSG524311 LCC524308:LCC524311 LLY524308:LLY524311 LVU524308:LVU524311 MFQ524308:MFQ524311 MPM524308:MPM524311 MZI524308:MZI524311 NJE524308:NJE524311 NTA524308:NTA524311 OCW524308:OCW524311 OMS524308:OMS524311 OWO524308:OWO524311 PGK524308:PGK524311 PQG524308:PQG524311 QAC524308:QAC524311 QJY524308:QJY524311 QTU524308:QTU524311 RDQ524308:RDQ524311 RNM524308:RNM524311 RXI524308:RXI524311 SHE524308:SHE524311 SRA524308:SRA524311 TAW524308:TAW524311 TKS524308:TKS524311 TUO524308:TUO524311 UEK524308:UEK524311 UOG524308:UOG524311 UYC524308:UYC524311 VHY524308:VHY524311 VRU524308:VRU524311 WBQ524308:WBQ524311 WLM524308:WLM524311 WVI524308:WVI524311 A589844:A589847 IW589844:IW589847 SS589844:SS589847 ACO589844:ACO589847 AMK589844:AMK589847 AWG589844:AWG589847 BGC589844:BGC589847 BPY589844:BPY589847 BZU589844:BZU589847 CJQ589844:CJQ589847 CTM589844:CTM589847 DDI589844:DDI589847 DNE589844:DNE589847 DXA589844:DXA589847 EGW589844:EGW589847 EQS589844:EQS589847 FAO589844:FAO589847 FKK589844:FKK589847 FUG589844:FUG589847 GEC589844:GEC589847 GNY589844:GNY589847 GXU589844:GXU589847 HHQ589844:HHQ589847 HRM589844:HRM589847 IBI589844:IBI589847 ILE589844:ILE589847 IVA589844:IVA589847 JEW589844:JEW589847 JOS589844:JOS589847 JYO589844:JYO589847 KIK589844:KIK589847 KSG589844:KSG589847 LCC589844:LCC589847 LLY589844:LLY589847 LVU589844:LVU589847 MFQ589844:MFQ589847 MPM589844:MPM589847 MZI589844:MZI589847 NJE589844:NJE589847 NTA589844:NTA589847 OCW589844:OCW589847 OMS589844:OMS589847 OWO589844:OWO589847 PGK589844:PGK589847 PQG589844:PQG589847 QAC589844:QAC589847 QJY589844:QJY589847 QTU589844:QTU589847 RDQ589844:RDQ589847 RNM589844:RNM589847 RXI589844:RXI589847 SHE589844:SHE589847 SRA589844:SRA589847 TAW589844:TAW589847 TKS589844:TKS589847 TUO589844:TUO589847 UEK589844:UEK589847 UOG589844:UOG589847 UYC589844:UYC589847 VHY589844:VHY589847 VRU589844:VRU589847 WBQ589844:WBQ589847 WLM589844:WLM589847 WVI589844:WVI589847 A655380:A655383 IW655380:IW655383 SS655380:SS655383 ACO655380:ACO655383 AMK655380:AMK655383 AWG655380:AWG655383 BGC655380:BGC655383 BPY655380:BPY655383 BZU655380:BZU655383 CJQ655380:CJQ655383 CTM655380:CTM655383 DDI655380:DDI655383 DNE655380:DNE655383 DXA655380:DXA655383 EGW655380:EGW655383 EQS655380:EQS655383 FAO655380:FAO655383 FKK655380:FKK655383 FUG655380:FUG655383 GEC655380:GEC655383 GNY655380:GNY655383 GXU655380:GXU655383 HHQ655380:HHQ655383 HRM655380:HRM655383 IBI655380:IBI655383 ILE655380:ILE655383 IVA655380:IVA655383 JEW655380:JEW655383 JOS655380:JOS655383 JYO655380:JYO655383 KIK655380:KIK655383 KSG655380:KSG655383 LCC655380:LCC655383 LLY655380:LLY655383 LVU655380:LVU655383 MFQ655380:MFQ655383 MPM655380:MPM655383 MZI655380:MZI655383 NJE655380:NJE655383 NTA655380:NTA655383 OCW655380:OCW655383 OMS655380:OMS655383 OWO655380:OWO655383 PGK655380:PGK655383 PQG655380:PQG655383 QAC655380:QAC655383 QJY655380:QJY655383 QTU655380:QTU655383 RDQ655380:RDQ655383 RNM655380:RNM655383 RXI655380:RXI655383 SHE655380:SHE655383 SRA655380:SRA655383 TAW655380:TAW655383 TKS655380:TKS655383 TUO655380:TUO655383 UEK655380:UEK655383 UOG655380:UOG655383 UYC655380:UYC655383 VHY655380:VHY655383 VRU655380:VRU655383 WBQ655380:WBQ655383 WLM655380:WLM655383 WVI655380:WVI655383 A720916:A720919 IW720916:IW720919 SS720916:SS720919 ACO720916:ACO720919 AMK720916:AMK720919 AWG720916:AWG720919 BGC720916:BGC720919 BPY720916:BPY720919 BZU720916:BZU720919 CJQ720916:CJQ720919 CTM720916:CTM720919 DDI720916:DDI720919 DNE720916:DNE720919 DXA720916:DXA720919 EGW720916:EGW720919 EQS720916:EQS720919 FAO720916:FAO720919 FKK720916:FKK720919 FUG720916:FUG720919 GEC720916:GEC720919 GNY720916:GNY720919 GXU720916:GXU720919 HHQ720916:HHQ720919 HRM720916:HRM720919 IBI720916:IBI720919 ILE720916:ILE720919 IVA720916:IVA720919 JEW720916:JEW720919 JOS720916:JOS720919 JYO720916:JYO720919 KIK720916:KIK720919 KSG720916:KSG720919 LCC720916:LCC720919 LLY720916:LLY720919 LVU720916:LVU720919 MFQ720916:MFQ720919 MPM720916:MPM720919 MZI720916:MZI720919 NJE720916:NJE720919 NTA720916:NTA720919 OCW720916:OCW720919 OMS720916:OMS720919 OWO720916:OWO720919 PGK720916:PGK720919 PQG720916:PQG720919 QAC720916:QAC720919 QJY720916:QJY720919 QTU720916:QTU720919 RDQ720916:RDQ720919 RNM720916:RNM720919 RXI720916:RXI720919 SHE720916:SHE720919 SRA720916:SRA720919 TAW720916:TAW720919 TKS720916:TKS720919 TUO720916:TUO720919 UEK720916:UEK720919 UOG720916:UOG720919 UYC720916:UYC720919 VHY720916:VHY720919 VRU720916:VRU720919 WBQ720916:WBQ720919 WLM720916:WLM720919 WVI720916:WVI720919 A786452:A786455 IW786452:IW786455 SS786452:SS786455 ACO786452:ACO786455 AMK786452:AMK786455 AWG786452:AWG786455 BGC786452:BGC786455 BPY786452:BPY786455 BZU786452:BZU786455 CJQ786452:CJQ786455 CTM786452:CTM786455 DDI786452:DDI786455 DNE786452:DNE786455 DXA786452:DXA786455 EGW786452:EGW786455 EQS786452:EQS786455 FAO786452:FAO786455 FKK786452:FKK786455 FUG786452:FUG786455 GEC786452:GEC786455 GNY786452:GNY786455 GXU786452:GXU786455 HHQ786452:HHQ786455 HRM786452:HRM786455 IBI786452:IBI786455 ILE786452:ILE786455 IVA786452:IVA786455 JEW786452:JEW786455 JOS786452:JOS786455 JYO786452:JYO786455 KIK786452:KIK786455 KSG786452:KSG786455 LCC786452:LCC786455 LLY786452:LLY786455 LVU786452:LVU786455 MFQ786452:MFQ786455 MPM786452:MPM786455 MZI786452:MZI786455 NJE786452:NJE786455 NTA786452:NTA786455 OCW786452:OCW786455 OMS786452:OMS786455 OWO786452:OWO786455 PGK786452:PGK786455 PQG786452:PQG786455 QAC786452:QAC786455 QJY786452:QJY786455 QTU786452:QTU786455 RDQ786452:RDQ786455 RNM786452:RNM786455 RXI786452:RXI786455 SHE786452:SHE786455 SRA786452:SRA786455 TAW786452:TAW786455 TKS786452:TKS786455 TUO786452:TUO786455 UEK786452:UEK786455 UOG786452:UOG786455 UYC786452:UYC786455 VHY786452:VHY786455 VRU786452:VRU786455 WBQ786452:WBQ786455 WLM786452:WLM786455 WVI786452:WVI786455 A851988:A851991 IW851988:IW851991 SS851988:SS851991 ACO851988:ACO851991 AMK851988:AMK851991 AWG851988:AWG851991 BGC851988:BGC851991 BPY851988:BPY851991 BZU851988:BZU851991 CJQ851988:CJQ851991 CTM851988:CTM851991 DDI851988:DDI851991 DNE851988:DNE851991 DXA851988:DXA851991 EGW851988:EGW851991 EQS851988:EQS851991 FAO851988:FAO851991 FKK851988:FKK851991 FUG851988:FUG851991 GEC851988:GEC851991 GNY851988:GNY851991 GXU851988:GXU851991 HHQ851988:HHQ851991 HRM851988:HRM851991 IBI851988:IBI851991 ILE851988:ILE851991 IVA851988:IVA851991 JEW851988:JEW851991 JOS851988:JOS851991 JYO851988:JYO851991 KIK851988:KIK851991 KSG851988:KSG851991 LCC851988:LCC851991 LLY851988:LLY851991 LVU851988:LVU851991 MFQ851988:MFQ851991 MPM851988:MPM851991 MZI851988:MZI851991 NJE851988:NJE851991 NTA851988:NTA851991 OCW851988:OCW851991 OMS851988:OMS851991 OWO851988:OWO851991 PGK851988:PGK851991 PQG851988:PQG851991 QAC851988:QAC851991 QJY851988:QJY851991 QTU851988:QTU851991 RDQ851988:RDQ851991 RNM851988:RNM851991 RXI851988:RXI851991 SHE851988:SHE851991 SRA851988:SRA851991 TAW851988:TAW851991 TKS851988:TKS851991 TUO851988:TUO851991 UEK851988:UEK851991 UOG851988:UOG851991 UYC851988:UYC851991 VHY851988:VHY851991 VRU851988:VRU851991 WBQ851988:WBQ851991 WLM851988:WLM851991 WVI851988:WVI851991 A917524:A917527 IW917524:IW917527 SS917524:SS917527 ACO917524:ACO917527 AMK917524:AMK917527 AWG917524:AWG917527 BGC917524:BGC917527 BPY917524:BPY917527 BZU917524:BZU917527 CJQ917524:CJQ917527 CTM917524:CTM917527 DDI917524:DDI917527 DNE917524:DNE917527 DXA917524:DXA917527 EGW917524:EGW917527 EQS917524:EQS917527 FAO917524:FAO917527 FKK917524:FKK917527 FUG917524:FUG917527 GEC917524:GEC917527 GNY917524:GNY917527 GXU917524:GXU917527 HHQ917524:HHQ917527 HRM917524:HRM917527 IBI917524:IBI917527 ILE917524:ILE917527 IVA917524:IVA917527 JEW917524:JEW917527 JOS917524:JOS917527 JYO917524:JYO917527 KIK917524:KIK917527 KSG917524:KSG917527 LCC917524:LCC917527 LLY917524:LLY917527 LVU917524:LVU917527 MFQ917524:MFQ917527 MPM917524:MPM917527 MZI917524:MZI917527 NJE917524:NJE917527 NTA917524:NTA917527 OCW917524:OCW917527 OMS917524:OMS917527 OWO917524:OWO917527 PGK917524:PGK917527 PQG917524:PQG917527 QAC917524:QAC917527 QJY917524:QJY917527 QTU917524:QTU917527 RDQ917524:RDQ917527 RNM917524:RNM917527 RXI917524:RXI917527 SHE917524:SHE917527 SRA917524:SRA917527 TAW917524:TAW917527 TKS917524:TKS917527 TUO917524:TUO917527 UEK917524:UEK917527 UOG917524:UOG917527 UYC917524:UYC917527 VHY917524:VHY917527 VRU917524:VRU917527 WBQ917524:WBQ917527 WLM917524:WLM917527 WVI917524:WVI917527 A983060:A983063 IW983060:IW983063 SS983060:SS983063 ACO983060:ACO983063 AMK983060:AMK983063 AWG983060:AWG983063 BGC983060:BGC983063 BPY983060:BPY983063 BZU983060:BZU983063 CJQ983060:CJQ983063 CTM983060:CTM983063 DDI983060:DDI983063 DNE983060:DNE983063 DXA983060:DXA983063 EGW983060:EGW983063 EQS983060:EQS983063 FAO983060:FAO983063 FKK983060:FKK983063 FUG983060:FUG983063 GEC983060:GEC983063 GNY983060:GNY983063 GXU983060:GXU983063 HHQ983060:HHQ983063 HRM983060:HRM983063 IBI983060:IBI983063 ILE983060:ILE983063 IVA983060:IVA983063 JEW983060:JEW983063 JOS983060:JOS983063 JYO983060:JYO983063 KIK983060:KIK983063 KSG983060:KSG983063 LCC983060:LCC983063 LLY983060:LLY983063 LVU983060:LVU983063 MFQ983060:MFQ983063 MPM983060:MPM983063 MZI983060:MZI983063 NJE983060:NJE983063 NTA983060:NTA983063 OCW983060:OCW983063 OMS983060:OMS983063 OWO983060:OWO983063 PGK983060:PGK983063 PQG983060:PQG983063 QAC983060:QAC983063 QJY983060:QJY983063 QTU983060:QTU983063 RDQ983060:RDQ983063 RNM983060:RNM983063 RXI983060:RXI983063 SHE983060:SHE983063 SRA983060:SRA983063 TAW983060:TAW983063 TKS983060:TKS983063 TUO983060:TUO983063 UEK983060:UEK983063 UOG983060:UOG983063 UYC983060:UYC983063 VHY983060:VHY983063 VRU983060:VRU983063 WBQ983060:WBQ983063 WLM983060:WLM983063 WVI983060:WVI983063 A26:A27 IW26:IW27 SS26:SS27 ACO26:ACO27 AMK26:AMK27 AWG26:AWG27 BGC26:BGC27 BPY26:BPY27 BZU26:BZU27 CJQ26:CJQ27 CTM26:CTM27 DDI26:DDI27 DNE26:DNE27 DXA26:DXA27 EGW26:EGW27 EQS26:EQS27 FAO26:FAO27 FKK26:FKK27 FUG26:FUG27 GEC26:GEC27 GNY26:GNY27 GXU26:GXU27 HHQ26:HHQ27 HRM26:HRM27 IBI26:IBI27 ILE26:ILE27 IVA26:IVA27 JEW26:JEW27 JOS26:JOS27 JYO26:JYO27 KIK26:KIK27 KSG26:KSG27 LCC26:LCC27 LLY26:LLY27 LVU26:LVU27 MFQ26:MFQ27 MPM26:MPM27 MZI26:MZI27 NJE26:NJE27 NTA26:NTA27 OCW26:OCW27 OMS26:OMS27 OWO26:OWO27 PGK26:PGK27 PQG26:PQG27 QAC26:QAC27 QJY26:QJY27 QTU26:QTU27 RDQ26:RDQ27 RNM26:RNM27 RXI26:RXI27 SHE26:SHE27 SRA26:SRA27 TAW26:TAW27 TKS26:TKS27 TUO26:TUO27 UEK26:UEK27 UOG26:UOG27 UYC26:UYC27 VHY26:VHY27 VRU26:VRU27 WBQ26:WBQ27 WLM26:WLM27 WVI26:WVI27 A65562:A65563 IW65562:IW65563 SS65562:SS65563 ACO65562:ACO65563 AMK65562:AMK65563 AWG65562:AWG65563 BGC65562:BGC65563 BPY65562:BPY65563 BZU65562:BZU65563 CJQ65562:CJQ65563 CTM65562:CTM65563 DDI65562:DDI65563 DNE65562:DNE65563 DXA65562:DXA65563 EGW65562:EGW65563 EQS65562:EQS65563 FAO65562:FAO65563 FKK65562:FKK65563 FUG65562:FUG65563 GEC65562:GEC65563 GNY65562:GNY65563 GXU65562:GXU65563 HHQ65562:HHQ65563 HRM65562:HRM65563 IBI65562:IBI65563 ILE65562:ILE65563 IVA65562:IVA65563 JEW65562:JEW65563 JOS65562:JOS65563 JYO65562:JYO65563 KIK65562:KIK65563 KSG65562:KSG65563 LCC65562:LCC65563 LLY65562:LLY65563 LVU65562:LVU65563 MFQ65562:MFQ65563 MPM65562:MPM65563 MZI65562:MZI65563 NJE65562:NJE65563 NTA65562:NTA65563 OCW65562:OCW65563 OMS65562:OMS65563 OWO65562:OWO65563 PGK65562:PGK65563 PQG65562:PQG65563 QAC65562:QAC65563 QJY65562:QJY65563 QTU65562:QTU65563 RDQ65562:RDQ65563 RNM65562:RNM65563 RXI65562:RXI65563 SHE65562:SHE65563 SRA65562:SRA65563 TAW65562:TAW65563 TKS65562:TKS65563 TUO65562:TUO65563 UEK65562:UEK65563 UOG65562:UOG65563 UYC65562:UYC65563 VHY65562:VHY65563 VRU65562:VRU65563 WBQ65562:WBQ65563 WLM65562:WLM65563 WVI65562:WVI65563 A131098:A131099 IW131098:IW131099 SS131098:SS131099 ACO131098:ACO131099 AMK131098:AMK131099 AWG131098:AWG131099 BGC131098:BGC131099 BPY131098:BPY131099 BZU131098:BZU131099 CJQ131098:CJQ131099 CTM131098:CTM131099 DDI131098:DDI131099 DNE131098:DNE131099 DXA131098:DXA131099 EGW131098:EGW131099 EQS131098:EQS131099 FAO131098:FAO131099 FKK131098:FKK131099 FUG131098:FUG131099 GEC131098:GEC131099 GNY131098:GNY131099 GXU131098:GXU131099 HHQ131098:HHQ131099 HRM131098:HRM131099 IBI131098:IBI131099 ILE131098:ILE131099 IVA131098:IVA131099 JEW131098:JEW131099 JOS131098:JOS131099 JYO131098:JYO131099 KIK131098:KIK131099 KSG131098:KSG131099 LCC131098:LCC131099 LLY131098:LLY131099 LVU131098:LVU131099 MFQ131098:MFQ131099 MPM131098:MPM131099 MZI131098:MZI131099 NJE131098:NJE131099 NTA131098:NTA131099 OCW131098:OCW131099 OMS131098:OMS131099 OWO131098:OWO131099 PGK131098:PGK131099 PQG131098:PQG131099 QAC131098:QAC131099 QJY131098:QJY131099 QTU131098:QTU131099 RDQ131098:RDQ131099 RNM131098:RNM131099 RXI131098:RXI131099 SHE131098:SHE131099 SRA131098:SRA131099 TAW131098:TAW131099 TKS131098:TKS131099 TUO131098:TUO131099 UEK131098:UEK131099 UOG131098:UOG131099 UYC131098:UYC131099 VHY131098:VHY131099 VRU131098:VRU131099 WBQ131098:WBQ131099 WLM131098:WLM131099 WVI131098:WVI131099 A196634:A196635 IW196634:IW196635 SS196634:SS196635 ACO196634:ACO196635 AMK196634:AMK196635 AWG196634:AWG196635 BGC196634:BGC196635 BPY196634:BPY196635 BZU196634:BZU196635 CJQ196634:CJQ196635 CTM196634:CTM196635 DDI196634:DDI196635 DNE196634:DNE196635 DXA196634:DXA196635 EGW196634:EGW196635 EQS196634:EQS196635 FAO196634:FAO196635 FKK196634:FKK196635 FUG196634:FUG196635 GEC196634:GEC196635 GNY196634:GNY196635 GXU196634:GXU196635 HHQ196634:HHQ196635 HRM196634:HRM196635 IBI196634:IBI196635 ILE196634:ILE196635 IVA196634:IVA196635 JEW196634:JEW196635 JOS196634:JOS196635 JYO196634:JYO196635 KIK196634:KIK196635 KSG196634:KSG196635 LCC196634:LCC196635 LLY196634:LLY196635 LVU196634:LVU196635 MFQ196634:MFQ196635 MPM196634:MPM196635 MZI196634:MZI196635 NJE196634:NJE196635 NTA196634:NTA196635 OCW196634:OCW196635 OMS196634:OMS196635 OWO196634:OWO196635 PGK196634:PGK196635 PQG196634:PQG196635 QAC196634:QAC196635 QJY196634:QJY196635 QTU196634:QTU196635 RDQ196634:RDQ196635 RNM196634:RNM196635 RXI196634:RXI196635 SHE196634:SHE196635 SRA196634:SRA196635 TAW196634:TAW196635 TKS196634:TKS196635 TUO196634:TUO196635 UEK196634:UEK196635 UOG196634:UOG196635 UYC196634:UYC196635 VHY196634:VHY196635 VRU196634:VRU196635 WBQ196634:WBQ196635 WLM196634:WLM196635 WVI196634:WVI196635 A262170:A262171 IW262170:IW262171 SS262170:SS262171 ACO262170:ACO262171 AMK262170:AMK262171 AWG262170:AWG262171 BGC262170:BGC262171 BPY262170:BPY262171 BZU262170:BZU262171 CJQ262170:CJQ262171 CTM262170:CTM262171 DDI262170:DDI262171 DNE262170:DNE262171 DXA262170:DXA262171 EGW262170:EGW262171 EQS262170:EQS262171 FAO262170:FAO262171 FKK262170:FKK262171 FUG262170:FUG262171 GEC262170:GEC262171 GNY262170:GNY262171 GXU262170:GXU262171 HHQ262170:HHQ262171 HRM262170:HRM262171 IBI262170:IBI262171 ILE262170:ILE262171 IVA262170:IVA262171 JEW262170:JEW262171 JOS262170:JOS262171 JYO262170:JYO262171 KIK262170:KIK262171 KSG262170:KSG262171 LCC262170:LCC262171 LLY262170:LLY262171 LVU262170:LVU262171 MFQ262170:MFQ262171 MPM262170:MPM262171 MZI262170:MZI262171 NJE262170:NJE262171 NTA262170:NTA262171 OCW262170:OCW262171 OMS262170:OMS262171 OWO262170:OWO262171 PGK262170:PGK262171 PQG262170:PQG262171 QAC262170:QAC262171 QJY262170:QJY262171 QTU262170:QTU262171 RDQ262170:RDQ262171 RNM262170:RNM262171 RXI262170:RXI262171 SHE262170:SHE262171 SRA262170:SRA262171 TAW262170:TAW262171 TKS262170:TKS262171 TUO262170:TUO262171 UEK262170:UEK262171 UOG262170:UOG262171 UYC262170:UYC262171 VHY262170:VHY262171 VRU262170:VRU262171 WBQ262170:WBQ262171 WLM262170:WLM262171 WVI262170:WVI262171 A327706:A327707 IW327706:IW327707 SS327706:SS327707 ACO327706:ACO327707 AMK327706:AMK327707 AWG327706:AWG327707 BGC327706:BGC327707 BPY327706:BPY327707 BZU327706:BZU327707 CJQ327706:CJQ327707 CTM327706:CTM327707 DDI327706:DDI327707 DNE327706:DNE327707 DXA327706:DXA327707 EGW327706:EGW327707 EQS327706:EQS327707 FAO327706:FAO327707 FKK327706:FKK327707 FUG327706:FUG327707 GEC327706:GEC327707 GNY327706:GNY327707 GXU327706:GXU327707 HHQ327706:HHQ327707 HRM327706:HRM327707 IBI327706:IBI327707 ILE327706:ILE327707 IVA327706:IVA327707 JEW327706:JEW327707 JOS327706:JOS327707 JYO327706:JYO327707 KIK327706:KIK327707 KSG327706:KSG327707 LCC327706:LCC327707 LLY327706:LLY327707 LVU327706:LVU327707 MFQ327706:MFQ327707 MPM327706:MPM327707 MZI327706:MZI327707 NJE327706:NJE327707 NTA327706:NTA327707 OCW327706:OCW327707 OMS327706:OMS327707 OWO327706:OWO327707 PGK327706:PGK327707 PQG327706:PQG327707 QAC327706:QAC327707 QJY327706:QJY327707 QTU327706:QTU327707 RDQ327706:RDQ327707 RNM327706:RNM327707 RXI327706:RXI327707 SHE327706:SHE327707 SRA327706:SRA327707 TAW327706:TAW327707 TKS327706:TKS327707 TUO327706:TUO327707 UEK327706:UEK327707 UOG327706:UOG327707 UYC327706:UYC327707 VHY327706:VHY327707 VRU327706:VRU327707 WBQ327706:WBQ327707 WLM327706:WLM327707 WVI327706:WVI327707 A393242:A393243 IW393242:IW393243 SS393242:SS393243 ACO393242:ACO393243 AMK393242:AMK393243 AWG393242:AWG393243 BGC393242:BGC393243 BPY393242:BPY393243 BZU393242:BZU393243 CJQ393242:CJQ393243 CTM393242:CTM393243 DDI393242:DDI393243 DNE393242:DNE393243 DXA393242:DXA393243 EGW393242:EGW393243 EQS393242:EQS393243 FAO393242:FAO393243 FKK393242:FKK393243 FUG393242:FUG393243 GEC393242:GEC393243 GNY393242:GNY393243 GXU393242:GXU393243 HHQ393242:HHQ393243 HRM393242:HRM393243 IBI393242:IBI393243 ILE393242:ILE393243 IVA393242:IVA393243 JEW393242:JEW393243 JOS393242:JOS393243 JYO393242:JYO393243 KIK393242:KIK393243 KSG393242:KSG393243 LCC393242:LCC393243 LLY393242:LLY393243 LVU393242:LVU393243 MFQ393242:MFQ393243 MPM393242:MPM393243 MZI393242:MZI393243 NJE393242:NJE393243 NTA393242:NTA393243 OCW393242:OCW393243 OMS393242:OMS393243 OWO393242:OWO393243 PGK393242:PGK393243 PQG393242:PQG393243 QAC393242:QAC393243 QJY393242:QJY393243 QTU393242:QTU393243 RDQ393242:RDQ393243 RNM393242:RNM393243 RXI393242:RXI393243 SHE393242:SHE393243 SRA393242:SRA393243 TAW393242:TAW393243 TKS393242:TKS393243 TUO393242:TUO393243 UEK393242:UEK393243 UOG393242:UOG393243 UYC393242:UYC393243 VHY393242:VHY393243 VRU393242:VRU393243 WBQ393242:WBQ393243 WLM393242:WLM393243 WVI393242:WVI393243 A458778:A458779 IW458778:IW458779 SS458778:SS458779 ACO458778:ACO458779 AMK458778:AMK458779 AWG458778:AWG458779 BGC458778:BGC458779 BPY458778:BPY458779 BZU458778:BZU458779 CJQ458778:CJQ458779 CTM458778:CTM458779 DDI458778:DDI458779 DNE458778:DNE458779 DXA458778:DXA458779 EGW458778:EGW458779 EQS458778:EQS458779 FAO458778:FAO458779 FKK458778:FKK458779 FUG458778:FUG458779 GEC458778:GEC458779 GNY458778:GNY458779 GXU458778:GXU458779 HHQ458778:HHQ458779 HRM458778:HRM458779 IBI458778:IBI458779 ILE458778:ILE458779 IVA458778:IVA458779 JEW458778:JEW458779 JOS458778:JOS458779 JYO458778:JYO458779 KIK458778:KIK458779 KSG458778:KSG458779 LCC458778:LCC458779 LLY458778:LLY458779 LVU458778:LVU458779 MFQ458778:MFQ458779 MPM458778:MPM458779 MZI458778:MZI458779 NJE458778:NJE458779 NTA458778:NTA458779 OCW458778:OCW458779 OMS458778:OMS458779 OWO458778:OWO458779 PGK458778:PGK458779 PQG458778:PQG458779 QAC458778:QAC458779 QJY458778:QJY458779 QTU458778:QTU458779 RDQ458778:RDQ458779 RNM458778:RNM458779 RXI458778:RXI458779 SHE458778:SHE458779 SRA458778:SRA458779 TAW458778:TAW458779 TKS458778:TKS458779 TUO458778:TUO458779 UEK458778:UEK458779 UOG458778:UOG458779 UYC458778:UYC458779 VHY458778:VHY458779 VRU458778:VRU458779 WBQ458778:WBQ458779 WLM458778:WLM458779 WVI458778:WVI458779 A524314:A524315 IW524314:IW524315 SS524314:SS524315 ACO524314:ACO524315 AMK524314:AMK524315 AWG524314:AWG524315 BGC524314:BGC524315 BPY524314:BPY524315 BZU524314:BZU524315 CJQ524314:CJQ524315 CTM524314:CTM524315 DDI524314:DDI524315 DNE524314:DNE524315 DXA524314:DXA524315 EGW524314:EGW524315 EQS524314:EQS524315 FAO524314:FAO524315 FKK524314:FKK524315 FUG524314:FUG524315 GEC524314:GEC524315 GNY524314:GNY524315 GXU524314:GXU524315 HHQ524314:HHQ524315 HRM524314:HRM524315 IBI524314:IBI524315 ILE524314:ILE524315 IVA524314:IVA524315 JEW524314:JEW524315 JOS524314:JOS524315 JYO524314:JYO524315 KIK524314:KIK524315 KSG524314:KSG524315 LCC524314:LCC524315 LLY524314:LLY524315 LVU524314:LVU524315 MFQ524314:MFQ524315 MPM524314:MPM524315 MZI524314:MZI524315 NJE524314:NJE524315 NTA524314:NTA524315 OCW524314:OCW524315 OMS524314:OMS524315 OWO524314:OWO524315 PGK524314:PGK524315 PQG524314:PQG524315 QAC524314:QAC524315 QJY524314:QJY524315 QTU524314:QTU524315 RDQ524314:RDQ524315 RNM524314:RNM524315 RXI524314:RXI524315 SHE524314:SHE524315 SRA524314:SRA524315 TAW524314:TAW524315 TKS524314:TKS524315 TUO524314:TUO524315 UEK524314:UEK524315 UOG524314:UOG524315 UYC524314:UYC524315 VHY524314:VHY524315 VRU524314:VRU524315 WBQ524314:WBQ524315 WLM524314:WLM524315 WVI524314:WVI524315 A589850:A589851 IW589850:IW589851 SS589850:SS589851 ACO589850:ACO589851 AMK589850:AMK589851 AWG589850:AWG589851 BGC589850:BGC589851 BPY589850:BPY589851 BZU589850:BZU589851 CJQ589850:CJQ589851 CTM589850:CTM589851 DDI589850:DDI589851 DNE589850:DNE589851 DXA589850:DXA589851 EGW589850:EGW589851 EQS589850:EQS589851 FAO589850:FAO589851 FKK589850:FKK589851 FUG589850:FUG589851 GEC589850:GEC589851 GNY589850:GNY589851 GXU589850:GXU589851 HHQ589850:HHQ589851 HRM589850:HRM589851 IBI589850:IBI589851 ILE589850:ILE589851 IVA589850:IVA589851 JEW589850:JEW589851 JOS589850:JOS589851 JYO589850:JYO589851 KIK589850:KIK589851 KSG589850:KSG589851 LCC589850:LCC589851 LLY589850:LLY589851 LVU589850:LVU589851 MFQ589850:MFQ589851 MPM589850:MPM589851 MZI589850:MZI589851 NJE589850:NJE589851 NTA589850:NTA589851 OCW589850:OCW589851 OMS589850:OMS589851 OWO589850:OWO589851 PGK589850:PGK589851 PQG589850:PQG589851 QAC589850:QAC589851 QJY589850:QJY589851 QTU589850:QTU589851 RDQ589850:RDQ589851 RNM589850:RNM589851 RXI589850:RXI589851 SHE589850:SHE589851 SRA589850:SRA589851 TAW589850:TAW589851 TKS589850:TKS589851 TUO589850:TUO589851 UEK589850:UEK589851 UOG589850:UOG589851 UYC589850:UYC589851 VHY589850:VHY589851 VRU589850:VRU589851 WBQ589850:WBQ589851 WLM589850:WLM589851 WVI589850:WVI589851 A655386:A655387 IW655386:IW655387 SS655386:SS655387 ACO655386:ACO655387 AMK655386:AMK655387 AWG655386:AWG655387 BGC655386:BGC655387 BPY655386:BPY655387 BZU655386:BZU655387 CJQ655386:CJQ655387 CTM655386:CTM655387 DDI655386:DDI655387 DNE655386:DNE655387 DXA655386:DXA655387 EGW655386:EGW655387 EQS655386:EQS655387 FAO655386:FAO655387 FKK655386:FKK655387 FUG655386:FUG655387 GEC655386:GEC655387 GNY655386:GNY655387 GXU655386:GXU655387 HHQ655386:HHQ655387 HRM655386:HRM655387 IBI655386:IBI655387 ILE655386:ILE655387 IVA655386:IVA655387 JEW655386:JEW655387 JOS655386:JOS655387 JYO655386:JYO655387 KIK655386:KIK655387 KSG655386:KSG655387 LCC655386:LCC655387 LLY655386:LLY655387 LVU655386:LVU655387 MFQ655386:MFQ655387 MPM655386:MPM655387 MZI655386:MZI655387 NJE655386:NJE655387 NTA655386:NTA655387 OCW655386:OCW655387 OMS655386:OMS655387 OWO655386:OWO655387 PGK655386:PGK655387 PQG655386:PQG655387 QAC655386:QAC655387 QJY655386:QJY655387 QTU655386:QTU655387 RDQ655386:RDQ655387 RNM655386:RNM655387 RXI655386:RXI655387 SHE655386:SHE655387 SRA655386:SRA655387 TAW655386:TAW655387 TKS655386:TKS655387 TUO655386:TUO655387 UEK655386:UEK655387 UOG655386:UOG655387 UYC655386:UYC655387 VHY655386:VHY655387 VRU655386:VRU655387 WBQ655386:WBQ655387 WLM655386:WLM655387 WVI655386:WVI655387 A720922:A720923 IW720922:IW720923 SS720922:SS720923 ACO720922:ACO720923 AMK720922:AMK720923 AWG720922:AWG720923 BGC720922:BGC720923 BPY720922:BPY720923 BZU720922:BZU720923 CJQ720922:CJQ720923 CTM720922:CTM720923 DDI720922:DDI720923 DNE720922:DNE720923 DXA720922:DXA720923 EGW720922:EGW720923 EQS720922:EQS720923 FAO720922:FAO720923 FKK720922:FKK720923 FUG720922:FUG720923 GEC720922:GEC720923 GNY720922:GNY720923 GXU720922:GXU720923 HHQ720922:HHQ720923 HRM720922:HRM720923 IBI720922:IBI720923 ILE720922:ILE720923 IVA720922:IVA720923 JEW720922:JEW720923 JOS720922:JOS720923 JYO720922:JYO720923 KIK720922:KIK720923 KSG720922:KSG720923 LCC720922:LCC720923 LLY720922:LLY720923 LVU720922:LVU720923 MFQ720922:MFQ720923 MPM720922:MPM720923 MZI720922:MZI720923 NJE720922:NJE720923 NTA720922:NTA720923 OCW720922:OCW720923 OMS720922:OMS720923 OWO720922:OWO720923 PGK720922:PGK720923 PQG720922:PQG720923 QAC720922:QAC720923 QJY720922:QJY720923 QTU720922:QTU720923 RDQ720922:RDQ720923 RNM720922:RNM720923 RXI720922:RXI720923 SHE720922:SHE720923 SRA720922:SRA720923 TAW720922:TAW720923 TKS720922:TKS720923 TUO720922:TUO720923 UEK720922:UEK720923 UOG720922:UOG720923 UYC720922:UYC720923 VHY720922:VHY720923 VRU720922:VRU720923 WBQ720922:WBQ720923 WLM720922:WLM720923 WVI720922:WVI720923 A786458:A786459 IW786458:IW786459 SS786458:SS786459 ACO786458:ACO786459 AMK786458:AMK786459 AWG786458:AWG786459 BGC786458:BGC786459 BPY786458:BPY786459 BZU786458:BZU786459 CJQ786458:CJQ786459 CTM786458:CTM786459 DDI786458:DDI786459 DNE786458:DNE786459 DXA786458:DXA786459 EGW786458:EGW786459 EQS786458:EQS786459 FAO786458:FAO786459 FKK786458:FKK786459 FUG786458:FUG786459 GEC786458:GEC786459 GNY786458:GNY786459 GXU786458:GXU786459 HHQ786458:HHQ786459 HRM786458:HRM786459 IBI786458:IBI786459 ILE786458:ILE786459 IVA786458:IVA786459 JEW786458:JEW786459 JOS786458:JOS786459 JYO786458:JYO786459 KIK786458:KIK786459 KSG786458:KSG786459 LCC786458:LCC786459 LLY786458:LLY786459 LVU786458:LVU786459 MFQ786458:MFQ786459 MPM786458:MPM786459 MZI786458:MZI786459 NJE786458:NJE786459 NTA786458:NTA786459 OCW786458:OCW786459 OMS786458:OMS786459 OWO786458:OWO786459 PGK786458:PGK786459 PQG786458:PQG786459 QAC786458:QAC786459 QJY786458:QJY786459 QTU786458:QTU786459 RDQ786458:RDQ786459 RNM786458:RNM786459 RXI786458:RXI786459 SHE786458:SHE786459 SRA786458:SRA786459 TAW786458:TAW786459 TKS786458:TKS786459 TUO786458:TUO786459 UEK786458:UEK786459 UOG786458:UOG786459 UYC786458:UYC786459 VHY786458:VHY786459 VRU786458:VRU786459 WBQ786458:WBQ786459 WLM786458:WLM786459 WVI786458:WVI786459 A851994:A851995 IW851994:IW851995 SS851994:SS851995 ACO851994:ACO851995 AMK851994:AMK851995 AWG851994:AWG851995 BGC851994:BGC851995 BPY851994:BPY851995 BZU851994:BZU851995 CJQ851994:CJQ851995 CTM851994:CTM851995 DDI851994:DDI851995 DNE851994:DNE851995 DXA851994:DXA851995 EGW851994:EGW851995 EQS851994:EQS851995 FAO851994:FAO851995 FKK851994:FKK851995 FUG851994:FUG851995 GEC851994:GEC851995 GNY851994:GNY851995 GXU851994:GXU851995 HHQ851994:HHQ851995 HRM851994:HRM851995 IBI851994:IBI851995 ILE851994:ILE851995 IVA851994:IVA851995 JEW851994:JEW851995 JOS851994:JOS851995 JYO851994:JYO851995 KIK851994:KIK851995 KSG851994:KSG851995 LCC851994:LCC851995 LLY851994:LLY851995 LVU851994:LVU851995 MFQ851994:MFQ851995 MPM851994:MPM851995 MZI851994:MZI851995 NJE851994:NJE851995 NTA851994:NTA851995 OCW851994:OCW851995 OMS851994:OMS851995 OWO851994:OWO851995 PGK851994:PGK851995 PQG851994:PQG851995 QAC851994:QAC851995 QJY851994:QJY851995 QTU851994:QTU851995 RDQ851994:RDQ851995 RNM851994:RNM851995 RXI851994:RXI851995 SHE851994:SHE851995 SRA851994:SRA851995 TAW851994:TAW851995 TKS851994:TKS851995 TUO851994:TUO851995 UEK851994:UEK851995 UOG851994:UOG851995 UYC851994:UYC851995 VHY851994:VHY851995 VRU851994:VRU851995 WBQ851994:WBQ851995 WLM851994:WLM851995 WVI851994:WVI851995 A917530:A917531 IW917530:IW917531 SS917530:SS917531 ACO917530:ACO917531 AMK917530:AMK917531 AWG917530:AWG917531 BGC917530:BGC917531 BPY917530:BPY917531 BZU917530:BZU917531 CJQ917530:CJQ917531 CTM917530:CTM917531 DDI917530:DDI917531 DNE917530:DNE917531 DXA917530:DXA917531 EGW917530:EGW917531 EQS917530:EQS917531 FAO917530:FAO917531 FKK917530:FKK917531 FUG917530:FUG917531 GEC917530:GEC917531 GNY917530:GNY917531 GXU917530:GXU917531 HHQ917530:HHQ917531 HRM917530:HRM917531 IBI917530:IBI917531 ILE917530:ILE917531 IVA917530:IVA917531 JEW917530:JEW917531 JOS917530:JOS917531 JYO917530:JYO917531 KIK917530:KIK917531 KSG917530:KSG917531 LCC917530:LCC917531 LLY917530:LLY917531 LVU917530:LVU917531 MFQ917530:MFQ917531 MPM917530:MPM917531 MZI917530:MZI917531 NJE917530:NJE917531 NTA917530:NTA917531 OCW917530:OCW917531 OMS917530:OMS917531 OWO917530:OWO917531 PGK917530:PGK917531 PQG917530:PQG917531 QAC917530:QAC917531 QJY917530:QJY917531 QTU917530:QTU917531 RDQ917530:RDQ917531 RNM917530:RNM917531 RXI917530:RXI917531 SHE917530:SHE917531 SRA917530:SRA917531 TAW917530:TAW917531 TKS917530:TKS917531 TUO917530:TUO917531 UEK917530:UEK917531 UOG917530:UOG917531 UYC917530:UYC917531 VHY917530:VHY917531 VRU917530:VRU917531 WBQ917530:WBQ917531 WLM917530:WLM917531 WVI917530:WVI917531 A983066:A983067 IW983066:IW983067 SS983066:SS983067 ACO983066:ACO983067 AMK983066:AMK983067 AWG983066:AWG983067 BGC983066:BGC983067 BPY983066:BPY983067 BZU983066:BZU983067 CJQ983066:CJQ983067 CTM983066:CTM983067 DDI983066:DDI983067 DNE983066:DNE983067 DXA983066:DXA983067 EGW983066:EGW983067 EQS983066:EQS983067 FAO983066:FAO983067 FKK983066:FKK983067 FUG983066:FUG983067 GEC983066:GEC983067 GNY983066:GNY983067 GXU983066:GXU983067 HHQ983066:HHQ983067 HRM983066:HRM983067 IBI983066:IBI983067 ILE983066:ILE983067 IVA983066:IVA983067 JEW983066:JEW983067 JOS983066:JOS983067 JYO983066:JYO983067 KIK983066:KIK983067 KSG983066:KSG983067 LCC983066:LCC983067 LLY983066:LLY983067 LVU983066:LVU983067 MFQ983066:MFQ983067 MPM983066:MPM983067 MZI983066:MZI983067 NJE983066:NJE983067 NTA983066:NTA983067 OCW983066:OCW983067 OMS983066:OMS983067 OWO983066:OWO983067 PGK983066:PGK983067 PQG983066:PQG983067 QAC983066:QAC983067 QJY983066:QJY983067 QTU983066:QTU983067 RDQ983066:RDQ983067 RNM983066:RNM983067 RXI983066:RXI983067 SHE983066:SHE983067 SRA983066:SRA983067 TAW983066:TAW983067 TKS983066:TKS983067 TUO983066:TUO983067 UEK983066:UEK983067 UOG983066:UOG983067 UYC983066:UYC983067 VHY983066:VHY983067 VRU983066:VRU983067 WBQ983066:WBQ983067 WLM983066:WLM983067 WVI983066:WVI983067 J29 JF29 TB29 ACX29 AMT29 AWP29 BGL29 BQH29 CAD29 CJZ29 CTV29 DDR29 DNN29 DXJ29 EHF29 ERB29 FAX29 FKT29 FUP29 GEL29 GOH29 GYD29 HHZ29 HRV29 IBR29 ILN29 IVJ29 JFF29 JPB29 JYX29 KIT29 KSP29 LCL29 LMH29 LWD29 MFZ29 MPV29 MZR29 NJN29 NTJ29 ODF29 ONB29 OWX29 PGT29 PQP29 QAL29 QKH29 QUD29 RDZ29 RNV29 RXR29 SHN29 SRJ29 TBF29 TLB29 TUX29 UET29 UOP29 UYL29 VIH29 VSD29 WBZ29 WLV29 WVR29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E34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E65570 JA65570 SW65570 ACS65570 AMO65570 AWK65570 BGG65570 BQC65570 BZY65570 CJU65570 CTQ65570 DDM65570 DNI65570 DXE65570 EHA65570 EQW65570 FAS65570 FKO65570 FUK65570 GEG65570 GOC65570 GXY65570 HHU65570 HRQ65570 IBM65570 ILI65570 IVE65570 JFA65570 JOW65570 JYS65570 KIO65570 KSK65570 LCG65570 LMC65570 LVY65570 MFU65570 MPQ65570 MZM65570 NJI65570 NTE65570 ODA65570 OMW65570 OWS65570 PGO65570 PQK65570 QAG65570 QKC65570 QTY65570 RDU65570 RNQ65570 RXM65570 SHI65570 SRE65570 TBA65570 TKW65570 TUS65570 UEO65570 UOK65570 UYG65570 VIC65570 VRY65570 WBU65570 WLQ65570 WVM65570 E131106 JA131106 SW131106 ACS131106 AMO131106 AWK131106 BGG131106 BQC131106 BZY131106 CJU131106 CTQ131106 DDM131106 DNI131106 DXE131106 EHA131106 EQW131106 FAS131106 FKO131106 FUK131106 GEG131106 GOC131106 GXY131106 HHU131106 HRQ131106 IBM131106 ILI131106 IVE131106 JFA131106 JOW131106 JYS131106 KIO131106 KSK131106 LCG131106 LMC131106 LVY131106 MFU131106 MPQ131106 MZM131106 NJI131106 NTE131106 ODA131106 OMW131106 OWS131106 PGO131106 PQK131106 QAG131106 QKC131106 QTY131106 RDU131106 RNQ131106 RXM131106 SHI131106 SRE131106 TBA131106 TKW131106 TUS131106 UEO131106 UOK131106 UYG131106 VIC131106 VRY131106 WBU131106 WLQ131106 WVM131106 E196642 JA196642 SW196642 ACS196642 AMO196642 AWK196642 BGG196642 BQC196642 BZY196642 CJU196642 CTQ196642 DDM196642 DNI196642 DXE196642 EHA196642 EQW196642 FAS196642 FKO196642 FUK196642 GEG196642 GOC196642 GXY196642 HHU196642 HRQ196642 IBM196642 ILI196642 IVE196642 JFA196642 JOW196642 JYS196642 KIO196642 KSK196642 LCG196642 LMC196642 LVY196642 MFU196642 MPQ196642 MZM196642 NJI196642 NTE196642 ODA196642 OMW196642 OWS196642 PGO196642 PQK196642 QAG196642 QKC196642 QTY196642 RDU196642 RNQ196642 RXM196642 SHI196642 SRE196642 TBA196642 TKW196642 TUS196642 UEO196642 UOK196642 UYG196642 VIC196642 VRY196642 WBU196642 WLQ196642 WVM196642 E262178 JA262178 SW262178 ACS262178 AMO262178 AWK262178 BGG262178 BQC262178 BZY262178 CJU262178 CTQ262178 DDM262178 DNI262178 DXE262178 EHA262178 EQW262178 FAS262178 FKO262178 FUK262178 GEG262178 GOC262178 GXY262178 HHU262178 HRQ262178 IBM262178 ILI262178 IVE262178 JFA262178 JOW262178 JYS262178 KIO262178 KSK262178 LCG262178 LMC262178 LVY262178 MFU262178 MPQ262178 MZM262178 NJI262178 NTE262178 ODA262178 OMW262178 OWS262178 PGO262178 PQK262178 QAG262178 QKC262178 QTY262178 RDU262178 RNQ262178 RXM262178 SHI262178 SRE262178 TBA262178 TKW262178 TUS262178 UEO262178 UOK262178 UYG262178 VIC262178 VRY262178 WBU262178 WLQ262178 WVM262178 E327714 JA327714 SW327714 ACS327714 AMO327714 AWK327714 BGG327714 BQC327714 BZY327714 CJU327714 CTQ327714 DDM327714 DNI327714 DXE327714 EHA327714 EQW327714 FAS327714 FKO327714 FUK327714 GEG327714 GOC327714 GXY327714 HHU327714 HRQ327714 IBM327714 ILI327714 IVE327714 JFA327714 JOW327714 JYS327714 KIO327714 KSK327714 LCG327714 LMC327714 LVY327714 MFU327714 MPQ327714 MZM327714 NJI327714 NTE327714 ODA327714 OMW327714 OWS327714 PGO327714 PQK327714 QAG327714 QKC327714 QTY327714 RDU327714 RNQ327714 RXM327714 SHI327714 SRE327714 TBA327714 TKW327714 TUS327714 UEO327714 UOK327714 UYG327714 VIC327714 VRY327714 WBU327714 WLQ327714 WVM327714 E393250 JA393250 SW393250 ACS393250 AMO393250 AWK393250 BGG393250 BQC393250 BZY393250 CJU393250 CTQ393250 DDM393250 DNI393250 DXE393250 EHA393250 EQW393250 FAS393250 FKO393250 FUK393250 GEG393250 GOC393250 GXY393250 HHU393250 HRQ393250 IBM393250 ILI393250 IVE393250 JFA393250 JOW393250 JYS393250 KIO393250 KSK393250 LCG393250 LMC393250 LVY393250 MFU393250 MPQ393250 MZM393250 NJI393250 NTE393250 ODA393250 OMW393250 OWS393250 PGO393250 PQK393250 QAG393250 QKC393250 QTY393250 RDU393250 RNQ393250 RXM393250 SHI393250 SRE393250 TBA393250 TKW393250 TUS393250 UEO393250 UOK393250 UYG393250 VIC393250 VRY393250 WBU393250 WLQ393250 WVM393250 E458786 JA458786 SW458786 ACS458786 AMO458786 AWK458786 BGG458786 BQC458786 BZY458786 CJU458786 CTQ458786 DDM458786 DNI458786 DXE458786 EHA458786 EQW458786 FAS458786 FKO458786 FUK458786 GEG458786 GOC458786 GXY458786 HHU458786 HRQ458786 IBM458786 ILI458786 IVE458786 JFA458786 JOW458786 JYS458786 KIO458786 KSK458786 LCG458786 LMC458786 LVY458786 MFU458786 MPQ458786 MZM458786 NJI458786 NTE458786 ODA458786 OMW458786 OWS458786 PGO458786 PQK458786 QAG458786 QKC458786 QTY458786 RDU458786 RNQ458786 RXM458786 SHI458786 SRE458786 TBA458786 TKW458786 TUS458786 UEO458786 UOK458786 UYG458786 VIC458786 VRY458786 WBU458786 WLQ458786 WVM458786 E524322 JA524322 SW524322 ACS524322 AMO524322 AWK524322 BGG524322 BQC524322 BZY524322 CJU524322 CTQ524322 DDM524322 DNI524322 DXE524322 EHA524322 EQW524322 FAS524322 FKO524322 FUK524322 GEG524322 GOC524322 GXY524322 HHU524322 HRQ524322 IBM524322 ILI524322 IVE524322 JFA524322 JOW524322 JYS524322 KIO524322 KSK524322 LCG524322 LMC524322 LVY524322 MFU524322 MPQ524322 MZM524322 NJI524322 NTE524322 ODA524322 OMW524322 OWS524322 PGO524322 PQK524322 QAG524322 QKC524322 QTY524322 RDU524322 RNQ524322 RXM524322 SHI524322 SRE524322 TBA524322 TKW524322 TUS524322 UEO524322 UOK524322 UYG524322 VIC524322 VRY524322 WBU524322 WLQ524322 WVM524322 E589858 JA589858 SW589858 ACS589858 AMO589858 AWK589858 BGG589858 BQC589858 BZY589858 CJU589858 CTQ589858 DDM589858 DNI589858 DXE589858 EHA589858 EQW589858 FAS589858 FKO589858 FUK589858 GEG589858 GOC589858 GXY589858 HHU589858 HRQ589858 IBM589858 ILI589858 IVE589858 JFA589858 JOW589858 JYS589858 KIO589858 KSK589858 LCG589858 LMC589858 LVY589858 MFU589858 MPQ589858 MZM589858 NJI589858 NTE589858 ODA589858 OMW589858 OWS589858 PGO589858 PQK589858 QAG589858 QKC589858 QTY589858 RDU589858 RNQ589858 RXM589858 SHI589858 SRE589858 TBA589858 TKW589858 TUS589858 UEO589858 UOK589858 UYG589858 VIC589858 VRY589858 WBU589858 WLQ589858 WVM589858 E655394 JA655394 SW655394 ACS655394 AMO655394 AWK655394 BGG655394 BQC655394 BZY655394 CJU655394 CTQ655394 DDM655394 DNI655394 DXE655394 EHA655394 EQW655394 FAS655394 FKO655394 FUK655394 GEG655394 GOC655394 GXY655394 HHU655394 HRQ655394 IBM655394 ILI655394 IVE655394 JFA655394 JOW655394 JYS655394 KIO655394 KSK655394 LCG655394 LMC655394 LVY655394 MFU655394 MPQ655394 MZM655394 NJI655394 NTE655394 ODA655394 OMW655394 OWS655394 PGO655394 PQK655394 QAG655394 QKC655394 QTY655394 RDU655394 RNQ655394 RXM655394 SHI655394 SRE655394 TBA655394 TKW655394 TUS655394 UEO655394 UOK655394 UYG655394 VIC655394 VRY655394 WBU655394 WLQ655394 WVM655394 E720930 JA720930 SW720930 ACS720930 AMO720930 AWK720930 BGG720930 BQC720930 BZY720930 CJU720930 CTQ720930 DDM720930 DNI720930 DXE720930 EHA720930 EQW720930 FAS720930 FKO720930 FUK720930 GEG720930 GOC720930 GXY720930 HHU720930 HRQ720930 IBM720930 ILI720930 IVE720930 JFA720930 JOW720930 JYS720930 KIO720930 KSK720930 LCG720930 LMC720930 LVY720930 MFU720930 MPQ720930 MZM720930 NJI720930 NTE720930 ODA720930 OMW720930 OWS720930 PGO720930 PQK720930 QAG720930 QKC720930 QTY720930 RDU720930 RNQ720930 RXM720930 SHI720930 SRE720930 TBA720930 TKW720930 TUS720930 UEO720930 UOK720930 UYG720930 VIC720930 VRY720930 WBU720930 WLQ720930 WVM720930 E786466 JA786466 SW786466 ACS786466 AMO786466 AWK786466 BGG786466 BQC786466 BZY786466 CJU786466 CTQ786466 DDM786466 DNI786466 DXE786466 EHA786466 EQW786466 FAS786466 FKO786466 FUK786466 GEG786466 GOC786466 GXY786466 HHU786466 HRQ786466 IBM786466 ILI786466 IVE786466 JFA786466 JOW786466 JYS786466 KIO786466 KSK786466 LCG786466 LMC786466 LVY786466 MFU786466 MPQ786466 MZM786466 NJI786466 NTE786466 ODA786466 OMW786466 OWS786466 PGO786466 PQK786466 QAG786466 QKC786466 QTY786466 RDU786466 RNQ786466 RXM786466 SHI786466 SRE786466 TBA786466 TKW786466 TUS786466 UEO786466 UOK786466 UYG786466 VIC786466 VRY786466 WBU786466 WLQ786466 WVM786466 E852002 JA852002 SW852002 ACS852002 AMO852002 AWK852002 BGG852002 BQC852002 BZY852002 CJU852002 CTQ852002 DDM852002 DNI852002 DXE852002 EHA852002 EQW852002 FAS852002 FKO852002 FUK852002 GEG852002 GOC852002 GXY852002 HHU852002 HRQ852002 IBM852002 ILI852002 IVE852002 JFA852002 JOW852002 JYS852002 KIO852002 KSK852002 LCG852002 LMC852002 LVY852002 MFU852002 MPQ852002 MZM852002 NJI852002 NTE852002 ODA852002 OMW852002 OWS852002 PGO852002 PQK852002 QAG852002 QKC852002 QTY852002 RDU852002 RNQ852002 RXM852002 SHI852002 SRE852002 TBA852002 TKW852002 TUS852002 UEO852002 UOK852002 UYG852002 VIC852002 VRY852002 WBU852002 WLQ852002 WVM852002 E917538 JA917538 SW917538 ACS917538 AMO917538 AWK917538 BGG917538 BQC917538 BZY917538 CJU917538 CTQ917538 DDM917538 DNI917538 DXE917538 EHA917538 EQW917538 FAS917538 FKO917538 FUK917538 GEG917538 GOC917538 GXY917538 HHU917538 HRQ917538 IBM917538 ILI917538 IVE917538 JFA917538 JOW917538 JYS917538 KIO917538 KSK917538 LCG917538 LMC917538 LVY917538 MFU917538 MPQ917538 MZM917538 NJI917538 NTE917538 ODA917538 OMW917538 OWS917538 PGO917538 PQK917538 QAG917538 QKC917538 QTY917538 RDU917538 RNQ917538 RXM917538 SHI917538 SRE917538 TBA917538 TKW917538 TUS917538 UEO917538 UOK917538 UYG917538 VIC917538 VRY917538 WBU917538 WLQ917538 WVM917538 E983074 JA983074 SW983074 ACS983074 AMO983074 AWK983074 BGG983074 BQC983074 BZY983074 CJU983074 CTQ983074 DDM983074 DNI983074 DXE983074 EHA983074 EQW983074 FAS983074 FKO983074 FUK983074 GEG983074 GOC983074 GXY983074 HHU983074 HRQ983074 IBM983074 ILI983074 IVE983074 JFA983074 JOW983074 JYS983074 KIO983074 KSK983074 LCG983074 LMC983074 LVY983074 MFU983074 MPQ983074 MZM983074 NJI983074 NTE983074 ODA983074 OMW983074 OWS983074 PGO983074 PQK983074 QAG983074 QKC983074 QTY983074 RDU983074 RNQ983074 RXM983074 SHI983074 SRE983074 TBA983074 TKW983074 TUS983074 UEO983074 UOK983074 UYG983074 VIC983074 VRY983074 WBU983074 WLQ983074 WVM983074 J32 JF32 TB32 ACX32 AMT32 AWP32 BGL32 BQH32 CAD32 CJZ32 CTV32 DDR32 DNN32 DXJ32 EHF32 ERB32 FAX32 FKT32 FUP32 GEL32 GOH32 GYD32 HHZ32 HRV32 IBR32 ILN32 IVJ32 JFF32 JPB32 JYX32 KIT32 KSP32 LCL32 LMH32 LWD32 MFZ32 MPV32 MZR32 NJN32 NTJ32 ODF32 ONB32 OWX32 PGT32 PQP32 QAL32 QKH32 QUD32 RDZ32 RNV32 RXR32 SHN32 SRJ32 TBF32 TLB32 TUX32 UET32 UOP32 UYL32 VIH32 VSD32 WBZ32 WLV32 WVR32 J65568 JF65568 TB65568 ACX65568 AMT65568 AWP65568 BGL65568 BQH65568 CAD65568 CJZ65568 CTV65568 DDR65568 DNN65568 DXJ65568 EHF65568 ERB65568 FAX65568 FKT65568 FUP65568 GEL65568 GOH65568 GYD65568 HHZ65568 HRV65568 IBR65568 ILN65568 IVJ65568 JFF65568 JPB65568 JYX65568 KIT65568 KSP65568 LCL65568 LMH65568 LWD65568 MFZ65568 MPV65568 MZR65568 NJN65568 NTJ65568 ODF65568 ONB65568 OWX65568 PGT65568 PQP65568 QAL65568 QKH65568 QUD65568 RDZ65568 RNV65568 RXR65568 SHN65568 SRJ65568 TBF65568 TLB65568 TUX65568 UET65568 UOP65568 UYL65568 VIH65568 VSD65568 WBZ65568 WLV65568 WVR65568 J131104 JF131104 TB131104 ACX131104 AMT131104 AWP131104 BGL131104 BQH131104 CAD131104 CJZ131104 CTV131104 DDR131104 DNN131104 DXJ131104 EHF131104 ERB131104 FAX131104 FKT131104 FUP131104 GEL131104 GOH131104 GYD131104 HHZ131104 HRV131104 IBR131104 ILN131104 IVJ131104 JFF131104 JPB131104 JYX131104 KIT131104 KSP131104 LCL131104 LMH131104 LWD131104 MFZ131104 MPV131104 MZR131104 NJN131104 NTJ131104 ODF131104 ONB131104 OWX131104 PGT131104 PQP131104 QAL131104 QKH131104 QUD131104 RDZ131104 RNV131104 RXR131104 SHN131104 SRJ131104 TBF131104 TLB131104 TUX131104 UET131104 UOP131104 UYL131104 VIH131104 VSD131104 WBZ131104 WLV131104 WVR131104 J196640 JF196640 TB196640 ACX196640 AMT196640 AWP196640 BGL196640 BQH196640 CAD196640 CJZ196640 CTV196640 DDR196640 DNN196640 DXJ196640 EHF196640 ERB196640 FAX196640 FKT196640 FUP196640 GEL196640 GOH196640 GYD196640 HHZ196640 HRV196640 IBR196640 ILN196640 IVJ196640 JFF196640 JPB196640 JYX196640 KIT196640 KSP196640 LCL196640 LMH196640 LWD196640 MFZ196640 MPV196640 MZR196640 NJN196640 NTJ196640 ODF196640 ONB196640 OWX196640 PGT196640 PQP196640 QAL196640 QKH196640 QUD196640 RDZ196640 RNV196640 RXR196640 SHN196640 SRJ196640 TBF196640 TLB196640 TUX196640 UET196640 UOP196640 UYL196640 VIH196640 VSD196640 WBZ196640 WLV196640 WVR196640 J262176 JF262176 TB262176 ACX262176 AMT262176 AWP262176 BGL262176 BQH262176 CAD262176 CJZ262176 CTV262176 DDR262176 DNN262176 DXJ262176 EHF262176 ERB262176 FAX262176 FKT262176 FUP262176 GEL262176 GOH262176 GYD262176 HHZ262176 HRV262176 IBR262176 ILN262176 IVJ262176 JFF262176 JPB262176 JYX262176 KIT262176 KSP262176 LCL262176 LMH262176 LWD262176 MFZ262176 MPV262176 MZR262176 NJN262176 NTJ262176 ODF262176 ONB262176 OWX262176 PGT262176 PQP262176 QAL262176 QKH262176 QUD262176 RDZ262176 RNV262176 RXR262176 SHN262176 SRJ262176 TBF262176 TLB262176 TUX262176 UET262176 UOP262176 UYL262176 VIH262176 VSD262176 WBZ262176 WLV262176 WVR262176 J327712 JF327712 TB327712 ACX327712 AMT327712 AWP327712 BGL327712 BQH327712 CAD327712 CJZ327712 CTV327712 DDR327712 DNN327712 DXJ327712 EHF327712 ERB327712 FAX327712 FKT327712 FUP327712 GEL327712 GOH327712 GYD327712 HHZ327712 HRV327712 IBR327712 ILN327712 IVJ327712 JFF327712 JPB327712 JYX327712 KIT327712 KSP327712 LCL327712 LMH327712 LWD327712 MFZ327712 MPV327712 MZR327712 NJN327712 NTJ327712 ODF327712 ONB327712 OWX327712 PGT327712 PQP327712 QAL327712 QKH327712 QUD327712 RDZ327712 RNV327712 RXR327712 SHN327712 SRJ327712 TBF327712 TLB327712 TUX327712 UET327712 UOP327712 UYL327712 VIH327712 VSD327712 WBZ327712 WLV327712 WVR327712 J393248 JF393248 TB393248 ACX393248 AMT393248 AWP393248 BGL393248 BQH393248 CAD393248 CJZ393248 CTV393248 DDR393248 DNN393248 DXJ393248 EHF393248 ERB393248 FAX393248 FKT393248 FUP393248 GEL393248 GOH393248 GYD393248 HHZ393248 HRV393248 IBR393248 ILN393248 IVJ393248 JFF393248 JPB393248 JYX393248 KIT393248 KSP393248 LCL393248 LMH393248 LWD393248 MFZ393248 MPV393248 MZR393248 NJN393248 NTJ393248 ODF393248 ONB393248 OWX393248 PGT393248 PQP393248 QAL393248 QKH393248 QUD393248 RDZ393248 RNV393248 RXR393248 SHN393248 SRJ393248 TBF393248 TLB393248 TUX393248 UET393248 UOP393248 UYL393248 VIH393248 VSD393248 WBZ393248 WLV393248 WVR393248 J458784 JF458784 TB458784 ACX458784 AMT458784 AWP458784 BGL458784 BQH458784 CAD458784 CJZ458784 CTV458784 DDR458784 DNN458784 DXJ458784 EHF458784 ERB458784 FAX458784 FKT458784 FUP458784 GEL458784 GOH458784 GYD458784 HHZ458784 HRV458784 IBR458784 ILN458784 IVJ458784 JFF458784 JPB458784 JYX458784 KIT458784 KSP458784 LCL458784 LMH458784 LWD458784 MFZ458784 MPV458784 MZR458784 NJN458784 NTJ458784 ODF458784 ONB458784 OWX458784 PGT458784 PQP458784 QAL458784 QKH458784 QUD458784 RDZ458784 RNV458784 RXR458784 SHN458784 SRJ458784 TBF458784 TLB458784 TUX458784 UET458784 UOP458784 UYL458784 VIH458784 VSD458784 WBZ458784 WLV458784 WVR458784 J524320 JF524320 TB524320 ACX524320 AMT524320 AWP524320 BGL524320 BQH524320 CAD524320 CJZ524320 CTV524320 DDR524320 DNN524320 DXJ524320 EHF524320 ERB524320 FAX524320 FKT524320 FUP524320 GEL524320 GOH524320 GYD524320 HHZ524320 HRV524320 IBR524320 ILN524320 IVJ524320 JFF524320 JPB524320 JYX524320 KIT524320 KSP524320 LCL524320 LMH524320 LWD524320 MFZ524320 MPV524320 MZR524320 NJN524320 NTJ524320 ODF524320 ONB524320 OWX524320 PGT524320 PQP524320 QAL524320 QKH524320 QUD524320 RDZ524320 RNV524320 RXR524320 SHN524320 SRJ524320 TBF524320 TLB524320 TUX524320 UET524320 UOP524320 UYL524320 VIH524320 VSD524320 WBZ524320 WLV524320 WVR524320 J589856 JF589856 TB589856 ACX589856 AMT589856 AWP589856 BGL589856 BQH589856 CAD589856 CJZ589856 CTV589856 DDR589856 DNN589856 DXJ589856 EHF589856 ERB589856 FAX589856 FKT589856 FUP589856 GEL589856 GOH589856 GYD589856 HHZ589856 HRV589856 IBR589856 ILN589856 IVJ589856 JFF589856 JPB589856 JYX589856 KIT589856 KSP589856 LCL589856 LMH589856 LWD589856 MFZ589856 MPV589856 MZR589856 NJN589856 NTJ589856 ODF589856 ONB589856 OWX589856 PGT589856 PQP589856 QAL589856 QKH589856 QUD589856 RDZ589856 RNV589856 RXR589856 SHN589856 SRJ589856 TBF589856 TLB589856 TUX589856 UET589856 UOP589856 UYL589856 VIH589856 VSD589856 WBZ589856 WLV589856 WVR589856 J655392 JF655392 TB655392 ACX655392 AMT655392 AWP655392 BGL655392 BQH655392 CAD655392 CJZ655392 CTV655392 DDR655392 DNN655392 DXJ655392 EHF655392 ERB655392 FAX655392 FKT655392 FUP655392 GEL655392 GOH655392 GYD655392 HHZ655392 HRV655392 IBR655392 ILN655392 IVJ655392 JFF655392 JPB655392 JYX655392 KIT655392 KSP655392 LCL655392 LMH655392 LWD655392 MFZ655392 MPV655392 MZR655392 NJN655392 NTJ655392 ODF655392 ONB655392 OWX655392 PGT655392 PQP655392 QAL655392 QKH655392 QUD655392 RDZ655392 RNV655392 RXR655392 SHN655392 SRJ655392 TBF655392 TLB655392 TUX655392 UET655392 UOP655392 UYL655392 VIH655392 VSD655392 WBZ655392 WLV655392 WVR655392 J720928 JF720928 TB720928 ACX720928 AMT720928 AWP720928 BGL720928 BQH720928 CAD720928 CJZ720928 CTV720928 DDR720928 DNN720928 DXJ720928 EHF720928 ERB720928 FAX720928 FKT720928 FUP720928 GEL720928 GOH720928 GYD720928 HHZ720928 HRV720928 IBR720928 ILN720928 IVJ720928 JFF720928 JPB720928 JYX720928 KIT720928 KSP720928 LCL720928 LMH720928 LWD720928 MFZ720928 MPV720928 MZR720928 NJN720928 NTJ720928 ODF720928 ONB720928 OWX720928 PGT720928 PQP720928 QAL720928 QKH720928 QUD720928 RDZ720928 RNV720928 RXR720928 SHN720928 SRJ720928 TBF720928 TLB720928 TUX720928 UET720928 UOP720928 UYL720928 VIH720928 VSD720928 WBZ720928 WLV720928 WVR720928 J786464 JF786464 TB786464 ACX786464 AMT786464 AWP786464 BGL786464 BQH786464 CAD786464 CJZ786464 CTV786464 DDR786464 DNN786464 DXJ786464 EHF786464 ERB786464 FAX786464 FKT786464 FUP786464 GEL786464 GOH786464 GYD786464 HHZ786464 HRV786464 IBR786464 ILN786464 IVJ786464 JFF786464 JPB786464 JYX786464 KIT786464 KSP786464 LCL786464 LMH786464 LWD786464 MFZ786464 MPV786464 MZR786464 NJN786464 NTJ786464 ODF786464 ONB786464 OWX786464 PGT786464 PQP786464 QAL786464 QKH786464 QUD786464 RDZ786464 RNV786464 RXR786464 SHN786464 SRJ786464 TBF786464 TLB786464 TUX786464 UET786464 UOP786464 UYL786464 VIH786464 VSD786464 WBZ786464 WLV786464 WVR786464 J852000 JF852000 TB852000 ACX852000 AMT852000 AWP852000 BGL852000 BQH852000 CAD852000 CJZ852000 CTV852000 DDR852000 DNN852000 DXJ852000 EHF852000 ERB852000 FAX852000 FKT852000 FUP852000 GEL852000 GOH852000 GYD852000 HHZ852000 HRV852000 IBR852000 ILN852000 IVJ852000 JFF852000 JPB852000 JYX852000 KIT852000 KSP852000 LCL852000 LMH852000 LWD852000 MFZ852000 MPV852000 MZR852000 NJN852000 NTJ852000 ODF852000 ONB852000 OWX852000 PGT852000 PQP852000 QAL852000 QKH852000 QUD852000 RDZ852000 RNV852000 RXR852000 SHN852000 SRJ852000 TBF852000 TLB852000 TUX852000 UET852000 UOP852000 UYL852000 VIH852000 VSD852000 WBZ852000 WLV852000 WVR852000 J917536 JF917536 TB917536 ACX917536 AMT917536 AWP917536 BGL917536 BQH917536 CAD917536 CJZ917536 CTV917536 DDR917536 DNN917536 DXJ917536 EHF917536 ERB917536 FAX917536 FKT917536 FUP917536 GEL917536 GOH917536 GYD917536 HHZ917536 HRV917536 IBR917536 ILN917536 IVJ917536 JFF917536 JPB917536 JYX917536 KIT917536 KSP917536 LCL917536 LMH917536 LWD917536 MFZ917536 MPV917536 MZR917536 NJN917536 NTJ917536 ODF917536 ONB917536 OWX917536 PGT917536 PQP917536 QAL917536 QKH917536 QUD917536 RDZ917536 RNV917536 RXR917536 SHN917536 SRJ917536 TBF917536 TLB917536 TUX917536 UET917536 UOP917536 UYL917536 VIH917536 VSD917536 WBZ917536 WLV917536 WVR917536 J983072 JF983072 TB983072 ACX983072 AMT983072 AWP983072 BGL983072 BQH983072 CAD983072 CJZ983072 CTV983072 DDR983072 DNN983072 DXJ983072 EHF983072 ERB983072 FAX983072 FKT983072 FUP983072 GEL983072 GOH983072 GYD983072 HHZ983072 HRV983072 IBR983072 ILN983072 IVJ983072 JFF983072 JPB983072 JYX983072 KIT983072 KSP983072 LCL983072 LMH983072 LWD983072 MFZ983072 MPV983072 MZR983072 NJN983072 NTJ983072 ODF983072 ONB983072 OWX983072 PGT983072 PQP983072 QAL983072 QKH983072 QUD983072 RDZ983072 RNV983072 RXR983072 SHN983072 SRJ983072 TBF983072 TLB983072 TUX983072 UET983072 UOP983072 UYL983072 VIH983072 VSD983072 WBZ983072 WLV983072 WVR983072 A46 IW46 SS46 ACO46 AMK46 AWG46 BGC46 BPY46 BZU46 CJQ46 CTM46 DDI46 DNE46 DXA46 EGW46 EQS46 FAO46 FKK46 FUG46 GEC46 GNY46 GXU46 HHQ46 HRM46 IBI46 ILE46 IVA46 JEW46 JOS46 JYO46 KIK46 KSG46 LCC46 LLY46 LVU46 MFQ46 MPM46 MZI46 NJE46 NTA46 OCW46 OMS46 OWO46 PGK46 PQG46 QAC46 QJY46 QTU46 RDQ46 RNM46 RXI46 SHE46 SRA46 TAW46 TKS46 TUO46 UEK46 UOG46 UYC46 VHY46 VRU46 WBQ46 WLM46 WVI46 A65582 IW65582 SS65582 ACO65582 AMK65582 AWG65582 BGC65582 BPY65582 BZU65582 CJQ65582 CTM65582 DDI65582 DNE65582 DXA65582 EGW65582 EQS65582 FAO65582 FKK65582 FUG65582 GEC65582 GNY65582 GXU65582 HHQ65582 HRM65582 IBI65582 ILE65582 IVA65582 JEW65582 JOS65582 JYO65582 KIK65582 KSG65582 LCC65582 LLY65582 LVU65582 MFQ65582 MPM65582 MZI65582 NJE65582 NTA65582 OCW65582 OMS65582 OWO65582 PGK65582 PQG65582 QAC65582 QJY65582 QTU65582 RDQ65582 RNM65582 RXI65582 SHE65582 SRA65582 TAW65582 TKS65582 TUO65582 UEK65582 UOG65582 UYC65582 VHY65582 VRU65582 WBQ65582 WLM65582 WVI65582 A131118 IW131118 SS131118 ACO131118 AMK131118 AWG131118 BGC131118 BPY131118 BZU131118 CJQ131118 CTM131118 DDI131118 DNE131118 DXA131118 EGW131118 EQS131118 FAO131118 FKK131118 FUG131118 GEC131118 GNY131118 GXU131118 HHQ131118 HRM131118 IBI131118 ILE131118 IVA131118 JEW131118 JOS131118 JYO131118 KIK131118 KSG131118 LCC131118 LLY131118 LVU131118 MFQ131118 MPM131118 MZI131118 NJE131118 NTA131118 OCW131118 OMS131118 OWO131118 PGK131118 PQG131118 QAC131118 QJY131118 QTU131118 RDQ131118 RNM131118 RXI131118 SHE131118 SRA131118 TAW131118 TKS131118 TUO131118 UEK131118 UOG131118 UYC131118 VHY131118 VRU131118 WBQ131118 WLM131118 WVI131118 A196654 IW196654 SS196654 ACO196654 AMK196654 AWG196654 BGC196654 BPY196654 BZU196654 CJQ196654 CTM196654 DDI196654 DNE196654 DXA196654 EGW196654 EQS196654 FAO196654 FKK196654 FUG196654 GEC196654 GNY196654 GXU196654 HHQ196654 HRM196654 IBI196654 ILE196654 IVA196654 JEW196654 JOS196654 JYO196654 KIK196654 KSG196654 LCC196654 LLY196654 LVU196654 MFQ196654 MPM196654 MZI196654 NJE196654 NTA196654 OCW196654 OMS196654 OWO196654 PGK196654 PQG196654 QAC196654 QJY196654 QTU196654 RDQ196654 RNM196654 RXI196654 SHE196654 SRA196654 TAW196654 TKS196654 TUO196654 UEK196654 UOG196654 UYC196654 VHY196654 VRU196654 WBQ196654 WLM196654 WVI196654 A262190 IW262190 SS262190 ACO262190 AMK262190 AWG262190 BGC262190 BPY262190 BZU262190 CJQ262190 CTM262190 DDI262190 DNE262190 DXA262190 EGW262190 EQS262190 FAO262190 FKK262190 FUG262190 GEC262190 GNY262190 GXU262190 HHQ262190 HRM262190 IBI262190 ILE262190 IVA262190 JEW262190 JOS262190 JYO262190 KIK262190 KSG262190 LCC262190 LLY262190 LVU262190 MFQ262190 MPM262190 MZI262190 NJE262190 NTA262190 OCW262190 OMS262190 OWO262190 PGK262190 PQG262190 QAC262190 QJY262190 QTU262190 RDQ262190 RNM262190 RXI262190 SHE262190 SRA262190 TAW262190 TKS262190 TUO262190 UEK262190 UOG262190 UYC262190 VHY262190 VRU262190 WBQ262190 WLM262190 WVI262190 A327726 IW327726 SS327726 ACO327726 AMK327726 AWG327726 BGC327726 BPY327726 BZU327726 CJQ327726 CTM327726 DDI327726 DNE327726 DXA327726 EGW327726 EQS327726 FAO327726 FKK327726 FUG327726 GEC327726 GNY327726 GXU327726 HHQ327726 HRM327726 IBI327726 ILE327726 IVA327726 JEW327726 JOS327726 JYO327726 KIK327726 KSG327726 LCC327726 LLY327726 LVU327726 MFQ327726 MPM327726 MZI327726 NJE327726 NTA327726 OCW327726 OMS327726 OWO327726 PGK327726 PQG327726 QAC327726 QJY327726 QTU327726 RDQ327726 RNM327726 RXI327726 SHE327726 SRA327726 TAW327726 TKS327726 TUO327726 UEK327726 UOG327726 UYC327726 VHY327726 VRU327726 WBQ327726 WLM327726 WVI327726 A393262 IW393262 SS393262 ACO393262 AMK393262 AWG393262 BGC393262 BPY393262 BZU393262 CJQ393262 CTM393262 DDI393262 DNE393262 DXA393262 EGW393262 EQS393262 FAO393262 FKK393262 FUG393262 GEC393262 GNY393262 GXU393262 HHQ393262 HRM393262 IBI393262 ILE393262 IVA393262 JEW393262 JOS393262 JYO393262 KIK393262 KSG393262 LCC393262 LLY393262 LVU393262 MFQ393262 MPM393262 MZI393262 NJE393262 NTA393262 OCW393262 OMS393262 OWO393262 PGK393262 PQG393262 QAC393262 QJY393262 QTU393262 RDQ393262 RNM393262 RXI393262 SHE393262 SRA393262 TAW393262 TKS393262 TUO393262 UEK393262 UOG393262 UYC393262 VHY393262 VRU393262 WBQ393262 WLM393262 WVI393262 A458798 IW458798 SS458798 ACO458798 AMK458798 AWG458798 BGC458798 BPY458798 BZU458798 CJQ458798 CTM458798 DDI458798 DNE458798 DXA458798 EGW458798 EQS458798 FAO458798 FKK458798 FUG458798 GEC458798 GNY458798 GXU458798 HHQ458798 HRM458798 IBI458798 ILE458798 IVA458798 JEW458798 JOS458798 JYO458798 KIK458798 KSG458798 LCC458798 LLY458798 LVU458798 MFQ458798 MPM458798 MZI458798 NJE458798 NTA458798 OCW458798 OMS458798 OWO458798 PGK458798 PQG458798 QAC458798 QJY458798 QTU458798 RDQ458798 RNM458798 RXI458798 SHE458798 SRA458798 TAW458798 TKS458798 TUO458798 UEK458798 UOG458798 UYC458798 VHY458798 VRU458798 WBQ458798 WLM458798 WVI458798 A524334 IW524334 SS524334 ACO524334 AMK524334 AWG524334 BGC524334 BPY524334 BZU524334 CJQ524334 CTM524334 DDI524334 DNE524334 DXA524334 EGW524334 EQS524334 FAO524334 FKK524334 FUG524334 GEC524334 GNY524334 GXU524334 HHQ524334 HRM524334 IBI524334 ILE524334 IVA524334 JEW524334 JOS524334 JYO524334 KIK524334 KSG524334 LCC524334 LLY524334 LVU524334 MFQ524334 MPM524334 MZI524334 NJE524334 NTA524334 OCW524334 OMS524334 OWO524334 PGK524334 PQG524334 QAC524334 QJY524334 QTU524334 RDQ524334 RNM524334 RXI524334 SHE524334 SRA524334 TAW524334 TKS524334 TUO524334 UEK524334 UOG524334 UYC524334 VHY524334 VRU524334 WBQ524334 WLM524334 WVI524334 A589870 IW589870 SS589870 ACO589870 AMK589870 AWG589870 BGC589870 BPY589870 BZU589870 CJQ589870 CTM589870 DDI589870 DNE589870 DXA589870 EGW589870 EQS589870 FAO589870 FKK589870 FUG589870 GEC589870 GNY589870 GXU589870 HHQ589870 HRM589870 IBI589870 ILE589870 IVA589870 JEW589870 JOS589870 JYO589870 KIK589870 KSG589870 LCC589870 LLY589870 LVU589870 MFQ589870 MPM589870 MZI589870 NJE589870 NTA589870 OCW589870 OMS589870 OWO589870 PGK589870 PQG589870 QAC589870 QJY589870 QTU589870 RDQ589870 RNM589870 RXI589870 SHE589870 SRA589870 TAW589870 TKS589870 TUO589870 UEK589870 UOG589870 UYC589870 VHY589870 VRU589870 WBQ589870 WLM589870 WVI589870 A655406 IW655406 SS655406 ACO655406 AMK655406 AWG655406 BGC655406 BPY655406 BZU655406 CJQ655406 CTM655406 DDI655406 DNE655406 DXA655406 EGW655406 EQS655406 FAO655406 FKK655406 FUG655406 GEC655406 GNY655406 GXU655406 HHQ655406 HRM655406 IBI655406 ILE655406 IVA655406 JEW655406 JOS655406 JYO655406 KIK655406 KSG655406 LCC655406 LLY655406 LVU655406 MFQ655406 MPM655406 MZI655406 NJE655406 NTA655406 OCW655406 OMS655406 OWO655406 PGK655406 PQG655406 QAC655406 QJY655406 QTU655406 RDQ655406 RNM655406 RXI655406 SHE655406 SRA655406 TAW655406 TKS655406 TUO655406 UEK655406 UOG655406 UYC655406 VHY655406 VRU655406 WBQ655406 WLM655406 WVI655406 A720942 IW720942 SS720942 ACO720942 AMK720942 AWG720942 BGC720942 BPY720942 BZU720942 CJQ720942 CTM720942 DDI720942 DNE720942 DXA720942 EGW720942 EQS720942 FAO720942 FKK720942 FUG720942 GEC720942 GNY720942 GXU720942 HHQ720942 HRM720942 IBI720942 ILE720942 IVA720942 JEW720942 JOS720942 JYO720942 KIK720942 KSG720942 LCC720942 LLY720942 LVU720942 MFQ720942 MPM720942 MZI720942 NJE720942 NTA720942 OCW720942 OMS720942 OWO720942 PGK720942 PQG720942 QAC720942 QJY720942 QTU720942 RDQ720942 RNM720942 RXI720942 SHE720942 SRA720942 TAW720942 TKS720942 TUO720942 UEK720942 UOG720942 UYC720942 VHY720942 VRU720942 WBQ720942 WLM720942 WVI720942 A786478 IW786478 SS786478 ACO786478 AMK786478 AWG786478 BGC786478 BPY786478 BZU786478 CJQ786478 CTM786478 DDI786478 DNE786478 DXA786478 EGW786478 EQS786478 FAO786478 FKK786478 FUG786478 GEC786478 GNY786478 GXU786478 HHQ786478 HRM786478 IBI786478 ILE786478 IVA786478 JEW786478 JOS786478 JYO786478 KIK786478 KSG786478 LCC786478 LLY786478 LVU786478 MFQ786478 MPM786478 MZI786478 NJE786478 NTA786478 OCW786478 OMS786478 OWO786478 PGK786478 PQG786478 QAC786478 QJY786478 QTU786478 RDQ786478 RNM786478 RXI786478 SHE786478 SRA786478 TAW786478 TKS786478 TUO786478 UEK786478 UOG786478 UYC786478 VHY786478 VRU786478 WBQ786478 WLM786478 WVI786478 A852014 IW852014 SS852014 ACO852014 AMK852014 AWG852014 BGC852014 BPY852014 BZU852014 CJQ852014 CTM852014 DDI852014 DNE852014 DXA852014 EGW852014 EQS852014 FAO852014 FKK852014 FUG852014 GEC852014 GNY852014 GXU852014 HHQ852014 HRM852014 IBI852014 ILE852014 IVA852014 JEW852014 JOS852014 JYO852014 KIK852014 KSG852014 LCC852014 LLY852014 LVU852014 MFQ852014 MPM852014 MZI852014 NJE852014 NTA852014 OCW852014 OMS852014 OWO852014 PGK852014 PQG852014 QAC852014 QJY852014 QTU852014 RDQ852014 RNM852014 RXI852014 SHE852014 SRA852014 TAW852014 TKS852014 TUO852014 UEK852014 UOG852014 UYC852014 VHY852014 VRU852014 WBQ852014 WLM852014 WVI852014 A917550 IW917550 SS917550 ACO917550 AMK917550 AWG917550 BGC917550 BPY917550 BZU917550 CJQ917550 CTM917550 DDI917550 DNE917550 DXA917550 EGW917550 EQS917550 FAO917550 FKK917550 FUG917550 GEC917550 GNY917550 GXU917550 HHQ917550 HRM917550 IBI917550 ILE917550 IVA917550 JEW917550 JOS917550 JYO917550 KIK917550 KSG917550 LCC917550 LLY917550 LVU917550 MFQ917550 MPM917550 MZI917550 NJE917550 NTA917550 OCW917550 OMS917550 OWO917550 PGK917550 PQG917550 QAC917550 QJY917550 QTU917550 RDQ917550 RNM917550 RXI917550 SHE917550 SRA917550 TAW917550 TKS917550 TUO917550 UEK917550 UOG917550 UYC917550 VHY917550 VRU917550 WBQ917550 WLM917550 WVI917550 A983086 IW983086 SS983086 ACO983086 AMK983086 AWG983086 BGC983086 BPY983086 BZU983086 CJQ983086 CTM983086 DDI983086 DNE983086 DXA983086 EGW983086 EQS983086 FAO983086 FKK983086 FUG983086 GEC983086 GNY983086 GXU983086 HHQ983086 HRM983086 IBI983086 ILE983086 IVA983086 JEW983086 JOS983086 JYO983086 KIK983086 KSG983086 LCC983086 LLY983086 LVU983086 MFQ983086 MPM983086 MZI983086 NJE983086 NTA983086 OCW983086 OMS983086 OWO983086 PGK983086 PQG983086 QAC983086 QJY983086 QTU983086 RDQ983086 RNM983086 RXI983086 SHE983086 SRA983086 TAW983086 TKS983086 TUO983086 UEK983086 UOG983086 UYC983086 VHY983086 VRU983086 WBQ983086 WLM983086 WVI983086 A91:A92 IW91:IW92 SS91:SS92 ACO91:ACO92 AMK91:AMK92 AWG91:AWG92 BGC91:BGC92 BPY91:BPY92 BZU91:BZU92 CJQ91:CJQ92 CTM91:CTM92 DDI91:DDI92 DNE91:DNE92 DXA91:DXA92 EGW91:EGW92 EQS91:EQS92 FAO91:FAO92 FKK91:FKK92 FUG91:FUG92 GEC91:GEC92 GNY91:GNY92 GXU91:GXU92 HHQ91:HHQ92 HRM91:HRM92 IBI91:IBI92 ILE91:ILE92 IVA91:IVA92 JEW91:JEW92 JOS91:JOS92 JYO91:JYO92 KIK91:KIK92 KSG91:KSG92 LCC91:LCC92 LLY91:LLY92 LVU91:LVU92 MFQ91:MFQ92 MPM91:MPM92 MZI91:MZI92 NJE91:NJE92 NTA91:NTA92 OCW91:OCW92 OMS91:OMS92 OWO91:OWO92 PGK91:PGK92 PQG91:PQG92 QAC91:QAC92 QJY91:QJY92 QTU91:QTU92 RDQ91:RDQ92 RNM91:RNM92 RXI91:RXI92 SHE91:SHE92 SRA91:SRA92 TAW91:TAW92 TKS91:TKS92 TUO91:TUO92 UEK91:UEK92 UOG91:UOG92 UYC91:UYC92 VHY91:VHY92 VRU91:VRU92 WBQ91:WBQ92 WLM91:WLM92 WVI91:WVI92 A65627:A65628 IW65627:IW65628 SS65627:SS65628 ACO65627:ACO65628 AMK65627:AMK65628 AWG65627:AWG65628 BGC65627:BGC65628 BPY65627:BPY65628 BZU65627:BZU65628 CJQ65627:CJQ65628 CTM65627:CTM65628 DDI65627:DDI65628 DNE65627:DNE65628 DXA65627:DXA65628 EGW65627:EGW65628 EQS65627:EQS65628 FAO65627:FAO65628 FKK65627:FKK65628 FUG65627:FUG65628 GEC65627:GEC65628 GNY65627:GNY65628 GXU65627:GXU65628 HHQ65627:HHQ65628 HRM65627:HRM65628 IBI65627:IBI65628 ILE65627:ILE65628 IVA65627:IVA65628 JEW65627:JEW65628 JOS65627:JOS65628 JYO65627:JYO65628 KIK65627:KIK65628 KSG65627:KSG65628 LCC65627:LCC65628 LLY65627:LLY65628 LVU65627:LVU65628 MFQ65627:MFQ65628 MPM65627:MPM65628 MZI65627:MZI65628 NJE65627:NJE65628 NTA65627:NTA65628 OCW65627:OCW65628 OMS65627:OMS65628 OWO65627:OWO65628 PGK65627:PGK65628 PQG65627:PQG65628 QAC65627:QAC65628 QJY65627:QJY65628 QTU65627:QTU65628 RDQ65627:RDQ65628 RNM65627:RNM65628 RXI65627:RXI65628 SHE65627:SHE65628 SRA65627:SRA65628 TAW65627:TAW65628 TKS65627:TKS65628 TUO65627:TUO65628 UEK65627:UEK65628 UOG65627:UOG65628 UYC65627:UYC65628 VHY65627:VHY65628 VRU65627:VRU65628 WBQ65627:WBQ65628 WLM65627:WLM65628 WVI65627:WVI65628 A131163:A131164 IW131163:IW131164 SS131163:SS131164 ACO131163:ACO131164 AMK131163:AMK131164 AWG131163:AWG131164 BGC131163:BGC131164 BPY131163:BPY131164 BZU131163:BZU131164 CJQ131163:CJQ131164 CTM131163:CTM131164 DDI131163:DDI131164 DNE131163:DNE131164 DXA131163:DXA131164 EGW131163:EGW131164 EQS131163:EQS131164 FAO131163:FAO131164 FKK131163:FKK131164 FUG131163:FUG131164 GEC131163:GEC131164 GNY131163:GNY131164 GXU131163:GXU131164 HHQ131163:HHQ131164 HRM131163:HRM131164 IBI131163:IBI131164 ILE131163:ILE131164 IVA131163:IVA131164 JEW131163:JEW131164 JOS131163:JOS131164 JYO131163:JYO131164 KIK131163:KIK131164 KSG131163:KSG131164 LCC131163:LCC131164 LLY131163:LLY131164 LVU131163:LVU131164 MFQ131163:MFQ131164 MPM131163:MPM131164 MZI131163:MZI131164 NJE131163:NJE131164 NTA131163:NTA131164 OCW131163:OCW131164 OMS131163:OMS131164 OWO131163:OWO131164 PGK131163:PGK131164 PQG131163:PQG131164 QAC131163:QAC131164 QJY131163:QJY131164 QTU131163:QTU131164 RDQ131163:RDQ131164 RNM131163:RNM131164 RXI131163:RXI131164 SHE131163:SHE131164 SRA131163:SRA131164 TAW131163:TAW131164 TKS131163:TKS131164 TUO131163:TUO131164 UEK131163:UEK131164 UOG131163:UOG131164 UYC131163:UYC131164 VHY131163:VHY131164 VRU131163:VRU131164 WBQ131163:WBQ131164 WLM131163:WLM131164 WVI131163:WVI131164 A196699:A196700 IW196699:IW196700 SS196699:SS196700 ACO196699:ACO196700 AMK196699:AMK196700 AWG196699:AWG196700 BGC196699:BGC196700 BPY196699:BPY196700 BZU196699:BZU196700 CJQ196699:CJQ196700 CTM196699:CTM196700 DDI196699:DDI196700 DNE196699:DNE196700 DXA196699:DXA196700 EGW196699:EGW196700 EQS196699:EQS196700 FAO196699:FAO196700 FKK196699:FKK196700 FUG196699:FUG196700 GEC196699:GEC196700 GNY196699:GNY196700 GXU196699:GXU196700 HHQ196699:HHQ196700 HRM196699:HRM196700 IBI196699:IBI196700 ILE196699:ILE196700 IVA196699:IVA196700 JEW196699:JEW196700 JOS196699:JOS196700 JYO196699:JYO196700 KIK196699:KIK196700 KSG196699:KSG196700 LCC196699:LCC196700 LLY196699:LLY196700 LVU196699:LVU196700 MFQ196699:MFQ196700 MPM196699:MPM196700 MZI196699:MZI196700 NJE196699:NJE196700 NTA196699:NTA196700 OCW196699:OCW196700 OMS196699:OMS196700 OWO196699:OWO196700 PGK196699:PGK196700 PQG196699:PQG196700 QAC196699:QAC196700 QJY196699:QJY196700 QTU196699:QTU196700 RDQ196699:RDQ196700 RNM196699:RNM196700 RXI196699:RXI196700 SHE196699:SHE196700 SRA196699:SRA196700 TAW196699:TAW196700 TKS196699:TKS196700 TUO196699:TUO196700 UEK196699:UEK196700 UOG196699:UOG196700 UYC196699:UYC196700 VHY196699:VHY196700 VRU196699:VRU196700 WBQ196699:WBQ196700 WLM196699:WLM196700 WVI196699:WVI196700 A262235:A262236 IW262235:IW262236 SS262235:SS262236 ACO262235:ACO262236 AMK262235:AMK262236 AWG262235:AWG262236 BGC262235:BGC262236 BPY262235:BPY262236 BZU262235:BZU262236 CJQ262235:CJQ262236 CTM262235:CTM262236 DDI262235:DDI262236 DNE262235:DNE262236 DXA262235:DXA262236 EGW262235:EGW262236 EQS262235:EQS262236 FAO262235:FAO262236 FKK262235:FKK262236 FUG262235:FUG262236 GEC262235:GEC262236 GNY262235:GNY262236 GXU262235:GXU262236 HHQ262235:HHQ262236 HRM262235:HRM262236 IBI262235:IBI262236 ILE262235:ILE262236 IVA262235:IVA262236 JEW262235:JEW262236 JOS262235:JOS262236 JYO262235:JYO262236 KIK262235:KIK262236 KSG262235:KSG262236 LCC262235:LCC262236 LLY262235:LLY262236 LVU262235:LVU262236 MFQ262235:MFQ262236 MPM262235:MPM262236 MZI262235:MZI262236 NJE262235:NJE262236 NTA262235:NTA262236 OCW262235:OCW262236 OMS262235:OMS262236 OWO262235:OWO262236 PGK262235:PGK262236 PQG262235:PQG262236 QAC262235:QAC262236 QJY262235:QJY262236 QTU262235:QTU262236 RDQ262235:RDQ262236 RNM262235:RNM262236 RXI262235:RXI262236 SHE262235:SHE262236 SRA262235:SRA262236 TAW262235:TAW262236 TKS262235:TKS262236 TUO262235:TUO262236 UEK262235:UEK262236 UOG262235:UOG262236 UYC262235:UYC262236 VHY262235:VHY262236 VRU262235:VRU262236 WBQ262235:WBQ262236 WLM262235:WLM262236 WVI262235:WVI262236 A327771:A327772 IW327771:IW327772 SS327771:SS327772 ACO327771:ACO327772 AMK327771:AMK327772 AWG327771:AWG327772 BGC327771:BGC327772 BPY327771:BPY327772 BZU327771:BZU327772 CJQ327771:CJQ327772 CTM327771:CTM327772 DDI327771:DDI327772 DNE327771:DNE327772 DXA327771:DXA327772 EGW327771:EGW327772 EQS327771:EQS327772 FAO327771:FAO327772 FKK327771:FKK327772 FUG327771:FUG327772 GEC327771:GEC327772 GNY327771:GNY327772 GXU327771:GXU327772 HHQ327771:HHQ327772 HRM327771:HRM327772 IBI327771:IBI327772 ILE327771:ILE327772 IVA327771:IVA327772 JEW327771:JEW327772 JOS327771:JOS327772 JYO327771:JYO327772 KIK327771:KIK327772 KSG327771:KSG327772 LCC327771:LCC327772 LLY327771:LLY327772 LVU327771:LVU327772 MFQ327771:MFQ327772 MPM327771:MPM327772 MZI327771:MZI327772 NJE327771:NJE327772 NTA327771:NTA327772 OCW327771:OCW327772 OMS327771:OMS327772 OWO327771:OWO327772 PGK327771:PGK327772 PQG327771:PQG327772 QAC327771:QAC327772 QJY327771:QJY327772 QTU327771:QTU327772 RDQ327771:RDQ327772 RNM327771:RNM327772 RXI327771:RXI327772 SHE327771:SHE327772 SRA327771:SRA327772 TAW327771:TAW327772 TKS327771:TKS327772 TUO327771:TUO327772 UEK327771:UEK327772 UOG327771:UOG327772 UYC327771:UYC327772 VHY327771:VHY327772 VRU327771:VRU327772 WBQ327771:WBQ327772 WLM327771:WLM327772 WVI327771:WVI327772 A393307:A393308 IW393307:IW393308 SS393307:SS393308 ACO393307:ACO393308 AMK393307:AMK393308 AWG393307:AWG393308 BGC393307:BGC393308 BPY393307:BPY393308 BZU393307:BZU393308 CJQ393307:CJQ393308 CTM393307:CTM393308 DDI393307:DDI393308 DNE393307:DNE393308 DXA393307:DXA393308 EGW393307:EGW393308 EQS393307:EQS393308 FAO393307:FAO393308 FKK393307:FKK393308 FUG393307:FUG393308 GEC393307:GEC393308 GNY393307:GNY393308 GXU393307:GXU393308 HHQ393307:HHQ393308 HRM393307:HRM393308 IBI393307:IBI393308 ILE393307:ILE393308 IVA393307:IVA393308 JEW393307:JEW393308 JOS393307:JOS393308 JYO393307:JYO393308 KIK393307:KIK393308 KSG393307:KSG393308 LCC393307:LCC393308 LLY393307:LLY393308 LVU393307:LVU393308 MFQ393307:MFQ393308 MPM393307:MPM393308 MZI393307:MZI393308 NJE393307:NJE393308 NTA393307:NTA393308 OCW393307:OCW393308 OMS393307:OMS393308 OWO393307:OWO393308 PGK393307:PGK393308 PQG393307:PQG393308 QAC393307:QAC393308 QJY393307:QJY393308 QTU393307:QTU393308 RDQ393307:RDQ393308 RNM393307:RNM393308 RXI393307:RXI393308 SHE393307:SHE393308 SRA393307:SRA393308 TAW393307:TAW393308 TKS393307:TKS393308 TUO393307:TUO393308 UEK393307:UEK393308 UOG393307:UOG393308 UYC393307:UYC393308 VHY393307:VHY393308 VRU393307:VRU393308 WBQ393307:WBQ393308 WLM393307:WLM393308 WVI393307:WVI393308 A458843:A458844 IW458843:IW458844 SS458843:SS458844 ACO458843:ACO458844 AMK458843:AMK458844 AWG458843:AWG458844 BGC458843:BGC458844 BPY458843:BPY458844 BZU458843:BZU458844 CJQ458843:CJQ458844 CTM458843:CTM458844 DDI458843:DDI458844 DNE458843:DNE458844 DXA458843:DXA458844 EGW458843:EGW458844 EQS458843:EQS458844 FAO458843:FAO458844 FKK458843:FKK458844 FUG458843:FUG458844 GEC458843:GEC458844 GNY458843:GNY458844 GXU458843:GXU458844 HHQ458843:HHQ458844 HRM458843:HRM458844 IBI458843:IBI458844 ILE458843:ILE458844 IVA458843:IVA458844 JEW458843:JEW458844 JOS458843:JOS458844 JYO458843:JYO458844 KIK458843:KIK458844 KSG458843:KSG458844 LCC458843:LCC458844 LLY458843:LLY458844 LVU458843:LVU458844 MFQ458843:MFQ458844 MPM458843:MPM458844 MZI458843:MZI458844 NJE458843:NJE458844 NTA458843:NTA458844 OCW458843:OCW458844 OMS458843:OMS458844 OWO458843:OWO458844 PGK458843:PGK458844 PQG458843:PQG458844 QAC458843:QAC458844 QJY458843:QJY458844 QTU458843:QTU458844 RDQ458843:RDQ458844 RNM458843:RNM458844 RXI458843:RXI458844 SHE458843:SHE458844 SRA458843:SRA458844 TAW458843:TAW458844 TKS458843:TKS458844 TUO458843:TUO458844 UEK458843:UEK458844 UOG458843:UOG458844 UYC458843:UYC458844 VHY458843:VHY458844 VRU458843:VRU458844 WBQ458843:WBQ458844 WLM458843:WLM458844 WVI458843:WVI458844 A524379:A524380 IW524379:IW524380 SS524379:SS524380 ACO524379:ACO524380 AMK524379:AMK524380 AWG524379:AWG524380 BGC524379:BGC524380 BPY524379:BPY524380 BZU524379:BZU524380 CJQ524379:CJQ524380 CTM524379:CTM524380 DDI524379:DDI524380 DNE524379:DNE524380 DXA524379:DXA524380 EGW524379:EGW524380 EQS524379:EQS524380 FAO524379:FAO524380 FKK524379:FKK524380 FUG524379:FUG524380 GEC524379:GEC524380 GNY524379:GNY524380 GXU524379:GXU524380 HHQ524379:HHQ524380 HRM524379:HRM524380 IBI524379:IBI524380 ILE524379:ILE524380 IVA524379:IVA524380 JEW524379:JEW524380 JOS524379:JOS524380 JYO524379:JYO524380 KIK524379:KIK524380 KSG524379:KSG524380 LCC524379:LCC524380 LLY524379:LLY524380 LVU524379:LVU524380 MFQ524379:MFQ524380 MPM524379:MPM524380 MZI524379:MZI524380 NJE524379:NJE524380 NTA524379:NTA524380 OCW524379:OCW524380 OMS524379:OMS524380 OWO524379:OWO524380 PGK524379:PGK524380 PQG524379:PQG524380 QAC524379:QAC524380 QJY524379:QJY524380 QTU524379:QTU524380 RDQ524379:RDQ524380 RNM524379:RNM524380 RXI524379:RXI524380 SHE524379:SHE524380 SRA524379:SRA524380 TAW524379:TAW524380 TKS524379:TKS524380 TUO524379:TUO524380 UEK524379:UEK524380 UOG524379:UOG524380 UYC524379:UYC524380 VHY524379:VHY524380 VRU524379:VRU524380 WBQ524379:WBQ524380 WLM524379:WLM524380 WVI524379:WVI524380 A589915:A589916 IW589915:IW589916 SS589915:SS589916 ACO589915:ACO589916 AMK589915:AMK589916 AWG589915:AWG589916 BGC589915:BGC589916 BPY589915:BPY589916 BZU589915:BZU589916 CJQ589915:CJQ589916 CTM589915:CTM589916 DDI589915:DDI589916 DNE589915:DNE589916 DXA589915:DXA589916 EGW589915:EGW589916 EQS589915:EQS589916 FAO589915:FAO589916 FKK589915:FKK589916 FUG589915:FUG589916 GEC589915:GEC589916 GNY589915:GNY589916 GXU589915:GXU589916 HHQ589915:HHQ589916 HRM589915:HRM589916 IBI589915:IBI589916 ILE589915:ILE589916 IVA589915:IVA589916 JEW589915:JEW589916 JOS589915:JOS589916 JYO589915:JYO589916 KIK589915:KIK589916 KSG589915:KSG589916 LCC589915:LCC589916 LLY589915:LLY589916 LVU589915:LVU589916 MFQ589915:MFQ589916 MPM589915:MPM589916 MZI589915:MZI589916 NJE589915:NJE589916 NTA589915:NTA589916 OCW589915:OCW589916 OMS589915:OMS589916 OWO589915:OWO589916 PGK589915:PGK589916 PQG589915:PQG589916 QAC589915:QAC589916 QJY589915:QJY589916 QTU589915:QTU589916 RDQ589915:RDQ589916 RNM589915:RNM589916 RXI589915:RXI589916 SHE589915:SHE589916 SRA589915:SRA589916 TAW589915:TAW589916 TKS589915:TKS589916 TUO589915:TUO589916 UEK589915:UEK589916 UOG589915:UOG589916 UYC589915:UYC589916 VHY589915:VHY589916 VRU589915:VRU589916 WBQ589915:WBQ589916 WLM589915:WLM589916 WVI589915:WVI589916 A655451:A655452 IW655451:IW655452 SS655451:SS655452 ACO655451:ACO655452 AMK655451:AMK655452 AWG655451:AWG655452 BGC655451:BGC655452 BPY655451:BPY655452 BZU655451:BZU655452 CJQ655451:CJQ655452 CTM655451:CTM655452 DDI655451:DDI655452 DNE655451:DNE655452 DXA655451:DXA655452 EGW655451:EGW655452 EQS655451:EQS655452 FAO655451:FAO655452 FKK655451:FKK655452 FUG655451:FUG655452 GEC655451:GEC655452 GNY655451:GNY655452 GXU655451:GXU655452 HHQ655451:HHQ655452 HRM655451:HRM655452 IBI655451:IBI655452 ILE655451:ILE655452 IVA655451:IVA655452 JEW655451:JEW655452 JOS655451:JOS655452 JYO655451:JYO655452 KIK655451:KIK655452 KSG655451:KSG655452 LCC655451:LCC655452 LLY655451:LLY655452 LVU655451:LVU655452 MFQ655451:MFQ655452 MPM655451:MPM655452 MZI655451:MZI655452 NJE655451:NJE655452 NTA655451:NTA655452 OCW655451:OCW655452 OMS655451:OMS655452 OWO655451:OWO655452 PGK655451:PGK655452 PQG655451:PQG655452 QAC655451:QAC655452 QJY655451:QJY655452 QTU655451:QTU655452 RDQ655451:RDQ655452 RNM655451:RNM655452 RXI655451:RXI655452 SHE655451:SHE655452 SRA655451:SRA655452 TAW655451:TAW655452 TKS655451:TKS655452 TUO655451:TUO655452 UEK655451:UEK655452 UOG655451:UOG655452 UYC655451:UYC655452 VHY655451:VHY655452 VRU655451:VRU655452 WBQ655451:WBQ655452 WLM655451:WLM655452 WVI655451:WVI655452 A720987:A720988 IW720987:IW720988 SS720987:SS720988 ACO720987:ACO720988 AMK720987:AMK720988 AWG720987:AWG720988 BGC720987:BGC720988 BPY720987:BPY720988 BZU720987:BZU720988 CJQ720987:CJQ720988 CTM720987:CTM720988 DDI720987:DDI720988 DNE720987:DNE720988 DXA720987:DXA720988 EGW720987:EGW720988 EQS720987:EQS720988 FAO720987:FAO720988 FKK720987:FKK720988 FUG720987:FUG720988 GEC720987:GEC720988 GNY720987:GNY720988 GXU720987:GXU720988 HHQ720987:HHQ720988 HRM720987:HRM720988 IBI720987:IBI720988 ILE720987:ILE720988 IVA720987:IVA720988 JEW720987:JEW720988 JOS720987:JOS720988 JYO720987:JYO720988 KIK720987:KIK720988 KSG720987:KSG720988 LCC720987:LCC720988 LLY720987:LLY720988 LVU720987:LVU720988 MFQ720987:MFQ720988 MPM720987:MPM720988 MZI720987:MZI720988 NJE720987:NJE720988 NTA720987:NTA720988 OCW720987:OCW720988 OMS720987:OMS720988 OWO720987:OWO720988 PGK720987:PGK720988 PQG720987:PQG720988 QAC720987:QAC720988 QJY720987:QJY720988 QTU720987:QTU720988 RDQ720987:RDQ720988 RNM720987:RNM720988 RXI720987:RXI720988 SHE720987:SHE720988 SRA720987:SRA720988 TAW720987:TAW720988 TKS720987:TKS720988 TUO720987:TUO720988 UEK720987:UEK720988 UOG720987:UOG720988 UYC720987:UYC720988 VHY720987:VHY720988 VRU720987:VRU720988 WBQ720987:WBQ720988 WLM720987:WLM720988 WVI720987:WVI720988 A786523:A786524 IW786523:IW786524 SS786523:SS786524 ACO786523:ACO786524 AMK786523:AMK786524 AWG786523:AWG786524 BGC786523:BGC786524 BPY786523:BPY786524 BZU786523:BZU786524 CJQ786523:CJQ786524 CTM786523:CTM786524 DDI786523:DDI786524 DNE786523:DNE786524 DXA786523:DXA786524 EGW786523:EGW786524 EQS786523:EQS786524 FAO786523:FAO786524 FKK786523:FKK786524 FUG786523:FUG786524 GEC786523:GEC786524 GNY786523:GNY786524 GXU786523:GXU786524 HHQ786523:HHQ786524 HRM786523:HRM786524 IBI786523:IBI786524 ILE786523:ILE786524 IVA786523:IVA786524 JEW786523:JEW786524 JOS786523:JOS786524 JYO786523:JYO786524 KIK786523:KIK786524 KSG786523:KSG786524 LCC786523:LCC786524 LLY786523:LLY786524 LVU786523:LVU786524 MFQ786523:MFQ786524 MPM786523:MPM786524 MZI786523:MZI786524 NJE786523:NJE786524 NTA786523:NTA786524 OCW786523:OCW786524 OMS786523:OMS786524 OWO786523:OWO786524 PGK786523:PGK786524 PQG786523:PQG786524 QAC786523:QAC786524 QJY786523:QJY786524 QTU786523:QTU786524 RDQ786523:RDQ786524 RNM786523:RNM786524 RXI786523:RXI786524 SHE786523:SHE786524 SRA786523:SRA786524 TAW786523:TAW786524 TKS786523:TKS786524 TUO786523:TUO786524 UEK786523:UEK786524 UOG786523:UOG786524 UYC786523:UYC786524 VHY786523:VHY786524 VRU786523:VRU786524 WBQ786523:WBQ786524 WLM786523:WLM786524 WVI786523:WVI786524 A852059:A852060 IW852059:IW852060 SS852059:SS852060 ACO852059:ACO852060 AMK852059:AMK852060 AWG852059:AWG852060 BGC852059:BGC852060 BPY852059:BPY852060 BZU852059:BZU852060 CJQ852059:CJQ852060 CTM852059:CTM852060 DDI852059:DDI852060 DNE852059:DNE852060 DXA852059:DXA852060 EGW852059:EGW852060 EQS852059:EQS852060 FAO852059:FAO852060 FKK852059:FKK852060 FUG852059:FUG852060 GEC852059:GEC852060 GNY852059:GNY852060 GXU852059:GXU852060 HHQ852059:HHQ852060 HRM852059:HRM852060 IBI852059:IBI852060 ILE852059:ILE852060 IVA852059:IVA852060 JEW852059:JEW852060 JOS852059:JOS852060 JYO852059:JYO852060 KIK852059:KIK852060 KSG852059:KSG852060 LCC852059:LCC852060 LLY852059:LLY852060 LVU852059:LVU852060 MFQ852059:MFQ852060 MPM852059:MPM852060 MZI852059:MZI852060 NJE852059:NJE852060 NTA852059:NTA852060 OCW852059:OCW852060 OMS852059:OMS852060 OWO852059:OWO852060 PGK852059:PGK852060 PQG852059:PQG852060 QAC852059:QAC852060 QJY852059:QJY852060 QTU852059:QTU852060 RDQ852059:RDQ852060 RNM852059:RNM852060 RXI852059:RXI852060 SHE852059:SHE852060 SRA852059:SRA852060 TAW852059:TAW852060 TKS852059:TKS852060 TUO852059:TUO852060 UEK852059:UEK852060 UOG852059:UOG852060 UYC852059:UYC852060 VHY852059:VHY852060 VRU852059:VRU852060 WBQ852059:WBQ852060 WLM852059:WLM852060 WVI852059:WVI852060 A917595:A917596 IW917595:IW917596 SS917595:SS917596 ACO917595:ACO917596 AMK917595:AMK917596 AWG917595:AWG917596 BGC917595:BGC917596 BPY917595:BPY917596 BZU917595:BZU917596 CJQ917595:CJQ917596 CTM917595:CTM917596 DDI917595:DDI917596 DNE917595:DNE917596 DXA917595:DXA917596 EGW917595:EGW917596 EQS917595:EQS917596 FAO917595:FAO917596 FKK917595:FKK917596 FUG917595:FUG917596 GEC917595:GEC917596 GNY917595:GNY917596 GXU917595:GXU917596 HHQ917595:HHQ917596 HRM917595:HRM917596 IBI917595:IBI917596 ILE917595:ILE917596 IVA917595:IVA917596 JEW917595:JEW917596 JOS917595:JOS917596 JYO917595:JYO917596 KIK917595:KIK917596 KSG917595:KSG917596 LCC917595:LCC917596 LLY917595:LLY917596 LVU917595:LVU917596 MFQ917595:MFQ917596 MPM917595:MPM917596 MZI917595:MZI917596 NJE917595:NJE917596 NTA917595:NTA917596 OCW917595:OCW917596 OMS917595:OMS917596 OWO917595:OWO917596 PGK917595:PGK917596 PQG917595:PQG917596 QAC917595:QAC917596 QJY917595:QJY917596 QTU917595:QTU917596 RDQ917595:RDQ917596 RNM917595:RNM917596 RXI917595:RXI917596 SHE917595:SHE917596 SRA917595:SRA917596 TAW917595:TAW917596 TKS917595:TKS917596 TUO917595:TUO917596 UEK917595:UEK917596 UOG917595:UOG917596 UYC917595:UYC917596 VHY917595:VHY917596 VRU917595:VRU917596 WBQ917595:WBQ917596 WLM917595:WLM917596 WVI917595:WVI917596 A983131:A983132 IW983131:IW983132 SS983131:SS983132 ACO983131:ACO983132 AMK983131:AMK983132 AWG983131:AWG983132 BGC983131:BGC983132 BPY983131:BPY983132 BZU983131:BZU983132 CJQ983131:CJQ983132 CTM983131:CTM983132 DDI983131:DDI983132 DNE983131:DNE983132 DXA983131:DXA983132 EGW983131:EGW983132 EQS983131:EQS983132 FAO983131:FAO983132 FKK983131:FKK983132 FUG983131:FUG983132 GEC983131:GEC983132 GNY983131:GNY983132 GXU983131:GXU983132 HHQ983131:HHQ983132 HRM983131:HRM983132 IBI983131:IBI983132 ILE983131:ILE983132 IVA983131:IVA983132 JEW983131:JEW983132 JOS983131:JOS983132 JYO983131:JYO983132 KIK983131:KIK983132 KSG983131:KSG983132 LCC983131:LCC983132 LLY983131:LLY983132 LVU983131:LVU983132 MFQ983131:MFQ983132 MPM983131:MPM983132 MZI983131:MZI983132 NJE983131:NJE983132 NTA983131:NTA983132 OCW983131:OCW983132 OMS983131:OMS983132 OWO983131:OWO983132 PGK983131:PGK983132 PQG983131:PQG983132 QAC983131:QAC983132 QJY983131:QJY983132 QTU983131:QTU983132 RDQ983131:RDQ983132 RNM983131:RNM983132 RXI983131:RXI983132 SHE983131:SHE983132 SRA983131:SRA983132 TAW983131:TAW983132 TKS983131:TKS983132 TUO983131:TUO983132 UEK983131:UEK983132 UOG983131:UOG983132 UYC983131:UYC983132 VHY983131:VHY983132 VRU983131:VRU983132 WBQ983131:WBQ983132 WLM983131:WLM983132 WVI983131:WVI983132 E67:E68 JA67:JA68 SW67:SW68 ACS67:ACS68 AMO67:AMO68 AWK67:AWK68 BGG67:BGG68 BQC67:BQC68 BZY67:BZY68 CJU67:CJU68 CTQ67:CTQ68 DDM67:DDM68 DNI67:DNI68 DXE67:DXE68 EHA67:EHA68 EQW67:EQW68 FAS67:FAS68 FKO67:FKO68 FUK67:FUK68 GEG67:GEG68 GOC67:GOC68 GXY67:GXY68 HHU67:HHU68 HRQ67:HRQ68 IBM67:IBM68 ILI67:ILI68 IVE67:IVE68 JFA67:JFA68 JOW67:JOW68 JYS67:JYS68 KIO67:KIO68 KSK67:KSK68 LCG67:LCG68 LMC67:LMC68 LVY67:LVY68 MFU67:MFU68 MPQ67:MPQ68 MZM67:MZM68 NJI67:NJI68 NTE67:NTE68 ODA67:ODA68 OMW67:OMW68 OWS67:OWS68 PGO67:PGO68 PQK67:PQK68 QAG67:QAG68 QKC67:QKC68 QTY67:QTY68 RDU67:RDU68 RNQ67:RNQ68 RXM67:RXM68 SHI67:SHI68 SRE67:SRE68 TBA67:TBA68 TKW67:TKW68 TUS67:TUS68 UEO67:UEO68 UOK67:UOK68 UYG67:UYG68 VIC67:VIC68 VRY67:VRY68 WBU67:WBU68 WLQ67:WLQ68 WVM67:WVM68 E65603:E65604 JA65603:JA65604 SW65603:SW65604 ACS65603:ACS65604 AMO65603:AMO65604 AWK65603:AWK65604 BGG65603:BGG65604 BQC65603:BQC65604 BZY65603:BZY65604 CJU65603:CJU65604 CTQ65603:CTQ65604 DDM65603:DDM65604 DNI65603:DNI65604 DXE65603:DXE65604 EHA65603:EHA65604 EQW65603:EQW65604 FAS65603:FAS65604 FKO65603:FKO65604 FUK65603:FUK65604 GEG65603:GEG65604 GOC65603:GOC65604 GXY65603:GXY65604 HHU65603:HHU65604 HRQ65603:HRQ65604 IBM65603:IBM65604 ILI65603:ILI65604 IVE65603:IVE65604 JFA65603:JFA65604 JOW65603:JOW65604 JYS65603:JYS65604 KIO65603:KIO65604 KSK65603:KSK65604 LCG65603:LCG65604 LMC65603:LMC65604 LVY65603:LVY65604 MFU65603:MFU65604 MPQ65603:MPQ65604 MZM65603:MZM65604 NJI65603:NJI65604 NTE65603:NTE65604 ODA65603:ODA65604 OMW65603:OMW65604 OWS65603:OWS65604 PGO65603:PGO65604 PQK65603:PQK65604 QAG65603:QAG65604 QKC65603:QKC65604 QTY65603:QTY65604 RDU65603:RDU65604 RNQ65603:RNQ65604 RXM65603:RXM65604 SHI65603:SHI65604 SRE65603:SRE65604 TBA65603:TBA65604 TKW65603:TKW65604 TUS65603:TUS65604 UEO65603:UEO65604 UOK65603:UOK65604 UYG65603:UYG65604 VIC65603:VIC65604 VRY65603:VRY65604 WBU65603:WBU65604 WLQ65603:WLQ65604 WVM65603:WVM65604 E131139:E131140 JA131139:JA131140 SW131139:SW131140 ACS131139:ACS131140 AMO131139:AMO131140 AWK131139:AWK131140 BGG131139:BGG131140 BQC131139:BQC131140 BZY131139:BZY131140 CJU131139:CJU131140 CTQ131139:CTQ131140 DDM131139:DDM131140 DNI131139:DNI131140 DXE131139:DXE131140 EHA131139:EHA131140 EQW131139:EQW131140 FAS131139:FAS131140 FKO131139:FKO131140 FUK131139:FUK131140 GEG131139:GEG131140 GOC131139:GOC131140 GXY131139:GXY131140 HHU131139:HHU131140 HRQ131139:HRQ131140 IBM131139:IBM131140 ILI131139:ILI131140 IVE131139:IVE131140 JFA131139:JFA131140 JOW131139:JOW131140 JYS131139:JYS131140 KIO131139:KIO131140 KSK131139:KSK131140 LCG131139:LCG131140 LMC131139:LMC131140 LVY131139:LVY131140 MFU131139:MFU131140 MPQ131139:MPQ131140 MZM131139:MZM131140 NJI131139:NJI131140 NTE131139:NTE131140 ODA131139:ODA131140 OMW131139:OMW131140 OWS131139:OWS131140 PGO131139:PGO131140 PQK131139:PQK131140 QAG131139:QAG131140 QKC131139:QKC131140 QTY131139:QTY131140 RDU131139:RDU131140 RNQ131139:RNQ131140 RXM131139:RXM131140 SHI131139:SHI131140 SRE131139:SRE131140 TBA131139:TBA131140 TKW131139:TKW131140 TUS131139:TUS131140 UEO131139:UEO131140 UOK131139:UOK131140 UYG131139:UYG131140 VIC131139:VIC131140 VRY131139:VRY131140 WBU131139:WBU131140 WLQ131139:WLQ131140 WVM131139:WVM131140 E196675:E196676 JA196675:JA196676 SW196675:SW196676 ACS196675:ACS196676 AMO196675:AMO196676 AWK196675:AWK196676 BGG196675:BGG196676 BQC196675:BQC196676 BZY196675:BZY196676 CJU196675:CJU196676 CTQ196675:CTQ196676 DDM196675:DDM196676 DNI196675:DNI196676 DXE196675:DXE196676 EHA196675:EHA196676 EQW196675:EQW196676 FAS196675:FAS196676 FKO196675:FKO196676 FUK196675:FUK196676 GEG196675:GEG196676 GOC196675:GOC196676 GXY196675:GXY196676 HHU196675:HHU196676 HRQ196675:HRQ196676 IBM196675:IBM196676 ILI196675:ILI196676 IVE196675:IVE196676 JFA196675:JFA196676 JOW196675:JOW196676 JYS196675:JYS196676 KIO196675:KIO196676 KSK196675:KSK196676 LCG196675:LCG196676 LMC196675:LMC196676 LVY196675:LVY196676 MFU196675:MFU196676 MPQ196675:MPQ196676 MZM196675:MZM196676 NJI196675:NJI196676 NTE196675:NTE196676 ODA196675:ODA196676 OMW196675:OMW196676 OWS196675:OWS196676 PGO196675:PGO196676 PQK196675:PQK196676 QAG196675:QAG196676 QKC196675:QKC196676 QTY196675:QTY196676 RDU196675:RDU196676 RNQ196675:RNQ196676 RXM196675:RXM196676 SHI196675:SHI196676 SRE196675:SRE196676 TBA196675:TBA196676 TKW196675:TKW196676 TUS196675:TUS196676 UEO196675:UEO196676 UOK196675:UOK196676 UYG196675:UYG196676 VIC196675:VIC196676 VRY196675:VRY196676 WBU196675:WBU196676 WLQ196675:WLQ196676 WVM196675:WVM196676 E262211:E262212 JA262211:JA262212 SW262211:SW262212 ACS262211:ACS262212 AMO262211:AMO262212 AWK262211:AWK262212 BGG262211:BGG262212 BQC262211:BQC262212 BZY262211:BZY262212 CJU262211:CJU262212 CTQ262211:CTQ262212 DDM262211:DDM262212 DNI262211:DNI262212 DXE262211:DXE262212 EHA262211:EHA262212 EQW262211:EQW262212 FAS262211:FAS262212 FKO262211:FKO262212 FUK262211:FUK262212 GEG262211:GEG262212 GOC262211:GOC262212 GXY262211:GXY262212 HHU262211:HHU262212 HRQ262211:HRQ262212 IBM262211:IBM262212 ILI262211:ILI262212 IVE262211:IVE262212 JFA262211:JFA262212 JOW262211:JOW262212 JYS262211:JYS262212 KIO262211:KIO262212 KSK262211:KSK262212 LCG262211:LCG262212 LMC262211:LMC262212 LVY262211:LVY262212 MFU262211:MFU262212 MPQ262211:MPQ262212 MZM262211:MZM262212 NJI262211:NJI262212 NTE262211:NTE262212 ODA262211:ODA262212 OMW262211:OMW262212 OWS262211:OWS262212 PGO262211:PGO262212 PQK262211:PQK262212 QAG262211:QAG262212 QKC262211:QKC262212 QTY262211:QTY262212 RDU262211:RDU262212 RNQ262211:RNQ262212 RXM262211:RXM262212 SHI262211:SHI262212 SRE262211:SRE262212 TBA262211:TBA262212 TKW262211:TKW262212 TUS262211:TUS262212 UEO262211:UEO262212 UOK262211:UOK262212 UYG262211:UYG262212 VIC262211:VIC262212 VRY262211:VRY262212 WBU262211:WBU262212 WLQ262211:WLQ262212 WVM262211:WVM262212 E327747:E327748 JA327747:JA327748 SW327747:SW327748 ACS327747:ACS327748 AMO327747:AMO327748 AWK327747:AWK327748 BGG327747:BGG327748 BQC327747:BQC327748 BZY327747:BZY327748 CJU327747:CJU327748 CTQ327747:CTQ327748 DDM327747:DDM327748 DNI327747:DNI327748 DXE327747:DXE327748 EHA327747:EHA327748 EQW327747:EQW327748 FAS327747:FAS327748 FKO327747:FKO327748 FUK327747:FUK327748 GEG327747:GEG327748 GOC327747:GOC327748 GXY327747:GXY327748 HHU327747:HHU327748 HRQ327747:HRQ327748 IBM327747:IBM327748 ILI327747:ILI327748 IVE327747:IVE327748 JFA327747:JFA327748 JOW327747:JOW327748 JYS327747:JYS327748 KIO327747:KIO327748 KSK327747:KSK327748 LCG327747:LCG327748 LMC327747:LMC327748 LVY327747:LVY327748 MFU327747:MFU327748 MPQ327747:MPQ327748 MZM327747:MZM327748 NJI327747:NJI327748 NTE327747:NTE327748 ODA327747:ODA327748 OMW327747:OMW327748 OWS327747:OWS327748 PGO327747:PGO327748 PQK327747:PQK327748 QAG327747:QAG327748 QKC327747:QKC327748 QTY327747:QTY327748 RDU327747:RDU327748 RNQ327747:RNQ327748 RXM327747:RXM327748 SHI327747:SHI327748 SRE327747:SRE327748 TBA327747:TBA327748 TKW327747:TKW327748 TUS327747:TUS327748 UEO327747:UEO327748 UOK327747:UOK327748 UYG327747:UYG327748 VIC327747:VIC327748 VRY327747:VRY327748 WBU327747:WBU327748 WLQ327747:WLQ327748 WVM327747:WVM327748 E393283:E393284 JA393283:JA393284 SW393283:SW393284 ACS393283:ACS393284 AMO393283:AMO393284 AWK393283:AWK393284 BGG393283:BGG393284 BQC393283:BQC393284 BZY393283:BZY393284 CJU393283:CJU393284 CTQ393283:CTQ393284 DDM393283:DDM393284 DNI393283:DNI393284 DXE393283:DXE393284 EHA393283:EHA393284 EQW393283:EQW393284 FAS393283:FAS393284 FKO393283:FKO393284 FUK393283:FUK393284 GEG393283:GEG393284 GOC393283:GOC393284 GXY393283:GXY393284 HHU393283:HHU393284 HRQ393283:HRQ393284 IBM393283:IBM393284 ILI393283:ILI393284 IVE393283:IVE393284 JFA393283:JFA393284 JOW393283:JOW393284 JYS393283:JYS393284 KIO393283:KIO393284 KSK393283:KSK393284 LCG393283:LCG393284 LMC393283:LMC393284 LVY393283:LVY393284 MFU393283:MFU393284 MPQ393283:MPQ393284 MZM393283:MZM393284 NJI393283:NJI393284 NTE393283:NTE393284 ODA393283:ODA393284 OMW393283:OMW393284 OWS393283:OWS393284 PGO393283:PGO393284 PQK393283:PQK393284 QAG393283:QAG393284 QKC393283:QKC393284 QTY393283:QTY393284 RDU393283:RDU393284 RNQ393283:RNQ393284 RXM393283:RXM393284 SHI393283:SHI393284 SRE393283:SRE393284 TBA393283:TBA393284 TKW393283:TKW393284 TUS393283:TUS393284 UEO393283:UEO393284 UOK393283:UOK393284 UYG393283:UYG393284 VIC393283:VIC393284 VRY393283:VRY393284 WBU393283:WBU393284 WLQ393283:WLQ393284 WVM393283:WVM393284 E458819:E458820 JA458819:JA458820 SW458819:SW458820 ACS458819:ACS458820 AMO458819:AMO458820 AWK458819:AWK458820 BGG458819:BGG458820 BQC458819:BQC458820 BZY458819:BZY458820 CJU458819:CJU458820 CTQ458819:CTQ458820 DDM458819:DDM458820 DNI458819:DNI458820 DXE458819:DXE458820 EHA458819:EHA458820 EQW458819:EQW458820 FAS458819:FAS458820 FKO458819:FKO458820 FUK458819:FUK458820 GEG458819:GEG458820 GOC458819:GOC458820 GXY458819:GXY458820 HHU458819:HHU458820 HRQ458819:HRQ458820 IBM458819:IBM458820 ILI458819:ILI458820 IVE458819:IVE458820 JFA458819:JFA458820 JOW458819:JOW458820 JYS458819:JYS458820 KIO458819:KIO458820 KSK458819:KSK458820 LCG458819:LCG458820 LMC458819:LMC458820 LVY458819:LVY458820 MFU458819:MFU458820 MPQ458819:MPQ458820 MZM458819:MZM458820 NJI458819:NJI458820 NTE458819:NTE458820 ODA458819:ODA458820 OMW458819:OMW458820 OWS458819:OWS458820 PGO458819:PGO458820 PQK458819:PQK458820 QAG458819:QAG458820 QKC458819:QKC458820 QTY458819:QTY458820 RDU458819:RDU458820 RNQ458819:RNQ458820 RXM458819:RXM458820 SHI458819:SHI458820 SRE458819:SRE458820 TBA458819:TBA458820 TKW458819:TKW458820 TUS458819:TUS458820 UEO458819:UEO458820 UOK458819:UOK458820 UYG458819:UYG458820 VIC458819:VIC458820 VRY458819:VRY458820 WBU458819:WBU458820 WLQ458819:WLQ458820 WVM458819:WVM458820 E524355:E524356 JA524355:JA524356 SW524355:SW524356 ACS524355:ACS524356 AMO524355:AMO524356 AWK524355:AWK524356 BGG524355:BGG524356 BQC524355:BQC524356 BZY524355:BZY524356 CJU524355:CJU524356 CTQ524355:CTQ524356 DDM524355:DDM524356 DNI524355:DNI524356 DXE524355:DXE524356 EHA524355:EHA524356 EQW524355:EQW524356 FAS524355:FAS524356 FKO524355:FKO524356 FUK524355:FUK524356 GEG524355:GEG524356 GOC524355:GOC524356 GXY524355:GXY524356 HHU524355:HHU524356 HRQ524355:HRQ524356 IBM524355:IBM524356 ILI524355:ILI524356 IVE524355:IVE524356 JFA524355:JFA524356 JOW524355:JOW524356 JYS524355:JYS524356 KIO524355:KIO524356 KSK524355:KSK524356 LCG524355:LCG524356 LMC524355:LMC524356 LVY524355:LVY524356 MFU524355:MFU524356 MPQ524355:MPQ524356 MZM524355:MZM524356 NJI524355:NJI524356 NTE524355:NTE524356 ODA524355:ODA524356 OMW524355:OMW524356 OWS524355:OWS524356 PGO524355:PGO524356 PQK524355:PQK524356 QAG524355:QAG524356 QKC524355:QKC524356 QTY524355:QTY524356 RDU524355:RDU524356 RNQ524355:RNQ524356 RXM524355:RXM524356 SHI524355:SHI524356 SRE524355:SRE524356 TBA524355:TBA524356 TKW524355:TKW524356 TUS524355:TUS524356 UEO524355:UEO524356 UOK524355:UOK524356 UYG524355:UYG524356 VIC524355:VIC524356 VRY524355:VRY524356 WBU524355:WBU524356 WLQ524355:WLQ524356 WVM524355:WVM524356 E589891:E589892 JA589891:JA589892 SW589891:SW589892 ACS589891:ACS589892 AMO589891:AMO589892 AWK589891:AWK589892 BGG589891:BGG589892 BQC589891:BQC589892 BZY589891:BZY589892 CJU589891:CJU589892 CTQ589891:CTQ589892 DDM589891:DDM589892 DNI589891:DNI589892 DXE589891:DXE589892 EHA589891:EHA589892 EQW589891:EQW589892 FAS589891:FAS589892 FKO589891:FKO589892 FUK589891:FUK589892 GEG589891:GEG589892 GOC589891:GOC589892 GXY589891:GXY589892 HHU589891:HHU589892 HRQ589891:HRQ589892 IBM589891:IBM589892 ILI589891:ILI589892 IVE589891:IVE589892 JFA589891:JFA589892 JOW589891:JOW589892 JYS589891:JYS589892 KIO589891:KIO589892 KSK589891:KSK589892 LCG589891:LCG589892 LMC589891:LMC589892 LVY589891:LVY589892 MFU589891:MFU589892 MPQ589891:MPQ589892 MZM589891:MZM589892 NJI589891:NJI589892 NTE589891:NTE589892 ODA589891:ODA589892 OMW589891:OMW589892 OWS589891:OWS589892 PGO589891:PGO589892 PQK589891:PQK589892 QAG589891:QAG589892 QKC589891:QKC589892 QTY589891:QTY589892 RDU589891:RDU589892 RNQ589891:RNQ589892 RXM589891:RXM589892 SHI589891:SHI589892 SRE589891:SRE589892 TBA589891:TBA589892 TKW589891:TKW589892 TUS589891:TUS589892 UEO589891:UEO589892 UOK589891:UOK589892 UYG589891:UYG589892 VIC589891:VIC589892 VRY589891:VRY589892 WBU589891:WBU589892 WLQ589891:WLQ589892 WVM589891:WVM589892 E655427:E655428 JA655427:JA655428 SW655427:SW655428 ACS655427:ACS655428 AMO655427:AMO655428 AWK655427:AWK655428 BGG655427:BGG655428 BQC655427:BQC655428 BZY655427:BZY655428 CJU655427:CJU655428 CTQ655427:CTQ655428 DDM655427:DDM655428 DNI655427:DNI655428 DXE655427:DXE655428 EHA655427:EHA655428 EQW655427:EQW655428 FAS655427:FAS655428 FKO655427:FKO655428 FUK655427:FUK655428 GEG655427:GEG655428 GOC655427:GOC655428 GXY655427:GXY655428 HHU655427:HHU655428 HRQ655427:HRQ655428 IBM655427:IBM655428 ILI655427:ILI655428 IVE655427:IVE655428 JFA655427:JFA655428 JOW655427:JOW655428 JYS655427:JYS655428 KIO655427:KIO655428 KSK655427:KSK655428 LCG655427:LCG655428 LMC655427:LMC655428 LVY655427:LVY655428 MFU655427:MFU655428 MPQ655427:MPQ655428 MZM655427:MZM655428 NJI655427:NJI655428 NTE655427:NTE655428 ODA655427:ODA655428 OMW655427:OMW655428 OWS655427:OWS655428 PGO655427:PGO655428 PQK655427:PQK655428 QAG655427:QAG655428 QKC655427:QKC655428 QTY655427:QTY655428 RDU655427:RDU655428 RNQ655427:RNQ655428 RXM655427:RXM655428 SHI655427:SHI655428 SRE655427:SRE655428 TBA655427:TBA655428 TKW655427:TKW655428 TUS655427:TUS655428 UEO655427:UEO655428 UOK655427:UOK655428 UYG655427:UYG655428 VIC655427:VIC655428 VRY655427:VRY655428 WBU655427:WBU655428 WLQ655427:WLQ655428 WVM655427:WVM655428 E720963:E720964 JA720963:JA720964 SW720963:SW720964 ACS720963:ACS720964 AMO720963:AMO720964 AWK720963:AWK720964 BGG720963:BGG720964 BQC720963:BQC720964 BZY720963:BZY720964 CJU720963:CJU720964 CTQ720963:CTQ720964 DDM720963:DDM720964 DNI720963:DNI720964 DXE720963:DXE720964 EHA720963:EHA720964 EQW720963:EQW720964 FAS720963:FAS720964 FKO720963:FKO720964 FUK720963:FUK720964 GEG720963:GEG720964 GOC720963:GOC720964 GXY720963:GXY720964 HHU720963:HHU720964 HRQ720963:HRQ720964 IBM720963:IBM720964 ILI720963:ILI720964 IVE720963:IVE720964 JFA720963:JFA720964 JOW720963:JOW720964 JYS720963:JYS720964 KIO720963:KIO720964 KSK720963:KSK720964 LCG720963:LCG720964 LMC720963:LMC720964 LVY720963:LVY720964 MFU720963:MFU720964 MPQ720963:MPQ720964 MZM720963:MZM720964 NJI720963:NJI720964 NTE720963:NTE720964 ODA720963:ODA720964 OMW720963:OMW720964 OWS720963:OWS720964 PGO720963:PGO720964 PQK720963:PQK720964 QAG720963:QAG720964 QKC720963:QKC720964 QTY720963:QTY720964 RDU720963:RDU720964 RNQ720963:RNQ720964 RXM720963:RXM720964 SHI720963:SHI720964 SRE720963:SRE720964 TBA720963:TBA720964 TKW720963:TKW720964 TUS720963:TUS720964 UEO720963:UEO720964 UOK720963:UOK720964 UYG720963:UYG720964 VIC720963:VIC720964 VRY720963:VRY720964 WBU720963:WBU720964 WLQ720963:WLQ720964 WVM720963:WVM720964 E786499:E786500 JA786499:JA786500 SW786499:SW786500 ACS786499:ACS786500 AMO786499:AMO786500 AWK786499:AWK786500 BGG786499:BGG786500 BQC786499:BQC786500 BZY786499:BZY786500 CJU786499:CJU786500 CTQ786499:CTQ786500 DDM786499:DDM786500 DNI786499:DNI786500 DXE786499:DXE786500 EHA786499:EHA786500 EQW786499:EQW786500 FAS786499:FAS786500 FKO786499:FKO786500 FUK786499:FUK786500 GEG786499:GEG786500 GOC786499:GOC786500 GXY786499:GXY786500 HHU786499:HHU786500 HRQ786499:HRQ786500 IBM786499:IBM786500 ILI786499:ILI786500 IVE786499:IVE786500 JFA786499:JFA786500 JOW786499:JOW786500 JYS786499:JYS786500 KIO786499:KIO786500 KSK786499:KSK786500 LCG786499:LCG786500 LMC786499:LMC786500 LVY786499:LVY786500 MFU786499:MFU786500 MPQ786499:MPQ786500 MZM786499:MZM786500 NJI786499:NJI786500 NTE786499:NTE786500 ODA786499:ODA786500 OMW786499:OMW786500 OWS786499:OWS786500 PGO786499:PGO786500 PQK786499:PQK786500 QAG786499:QAG786500 QKC786499:QKC786500 QTY786499:QTY786500 RDU786499:RDU786500 RNQ786499:RNQ786500 RXM786499:RXM786500 SHI786499:SHI786500 SRE786499:SRE786500 TBA786499:TBA786500 TKW786499:TKW786500 TUS786499:TUS786500 UEO786499:UEO786500 UOK786499:UOK786500 UYG786499:UYG786500 VIC786499:VIC786500 VRY786499:VRY786500 WBU786499:WBU786500 WLQ786499:WLQ786500 WVM786499:WVM786500 E852035:E852036 JA852035:JA852036 SW852035:SW852036 ACS852035:ACS852036 AMO852035:AMO852036 AWK852035:AWK852036 BGG852035:BGG852036 BQC852035:BQC852036 BZY852035:BZY852036 CJU852035:CJU852036 CTQ852035:CTQ852036 DDM852035:DDM852036 DNI852035:DNI852036 DXE852035:DXE852036 EHA852035:EHA852036 EQW852035:EQW852036 FAS852035:FAS852036 FKO852035:FKO852036 FUK852035:FUK852036 GEG852035:GEG852036 GOC852035:GOC852036 GXY852035:GXY852036 HHU852035:HHU852036 HRQ852035:HRQ852036 IBM852035:IBM852036 ILI852035:ILI852036 IVE852035:IVE852036 JFA852035:JFA852036 JOW852035:JOW852036 JYS852035:JYS852036 KIO852035:KIO852036 KSK852035:KSK852036 LCG852035:LCG852036 LMC852035:LMC852036 LVY852035:LVY852036 MFU852035:MFU852036 MPQ852035:MPQ852036 MZM852035:MZM852036 NJI852035:NJI852036 NTE852035:NTE852036 ODA852035:ODA852036 OMW852035:OMW852036 OWS852035:OWS852036 PGO852035:PGO852036 PQK852035:PQK852036 QAG852035:QAG852036 QKC852035:QKC852036 QTY852035:QTY852036 RDU852035:RDU852036 RNQ852035:RNQ852036 RXM852035:RXM852036 SHI852035:SHI852036 SRE852035:SRE852036 TBA852035:TBA852036 TKW852035:TKW852036 TUS852035:TUS852036 UEO852035:UEO852036 UOK852035:UOK852036 UYG852035:UYG852036 VIC852035:VIC852036 VRY852035:VRY852036 WBU852035:WBU852036 WLQ852035:WLQ852036 WVM852035:WVM852036 E917571:E917572 JA917571:JA917572 SW917571:SW917572 ACS917571:ACS917572 AMO917571:AMO917572 AWK917571:AWK917572 BGG917571:BGG917572 BQC917571:BQC917572 BZY917571:BZY917572 CJU917571:CJU917572 CTQ917571:CTQ917572 DDM917571:DDM917572 DNI917571:DNI917572 DXE917571:DXE917572 EHA917571:EHA917572 EQW917571:EQW917572 FAS917571:FAS917572 FKO917571:FKO917572 FUK917571:FUK917572 GEG917571:GEG917572 GOC917571:GOC917572 GXY917571:GXY917572 HHU917571:HHU917572 HRQ917571:HRQ917572 IBM917571:IBM917572 ILI917571:ILI917572 IVE917571:IVE917572 JFA917571:JFA917572 JOW917571:JOW917572 JYS917571:JYS917572 KIO917571:KIO917572 KSK917571:KSK917572 LCG917571:LCG917572 LMC917571:LMC917572 LVY917571:LVY917572 MFU917571:MFU917572 MPQ917571:MPQ917572 MZM917571:MZM917572 NJI917571:NJI917572 NTE917571:NTE917572 ODA917571:ODA917572 OMW917571:OMW917572 OWS917571:OWS917572 PGO917571:PGO917572 PQK917571:PQK917572 QAG917571:QAG917572 QKC917571:QKC917572 QTY917571:QTY917572 RDU917571:RDU917572 RNQ917571:RNQ917572 RXM917571:RXM917572 SHI917571:SHI917572 SRE917571:SRE917572 TBA917571:TBA917572 TKW917571:TKW917572 TUS917571:TUS917572 UEO917571:UEO917572 UOK917571:UOK917572 UYG917571:UYG917572 VIC917571:VIC917572 VRY917571:VRY917572 WBU917571:WBU917572 WLQ917571:WLQ917572 WVM917571:WVM917572 E983107:E983108 JA983107:JA983108 SW983107:SW983108 ACS983107:ACS983108 AMO983107:AMO983108 AWK983107:AWK983108 BGG983107:BGG983108 BQC983107:BQC983108 BZY983107:BZY983108 CJU983107:CJU983108 CTQ983107:CTQ983108 DDM983107:DDM983108 DNI983107:DNI983108 DXE983107:DXE983108 EHA983107:EHA983108 EQW983107:EQW983108 FAS983107:FAS983108 FKO983107:FKO983108 FUK983107:FUK983108 GEG983107:GEG983108 GOC983107:GOC983108 GXY983107:GXY983108 HHU983107:HHU983108 HRQ983107:HRQ983108 IBM983107:IBM983108 ILI983107:ILI983108 IVE983107:IVE983108 JFA983107:JFA983108 JOW983107:JOW983108 JYS983107:JYS983108 KIO983107:KIO983108 KSK983107:KSK983108 LCG983107:LCG983108 LMC983107:LMC983108 LVY983107:LVY983108 MFU983107:MFU983108 MPQ983107:MPQ983108 MZM983107:MZM983108 NJI983107:NJI983108 NTE983107:NTE983108 ODA983107:ODA983108 OMW983107:OMW983108 OWS983107:OWS983108 PGO983107:PGO983108 PQK983107:PQK983108 QAG983107:QAG983108 QKC983107:QKC983108 QTY983107:QTY983108 RDU983107:RDU983108 RNQ983107:RNQ983108 RXM983107:RXM983108 SHI983107:SHI983108 SRE983107:SRE983108 TBA983107:TBA983108 TKW983107:TKW983108 TUS983107:TUS983108 UEO983107:UEO983108 UOK983107:UOK983108 UYG983107:UYG983108 VIC983107:VIC983108 VRY983107:VRY983108 WBU983107:WBU983108 WLQ983107:WLQ983108 WVM983107:WVM983108 E85:E86 JA85:JA86 SW85:SW86 ACS85:ACS86 AMO85:AMO86 AWK85:AWK86 BGG85:BGG86 BQC85:BQC86 BZY85:BZY86 CJU85:CJU86 CTQ85:CTQ86 DDM85:DDM86 DNI85:DNI86 DXE85:DXE86 EHA85:EHA86 EQW85:EQW86 FAS85:FAS86 FKO85:FKO86 FUK85:FUK86 GEG85:GEG86 GOC85:GOC86 GXY85:GXY86 HHU85:HHU86 HRQ85:HRQ86 IBM85:IBM86 ILI85:ILI86 IVE85:IVE86 JFA85:JFA86 JOW85:JOW86 JYS85:JYS86 KIO85:KIO86 KSK85:KSK86 LCG85:LCG86 LMC85:LMC86 LVY85:LVY86 MFU85:MFU86 MPQ85:MPQ86 MZM85:MZM86 NJI85:NJI86 NTE85:NTE86 ODA85:ODA86 OMW85:OMW86 OWS85:OWS86 PGO85:PGO86 PQK85:PQK86 QAG85:QAG86 QKC85:QKC86 QTY85:QTY86 RDU85:RDU86 RNQ85:RNQ86 RXM85:RXM86 SHI85:SHI86 SRE85:SRE86 TBA85:TBA86 TKW85:TKW86 TUS85:TUS86 UEO85:UEO86 UOK85:UOK86 UYG85:UYG86 VIC85:VIC86 VRY85:VRY86 WBU85:WBU86 WLQ85:WLQ86 WVM85:WVM86 E65621:E65622 JA65621:JA65622 SW65621:SW65622 ACS65621:ACS65622 AMO65621:AMO65622 AWK65621:AWK65622 BGG65621:BGG65622 BQC65621:BQC65622 BZY65621:BZY65622 CJU65621:CJU65622 CTQ65621:CTQ65622 DDM65621:DDM65622 DNI65621:DNI65622 DXE65621:DXE65622 EHA65621:EHA65622 EQW65621:EQW65622 FAS65621:FAS65622 FKO65621:FKO65622 FUK65621:FUK65622 GEG65621:GEG65622 GOC65621:GOC65622 GXY65621:GXY65622 HHU65621:HHU65622 HRQ65621:HRQ65622 IBM65621:IBM65622 ILI65621:ILI65622 IVE65621:IVE65622 JFA65621:JFA65622 JOW65621:JOW65622 JYS65621:JYS65622 KIO65621:KIO65622 KSK65621:KSK65622 LCG65621:LCG65622 LMC65621:LMC65622 LVY65621:LVY65622 MFU65621:MFU65622 MPQ65621:MPQ65622 MZM65621:MZM65622 NJI65621:NJI65622 NTE65621:NTE65622 ODA65621:ODA65622 OMW65621:OMW65622 OWS65621:OWS65622 PGO65621:PGO65622 PQK65621:PQK65622 QAG65621:QAG65622 QKC65621:QKC65622 QTY65621:QTY65622 RDU65621:RDU65622 RNQ65621:RNQ65622 RXM65621:RXM65622 SHI65621:SHI65622 SRE65621:SRE65622 TBA65621:TBA65622 TKW65621:TKW65622 TUS65621:TUS65622 UEO65621:UEO65622 UOK65621:UOK65622 UYG65621:UYG65622 VIC65621:VIC65622 VRY65621:VRY65622 WBU65621:WBU65622 WLQ65621:WLQ65622 WVM65621:WVM65622 E131157:E131158 JA131157:JA131158 SW131157:SW131158 ACS131157:ACS131158 AMO131157:AMO131158 AWK131157:AWK131158 BGG131157:BGG131158 BQC131157:BQC131158 BZY131157:BZY131158 CJU131157:CJU131158 CTQ131157:CTQ131158 DDM131157:DDM131158 DNI131157:DNI131158 DXE131157:DXE131158 EHA131157:EHA131158 EQW131157:EQW131158 FAS131157:FAS131158 FKO131157:FKO131158 FUK131157:FUK131158 GEG131157:GEG131158 GOC131157:GOC131158 GXY131157:GXY131158 HHU131157:HHU131158 HRQ131157:HRQ131158 IBM131157:IBM131158 ILI131157:ILI131158 IVE131157:IVE131158 JFA131157:JFA131158 JOW131157:JOW131158 JYS131157:JYS131158 KIO131157:KIO131158 KSK131157:KSK131158 LCG131157:LCG131158 LMC131157:LMC131158 LVY131157:LVY131158 MFU131157:MFU131158 MPQ131157:MPQ131158 MZM131157:MZM131158 NJI131157:NJI131158 NTE131157:NTE131158 ODA131157:ODA131158 OMW131157:OMW131158 OWS131157:OWS131158 PGO131157:PGO131158 PQK131157:PQK131158 QAG131157:QAG131158 QKC131157:QKC131158 QTY131157:QTY131158 RDU131157:RDU131158 RNQ131157:RNQ131158 RXM131157:RXM131158 SHI131157:SHI131158 SRE131157:SRE131158 TBA131157:TBA131158 TKW131157:TKW131158 TUS131157:TUS131158 UEO131157:UEO131158 UOK131157:UOK131158 UYG131157:UYG131158 VIC131157:VIC131158 VRY131157:VRY131158 WBU131157:WBU131158 WLQ131157:WLQ131158 WVM131157:WVM131158 E196693:E196694 JA196693:JA196694 SW196693:SW196694 ACS196693:ACS196694 AMO196693:AMO196694 AWK196693:AWK196694 BGG196693:BGG196694 BQC196693:BQC196694 BZY196693:BZY196694 CJU196693:CJU196694 CTQ196693:CTQ196694 DDM196693:DDM196694 DNI196693:DNI196694 DXE196693:DXE196694 EHA196693:EHA196694 EQW196693:EQW196694 FAS196693:FAS196694 FKO196693:FKO196694 FUK196693:FUK196694 GEG196693:GEG196694 GOC196693:GOC196694 GXY196693:GXY196694 HHU196693:HHU196694 HRQ196693:HRQ196694 IBM196693:IBM196694 ILI196693:ILI196694 IVE196693:IVE196694 JFA196693:JFA196694 JOW196693:JOW196694 JYS196693:JYS196694 KIO196693:KIO196694 KSK196693:KSK196694 LCG196693:LCG196694 LMC196693:LMC196694 LVY196693:LVY196694 MFU196693:MFU196694 MPQ196693:MPQ196694 MZM196693:MZM196694 NJI196693:NJI196694 NTE196693:NTE196694 ODA196693:ODA196694 OMW196693:OMW196694 OWS196693:OWS196694 PGO196693:PGO196694 PQK196693:PQK196694 QAG196693:QAG196694 QKC196693:QKC196694 QTY196693:QTY196694 RDU196693:RDU196694 RNQ196693:RNQ196694 RXM196693:RXM196694 SHI196693:SHI196694 SRE196693:SRE196694 TBA196693:TBA196694 TKW196693:TKW196694 TUS196693:TUS196694 UEO196693:UEO196694 UOK196693:UOK196694 UYG196693:UYG196694 VIC196693:VIC196694 VRY196693:VRY196694 WBU196693:WBU196694 WLQ196693:WLQ196694 WVM196693:WVM196694 E262229:E262230 JA262229:JA262230 SW262229:SW262230 ACS262229:ACS262230 AMO262229:AMO262230 AWK262229:AWK262230 BGG262229:BGG262230 BQC262229:BQC262230 BZY262229:BZY262230 CJU262229:CJU262230 CTQ262229:CTQ262230 DDM262229:DDM262230 DNI262229:DNI262230 DXE262229:DXE262230 EHA262229:EHA262230 EQW262229:EQW262230 FAS262229:FAS262230 FKO262229:FKO262230 FUK262229:FUK262230 GEG262229:GEG262230 GOC262229:GOC262230 GXY262229:GXY262230 HHU262229:HHU262230 HRQ262229:HRQ262230 IBM262229:IBM262230 ILI262229:ILI262230 IVE262229:IVE262230 JFA262229:JFA262230 JOW262229:JOW262230 JYS262229:JYS262230 KIO262229:KIO262230 KSK262229:KSK262230 LCG262229:LCG262230 LMC262229:LMC262230 LVY262229:LVY262230 MFU262229:MFU262230 MPQ262229:MPQ262230 MZM262229:MZM262230 NJI262229:NJI262230 NTE262229:NTE262230 ODA262229:ODA262230 OMW262229:OMW262230 OWS262229:OWS262230 PGO262229:PGO262230 PQK262229:PQK262230 QAG262229:QAG262230 QKC262229:QKC262230 QTY262229:QTY262230 RDU262229:RDU262230 RNQ262229:RNQ262230 RXM262229:RXM262230 SHI262229:SHI262230 SRE262229:SRE262230 TBA262229:TBA262230 TKW262229:TKW262230 TUS262229:TUS262230 UEO262229:UEO262230 UOK262229:UOK262230 UYG262229:UYG262230 VIC262229:VIC262230 VRY262229:VRY262230 WBU262229:WBU262230 WLQ262229:WLQ262230 WVM262229:WVM262230 E327765:E327766 JA327765:JA327766 SW327765:SW327766 ACS327765:ACS327766 AMO327765:AMO327766 AWK327765:AWK327766 BGG327765:BGG327766 BQC327765:BQC327766 BZY327765:BZY327766 CJU327765:CJU327766 CTQ327765:CTQ327766 DDM327765:DDM327766 DNI327765:DNI327766 DXE327765:DXE327766 EHA327765:EHA327766 EQW327765:EQW327766 FAS327765:FAS327766 FKO327765:FKO327766 FUK327765:FUK327766 GEG327765:GEG327766 GOC327765:GOC327766 GXY327765:GXY327766 HHU327765:HHU327766 HRQ327765:HRQ327766 IBM327765:IBM327766 ILI327765:ILI327766 IVE327765:IVE327766 JFA327765:JFA327766 JOW327765:JOW327766 JYS327765:JYS327766 KIO327765:KIO327766 KSK327765:KSK327766 LCG327765:LCG327766 LMC327765:LMC327766 LVY327765:LVY327766 MFU327765:MFU327766 MPQ327765:MPQ327766 MZM327765:MZM327766 NJI327765:NJI327766 NTE327765:NTE327766 ODA327765:ODA327766 OMW327765:OMW327766 OWS327765:OWS327766 PGO327765:PGO327766 PQK327765:PQK327766 QAG327765:QAG327766 QKC327765:QKC327766 QTY327765:QTY327766 RDU327765:RDU327766 RNQ327765:RNQ327766 RXM327765:RXM327766 SHI327765:SHI327766 SRE327765:SRE327766 TBA327765:TBA327766 TKW327765:TKW327766 TUS327765:TUS327766 UEO327765:UEO327766 UOK327765:UOK327766 UYG327765:UYG327766 VIC327765:VIC327766 VRY327765:VRY327766 WBU327765:WBU327766 WLQ327765:WLQ327766 WVM327765:WVM327766 E393301:E393302 JA393301:JA393302 SW393301:SW393302 ACS393301:ACS393302 AMO393301:AMO393302 AWK393301:AWK393302 BGG393301:BGG393302 BQC393301:BQC393302 BZY393301:BZY393302 CJU393301:CJU393302 CTQ393301:CTQ393302 DDM393301:DDM393302 DNI393301:DNI393302 DXE393301:DXE393302 EHA393301:EHA393302 EQW393301:EQW393302 FAS393301:FAS393302 FKO393301:FKO393302 FUK393301:FUK393302 GEG393301:GEG393302 GOC393301:GOC393302 GXY393301:GXY393302 HHU393301:HHU393302 HRQ393301:HRQ393302 IBM393301:IBM393302 ILI393301:ILI393302 IVE393301:IVE393302 JFA393301:JFA393302 JOW393301:JOW393302 JYS393301:JYS393302 KIO393301:KIO393302 KSK393301:KSK393302 LCG393301:LCG393302 LMC393301:LMC393302 LVY393301:LVY393302 MFU393301:MFU393302 MPQ393301:MPQ393302 MZM393301:MZM393302 NJI393301:NJI393302 NTE393301:NTE393302 ODA393301:ODA393302 OMW393301:OMW393302 OWS393301:OWS393302 PGO393301:PGO393302 PQK393301:PQK393302 QAG393301:QAG393302 QKC393301:QKC393302 QTY393301:QTY393302 RDU393301:RDU393302 RNQ393301:RNQ393302 RXM393301:RXM393302 SHI393301:SHI393302 SRE393301:SRE393302 TBA393301:TBA393302 TKW393301:TKW393302 TUS393301:TUS393302 UEO393301:UEO393302 UOK393301:UOK393302 UYG393301:UYG393302 VIC393301:VIC393302 VRY393301:VRY393302 WBU393301:WBU393302 WLQ393301:WLQ393302 WVM393301:WVM393302 E458837:E458838 JA458837:JA458838 SW458837:SW458838 ACS458837:ACS458838 AMO458837:AMO458838 AWK458837:AWK458838 BGG458837:BGG458838 BQC458837:BQC458838 BZY458837:BZY458838 CJU458837:CJU458838 CTQ458837:CTQ458838 DDM458837:DDM458838 DNI458837:DNI458838 DXE458837:DXE458838 EHA458837:EHA458838 EQW458837:EQW458838 FAS458837:FAS458838 FKO458837:FKO458838 FUK458837:FUK458838 GEG458837:GEG458838 GOC458837:GOC458838 GXY458837:GXY458838 HHU458837:HHU458838 HRQ458837:HRQ458838 IBM458837:IBM458838 ILI458837:ILI458838 IVE458837:IVE458838 JFA458837:JFA458838 JOW458837:JOW458838 JYS458837:JYS458838 KIO458837:KIO458838 KSK458837:KSK458838 LCG458837:LCG458838 LMC458837:LMC458838 LVY458837:LVY458838 MFU458837:MFU458838 MPQ458837:MPQ458838 MZM458837:MZM458838 NJI458837:NJI458838 NTE458837:NTE458838 ODA458837:ODA458838 OMW458837:OMW458838 OWS458837:OWS458838 PGO458837:PGO458838 PQK458837:PQK458838 QAG458837:QAG458838 QKC458837:QKC458838 QTY458837:QTY458838 RDU458837:RDU458838 RNQ458837:RNQ458838 RXM458837:RXM458838 SHI458837:SHI458838 SRE458837:SRE458838 TBA458837:TBA458838 TKW458837:TKW458838 TUS458837:TUS458838 UEO458837:UEO458838 UOK458837:UOK458838 UYG458837:UYG458838 VIC458837:VIC458838 VRY458837:VRY458838 WBU458837:WBU458838 WLQ458837:WLQ458838 WVM458837:WVM458838 E524373:E524374 JA524373:JA524374 SW524373:SW524374 ACS524373:ACS524374 AMO524373:AMO524374 AWK524373:AWK524374 BGG524373:BGG524374 BQC524373:BQC524374 BZY524373:BZY524374 CJU524373:CJU524374 CTQ524373:CTQ524374 DDM524373:DDM524374 DNI524373:DNI524374 DXE524373:DXE524374 EHA524373:EHA524374 EQW524373:EQW524374 FAS524373:FAS524374 FKO524373:FKO524374 FUK524373:FUK524374 GEG524373:GEG524374 GOC524373:GOC524374 GXY524373:GXY524374 HHU524373:HHU524374 HRQ524373:HRQ524374 IBM524373:IBM524374 ILI524373:ILI524374 IVE524373:IVE524374 JFA524373:JFA524374 JOW524373:JOW524374 JYS524373:JYS524374 KIO524373:KIO524374 KSK524373:KSK524374 LCG524373:LCG524374 LMC524373:LMC524374 LVY524373:LVY524374 MFU524373:MFU524374 MPQ524373:MPQ524374 MZM524373:MZM524374 NJI524373:NJI524374 NTE524373:NTE524374 ODA524373:ODA524374 OMW524373:OMW524374 OWS524373:OWS524374 PGO524373:PGO524374 PQK524373:PQK524374 QAG524373:QAG524374 QKC524373:QKC524374 QTY524373:QTY524374 RDU524373:RDU524374 RNQ524373:RNQ524374 RXM524373:RXM524374 SHI524373:SHI524374 SRE524373:SRE524374 TBA524373:TBA524374 TKW524373:TKW524374 TUS524373:TUS524374 UEO524373:UEO524374 UOK524373:UOK524374 UYG524373:UYG524374 VIC524373:VIC524374 VRY524373:VRY524374 WBU524373:WBU524374 WLQ524373:WLQ524374 WVM524373:WVM524374 E589909:E589910 JA589909:JA589910 SW589909:SW589910 ACS589909:ACS589910 AMO589909:AMO589910 AWK589909:AWK589910 BGG589909:BGG589910 BQC589909:BQC589910 BZY589909:BZY589910 CJU589909:CJU589910 CTQ589909:CTQ589910 DDM589909:DDM589910 DNI589909:DNI589910 DXE589909:DXE589910 EHA589909:EHA589910 EQW589909:EQW589910 FAS589909:FAS589910 FKO589909:FKO589910 FUK589909:FUK589910 GEG589909:GEG589910 GOC589909:GOC589910 GXY589909:GXY589910 HHU589909:HHU589910 HRQ589909:HRQ589910 IBM589909:IBM589910 ILI589909:ILI589910 IVE589909:IVE589910 JFA589909:JFA589910 JOW589909:JOW589910 JYS589909:JYS589910 KIO589909:KIO589910 KSK589909:KSK589910 LCG589909:LCG589910 LMC589909:LMC589910 LVY589909:LVY589910 MFU589909:MFU589910 MPQ589909:MPQ589910 MZM589909:MZM589910 NJI589909:NJI589910 NTE589909:NTE589910 ODA589909:ODA589910 OMW589909:OMW589910 OWS589909:OWS589910 PGO589909:PGO589910 PQK589909:PQK589910 QAG589909:QAG589910 QKC589909:QKC589910 QTY589909:QTY589910 RDU589909:RDU589910 RNQ589909:RNQ589910 RXM589909:RXM589910 SHI589909:SHI589910 SRE589909:SRE589910 TBA589909:TBA589910 TKW589909:TKW589910 TUS589909:TUS589910 UEO589909:UEO589910 UOK589909:UOK589910 UYG589909:UYG589910 VIC589909:VIC589910 VRY589909:VRY589910 WBU589909:WBU589910 WLQ589909:WLQ589910 WVM589909:WVM589910 E655445:E655446 JA655445:JA655446 SW655445:SW655446 ACS655445:ACS655446 AMO655445:AMO655446 AWK655445:AWK655446 BGG655445:BGG655446 BQC655445:BQC655446 BZY655445:BZY655446 CJU655445:CJU655446 CTQ655445:CTQ655446 DDM655445:DDM655446 DNI655445:DNI655446 DXE655445:DXE655446 EHA655445:EHA655446 EQW655445:EQW655446 FAS655445:FAS655446 FKO655445:FKO655446 FUK655445:FUK655446 GEG655445:GEG655446 GOC655445:GOC655446 GXY655445:GXY655446 HHU655445:HHU655446 HRQ655445:HRQ655446 IBM655445:IBM655446 ILI655445:ILI655446 IVE655445:IVE655446 JFA655445:JFA655446 JOW655445:JOW655446 JYS655445:JYS655446 KIO655445:KIO655446 KSK655445:KSK655446 LCG655445:LCG655446 LMC655445:LMC655446 LVY655445:LVY655446 MFU655445:MFU655446 MPQ655445:MPQ655446 MZM655445:MZM655446 NJI655445:NJI655446 NTE655445:NTE655446 ODA655445:ODA655446 OMW655445:OMW655446 OWS655445:OWS655446 PGO655445:PGO655446 PQK655445:PQK655446 QAG655445:QAG655446 QKC655445:QKC655446 QTY655445:QTY655446 RDU655445:RDU655446 RNQ655445:RNQ655446 RXM655445:RXM655446 SHI655445:SHI655446 SRE655445:SRE655446 TBA655445:TBA655446 TKW655445:TKW655446 TUS655445:TUS655446 UEO655445:UEO655446 UOK655445:UOK655446 UYG655445:UYG655446 VIC655445:VIC655446 VRY655445:VRY655446 WBU655445:WBU655446 WLQ655445:WLQ655446 WVM655445:WVM655446 E720981:E720982 JA720981:JA720982 SW720981:SW720982 ACS720981:ACS720982 AMO720981:AMO720982 AWK720981:AWK720982 BGG720981:BGG720982 BQC720981:BQC720982 BZY720981:BZY720982 CJU720981:CJU720982 CTQ720981:CTQ720982 DDM720981:DDM720982 DNI720981:DNI720982 DXE720981:DXE720982 EHA720981:EHA720982 EQW720981:EQW720982 FAS720981:FAS720982 FKO720981:FKO720982 FUK720981:FUK720982 GEG720981:GEG720982 GOC720981:GOC720982 GXY720981:GXY720982 HHU720981:HHU720982 HRQ720981:HRQ720982 IBM720981:IBM720982 ILI720981:ILI720982 IVE720981:IVE720982 JFA720981:JFA720982 JOW720981:JOW720982 JYS720981:JYS720982 KIO720981:KIO720982 KSK720981:KSK720982 LCG720981:LCG720982 LMC720981:LMC720982 LVY720981:LVY720982 MFU720981:MFU720982 MPQ720981:MPQ720982 MZM720981:MZM720982 NJI720981:NJI720982 NTE720981:NTE720982 ODA720981:ODA720982 OMW720981:OMW720982 OWS720981:OWS720982 PGO720981:PGO720982 PQK720981:PQK720982 QAG720981:QAG720982 QKC720981:QKC720982 QTY720981:QTY720982 RDU720981:RDU720982 RNQ720981:RNQ720982 RXM720981:RXM720982 SHI720981:SHI720982 SRE720981:SRE720982 TBA720981:TBA720982 TKW720981:TKW720982 TUS720981:TUS720982 UEO720981:UEO720982 UOK720981:UOK720982 UYG720981:UYG720982 VIC720981:VIC720982 VRY720981:VRY720982 WBU720981:WBU720982 WLQ720981:WLQ720982 WVM720981:WVM720982 E786517:E786518 JA786517:JA786518 SW786517:SW786518 ACS786517:ACS786518 AMO786517:AMO786518 AWK786517:AWK786518 BGG786517:BGG786518 BQC786517:BQC786518 BZY786517:BZY786518 CJU786517:CJU786518 CTQ786517:CTQ786518 DDM786517:DDM786518 DNI786517:DNI786518 DXE786517:DXE786518 EHA786517:EHA786518 EQW786517:EQW786518 FAS786517:FAS786518 FKO786517:FKO786518 FUK786517:FUK786518 GEG786517:GEG786518 GOC786517:GOC786518 GXY786517:GXY786518 HHU786517:HHU786518 HRQ786517:HRQ786518 IBM786517:IBM786518 ILI786517:ILI786518 IVE786517:IVE786518 JFA786517:JFA786518 JOW786517:JOW786518 JYS786517:JYS786518 KIO786517:KIO786518 KSK786517:KSK786518 LCG786517:LCG786518 LMC786517:LMC786518 LVY786517:LVY786518 MFU786517:MFU786518 MPQ786517:MPQ786518 MZM786517:MZM786518 NJI786517:NJI786518 NTE786517:NTE786518 ODA786517:ODA786518 OMW786517:OMW786518 OWS786517:OWS786518 PGO786517:PGO786518 PQK786517:PQK786518 QAG786517:QAG786518 QKC786517:QKC786518 QTY786517:QTY786518 RDU786517:RDU786518 RNQ786517:RNQ786518 RXM786517:RXM786518 SHI786517:SHI786518 SRE786517:SRE786518 TBA786517:TBA786518 TKW786517:TKW786518 TUS786517:TUS786518 UEO786517:UEO786518 UOK786517:UOK786518 UYG786517:UYG786518 VIC786517:VIC786518 VRY786517:VRY786518 WBU786517:WBU786518 WLQ786517:WLQ786518 WVM786517:WVM786518 E852053:E852054 JA852053:JA852054 SW852053:SW852054 ACS852053:ACS852054 AMO852053:AMO852054 AWK852053:AWK852054 BGG852053:BGG852054 BQC852053:BQC852054 BZY852053:BZY852054 CJU852053:CJU852054 CTQ852053:CTQ852054 DDM852053:DDM852054 DNI852053:DNI852054 DXE852053:DXE852054 EHA852053:EHA852054 EQW852053:EQW852054 FAS852053:FAS852054 FKO852053:FKO852054 FUK852053:FUK852054 GEG852053:GEG852054 GOC852053:GOC852054 GXY852053:GXY852054 HHU852053:HHU852054 HRQ852053:HRQ852054 IBM852053:IBM852054 ILI852053:ILI852054 IVE852053:IVE852054 JFA852053:JFA852054 JOW852053:JOW852054 JYS852053:JYS852054 KIO852053:KIO852054 KSK852053:KSK852054 LCG852053:LCG852054 LMC852053:LMC852054 LVY852053:LVY852054 MFU852053:MFU852054 MPQ852053:MPQ852054 MZM852053:MZM852054 NJI852053:NJI852054 NTE852053:NTE852054 ODA852053:ODA852054 OMW852053:OMW852054 OWS852053:OWS852054 PGO852053:PGO852054 PQK852053:PQK852054 QAG852053:QAG852054 QKC852053:QKC852054 QTY852053:QTY852054 RDU852053:RDU852054 RNQ852053:RNQ852054 RXM852053:RXM852054 SHI852053:SHI852054 SRE852053:SRE852054 TBA852053:TBA852054 TKW852053:TKW852054 TUS852053:TUS852054 UEO852053:UEO852054 UOK852053:UOK852054 UYG852053:UYG852054 VIC852053:VIC852054 VRY852053:VRY852054 WBU852053:WBU852054 WLQ852053:WLQ852054 WVM852053:WVM852054 E917589:E917590 JA917589:JA917590 SW917589:SW917590 ACS917589:ACS917590 AMO917589:AMO917590 AWK917589:AWK917590 BGG917589:BGG917590 BQC917589:BQC917590 BZY917589:BZY917590 CJU917589:CJU917590 CTQ917589:CTQ917590 DDM917589:DDM917590 DNI917589:DNI917590 DXE917589:DXE917590 EHA917589:EHA917590 EQW917589:EQW917590 FAS917589:FAS917590 FKO917589:FKO917590 FUK917589:FUK917590 GEG917589:GEG917590 GOC917589:GOC917590 GXY917589:GXY917590 HHU917589:HHU917590 HRQ917589:HRQ917590 IBM917589:IBM917590 ILI917589:ILI917590 IVE917589:IVE917590 JFA917589:JFA917590 JOW917589:JOW917590 JYS917589:JYS917590 KIO917589:KIO917590 KSK917589:KSK917590 LCG917589:LCG917590 LMC917589:LMC917590 LVY917589:LVY917590 MFU917589:MFU917590 MPQ917589:MPQ917590 MZM917589:MZM917590 NJI917589:NJI917590 NTE917589:NTE917590 ODA917589:ODA917590 OMW917589:OMW917590 OWS917589:OWS917590 PGO917589:PGO917590 PQK917589:PQK917590 QAG917589:QAG917590 QKC917589:QKC917590 QTY917589:QTY917590 RDU917589:RDU917590 RNQ917589:RNQ917590 RXM917589:RXM917590 SHI917589:SHI917590 SRE917589:SRE917590 TBA917589:TBA917590 TKW917589:TKW917590 TUS917589:TUS917590 UEO917589:UEO917590 UOK917589:UOK917590 UYG917589:UYG917590 VIC917589:VIC917590 VRY917589:VRY917590 WBU917589:WBU917590 WLQ917589:WLQ917590 WVM917589:WVM917590 E983125:E983126 JA983125:JA983126 SW983125:SW983126 ACS983125:ACS983126 AMO983125:AMO983126 AWK983125:AWK983126 BGG983125:BGG983126 BQC983125:BQC983126 BZY983125:BZY983126 CJU983125:CJU983126 CTQ983125:CTQ983126 DDM983125:DDM983126 DNI983125:DNI983126 DXE983125:DXE983126 EHA983125:EHA983126 EQW983125:EQW983126 FAS983125:FAS983126 FKO983125:FKO983126 FUK983125:FUK983126 GEG983125:GEG983126 GOC983125:GOC983126 GXY983125:GXY983126 HHU983125:HHU983126 HRQ983125:HRQ983126 IBM983125:IBM983126 ILI983125:ILI983126 IVE983125:IVE983126 JFA983125:JFA983126 JOW983125:JOW983126 JYS983125:JYS983126 KIO983125:KIO983126 KSK983125:KSK983126 LCG983125:LCG983126 LMC983125:LMC983126 LVY983125:LVY983126 MFU983125:MFU983126 MPQ983125:MPQ983126 MZM983125:MZM983126 NJI983125:NJI983126 NTE983125:NTE983126 ODA983125:ODA983126 OMW983125:OMW983126 OWS983125:OWS983126 PGO983125:PGO983126 PQK983125:PQK983126 QAG983125:QAG983126 QKC983125:QKC983126 QTY983125:QTY983126 RDU983125:RDU983126 RNQ983125:RNQ983126 RXM983125:RXM983126 SHI983125:SHI983126 SRE983125:SRE983126 TBA983125:TBA983126 TKW983125:TKW983126 TUS983125:TUS983126 UEO983125:UEO983126 UOK983125:UOK983126 UYG983125:UYG983126 VIC983125:VIC983126 VRY983125:VRY983126 WBU983125:WBU983126 WLQ983125:WLQ983126 WVM983125:WVM983126 E94:E99 JA94:JA99 SW94:SW99 ACS94:ACS99 AMO94:AMO99 AWK94:AWK99 BGG94:BGG99 BQC94:BQC99 BZY94:BZY99 CJU94:CJU99 CTQ94:CTQ99 DDM94:DDM99 DNI94:DNI99 DXE94:DXE99 EHA94:EHA99 EQW94:EQW99 FAS94:FAS99 FKO94:FKO99 FUK94:FUK99 GEG94:GEG99 GOC94:GOC99 GXY94:GXY99 HHU94:HHU99 HRQ94:HRQ99 IBM94:IBM99 ILI94:ILI99 IVE94:IVE99 JFA94:JFA99 JOW94:JOW99 JYS94:JYS99 KIO94:KIO99 KSK94:KSK99 LCG94:LCG99 LMC94:LMC99 LVY94:LVY99 MFU94:MFU99 MPQ94:MPQ99 MZM94:MZM99 NJI94:NJI99 NTE94:NTE99 ODA94:ODA99 OMW94:OMW99 OWS94:OWS99 PGO94:PGO99 PQK94:PQK99 QAG94:QAG99 QKC94:QKC99 QTY94:QTY99 RDU94:RDU99 RNQ94:RNQ99 RXM94:RXM99 SHI94:SHI99 SRE94:SRE99 TBA94:TBA99 TKW94:TKW99 TUS94:TUS99 UEO94:UEO99 UOK94:UOK99 UYG94:UYG99 VIC94:VIC99 VRY94:VRY99 WBU94:WBU99 WLQ94:WLQ99 WVM94:WVM99 E65630:E65635 JA65630:JA65635 SW65630:SW65635 ACS65630:ACS65635 AMO65630:AMO65635 AWK65630:AWK65635 BGG65630:BGG65635 BQC65630:BQC65635 BZY65630:BZY65635 CJU65630:CJU65635 CTQ65630:CTQ65635 DDM65630:DDM65635 DNI65630:DNI65635 DXE65630:DXE65635 EHA65630:EHA65635 EQW65630:EQW65635 FAS65630:FAS65635 FKO65630:FKO65635 FUK65630:FUK65635 GEG65630:GEG65635 GOC65630:GOC65635 GXY65630:GXY65635 HHU65630:HHU65635 HRQ65630:HRQ65635 IBM65630:IBM65635 ILI65630:ILI65635 IVE65630:IVE65635 JFA65630:JFA65635 JOW65630:JOW65635 JYS65630:JYS65635 KIO65630:KIO65635 KSK65630:KSK65635 LCG65630:LCG65635 LMC65630:LMC65635 LVY65630:LVY65635 MFU65630:MFU65635 MPQ65630:MPQ65635 MZM65630:MZM65635 NJI65630:NJI65635 NTE65630:NTE65635 ODA65630:ODA65635 OMW65630:OMW65635 OWS65630:OWS65635 PGO65630:PGO65635 PQK65630:PQK65635 QAG65630:QAG65635 QKC65630:QKC65635 QTY65630:QTY65635 RDU65630:RDU65635 RNQ65630:RNQ65635 RXM65630:RXM65635 SHI65630:SHI65635 SRE65630:SRE65635 TBA65630:TBA65635 TKW65630:TKW65635 TUS65630:TUS65635 UEO65630:UEO65635 UOK65630:UOK65635 UYG65630:UYG65635 VIC65630:VIC65635 VRY65630:VRY65635 WBU65630:WBU65635 WLQ65630:WLQ65635 WVM65630:WVM65635 E131166:E131171 JA131166:JA131171 SW131166:SW131171 ACS131166:ACS131171 AMO131166:AMO131171 AWK131166:AWK131171 BGG131166:BGG131171 BQC131166:BQC131171 BZY131166:BZY131171 CJU131166:CJU131171 CTQ131166:CTQ131171 DDM131166:DDM131171 DNI131166:DNI131171 DXE131166:DXE131171 EHA131166:EHA131171 EQW131166:EQW131171 FAS131166:FAS131171 FKO131166:FKO131171 FUK131166:FUK131171 GEG131166:GEG131171 GOC131166:GOC131171 GXY131166:GXY131171 HHU131166:HHU131171 HRQ131166:HRQ131171 IBM131166:IBM131171 ILI131166:ILI131171 IVE131166:IVE131171 JFA131166:JFA131171 JOW131166:JOW131171 JYS131166:JYS131171 KIO131166:KIO131171 KSK131166:KSK131171 LCG131166:LCG131171 LMC131166:LMC131171 LVY131166:LVY131171 MFU131166:MFU131171 MPQ131166:MPQ131171 MZM131166:MZM131171 NJI131166:NJI131171 NTE131166:NTE131171 ODA131166:ODA131171 OMW131166:OMW131171 OWS131166:OWS131171 PGO131166:PGO131171 PQK131166:PQK131171 QAG131166:QAG131171 QKC131166:QKC131171 QTY131166:QTY131171 RDU131166:RDU131171 RNQ131166:RNQ131171 RXM131166:RXM131171 SHI131166:SHI131171 SRE131166:SRE131171 TBA131166:TBA131171 TKW131166:TKW131171 TUS131166:TUS131171 UEO131166:UEO131171 UOK131166:UOK131171 UYG131166:UYG131171 VIC131166:VIC131171 VRY131166:VRY131171 WBU131166:WBU131171 WLQ131166:WLQ131171 WVM131166:WVM131171 E196702:E196707 JA196702:JA196707 SW196702:SW196707 ACS196702:ACS196707 AMO196702:AMO196707 AWK196702:AWK196707 BGG196702:BGG196707 BQC196702:BQC196707 BZY196702:BZY196707 CJU196702:CJU196707 CTQ196702:CTQ196707 DDM196702:DDM196707 DNI196702:DNI196707 DXE196702:DXE196707 EHA196702:EHA196707 EQW196702:EQW196707 FAS196702:FAS196707 FKO196702:FKO196707 FUK196702:FUK196707 GEG196702:GEG196707 GOC196702:GOC196707 GXY196702:GXY196707 HHU196702:HHU196707 HRQ196702:HRQ196707 IBM196702:IBM196707 ILI196702:ILI196707 IVE196702:IVE196707 JFA196702:JFA196707 JOW196702:JOW196707 JYS196702:JYS196707 KIO196702:KIO196707 KSK196702:KSK196707 LCG196702:LCG196707 LMC196702:LMC196707 LVY196702:LVY196707 MFU196702:MFU196707 MPQ196702:MPQ196707 MZM196702:MZM196707 NJI196702:NJI196707 NTE196702:NTE196707 ODA196702:ODA196707 OMW196702:OMW196707 OWS196702:OWS196707 PGO196702:PGO196707 PQK196702:PQK196707 QAG196702:QAG196707 QKC196702:QKC196707 QTY196702:QTY196707 RDU196702:RDU196707 RNQ196702:RNQ196707 RXM196702:RXM196707 SHI196702:SHI196707 SRE196702:SRE196707 TBA196702:TBA196707 TKW196702:TKW196707 TUS196702:TUS196707 UEO196702:UEO196707 UOK196702:UOK196707 UYG196702:UYG196707 VIC196702:VIC196707 VRY196702:VRY196707 WBU196702:WBU196707 WLQ196702:WLQ196707 WVM196702:WVM196707 E262238:E262243 JA262238:JA262243 SW262238:SW262243 ACS262238:ACS262243 AMO262238:AMO262243 AWK262238:AWK262243 BGG262238:BGG262243 BQC262238:BQC262243 BZY262238:BZY262243 CJU262238:CJU262243 CTQ262238:CTQ262243 DDM262238:DDM262243 DNI262238:DNI262243 DXE262238:DXE262243 EHA262238:EHA262243 EQW262238:EQW262243 FAS262238:FAS262243 FKO262238:FKO262243 FUK262238:FUK262243 GEG262238:GEG262243 GOC262238:GOC262243 GXY262238:GXY262243 HHU262238:HHU262243 HRQ262238:HRQ262243 IBM262238:IBM262243 ILI262238:ILI262243 IVE262238:IVE262243 JFA262238:JFA262243 JOW262238:JOW262243 JYS262238:JYS262243 KIO262238:KIO262243 KSK262238:KSK262243 LCG262238:LCG262243 LMC262238:LMC262243 LVY262238:LVY262243 MFU262238:MFU262243 MPQ262238:MPQ262243 MZM262238:MZM262243 NJI262238:NJI262243 NTE262238:NTE262243 ODA262238:ODA262243 OMW262238:OMW262243 OWS262238:OWS262243 PGO262238:PGO262243 PQK262238:PQK262243 QAG262238:QAG262243 QKC262238:QKC262243 QTY262238:QTY262243 RDU262238:RDU262243 RNQ262238:RNQ262243 RXM262238:RXM262243 SHI262238:SHI262243 SRE262238:SRE262243 TBA262238:TBA262243 TKW262238:TKW262243 TUS262238:TUS262243 UEO262238:UEO262243 UOK262238:UOK262243 UYG262238:UYG262243 VIC262238:VIC262243 VRY262238:VRY262243 WBU262238:WBU262243 WLQ262238:WLQ262243 WVM262238:WVM262243 E327774:E327779 JA327774:JA327779 SW327774:SW327779 ACS327774:ACS327779 AMO327774:AMO327779 AWK327774:AWK327779 BGG327774:BGG327779 BQC327774:BQC327779 BZY327774:BZY327779 CJU327774:CJU327779 CTQ327774:CTQ327779 DDM327774:DDM327779 DNI327774:DNI327779 DXE327774:DXE327779 EHA327774:EHA327779 EQW327774:EQW327779 FAS327774:FAS327779 FKO327774:FKO327779 FUK327774:FUK327779 GEG327774:GEG327779 GOC327774:GOC327779 GXY327774:GXY327779 HHU327774:HHU327779 HRQ327774:HRQ327779 IBM327774:IBM327779 ILI327774:ILI327779 IVE327774:IVE327779 JFA327774:JFA327779 JOW327774:JOW327779 JYS327774:JYS327779 KIO327774:KIO327779 KSK327774:KSK327779 LCG327774:LCG327779 LMC327774:LMC327779 LVY327774:LVY327779 MFU327774:MFU327779 MPQ327774:MPQ327779 MZM327774:MZM327779 NJI327774:NJI327779 NTE327774:NTE327779 ODA327774:ODA327779 OMW327774:OMW327779 OWS327774:OWS327779 PGO327774:PGO327779 PQK327774:PQK327779 QAG327774:QAG327779 QKC327774:QKC327779 QTY327774:QTY327779 RDU327774:RDU327779 RNQ327774:RNQ327779 RXM327774:RXM327779 SHI327774:SHI327779 SRE327774:SRE327779 TBA327774:TBA327779 TKW327774:TKW327779 TUS327774:TUS327779 UEO327774:UEO327779 UOK327774:UOK327779 UYG327774:UYG327779 VIC327774:VIC327779 VRY327774:VRY327779 WBU327774:WBU327779 WLQ327774:WLQ327779 WVM327774:WVM327779 E393310:E393315 JA393310:JA393315 SW393310:SW393315 ACS393310:ACS393315 AMO393310:AMO393315 AWK393310:AWK393315 BGG393310:BGG393315 BQC393310:BQC393315 BZY393310:BZY393315 CJU393310:CJU393315 CTQ393310:CTQ393315 DDM393310:DDM393315 DNI393310:DNI393315 DXE393310:DXE393315 EHA393310:EHA393315 EQW393310:EQW393315 FAS393310:FAS393315 FKO393310:FKO393315 FUK393310:FUK393315 GEG393310:GEG393315 GOC393310:GOC393315 GXY393310:GXY393315 HHU393310:HHU393315 HRQ393310:HRQ393315 IBM393310:IBM393315 ILI393310:ILI393315 IVE393310:IVE393315 JFA393310:JFA393315 JOW393310:JOW393315 JYS393310:JYS393315 KIO393310:KIO393315 KSK393310:KSK393315 LCG393310:LCG393315 LMC393310:LMC393315 LVY393310:LVY393315 MFU393310:MFU393315 MPQ393310:MPQ393315 MZM393310:MZM393315 NJI393310:NJI393315 NTE393310:NTE393315 ODA393310:ODA393315 OMW393310:OMW393315 OWS393310:OWS393315 PGO393310:PGO393315 PQK393310:PQK393315 QAG393310:QAG393315 QKC393310:QKC393315 QTY393310:QTY393315 RDU393310:RDU393315 RNQ393310:RNQ393315 RXM393310:RXM393315 SHI393310:SHI393315 SRE393310:SRE393315 TBA393310:TBA393315 TKW393310:TKW393315 TUS393310:TUS393315 UEO393310:UEO393315 UOK393310:UOK393315 UYG393310:UYG393315 VIC393310:VIC393315 VRY393310:VRY393315 WBU393310:WBU393315 WLQ393310:WLQ393315 WVM393310:WVM393315 E458846:E458851 JA458846:JA458851 SW458846:SW458851 ACS458846:ACS458851 AMO458846:AMO458851 AWK458846:AWK458851 BGG458846:BGG458851 BQC458846:BQC458851 BZY458846:BZY458851 CJU458846:CJU458851 CTQ458846:CTQ458851 DDM458846:DDM458851 DNI458846:DNI458851 DXE458846:DXE458851 EHA458846:EHA458851 EQW458846:EQW458851 FAS458846:FAS458851 FKO458846:FKO458851 FUK458846:FUK458851 GEG458846:GEG458851 GOC458846:GOC458851 GXY458846:GXY458851 HHU458846:HHU458851 HRQ458846:HRQ458851 IBM458846:IBM458851 ILI458846:ILI458851 IVE458846:IVE458851 JFA458846:JFA458851 JOW458846:JOW458851 JYS458846:JYS458851 KIO458846:KIO458851 KSK458846:KSK458851 LCG458846:LCG458851 LMC458846:LMC458851 LVY458846:LVY458851 MFU458846:MFU458851 MPQ458846:MPQ458851 MZM458846:MZM458851 NJI458846:NJI458851 NTE458846:NTE458851 ODA458846:ODA458851 OMW458846:OMW458851 OWS458846:OWS458851 PGO458846:PGO458851 PQK458846:PQK458851 QAG458846:QAG458851 QKC458846:QKC458851 QTY458846:QTY458851 RDU458846:RDU458851 RNQ458846:RNQ458851 RXM458846:RXM458851 SHI458846:SHI458851 SRE458846:SRE458851 TBA458846:TBA458851 TKW458846:TKW458851 TUS458846:TUS458851 UEO458846:UEO458851 UOK458846:UOK458851 UYG458846:UYG458851 VIC458846:VIC458851 VRY458846:VRY458851 WBU458846:WBU458851 WLQ458846:WLQ458851 WVM458846:WVM458851 E524382:E524387 JA524382:JA524387 SW524382:SW524387 ACS524382:ACS524387 AMO524382:AMO524387 AWK524382:AWK524387 BGG524382:BGG524387 BQC524382:BQC524387 BZY524382:BZY524387 CJU524382:CJU524387 CTQ524382:CTQ524387 DDM524382:DDM524387 DNI524382:DNI524387 DXE524382:DXE524387 EHA524382:EHA524387 EQW524382:EQW524387 FAS524382:FAS524387 FKO524382:FKO524387 FUK524382:FUK524387 GEG524382:GEG524387 GOC524382:GOC524387 GXY524382:GXY524387 HHU524382:HHU524387 HRQ524382:HRQ524387 IBM524382:IBM524387 ILI524382:ILI524387 IVE524382:IVE524387 JFA524382:JFA524387 JOW524382:JOW524387 JYS524382:JYS524387 KIO524382:KIO524387 KSK524382:KSK524387 LCG524382:LCG524387 LMC524382:LMC524387 LVY524382:LVY524387 MFU524382:MFU524387 MPQ524382:MPQ524387 MZM524382:MZM524387 NJI524382:NJI524387 NTE524382:NTE524387 ODA524382:ODA524387 OMW524382:OMW524387 OWS524382:OWS524387 PGO524382:PGO524387 PQK524382:PQK524387 QAG524382:QAG524387 QKC524382:QKC524387 QTY524382:QTY524387 RDU524382:RDU524387 RNQ524382:RNQ524387 RXM524382:RXM524387 SHI524382:SHI524387 SRE524382:SRE524387 TBA524382:TBA524387 TKW524382:TKW524387 TUS524382:TUS524387 UEO524382:UEO524387 UOK524382:UOK524387 UYG524382:UYG524387 VIC524382:VIC524387 VRY524382:VRY524387 WBU524382:WBU524387 WLQ524382:WLQ524387 WVM524382:WVM524387 E589918:E589923 JA589918:JA589923 SW589918:SW589923 ACS589918:ACS589923 AMO589918:AMO589923 AWK589918:AWK589923 BGG589918:BGG589923 BQC589918:BQC589923 BZY589918:BZY589923 CJU589918:CJU589923 CTQ589918:CTQ589923 DDM589918:DDM589923 DNI589918:DNI589923 DXE589918:DXE589923 EHA589918:EHA589923 EQW589918:EQW589923 FAS589918:FAS589923 FKO589918:FKO589923 FUK589918:FUK589923 GEG589918:GEG589923 GOC589918:GOC589923 GXY589918:GXY589923 HHU589918:HHU589923 HRQ589918:HRQ589923 IBM589918:IBM589923 ILI589918:ILI589923 IVE589918:IVE589923 JFA589918:JFA589923 JOW589918:JOW589923 JYS589918:JYS589923 KIO589918:KIO589923 KSK589918:KSK589923 LCG589918:LCG589923 LMC589918:LMC589923 LVY589918:LVY589923 MFU589918:MFU589923 MPQ589918:MPQ589923 MZM589918:MZM589923 NJI589918:NJI589923 NTE589918:NTE589923 ODA589918:ODA589923 OMW589918:OMW589923 OWS589918:OWS589923 PGO589918:PGO589923 PQK589918:PQK589923 QAG589918:QAG589923 QKC589918:QKC589923 QTY589918:QTY589923 RDU589918:RDU589923 RNQ589918:RNQ589923 RXM589918:RXM589923 SHI589918:SHI589923 SRE589918:SRE589923 TBA589918:TBA589923 TKW589918:TKW589923 TUS589918:TUS589923 UEO589918:UEO589923 UOK589918:UOK589923 UYG589918:UYG589923 VIC589918:VIC589923 VRY589918:VRY589923 WBU589918:WBU589923 WLQ589918:WLQ589923 WVM589918:WVM589923 E655454:E655459 JA655454:JA655459 SW655454:SW655459 ACS655454:ACS655459 AMO655454:AMO655459 AWK655454:AWK655459 BGG655454:BGG655459 BQC655454:BQC655459 BZY655454:BZY655459 CJU655454:CJU655459 CTQ655454:CTQ655459 DDM655454:DDM655459 DNI655454:DNI655459 DXE655454:DXE655459 EHA655454:EHA655459 EQW655454:EQW655459 FAS655454:FAS655459 FKO655454:FKO655459 FUK655454:FUK655459 GEG655454:GEG655459 GOC655454:GOC655459 GXY655454:GXY655459 HHU655454:HHU655459 HRQ655454:HRQ655459 IBM655454:IBM655459 ILI655454:ILI655459 IVE655454:IVE655459 JFA655454:JFA655459 JOW655454:JOW655459 JYS655454:JYS655459 KIO655454:KIO655459 KSK655454:KSK655459 LCG655454:LCG655459 LMC655454:LMC655459 LVY655454:LVY655459 MFU655454:MFU655459 MPQ655454:MPQ655459 MZM655454:MZM655459 NJI655454:NJI655459 NTE655454:NTE655459 ODA655454:ODA655459 OMW655454:OMW655459 OWS655454:OWS655459 PGO655454:PGO655459 PQK655454:PQK655459 QAG655454:QAG655459 QKC655454:QKC655459 QTY655454:QTY655459 RDU655454:RDU655459 RNQ655454:RNQ655459 RXM655454:RXM655459 SHI655454:SHI655459 SRE655454:SRE655459 TBA655454:TBA655459 TKW655454:TKW655459 TUS655454:TUS655459 UEO655454:UEO655459 UOK655454:UOK655459 UYG655454:UYG655459 VIC655454:VIC655459 VRY655454:VRY655459 WBU655454:WBU655459 WLQ655454:WLQ655459 WVM655454:WVM655459 E720990:E720995 JA720990:JA720995 SW720990:SW720995 ACS720990:ACS720995 AMO720990:AMO720995 AWK720990:AWK720995 BGG720990:BGG720995 BQC720990:BQC720995 BZY720990:BZY720995 CJU720990:CJU720995 CTQ720990:CTQ720995 DDM720990:DDM720995 DNI720990:DNI720995 DXE720990:DXE720995 EHA720990:EHA720995 EQW720990:EQW720995 FAS720990:FAS720995 FKO720990:FKO720995 FUK720990:FUK720995 GEG720990:GEG720995 GOC720990:GOC720995 GXY720990:GXY720995 HHU720990:HHU720995 HRQ720990:HRQ720995 IBM720990:IBM720995 ILI720990:ILI720995 IVE720990:IVE720995 JFA720990:JFA720995 JOW720990:JOW720995 JYS720990:JYS720995 KIO720990:KIO720995 KSK720990:KSK720995 LCG720990:LCG720995 LMC720990:LMC720995 LVY720990:LVY720995 MFU720990:MFU720995 MPQ720990:MPQ720995 MZM720990:MZM720995 NJI720990:NJI720995 NTE720990:NTE720995 ODA720990:ODA720995 OMW720990:OMW720995 OWS720990:OWS720995 PGO720990:PGO720995 PQK720990:PQK720995 QAG720990:QAG720995 QKC720990:QKC720995 QTY720990:QTY720995 RDU720990:RDU720995 RNQ720990:RNQ720995 RXM720990:RXM720995 SHI720990:SHI720995 SRE720990:SRE720995 TBA720990:TBA720995 TKW720990:TKW720995 TUS720990:TUS720995 UEO720990:UEO720995 UOK720990:UOK720995 UYG720990:UYG720995 VIC720990:VIC720995 VRY720990:VRY720995 WBU720990:WBU720995 WLQ720990:WLQ720995 WVM720990:WVM720995 E786526:E786531 JA786526:JA786531 SW786526:SW786531 ACS786526:ACS786531 AMO786526:AMO786531 AWK786526:AWK786531 BGG786526:BGG786531 BQC786526:BQC786531 BZY786526:BZY786531 CJU786526:CJU786531 CTQ786526:CTQ786531 DDM786526:DDM786531 DNI786526:DNI786531 DXE786526:DXE786531 EHA786526:EHA786531 EQW786526:EQW786531 FAS786526:FAS786531 FKO786526:FKO786531 FUK786526:FUK786531 GEG786526:GEG786531 GOC786526:GOC786531 GXY786526:GXY786531 HHU786526:HHU786531 HRQ786526:HRQ786531 IBM786526:IBM786531 ILI786526:ILI786531 IVE786526:IVE786531 JFA786526:JFA786531 JOW786526:JOW786531 JYS786526:JYS786531 KIO786526:KIO786531 KSK786526:KSK786531 LCG786526:LCG786531 LMC786526:LMC786531 LVY786526:LVY786531 MFU786526:MFU786531 MPQ786526:MPQ786531 MZM786526:MZM786531 NJI786526:NJI786531 NTE786526:NTE786531 ODA786526:ODA786531 OMW786526:OMW786531 OWS786526:OWS786531 PGO786526:PGO786531 PQK786526:PQK786531 QAG786526:QAG786531 QKC786526:QKC786531 QTY786526:QTY786531 RDU786526:RDU786531 RNQ786526:RNQ786531 RXM786526:RXM786531 SHI786526:SHI786531 SRE786526:SRE786531 TBA786526:TBA786531 TKW786526:TKW786531 TUS786526:TUS786531 UEO786526:UEO786531 UOK786526:UOK786531 UYG786526:UYG786531 VIC786526:VIC786531 VRY786526:VRY786531 WBU786526:WBU786531 WLQ786526:WLQ786531 WVM786526:WVM786531 E852062:E852067 JA852062:JA852067 SW852062:SW852067 ACS852062:ACS852067 AMO852062:AMO852067 AWK852062:AWK852067 BGG852062:BGG852067 BQC852062:BQC852067 BZY852062:BZY852067 CJU852062:CJU852067 CTQ852062:CTQ852067 DDM852062:DDM852067 DNI852062:DNI852067 DXE852062:DXE852067 EHA852062:EHA852067 EQW852062:EQW852067 FAS852062:FAS852067 FKO852062:FKO852067 FUK852062:FUK852067 GEG852062:GEG852067 GOC852062:GOC852067 GXY852062:GXY852067 HHU852062:HHU852067 HRQ852062:HRQ852067 IBM852062:IBM852067 ILI852062:ILI852067 IVE852062:IVE852067 JFA852062:JFA852067 JOW852062:JOW852067 JYS852062:JYS852067 KIO852062:KIO852067 KSK852062:KSK852067 LCG852062:LCG852067 LMC852062:LMC852067 LVY852062:LVY852067 MFU852062:MFU852067 MPQ852062:MPQ852067 MZM852062:MZM852067 NJI852062:NJI852067 NTE852062:NTE852067 ODA852062:ODA852067 OMW852062:OMW852067 OWS852062:OWS852067 PGO852062:PGO852067 PQK852062:PQK852067 QAG852062:QAG852067 QKC852062:QKC852067 QTY852062:QTY852067 RDU852062:RDU852067 RNQ852062:RNQ852067 RXM852062:RXM852067 SHI852062:SHI852067 SRE852062:SRE852067 TBA852062:TBA852067 TKW852062:TKW852067 TUS852062:TUS852067 UEO852062:UEO852067 UOK852062:UOK852067 UYG852062:UYG852067 VIC852062:VIC852067 VRY852062:VRY852067 WBU852062:WBU852067 WLQ852062:WLQ852067 WVM852062:WVM852067 E917598:E917603 JA917598:JA917603 SW917598:SW917603 ACS917598:ACS917603 AMO917598:AMO917603 AWK917598:AWK917603 BGG917598:BGG917603 BQC917598:BQC917603 BZY917598:BZY917603 CJU917598:CJU917603 CTQ917598:CTQ917603 DDM917598:DDM917603 DNI917598:DNI917603 DXE917598:DXE917603 EHA917598:EHA917603 EQW917598:EQW917603 FAS917598:FAS917603 FKO917598:FKO917603 FUK917598:FUK917603 GEG917598:GEG917603 GOC917598:GOC917603 GXY917598:GXY917603 HHU917598:HHU917603 HRQ917598:HRQ917603 IBM917598:IBM917603 ILI917598:ILI917603 IVE917598:IVE917603 JFA917598:JFA917603 JOW917598:JOW917603 JYS917598:JYS917603 KIO917598:KIO917603 KSK917598:KSK917603 LCG917598:LCG917603 LMC917598:LMC917603 LVY917598:LVY917603 MFU917598:MFU917603 MPQ917598:MPQ917603 MZM917598:MZM917603 NJI917598:NJI917603 NTE917598:NTE917603 ODA917598:ODA917603 OMW917598:OMW917603 OWS917598:OWS917603 PGO917598:PGO917603 PQK917598:PQK917603 QAG917598:QAG917603 QKC917598:QKC917603 QTY917598:QTY917603 RDU917598:RDU917603 RNQ917598:RNQ917603 RXM917598:RXM917603 SHI917598:SHI917603 SRE917598:SRE917603 TBA917598:TBA917603 TKW917598:TKW917603 TUS917598:TUS917603 UEO917598:UEO917603 UOK917598:UOK917603 UYG917598:UYG917603 VIC917598:VIC917603 VRY917598:VRY917603 WBU917598:WBU917603 WLQ917598:WLQ917603 WVM917598:WVM917603 E983134:E983139 JA983134:JA983139 SW983134:SW983139 ACS983134:ACS983139 AMO983134:AMO983139 AWK983134:AWK983139 BGG983134:BGG983139 BQC983134:BQC983139 BZY983134:BZY983139 CJU983134:CJU983139 CTQ983134:CTQ983139 DDM983134:DDM983139 DNI983134:DNI983139 DXE983134:DXE983139 EHA983134:EHA983139 EQW983134:EQW983139 FAS983134:FAS983139 FKO983134:FKO983139 FUK983134:FUK983139 GEG983134:GEG983139 GOC983134:GOC983139 GXY983134:GXY983139 HHU983134:HHU983139 HRQ983134:HRQ983139 IBM983134:IBM983139 ILI983134:ILI983139 IVE983134:IVE983139 JFA983134:JFA983139 JOW983134:JOW983139 JYS983134:JYS983139 KIO983134:KIO983139 KSK983134:KSK983139 LCG983134:LCG983139 LMC983134:LMC983139 LVY983134:LVY983139 MFU983134:MFU983139 MPQ983134:MPQ983139 MZM983134:MZM983139 NJI983134:NJI983139 NTE983134:NTE983139 ODA983134:ODA983139 OMW983134:OMW983139 OWS983134:OWS983139 PGO983134:PGO983139 PQK983134:PQK983139 QAG983134:QAG983139 QKC983134:QKC983139 QTY983134:QTY983139 RDU983134:RDU983139 RNQ983134:RNQ983139 RXM983134:RXM983139 SHI983134:SHI983139 SRE983134:SRE983139 TBA983134:TBA983139 TKW983134:TKW983139 TUS983134:TUS983139 UEO983134:UEO983139 UOK983134:UOK983139 UYG983134:UYG983139 VIC983134:VIC983139 VRY983134:VRY983139 WBU983134:WBU983139 WLQ983134:WLQ983139 WVM983134:WVM983139 C73:C74 IY73:IY74 SU73:SU74 ACQ73:ACQ74 AMM73:AMM74 AWI73:AWI74 BGE73:BGE74 BQA73:BQA74 BZW73:BZW74 CJS73:CJS74 CTO73:CTO74 DDK73:DDK74 DNG73:DNG74 DXC73:DXC74 EGY73:EGY74 EQU73:EQU74 FAQ73:FAQ74 FKM73:FKM74 FUI73:FUI74 GEE73:GEE74 GOA73:GOA74 GXW73:GXW74 HHS73:HHS74 HRO73:HRO74 IBK73:IBK74 ILG73:ILG74 IVC73:IVC74 JEY73:JEY74 JOU73:JOU74 JYQ73:JYQ74 KIM73:KIM74 KSI73:KSI74 LCE73:LCE74 LMA73:LMA74 LVW73:LVW74 MFS73:MFS74 MPO73:MPO74 MZK73:MZK74 NJG73:NJG74 NTC73:NTC74 OCY73:OCY74 OMU73:OMU74 OWQ73:OWQ74 PGM73:PGM74 PQI73:PQI74 QAE73:QAE74 QKA73:QKA74 QTW73:QTW74 RDS73:RDS74 RNO73:RNO74 RXK73:RXK74 SHG73:SHG74 SRC73:SRC74 TAY73:TAY74 TKU73:TKU74 TUQ73:TUQ74 UEM73:UEM74 UOI73:UOI74 UYE73:UYE74 VIA73:VIA74 VRW73:VRW74 WBS73:WBS74 WLO73:WLO74 WVK73:WVK74 C65609:C65610 IY65609:IY65610 SU65609:SU65610 ACQ65609:ACQ65610 AMM65609:AMM65610 AWI65609:AWI65610 BGE65609:BGE65610 BQA65609:BQA65610 BZW65609:BZW65610 CJS65609:CJS65610 CTO65609:CTO65610 DDK65609:DDK65610 DNG65609:DNG65610 DXC65609:DXC65610 EGY65609:EGY65610 EQU65609:EQU65610 FAQ65609:FAQ65610 FKM65609:FKM65610 FUI65609:FUI65610 GEE65609:GEE65610 GOA65609:GOA65610 GXW65609:GXW65610 HHS65609:HHS65610 HRO65609:HRO65610 IBK65609:IBK65610 ILG65609:ILG65610 IVC65609:IVC65610 JEY65609:JEY65610 JOU65609:JOU65610 JYQ65609:JYQ65610 KIM65609:KIM65610 KSI65609:KSI65610 LCE65609:LCE65610 LMA65609:LMA65610 LVW65609:LVW65610 MFS65609:MFS65610 MPO65609:MPO65610 MZK65609:MZK65610 NJG65609:NJG65610 NTC65609:NTC65610 OCY65609:OCY65610 OMU65609:OMU65610 OWQ65609:OWQ65610 PGM65609:PGM65610 PQI65609:PQI65610 QAE65609:QAE65610 QKA65609:QKA65610 QTW65609:QTW65610 RDS65609:RDS65610 RNO65609:RNO65610 RXK65609:RXK65610 SHG65609:SHG65610 SRC65609:SRC65610 TAY65609:TAY65610 TKU65609:TKU65610 TUQ65609:TUQ65610 UEM65609:UEM65610 UOI65609:UOI65610 UYE65609:UYE65610 VIA65609:VIA65610 VRW65609:VRW65610 WBS65609:WBS65610 WLO65609:WLO65610 WVK65609:WVK65610 C131145:C131146 IY131145:IY131146 SU131145:SU131146 ACQ131145:ACQ131146 AMM131145:AMM131146 AWI131145:AWI131146 BGE131145:BGE131146 BQA131145:BQA131146 BZW131145:BZW131146 CJS131145:CJS131146 CTO131145:CTO131146 DDK131145:DDK131146 DNG131145:DNG131146 DXC131145:DXC131146 EGY131145:EGY131146 EQU131145:EQU131146 FAQ131145:FAQ131146 FKM131145:FKM131146 FUI131145:FUI131146 GEE131145:GEE131146 GOA131145:GOA131146 GXW131145:GXW131146 HHS131145:HHS131146 HRO131145:HRO131146 IBK131145:IBK131146 ILG131145:ILG131146 IVC131145:IVC131146 JEY131145:JEY131146 JOU131145:JOU131146 JYQ131145:JYQ131146 KIM131145:KIM131146 KSI131145:KSI131146 LCE131145:LCE131146 LMA131145:LMA131146 LVW131145:LVW131146 MFS131145:MFS131146 MPO131145:MPO131146 MZK131145:MZK131146 NJG131145:NJG131146 NTC131145:NTC131146 OCY131145:OCY131146 OMU131145:OMU131146 OWQ131145:OWQ131146 PGM131145:PGM131146 PQI131145:PQI131146 QAE131145:QAE131146 QKA131145:QKA131146 QTW131145:QTW131146 RDS131145:RDS131146 RNO131145:RNO131146 RXK131145:RXK131146 SHG131145:SHG131146 SRC131145:SRC131146 TAY131145:TAY131146 TKU131145:TKU131146 TUQ131145:TUQ131146 UEM131145:UEM131146 UOI131145:UOI131146 UYE131145:UYE131146 VIA131145:VIA131146 VRW131145:VRW131146 WBS131145:WBS131146 WLO131145:WLO131146 WVK131145:WVK131146 C196681:C196682 IY196681:IY196682 SU196681:SU196682 ACQ196681:ACQ196682 AMM196681:AMM196682 AWI196681:AWI196682 BGE196681:BGE196682 BQA196681:BQA196682 BZW196681:BZW196682 CJS196681:CJS196682 CTO196681:CTO196682 DDK196681:DDK196682 DNG196681:DNG196682 DXC196681:DXC196682 EGY196681:EGY196682 EQU196681:EQU196682 FAQ196681:FAQ196682 FKM196681:FKM196682 FUI196681:FUI196682 GEE196681:GEE196682 GOA196681:GOA196682 GXW196681:GXW196682 HHS196681:HHS196682 HRO196681:HRO196682 IBK196681:IBK196682 ILG196681:ILG196682 IVC196681:IVC196682 JEY196681:JEY196682 JOU196681:JOU196682 JYQ196681:JYQ196682 KIM196681:KIM196682 KSI196681:KSI196682 LCE196681:LCE196682 LMA196681:LMA196682 LVW196681:LVW196682 MFS196681:MFS196682 MPO196681:MPO196682 MZK196681:MZK196682 NJG196681:NJG196682 NTC196681:NTC196682 OCY196681:OCY196682 OMU196681:OMU196682 OWQ196681:OWQ196682 PGM196681:PGM196682 PQI196681:PQI196682 QAE196681:QAE196682 QKA196681:QKA196682 QTW196681:QTW196682 RDS196681:RDS196682 RNO196681:RNO196682 RXK196681:RXK196682 SHG196681:SHG196682 SRC196681:SRC196682 TAY196681:TAY196682 TKU196681:TKU196682 TUQ196681:TUQ196682 UEM196681:UEM196682 UOI196681:UOI196682 UYE196681:UYE196682 VIA196681:VIA196682 VRW196681:VRW196682 WBS196681:WBS196682 WLO196681:WLO196682 WVK196681:WVK196682 C262217:C262218 IY262217:IY262218 SU262217:SU262218 ACQ262217:ACQ262218 AMM262217:AMM262218 AWI262217:AWI262218 BGE262217:BGE262218 BQA262217:BQA262218 BZW262217:BZW262218 CJS262217:CJS262218 CTO262217:CTO262218 DDK262217:DDK262218 DNG262217:DNG262218 DXC262217:DXC262218 EGY262217:EGY262218 EQU262217:EQU262218 FAQ262217:FAQ262218 FKM262217:FKM262218 FUI262217:FUI262218 GEE262217:GEE262218 GOA262217:GOA262218 GXW262217:GXW262218 HHS262217:HHS262218 HRO262217:HRO262218 IBK262217:IBK262218 ILG262217:ILG262218 IVC262217:IVC262218 JEY262217:JEY262218 JOU262217:JOU262218 JYQ262217:JYQ262218 KIM262217:KIM262218 KSI262217:KSI262218 LCE262217:LCE262218 LMA262217:LMA262218 LVW262217:LVW262218 MFS262217:MFS262218 MPO262217:MPO262218 MZK262217:MZK262218 NJG262217:NJG262218 NTC262217:NTC262218 OCY262217:OCY262218 OMU262217:OMU262218 OWQ262217:OWQ262218 PGM262217:PGM262218 PQI262217:PQI262218 QAE262217:QAE262218 QKA262217:QKA262218 QTW262217:QTW262218 RDS262217:RDS262218 RNO262217:RNO262218 RXK262217:RXK262218 SHG262217:SHG262218 SRC262217:SRC262218 TAY262217:TAY262218 TKU262217:TKU262218 TUQ262217:TUQ262218 UEM262217:UEM262218 UOI262217:UOI262218 UYE262217:UYE262218 VIA262217:VIA262218 VRW262217:VRW262218 WBS262217:WBS262218 WLO262217:WLO262218 WVK262217:WVK262218 C327753:C327754 IY327753:IY327754 SU327753:SU327754 ACQ327753:ACQ327754 AMM327753:AMM327754 AWI327753:AWI327754 BGE327753:BGE327754 BQA327753:BQA327754 BZW327753:BZW327754 CJS327753:CJS327754 CTO327753:CTO327754 DDK327753:DDK327754 DNG327753:DNG327754 DXC327753:DXC327754 EGY327753:EGY327754 EQU327753:EQU327754 FAQ327753:FAQ327754 FKM327753:FKM327754 FUI327753:FUI327754 GEE327753:GEE327754 GOA327753:GOA327754 GXW327753:GXW327754 HHS327753:HHS327754 HRO327753:HRO327754 IBK327753:IBK327754 ILG327753:ILG327754 IVC327753:IVC327754 JEY327753:JEY327754 JOU327753:JOU327754 JYQ327753:JYQ327754 KIM327753:KIM327754 KSI327753:KSI327754 LCE327753:LCE327754 LMA327753:LMA327754 LVW327753:LVW327754 MFS327753:MFS327754 MPO327753:MPO327754 MZK327753:MZK327754 NJG327753:NJG327754 NTC327753:NTC327754 OCY327753:OCY327754 OMU327753:OMU327754 OWQ327753:OWQ327754 PGM327753:PGM327754 PQI327753:PQI327754 QAE327753:QAE327754 QKA327753:QKA327754 QTW327753:QTW327754 RDS327753:RDS327754 RNO327753:RNO327754 RXK327753:RXK327754 SHG327753:SHG327754 SRC327753:SRC327754 TAY327753:TAY327754 TKU327753:TKU327754 TUQ327753:TUQ327754 UEM327753:UEM327754 UOI327753:UOI327754 UYE327753:UYE327754 VIA327753:VIA327754 VRW327753:VRW327754 WBS327753:WBS327754 WLO327753:WLO327754 WVK327753:WVK327754 C393289:C393290 IY393289:IY393290 SU393289:SU393290 ACQ393289:ACQ393290 AMM393289:AMM393290 AWI393289:AWI393290 BGE393289:BGE393290 BQA393289:BQA393290 BZW393289:BZW393290 CJS393289:CJS393290 CTO393289:CTO393290 DDK393289:DDK393290 DNG393289:DNG393290 DXC393289:DXC393290 EGY393289:EGY393290 EQU393289:EQU393290 FAQ393289:FAQ393290 FKM393289:FKM393290 FUI393289:FUI393290 GEE393289:GEE393290 GOA393289:GOA393290 GXW393289:GXW393290 HHS393289:HHS393290 HRO393289:HRO393290 IBK393289:IBK393290 ILG393289:ILG393290 IVC393289:IVC393290 JEY393289:JEY393290 JOU393289:JOU393290 JYQ393289:JYQ393290 KIM393289:KIM393290 KSI393289:KSI393290 LCE393289:LCE393290 LMA393289:LMA393290 LVW393289:LVW393290 MFS393289:MFS393290 MPO393289:MPO393290 MZK393289:MZK393290 NJG393289:NJG393290 NTC393289:NTC393290 OCY393289:OCY393290 OMU393289:OMU393290 OWQ393289:OWQ393290 PGM393289:PGM393290 PQI393289:PQI393290 QAE393289:QAE393290 QKA393289:QKA393290 QTW393289:QTW393290 RDS393289:RDS393290 RNO393289:RNO393290 RXK393289:RXK393290 SHG393289:SHG393290 SRC393289:SRC393290 TAY393289:TAY393290 TKU393289:TKU393290 TUQ393289:TUQ393290 UEM393289:UEM393290 UOI393289:UOI393290 UYE393289:UYE393290 VIA393289:VIA393290 VRW393289:VRW393290 WBS393289:WBS393290 WLO393289:WLO393290 WVK393289:WVK393290 C458825:C458826 IY458825:IY458826 SU458825:SU458826 ACQ458825:ACQ458826 AMM458825:AMM458826 AWI458825:AWI458826 BGE458825:BGE458826 BQA458825:BQA458826 BZW458825:BZW458826 CJS458825:CJS458826 CTO458825:CTO458826 DDK458825:DDK458826 DNG458825:DNG458826 DXC458825:DXC458826 EGY458825:EGY458826 EQU458825:EQU458826 FAQ458825:FAQ458826 FKM458825:FKM458826 FUI458825:FUI458826 GEE458825:GEE458826 GOA458825:GOA458826 GXW458825:GXW458826 HHS458825:HHS458826 HRO458825:HRO458826 IBK458825:IBK458826 ILG458825:ILG458826 IVC458825:IVC458826 JEY458825:JEY458826 JOU458825:JOU458826 JYQ458825:JYQ458826 KIM458825:KIM458826 KSI458825:KSI458826 LCE458825:LCE458826 LMA458825:LMA458826 LVW458825:LVW458826 MFS458825:MFS458826 MPO458825:MPO458826 MZK458825:MZK458826 NJG458825:NJG458826 NTC458825:NTC458826 OCY458825:OCY458826 OMU458825:OMU458826 OWQ458825:OWQ458826 PGM458825:PGM458826 PQI458825:PQI458826 QAE458825:QAE458826 QKA458825:QKA458826 QTW458825:QTW458826 RDS458825:RDS458826 RNO458825:RNO458826 RXK458825:RXK458826 SHG458825:SHG458826 SRC458825:SRC458826 TAY458825:TAY458826 TKU458825:TKU458826 TUQ458825:TUQ458826 UEM458825:UEM458826 UOI458825:UOI458826 UYE458825:UYE458826 VIA458825:VIA458826 VRW458825:VRW458826 WBS458825:WBS458826 WLO458825:WLO458826 WVK458825:WVK458826 C524361:C524362 IY524361:IY524362 SU524361:SU524362 ACQ524361:ACQ524362 AMM524361:AMM524362 AWI524361:AWI524362 BGE524361:BGE524362 BQA524361:BQA524362 BZW524361:BZW524362 CJS524361:CJS524362 CTO524361:CTO524362 DDK524361:DDK524362 DNG524361:DNG524362 DXC524361:DXC524362 EGY524361:EGY524362 EQU524361:EQU524362 FAQ524361:FAQ524362 FKM524361:FKM524362 FUI524361:FUI524362 GEE524361:GEE524362 GOA524361:GOA524362 GXW524361:GXW524362 HHS524361:HHS524362 HRO524361:HRO524362 IBK524361:IBK524362 ILG524361:ILG524362 IVC524361:IVC524362 JEY524361:JEY524362 JOU524361:JOU524362 JYQ524361:JYQ524362 KIM524361:KIM524362 KSI524361:KSI524362 LCE524361:LCE524362 LMA524361:LMA524362 LVW524361:LVW524362 MFS524361:MFS524362 MPO524361:MPO524362 MZK524361:MZK524362 NJG524361:NJG524362 NTC524361:NTC524362 OCY524361:OCY524362 OMU524361:OMU524362 OWQ524361:OWQ524362 PGM524361:PGM524362 PQI524361:PQI524362 QAE524361:QAE524362 QKA524361:QKA524362 QTW524361:QTW524362 RDS524361:RDS524362 RNO524361:RNO524362 RXK524361:RXK524362 SHG524361:SHG524362 SRC524361:SRC524362 TAY524361:TAY524362 TKU524361:TKU524362 TUQ524361:TUQ524362 UEM524361:UEM524362 UOI524361:UOI524362 UYE524361:UYE524362 VIA524361:VIA524362 VRW524361:VRW524362 WBS524361:WBS524362 WLO524361:WLO524362 WVK524361:WVK524362 C589897:C589898 IY589897:IY589898 SU589897:SU589898 ACQ589897:ACQ589898 AMM589897:AMM589898 AWI589897:AWI589898 BGE589897:BGE589898 BQA589897:BQA589898 BZW589897:BZW589898 CJS589897:CJS589898 CTO589897:CTO589898 DDK589897:DDK589898 DNG589897:DNG589898 DXC589897:DXC589898 EGY589897:EGY589898 EQU589897:EQU589898 FAQ589897:FAQ589898 FKM589897:FKM589898 FUI589897:FUI589898 GEE589897:GEE589898 GOA589897:GOA589898 GXW589897:GXW589898 HHS589897:HHS589898 HRO589897:HRO589898 IBK589897:IBK589898 ILG589897:ILG589898 IVC589897:IVC589898 JEY589897:JEY589898 JOU589897:JOU589898 JYQ589897:JYQ589898 KIM589897:KIM589898 KSI589897:KSI589898 LCE589897:LCE589898 LMA589897:LMA589898 LVW589897:LVW589898 MFS589897:MFS589898 MPO589897:MPO589898 MZK589897:MZK589898 NJG589897:NJG589898 NTC589897:NTC589898 OCY589897:OCY589898 OMU589897:OMU589898 OWQ589897:OWQ589898 PGM589897:PGM589898 PQI589897:PQI589898 QAE589897:QAE589898 QKA589897:QKA589898 QTW589897:QTW589898 RDS589897:RDS589898 RNO589897:RNO589898 RXK589897:RXK589898 SHG589897:SHG589898 SRC589897:SRC589898 TAY589897:TAY589898 TKU589897:TKU589898 TUQ589897:TUQ589898 UEM589897:UEM589898 UOI589897:UOI589898 UYE589897:UYE589898 VIA589897:VIA589898 VRW589897:VRW589898 WBS589897:WBS589898 WLO589897:WLO589898 WVK589897:WVK589898 C655433:C655434 IY655433:IY655434 SU655433:SU655434 ACQ655433:ACQ655434 AMM655433:AMM655434 AWI655433:AWI655434 BGE655433:BGE655434 BQA655433:BQA655434 BZW655433:BZW655434 CJS655433:CJS655434 CTO655433:CTO655434 DDK655433:DDK655434 DNG655433:DNG655434 DXC655433:DXC655434 EGY655433:EGY655434 EQU655433:EQU655434 FAQ655433:FAQ655434 FKM655433:FKM655434 FUI655433:FUI655434 GEE655433:GEE655434 GOA655433:GOA655434 GXW655433:GXW655434 HHS655433:HHS655434 HRO655433:HRO655434 IBK655433:IBK655434 ILG655433:ILG655434 IVC655433:IVC655434 JEY655433:JEY655434 JOU655433:JOU655434 JYQ655433:JYQ655434 KIM655433:KIM655434 KSI655433:KSI655434 LCE655433:LCE655434 LMA655433:LMA655434 LVW655433:LVW655434 MFS655433:MFS655434 MPO655433:MPO655434 MZK655433:MZK655434 NJG655433:NJG655434 NTC655433:NTC655434 OCY655433:OCY655434 OMU655433:OMU655434 OWQ655433:OWQ655434 PGM655433:PGM655434 PQI655433:PQI655434 QAE655433:QAE655434 QKA655433:QKA655434 QTW655433:QTW655434 RDS655433:RDS655434 RNO655433:RNO655434 RXK655433:RXK655434 SHG655433:SHG655434 SRC655433:SRC655434 TAY655433:TAY655434 TKU655433:TKU655434 TUQ655433:TUQ655434 UEM655433:UEM655434 UOI655433:UOI655434 UYE655433:UYE655434 VIA655433:VIA655434 VRW655433:VRW655434 WBS655433:WBS655434 WLO655433:WLO655434 WVK655433:WVK655434 C720969:C720970 IY720969:IY720970 SU720969:SU720970 ACQ720969:ACQ720970 AMM720969:AMM720970 AWI720969:AWI720970 BGE720969:BGE720970 BQA720969:BQA720970 BZW720969:BZW720970 CJS720969:CJS720970 CTO720969:CTO720970 DDK720969:DDK720970 DNG720969:DNG720970 DXC720969:DXC720970 EGY720969:EGY720970 EQU720969:EQU720970 FAQ720969:FAQ720970 FKM720969:FKM720970 FUI720969:FUI720970 GEE720969:GEE720970 GOA720969:GOA720970 GXW720969:GXW720970 HHS720969:HHS720970 HRO720969:HRO720970 IBK720969:IBK720970 ILG720969:ILG720970 IVC720969:IVC720970 JEY720969:JEY720970 JOU720969:JOU720970 JYQ720969:JYQ720970 KIM720969:KIM720970 KSI720969:KSI720970 LCE720969:LCE720970 LMA720969:LMA720970 LVW720969:LVW720970 MFS720969:MFS720970 MPO720969:MPO720970 MZK720969:MZK720970 NJG720969:NJG720970 NTC720969:NTC720970 OCY720969:OCY720970 OMU720969:OMU720970 OWQ720969:OWQ720970 PGM720969:PGM720970 PQI720969:PQI720970 QAE720969:QAE720970 QKA720969:QKA720970 QTW720969:QTW720970 RDS720969:RDS720970 RNO720969:RNO720970 RXK720969:RXK720970 SHG720969:SHG720970 SRC720969:SRC720970 TAY720969:TAY720970 TKU720969:TKU720970 TUQ720969:TUQ720970 UEM720969:UEM720970 UOI720969:UOI720970 UYE720969:UYE720970 VIA720969:VIA720970 VRW720969:VRW720970 WBS720969:WBS720970 WLO720969:WLO720970 WVK720969:WVK720970 C786505:C786506 IY786505:IY786506 SU786505:SU786506 ACQ786505:ACQ786506 AMM786505:AMM786506 AWI786505:AWI786506 BGE786505:BGE786506 BQA786505:BQA786506 BZW786505:BZW786506 CJS786505:CJS786506 CTO786505:CTO786506 DDK786505:DDK786506 DNG786505:DNG786506 DXC786505:DXC786506 EGY786505:EGY786506 EQU786505:EQU786506 FAQ786505:FAQ786506 FKM786505:FKM786506 FUI786505:FUI786506 GEE786505:GEE786506 GOA786505:GOA786506 GXW786505:GXW786506 HHS786505:HHS786506 HRO786505:HRO786506 IBK786505:IBK786506 ILG786505:ILG786506 IVC786505:IVC786506 JEY786505:JEY786506 JOU786505:JOU786506 JYQ786505:JYQ786506 KIM786505:KIM786506 KSI786505:KSI786506 LCE786505:LCE786506 LMA786505:LMA786506 LVW786505:LVW786506 MFS786505:MFS786506 MPO786505:MPO786506 MZK786505:MZK786506 NJG786505:NJG786506 NTC786505:NTC786506 OCY786505:OCY786506 OMU786505:OMU786506 OWQ786505:OWQ786506 PGM786505:PGM786506 PQI786505:PQI786506 QAE786505:QAE786506 QKA786505:QKA786506 QTW786505:QTW786506 RDS786505:RDS786506 RNO786505:RNO786506 RXK786505:RXK786506 SHG786505:SHG786506 SRC786505:SRC786506 TAY786505:TAY786506 TKU786505:TKU786506 TUQ786505:TUQ786506 UEM786505:UEM786506 UOI786505:UOI786506 UYE786505:UYE786506 VIA786505:VIA786506 VRW786505:VRW786506 WBS786505:WBS786506 WLO786505:WLO786506 WVK786505:WVK786506 C852041:C852042 IY852041:IY852042 SU852041:SU852042 ACQ852041:ACQ852042 AMM852041:AMM852042 AWI852041:AWI852042 BGE852041:BGE852042 BQA852041:BQA852042 BZW852041:BZW852042 CJS852041:CJS852042 CTO852041:CTO852042 DDK852041:DDK852042 DNG852041:DNG852042 DXC852041:DXC852042 EGY852041:EGY852042 EQU852041:EQU852042 FAQ852041:FAQ852042 FKM852041:FKM852042 FUI852041:FUI852042 GEE852041:GEE852042 GOA852041:GOA852042 GXW852041:GXW852042 HHS852041:HHS852042 HRO852041:HRO852042 IBK852041:IBK852042 ILG852041:ILG852042 IVC852041:IVC852042 JEY852041:JEY852042 JOU852041:JOU852042 JYQ852041:JYQ852042 KIM852041:KIM852042 KSI852041:KSI852042 LCE852041:LCE852042 LMA852041:LMA852042 LVW852041:LVW852042 MFS852041:MFS852042 MPO852041:MPO852042 MZK852041:MZK852042 NJG852041:NJG852042 NTC852041:NTC852042 OCY852041:OCY852042 OMU852041:OMU852042 OWQ852041:OWQ852042 PGM852041:PGM852042 PQI852041:PQI852042 QAE852041:QAE852042 QKA852041:QKA852042 QTW852041:QTW852042 RDS852041:RDS852042 RNO852041:RNO852042 RXK852041:RXK852042 SHG852041:SHG852042 SRC852041:SRC852042 TAY852041:TAY852042 TKU852041:TKU852042 TUQ852041:TUQ852042 UEM852041:UEM852042 UOI852041:UOI852042 UYE852041:UYE852042 VIA852041:VIA852042 VRW852041:VRW852042 WBS852041:WBS852042 WLO852041:WLO852042 WVK852041:WVK852042 C917577:C917578 IY917577:IY917578 SU917577:SU917578 ACQ917577:ACQ917578 AMM917577:AMM917578 AWI917577:AWI917578 BGE917577:BGE917578 BQA917577:BQA917578 BZW917577:BZW917578 CJS917577:CJS917578 CTO917577:CTO917578 DDK917577:DDK917578 DNG917577:DNG917578 DXC917577:DXC917578 EGY917577:EGY917578 EQU917577:EQU917578 FAQ917577:FAQ917578 FKM917577:FKM917578 FUI917577:FUI917578 GEE917577:GEE917578 GOA917577:GOA917578 GXW917577:GXW917578 HHS917577:HHS917578 HRO917577:HRO917578 IBK917577:IBK917578 ILG917577:ILG917578 IVC917577:IVC917578 JEY917577:JEY917578 JOU917577:JOU917578 JYQ917577:JYQ917578 KIM917577:KIM917578 KSI917577:KSI917578 LCE917577:LCE917578 LMA917577:LMA917578 LVW917577:LVW917578 MFS917577:MFS917578 MPO917577:MPO917578 MZK917577:MZK917578 NJG917577:NJG917578 NTC917577:NTC917578 OCY917577:OCY917578 OMU917577:OMU917578 OWQ917577:OWQ917578 PGM917577:PGM917578 PQI917577:PQI917578 QAE917577:QAE917578 QKA917577:QKA917578 QTW917577:QTW917578 RDS917577:RDS917578 RNO917577:RNO917578 RXK917577:RXK917578 SHG917577:SHG917578 SRC917577:SRC917578 TAY917577:TAY917578 TKU917577:TKU917578 TUQ917577:TUQ917578 UEM917577:UEM917578 UOI917577:UOI917578 UYE917577:UYE917578 VIA917577:VIA917578 VRW917577:VRW917578 WBS917577:WBS917578 WLO917577:WLO917578 WVK917577:WVK917578 C983113:C983114 IY983113:IY983114 SU983113:SU983114 ACQ983113:ACQ983114 AMM983113:AMM983114 AWI983113:AWI983114 BGE983113:BGE983114 BQA983113:BQA983114 BZW983113:BZW983114 CJS983113:CJS983114 CTO983113:CTO983114 DDK983113:DDK983114 DNG983113:DNG983114 DXC983113:DXC983114 EGY983113:EGY983114 EQU983113:EQU983114 FAQ983113:FAQ983114 FKM983113:FKM983114 FUI983113:FUI983114 GEE983113:GEE983114 GOA983113:GOA983114 GXW983113:GXW983114 HHS983113:HHS983114 HRO983113:HRO983114 IBK983113:IBK983114 ILG983113:ILG983114 IVC983113:IVC983114 JEY983113:JEY983114 JOU983113:JOU983114 JYQ983113:JYQ983114 KIM983113:KIM983114 KSI983113:KSI983114 LCE983113:LCE983114 LMA983113:LMA983114 LVW983113:LVW983114 MFS983113:MFS983114 MPO983113:MPO983114 MZK983113:MZK983114 NJG983113:NJG983114 NTC983113:NTC983114 OCY983113:OCY983114 OMU983113:OMU983114 OWQ983113:OWQ983114 PGM983113:PGM983114 PQI983113:PQI983114 QAE983113:QAE983114 QKA983113:QKA983114 QTW983113:QTW983114 RDS983113:RDS983114 RNO983113:RNO983114 RXK983113:RXK983114 SHG983113:SHG983114 SRC983113:SRC983114 TAY983113:TAY983114 TKU983113:TKU983114 TUQ983113:TUQ983114 UEM983113:UEM983114 UOI983113:UOI983114 UYE983113:UYE983114 VIA983113:VIA983114 VRW983113:VRW983114 WBS983113:WBS983114 WLO983113:WLO983114 WVK983113:WVK983114 C82:C83 IY82:IY83 SU82:SU83 ACQ82:ACQ83 AMM82:AMM83 AWI82:AWI83 BGE82:BGE83 BQA82:BQA83 BZW82:BZW83 CJS82:CJS83 CTO82:CTO83 DDK82:DDK83 DNG82:DNG83 DXC82:DXC83 EGY82:EGY83 EQU82:EQU83 FAQ82:FAQ83 FKM82:FKM83 FUI82:FUI83 GEE82:GEE83 GOA82:GOA83 GXW82:GXW83 HHS82:HHS83 HRO82:HRO83 IBK82:IBK83 ILG82:ILG83 IVC82:IVC83 JEY82:JEY83 JOU82:JOU83 JYQ82:JYQ83 KIM82:KIM83 KSI82:KSI83 LCE82:LCE83 LMA82:LMA83 LVW82:LVW83 MFS82:MFS83 MPO82:MPO83 MZK82:MZK83 NJG82:NJG83 NTC82:NTC83 OCY82:OCY83 OMU82:OMU83 OWQ82:OWQ83 PGM82:PGM83 PQI82:PQI83 QAE82:QAE83 QKA82:QKA83 QTW82:QTW83 RDS82:RDS83 RNO82:RNO83 RXK82:RXK83 SHG82:SHG83 SRC82:SRC83 TAY82:TAY83 TKU82:TKU83 TUQ82:TUQ83 UEM82:UEM83 UOI82:UOI83 UYE82:UYE83 VIA82:VIA83 VRW82:VRW83 WBS82:WBS83 WLO82:WLO83 WVK82:WVK83 C65618:C65619 IY65618:IY65619 SU65618:SU65619 ACQ65618:ACQ65619 AMM65618:AMM65619 AWI65618:AWI65619 BGE65618:BGE65619 BQA65618:BQA65619 BZW65618:BZW65619 CJS65618:CJS65619 CTO65618:CTO65619 DDK65618:DDK65619 DNG65618:DNG65619 DXC65618:DXC65619 EGY65618:EGY65619 EQU65618:EQU65619 FAQ65618:FAQ65619 FKM65618:FKM65619 FUI65618:FUI65619 GEE65618:GEE65619 GOA65618:GOA65619 GXW65618:GXW65619 HHS65618:HHS65619 HRO65618:HRO65619 IBK65618:IBK65619 ILG65618:ILG65619 IVC65618:IVC65619 JEY65618:JEY65619 JOU65618:JOU65619 JYQ65618:JYQ65619 KIM65618:KIM65619 KSI65618:KSI65619 LCE65618:LCE65619 LMA65618:LMA65619 LVW65618:LVW65619 MFS65618:MFS65619 MPO65618:MPO65619 MZK65618:MZK65619 NJG65618:NJG65619 NTC65618:NTC65619 OCY65618:OCY65619 OMU65618:OMU65619 OWQ65618:OWQ65619 PGM65618:PGM65619 PQI65618:PQI65619 QAE65618:QAE65619 QKA65618:QKA65619 QTW65618:QTW65619 RDS65618:RDS65619 RNO65618:RNO65619 RXK65618:RXK65619 SHG65618:SHG65619 SRC65618:SRC65619 TAY65618:TAY65619 TKU65618:TKU65619 TUQ65618:TUQ65619 UEM65618:UEM65619 UOI65618:UOI65619 UYE65618:UYE65619 VIA65618:VIA65619 VRW65618:VRW65619 WBS65618:WBS65619 WLO65618:WLO65619 WVK65618:WVK65619 C131154:C131155 IY131154:IY131155 SU131154:SU131155 ACQ131154:ACQ131155 AMM131154:AMM131155 AWI131154:AWI131155 BGE131154:BGE131155 BQA131154:BQA131155 BZW131154:BZW131155 CJS131154:CJS131155 CTO131154:CTO131155 DDK131154:DDK131155 DNG131154:DNG131155 DXC131154:DXC131155 EGY131154:EGY131155 EQU131154:EQU131155 FAQ131154:FAQ131155 FKM131154:FKM131155 FUI131154:FUI131155 GEE131154:GEE131155 GOA131154:GOA131155 GXW131154:GXW131155 HHS131154:HHS131155 HRO131154:HRO131155 IBK131154:IBK131155 ILG131154:ILG131155 IVC131154:IVC131155 JEY131154:JEY131155 JOU131154:JOU131155 JYQ131154:JYQ131155 KIM131154:KIM131155 KSI131154:KSI131155 LCE131154:LCE131155 LMA131154:LMA131155 LVW131154:LVW131155 MFS131154:MFS131155 MPO131154:MPO131155 MZK131154:MZK131155 NJG131154:NJG131155 NTC131154:NTC131155 OCY131154:OCY131155 OMU131154:OMU131155 OWQ131154:OWQ131155 PGM131154:PGM131155 PQI131154:PQI131155 QAE131154:QAE131155 QKA131154:QKA131155 QTW131154:QTW131155 RDS131154:RDS131155 RNO131154:RNO131155 RXK131154:RXK131155 SHG131154:SHG131155 SRC131154:SRC131155 TAY131154:TAY131155 TKU131154:TKU131155 TUQ131154:TUQ131155 UEM131154:UEM131155 UOI131154:UOI131155 UYE131154:UYE131155 VIA131154:VIA131155 VRW131154:VRW131155 WBS131154:WBS131155 WLO131154:WLO131155 WVK131154:WVK131155 C196690:C196691 IY196690:IY196691 SU196690:SU196691 ACQ196690:ACQ196691 AMM196690:AMM196691 AWI196690:AWI196691 BGE196690:BGE196691 BQA196690:BQA196691 BZW196690:BZW196691 CJS196690:CJS196691 CTO196690:CTO196691 DDK196690:DDK196691 DNG196690:DNG196691 DXC196690:DXC196691 EGY196690:EGY196691 EQU196690:EQU196691 FAQ196690:FAQ196691 FKM196690:FKM196691 FUI196690:FUI196691 GEE196690:GEE196691 GOA196690:GOA196691 GXW196690:GXW196691 HHS196690:HHS196691 HRO196690:HRO196691 IBK196690:IBK196691 ILG196690:ILG196691 IVC196690:IVC196691 JEY196690:JEY196691 JOU196690:JOU196691 JYQ196690:JYQ196691 KIM196690:KIM196691 KSI196690:KSI196691 LCE196690:LCE196691 LMA196690:LMA196691 LVW196690:LVW196691 MFS196690:MFS196691 MPO196690:MPO196691 MZK196690:MZK196691 NJG196690:NJG196691 NTC196690:NTC196691 OCY196690:OCY196691 OMU196690:OMU196691 OWQ196690:OWQ196691 PGM196690:PGM196691 PQI196690:PQI196691 QAE196690:QAE196691 QKA196690:QKA196691 QTW196690:QTW196691 RDS196690:RDS196691 RNO196690:RNO196691 RXK196690:RXK196691 SHG196690:SHG196691 SRC196690:SRC196691 TAY196690:TAY196691 TKU196690:TKU196691 TUQ196690:TUQ196691 UEM196690:UEM196691 UOI196690:UOI196691 UYE196690:UYE196691 VIA196690:VIA196691 VRW196690:VRW196691 WBS196690:WBS196691 WLO196690:WLO196691 WVK196690:WVK196691 C262226:C262227 IY262226:IY262227 SU262226:SU262227 ACQ262226:ACQ262227 AMM262226:AMM262227 AWI262226:AWI262227 BGE262226:BGE262227 BQA262226:BQA262227 BZW262226:BZW262227 CJS262226:CJS262227 CTO262226:CTO262227 DDK262226:DDK262227 DNG262226:DNG262227 DXC262226:DXC262227 EGY262226:EGY262227 EQU262226:EQU262227 FAQ262226:FAQ262227 FKM262226:FKM262227 FUI262226:FUI262227 GEE262226:GEE262227 GOA262226:GOA262227 GXW262226:GXW262227 HHS262226:HHS262227 HRO262226:HRO262227 IBK262226:IBK262227 ILG262226:ILG262227 IVC262226:IVC262227 JEY262226:JEY262227 JOU262226:JOU262227 JYQ262226:JYQ262227 KIM262226:KIM262227 KSI262226:KSI262227 LCE262226:LCE262227 LMA262226:LMA262227 LVW262226:LVW262227 MFS262226:MFS262227 MPO262226:MPO262227 MZK262226:MZK262227 NJG262226:NJG262227 NTC262226:NTC262227 OCY262226:OCY262227 OMU262226:OMU262227 OWQ262226:OWQ262227 PGM262226:PGM262227 PQI262226:PQI262227 QAE262226:QAE262227 QKA262226:QKA262227 QTW262226:QTW262227 RDS262226:RDS262227 RNO262226:RNO262227 RXK262226:RXK262227 SHG262226:SHG262227 SRC262226:SRC262227 TAY262226:TAY262227 TKU262226:TKU262227 TUQ262226:TUQ262227 UEM262226:UEM262227 UOI262226:UOI262227 UYE262226:UYE262227 VIA262226:VIA262227 VRW262226:VRW262227 WBS262226:WBS262227 WLO262226:WLO262227 WVK262226:WVK262227 C327762:C327763 IY327762:IY327763 SU327762:SU327763 ACQ327762:ACQ327763 AMM327762:AMM327763 AWI327762:AWI327763 BGE327762:BGE327763 BQA327762:BQA327763 BZW327762:BZW327763 CJS327762:CJS327763 CTO327762:CTO327763 DDK327762:DDK327763 DNG327762:DNG327763 DXC327762:DXC327763 EGY327762:EGY327763 EQU327762:EQU327763 FAQ327762:FAQ327763 FKM327762:FKM327763 FUI327762:FUI327763 GEE327762:GEE327763 GOA327762:GOA327763 GXW327762:GXW327763 HHS327762:HHS327763 HRO327762:HRO327763 IBK327762:IBK327763 ILG327762:ILG327763 IVC327762:IVC327763 JEY327762:JEY327763 JOU327762:JOU327763 JYQ327762:JYQ327763 KIM327762:KIM327763 KSI327762:KSI327763 LCE327762:LCE327763 LMA327762:LMA327763 LVW327762:LVW327763 MFS327762:MFS327763 MPO327762:MPO327763 MZK327762:MZK327763 NJG327762:NJG327763 NTC327762:NTC327763 OCY327762:OCY327763 OMU327762:OMU327763 OWQ327762:OWQ327763 PGM327762:PGM327763 PQI327762:PQI327763 QAE327762:QAE327763 QKA327762:QKA327763 QTW327762:QTW327763 RDS327762:RDS327763 RNO327762:RNO327763 RXK327762:RXK327763 SHG327762:SHG327763 SRC327762:SRC327763 TAY327762:TAY327763 TKU327762:TKU327763 TUQ327762:TUQ327763 UEM327762:UEM327763 UOI327762:UOI327763 UYE327762:UYE327763 VIA327762:VIA327763 VRW327762:VRW327763 WBS327762:WBS327763 WLO327762:WLO327763 WVK327762:WVK327763 C393298:C393299 IY393298:IY393299 SU393298:SU393299 ACQ393298:ACQ393299 AMM393298:AMM393299 AWI393298:AWI393299 BGE393298:BGE393299 BQA393298:BQA393299 BZW393298:BZW393299 CJS393298:CJS393299 CTO393298:CTO393299 DDK393298:DDK393299 DNG393298:DNG393299 DXC393298:DXC393299 EGY393298:EGY393299 EQU393298:EQU393299 FAQ393298:FAQ393299 FKM393298:FKM393299 FUI393298:FUI393299 GEE393298:GEE393299 GOA393298:GOA393299 GXW393298:GXW393299 HHS393298:HHS393299 HRO393298:HRO393299 IBK393298:IBK393299 ILG393298:ILG393299 IVC393298:IVC393299 JEY393298:JEY393299 JOU393298:JOU393299 JYQ393298:JYQ393299 KIM393298:KIM393299 KSI393298:KSI393299 LCE393298:LCE393299 LMA393298:LMA393299 LVW393298:LVW393299 MFS393298:MFS393299 MPO393298:MPO393299 MZK393298:MZK393299 NJG393298:NJG393299 NTC393298:NTC393299 OCY393298:OCY393299 OMU393298:OMU393299 OWQ393298:OWQ393299 PGM393298:PGM393299 PQI393298:PQI393299 QAE393298:QAE393299 QKA393298:QKA393299 QTW393298:QTW393299 RDS393298:RDS393299 RNO393298:RNO393299 RXK393298:RXK393299 SHG393298:SHG393299 SRC393298:SRC393299 TAY393298:TAY393299 TKU393298:TKU393299 TUQ393298:TUQ393299 UEM393298:UEM393299 UOI393298:UOI393299 UYE393298:UYE393299 VIA393298:VIA393299 VRW393298:VRW393299 WBS393298:WBS393299 WLO393298:WLO393299 WVK393298:WVK393299 C458834:C458835 IY458834:IY458835 SU458834:SU458835 ACQ458834:ACQ458835 AMM458834:AMM458835 AWI458834:AWI458835 BGE458834:BGE458835 BQA458834:BQA458835 BZW458834:BZW458835 CJS458834:CJS458835 CTO458834:CTO458835 DDK458834:DDK458835 DNG458834:DNG458835 DXC458834:DXC458835 EGY458834:EGY458835 EQU458834:EQU458835 FAQ458834:FAQ458835 FKM458834:FKM458835 FUI458834:FUI458835 GEE458834:GEE458835 GOA458834:GOA458835 GXW458834:GXW458835 HHS458834:HHS458835 HRO458834:HRO458835 IBK458834:IBK458835 ILG458834:ILG458835 IVC458834:IVC458835 JEY458834:JEY458835 JOU458834:JOU458835 JYQ458834:JYQ458835 KIM458834:KIM458835 KSI458834:KSI458835 LCE458834:LCE458835 LMA458834:LMA458835 LVW458834:LVW458835 MFS458834:MFS458835 MPO458834:MPO458835 MZK458834:MZK458835 NJG458834:NJG458835 NTC458834:NTC458835 OCY458834:OCY458835 OMU458834:OMU458835 OWQ458834:OWQ458835 PGM458834:PGM458835 PQI458834:PQI458835 QAE458834:QAE458835 QKA458834:QKA458835 QTW458834:QTW458835 RDS458834:RDS458835 RNO458834:RNO458835 RXK458834:RXK458835 SHG458834:SHG458835 SRC458834:SRC458835 TAY458834:TAY458835 TKU458834:TKU458835 TUQ458834:TUQ458835 UEM458834:UEM458835 UOI458834:UOI458835 UYE458834:UYE458835 VIA458834:VIA458835 VRW458834:VRW458835 WBS458834:WBS458835 WLO458834:WLO458835 WVK458834:WVK458835 C524370:C524371 IY524370:IY524371 SU524370:SU524371 ACQ524370:ACQ524371 AMM524370:AMM524371 AWI524370:AWI524371 BGE524370:BGE524371 BQA524370:BQA524371 BZW524370:BZW524371 CJS524370:CJS524371 CTO524370:CTO524371 DDK524370:DDK524371 DNG524370:DNG524371 DXC524370:DXC524371 EGY524370:EGY524371 EQU524370:EQU524371 FAQ524370:FAQ524371 FKM524370:FKM524371 FUI524370:FUI524371 GEE524370:GEE524371 GOA524370:GOA524371 GXW524370:GXW524371 HHS524370:HHS524371 HRO524370:HRO524371 IBK524370:IBK524371 ILG524370:ILG524371 IVC524370:IVC524371 JEY524370:JEY524371 JOU524370:JOU524371 JYQ524370:JYQ524371 KIM524370:KIM524371 KSI524370:KSI524371 LCE524370:LCE524371 LMA524370:LMA524371 LVW524370:LVW524371 MFS524370:MFS524371 MPO524370:MPO524371 MZK524370:MZK524371 NJG524370:NJG524371 NTC524370:NTC524371 OCY524370:OCY524371 OMU524370:OMU524371 OWQ524370:OWQ524371 PGM524370:PGM524371 PQI524370:PQI524371 QAE524370:QAE524371 QKA524370:QKA524371 QTW524370:QTW524371 RDS524370:RDS524371 RNO524370:RNO524371 RXK524370:RXK524371 SHG524370:SHG524371 SRC524370:SRC524371 TAY524370:TAY524371 TKU524370:TKU524371 TUQ524370:TUQ524371 UEM524370:UEM524371 UOI524370:UOI524371 UYE524370:UYE524371 VIA524370:VIA524371 VRW524370:VRW524371 WBS524370:WBS524371 WLO524370:WLO524371 WVK524370:WVK524371 C589906:C589907 IY589906:IY589907 SU589906:SU589907 ACQ589906:ACQ589907 AMM589906:AMM589907 AWI589906:AWI589907 BGE589906:BGE589907 BQA589906:BQA589907 BZW589906:BZW589907 CJS589906:CJS589907 CTO589906:CTO589907 DDK589906:DDK589907 DNG589906:DNG589907 DXC589906:DXC589907 EGY589906:EGY589907 EQU589906:EQU589907 FAQ589906:FAQ589907 FKM589906:FKM589907 FUI589906:FUI589907 GEE589906:GEE589907 GOA589906:GOA589907 GXW589906:GXW589907 HHS589906:HHS589907 HRO589906:HRO589907 IBK589906:IBK589907 ILG589906:ILG589907 IVC589906:IVC589907 JEY589906:JEY589907 JOU589906:JOU589907 JYQ589906:JYQ589907 KIM589906:KIM589907 KSI589906:KSI589907 LCE589906:LCE589907 LMA589906:LMA589907 LVW589906:LVW589907 MFS589906:MFS589907 MPO589906:MPO589907 MZK589906:MZK589907 NJG589906:NJG589907 NTC589906:NTC589907 OCY589906:OCY589907 OMU589906:OMU589907 OWQ589906:OWQ589907 PGM589906:PGM589907 PQI589906:PQI589907 QAE589906:QAE589907 QKA589906:QKA589907 QTW589906:QTW589907 RDS589906:RDS589907 RNO589906:RNO589907 RXK589906:RXK589907 SHG589906:SHG589907 SRC589906:SRC589907 TAY589906:TAY589907 TKU589906:TKU589907 TUQ589906:TUQ589907 UEM589906:UEM589907 UOI589906:UOI589907 UYE589906:UYE589907 VIA589906:VIA589907 VRW589906:VRW589907 WBS589906:WBS589907 WLO589906:WLO589907 WVK589906:WVK589907 C655442:C655443 IY655442:IY655443 SU655442:SU655443 ACQ655442:ACQ655443 AMM655442:AMM655443 AWI655442:AWI655443 BGE655442:BGE655443 BQA655442:BQA655443 BZW655442:BZW655443 CJS655442:CJS655443 CTO655442:CTO655443 DDK655442:DDK655443 DNG655442:DNG655443 DXC655442:DXC655443 EGY655442:EGY655443 EQU655442:EQU655443 FAQ655442:FAQ655443 FKM655442:FKM655443 FUI655442:FUI655443 GEE655442:GEE655443 GOA655442:GOA655443 GXW655442:GXW655443 HHS655442:HHS655443 HRO655442:HRO655443 IBK655442:IBK655443 ILG655442:ILG655443 IVC655442:IVC655443 JEY655442:JEY655443 JOU655442:JOU655443 JYQ655442:JYQ655443 KIM655442:KIM655443 KSI655442:KSI655443 LCE655442:LCE655443 LMA655442:LMA655443 LVW655442:LVW655443 MFS655442:MFS655443 MPO655442:MPO655443 MZK655442:MZK655443 NJG655442:NJG655443 NTC655442:NTC655443 OCY655442:OCY655443 OMU655442:OMU655443 OWQ655442:OWQ655443 PGM655442:PGM655443 PQI655442:PQI655443 QAE655442:QAE655443 QKA655442:QKA655443 QTW655442:QTW655443 RDS655442:RDS655443 RNO655442:RNO655443 RXK655442:RXK655443 SHG655442:SHG655443 SRC655442:SRC655443 TAY655442:TAY655443 TKU655442:TKU655443 TUQ655442:TUQ655443 UEM655442:UEM655443 UOI655442:UOI655443 UYE655442:UYE655443 VIA655442:VIA655443 VRW655442:VRW655443 WBS655442:WBS655443 WLO655442:WLO655443 WVK655442:WVK655443 C720978:C720979 IY720978:IY720979 SU720978:SU720979 ACQ720978:ACQ720979 AMM720978:AMM720979 AWI720978:AWI720979 BGE720978:BGE720979 BQA720978:BQA720979 BZW720978:BZW720979 CJS720978:CJS720979 CTO720978:CTO720979 DDK720978:DDK720979 DNG720978:DNG720979 DXC720978:DXC720979 EGY720978:EGY720979 EQU720978:EQU720979 FAQ720978:FAQ720979 FKM720978:FKM720979 FUI720978:FUI720979 GEE720978:GEE720979 GOA720978:GOA720979 GXW720978:GXW720979 HHS720978:HHS720979 HRO720978:HRO720979 IBK720978:IBK720979 ILG720978:ILG720979 IVC720978:IVC720979 JEY720978:JEY720979 JOU720978:JOU720979 JYQ720978:JYQ720979 KIM720978:KIM720979 KSI720978:KSI720979 LCE720978:LCE720979 LMA720978:LMA720979 LVW720978:LVW720979 MFS720978:MFS720979 MPO720978:MPO720979 MZK720978:MZK720979 NJG720978:NJG720979 NTC720978:NTC720979 OCY720978:OCY720979 OMU720978:OMU720979 OWQ720978:OWQ720979 PGM720978:PGM720979 PQI720978:PQI720979 QAE720978:QAE720979 QKA720978:QKA720979 QTW720978:QTW720979 RDS720978:RDS720979 RNO720978:RNO720979 RXK720978:RXK720979 SHG720978:SHG720979 SRC720978:SRC720979 TAY720978:TAY720979 TKU720978:TKU720979 TUQ720978:TUQ720979 UEM720978:UEM720979 UOI720978:UOI720979 UYE720978:UYE720979 VIA720978:VIA720979 VRW720978:VRW720979 WBS720978:WBS720979 WLO720978:WLO720979 WVK720978:WVK720979 C786514:C786515 IY786514:IY786515 SU786514:SU786515 ACQ786514:ACQ786515 AMM786514:AMM786515 AWI786514:AWI786515 BGE786514:BGE786515 BQA786514:BQA786515 BZW786514:BZW786515 CJS786514:CJS786515 CTO786514:CTO786515 DDK786514:DDK786515 DNG786514:DNG786515 DXC786514:DXC786515 EGY786514:EGY786515 EQU786514:EQU786515 FAQ786514:FAQ786515 FKM786514:FKM786515 FUI786514:FUI786515 GEE786514:GEE786515 GOA786514:GOA786515 GXW786514:GXW786515 HHS786514:HHS786515 HRO786514:HRO786515 IBK786514:IBK786515 ILG786514:ILG786515 IVC786514:IVC786515 JEY786514:JEY786515 JOU786514:JOU786515 JYQ786514:JYQ786515 KIM786514:KIM786515 KSI786514:KSI786515 LCE786514:LCE786515 LMA786514:LMA786515 LVW786514:LVW786515 MFS786514:MFS786515 MPO786514:MPO786515 MZK786514:MZK786515 NJG786514:NJG786515 NTC786514:NTC786515 OCY786514:OCY786515 OMU786514:OMU786515 OWQ786514:OWQ786515 PGM786514:PGM786515 PQI786514:PQI786515 QAE786514:QAE786515 QKA786514:QKA786515 QTW786514:QTW786515 RDS786514:RDS786515 RNO786514:RNO786515 RXK786514:RXK786515 SHG786514:SHG786515 SRC786514:SRC786515 TAY786514:TAY786515 TKU786514:TKU786515 TUQ786514:TUQ786515 UEM786514:UEM786515 UOI786514:UOI786515 UYE786514:UYE786515 VIA786514:VIA786515 VRW786514:VRW786515 WBS786514:WBS786515 WLO786514:WLO786515 WVK786514:WVK786515 C852050:C852051 IY852050:IY852051 SU852050:SU852051 ACQ852050:ACQ852051 AMM852050:AMM852051 AWI852050:AWI852051 BGE852050:BGE852051 BQA852050:BQA852051 BZW852050:BZW852051 CJS852050:CJS852051 CTO852050:CTO852051 DDK852050:DDK852051 DNG852050:DNG852051 DXC852050:DXC852051 EGY852050:EGY852051 EQU852050:EQU852051 FAQ852050:FAQ852051 FKM852050:FKM852051 FUI852050:FUI852051 GEE852050:GEE852051 GOA852050:GOA852051 GXW852050:GXW852051 HHS852050:HHS852051 HRO852050:HRO852051 IBK852050:IBK852051 ILG852050:ILG852051 IVC852050:IVC852051 JEY852050:JEY852051 JOU852050:JOU852051 JYQ852050:JYQ852051 KIM852050:KIM852051 KSI852050:KSI852051 LCE852050:LCE852051 LMA852050:LMA852051 LVW852050:LVW852051 MFS852050:MFS852051 MPO852050:MPO852051 MZK852050:MZK852051 NJG852050:NJG852051 NTC852050:NTC852051 OCY852050:OCY852051 OMU852050:OMU852051 OWQ852050:OWQ852051 PGM852050:PGM852051 PQI852050:PQI852051 QAE852050:QAE852051 QKA852050:QKA852051 QTW852050:QTW852051 RDS852050:RDS852051 RNO852050:RNO852051 RXK852050:RXK852051 SHG852050:SHG852051 SRC852050:SRC852051 TAY852050:TAY852051 TKU852050:TKU852051 TUQ852050:TUQ852051 UEM852050:UEM852051 UOI852050:UOI852051 UYE852050:UYE852051 VIA852050:VIA852051 VRW852050:VRW852051 WBS852050:WBS852051 WLO852050:WLO852051 WVK852050:WVK852051 C917586:C917587 IY917586:IY917587 SU917586:SU917587 ACQ917586:ACQ917587 AMM917586:AMM917587 AWI917586:AWI917587 BGE917586:BGE917587 BQA917586:BQA917587 BZW917586:BZW917587 CJS917586:CJS917587 CTO917586:CTO917587 DDK917586:DDK917587 DNG917586:DNG917587 DXC917586:DXC917587 EGY917586:EGY917587 EQU917586:EQU917587 FAQ917586:FAQ917587 FKM917586:FKM917587 FUI917586:FUI917587 GEE917586:GEE917587 GOA917586:GOA917587 GXW917586:GXW917587 HHS917586:HHS917587 HRO917586:HRO917587 IBK917586:IBK917587 ILG917586:ILG917587 IVC917586:IVC917587 JEY917586:JEY917587 JOU917586:JOU917587 JYQ917586:JYQ917587 KIM917586:KIM917587 KSI917586:KSI917587 LCE917586:LCE917587 LMA917586:LMA917587 LVW917586:LVW917587 MFS917586:MFS917587 MPO917586:MPO917587 MZK917586:MZK917587 NJG917586:NJG917587 NTC917586:NTC917587 OCY917586:OCY917587 OMU917586:OMU917587 OWQ917586:OWQ917587 PGM917586:PGM917587 PQI917586:PQI917587 QAE917586:QAE917587 QKA917586:QKA917587 QTW917586:QTW917587 RDS917586:RDS917587 RNO917586:RNO917587 RXK917586:RXK917587 SHG917586:SHG917587 SRC917586:SRC917587 TAY917586:TAY917587 TKU917586:TKU917587 TUQ917586:TUQ917587 UEM917586:UEM917587 UOI917586:UOI917587 UYE917586:UYE917587 VIA917586:VIA917587 VRW917586:VRW917587 WBS917586:WBS917587 WLO917586:WLO917587 WVK917586:WVK917587 C983122:C983123 IY983122:IY983123 SU983122:SU983123 ACQ983122:ACQ983123 AMM983122:AMM983123 AWI983122:AWI983123 BGE983122:BGE983123 BQA983122:BQA983123 BZW983122:BZW983123 CJS983122:CJS983123 CTO983122:CTO983123 DDK983122:DDK983123 DNG983122:DNG983123 DXC983122:DXC983123 EGY983122:EGY983123 EQU983122:EQU983123 FAQ983122:FAQ983123 FKM983122:FKM983123 FUI983122:FUI983123 GEE983122:GEE983123 GOA983122:GOA983123 GXW983122:GXW983123 HHS983122:HHS983123 HRO983122:HRO983123 IBK983122:IBK983123 ILG983122:ILG983123 IVC983122:IVC983123 JEY983122:JEY983123 JOU983122:JOU983123 JYQ983122:JYQ983123 KIM983122:KIM983123 KSI983122:KSI983123 LCE983122:LCE983123 LMA983122:LMA983123 LVW983122:LVW983123 MFS983122:MFS983123 MPO983122:MPO983123 MZK983122:MZK983123 NJG983122:NJG983123 NTC983122:NTC983123 OCY983122:OCY983123 OMU983122:OMU983123 OWQ983122:OWQ983123 PGM983122:PGM983123 PQI983122:PQI983123 QAE983122:QAE983123 QKA983122:QKA983123 QTW983122:QTW983123 RDS983122:RDS983123 RNO983122:RNO983123 RXK983122:RXK983123 SHG983122:SHG983123 SRC983122:SRC983123 TAY983122:TAY983123 TKU983122:TKU983123 TUQ983122:TUQ983123 UEM983122:UEM983123 UOI983122:UOI983123 UYE983122:UYE983123 VIA983122:VIA983123 VRW983122:VRW983123 WBS983122:WBS983123 WLO983122:WLO983123 WVK983122:WVK983123 E76:E77 JA76:JA77 SW76:SW77 ACS76:ACS77 AMO76:AMO77 AWK76:AWK77 BGG76:BGG77 BQC76:BQC77 BZY76:BZY77 CJU76:CJU77 CTQ76:CTQ77 DDM76:DDM77 DNI76:DNI77 DXE76:DXE77 EHA76:EHA77 EQW76:EQW77 FAS76:FAS77 FKO76:FKO77 FUK76:FUK77 GEG76:GEG77 GOC76:GOC77 GXY76:GXY77 HHU76:HHU77 HRQ76:HRQ77 IBM76:IBM77 ILI76:ILI77 IVE76:IVE77 JFA76:JFA77 JOW76:JOW77 JYS76:JYS77 KIO76:KIO77 KSK76:KSK77 LCG76:LCG77 LMC76:LMC77 LVY76:LVY77 MFU76:MFU77 MPQ76:MPQ77 MZM76:MZM77 NJI76:NJI77 NTE76:NTE77 ODA76:ODA77 OMW76:OMW77 OWS76:OWS77 PGO76:PGO77 PQK76:PQK77 QAG76:QAG77 QKC76:QKC77 QTY76:QTY77 RDU76:RDU77 RNQ76:RNQ77 RXM76:RXM77 SHI76:SHI77 SRE76:SRE77 TBA76:TBA77 TKW76:TKW77 TUS76:TUS77 UEO76:UEO77 UOK76:UOK77 UYG76:UYG77 VIC76:VIC77 VRY76:VRY77 WBU76:WBU77 WLQ76:WLQ77 WVM76:WVM77 E65612:E65613 JA65612:JA65613 SW65612:SW65613 ACS65612:ACS65613 AMO65612:AMO65613 AWK65612:AWK65613 BGG65612:BGG65613 BQC65612:BQC65613 BZY65612:BZY65613 CJU65612:CJU65613 CTQ65612:CTQ65613 DDM65612:DDM65613 DNI65612:DNI65613 DXE65612:DXE65613 EHA65612:EHA65613 EQW65612:EQW65613 FAS65612:FAS65613 FKO65612:FKO65613 FUK65612:FUK65613 GEG65612:GEG65613 GOC65612:GOC65613 GXY65612:GXY65613 HHU65612:HHU65613 HRQ65612:HRQ65613 IBM65612:IBM65613 ILI65612:ILI65613 IVE65612:IVE65613 JFA65612:JFA65613 JOW65612:JOW65613 JYS65612:JYS65613 KIO65612:KIO65613 KSK65612:KSK65613 LCG65612:LCG65613 LMC65612:LMC65613 LVY65612:LVY65613 MFU65612:MFU65613 MPQ65612:MPQ65613 MZM65612:MZM65613 NJI65612:NJI65613 NTE65612:NTE65613 ODA65612:ODA65613 OMW65612:OMW65613 OWS65612:OWS65613 PGO65612:PGO65613 PQK65612:PQK65613 QAG65612:QAG65613 QKC65612:QKC65613 QTY65612:QTY65613 RDU65612:RDU65613 RNQ65612:RNQ65613 RXM65612:RXM65613 SHI65612:SHI65613 SRE65612:SRE65613 TBA65612:TBA65613 TKW65612:TKW65613 TUS65612:TUS65613 UEO65612:UEO65613 UOK65612:UOK65613 UYG65612:UYG65613 VIC65612:VIC65613 VRY65612:VRY65613 WBU65612:WBU65613 WLQ65612:WLQ65613 WVM65612:WVM65613 E131148:E131149 JA131148:JA131149 SW131148:SW131149 ACS131148:ACS131149 AMO131148:AMO131149 AWK131148:AWK131149 BGG131148:BGG131149 BQC131148:BQC131149 BZY131148:BZY131149 CJU131148:CJU131149 CTQ131148:CTQ131149 DDM131148:DDM131149 DNI131148:DNI131149 DXE131148:DXE131149 EHA131148:EHA131149 EQW131148:EQW131149 FAS131148:FAS131149 FKO131148:FKO131149 FUK131148:FUK131149 GEG131148:GEG131149 GOC131148:GOC131149 GXY131148:GXY131149 HHU131148:HHU131149 HRQ131148:HRQ131149 IBM131148:IBM131149 ILI131148:ILI131149 IVE131148:IVE131149 JFA131148:JFA131149 JOW131148:JOW131149 JYS131148:JYS131149 KIO131148:KIO131149 KSK131148:KSK131149 LCG131148:LCG131149 LMC131148:LMC131149 LVY131148:LVY131149 MFU131148:MFU131149 MPQ131148:MPQ131149 MZM131148:MZM131149 NJI131148:NJI131149 NTE131148:NTE131149 ODA131148:ODA131149 OMW131148:OMW131149 OWS131148:OWS131149 PGO131148:PGO131149 PQK131148:PQK131149 QAG131148:QAG131149 QKC131148:QKC131149 QTY131148:QTY131149 RDU131148:RDU131149 RNQ131148:RNQ131149 RXM131148:RXM131149 SHI131148:SHI131149 SRE131148:SRE131149 TBA131148:TBA131149 TKW131148:TKW131149 TUS131148:TUS131149 UEO131148:UEO131149 UOK131148:UOK131149 UYG131148:UYG131149 VIC131148:VIC131149 VRY131148:VRY131149 WBU131148:WBU131149 WLQ131148:WLQ131149 WVM131148:WVM131149 E196684:E196685 JA196684:JA196685 SW196684:SW196685 ACS196684:ACS196685 AMO196684:AMO196685 AWK196684:AWK196685 BGG196684:BGG196685 BQC196684:BQC196685 BZY196684:BZY196685 CJU196684:CJU196685 CTQ196684:CTQ196685 DDM196684:DDM196685 DNI196684:DNI196685 DXE196684:DXE196685 EHA196684:EHA196685 EQW196684:EQW196685 FAS196684:FAS196685 FKO196684:FKO196685 FUK196684:FUK196685 GEG196684:GEG196685 GOC196684:GOC196685 GXY196684:GXY196685 HHU196684:HHU196685 HRQ196684:HRQ196685 IBM196684:IBM196685 ILI196684:ILI196685 IVE196684:IVE196685 JFA196684:JFA196685 JOW196684:JOW196685 JYS196684:JYS196685 KIO196684:KIO196685 KSK196684:KSK196685 LCG196684:LCG196685 LMC196684:LMC196685 LVY196684:LVY196685 MFU196684:MFU196685 MPQ196684:MPQ196685 MZM196684:MZM196685 NJI196684:NJI196685 NTE196684:NTE196685 ODA196684:ODA196685 OMW196684:OMW196685 OWS196684:OWS196685 PGO196684:PGO196685 PQK196684:PQK196685 QAG196684:QAG196685 QKC196684:QKC196685 QTY196684:QTY196685 RDU196684:RDU196685 RNQ196684:RNQ196685 RXM196684:RXM196685 SHI196684:SHI196685 SRE196684:SRE196685 TBA196684:TBA196685 TKW196684:TKW196685 TUS196684:TUS196685 UEO196684:UEO196685 UOK196684:UOK196685 UYG196684:UYG196685 VIC196684:VIC196685 VRY196684:VRY196685 WBU196684:WBU196685 WLQ196684:WLQ196685 WVM196684:WVM196685 E262220:E262221 JA262220:JA262221 SW262220:SW262221 ACS262220:ACS262221 AMO262220:AMO262221 AWK262220:AWK262221 BGG262220:BGG262221 BQC262220:BQC262221 BZY262220:BZY262221 CJU262220:CJU262221 CTQ262220:CTQ262221 DDM262220:DDM262221 DNI262220:DNI262221 DXE262220:DXE262221 EHA262220:EHA262221 EQW262220:EQW262221 FAS262220:FAS262221 FKO262220:FKO262221 FUK262220:FUK262221 GEG262220:GEG262221 GOC262220:GOC262221 GXY262220:GXY262221 HHU262220:HHU262221 HRQ262220:HRQ262221 IBM262220:IBM262221 ILI262220:ILI262221 IVE262220:IVE262221 JFA262220:JFA262221 JOW262220:JOW262221 JYS262220:JYS262221 KIO262220:KIO262221 KSK262220:KSK262221 LCG262220:LCG262221 LMC262220:LMC262221 LVY262220:LVY262221 MFU262220:MFU262221 MPQ262220:MPQ262221 MZM262220:MZM262221 NJI262220:NJI262221 NTE262220:NTE262221 ODA262220:ODA262221 OMW262220:OMW262221 OWS262220:OWS262221 PGO262220:PGO262221 PQK262220:PQK262221 QAG262220:QAG262221 QKC262220:QKC262221 QTY262220:QTY262221 RDU262220:RDU262221 RNQ262220:RNQ262221 RXM262220:RXM262221 SHI262220:SHI262221 SRE262220:SRE262221 TBA262220:TBA262221 TKW262220:TKW262221 TUS262220:TUS262221 UEO262220:UEO262221 UOK262220:UOK262221 UYG262220:UYG262221 VIC262220:VIC262221 VRY262220:VRY262221 WBU262220:WBU262221 WLQ262220:WLQ262221 WVM262220:WVM262221 E327756:E327757 JA327756:JA327757 SW327756:SW327757 ACS327756:ACS327757 AMO327756:AMO327757 AWK327756:AWK327757 BGG327756:BGG327757 BQC327756:BQC327757 BZY327756:BZY327757 CJU327756:CJU327757 CTQ327756:CTQ327757 DDM327756:DDM327757 DNI327756:DNI327757 DXE327756:DXE327757 EHA327756:EHA327757 EQW327756:EQW327757 FAS327756:FAS327757 FKO327756:FKO327757 FUK327756:FUK327757 GEG327756:GEG327757 GOC327756:GOC327757 GXY327756:GXY327757 HHU327756:HHU327757 HRQ327756:HRQ327757 IBM327756:IBM327757 ILI327756:ILI327757 IVE327756:IVE327757 JFA327756:JFA327757 JOW327756:JOW327757 JYS327756:JYS327757 KIO327756:KIO327757 KSK327756:KSK327757 LCG327756:LCG327757 LMC327756:LMC327757 LVY327756:LVY327757 MFU327756:MFU327757 MPQ327756:MPQ327757 MZM327756:MZM327757 NJI327756:NJI327757 NTE327756:NTE327757 ODA327756:ODA327757 OMW327756:OMW327757 OWS327756:OWS327757 PGO327756:PGO327757 PQK327756:PQK327757 QAG327756:QAG327757 QKC327756:QKC327757 QTY327756:QTY327757 RDU327756:RDU327757 RNQ327756:RNQ327757 RXM327756:RXM327757 SHI327756:SHI327757 SRE327756:SRE327757 TBA327756:TBA327757 TKW327756:TKW327757 TUS327756:TUS327757 UEO327756:UEO327757 UOK327756:UOK327757 UYG327756:UYG327757 VIC327756:VIC327757 VRY327756:VRY327757 WBU327756:WBU327757 WLQ327756:WLQ327757 WVM327756:WVM327757 E393292:E393293 JA393292:JA393293 SW393292:SW393293 ACS393292:ACS393293 AMO393292:AMO393293 AWK393292:AWK393293 BGG393292:BGG393293 BQC393292:BQC393293 BZY393292:BZY393293 CJU393292:CJU393293 CTQ393292:CTQ393293 DDM393292:DDM393293 DNI393292:DNI393293 DXE393292:DXE393293 EHA393292:EHA393293 EQW393292:EQW393293 FAS393292:FAS393293 FKO393292:FKO393293 FUK393292:FUK393293 GEG393292:GEG393293 GOC393292:GOC393293 GXY393292:GXY393293 HHU393292:HHU393293 HRQ393292:HRQ393293 IBM393292:IBM393293 ILI393292:ILI393293 IVE393292:IVE393293 JFA393292:JFA393293 JOW393292:JOW393293 JYS393292:JYS393293 KIO393292:KIO393293 KSK393292:KSK393293 LCG393292:LCG393293 LMC393292:LMC393293 LVY393292:LVY393293 MFU393292:MFU393293 MPQ393292:MPQ393293 MZM393292:MZM393293 NJI393292:NJI393293 NTE393292:NTE393293 ODA393292:ODA393293 OMW393292:OMW393293 OWS393292:OWS393293 PGO393292:PGO393293 PQK393292:PQK393293 QAG393292:QAG393293 QKC393292:QKC393293 QTY393292:QTY393293 RDU393292:RDU393293 RNQ393292:RNQ393293 RXM393292:RXM393293 SHI393292:SHI393293 SRE393292:SRE393293 TBA393292:TBA393293 TKW393292:TKW393293 TUS393292:TUS393293 UEO393292:UEO393293 UOK393292:UOK393293 UYG393292:UYG393293 VIC393292:VIC393293 VRY393292:VRY393293 WBU393292:WBU393293 WLQ393292:WLQ393293 WVM393292:WVM393293 E458828:E458829 JA458828:JA458829 SW458828:SW458829 ACS458828:ACS458829 AMO458828:AMO458829 AWK458828:AWK458829 BGG458828:BGG458829 BQC458828:BQC458829 BZY458828:BZY458829 CJU458828:CJU458829 CTQ458828:CTQ458829 DDM458828:DDM458829 DNI458828:DNI458829 DXE458828:DXE458829 EHA458828:EHA458829 EQW458828:EQW458829 FAS458828:FAS458829 FKO458828:FKO458829 FUK458828:FUK458829 GEG458828:GEG458829 GOC458828:GOC458829 GXY458828:GXY458829 HHU458828:HHU458829 HRQ458828:HRQ458829 IBM458828:IBM458829 ILI458828:ILI458829 IVE458828:IVE458829 JFA458828:JFA458829 JOW458828:JOW458829 JYS458828:JYS458829 KIO458828:KIO458829 KSK458828:KSK458829 LCG458828:LCG458829 LMC458828:LMC458829 LVY458828:LVY458829 MFU458828:MFU458829 MPQ458828:MPQ458829 MZM458828:MZM458829 NJI458828:NJI458829 NTE458828:NTE458829 ODA458828:ODA458829 OMW458828:OMW458829 OWS458828:OWS458829 PGO458828:PGO458829 PQK458828:PQK458829 QAG458828:QAG458829 QKC458828:QKC458829 QTY458828:QTY458829 RDU458828:RDU458829 RNQ458828:RNQ458829 RXM458828:RXM458829 SHI458828:SHI458829 SRE458828:SRE458829 TBA458828:TBA458829 TKW458828:TKW458829 TUS458828:TUS458829 UEO458828:UEO458829 UOK458828:UOK458829 UYG458828:UYG458829 VIC458828:VIC458829 VRY458828:VRY458829 WBU458828:WBU458829 WLQ458828:WLQ458829 WVM458828:WVM458829 E524364:E524365 JA524364:JA524365 SW524364:SW524365 ACS524364:ACS524365 AMO524364:AMO524365 AWK524364:AWK524365 BGG524364:BGG524365 BQC524364:BQC524365 BZY524364:BZY524365 CJU524364:CJU524365 CTQ524364:CTQ524365 DDM524364:DDM524365 DNI524364:DNI524365 DXE524364:DXE524365 EHA524364:EHA524365 EQW524364:EQW524365 FAS524364:FAS524365 FKO524364:FKO524365 FUK524364:FUK524365 GEG524364:GEG524365 GOC524364:GOC524365 GXY524364:GXY524365 HHU524364:HHU524365 HRQ524364:HRQ524365 IBM524364:IBM524365 ILI524364:ILI524365 IVE524364:IVE524365 JFA524364:JFA524365 JOW524364:JOW524365 JYS524364:JYS524365 KIO524364:KIO524365 KSK524364:KSK524365 LCG524364:LCG524365 LMC524364:LMC524365 LVY524364:LVY524365 MFU524364:MFU524365 MPQ524364:MPQ524365 MZM524364:MZM524365 NJI524364:NJI524365 NTE524364:NTE524365 ODA524364:ODA524365 OMW524364:OMW524365 OWS524364:OWS524365 PGO524364:PGO524365 PQK524364:PQK524365 QAG524364:QAG524365 QKC524364:QKC524365 QTY524364:QTY524365 RDU524364:RDU524365 RNQ524364:RNQ524365 RXM524364:RXM524365 SHI524364:SHI524365 SRE524364:SRE524365 TBA524364:TBA524365 TKW524364:TKW524365 TUS524364:TUS524365 UEO524364:UEO524365 UOK524364:UOK524365 UYG524364:UYG524365 VIC524364:VIC524365 VRY524364:VRY524365 WBU524364:WBU524365 WLQ524364:WLQ524365 WVM524364:WVM524365 E589900:E589901 JA589900:JA589901 SW589900:SW589901 ACS589900:ACS589901 AMO589900:AMO589901 AWK589900:AWK589901 BGG589900:BGG589901 BQC589900:BQC589901 BZY589900:BZY589901 CJU589900:CJU589901 CTQ589900:CTQ589901 DDM589900:DDM589901 DNI589900:DNI589901 DXE589900:DXE589901 EHA589900:EHA589901 EQW589900:EQW589901 FAS589900:FAS589901 FKO589900:FKO589901 FUK589900:FUK589901 GEG589900:GEG589901 GOC589900:GOC589901 GXY589900:GXY589901 HHU589900:HHU589901 HRQ589900:HRQ589901 IBM589900:IBM589901 ILI589900:ILI589901 IVE589900:IVE589901 JFA589900:JFA589901 JOW589900:JOW589901 JYS589900:JYS589901 KIO589900:KIO589901 KSK589900:KSK589901 LCG589900:LCG589901 LMC589900:LMC589901 LVY589900:LVY589901 MFU589900:MFU589901 MPQ589900:MPQ589901 MZM589900:MZM589901 NJI589900:NJI589901 NTE589900:NTE589901 ODA589900:ODA589901 OMW589900:OMW589901 OWS589900:OWS589901 PGO589900:PGO589901 PQK589900:PQK589901 QAG589900:QAG589901 QKC589900:QKC589901 QTY589900:QTY589901 RDU589900:RDU589901 RNQ589900:RNQ589901 RXM589900:RXM589901 SHI589900:SHI589901 SRE589900:SRE589901 TBA589900:TBA589901 TKW589900:TKW589901 TUS589900:TUS589901 UEO589900:UEO589901 UOK589900:UOK589901 UYG589900:UYG589901 VIC589900:VIC589901 VRY589900:VRY589901 WBU589900:WBU589901 WLQ589900:WLQ589901 WVM589900:WVM589901 E655436:E655437 JA655436:JA655437 SW655436:SW655437 ACS655436:ACS655437 AMO655436:AMO655437 AWK655436:AWK655437 BGG655436:BGG655437 BQC655436:BQC655437 BZY655436:BZY655437 CJU655436:CJU655437 CTQ655436:CTQ655437 DDM655436:DDM655437 DNI655436:DNI655437 DXE655436:DXE655437 EHA655436:EHA655437 EQW655436:EQW655437 FAS655436:FAS655437 FKO655436:FKO655437 FUK655436:FUK655437 GEG655436:GEG655437 GOC655436:GOC655437 GXY655436:GXY655437 HHU655436:HHU655437 HRQ655436:HRQ655437 IBM655436:IBM655437 ILI655436:ILI655437 IVE655436:IVE655437 JFA655436:JFA655437 JOW655436:JOW655437 JYS655436:JYS655437 KIO655436:KIO655437 KSK655436:KSK655437 LCG655436:LCG655437 LMC655436:LMC655437 LVY655436:LVY655437 MFU655436:MFU655437 MPQ655436:MPQ655437 MZM655436:MZM655437 NJI655436:NJI655437 NTE655436:NTE655437 ODA655436:ODA655437 OMW655436:OMW655437 OWS655436:OWS655437 PGO655436:PGO655437 PQK655436:PQK655437 QAG655436:QAG655437 QKC655436:QKC655437 QTY655436:QTY655437 RDU655436:RDU655437 RNQ655436:RNQ655437 RXM655436:RXM655437 SHI655436:SHI655437 SRE655436:SRE655437 TBA655436:TBA655437 TKW655436:TKW655437 TUS655436:TUS655437 UEO655436:UEO655437 UOK655436:UOK655437 UYG655436:UYG655437 VIC655436:VIC655437 VRY655436:VRY655437 WBU655436:WBU655437 WLQ655436:WLQ655437 WVM655436:WVM655437 E720972:E720973 JA720972:JA720973 SW720972:SW720973 ACS720972:ACS720973 AMO720972:AMO720973 AWK720972:AWK720973 BGG720972:BGG720973 BQC720972:BQC720973 BZY720972:BZY720973 CJU720972:CJU720973 CTQ720972:CTQ720973 DDM720972:DDM720973 DNI720972:DNI720973 DXE720972:DXE720973 EHA720972:EHA720973 EQW720972:EQW720973 FAS720972:FAS720973 FKO720972:FKO720973 FUK720972:FUK720973 GEG720972:GEG720973 GOC720972:GOC720973 GXY720972:GXY720973 HHU720972:HHU720973 HRQ720972:HRQ720973 IBM720972:IBM720973 ILI720972:ILI720973 IVE720972:IVE720973 JFA720972:JFA720973 JOW720972:JOW720973 JYS720972:JYS720973 KIO720972:KIO720973 KSK720972:KSK720973 LCG720972:LCG720973 LMC720972:LMC720973 LVY720972:LVY720973 MFU720972:MFU720973 MPQ720972:MPQ720973 MZM720972:MZM720973 NJI720972:NJI720973 NTE720972:NTE720973 ODA720972:ODA720973 OMW720972:OMW720973 OWS720972:OWS720973 PGO720972:PGO720973 PQK720972:PQK720973 QAG720972:QAG720973 QKC720972:QKC720973 QTY720972:QTY720973 RDU720972:RDU720973 RNQ720972:RNQ720973 RXM720972:RXM720973 SHI720972:SHI720973 SRE720972:SRE720973 TBA720972:TBA720973 TKW720972:TKW720973 TUS720972:TUS720973 UEO720972:UEO720973 UOK720972:UOK720973 UYG720972:UYG720973 VIC720972:VIC720973 VRY720972:VRY720973 WBU720972:WBU720973 WLQ720972:WLQ720973 WVM720972:WVM720973 E786508:E786509 JA786508:JA786509 SW786508:SW786509 ACS786508:ACS786509 AMO786508:AMO786509 AWK786508:AWK786509 BGG786508:BGG786509 BQC786508:BQC786509 BZY786508:BZY786509 CJU786508:CJU786509 CTQ786508:CTQ786509 DDM786508:DDM786509 DNI786508:DNI786509 DXE786508:DXE786509 EHA786508:EHA786509 EQW786508:EQW786509 FAS786508:FAS786509 FKO786508:FKO786509 FUK786508:FUK786509 GEG786508:GEG786509 GOC786508:GOC786509 GXY786508:GXY786509 HHU786508:HHU786509 HRQ786508:HRQ786509 IBM786508:IBM786509 ILI786508:ILI786509 IVE786508:IVE786509 JFA786508:JFA786509 JOW786508:JOW786509 JYS786508:JYS786509 KIO786508:KIO786509 KSK786508:KSK786509 LCG786508:LCG786509 LMC786508:LMC786509 LVY786508:LVY786509 MFU786508:MFU786509 MPQ786508:MPQ786509 MZM786508:MZM786509 NJI786508:NJI786509 NTE786508:NTE786509 ODA786508:ODA786509 OMW786508:OMW786509 OWS786508:OWS786509 PGO786508:PGO786509 PQK786508:PQK786509 QAG786508:QAG786509 QKC786508:QKC786509 QTY786508:QTY786509 RDU786508:RDU786509 RNQ786508:RNQ786509 RXM786508:RXM786509 SHI786508:SHI786509 SRE786508:SRE786509 TBA786508:TBA786509 TKW786508:TKW786509 TUS786508:TUS786509 UEO786508:UEO786509 UOK786508:UOK786509 UYG786508:UYG786509 VIC786508:VIC786509 VRY786508:VRY786509 WBU786508:WBU786509 WLQ786508:WLQ786509 WVM786508:WVM786509 E852044:E852045 JA852044:JA852045 SW852044:SW852045 ACS852044:ACS852045 AMO852044:AMO852045 AWK852044:AWK852045 BGG852044:BGG852045 BQC852044:BQC852045 BZY852044:BZY852045 CJU852044:CJU852045 CTQ852044:CTQ852045 DDM852044:DDM852045 DNI852044:DNI852045 DXE852044:DXE852045 EHA852044:EHA852045 EQW852044:EQW852045 FAS852044:FAS852045 FKO852044:FKO852045 FUK852044:FUK852045 GEG852044:GEG852045 GOC852044:GOC852045 GXY852044:GXY852045 HHU852044:HHU852045 HRQ852044:HRQ852045 IBM852044:IBM852045 ILI852044:ILI852045 IVE852044:IVE852045 JFA852044:JFA852045 JOW852044:JOW852045 JYS852044:JYS852045 KIO852044:KIO852045 KSK852044:KSK852045 LCG852044:LCG852045 LMC852044:LMC852045 LVY852044:LVY852045 MFU852044:MFU852045 MPQ852044:MPQ852045 MZM852044:MZM852045 NJI852044:NJI852045 NTE852044:NTE852045 ODA852044:ODA852045 OMW852044:OMW852045 OWS852044:OWS852045 PGO852044:PGO852045 PQK852044:PQK852045 QAG852044:QAG852045 QKC852044:QKC852045 QTY852044:QTY852045 RDU852044:RDU852045 RNQ852044:RNQ852045 RXM852044:RXM852045 SHI852044:SHI852045 SRE852044:SRE852045 TBA852044:TBA852045 TKW852044:TKW852045 TUS852044:TUS852045 UEO852044:UEO852045 UOK852044:UOK852045 UYG852044:UYG852045 VIC852044:VIC852045 VRY852044:VRY852045 WBU852044:WBU852045 WLQ852044:WLQ852045 WVM852044:WVM852045 E917580:E917581 JA917580:JA917581 SW917580:SW917581 ACS917580:ACS917581 AMO917580:AMO917581 AWK917580:AWK917581 BGG917580:BGG917581 BQC917580:BQC917581 BZY917580:BZY917581 CJU917580:CJU917581 CTQ917580:CTQ917581 DDM917580:DDM917581 DNI917580:DNI917581 DXE917580:DXE917581 EHA917580:EHA917581 EQW917580:EQW917581 FAS917580:FAS917581 FKO917580:FKO917581 FUK917580:FUK917581 GEG917580:GEG917581 GOC917580:GOC917581 GXY917580:GXY917581 HHU917580:HHU917581 HRQ917580:HRQ917581 IBM917580:IBM917581 ILI917580:ILI917581 IVE917580:IVE917581 JFA917580:JFA917581 JOW917580:JOW917581 JYS917580:JYS917581 KIO917580:KIO917581 KSK917580:KSK917581 LCG917580:LCG917581 LMC917580:LMC917581 LVY917580:LVY917581 MFU917580:MFU917581 MPQ917580:MPQ917581 MZM917580:MZM917581 NJI917580:NJI917581 NTE917580:NTE917581 ODA917580:ODA917581 OMW917580:OMW917581 OWS917580:OWS917581 PGO917580:PGO917581 PQK917580:PQK917581 QAG917580:QAG917581 QKC917580:QKC917581 QTY917580:QTY917581 RDU917580:RDU917581 RNQ917580:RNQ917581 RXM917580:RXM917581 SHI917580:SHI917581 SRE917580:SRE917581 TBA917580:TBA917581 TKW917580:TKW917581 TUS917580:TUS917581 UEO917580:UEO917581 UOK917580:UOK917581 UYG917580:UYG917581 VIC917580:VIC917581 VRY917580:VRY917581 WBU917580:WBU917581 WLQ917580:WLQ917581 WVM917580:WVM917581 E983116:E983117 JA983116:JA983117 SW983116:SW983117 ACS983116:ACS983117 AMO983116:AMO983117 AWK983116:AWK983117 BGG983116:BGG983117 BQC983116:BQC983117 BZY983116:BZY983117 CJU983116:CJU983117 CTQ983116:CTQ983117 DDM983116:DDM983117 DNI983116:DNI983117 DXE983116:DXE983117 EHA983116:EHA983117 EQW983116:EQW983117 FAS983116:FAS983117 FKO983116:FKO983117 FUK983116:FUK983117 GEG983116:GEG983117 GOC983116:GOC983117 GXY983116:GXY983117 HHU983116:HHU983117 HRQ983116:HRQ983117 IBM983116:IBM983117 ILI983116:ILI983117 IVE983116:IVE983117 JFA983116:JFA983117 JOW983116:JOW983117 JYS983116:JYS983117 KIO983116:KIO983117 KSK983116:KSK983117 LCG983116:LCG983117 LMC983116:LMC983117 LVY983116:LVY983117 MFU983116:MFU983117 MPQ983116:MPQ983117 MZM983116:MZM983117 NJI983116:NJI983117 NTE983116:NTE983117 ODA983116:ODA983117 OMW983116:OMW983117 OWS983116:OWS983117 PGO983116:PGO983117 PQK983116:PQK983117 QAG983116:QAG983117 QKC983116:QKC983117 QTY983116:QTY983117 RDU983116:RDU983117 RNQ983116:RNQ983117 RXM983116:RXM983117 SHI983116:SHI983117 SRE983116:SRE983117 TBA983116:TBA983117 TKW983116:TKW983117 TUS983116:TUS983117 UEO983116:UEO983117 UOK983116:UOK983117 UYG983116:UYG983117 VIC983116:VIC983117 VRY983116:VRY983117 WBU983116:WBU983117 WLQ983116:WLQ983117 WVM983116:WVM983117 N94:N99 JJ94:JJ99 TF94:TF99 ADB94:ADB99 AMX94:AMX99 AWT94:AWT99 BGP94:BGP99 BQL94:BQL99 CAH94:CAH99 CKD94:CKD99 CTZ94:CTZ99 DDV94:DDV99 DNR94:DNR99 DXN94:DXN99 EHJ94:EHJ99 ERF94:ERF99 FBB94:FBB99 FKX94:FKX99 FUT94:FUT99 GEP94:GEP99 GOL94:GOL99 GYH94:GYH99 HID94:HID99 HRZ94:HRZ99 IBV94:IBV99 ILR94:ILR99 IVN94:IVN99 JFJ94:JFJ99 JPF94:JPF99 JZB94:JZB99 KIX94:KIX99 KST94:KST99 LCP94:LCP99 LML94:LML99 LWH94:LWH99 MGD94:MGD99 MPZ94:MPZ99 MZV94:MZV99 NJR94:NJR99 NTN94:NTN99 ODJ94:ODJ99 ONF94:ONF99 OXB94:OXB99 PGX94:PGX99 PQT94:PQT99 QAP94:QAP99 QKL94:QKL99 QUH94:QUH99 RED94:RED99 RNZ94:RNZ99 RXV94:RXV99 SHR94:SHR99 SRN94:SRN99 TBJ94:TBJ99 TLF94:TLF99 TVB94:TVB99 UEX94:UEX99 UOT94:UOT99 UYP94:UYP99 VIL94:VIL99 VSH94:VSH99 WCD94:WCD99 WLZ94:WLZ99 WVV94:WVV99 N65630:N65635 JJ65630:JJ65635 TF65630:TF65635 ADB65630:ADB65635 AMX65630:AMX65635 AWT65630:AWT65635 BGP65630:BGP65635 BQL65630:BQL65635 CAH65630:CAH65635 CKD65630:CKD65635 CTZ65630:CTZ65635 DDV65630:DDV65635 DNR65630:DNR65635 DXN65630:DXN65635 EHJ65630:EHJ65635 ERF65630:ERF65635 FBB65630:FBB65635 FKX65630:FKX65635 FUT65630:FUT65635 GEP65630:GEP65635 GOL65630:GOL65635 GYH65630:GYH65635 HID65630:HID65635 HRZ65630:HRZ65635 IBV65630:IBV65635 ILR65630:ILR65635 IVN65630:IVN65635 JFJ65630:JFJ65635 JPF65630:JPF65635 JZB65630:JZB65635 KIX65630:KIX65635 KST65630:KST65635 LCP65630:LCP65635 LML65630:LML65635 LWH65630:LWH65635 MGD65630:MGD65635 MPZ65630:MPZ65635 MZV65630:MZV65635 NJR65630:NJR65635 NTN65630:NTN65635 ODJ65630:ODJ65635 ONF65630:ONF65635 OXB65630:OXB65635 PGX65630:PGX65635 PQT65630:PQT65635 QAP65630:QAP65635 QKL65630:QKL65635 QUH65630:QUH65635 RED65630:RED65635 RNZ65630:RNZ65635 RXV65630:RXV65635 SHR65630:SHR65635 SRN65630:SRN65635 TBJ65630:TBJ65635 TLF65630:TLF65635 TVB65630:TVB65635 UEX65630:UEX65635 UOT65630:UOT65635 UYP65630:UYP65635 VIL65630:VIL65635 VSH65630:VSH65635 WCD65630:WCD65635 WLZ65630:WLZ65635 WVV65630:WVV65635 N131166:N131171 JJ131166:JJ131171 TF131166:TF131171 ADB131166:ADB131171 AMX131166:AMX131171 AWT131166:AWT131171 BGP131166:BGP131171 BQL131166:BQL131171 CAH131166:CAH131171 CKD131166:CKD131171 CTZ131166:CTZ131171 DDV131166:DDV131171 DNR131166:DNR131171 DXN131166:DXN131171 EHJ131166:EHJ131171 ERF131166:ERF131171 FBB131166:FBB131171 FKX131166:FKX131171 FUT131166:FUT131171 GEP131166:GEP131171 GOL131166:GOL131171 GYH131166:GYH131171 HID131166:HID131171 HRZ131166:HRZ131171 IBV131166:IBV131171 ILR131166:ILR131171 IVN131166:IVN131171 JFJ131166:JFJ131171 JPF131166:JPF131171 JZB131166:JZB131171 KIX131166:KIX131171 KST131166:KST131171 LCP131166:LCP131171 LML131166:LML131171 LWH131166:LWH131171 MGD131166:MGD131171 MPZ131166:MPZ131171 MZV131166:MZV131171 NJR131166:NJR131171 NTN131166:NTN131171 ODJ131166:ODJ131171 ONF131166:ONF131171 OXB131166:OXB131171 PGX131166:PGX131171 PQT131166:PQT131171 QAP131166:QAP131171 QKL131166:QKL131171 QUH131166:QUH131171 RED131166:RED131171 RNZ131166:RNZ131171 RXV131166:RXV131171 SHR131166:SHR131171 SRN131166:SRN131171 TBJ131166:TBJ131171 TLF131166:TLF131171 TVB131166:TVB131171 UEX131166:UEX131171 UOT131166:UOT131171 UYP131166:UYP131171 VIL131166:VIL131171 VSH131166:VSH131171 WCD131166:WCD131171 WLZ131166:WLZ131171 WVV131166:WVV131171 N196702:N196707 JJ196702:JJ196707 TF196702:TF196707 ADB196702:ADB196707 AMX196702:AMX196707 AWT196702:AWT196707 BGP196702:BGP196707 BQL196702:BQL196707 CAH196702:CAH196707 CKD196702:CKD196707 CTZ196702:CTZ196707 DDV196702:DDV196707 DNR196702:DNR196707 DXN196702:DXN196707 EHJ196702:EHJ196707 ERF196702:ERF196707 FBB196702:FBB196707 FKX196702:FKX196707 FUT196702:FUT196707 GEP196702:GEP196707 GOL196702:GOL196707 GYH196702:GYH196707 HID196702:HID196707 HRZ196702:HRZ196707 IBV196702:IBV196707 ILR196702:ILR196707 IVN196702:IVN196707 JFJ196702:JFJ196707 JPF196702:JPF196707 JZB196702:JZB196707 KIX196702:KIX196707 KST196702:KST196707 LCP196702:LCP196707 LML196702:LML196707 LWH196702:LWH196707 MGD196702:MGD196707 MPZ196702:MPZ196707 MZV196702:MZV196707 NJR196702:NJR196707 NTN196702:NTN196707 ODJ196702:ODJ196707 ONF196702:ONF196707 OXB196702:OXB196707 PGX196702:PGX196707 PQT196702:PQT196707 QAP196702:QAP196707 QKL196702:QKL196707 QUH196702:QUH196707 RED196702:RED196707 RNZ196702:RNZ196707 RXV196702:RXV196707 SHR196702:SHR196707 SRN196702:SRN196707 TBJ196702:TBJ196707 TLF196702:TLF196707 TVB196702:TVB196707 UEX196702:UEX196707 UOT196702:UOT196707 UYP196702:UYP196707 VIL196702:VIL196707 VSH196702:VSH196707 WCD196702:WCD196707 WLZ196702:WLZ196707 WVV196702:WVV196707 N262238:N262243 JJ262238:JJ262243 TF262238:TF262243 ADB262238:ADB262243 AMX262238:AMX262243 AWT262238:AWT262243 BGP262238:BGP262243 BQL262238:BQL262243 CAH262238:CAH262243 CKD262238:CKD262243 CTZ262238:CTZ262243 DDV262238:DDV262243 DNR262238:DNR262243 DXN262238:DXN262243 EHJ262238:EHJ262243 ERF262238:ERF262243 FBB262238:FBB262243 FKX262238:FKX262243 FUT262238:FUT262243 GEP262238:GEP262243 GOL262238:GOL262243 GYH262238:GYH262243 HID262238:HID262243 HRZ262238:HRZ262243 IBV262238:IBV262243 ILR262238:ILR262243 IVN262238:IVN262243 JFJ262238:JFJ262243 JPF262238:JPF262243 JZB262238:JZB262243 KIX262238:KIX262243 KST262238:KST262243 LCP262238:LCP262243 LML262238:LML262243 LWH262238:LWH262243 MGD262238:MGD262243 MPZ262238:MPZ262243 MZV262238:MZV262243 NJR262238:NJR262243 NTN262238:NTN262243 ODJ262238:ODJ262243 ONF262238:ONF262243 OXB262238:OXB262243 PGX262238:PGX262243 PQT262238:PQT262243 QAP262238:QAP262243 QKL262238:QKL262243 QUH262238:QUH262243 RED262238:RED262243 RNZ262238:RNZ262243 RXV262238:RXV262243 SHR262238:SHR262243 SRN262238:SRN262243 TBJ262238:TBJ262243 TLF262238:TLF262243 TVB262238:TVB262243 UEX262238:UEX262243 UOT262238:UOT262243 UYP262238:UYP262243 VIL262238:VIL262243 VSH262238:VSH262243 WCD262238:WCD262243 WLZ262238:WLZ262243 WVV262238:WVV262243 N327774:N327779 JJ327774:JJ327779 TF327774:TF327779 ADB327774:ADB327779 AMX327774:AMX327779 AWT327774:AWT327779 BGP327774:BGP327779 BQL327774:BQL327779 CAH327774:CAH327779 CKD327774:CKD327779 CTZ327774:CTZ327779 DDV327774:DDV327779 DNR327774:DNR327779 DXN327774:DXN327779 EHJ327774:EHJ327779 ERF327774:ERF327779 FBB327774:FBB327779 FKX327774:FKX327779 FUT327774:FUT327779 GEP327774:GEP327779 GOL327774:GOL327779 GYH327774:GYH327779 HID327774:HID327779 HRZ327774:HRZ327779 IBV327774:IBV327779 ILR327774:ILR327779 IVN327774:IVN327779 JFJ327774:JFJ327779 JPF327774:JPF327779 JZB327774:JZB327779 KIX327774:KIX327779 KST327774:KST327779 LCP327774:LCP327779 LML327774:LML327779 LWH327774:LWH327779 MGD327774:MGD327779 MPZ327774:MPZ327779 MZV327774:MZV327779 NJR327774:NJR327779 NTN327774:NTN327779 ODJ327774:ODJ327779 ONF327774:ONF327779 OXB327774:OXB327779 PGX327774:PGX327779 PQT327774:PQT327779 QAP327774:QAP327779 QKL327774:QKL327779 QUH327774:QUH327779 RED327774:RED327779 RNZ327774:RNZ327779 RXV327774:RXV327779 SHR327774:SHR327779 SRN327774:SRN327779 TBJ327774:TBJ327779 TLF327774:TLF327779 TVB327774:TVB327779 UEX327774:UEX327779 UOT327774:UOT327779 UYP327774:UYP327779 VIL327774:VIL327779 VSH327774:VSH327779 WCD327774:WCD327779 WLZ327774:WLZ327779 WVV327774:WVV327779 N393310:N393315 JJ393310:JJ393315 TF393310:TF393315 ADB393310:ADB393315 AMX393310:AMX393315 AWT393310:AWT393315 BGP393310:BGP393315 BQL393310:BQL393315 CAH393310:CAH393315 CKD393310:CKD393315 CTZ393310:CTZ393315 DDV393310:DDV393315 DNR393310:DNR393315 DXN393310:DXN393315 EHJ393310:EHJ393315 ERF393310:ERF393315 FBB393310:FBB393315 FKX393310:FKX393315 FUT393310:FUT393315 GEP393310:GEP393315 GOL393310:GOL393315 GYH393310:GYH393315 HID393310:HID393315 HRZ393310:HRZ393315 IBV393310:IBV393315 ILR393310:ILR393315 IVN393310:IVN393315 JFJ393310:JFJ393315 JPF393310:JPF393315 JZB393310:JZB393315 KIX393310:KIX393315 KST393310:KST393315 LCP393310:LCP393315 LML393310:LML393315 LWH393310:LWH393315 MGD393310:MGD393315 MPZ393310:MPZ393315 MZV393310:MZV393315 NJR393310:NJR393315 NTN393310:NTN393315 ODJ393310:ODJ393315 ONF393310:ONF393315 OXB393310:OXB393315 PGX393310:PGX393315 PQT393310:PQT393315 QAP393310:QAP393315 QKL393310:QKL393315 QUH393310:QUH393315 RED393310:RED393315 RNZ393310:RNZ393315 RXV393310:RXV393315 SHR393310:SHR393315 SRN393310:SRN393315 TBJ393310:TBJ393315 TLF393310:TLF393315 TVB393310:TVB393315 UEX393310:UEX393315 UOT393310:UOT393315 UYP393310:UYP393315 VIL393310:VIL393315 VSH393310:VSH393315 WCD393310:WCD393315 WLZ393310:WLZ393315 WVV393310:WVV393315 N458846:N458851 JJ458846:JJ458851 TF458846:TF458851 ADB458846:ADB458851 AMX458846:AMX458851 AWT458846:AWT458851 BGP458846:BGP458851 BQL458846:BQL458851 CAH458846:CAH458851 CKD458846:CKD458851 CTZ458846:CTZ458851 DDV458846:DDV458851 DNR458846:DNR458851 DXN458846:DXN458851 EHJ458846:EHJ458851 ERF458846:ERF458851 FBB458846:FBB458851 FKX458846:FKX458851 FUT458846:FUT458851 GEP458846:GEP458851 GOL458846:GOL458851 GYH458846:GYH458851 HID458846:HID458851 HRZ458846:HRZ458851 IBV458846:IBV458851 ILR458846:ILR458851 IVN458846:IVN458851 JFJ458846:JFJ458851 JPF458846:JPF458851 JZB458846:JZB458851 KIX458846:KIX458851 KST458846:KST458851 LCP458846:LCP458851 LML458846:LML458851 LWH458846:LWH458851 MGD458846:MGD458851 MPZ458846:MPZ458851 MZV458846:MZV458851 NJR458846:NJR458851 NTN458846:NTN458851 ODJ458846:ODJ458851 ONF458846:ONF458851 OXB458846:OXB458851 PGX458846:PGX458851 PQT458846:PQT458851 QAP458846:QAP458851 QKL458846:QKL458851 QUH458846:QUH458851 RED458846:RED458851 RNZ458846:RNZ458851 RXV458846:RXV458851 SHR458846:SHR458851 SRN458846:SRN458851 TBJ458846:TBJ458851 TLF458846:TLF458851 TVB458846:TVB458851 UEX458846:UEX458851 UOT458846:UOT458851 UYP458846:UYP458851 VIL458846:VIL458851 VSH458846:VSH458851 WCD458846:WCD458851 WLZ458846:WLZ458851 WVV458846:WVV458851 N524382:N524387 JJ524382:JJ524387 TF524382:TF524387 ADB524382:ADB524387 AMX524382:AMX524387 AWT524382:AWT524387 BGP524382:BGP524387 BQL524382:BQL524387 CAH524382:CAH524387 CKD524382:CKD524387 CTZ524382:CTZ524387 DDV524382:DDV524387 DNR524382:DNR524387 DXN524382:DXN524387 EHJ524382:EHJ524387 ERF524382:ERF524387 FBB524382:FBB524387 FKX524382:FKX524387 FUT524382:FUT524387 GEP524382:GEP524387 GOL524382:GOL524387 GYH524382:GYH524387 HID524382:HID524387 HRZ524382:HRZ524387 IBV524382:IBV524387 ILR524382:ILR524387 IVN524382:IVN524387 JFJ524382:JFJ524387 JPF524382:JPF524387 JZB524382:JZB524387 KIX524382:KIX524387 KST524382:KST524387 LCP524382:LCP524387 LML524382:LML524387 LWH524382:LWH524387 MGD524382:MGD524387 MPZ524382:MPZ524387 MZV524382:MZV524387 NJR524382:NJR524387 NTN524382:NTN524387 ODJ524382:ODJ524387 ONF524382:ONF524387 OXB524382:OXB524387 PGX524382:PGX524387 PQT524382:PQT524387 QAP524382:QAP524387 QKL524382:QKL524387 QUH524382:QUH524387 RED524382:RED524387 RNZ524382:RNZ524387 RXV524382:RXV524387 SHR524382:SHR524387 SRN524382:SRN524387 TBJ524382:TBJ524387 TLF524382:TLF524387 TVB524382:TVB524387 UEX524382:UEX524387 UOT524382:UOT524387 UYP524382:UYP524387 VIL524382:VIL524387 VSH524382:VSH524387 WCD524382:WCD524387 WLZ524382:WLZ524387 WVV524382:WVV524387 N589918:N589923 JJ589918:JJ589923 TF589918:TF589923 ADB589918:ADB589923 AMX589918:AMX589923 AWT589918:AWT589923 BGP589918:BGP589923 BQL589918:BQL589923 CAH589918:CAH589923 CKD589918:CKD589923 CTZ589918:CTZ589923 DDV589918:DDV589923 DNR589918:DNR589923 DXN589918:DXN589923 EHJ589918:EHJ589923 ERF589918:ERF589923 FBB589918:FBB589923 FKX589918:FKX589923 FUT589918:FUT589923 GEP589918:GEP589923 GOL589918:GOL589923 GYH589918:GYH589923 HID589918:HID589923 HRZ589918:HRZ589923 IBV589918:IBV589923 ILR589918:ILR589923 IVN589918:IVN589923 JFJ589918:JFJ589923 JPF589918:JPF589923 JZB589918:JZB589923 KIX589918:KIX589923 KST589918:KST589923 LCP589918:LCP589923 LML589918:LML589923 LWH589918:LWH589923 MGD589918:MGD589923 MPZ589918:MPZ589923 MZV589918:MZV589923 NJR589918:NJR589923 NTN589918:NTN589923 ODJ589918:ODJ589923 ONF589918:ONF589923 OXB589918:OXB589923 PGX589918:PGX589923 PQT589918:PQT589923 QAP589918:QAP589923 QKL589918:QKL589923 QUH589918:QUH589923 RED589918:RED589923 RNZ589918:RNZ589923 RXV589918:RXV589923 SHR589918:SHR589923 SRN589918:SRN589923 TBJ589918:TBJ589923 TLF589918:TLF589923 TVB589918:TVB589923 UEX589918:UEX589923 UOT589918:UOT589923 UYP589918:UYP589923 VIL589918:VIL589923 VSH589918:VSH589923 WCD589918:WCD589923 WLZ589918:WLZ589923 WVV589918:WVV589923 N655454:N655459 JJ655454:JJ655459 TF655454:TF655459 ADB655454:ADB655459 AMX655454:AMX655459 AWT655454:AWT655459 BGP655454:BGP655459 BQL655454:BQL655459 CAH655454:CAH655459 CKD655454:CKD655459 CTZ655454:CTZ655459 DDV655454:DDV655459 DNR655454:DNR655459 DXN655454:DXN655459 EHJ655454:EHJ655459 ERF655454:ERF655459 FBB655454:FBB655459 FKX655454:FKX655459 FUT655454:FUT655459 GEP655454:GEP655459 GOL655454:GOL655459 GYH655454:GYH655459 HID655454:HID655459 HRZ655454:HRZ655459 IBV655454:IBV655459 ILR655454:ILR655459 IVN655454:IVN655459 JFJ655454:JFJ655459 JPF655454:JPF655459 JZB655454:JZB655459 KIX655454:KIX655459 KST655454:KST655459 LCP655454:LCP655459 LML655454:LML655459 LWH655454:LWH655459 MGD655454:MGD655459 MPZ655454:MPZ655459 MZV655454:MZV655459 NJR655454:NJR655459 NTN655454:NTN655459 ODJ655454:ODJ655459 ONF655454:ONF655459 OXB655454:OXB655459 PGX655454:PGX655459 PQT655454:PQT655459 QAP655454:QAP655459 QKL655454:QKL655459 QUH655454:QUH655459 RED655454:RED655459 RNZ655454:RNZ655459 RXV655454:RXV655459 SHR655454:SHR655459 SRN655454:SRN655459 TBJ655454:TBJ655459 TLF655454:TLF655459 TVB655454:TVB655459 UEX655454:UEX655459 UOT655454:UOT655459 UYP655454:UYP655459 VIL655454:VIL655459 VSH655454:VSH655459 WCD655454:WCD655459 WLZ655454:WLZ655459 WVV655454:WVV655459 N720990:N720995 JJ720990:JJ720995 TF720990:TF720995 ADB720990:ADB720995 AMX720990:AMX720995 AWT720990:AWT720995 BGP720990:BGP720995 BQL720990:BQL720995 CAH720990:CAH720995 CKD720990:CKD720995 CTZ720990:CTZ720995 DDV720990:DDV720995 DNR720990:DNR720995 DXN720990:DXN720995 EHJ720990:EHJ720995 ERF720990:ERF720995 FBB720990:FBB720995 FKX720990:FKX720995 FUT720990:FUT720995 GEP720990:GEP720995 GOL720990:GOL720995 GYH720990:GYH720995 HID720990:HID720995 HRZ720990:HRZ720995 IBV720990:IBV720995 ILR720990:ILR720995 IVN720990:IVN720995 JFJ720990:JFJ720995 JPF720990:JPF720995 JZB720990:JZB720995 KIX720990:KIX720995 KST720990:KST720995 LCP720990:LCP720995 LML720990:LML720995 LWH720990:LWH720995 MGD720990:MGD720995 MPZ720990:MPZ720995 MZV720990:MZV720995 NJR720990:NJR720995 NTN720990:NTN720995 ODJ720990:ODJ720995 ONF720990:ONF720995 OXB720990:OXB720995 PGX720990:PGX720995 PQT720990:PQT720995 QAP720990:QAP720995 QKL720990:QKL720995 QUH720990:QUH720995 RED720990:RED720995 RNZ720990:RNZ720995 RXV720990:RXV720995 SHR720990:SHR720995 SRN720990:SRN720995 TBJ720990:TBJ720995 TLF720990:TLF720995 TVB720990:TVB720995 UEX720990:UEX720995 UOT720990:UOT720995 UYP720990:UYP720995 VIL720990:VIL720995 VSH720990:VSH720995 WCD720990:WCD720995 WLZ720990:WLZ720995 WVV720990:WVV720995 N786526:N786531 JJ786526:JJ786531 TF786526:TF786531 ADB786526:ADB786531 AMX786526:AMX786531 AWT786526:AWT786531 BGP786526:BGP786531 BQL786526:BQL786531 CAH786526:CAH786531 CKD786526:CKD786531 CTZ786526:CTZ786531 DDV786526:DDV786531 DNR786526:DNR786531 DXN786526:DXN786531 EHJ786526:EHJ786531 ERF786526:ERF786531 FBB786526:FBB786531 FKX786526:FKX786531 FUT786526:FUT786531 GEP786526:GEP786531 GOL786526:GOL786531 GYH786526:GYH786531 HID786526:HID786531 HRZ786526:HRZ786531 IBV786526:IBV786531 ILR786526:ILR786531 IVN786526:IVN786531 JFJ786526:JFJ786531 JPF786526:JPF786531 JZB786526:JZB786531 KIX786526:KIX786531 KST786526:KST786531 LCP786526:LCP786531 LML786526:LML786531 LWH786526:LWH786531 MGD786526:MGD786531 MPZ786526:MPZ786531 MZV786526:MZV786531 NJR786526:NJR786531 NTN786526:NTN786531 ODJ786526:ODJ786531 ONF786526:ONF786531 OXB786526:OXB786531 PGX786526:PGX786531 PQT786526:PQT786531 QAP786526:QAP786531 QKL786526:QKL786531 QUH786526:QUH786531 RED786526:RED786531 RNZ786526:RNZ786531 RXV786526:RXV786531 SHR786526:SHR786531 SRN786526:SRN786531 TBJ786526:TBJ786531 TLF786526:TLF786531 TVB786526:TVB786531 UEX786526:UEX786531 UOT786526:UOT786531 UYP786526:UYP786531 VIL786526:VIL786531 VSH786526:VSH786531 WCD786526:WCD786531 WLZ786526:WLZ786531 WVV786526:WVV786531 N852062:N852067 JJ852062:JJ852067 TF852062:TF852067 ADB852062:ADB852067 AMX852062:AMX852067 AWT852062:AWT852067 BGP852062:BGP852067 BQL852062:BQL852067 CAH852062:CAH852067 CKD852062:CKD852067 CTZ852062:CTZ852067 DDV852062:DDV852067 DNR852062:DNR852067 DXN852062:DXN852067 EHJ852062:EHJ852067 ERF852062:ERF852067 FBB852062:FBB852067 FKX852062:FKX852067 FUT852062:FUT852067 GEP852062:GEP852067 GOL852062:GOL852067 GYH852062:GYH852067 HID852062:HID852067 HRZ852062:HRZ852067 IBV852062:IBV852067 ILR852062:ILR852067 IVN852062:IVN852067 JFJ852062:JFJ852067 JPF852062:JPF852067 JZB852062:JZB852067 KIX852062:KIX852067 KST852062:KST852067 LCP852062:LCP852067 LML852062:LML852067 LWH852062:LWH852067 MGD852062:MGD852067 MPZ852062:MPZ852067 MZV852062:MZV852067 NJR852062:NJR852067 NTN852062:NTN852067 ODJ852062:ODJ852067 ONF852062:ONF852067 OXB852062:OXB852067 PGX852062:PGX852067 PQT852062:PQT852067 QAP852062:QAP852067 QKL852062:QKL852067 QUH852062:QUH852067 RED852062:RED852067 RNZ852062:RNZ852067 RXV852062:RXV852067 SHR852062:SHR852067 SRN852062:SRN852067 TBJ852062:TBJ852067 TLF852062:TLF852067 TVB852062:TVB852067 UEX852062:UEX852067 UOT852062:UOT852067 UYP852062:UYP852067 VIL852062:VIL852067 VSH852062:VSH852067 WCD852062:WCD852067 WLZ852062:WLZ852067 WVV852062:WVV852067 N917598:N917603 JJ917598:JJ917603 TF917598:TF917603 ADB917598:ADB917603 AMX917598:AMX917603 AWT917598:AWT917603 BGP917598:BGP917603 BQL917598:BQL917603 CAH917598:CAH917603 CKD917598:CKD917603 CTZ917598:CTZ917603 DDV917598:DDV917603 DNR917598:DNR917603 DXN917598:DXN917603 EHJ917598:EHJ917603 ERF917598:ERF917603 FBB917598:FBB917603 FKX917598:FKX917603 FUT917598:FUT917603 GEP917598:GEP917603 GOL917598:GOL917603 GYH917598:GYH917603 HID917598:HID917603 HRZ917598:HRZ917603 IBV917598:IBV917603 ILR917598:ILR917603 IVN917598:IVN917603 JFJ917598:JFJ917603 JPF917598:JPF917603 JZB917598:JZB917603 KIX917598:KIX917603 KST917598:KST917603 LCP917598:LCP917603 LML917598:LML917603 LWH917598:LWH917603 MGD917598:MGD917603 MPZ917598:MPZ917603 MZV917598:MZV917603 NJR917598:NJR917603 NTN917598:NTN917603 ODJ917598:ODJ917603 ONF917598:ONF917603 OXB917598:OXB917603 PGX917598:PGX917603 PQT917598:PQT917603 QAP917598:QAP917603 QKL917598:QKL917603 QUH917598:QUH917603 RED917598:RED917603 RNZ917598:RNZ917603 RXV917598:RXV917603 SHR917598:SHR917603 SRN917598:SRN917603 TBJ917598:TBJ917603 TLF917598:TLF917603 TVB917598:TVB917603 UEX917598:UEX917603 UOT917598:UOT917603 UYP917598:UYP917603 VIL917598:VIL917603 VSH917598:VSH917603 WCD917598:WCD917603 WLZ917598:WLZ917603 WVV917598:WVV917603 N983134:N983139 JJ983134:JJ983139 TF983134:TF983139 ADB983134:ADB983139 AMX983134:AMX983139 AWT983134:AWT983139 BGP983134:BGP983139 BQL983134:BQL983139 CAH983134:CAH983139 CKD983134:CKD983139 CTZ983134:CTZ983139 DDV983134:DDV983139 DNR983134:DNR983139 DXN983134:DXN983139 EHJ983134:EHJ983139 ERF983134:ERF983139 FBB983134:FBB983139 FKX983134:FKX983139 FUT983134:FUT983139 GEP983134:GEP983139 GOL983134:GOL983139 GYH983134:GYH983139 HID983134:HID983139 HRZ983134:HRZ983139 IBV983134:IBV983139 ILR983134:ILR983139 IVN983134:IVN983139 JFJ983134:JFJ983139 JPF983134:JPF983139 JZB983134:JZB983139 KIX983134:KIX983139 KST983134:KST983139 LCP983134:LCP983139 LML983134:LML983139 LWH983134:LWH983139 MGD983134:MGD983139 MPZ983134:MPZ983139 MZV983134:MZV983139 NJR983134:NJR983139 NTN983134:NTN983139 ODJ983134:ODJ983139 ONF983134:ONF983139 OXB983134:OXB983139 PGX983134:PGX983139 PQT983134:PQT983139 QAP983134:QAP983139 QKL983134:QKL983139 QUH983134:QUH983139 RED983134:RED983139 RNZ983134:RNZ983139 RXV983134:RXV983139 SHR983134:SHR983139 SRN983134:SRN983139 TBJ983134:TBJ983139 TLF983134:TLF983139 TVB983134:TVB983139 UEX983134:UEX983139 UOT983134:UOT983139 UYP983134:UYP983139 VIL983134:VIL983139 VSH983134:VSH983139 WCD983134:WCD983139 WLZ983134:WLZ983139 WVV983134:WVV983139 L82:L83 JH82:JH83 TD82:TD83 ACZ82:ACZ83 AMV82:AMV83 AWR82:AWR83 BGN82:BGN83 BQJ82:BQJ83 CAF82:CAF83 CKB82:CKB83 CTX82:CTX83 DDT82:DDT83 DNP82:DNP83 DXL82:DXL83 EHH82:EHH83 ERD82:ERD83 FAZ82:FAZ83 FKV82:FKV83 FUR82:FUR83 GEN82:GEN83 GOJ82:GOJ83 GYF82:GYF83 HIB82:HIB83 HRX82:HRX83 IBT82:IBT83 ILP82:ILP83 IVL82:IVL83 JFH82:JFH83 JPD82:JPD83 JYZ82:JYZ83 KIV82:KIV83 KSR82:KSR83 LCN82:LCN83 LMJ82:LMJ83 LWF82:LWF83 MGB82:MGB83 MPX82:MPX83 MZT82:MZT83 NJP82:NJP83 NTL82:NTL83 ODH82:ODH83 OND82:OND83 OWZ82:OWZ83 PGV82:PGV83 PQR82:PQR83 QAN82:QAN83 QKJ82:QKJ83 QUF82:QUF83 REB82:REB83 RNX82:RNX83 RXT82:RXT83 SHP82:SHP83 SRL82:SRL83 TBH82:TBH83 TLD82:TLD83 TUZ82:TUZ83 UEV82:UEV83 UOR82:UOR83 UYN82:UYN83 VIJ82:VIJ83 VSF82:VSF83 WCB82:WCB83 WLX82:WLX83 WVT82:WVT83 L65618:L65619 JH65618:JH65619 TD65618:TD65619 ACZ65618:ACZ65619 AMV65618:AMV65619 AWR65618:AWR65619 BGN65618:BGN65619 BQJ65618:BQJ65619 CAF65618:CAF65619 CKB65618:CKB65619 CTX65618:CTX65619 DDT65618:DDT65619 DNP65618:DNP65619 DXL65618:DXL65619 EHH65618:EHH65619 ERD65618:ERD65619 FAZ65618:FAZ65619 FKV65618:FKV65619 FUR65618:FUR65619 GEN65618:GEN65619 GOJ65618:GOJ65619 GYF65618:GYF65619 HIB65618:HIB65619 HRX65618:HRX65619 IBT65618:IBT65619 ILP65618:ILP65619 IVL65618:IVL65619 JFH65618:JFH65619 JPD65618:JPD65619 JYZ65618:JYZ65619 KIV65618:KIV65619 KSR65618:KSR65619 LCN65618:LCN65619 LMJ65618:LMJ65619 LWF65618:LWF65619 MGB65618:MGB65619 MPX65618:MPX65619 MZT65618:MZT65619 NJP65618:NJP65619 NTL65618:NTL65619 ODH65618:ODH65619 OND65618:OND65619 OWZ65618:OWZ65619 PGV65618:PGV65619 PQR65618:PQR65619 QAN65618:QAN65619 QKJ65618:QKJ65619 QUF65618:QUF65619 REB65618:REB65619 RNX65618:RNX65619 RXT65618:RXT65619 SHP65618:SHP65619 SRL65618:SRL65619 TBH65618:TBH65619 TLD65618:TLD65619 TUZ65618:TUZ65619 UEV65618:UEV65619 UOR65618:UOR65619 UYN65618:UYN65619 VIJ65618:VIJ65619 VSF65618:VSF65619 WCB65618:WCB65619 WLX65618:WLX65619 WVT65618:WVT65619 L131154:L131155 JH131154:JH131155 TD131154:TD131155 ACZ131154:ACZ131155 AMV131154:AMV131155 AWR131154:AWR131155 BGN131154:BGN131155 BQJ131154:BQJ131155 CAF131154:CAF131155 CKB131154:CKB131155 CTX131154:CTX131155 DDT131154:DDT131155 DNP131154:DNP131155 DXL131154:DXL131155 EHH131154:EHH131155 ERD131154:ERD131155 FAZ131154:FAZ131155 FKV131154:FKV131155 FUR131154:FUR131155 GEN131154:GEN131155 GOJ131154:GOJ131155 GYF131154:GYF131155 HIB131154:HIB131155 HRX131154:HRX131155 IBT131154:IBT131155 ILP131154:ILP131155 IVL131154:IVL131155 JFH131154:JFH131155 JPD131154:JPD131155 JYZ131154:JYZ131155 KIV131154:KIV131155 KSR131154:KSR131155 LCN131154:LCN131155 LMJ131154:LMJ131155 LWF131154:LWF131155 MGB131154:MGB131155 MPX131154:MPX131155 MZT131154:MZT131155 NJP131154:NJP131155 NTL131154:NTL131155 ODH131154:ODH131155 OND131154:OND131155 OWZ131154:OWZ131155 PGV131154:PGV131155 PQR131154:PQR131155 QAN131154:QAN131155 QKJ131154:QKJ131155 QUF131154:QUF131155 REB131154:REB131155 RNX131154:RNX131155 RXT131154:RXT131155 SHP131154:SHP131155 SRL131154:SRL131155 TBH131154:TBH131155 TLD131154:TLD131155 TUZ131154:TUZ131155 UEV131154:UEV131155 UOR131154:UOR131155 UYN131154:UYN131155 VIJ131154:VIJ131155 VSF131154:VSF131155 WCB131154:WCB131155 WLX131154:WLX131155 WVT131154:WVT131155 L196690:L196691 JH196690:JH196691 TD196690:TD196691 ACZ196690:ACZ196691 AMV196690:AMV196691 AWR196690:AWR196691 BGN196690:BGN196691 BQJ196690:BQJ196691 CAF196690:CAF196691 CKB196690:CKB196691 CTX196690:CTX196691 DDT196690:DDT196691 DNP196690:DNP196691 DXL196690:DXL196691 EHH196690:EHH196691 ERD196690:ERD196691 FAZ196690:FAZ196691 FKV196690:FKV196691 FUR196690:FUR196691 GEN196690:GEN196691 GOJ196690:GOJ196691 GYF196690:GYF196691 HIB196690:HIB196691 HRX196690:HRX196691 IBT196690:IBT196691 ILP196690:ILP196691 IVL196690:IVL196691 JFH196690:JFH196691 JPD196690:JPD196691 JYZ196690:JYZ196691 KIV196690:KIV196691 KSR196690:KSR196691 LCN196690:LCN196691 LMJ196690:LMJ196691 LWF196690:LWF196691 MGB196690:MGB196691 MPX196690:MPX196691 MZT196690:MZT196691 NJP196690:NJP196691 NTL196690:NTL196691 ODH196690:ODH196691 OND196690:OND196691 OWZ196690:OWZ196691 PGV196690:PGV196691 PQR196690:PQR196691 QAN196690:QAN196691 QKJ196690:QKJ196691 QUF196690:QUF196691 REB196690:REB196691 RNX196690:RNX196691 RXT196690:RXT196691 SHP196690:SHP196691 SRL196690:SRL196691 TBH196690:TBH196691 TLD196690:TLD196691 TUZ196690:TUZ196691 UEV196690:UEV196691 UOR196690:UOR196691 UYN196690:UYN196691 VIJ196690:VIJ196691 VSF196690:VSF196691 WCB196690:WCB196691 WLX196690:WLX196691 WVT196690:WVT196691 L262226:L262227 JH262226:JH262227 TD262226:TD262227 ACZ262226:ACZ262227 AMV262226:AMV262227 AWR262226:AWR262227 BGN262226:BGN262227 BQJ262226:BQJ262227 CAF262226:CAF262227 CKB262226:CKB262227 CTX262226:CTX262227 DDT262226:DDT262227 DNP262226:DNP262227 DXL262226:DXL262227 EHH262226:EHH262227 ERD262226:ERD262227 FAZ262226:FAZ262227 FKV262226:FKV262227 FUR262226:FUR262227 GEN262226:GEN262227 GOJ262226:GOJ262227 GYF262226:GYF262227 HIB262226:HIB262227 HRX262226:HRX262227 IBT262226:IBT262227 ILP262226:ILP262227 IVL262226:IVL262227 JFH262226:JFH262227 JPD262226:JPD262227 JYZ262226:JYZ262227 KIV262226:KIV262227 KSR262226:KSR262227 LCN262226:LCN262227 LMJ262226:LMJ262227 LWF262226:LWF262227 MGB262226:MGB262227 MPX262226:MPX262227 MZT262226:MZT262227 NJP262226:NJP262227 NTL262226:NTL262227 ODH262226:ODH262227 OND262226:OND262227 OWZ262226:OWZ262227 PGV262226:PGV262227 PQR262226:PQR262227 QAN262226:QAN262227 QKJ262226:QKJ262227 QUF262226:QUF262227 REB262226:REB262227 RNX262226:RNX262227 RXT262226:RXT262227 SHP262226:SHP262227 SRL262226:SRL262227 TBH262226:TBH262227 TLD262226:TLD262227 TUZ262226:TUZ262227 UEV262226:UEV262227 UOR262226:UOR262227 UYN262226:UYN262227 VIJ262226:VIJ262227 VSF262226:VSF262227 WCB262226:WCB262227 WLX262226:WLX262227 WVT262226:WVT262227 L327762:L327763 JH327762:JH327763 TD327762:TD327763 ACZ327762:ACZ327763 AMV327762:AMV327763 AWR327762:AWR327763 BGN327762:BGN327763 BQJ327762:BQJ327763 CAF327762:CAF327763 CKB327762:CKB327763 CTX327762:CTX327763 DDT327762:DDT327763 DNP327762:DNP327763 DXL327762:DXL327763 EHH327762:EHH327763 ERD327762:ERD327763 FAZ327762:FAZ327763 FKV327762:FKV327763 FUR327762:FUR327763 GEN327762:GEN327763 GOJ327762:GOJ327763 GYF327762:GYF327763 HIB327762:HIB327763 HRX327762:HRX327763 IBT327762:IBT327763 ILP327762:ILP327763 IVL327762:IVL327763 JFH327762:JFH327763 JPD327762:JPD327763 JYZ327762:JYZ327763 KIV327762:KIV327763 KSR327762:KSR327763 LCN327762:LCN327763 LMJ327762:LMJ327763 LWF327762:LWF327763 MGB327762:MGB327763 MPX327762:MPX327763 MZT327762:MZT327763 NJP327762:NJP327763 NTL327762:NTL327763 ODH327762:ODH327763 OND327762:OND327763 OWZ327762:OWZ327763 PGV327762:PGV327763 PQR327762:PQR327763 QAN327762:QAN327763 QKJ327762:QKJ327763 QUF327762:QUF327763 REB327762:REB327763 RNX327762:RNX327763 RXT327762:RXT327763 SHP327762:SHP327763 SRL327762:SRL327763 TBH327762:TBH327763 TLD327762:TLD327763 TUZ327762:TUZ327763 UEV327762:UEV327763 UOR327762:UOR327763 UYN327762:UYN327763 VIJ327762:VIJ327763 VSF327762:VSF327763 WCB327762:WCB327763 WLX327762:WLX327763 WVT327762:WVT327763 L393298:L393299 JH393298:JH393299 TD393298:TD393299 ACZ393298:ACZ393299 AMV393298:AMV393299 AWR393298:AWR393299 BGN393298:BGN393299 BQJ393298:BQJ393299 CAF393298:CAF393299 CKB393298:CKB393299 CTX393298:CTX393299 DDT393298:DDT393299 DNP393298:DNP393299 DXL393298:DXL393299 EHH393298:EHH393299 ERD393298:ERD393299 FAZ393298:FAZ393299 FKV393298:FKV393299 FUR393298:FUR393299 GEN393298:GEN393299 GOJ393298:GOJ393299 GYF393298:GYF393299 HIB393298:HIB393299 HRX393298:HRX393299 IBT393298:IBT393299 ILP393298:ILP393299 IVL393298:IVL393299 JFH393298:JFH393299 JPD393298:JPD393299 JYZ393298:JYZ393299 KIV393298:KIV393299 KSR393298:KSR393299 LCN393298:LCN393299 LMJ393298:LMJ393299 LWF393298:LWF393299 MGB393298:MGB393299 MPX393298:MPX393299 MZT393298:MZT393299 NJP393298:NJP393299 NTL393298:NTL393299 ODH393298:ODH393299 OND393298:OND393299 OWZ393298:OWZ393299 PGV393298:PGV393299 PQR393298:PQR393299 QAN393298:QAN393299 QKJ393298:QKJ393299 QUF393298:QUF393299 REB393298:REB393299 RNX393298:RNX393299 RXT393298:RXT393299 SHP393298:SHP393299 SRL393298:SRL393299 TBH393298:TBH393299 TLD393298:TLD393299 TUZ393298:TUZ393299 UEV393298:UEV393299 UOR393298:UOR393299 UYN393298:UYN393299 VIJ393298:VIJ393299 VSF393298:VSF393299 WCB393298:WCB393299 WLX393298:WLX393299 WVT393298:WVT393299 L458834:L458835 JH458834:JH458835 TD458834:TD458835 ACZ458834:ACZ458835 AMV458834:AMV458835 AWR458834:AWR458835 BGN458834:BGN458835 BQJ458834:BQJ458835 CAF458834:CAF458835 CKB458834:CKB458835 CTX458834:CTX458835 DDT458834:DDT458835 DNP458834:DNP458835 DXL458834:DXL458835 EHH458834:EHH458835 ERD458834:ERD458835 FAZ458834:FAZ458835 FKV458834:FKV458835 FUR458834:FUR458835 GEN458834:GEN458835 GOJ458834:GOJ458835 GYF458834:GYF458835 HIB458834:HIB458835 HRX458834:HRX458835 IBT458834:IBT458835 ILP458834:ILP458835 IVL458834:IVL458835 JFH458834:JFH458835 JPD458834:JPD458835 JYZ458834:JYZ458835 KIV458834:KIV458835 KSR458834:KSR458835 LCN458834:LCN458835 LMJ458834:LMJ458835 LWF458834:LWF458835 MGB458834:MGB458835 MPX458834:MPX458835 MZT458834:MZT458835 NJP458834:NJP458835 NTL458834:NTL458835 ODH458834:ODH458835 OND458834:OND458835 OWZ458834:OWZ458835 PGV458834:PGV458835 PQR458834:PQR458835 QAN458834:QAN458835 QKJ458834:QKJ458835 QUF458834:QUF458835 REB458834:REB458835 RNX458834:RNX458835 RXT458834:RXT458835 SHP458834:SHP458835 SRL458834:SRL458835 TBH458834:TBH458835 TLD458834:TLD458835 TUZ458834:TUZ458835 UEV458834:UEV458835 UOR458834:UOR458835 UYN458834:UYN458835 VIJ458834:VIJ458835 VSF458834:VSF458835 WCB458834:WCB458835 WLX458834:WLX458835 WVT458834:WVT458835 L524370:L524371 JH524370:JH524371 TD524370:TD524371 ACZ524370:ACZ524371 AMV524370:AMV524371 AWR524370:AWR524371 BGN524370:BGN524371 BQJ524370:BQJ524371 CAF524370:CAF524371 CKB524370:CKB524371 CTX524370:CTX524371 DDT524370:DDT524371 DNP524370:DNP524371 DXL524370:DXL524371 EHH524370:EHH524371 ERD524370:ERD524371 FAZ524370:FAZ524371 FKV524370:FKV524371 FUR524370:FUR524371 GEN524370:GEN524371 GOJ524370:GOJ524371 GYF524370:GYF524371 HIB524370:HIB524371 HRX524370:HRX524371 IBT524370:IBT524371 ILP524370:ILP524371 IVL524370:IVL524371 JFH524370:JFH524371 JPD524370:JPD524371 JYZ524370:JYZ524371 KIV524370:KIV524371 KSR524370:KSR524371 LCN524370:LCN524371 LMJ524370:LMJ524371 LWF524370:LWF524371 MGB524370:MGB524371 MPX524370:MPX524371 MZT524370:MZT524371 NJP524370:NJP524371 NTL524370:NTL524371 ODH524370:ODH524371 OND524370:OND524371 OWZ524370:OWZ524371 PGV524370:PGV524371 PQR524370:PQR524371 QAN524370:QAN524371 QKJ524370:QKJ524371 QUF524370:QUF524371 REB524370:REB524371 RNX524370:RNX524371 RXT524370:RXT524371 SHP524370:SHP524371 SRL524370:SRL524371 TBH524370:TBH524371 TLD524370:TLD524371 TUZ524370:TUZ524371 UEV524370:UEV524371 UOR524370:UOR524371 UYN524370:UYN524371 VIJ524370:VIJ524371 VSF524370:VSF524371 WCB524370:WCB524371 WLX524370:WLX524371 WVT524370:WVT524371 L589906:L589907 JH589906:JH589907 TD589906:TD589907 ACZ589906:ACZ589907 AMV589906:AMV589907 AWR589906:AWR589907 BGN589906:BGN589907 BQJ589906:BQJ589907 CAF589906:CAF589907 CKB589906:CKB589907 CTX589906:CTX589907 DDT589906:DDT589907 DNP589906:DNP589907 DXL589906:DXL589907 EHH589906:EHH589907 ERD589906:ERD589907 FAZ589906:FAZ589907 FKV589906:FKV589907 FUR589906:FUR589907 GEN589906:GEN589907 GOJ589906:GOJ589907 GYF589906:GYF589907 HIB589906:HIB589907 HRX589906:HRX589907 IBT589906:IBT589907 ILP589906:ILP589907 IVL589906:IVL589907 JFH589906:JFH589907 JPD589906:JPD589907 JYZ589906:JYZ589907 KIV589906:KIV589907 KSR589906:KSR589907 LCN589906:LCN589907 LMJ589906:LMJ589907 LWF589906:LWF589907 MGB589906:MGB589907 MPX589906:MPX589907 MZT589906:MZT589907 NJP589906:NJP589907 NTL589906:NTL589907 ODH589906:ODH589907 OND589906:OND589907 OWZ589906:OWZ589907 PGV589906:PGV589907 PQR589906:PQR589907 QAN589906:QAN589907 QKJ589906:QKJ589907 QUF589906:QUF589907 REB589906:REB589907 RNX589906:RNX589907 RXT589906:RXT589907 SHP589906:SHP589907 SRL589906:SRL589907 TBH589906:TBH589907 TLD589906:TLD589907 TUZ589906:TUZ589907 UEV589906:UEV589907 UOR589906:UOR589907 UYN589906:UYN589907 VIJ589906:VIJ589907 VSF589906:VSF589907 WCB589906:WCB589907 WLX589906:WLX589907 WVT589906:WVT589907 L655442:L655443 JH655442:JH655443 TD655442:TD655443 ACZ655442:ACZ655443 AMV655442:AMV655443 AWR655442:AWR655443 BGN655442:BGN655443 BQJ655442:BQJ655443 CAF655442:CAF655443 CKB655442:CKB655443 CTX655442:CTX655443 DDT655442:DDT655443 DNP655442:DNP655443 DXL655442:DXL655443 EHH655442:EHH655443 ERD655442:ERD655443 FAZ655442:FAZ655443 FKV655442:FKV655443 FUR655442:FUR655443 GEN655442:GEN655443 GOJ655442:GOJ655443 GYF655442:GYF655443 HIB655442:HIB655443 HRX655442:HRX655443 IBT655442:IBT655443 ILP655442:ILP655443 IVL655442:IVL655443 JFH655442:JFH655443 JPD655442:JPD655443 JYZ655442:JYZ655443 KIV655442:KIV655443 KSR655442:KSR655443 LCN655442:LCN655443 LMJ655442:LMJ655443 LWF655442:LWF655443 MGB655442:MGB655443 MPX655442:MPX655443 MZT655442:MZT655443 NJP655442:NJP655443 NTL655442:NTL655443 ODH655442:ODH655443 OND655442:OND655443 OWZ655442:OWZ655443 PGV655442:PGV655443 PQR655442:PQR655443 QAN655442:QAN655443 QKJ655442:QKJ655443 QUF655442:QUF655443 REB655442:REB655443 RNX655442:RNX655443 RXT655442:RXT655443 SHP655442:SHP655443 SRL655442:SRL655443 TBH655442:TBH655443 TLD655442:TLD655443 TUZ655442:TUZ655443 UEV655442:UEV655443 UOR655442:UOR655443 UYN655442:UYN655443 VIJ655442:VIJ655443 VSF655442:VSF655443 WCB655442:WCB655443 WLX655442:WLX655443 WVT655442:WVT655443 L720978:L720979 JH720978:JH720979 TD720978:TD720979 ACZ720978:ACZ720979 AMV720978:AMV720979 AWR720978:AWR720979 BGN720978:BGN720979 BQJ720978:BQJ720979 CAF720978:CAF720979 CKB720978:CKB720979 CTX720978:CTX720979 DDT720978:DDT720979 DNP720978:DNP720979 DXL720978:DXL720979 EHH720978:EHH720979 ERD720978:ERD720979 FAZ720978:FAZ720979 FKV720978:FKV720979 FUR720978:FUR720979 GEN720978:GEN720979 GOJ720978:GOJ720979 GYF720978:GYF720979 HIB720978:HIB720979 HRX720978:HRX720979 IBT720978:IBT720979 ILP720978:ILP720979 IVL720978:IVL720979 JFH720978:JFH720979 JPD720978:JPD720979 JYZ720978:JYZ720979 KIV720978:KIV720979 KSR720978:KSR720979 LCN720978:LCN720979 LMJ720978:LMJ720979 LWF720978:LWF720979 MGB720978:MGB720979 MPX720978:MPX720979 MZT720978:MZT720979 NJP720978:NJP720979 NTL720978:NTL720979 ODH720978:ODH720979 OND720978:OND720979 OWZ720978:OWZ720979 PGV720978:PGV720979 PQR720978:PQR720979 QAN720978:QAN720979 QKJ720978:QKJ720979 QUF720978:QUF720979 REB720978:REB720979 RNX720978:RNX720979 RXT720978:RXT720979 SHP720978:SHP720979 SRL720978:SRL720979 TBH720978:TBH720979 TLD720978:TLD720979 TUZ720978:TUZ720979 UEV720978:UEV720979 UOR720978:UOR720979 UYN720978:UYN720979 VIJ720978:VIJ720979 VSF720978:VSF720979 WCB720978:WCB720979 WLX720978:WLX720979 WVT720978:WVT720979 L786514:L786515 JH786514:JH786515 TD786514:TD786515 ACZ786514:ACZ786515 AMV786514:AMV786515 AWR786514:AWR786515 BGN786514:BGN786515 BQJ786514:BQJ786515 CAF786514:CAF786515 CKB786514:CKB786515 CTX786514:CTX786515 DDT786514:DDT786515 DNP786514:DNP786515 DXL786514:DXL786515 EHH786514:EHH786515 ERD786514:ERD786515 FAZ786514:FAZ786515 FKV786514:FKV786515 FUR786514:FUR786515 GEN786514:GEN786515 GOJ786514:GOJ786515 GYF786514:GYF786515 HIB786514:HIB786515 HRX786514:HRX786515 IBT786514:IBT786515 ILP786514:ILP786515 IVL786514:IVL786515 JFH786514:JFH786515 JPD786514:JPD786515 JYZ786514:JYZ786515 KIV786514:KIV786515 KSR786514:KSR786515 LCN786514:LCN786515 LMJ786514:LMJ786515 LWF786514:LWF786515 MGB786514:MGB786515 MPX786514:MPX786515 MZT786514:MZT786515 NJP786514:NJP786515 NTL786514:NTL786515 ODH786514:ODH786515 OND786514:OND786515 OWZ786514:OWZ786515 PGV786514:PGV786515 PQR786514:PQR786515 QAN786514:QAN786515 QKJ786514:QKJ786515 QUF786514:QUF786515 REB786514:REB786515 RNX786514:RNX786515 RXT786514:RXT786515 SHP786514:SHP786515 SRL786514:SRL786515 TBH786514:TBH786515 TLD786514:TLD786515 TUZ786514:TUZ786515 UEV786514:UEV786515 UOR786514:UOR786515 UYN786514:UYN786515 VIJ786514:VIJ786515 VSF786514:VSF786515 WCB786514:WCB786515 WLX786514:WLX786515 WVT786514:WVT786515 L852050:L852051 JH852050:JH852051 TD852050:TD852051 ACZ852050:ACZ852051 AMV852050:AMV852051 AWR852050:AWR852051 BGN852050:BGN852051 BQJ852050:BQJ852051 CAF852050:CAF852051 CKB852050:CKB852051 CTX852050:CTX852051 DDT852050:DDT852051 DNP852050:DNP852051 DXL852050:DXL852051 EHH852050:EHH852051 ERD852050:ERD852051 FAZ852050:FAZ852051 FKV852050:FKV852051 FUR852050:FUR852051 GEN852050:GEN852051 GOJ852050:GOJ852051 GYF852050:GYF852051 HIB852050:HIB852051 HRX852050:HRX852051 IBT852050:IBT852051 ILP852050:ILP852051 IVL852050:IVL852051 JFH852050:JFH852051 JPD852050:JPD852051 JYZ852050:JYZ852051 KIV852050:KIV852051 KSR852050:KSR852051 LCN852050:LCN852051 LMJ852050:LMJ852051 LWF852050:LWF852051 MGB852050:MGB852051 MPX852050:MPX852051 MZT852050:MZT852051 NJP852050:NJP852051 NTL852050:NTL852051 ODH852050:ODH852051 OND852050:OND852051 OWZ852050:OWZ852051 PGV852050:PGV852051 PQR852050:PQR852051 QAN852050:QAN852051 QKJ852050:QKJ852051 QUF852050:QUF852051 REB852050:REB852051 RNX852050:RNX852051 RXT852050:RXT852051 SHP852050:SHP852051 SRL852050:SRL852051 TBH852050:TBH852051 TLD852050:TLD852051 TUZ852050:TUZ852051 UEV852050:UEV852051 UOR852050:UOR852051 UYN852050:UYN852051 VIJ852050:VIJ852051 VSF852050:VSF852051 WCB852050:WCB852051 WLX852050:WLX852051 WVT852050:WVT852051 L917586:L917587 JH917586:JH917587 TD917586:TD917587 ACZ917586:ACZ917587 AMV917586:AMV917587 AWR917586:AWR917587 BGN917586:BGN917587 BQJ917586:BQJ917587 CAF917586:CAF917587 CKB917586:CKB917587 CTX917586:CTX917587 DDT917586:DDT917587 DNP917586:DNP917587 DXL917586:DXL917587 EHH917586:EHH917587 ERD917586:ERD917587 FAZ917586:FAZ917587 FKV917586:FKV917587 FUR917586:FUR917587 GEN917586:GEN917587 GOJ917586:GOJ917587 GYF917586:GYF917587 HIB917586:HIB917587 HRX917586:HRX917587 IBT917586:IBT917587 ILP917586:ILP917587 IVL917586:IVL917587 JFH917586:JFH917587 JPD917586:JPD917587 JYZ917586:JYZ917587 KIV917586:KIV917587 KSR917586:KSR917587 LCN917586:LCN917587 LMJ917586:LMJ917587 LWF917586:LWF917587 MGB917586:MGB917587 MPX917586:MPX917587 MZT917586:MZT917587 NJP917586:NJP917587 NTL917586:NTL917587 ODH917586:ODH917587 OND917586:OND917587 OWZ917586:OWZ917587 PGV917586:PGV917587 PQR917586:PQR917587 QAN917586:QAN917587 QKJ917586:QKJ917587 QUF917586:QUF917587 REB917586:REB917587 RNX917586:RNX917587 RXT917586:RXT917587 SHP917586:SHP917587 SRL917586:SRL917587 TBH917586:TBH917587 TLD917586:TLD917587 TUZ917586:TUZ917587 UEV917586:UEV917587 UOR917586:UOR917587 UYN917586:UYN917587 VIJ917586:VIJ917587 VSF917586:VSF917587 WCB917586:WCB917587 WLX917586:WLX917587 WVT917586:WVT917587 L983122:L983123 JH983122:JH983123 TD983122:TD983123 ACZ983122:ACZ983123 AMV983122:AMV983123 AWR983122:AWR983123 BGN983122:BGN983123 BQJ983122:BQJ983123 CAF983122:CAF983123 CKB983122:CKB983123 CTX983122:CTX983123 DDT983122:DDT983123 DNP983122:DNP983123 DXL983122:DXL983123 EHH983122:EHH983123 ERD983122:ERD983123 FAZ983122:FAZ983123 FKV983122:FKV983123 FUR983122:FUR983123 GEN983122:GEN983123 GOJ983122:GOJ983123 GYF983122:GYF983123 HIB983122:HIB983123 HRX983122:HRX983123 IBT983122:IBT983123 ILP983122:ILP983123 IVL983122:IVL983123 JFH983122:JFH983123 JPD983122:JPD983123 JYZ983122:JYZ983123 KIV983122:KIV983123 KSR983122:KSR983123 LCN983122:LCN983123 LMJ983122:LMJ983123 LWF983122:LWF983123 MGB983122:MGB983123 MPX983122:MPX983123 MZT983122:MZT983123 NJP983122:NJP983123 NTL983122:NTL983123 ODH983122:ODH983123 OND983122:OND983123 OWZ983122:OWZ983123 PGV983122:PGV983123 PQR983122:PQR983123 QAN983122:QAN983123 QKJ983122:QKJ983123 QUF983122:QUF983123 REB983122:REB983123 RNX983122:RNX983123 RXT983122:RXT983123 SHP983122:SHP983123 SRL983122:SRL983123 TBH983122:TBH983123 TLD983122:TLD983123 TUZ983122:TUZ983123 UEV983122:UEV983123 UOR983122:UOR983123 UYN983122:UYN983123 VIJ983122:VIJ983123 VSF983122:VSF983123 WCB983122:WCB983123 WLX983122:WLX983123 WVT983122:WVT983123 C94:C99 IY94:IY99 SU94:SU99 ACQ94:ACQ99 AMM94:AMM99 AWI94:AWI99 BGE94:BGE99 BQA94:BQA99 BZW94:BZW99 CJS94:CJS99 CTO94:CTO99 DDK94:DDK99 DNG94:DNG99 DXC94:DXC99 EGY94:EGY99 EQU94:EQU99 FAQ94:FAQ99 FKM94:FKM99 FUI94:FUI99 GEE94:GEE99 GOA94:GOA99 GXW94:GXW99 HHS94:HHS99 HRO94:HRO99 IBK94:IBK99 ILG94:ILG99 IVC94:IVC99 JEY94:JEY99 JOU94:JOU99 JYQ94:JYQ99 KIM94:KIM99 KSI94:KSI99 LCE94:LCE99 LMA94:LMA99 LVW94:LVW99 MFS94:MFS99 MPO94:MPO99 MZK94:MZK99 NJG94:NJG99 NTC94:NTC99 OCY94:OCY99 OMU94:OMU99 OWQ94:OWQ99 PGM94:PGM99 PQI94:PQI99 QAE94:QAE99 QKA94:QKA99 QTW94:QTW99 RDS94:RDS99 RNO94:RNO99 RXK94:RXK99 SHG94:SHG99 SRC94:SRC99 TAY94:TAY99 TKU94:TKU99 TUQ94:TUQ99 UEM94:UEM99 UOI94:UOI99 UYE94:UYE99 VIA94:VIA99 VRW94:VRW99 WBS94:WBS99 WLO94:WLO99 WVK94:WVK99 C65630:C65635 IY65630:IY65635 SU65630:SU65635 ACQ65630:ACQ65635 AMM65630:AMM65635 AWI65630:AWI65635 BGE65630:BGE65635 BQA65630:BQA65635 BZW65630:BZW65635 CJS65630:CJS65635 CTO65630:CTO65635 DDK65630:DDK65635 DNG65630:DNG65635 DXC65630:DXC65635 EGY65630:EGY65635 EQU65630:EQU65635 FAQ65630:FAQ65635 FKM65630:FKM65635 FUI65630:FUI65635 GEE65630:GEE65635 GOA65630:GOA65635 GXW65630:GXW65635 HHS65630:HHS65635 HRO65630:HRO65635 IBK65630:IBK65635 ILG65630:ILG65635 IVC65630:IVC65635 JEY65630:JEY65635 JOU65630:JOU65635 JYQ65630:JYQ65635 KIM65630:KIM65635 KSI65630:KSI65635 LCE65630:LCE65635 LMA65630:LMA65635 LVW65630:LVW65635 MFS65630:MFS65635 MPO65630:MPO65635 MZK65630:MZK65635 NJG65630:NJG65635 NTC65630:NTC65635 OCY65630:OCY65635 OMU65630:OMU65635 OWQ65630:OWQ65635 PGM65630:PGM65635 PQI65630:PQI65635 QAE65630:QAE65635 QKA65630:QKA65635 QTW65630:QTW65635 RDS65630:RDS65635 RNO65630:RNO65635 RXK65630:RXK65635 SHG65630:SHG65635 SRC65630:SRC65635 TAY65630:TAY65635 TKU65630:TKU65635 TUQ65630:TUQ65635 UEM65630:UEM65635 UOI65630:UOI65635 UYE65630:UYE65635 VIA65630:VIA65635 VRW65630:VRW65635 WBS65630:WBS65635 WLO65630:WLO65635 WVK65630:WVK65635 C131166:C131171 IY131166:IY131171 SU131166:SU131171 ACQ131166:ACQ131171 AMM131166:AMM131171 AWI131166:AWI131171 BGE131166:BGE131171 BQA131166:BQA131171 BZW131166:BZW131171 CJS131166:CJS131171 CTO131166:CTO131171 DDK131166:DDK131171 DNG131166:DNG131171 DXC131166:DXC131171 EGY131166:EGY131171 EQU131166:EQU131171 FAQ131166:FAQ131171 FKM131166:FKM131171 FUI131166:FUI131171 GEE131166:GEE131171 GOA131166:GOA131171 GXW131166:GXW131171 HHS131166:HHS131171 HRO131166:HRO131171 IBK131166:IBK131171 ILG131166:ILG131171 IVC131166:IVC131171 JEY131166:JEY131171 JOU131166:JOU131171 JYQ131166:JYQ131171 KIM131166:KIM131171 KSI131166:KSI131171 LCE131166:LCE131171 LMA131166:LMA131171 LVW131166:LVW131171 MFS131166:MFS131171 MPO131166:MPO131171 MZK131166:MZK131171 NJG131166:NJG131171 NTC131166:NTC131171 OCY131166:OCY131171 OMU131166:OMU131171 OWQ131166:OWQ131171 PGM131166:PGM131171 PQI131166:PQI131171 QAE131166:QAE131171 QKA131166:QKA131171 QTW131166:QTW131171 RDS131166:RDS131171 RNO131166:RNO131171 RXK131166:RXK131171 SHG131166:SHG131171 SRC131166:SRC131171 TAY131166:TAY131171 TKU131166:TKU131171 TUQ131166:TUQ131171 UEM131166:UEM131171 UOI131166:UOI131171 UYE131166:UYE131171 VIA131166:VIA131171 VRW131166:VRW131171 WBS131166:WBS131171 WLO131166:WLO131171 WVK131166:WVK131171 C196702:C196707 IY196702:IY196707 SU196702:SU196707 ACQ196702:ACQ196707 AMM196702:AMM196707 AWI196702:AWI196707 BGE196702:BGE196707 BQA196702:BQA196707 BZW196702:BZW196707 CJS196702:CJS196707 CTO196702:CTO196707 DDK196702:DDK196707 DNG196702:DNG196707 DXC196702:DXC196707 EGY196702:EGY196707 EQU196702:EQU196707 FAQ196702:FAQ196707 FKM196702:FKM196707 FUI196702:FUI196707 GEE196702:GEE196707 GOA196702:GOA196707 GXW196702:GXW196707 HHS196702:HHS196707 HRO196702:HRO196707 IBK196702:IBK196707 ILG196702:ILG196707 IVC196702:IVC196707 JEY196702:JEY196707 JOU196702:JOU196707 JYQ196702:JYQ196707 KIM196702:KIM196707 KSI196702:KSI196707 LCE196702:LCE196707 LMA196702:LMA196707 LVW196702:LVW196707 MFS196702:MFS196707 MPO196702:MPO196707 MZK196702:MZK196707 NJG196702:NJG196707 NTC196702:NTC196707 OCY196702:OCY196707 OMU196702:OMU196707 OWQ196702:OWQ196707 PGM196702:PGM196707 PQI196702:PQI196707 QAE196702:QAE196707 QKA196702:QKA196707 QTW196702:QTW196707 RDS196702:RDS196707 RNO196702:RNO196707 RXK196702:RXK196707 SHG196702:SHG196707 SRC196702:SRC196707 TAY196702:TAY196707 TKU196702:TKU196707 TUQ196702:TUQ196707 UEM196702:UEM196707 UOI196702:UOI196707 UYE196702:UYE196707 VIA196702:VIA196707 VRW196702:VRW196707 WBS196702:WBS196707 WLO196702:WLO196707 WVK196702:WVK196707 C262238:C262243 IY262238:IY262243 SU262238:SU262243 ACQ262238:ACQ262243 AMM262238:AMM262243 AWI262238:AWI262243 BGE262238:BGE262243 BQA262238:BQA262243 BZW262238:BZW262243 CJS262238:CJS262243 CTO262238:CTO262243 DDK262238:DDK262243 DNG262238:DNG262243 DXC262238:DXC262243 EGY262238:EGY262243 EQU262238:EQU262243 FAQ262238:FAQ262243 FKM262238:FKM262243 FUI262238:FUI262243 GEE262238:GEE262243 GOA262238:GOA262243 GXW262238:GXW262243 HHS262238:HHS262243 HRO262238:HRO262243 IBK262238:IBK262243 ILG262238:ILG262243 IVC262238:IVC262243 JEY262238:JEY262243 JOU262238:JOU262243 JYQ262238:JYQ262243 KIM262238:KIM262243 KSI262238:KSI262243 LCE262238:LCE262243 LMA262238:LMA262243 LVW262238:LVW262243 MFS262238:MFS262243 MPO262238:MPO262243 MZK262238:MZK262243 NJG262238:NJG262243 NTC262238:NTC262243 OCY262238:OCY262243 OMU262238:OMU262243 OWQ262238:OWQ262243 PGM262238:PGM262243 PQI262238:PQI262243 QAE262238:QAE262243 QKA262238:QKA262243 QTW262238:QTW262243 RDS262238:RDS262243 RNO262238:RNO262243 RXK262238:RXK262243 SHG262238:SHG262243 SRC262238:SRC262243 TAY262238:TAY262243 TKU262238:TKU262243 TUQ262238:TUQ262243 UEM262238:UEM262243 UOI262238:UOI262243 UYE262238:UYE262243 VIA262238:VIA262243 VRW262238:VRW262243 WBS262238:WBS262243 WLO262238:WLO262243 WVK262238:WVK262243 C327774:C327779 IY327774:IY327779 SU327774:SU327779 ACQ327774:ACQ327779 AMM327774:AMM327779 AWI327774:AWI327779 BGE327774:BGE327779 BQA327774:BQA327779 BZW327774:BZW327779 CJS327774:CJS327779 CTO327774:CTO327779 DDK327774:DDK327779 DNG327774:DNG327779 DXC327774:DXC327779 EGY327774:EGY327779 EQU327774:EQU327779 FAQ327774:FAQ327779 FKM327774:FKM327779 FUI327774:FUI327779 GEE327774:GEE327779 GOA327774:GOA327779 GXW327774:GXW327779 HHS327774:HHS327779 HRO327774:HRO327779 IBK327774:IBK327779 ILG327774:ILG327779 IVC327774:IVC327779 JEY327774:JEY327779 JOU327774:JOU327779 JYQ327774:JYQ327779 KIM327774:KIM327779 KSI327774:KSI327779 LCE327774:LCE327779 LMA327774:LMA327779 LVW327774:LVW327779 MFS327774:MFS327779 MPO327774:MPO327779 MZK327774:MZK327779 NJG327774:NJG327779 NTC327774:NTC327779 OCY327774:OCY327779 OMU327774:OMU327779 OWQ327774:OWQ327779 PGM327774:PGM327779 PQI327774:PQI327779 QAE327774:QAE327779 QKA327774:QKA327779 QTW327774:QTW327779 RDS327774:RDS327779 RNO327774:RNO327779 RXK327774:RXK327779 SHG327774:SHG327779 SRC327774:SRC327779 TAY327774:TAY327779 TKU327774:TKU327779 TUQ327774:TUQ327779 UEM327774:UEM327779 UOI327774:UOI327779 UYE327774:UYE327779 VIA327774:VIA327779 VRW327774:VRW327779 WBS327774:WBS327779 WLO327774:WLO327779 WVK327774:WVK327779 C393310:C393315 IY393310:IY393315 SU393310:SU393315 ACQ393310:ACQ393315 AMM393310:AMM393315 AWI393310:AWI393315 BGE393310:BGE393315 BQA393310:BQA393315 BZW393310:BZW393315 CJS393310:CJS393315 CTO393310:CTO393315 DDK393310:DDK393315 DNG393310:DNG393315 DXC393310:DXC393315 EGY393310:EGY393315 EQU393310:EQU393315 FAQ393310:FAQ393315 FKM393310:FKM393315 FUI393310:FUI393315 GEE393310:GEE393315 GOA393310:GOA393315 GXW393310:GXW393315 HHS393310:HHS393315 HRO393310:HRO393315 IBK393310:IBK393315 ILG393310:ILG393315 IVC393310:IVC393315 JEY393310:JEY393315 JOU393310:JOU393315 JYQ393310:JYQ393315 KIM393310:KIM393315 KSI393310:KSI393315 LCE393310:LCE393315 LMA393310:LMA393315 LVW393310:LVW393315 MFS393310:MFS393315 MPO393310:MPO393315 MZK393310:MZK393315 NJG393310:NJG393315 NTC393310:NTC393315 OCY393310:OCY393315 OMU393310:OMU393315 OWQ393310:OWQ393315 PGM393310:PGM393315 PQI393310:PQI393315 QAE393310:QAE393315 QKA393310:QKA393315 QTW393310:QTW393315 RDS393310:RDS393315 RNO393310:RNO393315 RXK393310:RXK393315 SHG393310:SHG393315 SRC393310:SRC393315 TAY393310:TAY393315 TKU393310:TKU393315 TUQ393310:TUQ393315 UEM393310:UEM393315 UOI393310:UOI393315 UYE393310:UYE393315 VIA393310:VIA393315 VRW393310:VRW393315 WBS393310:WBS393315 WLO393310:WLO393315 WVK393310:WVK393315 C458846:C458851 IY458846:IY458851 SU458846:SU458851 ACQ458846:ACQ458851 AMM458846:AMM458851 AWI458846:AWI458851 BGE458846:BGE458851 BQA458846:BQA458851 BZW458846:BZW458851 CJS458846:CJS458851 CTO458846:CTO458851 DDK458846:DDK458851 DNG458846:DNG458851 DXC458846:DXC458851 EGY458846:EGY458851 EQU458846:EQU458851 FAQ458846:FAQ458851 FKM458846:FKM458851 FUI458846:FUI458851 GEE458846:GEE458851 GOA458846:GOA458851 GXW458846:GXW458851 HHS458846:HHS458851 HRO458846:HRO458851 IBK458846:IBK458851 ILG458846:ILG458851 IVC458846:IVC458851 JEY458846:JEY458851 JOU458846:JOU458851 JYQ458846:JYQ458851 KIM458846:KIM458851 KSI458846:KSI458851 LCE458846:LCE458851 LMA458846:LMA458851 LVW458846:LVW458851 MFS458846:MFS458851 MPO458846:MPO458851 MZK458846:MZK458851 NJG458846:NJG458851 NTC458846:NTC458851 OCY458846:OCY458851 OMU458846:OMU458851 OWQ458846:OWQ458851 PGM458846:PGM458851 PQI458846:PQI458851 QAE458846:QAE458851 QKA458846:QKA458851 QTW458846:QTW458851 RDS458846:RDS458851 RNO458846:RNO458851 RXK458846:RXK458851 SHG458846:SHG458851 SRC458846:SRC458851 TAY458846:TAY458851 TKU458846:TKU458851 TUQ458846:TUQ458851 UEM458846:UEM458851 UOI458846:UOI458851 UYE458846:UYE458851 VIA458846:VIA458851 VRW458846:VRW458851 WBS458846:WBS458851 WLO458846:WLO458851 WVK458846:WVK458851 C524382:C524387 IY524382:IY524387 SU524382:SU524387 ACQ524382:ACQ524387 AMM524382:AMM524387 AWI524382:AWI524387 BGE524382:BGE524387 BQA524382:BQA524387 BZW524382:BZW524387 CJS524382:CJS524387 CTO524382:CTO524387 DDK524382:DDK524387 DNG524382:DNG524387 DXC524382:DXC524387 EGY524382:EGY524387 EQU524382:EQU524387 FAQ524382:FAQ524387 FKM524382:FKM524387 FUI524382:FUI524387 GEE524382:GEE524387 GOA524382:GOA524387 GXW524382:GXW524387 HHS524382:HHS524387 HRO524382:HRO524387 IBK524382:IBK524387 ILG524382:ILG524387 IVC524382:IVC524387 JEY524382:JEY524387 JOU524382:JOU524387 JYQ524382:JYQ524387 KIM524382:KIM524387 KSI524382:KSI524387 LCE524382:LCE524387 LMA524382:LMA524387 LVW524382:LVW524387 MFS524382:MFS524387 MPO524382:MPO524387 MZK524382:MZK524387 NJG524382:NJG524387 NTC524382:NTC524387 OCY524382:OCY524387 OMU524382:OMU524387 OWQ524382:OWQ524387 PGM524382:PGM524387 PQI524382:PQI524387 QAE524382:QAE524387 QKA524382:QKA524387 QTW524382:QTW524387 RDS524382:RDS524387 RNO524382:RNO524387 RXK524382:RXK524387 SHG524382:SHG524387 SRC524382:SRC524387 TAY524382:TAY524387 TKU524382:TKU524387 TUQ524382:TUQ524387 UEM524382:UEM524387 UOI524382:UOI524387 UYE524382:UYE524387 VIA524382:VIA524387 VRW524382:VRW524387 WBS524382:WBS524387 WLO524382:WLO524387 WVK524382:WVK524387 C589918:C589923 IY589918:IY589923 SU589918:SU589923 ACQ589918:ACQ589923 AMM589918:AMM589923 AWI589918:AWI589923 BGE589918:BGE589923 BQA589918:BQA589923 BZW589918:BZW589923 CJS589918:CJS589923 CTO589918:CTO589923 DDK589918:DDK589923 DNG589918:DNG589923 DXC589918:DXC589923 EGY589918:EGY589923 EQU589918:EQU589923 FAQ589918:FAQ589923 FKM589918:FKM589923 FUI589918:FUI589923 GEE589918:GEE589923 GOA589918:GOA589923 GXW589918:GXW589923 HHS589918:HHS589923 HRO589918:HRO589923 IBK589918:IBK589923 ILG589918:ILG589923 IVC589918:IVC589923 JEY589918:JEY589923 JOU589918:JOU589923 JYQ589918:JYQ589923 KIM589918:KIM589923 KSI589918:KSI589923 LCE589918:LCE589923 LMA589918:LMA589923 LVW589918:LVW589923 MFS589918:MFS589923 MPO589918:MPO589923 MZK589918:MZK589923 NJG589918:NJG589923 NTC589918:NTC589923 OCY589918:OCY589923 OMU589918:OMU589923 OWQ589918:OWQ589923 PGM589918:PGM589923 PQI589918:PQI589923 QAE589918:QAE589923 QKA589918:QKA589923 QTW589918:QTW589923 RDS589918:RDS589923 RNO589918:RNO589923 RXK589918:RXK589923 SHG589918:SHG589923 SRC589918:SRC589923 TAY589918:TAY589923 TKU589918:TKU589923 TUQ589918:TUQ589923 UEM589918:UEM589923 UOI589918:UOI589923 UYE589918:UYE589923 VIA589918:VIA589923 VRW589918:VRW589923 WBS589918:WBS589923 WLO589918:WLO589923 WVK589918:WVK589923 C655454:C655459 IY655454:IY655459 SU655454:SU655459 ACQ655454:ACQ655459 AMM655454:AMM655459 AWI655454:AWI655459 BGE655454:BGE655459 BQA655454:BQA655459 BZW655454:BZW655459 CJS655454:CJS655459 CTO655454:CTO655459 DDK655454:DDK655459 DNG655454:DNG655459 DXC655454:DXC655459 EGY655454:EGY655459 EQU655454:EQU655459 FAQ655454:FAQ655459 FKM655454:FKM655459 FUI655454:FUI655459 GEE655454:GEE655459 GOA655454:GOA655459 GXW655454:GXW655459 HHS655454:HHS655459 HRO655454:HRO655459 IBK655454:IBK655459 ILG655454:ILG655459 IVC655454:IVC655459 JEY655454:JEY655459 JOU655454:JOU655459 JYQ655454:JYQ655459 KIM655454:KIM655459 KSI655454:KSI655459 LCE655454:LCE655459 LMA655454:LMA655459 LVW655454:LVW655459 MFS655454:MFS655459 MPO655454:MPO655459 MZK655454:MZK655459 NJG655454:NJG655459 NTC655454:NTC655459 OCY655454:OCY655459 OMU655454:OMU655459 OWQ655454:OWQ655459 PGM655454:PGM655459 PQI655454:PQI655459 QAE655454:QAE655459 QKA655454:QKA655459 QTW655454:QTW655459 RDS655454:RDS655459 RNO655454:RNO655459 RXK655454:RXK655459 SHG655454:SHG655459 SRC655454:SRC655459 TAY655454:TAY655459 TKU655454:TKU655459 TUQ655454:TUQ655459 UEM655454:UEM655459 UOI655454:UOI655459 UYE655454:UYE655459 VIA655454:VIA655459 VRW655454:VRW655459 WBS655454:WBS655459 WLO655454:WLO655459 WVK655454:WVK655459 C720990:C720995 IY720990:IY720995 SU720990:SU720995 ACQ720990:ACQ720995 AMM720990:AMM720995 AWI720990:AWI720995 BGE720990:BGE720995 BQA720990:BQA720995 BZW720990:BZW720995 CJS720990:CJS720995 CTO720990:CTO720995 DDK720990:DDK720995 DNG720990:DNG720995 DXC720990:DXC720995 EGY720990:EGY720995 EQU720990:EQU720995 FAQ720990:FAQ720995 FKM720990:FKM720995 FUI720990:FUI720995 GEE720990:GEE720995 GOA720990:GOA720995 GXW720990:GXW720995 HHS720990:HHS720995 HRO720990:HRO720995 IBK720990:IBK720995 ILG720990:ILG720995 IVC720990:IVC720995 JEY720990:JEY720995 JOU720990:JOU720995 JYQ720990:JYQ720995 KIM720990:KIM720995 KSI720990:KSI720995 LCE720990:LCE720995 LMA720990:LMA720995 LVW720990:LVW720995 MFS720990:MFS720995 MPO720990:MPO720995 MZK720990:MZK720995 NJG720990:NJG720995 NTC720990:NTC720995 OCY720990:OCY720995 OMU720990:OMU720995 OWQ720990:OWQ720995 PGM720990:PGM720995 PQI720990:PQI720995 QAE720990:QAE720995 QKA720990:QKA720995 QTW720990:QTW720995 RDS720990:RDS720995 RNO720990:RNO720995 RXK720990:RXK720995 SHG720990:SHG720995 SRC720990:SRC720995 TAY720990:TAY720995 TKU720990:TKU720995 TUQ720990:TUQ720995 UEM720990:UEM720995 UOI720990:UOI720995 UYE720990:UYE720995 VIA720990:VIA720995 VRW720990:VRW720995 WBS720990:WBS720995 WLO720990:WLO720995 WVK720990:WVK720995 C786526:C786531 IY786526:IY786531 SU786526:SU786531 ACQ786526:ACQ786531 AMM786526:AMM786531 AWI786526:AWI786531 BGE786526:BGE786531 BQA786526:BQA786531 BZW786526:BZW786531 CJS786526:CJS786531 CTO786526:CTO786531 DDK786526:DDK786531 DNG786526:DNG786531 DXC786526:DXC786531 EGY786526:EGY786531 EQU786526:EQU786531 FAQ786526:FAQ786531 FKM786526:FKM786531 FUI786526:FUI786531 GEE786526:GEE786531 GOA786526:GOA786531 GXW786526:GXW786531 HHS786526:HHS786531 HRO786526:HRO786531 IBK786526:IBK786531 ILG786526:ILG786531 IVC786526:IVC786531 JEY786526:JEY786531 JOU786526:JOU786531 JYQ786526:JYQ786531 KIM786526:KIM786531 KSI786526:KSI786531 LCE786526:LCE786531 LMA786526:LMA786531 LVW786526:LVW786531 MFS786526:MFS786531 MPO786526:MPO786531 MZK786526:MZK786531 NJG786526:NJG786531 NTC786526:NTC786531 OCY786526:OCY786531 OMU786526:OMU786531 OWQ786526:OWQ786531 PGM786526:PGM786531 PQI786526:PQI786531 QAE786526:QAE786531 QKA786526:QKA786531 QTW786526:QTW786531 RDS786526:RDS786531 RNO786526:RNO786531 RXK786526:RXK786531 SHG786526:SHG786531 SRC786526:SRC786531 TAY786526:TAY786531 TKU786526:TKU786531 TUQ786526:TUQ786531 UEM786526:UEM786531 UOI786526:UOI786531 UYE786526:UYE786531 VIA786526:VIA786531 VRW786526:VRW786531 WBS786526:WBS786531 WLO786526:WLO786531 WVK786526:WVK786531 C852062:C852067 IY852062:IY852067 SU852062:SU852067 ACQ852062:ACQ852067 AMM852062:AMM852067 AWI852062:AWI852067 BGE852062:BGE852067 BQA852062:BQA852067 BZW852062:BZW852067 CJS852062:CJS852067 CTO852062:CTO852067 DDK852062:DDK852067 DNG852062:DNG852067 DXC852062:DXC852067 EGY852062:EGY852067 EQU852062:EQU852067 FAQ852062:FAQ852067 FKM852062:FKM852067 FUI852062:FUI852067 GEE852062:GEE852067 GOA852062:GOA852067 GXW852062:GXW852067 HHS852062:HHS852067 HRO852062:HRO852067 IBK852062:IBK852067 ILG852062:ILG852067 IVC852062:IVC852067 JEY852062:JEY852067 JOU852062:JOU852067 JYQ852062:JYQ852067 KIM852062:KIM852067 KSI852062:KSI852067 LCE852062:LCE852067 LMA852062:LMA852067 LVW852062:LVW852067 MFS852062:MFS852067 MPO852062:MPO852067 MZK852062:MZK852067 NJG852062:NJG852067 NTC852062:NTC852067 OCY852062:OCY852067 OMU852062:OMU852067 OWQ852062:OWQ852067 PGM852062:PGM852067 PQI852062:PQI852067 QAE852062:QAE852067 QKA852062:QKA852067 QTW852062:QTW852067 RDS852062:RDS852067 RNO852062:RNO852067 RXK852062:RXK852067 SHG852062:SHG852067 SRC852062:SRC852067 TAY852062:TAY852067 TKU852062:TKU852067 TUQ852062:TUQ852067 UEM852062:UEM852067 UOI852062:UOI852067 UYE852062:UYE852067 VIA852062:VIA852067 VRW852062:VRW852067 WBS852062:WBS852067 WLO852062:WLO852067 WVK852062:WVK852067 C917598:C917603 IY917598:IY917603 SU917598:SU917603 ACQ917598:ACQ917603 AMM917598:AMM917603 AWI917598:AWI917603 BGE917598:BGE917603 BQA917598:BQA917603 BZW917598:BZW917603 CJS917598:CJS917603 CTO917598:CTO917603 DDK917598:DDK917603 DNG917598:DNG917603 DXC917598:DXC917603 EGY917598:EGY917603 EQU917598:EQU917603 FAQ917598:FAQ917603 FKM917598:FKM917603 FUI917598:FUI917603 GEE917598:GEE917603 GOA917598:GOA917603 GXW917598:GXW917603 HHS917598:HHS917603 HRO917598:HRO917603 IBK917598:IBK917603 ILG917598:ILG917603 IVC917598:IVC917603 JEY917598:JEY917603 JOU917598:JOU917603 JYQ917598:JYQ917603 KIM917598:KIM917603 KSI917598:KSI917603 LCE917598:LCE917603 LMA917598:LMA917603 LVW917598:LVW917603 MFS917598:MFS917603 MPO917598:MPO917603 MZK917598:MZK917603 NJG917598:NJG917603 NTC917598:NTC917603 OCY917598:OCY917603 OMU917598:OMU917603 OWQ917598:OWQ917603 PGM917598:PGM917603 PQI917598:PQI917603 QAE917598:QAE917603 QKA917598:QKA917603 QTW917598:QTW917603 RDS917598:RDS917603 RNO917598:RNO917603 RXK917598:RXK917603 SHG917598:SHG917603 SRC917598:SRC917603 TAY917598:TAY917603 TKU917598:TKU917603 TUQ917598:TUQ917603 UEM917598:UEM917603 UOI917598:UOI917603 UYE917598:UYE917603 VIA917598:VIA917603 VRW917598:VRW917603 WBS917598:WBS917603 WLO917598:WLO917603 WVK917598:WVK917603 C983134:C983139 IY983134:IY983139 SU983134:SU983139 ACQ983134:ACQ983139 AMM983134:AMM983139 AWI983134:AWI983139 BGE983134:BGE983139 BQA983134:BQA983139 BZW983134:BZW983139 CJS983134:CJS983139 CTO983134:CTO983139 DDK983134:DDK983139 DNG983134:DNG983139 DXC983134:DXC983139 EGY983134:EGY983139 EQU983134:EQU983139 FAQ983134:FAQ983139 FKM983134:FKM983139 FUI983134:FUI983139 GEE983134:GEE983139 GOA983134:GOA983139 GXW983134:GXW983139 HHS983134:HHS983139 HRO983134:HRO983139 IBK983134:IBK983139 ILG983134:ILG983139 IVC983134:IVC983139 JEY983134:JEY983139 JOU983134:JOU983139 JYQ983134:JYQ983139 KIM983134:KIM983139 KSI983134:KSI983139 LCE983134:LCE983139 LMA983134:LMA983139 LVW983134:LVW983139 MFS983134:MFS983139 MPO983134:MPO983139 MZK983134:MZK983139 NJG983134:NJG983139 NTC983134:NTC983139 OCY983134:OCY983139 OMU983134:OMU983139 OWQ983134:OWQ983139 PGM983134:PGM983139 PQI983134:PQI983139 QAE983134:QAE983139 QKA983134:QKA983139 QTW983134:QTW983139 RDS983134:RDS983139 RNO983134:RNO983139 RXK983134:RXK983139 SHG983134:SHG983139 SRC983134:SRC983139 TAY983134:TAY983139 TKU983134:TKU983139 TUQ983134:TUQ983139 UEM983134:UEM983139 UOI983134:UOI983139 UYE983134:UYE983139 VIA983134:VIA983139 VRW983134:VRW983139 WBS983134:WBS983139 WLO983134:WLO983139 WVK983134:WVK983139 L76:L77 JH76:JH77 TD76:TD77 ACZ76:ACZ77 AMV76:AMV77 AWR76:AWR77 BGN76:BGN77 BQJ76:BQJ77 CAF76:CAF77 CKB76:CKB77 CTX76:CTX77 DDT76:DDT77 DNP76:DNP77 DXL76:DXL77 EHH76:EHH77 ERD76:ERD77 FAZ76:FAZ77 FKV76:FKV77 FUR76:FUR77 GEN76:GEN77 GOJ76:GOJ77 GYF76:GYF77 HIB76:HIB77 HRX76:HRX77 IBT76:IBT77 ILP76:ILP77 IVL76:IVL77 JFH76:JFH77 JPD76:JPD77 JYZ76:JYZ77 KIV76:KIV77 KSR76:KSR77 LCN76:LCN77 LMJ76:LMJ77 LWF76:LWF77 MGB76:MGB77 MPX76:MPX77 MZT76:MZT77 NJP76:NJP77 NTL76:NTL77 ODH76:ODH77 OND76:OND77 OWZ76:OWZ77 PGV76:PGV77 PQR76:PQR77 QAN76:QAN77 QKJ76:QKJ77 QUF76:QUF77 REB76:REB77 RNX76:RNX77 RXT76:RXT77 SHP76:SHP77 SRL76:SRL77 TBH76:TBH77 TLD76:TLD77 TUZ76:TUZ77 UEV76:UEV77 UOR76:UOR77 UYN76:UYN77 VIJ76:VIJ77 VSF76:VSF77 WCB76:WCB77 WLX76:WLX77 WVT76:WVT77 L65612:L65613 JH65612:JH65613 TD65612:TD65613 ACZ65612:ACZ65613 AMV65612:AMV65613 AWR65612:AWR65613 BGN65612:BGN65613 BQJ65612:BQJ65613 CAF65612:CAF65613 CKB65612:CKB65613 CTX65612:CTX65613 DDT65612:DDT65613 DNP65612:DNP65613 DXL65612:DXL65613 EHH65612:EHH65613 ERD65612:ERD65613 FAZ65612:FAZ65613 FKV65612:FKV65613 FUR65612:FUR65613 GEN65612:GEN65613 GOJ65612:GOJ65613 GYF65612:GYF65613 HIB65612:HIB65613 HRX65612:HRX65613 IBT65612:IBT65613 ILP65612:ILP65613 IVL65612:IVL65613 JFH65612:JFH65613 JPD65612:JPD65613 JYZ65612:JYZ65613 KIV65612:KIV65613 KSR65612:KSR65613 LCN65612:LCN65613 LMJ65612:LMJ65613 LWF65612:LWF65613 MGB65612:MGB65613 MPX65612:MPX65613 MZT65612:MZT65613 NJP65612:NJP65613 NTL65612:NTL65613 ODH65612:ODH65613 OND65612:OND65613 OWZ65612:OWZ65613 PGV65612:PGV65613 PQR65612:PQR65613 QAN65612:QAN65613 QKJ65612:QKJ65613 QUF65612:QUF65613 REB65612:REB65613 RNX65612:RNX65613 RXT65612:RXT65613 SHP65612:SHP65613 SRL65612:SRL65613 TBH65612:TBH65613 TLD65612:TLD65613 TUZ65612:TUZ65613 UEV65612:UEV65613 UOR65612:UOR65613 UYN65612:UYN65613 VIJ65612:VIJ65613 VSF65612:VSF65613 WCB65612:WCB65613 WLX65612:WLX65613 WVT65612:WVT65613 L131148:L131149 JH131148:JH131149 TD131148:TD131149 ACZ131148:ACZ131149 AMV131148:AMV131149 AWR131148:AWR131149 BGN131148:BGN131149 BQJ131148:BQJ131149 CAF131148:CAF131149 CKB131148:CKB131149 CTX131148:CTX131149 DDT131148:DDT131149 DNP131148:DNP131149 DXL131148:DXL131149 EHH131148:EHH131149 ERD131148:ERD131149 FAZ131148:FAZ131149 FKV131148:FKV131149 FUR131148:FUR131149 GEN131148:GEN131149 GOJ131148:GOJ131149 GYF131148:GYF131149 HIB131148:HIB131149 HRX131148:HRX131149 IBT131148:IBT131149 ILP131148:ILP131149 IVL131148:IVL131149 JFH131148:JFH131149 JPD131148:JPD131149 JYZ131148:JYZ131149 KIV131148:KIV131149 KSR131148:KSR131149 LCN131148:LCN131149 LMJ131148:LMJ131149 LWF131148:LWF131149 MGB131148:MGB131149 MPX131148:MPX131149 MZT131148:MZT131149 NJP131148:NJP131149 NTL131148:NTL131149 ODH131148:ODH131149 OND131148:OND131149 OWZ131148:OWZ131149 PGV131148:PGV131149 PQR131148:PQR131149 QAN131148:QAN131149 QKJ131148:QKJ131149 QUF131148:QUF131149 REB131148:REB131149 RNX131148:RNX131149 RXT131148:RXT131149 SHP131148:SHP131149 SRL131148:SRL131149 TBH131148:TBH131149 TLD131148:TLD131149 TUZ131148:TUZ131149 UEV131148:UEV131149 UOR131148:UOR131149 UYN131148:UYN131149 VIJ131148:VIJ131149 VSF131148:VSF131149 WCB131148:WCB131149 WLX131148:WLX131149 WVT131148:WVT131149 L196684:L196685 JH196684:JH196685 TD196684:TD196685 ACZ196684:ACZ196685 AMV196684:AMV196685 AWR196684:AWR196685 BGN196684:BGN196685 BQJ196684:BQJ196685 CAF196684:CAF196685 CKB196684:CKB196685 CTX196684:CTX196685 DDT196684:DDT196685 DNP196684:DNP196685 DXL196684:DXL196685 EHH196684:EHH196685 ERD196684:ERD196685 FAZ196684:FAZ196685 FKV196684:FKV196685 FUR196684:FUR196685 GEN196684:GEN196685 GOJ196684:GOJ196685 GYF196684:GYF196685 HIB196684:HIB196685 HRX196684:HRX196685 IBT196684:IBT196685 ILP196684:ILP196685 IVL196684:IVL196685 JFH196684:JFH196685 JPD196684:JPD196685 JYZ196684:JYZ196685 KIV196684:KIV196685 KSR196684:KSR196685 LCN196684:LCN196685 LMJ196684:LMJ196685 LWF196684:LWF196685 MGB196684:MGB196685 MPX196684:MPX196685 MZT196684:MZT196685 NJP196684:NJP196685 NTL196684:NTL196685 ODH196684:ODH196685 OND196684:OND196685 OWZ196684:OWZ196685 PGV196684:PGV196685 PQR196684:PQR196685 QAN196684:QAN196685 QKJ196684:QKJ196685 QUF196684:QUF196685 REB196684:REB196685 RNX196684:RNX196685 RXT196684:RXT196685 SHP196684:SHP196685 SRL196684:SRL196685 TBH196684:TBH196685 TLD196684:TLD196685 TUZ196684:TUZ196685 UEV196684:UEV196685 UOR196684:UOR196685 UYN196684:UYN196685 VIJ196684:VIJ196685 VSF196684:VSF196685 WCB196684:WCB196685 WLX196684:WLX196685 WVT196684:WVT196685 L262220:L262221 JH262220:JH262221 TD262220:TD262221 ACZ262220:ACZ262221 AMV262220:AMV262221 AWR262220:AWR262221 BGN262220:BGN262221 BQJ262220:BQJ262221 CAF262220:CAF262221 CKB262220:CKB262221 CTX262220:CTX262221 DDT262220:DDT262221 DNP262220:DNP262221 DXL262220:DXL262221 EHH262220:EHH262221 ERD262220:ERD262221 FAZ262220:FAZ262221 FKV262220:FKV262221 FUR262220:FUR262221 GEN262220:GEN262221 GOJ262220:GOJ262221 GYF262220:GYF262221 HIB262220:HIB262221 HRX262220:HRX262221 IBT262220:IBT262221 ILP262220:ILP262221 IVL262220:IVL262221 JFH262220:JFH262221 JPD262220:JPD262221 JYZ262220:JYZ262221 KIV262220:KIV262221 KSR262220:KSR262221 LCN262220:LCN262221 LMJ262220:LMJ262221 LWF262220:LWF262221 MGB262220:MGB262221 MPX262220:MPX262221 MZT262220:MZT262221 NJP262220:NJP262221 NTL262220:NTL262221 ODH262220:ODH262221 OND262220:OND262221 OWZ262220:OWZ262221 PGV262220:PGV262221 PQR262220:PQR262221 QAN262220:QAN262221 QKJ262220:QKJ262221 QUF262220:QUF262221 REB262220:REB262221 RNX262220:RNX262221 RXT262220:RXT262221 SHP262220:SHP262221 SRL262220:SRL262221 TBH262220:TBH262221 TLD262220:TLD262221 TUZ262220:TUZ262221 UEV262220:UEV262221 UOR262220:UOR262221 UYN262220:UYN262221 VIJ262220:VIJ262221 VSF262220:VSF262221 WCB262220:WCB262221 WLX262220:WLX262221 WVT262220:WVT262221 L327756:L327757 JH327756:JH327757 TD327756:TD327757 ACZ327756:ACZ327757 AMV327756:AMV327757 AWR327756:AWR327757 BGN327756:BGN327757 BQJ327756:BQJ327757 CAF327756:CAF327757 CKB327756:CKB327757 CTX327756:CTX327757 DDT327756:DDT327757 DNP327756:DNP327757 DXL327756:DXL327757 EHH327756:EHH327757 ERD327756:ERD327757 FAZ327756:FAZ327757 FKV327756:FKV327757 FUR327756:FUR327757 GEN327756:GEN327757 GOJ327756:GOJ327757 GYF327756:GYF327757 HIB327756:HIB327757 HRX327756:HRX327757 IBT327756:IBT327757 ILP327756:ILP327757 IVL327756:IVL327757 JFH327756:JFH327757 JPD327756:JPD327757 JYZ327756:JYZ327757 KIV327756:KIV327757 KSR327756:KSR327757 LCN327756:LCN327757 LMJ327756:LMJ327757 LWF327756:LWF327757 MGB327756:MGB327757 MPX327756:MPX327757 MZT327756:MZT327757 NJP327756:NJP327757 NTL327756:NTL327757 ODH327756:ODH327757 OND327756:OND327757 OWZ327756:OWZ327757 PGV327756:PGV327757 PQR327756:PQR327757 QAN327756:QAN327757 QKJ327756:QKJ327757 QUF327756:QUF327757 REB327756:REB327757 RNX327756:RNX327757 RXT327756:RXT327757 SHP327756:SHP327757 SRL327756:SRL327757 TBH327756:TBH327757 TLD327756:TLD327757 TUZ327756:TUZ327757 UEV327756:UEV327757 UOR327756:UOR327757 UYN327756:UYN327757 VIJ327756:VIJ327757 VSF327756:VSF327757 WCB327756:WCB327757 WLX327756:WLX327757 WVT327756:WVT327757 L393292:L393293 JH393292:JH393293 TD393292:TD393293 ACZ393292:ACZ393293 AMV393292:AMV393293 AWR393292:AWR393293 BGN393292:BGN393293 BQJ393292:BQJ393293 CAF393292:CAF393293 CKB393292:CKB393293 CTX393292:CTX393293 DDT393292:DDT393293 DNP393292:DNP393293 DXL393292:DXL393293 EHH393292:EHH393293 ERD393292:ERD393293 FAZ393292:FAZ393293 FKV393292:FKV393293 FUR393292:FUR393293 GEN393292:GEN393293 GOJ393292:GOJ393293 GYF393292:GYF393293 HIB393292:HIB393293 HRX393292:HRX393293 IBT393292:IBT393293 ILP393292:ILP393293 IVL393292:IVL393293 JFH393292:JFH393293 JPD393292:JPD393293 JYZ393292:JYZ393293 KIV393292:KIV393293 KSR393292:KSR393293 LCN393292:LCN393293 LMJ393292:LMJ393293 LWF393292:LWF393293 MGB393292:MGB393293 MPX393292:MPX393293 MZT393292:MZT393293 NJP393292:NJP393293 NTL393292:NTL393293 ODH393292:ODH393293 OND393292:OND393293 OWZ393292:OWZ393293 PGV393292:PGV393293 PQR393292:PQR393293 QAN393292:QAN393293 QKJ393292:QKJ393293 QUF393292:QUF393293 REB393292:REB393293 RNX393292:RNX393293 RXT393292:RXT393293 SHP393292:SHP393293 SRL393292:SRL393293 TBH393292:TBH393293 TLD393292:TLD393293 TUZ393292:TUZ393293 UEV393292:UEV393293 UOR393292:UOR393293 UYN393292:UYN393293 VIJ393292:VIJ393293 VSF393292:VSF393293 WCB393292:WCB393293 WLX393292:WLX393293 WVT393292:WVT393293 L458828:L458829 JH458828:JH458829 TD458828:TD458829 ACZ458828:ACZ458829 AMV458828:AMV458829 AWR458828:AWR458829 BGN458828:BGN458829 BQJ458828:BQJ458829 CAF458828:CAF458829 CKB458828:CKB458829 CTX458828:CTX458829 DDT458828:DDT458829 DNP458828:DNP458829 DXL458828:DXL458829 EHH458828:EHH458829 ERD458828:ERD458829 FAZ458828:FAZ458829 FKV458828:FKV458829 FUR458828:FUR458829 GEN458828:GEN458829 GOJ458828:GOJ458829 GYF458828:GYF458829 HIB458828:HIB458829 HRX458828:HRX458829 IBT458828:IBT458829 ILP458828:ILP458829 IVL458828:IVL458829 JFH458828:JFH458829 JPD458828:JPD458829 JYZ458828:JYZ458829 KIV458828:KIV458829 KSR458828:KSR458829 LCN458828:LCN458829 LMJ458828:LMJ458829 LWF458828:LWF458829 MGB458828:MGB458829 MPX458828:MPX458829 MZT458828:MZT458829 NJP458828:NJP458829 NTL458828:NTL458829 ODH458828:ODH458829 OND458828:OND458829 OWZ458828:OWZ458829 PGV458828:PGV458829 PQR458828:PQR458829 QAN458828:QAN458829 QKJ458828:QKJ458829 QUF458828:QUF458829 REB458828:REB458829 RNX458828:RNX458829 RXT458828:RXT458829 SHP458828:SHP458829 SRL458828:SRL458829 TBH458828:TBH458829 TLD458828:TLD458829 TUZ458828:TUZ458829 UEV458828:UEV458829 UOR458828:UOR458829 UYN458828:UYN458829 VIJ458828:VIJ458829 VSF458828:VSF458829 WCB458828:WCB458829 WLX458828:WLX458829 WVT458828:WVT458829 L524364:L524365 JH524364:JH524365 TD524364:TD524365 ACZ524364:ACZ524365 AMV524364:AMV524365 AWR524364:AWR524365 BGN524364:BGN524365 BQJ524364:BQJ524365 CAF524364:CAF524365 CKB524364:CKB524365 CTX524364:CTX524365 DDT524364:DDT524365 DNP524364:DNP524365 DXL524364:DXL524365 EHH524364:EHH524365 ERD524364:ERD524365 FAZ524364:FAZ524365 FKV524364:FKV524365 FUR524364:FUR524365 GEN524364:GEN524365 GOJ524364:GOJ524365 GYF524364:GYF524365 HIB524364:HIB524365 HRX524364:HRX524365 IBT524364:IBT524365 ILP524364:ILP524365 IVL524364:IVL524365 JFH524364:JFH524365 JPD524364:JPD524365 JYZ524364:JYZ524365 KIV524364:KIV524365 KSR524364:KSR524365 LCN524364:LCN524365 LMJ524364:LMJ524365 LWF524364:LWF524365 MGB524364:MGB524365 MPX524364:MPX524365 MZT524364:MZT524365 NJP524364:NJP524365 NTL524364:NTL524365 ODH524364:ODH524365 OND524364:OND524365 OWZ524364:OWZ524365 PGV524364:PGV524365 PQR524364:PQR524365 QAN524364:QAN524365 QKJ524364:QKJ524365 QUF524364:QUF524365 REB524364:REB524365 RNX524364:RNX524365 RXT524364:RXT524365 SHP524364:SHP524365 SRL524364:SRL524365 TBH524364:TBH524365 TLD524364:TLD524365 TUZ524364:TUZ524365 UEV524364:UEV524365 UOR524364:UOR524365 UYN524364:UYN524365 VIJ524364:VIJ524365 VSF524364:VSF524365 WCB524364:WCB524365 WLX524364:WLX524365 WVT524364:WVT524365 L589900:L589901 JH589900:JH589901 TD589900:TD589901 ACZ589900:ACZ589901 AMV589900:AMV589901 AWR589900:AWR589901 BGN589900:BGN589901 BQJ589900:BQJ589901 CAF589900:CAF589901 CKB589900:CKB589901 CTX589900:CTX589901 DDT589900:DDT589901 DNP589900:DNP589901 DXL589900:DXL589901 EHH589900:EHH589901 ERD589900:ERD589901 FAZ589900:FAZ589901 FKV589900:FKV589901 FUR589900:FUR589901 GEN589900:GEN589901 GOJ589900:GOJ589901 GYF589900:GYF589901 HIB589900:HIB589901 HRX589900:HRX589901 IBT589900:IBT589901 ILP589900:ILP589901 IVL589900:IVL589901 JFH589900:JFH589901 JPD589900:JPD589901 JYZ589900:JYZ589901 KIV589900:KIV589901 KSR589900:KSR589901 LCN589900:LCN589901 LMJ589900:LMJ589901 LWF589900:LWF589901 MGB589900:MGB589901 MPX589900:MPX589901 MZT589900:MZT589901 NJP589900:NJP589901 NTL589900:NTL589901 ODH589900:ODH589901 OND589900:OND589901 OWZ589900:OWZ589901 PGV589900:PGV589901 PQR589900:PQR589901 QAN589900:QAN589901 QKJ589900:QKJ589901 QUF589900:QUF589901 REB589900:REB589901 RNX589900:RNX589901 RXT589900:RXT589901 SHP589900:SHP589901 SRL589900:SRL589901 TBH589900:TBH589901 TLD589900:TLD589901 TUZ589900:TUZ589901 UEV589900:UEV589901 UOR589900:UOR589901 UYN589900:UYN589901 VIJ589900:VIJ589901 VSF589900:VSF589901 WCB589900:WCB589901 WLX589900:WLX589901 WVT589900:WVT589901 L655436:L655437 JH655436:JH655437 TD655436:TD655437 ACZ655436:ACZ655437 AMV655436:AMV655437 AWR655436:AWR655437 BGN655436:BGN655437 BQJ655436:BQJ655437 CAF655436:CAF655437 CKB655436:CKB655437 CTX655436:CTX655437 DDT655436:DDT655437 DNP655436:DNP655437 DXL655436:DXL655437 EHH655436:EHH655437 ERD655436:ERD655437 FAZ655436:FAZ655437 FKV655436:FKV655437 FUR655436:FUR655437 GEN655436:GEN655437 GOJ655436:GOJ655437 GYF655436:GYF655437 HIB655436:HIB655437 HRX655436:HRX655437 IBT655436:IBT655437 ILP655436:ILP655437 IVL655436:IVL655437 JFH655436:JFH655437 JPD655436:JPD655437 JYZ655436:JYZ655437 KIV655436:KIV655437 KSR655436:KSR655437 LCN655436:LCN655437 LMJ655436:LMJ655437 LWF655436:LWF655437 MGB655436:MGB655437 MPX655436:MPX655437 MZT655436:MZT655437 NJP655436:NJP655437 NTL655436:NTL655437 ODH655436:ODH655437 OND655436:OND655437 OWZ655436:OWZ655437 PGV655436:PGV655437 PQR655436:PQR655437 QAN655436:QAN655437 QKJ655436:QKJ655437 QUF655436:QUF655437 REB655436:REB655437 RNX655436:RNX655437 RXT655436:RXT655437 SHP655436:SHP655437 SRL655436:SRL655437 TBH655436:TBH655437 TLD655436:TLD655437 TUZ655436:TUZ655437 UEV655436:UEV655437 UOR655436:UOR655437 UYN655436:UYN655437 VIJ655436:VIJ655437 VSF655436:VSF655437 WCB655436:WCB655437 WLX655436:WLX655437 WVT655436:WVT655437 L720972:L720973 JH720972:JH720973 TD720972:TD720973 ACZ720972:ACZ720973 AMV720972:AMV720973 AWR720972:AWR720973 BGN720972:BGN720973 BQJ720972:BQJ720973 CAF720972:CAF720973 CKB720972:CKB720973 CTX720972:CTX720973 DDT720972:DDT720973 DNP720972:DNP720973 DXL720972:DXL720973 EHH720972:EHH720973 ERD720972:ERD720973 FAZ720972:FAZ720973 FKV720972:FKV720973 FUR720972:FUR720973 GEN720972:GEN720973 GOJ720972:GOJ720973 GYF720972:GYF720973 HIB720972:HIB720973 HRX720972:HRX720973 IBT720972:IBT720973 ILP720972:ILP720973 IVL720972:IVL720973 JFH720972:JFH720973 JPD720972:JPD720973 JYZ720972:JYZ720973 KIV720972:KIV720973 KSR720972:KSR720973 LCN720972:LCN720973 LMJ720972:LMJ720973 LWF720972:LWF720973 MGB720972:MGB720973 MPX720972:MPX720973 MZT720972:MZT720973 NJP720972:NJP720973 NTL720972:NTL720973 ODH720972:ODH720973 OND720972:OND720973 OWZ720972:OWZ720973 PGV720972:PGV720973 PQR720972:PQR720973 QAN720972:QAN720973 QKJ720972:QKJ720973 QUF720972:QUF720973 REB720972:REB720973 RNX720972:RNX720973 RXT720972:RXT720973 SHP720972:SHP720973 SRL720972:SRL720973 TBH720972:TBH720973 TLD720972:TLD720973 TUZ720972:TUZ720973 UEV720972:UEV720973 UOR720972:UOR720973 UYN720972:UYN720973 VIJ720972:VIJ720973 VSF720972:VSF720973 WCB720972:WCB720973 WLX720972:WLX720973 WVT720972:WVT720973 L786508:L786509 JH786508:JH786509 TD786508:TD786509 ACZ786508:ACZ786509 AMV786508:AMV786509 AWR786508:AWR786509 BGN786508:BGN786509 BQJ786508:BQJ786509 CAF786508:CAF786509 CKB786508:CKB786509 CTX786508:CTX786509 DDT786508:DDT786509 DNP786508:DNP786509 DXL786508:DXL786509 EHH786508:EHH786509 ERD786508:ERD786509 FAZ786508:FAZ786509 FKV786508:FKV786509 FUR786508:FUR786509 GEN786508:GEN786509 GOJ786508:GOJ786509 GYF786508:GYF786509 HIB786508:HIB786509 HRX786508:HRX786509 IBT786508:IBT786509 ILP786508:ILP786509 IVL786508:IVL786509 JFH786508:JFH786509 JPD786508:JPD786509 JYZ786508:JYZ786509 KIV786508:KIV786509 KSR786508:KSR786509 LCN786508:LCN786509 LMJ786508:LMJ786509 LWF786508:LWF786509 MGB786508:MGB786509 MPX786508:MPX786509 MZT786508:MZT786509 NJP786508:NJP786509 NTL786508:NTL786509 ODH786508:ODH786509 OND786508:OND786509 OWZ786508:OWZ786509 PGV786508:PGV786509 PQR786508:PQR786509 QAN786508:QAN786509 QKJ786508:QKJ786509 QUF786508:QUF786509 REB786508:REB786509 RNX786508:RNX786509 RXT786508:RXT786509 SHP786508:SHP786509 SRL786508:SRL786509 TBH786508:TBH786509 TLD786508:TLD786509 TUZ786508:TUZ786509 UEV786508:UEV786509 UOR786508:UOR786509 UYN786508:UYN786509 VIJ786508:VIJ786509 VSF786508:VSF786509 WCB786508:WCB786509 WLX786508:WLX786509 WVT786508:WVT786509 L852044:L852045 JH852044:JH852045 TD852044:TD852045 ACZ852044:ACZ852045 AMV852044:AMV852045 AWR852044:AWR852045 BGN852044:BGN852045 BQJ852044:BQJ852045 CAF852044:CAF852045 CKB852044:CKB852045 CTX852044:CTX852045 DDT852044:DDT852045 DNP852044:DNP852045 DXL852044:DXL852045 EHH852044:EHH852045 ERD852044:ERD852045 FAZ852044:FAZ852045 FKV852044:FKV852045 FUR852044:FUR852045 GEN852044:GEN852045 GOJ852044:GOJ852045 GYF852044:GYF852045 HIB852044:HIB852045 HRX852044:HRX852045 IBT852044:IBT852045 ILP852044:ILP852045 IVL852044:IVL852045 JFH852044:JFH852045 JPD852044:JPD852045 JYZ852044:JYZ852045 KIV852044:KIV852045 KSR852044:KSR852045 LCN852044:LCN852045 LMJ852044:LMJ852045 LWF852044:LWF852045 MGB852044:MGB852045 MPX852044:MPX852045 MZT852044:MZT852045 NJP852044:NJP852045 NTL852044:NTL852045 ODH852044:ODH852045 OND852044:OND852045 OWZ852044:OWZ852045 PGV852044:PGV852045 PQR852044:PQR852045 QAN852044:QAN852045 QKJ852044:QKJ852045 QUF852044:QUF852045 REB852044:REB852045 RNX852044:RNX852045 RXT852044:RXT852045 SHP852044:SHP852045 SRL852044:SRL852045 TBH852044:TBH852045 TLD852044:TLD852045 TUZ852044:TUZ852045 UEV852044:UEV852045 UOR852044:UOR852045 UYN852044:UYN852045 VIJ852044:VIJ852045 VSF852044:VSF852045 WCB852044:WCB852045 WLX852044:WLX852045 WVT852044:WVT852045 L917580:L917581 JH917580:JH917581 TD917580:TD917581 ACZ917580:ACZ917581 AMV917580:AMV917581 AWR917580:AWR917581 BGN917580:BGN917581 BQJ917580:BQJ917581 CAF917580:CAF917581 CKB917580:CKB917581 CTX917580:CTX917581 DDT917580:DDT917581 DNP917580:DNP917581 DXL917580:DXL917581 EHH917580:EHH917581 ERD917580:ERD917581 FAZ917580:FAZ917581 FKV917580:FKV917581 FUR917580:FUR917581 GEN917580:GEN917581 GOJ917580:GOJ917581 GYF917580:GYF917581 HIB917580:HIB917581 HRX917580:HRX917581 IBT917580:IBT917581 ILP917580:ILP917581 IVL917580:IVL917581 JFH917580:JFH917581 JPD917580:JPD917581 JYZ917580:JYZ917581 KIV917580:KIV917581 KSR917580:KSR917581 LCN917580:LCN917581 LMJ917580:LMJ917581 LWF917580:LWF917581 MGB917580:MGB917581 MPX917580:MPX917581 MZT917580:MZT917581 NJP917580:NJP917581 NTL917580:NTL917581 ODH917580:ODH917581 OND917580:OND917581 OWZ917580:OWZ917581 PGV917580:PGV917581 PQR917580:PQR917581 QAN917580:QAN917581 QKJ917580:QKJ917581 QUF917580:QUF917581 REB917580:REB917581 RNX917580:RNX917581 RXT917580:RXT917581 SHP917580:SHP917581 SRL917580:SRL917581 TBH917580:TBH917581 TLD917580:TLD917581 TUZ917580:TUZ917581 UEV917580:UEV917581 UOR917580:UOR917581 UYN917580:UYN917581 VIJ917580:VIJ917581 VSF917580:VSF917581 WCB917580:WCB917581 WLX917580:WLX917581 WVT917580:WVT917581 L983116:L983117 JH983116:JH983117 TD983116:TD983117 ACZ983116:ACZ983117 AMV983116:AMV983117 AWR983116:AWR983117 BGN983116:BGN983117 BQJ983116:BQJ983117 CAF983116:CAF983117 CKB983116:CKB983117 CTX983116:CTX983117 DDT983116:DDT983117 DNP983116:DNP983117 DXL983116:DXL983117 EHH983116:EHH983117 ERD983116:ERD983117 FAZ983116:FAZ983117 FKV983116:FKV983117 FUR983116:FUR983117 GEN983116:GEN983117 GOJ983116:GOJ983117 GYF983116:GYF983117 HIB983116:HIB983117 HRX983116:HRX983117 IBT983116:IBT983117 ILP983116:ILP983117 IVL983116:IVL983117 JFH983116:JFH983117 JPD983116:JPD983117 JYZ983116:JYZ983117 KIV983116:KIV983117 KSR983116:KSR983117 LCN983116:LCN983117 LMJ983116:LMJ983117 LWF983116:LWF983117 MGB983116:MGB983117 MPX983116:MPX983117 MZT983116:MZT983117 NJP983116:NJP983117 NTL983116:NTL983117 ODH983116:ODH983117 OND983116:OND983117 OWZ983116:OWZ983117 PGV983116:PGV983117 PQR983116:PQR983117 QAN983116:QAN983117 QKJ983116:QKJ983117 QUF983116:QUF983117 REB983116:REB983117 RNX983116:RNX983117 RXT983116:RXT983117 SHP983116:SHP983117 SRL983116:SRL983117 TBH983116:TBH983117 TLD983116:TLD983117 TUZ983116:TUZ983117 UEV983116:UEV983117 UOR983116:UOR983117 UYN983116:UYN983117 VIJ983116:VIJ983117 VSF983116:VSF983117 WCB983116:WCB983117 WLX983116:WLX983117 WVT983116:WVT983117 C64:C65 IY64:IY65 SU64:SU65 ACQ64:ACQ65 AMM64:AMM65 AWI64:AWI65 BGE64:BGE65 BQA64:BQA65 BZW64:BZW65 CJS64:CJS65 CTO64:CTO65 DDK64:DDK65 DNG64:DNG65 DXC64:DXC65 EGY64:EGY65 EQU64:EQU65 FAQ64:FAQ65 FKM64:FKM65 FUI64:FUI65 GEE64:GEE65 GOA64:GOA65 GXW64:GXW65 HHS64:HHS65 HRO64:HRO65 IBK64:IBK65 ILG64:ILG65 IVC64:IVC65 JEY64:JEY65 JOU64:JOU65 JYQ64:JYQ65 KIM64:KIM65 KSI64:KSI65 LCE64:LCE65 LMA64:LMA65 LVW64:LVW65 MFS64:MFS65 MPO64:MPO65 MZK64:MZK65 NJG64:NJG65 NTC64:NTC65 OCY64:OCY65 OMU64:OMU65 OWQ64:OWQ65 PGM64:PGM65 PQI64:PQI65 QAE64:QAE65 QKA64:QKA65 QTW64:QTW65 RDS64:RDS65 RNO64:RNO65 RXK64:RXK65 SHG64:SHG65 SRC64:SRC65 TAY64:TAY65 TKU64:TKU65 TUQ64:TUQ65 UEM64:UEM65 UOI64:UOI65 UYE64:UYE65 VIA64:VIA65 VRW64:VRW65 WBS64:WBS65 WLO64:WLO65 WVK64:WVK65 C65600:C65601 IY65600:IY65601 SU65600:SU65601 ACQ65600:ACQ65601 AMM65600:AMM65601 AWI65600:AWI65601 BGE65600:BGE65601 BQA65600:BQA65601 BZW65600:BZW65601 CJS65600:CJS65601 CTO65600:CTO65601 DDK65600:DDK65601 DNG65600:DNG65601 DXC65600:DXC65601 EGY65600:EGY65601 EQU65600:EQU65601 FAQ65600:FAQ65601 FKM65600:FKM65601 FUI65600:FUI65601 GEE65600:GEE65601 GOA65600:GOA65601 GXW65600:GXW65601 HHS65600:HHS65601 HRO65600:HRO65601 IBK65600:IBK65601 ILG65600:ILG65601 IVC65600:IVC65601 JEY65600:JEY65601 JOU65600:JOU65601 JYQ65600:JYQ65601 KIM65600:KIM65601 KSI65600:KSI65601 LCE65600:LCE65601 LMA65600:LMA65601 LVW65600:LVW65601 MFS65600:MFS65601 MPO65600:MPO65601 MZK65600:MZK65601 NJG65600:NJG65601 NTC65600:NTC65601 OCY65600:OCY65601 OMU65600:OMU65601 OWQ65600:OWQ65601 PGM65600:PGM65601 PQI65600:PQI65601 QAE65600:QAE65601 QKA65600:QKA65601 QTW65600:QTW65601 RDS65600:RDS65601 RNO65600:RNO65601 RXK65600:RXK65601 SHG65600:SHG65601 SRC65600:SRC65601 TAY65600:TAY65601 TKU65600:TKU65601 TUQ65600:TUQ65601 UEM65600:UEM65601 UOI65600:UOI65601 UYE65600:UYE65601 VIA65600:VIA65601 VRW65600:VRW65601 WBS65600:WBS65601 WLO65600:WLO65601 WVK65600:WVK65601 C131136:C131137 IY131136:IY131137 SU131136:SU131137 ACQ131136:ACQ131137 AMM131136:AMM131137 AWI131136:AWI131137 BGE131136:BGE131137 BQA131136:BQA131137 BZW131136:BZW131137 CJS131136:CJS131137 CTO131136:CTO131137 DDK131136:DDK131137 DNG131136:DNG131137 DXC131136:DXC131137 EGY131136:EGY131137 EQU131136:EQU131137 FAQ131136:FAQ131137 FKM131136:FKM131137 FUI131136:FUI131137 GEE131136:GEE131137 GOA131136:GOA131137 GXW131136:GXW131137 HHS131136:HHS131137 HRO131136:HRO131137 IBK131136:IBK131137 ILG131136:ILG131137 IVC131136:IVC131137 JEY131136:JEY131137 JOU131136:JOU131137 JYQ131136:JYQ131137 KIM131136:KIM131137 KSI131136:KSI131137 LCE131136:LCE131137 LMA131136:LMA131137 LVW131136:LVW131137 MFS131136:MFS131137 MPO131136:MPO131137 MZK131136:MZK131137 NJG131136:NJG131137 NTC131136:NTC131137 OCY131136:OCY131137 OMU131136:OMU131137 OWQ131136:OWQ131137 PGM131136:PGM131137 PQI131136:PQI131137 QAE131136:QAE131137 QKA131136:QKA131137 QTW131136:QTW131137 RDS131136:RDS131137 RNO131136:RNO131137 RXK131136:RXK131137 SHG131136:SHG131137 SRC131136:SRC131137 TAY131136:TAY131137 TKU131136:TKU131137 TUQ131136:TUQ131137 UEM131136:UEM131137 UOI131136:UOI131137 UYE131136:UYE131137 VIA131136:VIA131137 VRW131136:VRW131137 WBS131136:WBS131137 WLO131136:WLO131137 WVK131136:WVK131137 C196672:C196673 IY196672:IY196673 SU196672:SU196673 ACQ196672:ACQ196673 AMM196672:AMM196673 AWI196672:AWI196673 BGE196672:BGE196673 BQA196672:BQA196673 BZW196672:BZW196673 CJS196672:CJS196673 CTO196672:CTO196673 DDK196672:DDK196673 DNG196672:DNG196673 DXC196672:DXC196673 EGY196672:EGY196673 EQU196672:EQU196673 FAQ196672:FAQ196673 FKM196672:FKM196673 FUI196672:FUI196673 GEE196672:GEE196673 GOA196672:GOA196673 GXW196672:GXW196673 HHS196672:HHS196673 HRO196672:HRO196673 IBK196672:IBK196673 ILG196672:ILG196673 IVC196672:IVC196673 JEY196672:JEY196673 JOU196672:JOU196673 JYQ196672:JYQ196673 KIM196672:KIM196673 KSI196672:KSI196673 LCE196672:LCE196673 LMA196672:LMA196673 LVW196672:LVW196673 MFS196672:MFS196673 MPO196672:MPO196673 MZK196672:MZK196673 NJG196672:NJG196673 NTC196672:NTC196673 OCY196672:OCY196673 OMU196672:OMU196673 OWQ196672:OWQ196673 PGM196672:PGM196673 PQI196672:PQI196673 QAE196672:QAE196673 QKA196672:QKA196673 QTW196672:QTW196673 RDS196672:RDS196673 RNO196672:RNO196673 RXK196672:RXK196673 SHG196672:SHG196673 SRC196672:SRC196673 TAY196672:TAY196673 TKU196672:TKU196673 TUQ196672:TUQ196673 UEM196672:UEM196673 UOI196672:UOI196673 UYE196672:UYE196673 VIA196672:VIA196673 VRW196672:VRW196673 WBS196672:WBS196673 WLO196672:WLO196673 WVK196672:WVK196673 C262208:C262209 IY262208:IY262209 SU262208:SU262209 ACQ262208:ACQ262209 AMM262208:AMM262209 AWI262208:AWI262209 BGE262208:BGE262209 BQA262208:BQA262209 BZW262208:BZW262209 CJS262208:CJS262209 CTO262208:CTO262209 DDK262208:DDK262209 DNG262208:DNG262209 DXC262208:DXC262209 EGY262208:EGY262209 EQU262208:EQU262209 FAQ262208:FAQ262209 FKM262208:FKM262209 FUI262208:FUI262209 GEE262208:GEE262209 GOA262208:GOA262209 GXW262208:GXW262209 HHS262208:HHS262209 HRO262208:HRO262209 IBK262208:IBK262209 ILG262208:ILG262209 IVC262208:IVC262209 JEY262208:JEY262209 JOU262208:JOU262209 JYQ262208:JYQ262209 KIM262208:KIM262209 KSI262208:KSI262209 LCE262208:LCE262209 LMA262208:LMA262209 LVW262208:LVW262209 MFS262208:MFS262209 MPO262208:MPO262209 MZK262208:MZK262209 NJG262208:NJG262209 NTC262208:NTC262209 OCY262208:OCY262209 OMU262208:OMU262209 OWQ262208:OWQ262209 PGM262208:PGM262209 PQI262208:PQI262209 QAE262208:QAE262209 QKA262208:QKA262209 QTW262208:QTW262209 RDS262208:RDS262209 RNO262208:RNO262209 RXK262208:RXK262209 SHG262208:SHG262209 SRC262208:SRC262209 TAY262208:TAY262209 TKU262208:TKU262209 TUQ262208:TUQ262209 UEM262208:UEM262209 UOI262208:UOI262209 UYE262208:UYE262209 VIA262208:VIA262209 VRW262208:VRW262209 WBS262208:WBS262209 WLO262208:WLO262209 WVK262208:WVK262209 C327744:C327745 IY327744:IY327745 SU327744:SU327745 ACQ327744:ACQ327745 AMM327744:AMM327745 AWI327744:AWI327745 BGE327744:BGE327745 BQA327744:BQA327745 BZW327744:BZW327745 CJS327744:CJS327745 CTO327744:CTO327745 DDK327744:DDK327745 DNG327744:DNG327745 DXC327744:DXC327745 EGY327744:EGY327745 EQU327744:EQU327745 FAQ327744:FAQ327745 FKM327744:FKM327745 FUI327744:FUI327745 GEE327744:GEE327745 GOA327744:GOA327745 GXW327744:GXW327745 HHS327744:HHS327745 HRO327744:HRO327745 IBK327744:IBK327745 ILG327744:ILG327745 IVC327744:IVC327745 JEY327744:JEY327745 JOU327744:JOU327745 JYQ327744:JYQ327745 KIM327744:KIM327745 KSI327744:KSI327745 LCE327744:LCE327745 LMA327744:LMA327745 LVW327744:LVW327745 MFS327744:MFS327745 MPO327744:MPO327745 MZK327744:MZK327745 NJG327744:NJG327745 NTC327744:NTC327745 OCY327744:OCY327745 OMU327744:OMU327745 OWQ327744:OWQ327745 PGM327744:PGM327745 PQI327744:PQI327745 QAE327744:QAE327745 QKA327744:QKA327745 QTW327744:QTW327745 RDS327744:RDS327745 RNO327744:RNO327745 RXK327744:RXK327745 SHG327744:SHG327745 SRC327744:SRC327745 TAY327744:TAY327745 TKU327744:TKU327745 TUQ327744:TUQ327745 UEM327744:UEM327745 UOI327744:UOI327745 UYE327744:UYE327745 VIA327744:VIA327745 VRW327744:VRW327745 WBS327744:WBS327745 WLO327744:WLO327745 WVK327744:WVK327745 C393280:C393281 IY393280:IY393281 SU393280:SU393281 ACQ393280:ACQ393281 AMM393280:AMM393281 AWI393280:AWI393281 BGE393280:BGE393281 BQA393280:BQA393281 BZW393280:BZW393281 CJS393280:CJS393281 CTO393280:CTO393281 DDK393280:DDK393281 DNG393280:DNG393281 DXC393280:DXC393281 EGY393280:EGY393281 EQU393280:EQU393281 FAQ393280:FAQ393281 FKM393280:FKM393281 FUI393280:FUI393281 GEE393280:GEE393281 GOA393280:GOA393281 GXW393280:GXW393281 HHS393280:HHS393281 HRO393280:HRO393281 IBK393280:IBK393281 ILG393280:ILG393281 IVC393280:IVC393281 JEY393280:JEY393281 JOU393280:JOU393281 JYQ393280:JYQ393281 KIM393280:KIM393281 KSI393280:KSI393281 LCE393280:LCE393281 LMA393280:LMA393281 LVW393280:LVW393281 MFS393280:MFS393281 MPO393280:MPO393281 MZK393280:MZK393281 NJG393280:NJG393281 NTC393280:NTC393281 OCY393280:OCY393281 OMU393280:OMU393281 OWQ393280:OWQ393281 PGM393280:PGM393281 PQI393280:PQI393281 QAE393280:QAE393281 QKA393280:QKA393281 QTW393280:QTW393281 RDS393280:RDS393281 RNO393280:RNO393281 RXK393280:RXK393281 SHG393280:SHG393281 SRC393280:SRC393281 TAY393280:TAY393281 TKU393280:TKU393281 TUQ393280:TUQ393281 UEM393280:UEM393281 UOI393280:UOI393281 UYE393280:UYE393281 VIA393280:VIA393281 VRW393280:VRW393281 WBS393280:WBS393281 WLO393280:WLO393281 WVK393280:WVK393281 C458816:C458817 IY458816:IY458817 SU458816:SU458817 ACQ458816:ACQ458817 AMM458816:AMM458817 AWI458816:AWI458817 BGE458816:BGE458817 BQA458816:BQA458817 BZW458816:BZW458817 CJS458816:CJS458817 CTO458816:CTO458817 DDK458816:DDK458817 DNG458816:DNG458817 DXC458816:DXC458817 EGY458816:EGY458817 EQU458816:EQU458817 FAQ458816:FAQ458817 FKM458816:FKM458817 FUI458816:FUI458817 GEE458816:GEE458817 GOA458816:GOA458817 GXW458816:GXW458817 HHS458816:HHS458817 HRO458816:HRO458817 IBK458816:IBK458817 ILG458816:ILG458817 IVC458816:IVC458817 JEY458816:JEY458817 JOU458816:JOU458817 JYQ458816:JYQ458817 KIM458816:KIM458817 KSI458816:KSI458817 LCE458816:LCE458817 LMA458816:LMA458817 LVW458816:LVW458817 MFS458816:MFS458817 MPO458816:MPO458817 MZK458816:MZK458817 NJG458816:NJG458817 NTC458816:NTC458817 OCY458816:OCY458817 OMU458816:OMU458817 OWQ458816:OWQ458817 PGM458816:PGM458817 PQI458816:PQI458817 QAE458816:QAE458817 QKA458816:QKA458817 QTW458816:QTW458817 RDS458816:RDS458817 RNO458816:RNO458817 RXK458816:RXK458817 SHG458816:SHG458817 SRC458816:SRC458817 TAY458816:TAY458817 TKU458816:TKU458817 TUQ458816:TUQ458817 UEM458816:UEM458817 UOI458816:UOI458817 UYE458816:UYE458817 VIA458816:VIA458817 VRW458816:VRW458817 WBS458816:WBS458817 WLO458816:WLO458817 WVK458816:WVK458817 C524352:C524353 IY524352:IY524353 SU524352:SU524353 ACQ524352:ACQ524353 AMM524352:AMM524353 AWI524352:AWI524353 BGE524352:BGE524353 BQA524352:BQA524353 BZW524352:BZW524353 CJS524352:CJS524353 CTO524352:CTO524353 DDK524352:DDK524353 DNG524352:DNG524353 DXC524352:DXC524353 EGY524352:EGY524353 EQU524352:EQU524353 FAQ524352:FAQ524353 FKM524352:FKM524353 FUI524352:FUI524353 GEE524352:GEE524353 GOA524352:GOA524353 GXW524352:GXW524353 HHS524352:HHS524353 HRO524352:HRO524353 IBK524352:IBK524353 ILG524352:ILG524353 IVC524352:IVC524353 JEY524352:JEY524353 JOU524352:JOU524353 JYQ524352:JYQ524353 KIM524352:KIM524353 KSI524352:KSI524353 LCE524352:LCE524353 LMA524352:LMA524353 LVW524352:LVW524353 MFS524352:MFS524353 MPO524352:MPO524353 MZK524352:MZK524353 NJG524352:NJG524353 NTC524352:NTC524353 OCY524352:OCY524353 OMU524352:OMU524353 OWQ524352:OWQ524353 PGM524352:PGM524353 PQI524352:PQI524353 QAE524352:QAE524353 QKA524352:QKA524353 QTW524352:QTW524353 RDS524352:RDS524353 RNO524352:RNO524353 RXK524352:RXK524353 SHG524352:SHG524353 SRC524352:SRC524353 TAY524352:TAY524353 TKU524352:TKU524353 TUQ524352:TUQ524353 UEM524352:UEM524353 UOI524352:UOI524353 UYE524352:UYE524353 VIA524352:VIA524353 VRW524352:VRW524353 WBS524352:WBS524353 WLO524352:WLO524353 WVK524352:WVK524353 C589888:C589889 IY589888:IY589889 SU589888:SU589889 ACQ589888:ACQ589889 AMM589888:AMM589889 AWI589888:AWI589889 BGE589888:BGE589889 BQA589888:BQA589889 BZW589888:BZW589889 CJS589888:CJS589889 CTO589888:CTO589889 DDK589888:DDK589889 DNG589888:DNG589889 DXC589888:DXC589889 EGY589888:EGY589889 EQU589888:EQU589889 FAQ589888:FAQ589889 FKM589888:FKM589889 FUI589888:FUI589889 GEE589888:GEE589889 GOA589888:GOA589889 GXW589888:GXW589889 HHS589888:HHS589889 HRO589888:HRO589889 IBK589888:IBK589889 ILG589888:ILG589889 IVC589888:IVC589889 JEY589888:JEY589889 JOU589888:JOU589889 JYQ589888:JYQ589889 KIM589888:KIM589889 KSI589888:KSI589889 LCE589888:LCE589889 LMA589888:LMA589889 LVW589888:LVW589889 MFS589888:MFS589889 MPO589888:MPO589889 MZK589888:MZK589889 NJG589888:NJG589889 NTC589888:NTC589889 OCY589888:OCY589889 OMU589888:OMU589889 OWQ589888:OWQ589889 PGM589888:PGM589889 PQI589888:PQI589889 QAE589888:QAE589889 QKA589888:QKA589889 QTW589888:QTW589889 RDS589888:RDS589889 RNO589888:RNO589889 RXK589888:RXK589889 SHG589888:SHG589889 SRC589888:SRC589889 TAY589888:TAY589889 TKU589888:TKU589889 TUQ589888:TUQ589889 UEM589888:UEM589889 UOI589888:UOI589889 UYE589888:UYE589889 VIA589888:VIA589889 VRW589888:VRW589889 WBS589888:WBS589889 WLO589888:WLO589889 WVK589888:WVK589889 C655424:C655425 IY655424:IY655425 SU655424:SU655425 ACQ655424:ACQ655425 AMM655424:AMM655425 AWI655424:AWI655425 BGE655424:BGE655425 BQA655424:BQA655425 BZW655424:BZW655425 CJS655424:CJS655425 CTO655424:CTO655425 DDK655424:DDK655425 DNG655424:DNG655425 DXC655424:DXC655425 EGY655424:EGY655425 EQU655424:EQU655425 FAQ655424:FAQ655425 FKM655424:FKM655425 FUI655424:FUI655425 GEE655424:GEE655425 GOA655424:GOA655425 GXW655424:GXW655425 HHS655424:HHS655425 HRO655424:HRO655425 IBK655424:IBK655425 ILG655424:ILG655425 IVC655424:IVC655425 JEY655424:JEY655425 JOU655424:JOU655425 JYQ655424:JYQ655425 KIM655424:KIM655425 KSI655424:KSI655425 LCE655424:LCE655425 LMA655424:LMA655425 LVW655424:LVW655425 MFS655424:MFS655425 MPO655424:MPO655425 MZK655424:MZK655425 NJG655424:NJG655425 NTC655424:NTC655425 OCY655424:OCY655425 OMU655424:OMU655425 OWQ655424:OWQ655425 PGM655424:PGM655425 PQI655424:PQI655425 QAE655424:QAE655425 QKA655424:QKA655425 QTW655424:QTW655425 RDS655424:RDS655425 RNO655424:RNO655425 RXK655424:RXK655425 SHG655424:SHG655425 SRC655424:SRC655425 TAY655424:TAY655425 TKU655424:TKU655425 TUQ655424:TUQ655425 UEM655424:UEM655425 UOI655424:UOI655425 UYE655424:UYE655425 VIA655424:VIA655425 VRW655424:VRW655425 WBS655424:WBS655425 WLO655424:WLO655425 WVK655424:WVK655425 C720960:C720961 IY720960:IY720961 SU720960:SU720961 ACQ720960:ACQ720961 AMM720960:AMM720961 AWI720960:AWI720961 BGE720960:BGE720961 BQA720960:BQA720961 BZW720960:BZW720961 CJS720960:CJS720961 CTO720960:CTO720961 DDK720960:DDK720961 DNG720960:DNG720961 DXC720960:DXC720961 EGY720960:EGY720961 EQU720960:EQU720961 FAQ720960:FAQ720961 FKM720960:FKM720961 FUI720960:FUI720961 GEE720960:GEE720961 GOA720960:GOA720961 GXW720960:GXW720961 HHS720960:HHS720961 HRO720960:HRO720961 IBK720960:IBK720961 ILG720960:ILG720961 IVC720960:IVC720961 JEY720960:JEY720961 JOU720960:JOU720961 JYQ720960:JYQ720961 KIM720960:KIM720961 KSI720960:KSI720961 LCE720960:LCE720961 LMA720960:LMA720961 LVW720960:LVW720961 MFS720960:MFS720961 MPO720960:MPO720961 MZK720960:MZK720961 NJG720960:NJG720961 NTC720960:NTC720961 OCY720960:OCY720961 OMU720960:OMU720961 OWQ720960:OWQ720961 PGM720960:PGM720961 PQI720960:PQI720961 QAE720960:QAE720961 QKA720960:QKA720961 QTW720960:QTW720961 RDS720960:RDS720961 RNO720960:RNO720961 RXK720960:RXK720961 SHG720960:SHG720961 SRC720960:SRC720961 TAY720960:TAY720961 TKU720960:TKU720961 TUQ720960:TUQ720961 UEM720960:UEM720961 UOI720960:UOI720961 UYE720960:UYE720961 VIA720960:VIA720961 VRW720960:VRW720961 WBS720960:WBS720961 WLO720960:WLO720961 WVK720960:WVK720961 C786496:C786497 IY786496:IY786497 SU786496:SU786497 ACQ786496:ACQ786497 AMM786496:AMM786497 AWI786496:AWI786497 BGE786496:BGE786497 BQA786496:BQA786497 BZW786496:BZW786497 CJS786496:CJS786497 CTO786496:CTO786497 DDK786496:DDK786497 DNG786496:DNG786497 DXC786496:DXC786497 EGY786496:EGY786497 EQU786496:EQU786497 FAQ786496:FAQ786497 FKM786496:FKM786497 FUI786496:FUI786497 GEE786496:GEE786497 GOA786496:GOA786497 GXW786496:GXW786497 HHS786496:HHS786497 HRO786496:HRO786497 IBK786496:IBK786497 ILG786496:ILG786497 IVC786496:IVC786497 JEY786496:JEY786497 JOU786496:JOU786497 JYQ786496:JYQ786497 KIM786496:KIM786497 KSI786496:KSI786497 LCE786496:LCE786497 LMA786496:LMA786497 LVW786496:LVW786497 MFS786496:MFS786497 MPO786496:MPO786497 MZK786496:MZK786497 NJG786496:NJG786497 NTC786496:NTC786497 OCY786496:OCY786497 OMU786496:OMU786497 OWQ786496:OWQ786497 PGM786496:PGM786497 PQI786496:PQI786497 QAE786496:QAE786497 QKA786496:QKA786497 QTW786496:QTW786497 RDS786496:RDS786497 RNO786496:RNO786497 RXK786496:RXK786497 SHG786496:SHG786497 SRC786496:SRC786497 TAY786496:TAY786497 TKU786496:TKU786497 TUQ786496:TUQ786497 UEM786496:UEM786497 UOI786496:UOI786497 UYE786496:UYE786497 VIA786496:VIA786497 VRW786496:VRW786497 WBS786496:WBS786497 WLO786496:WLO786497 WVK786496:WVK786497 C852032:C852033 IY852032:IY852033 SU852032:SU852033 ACQ852032:ACQ852033 AMM852032:AMM852033 AWI852032:AWI852033 BGE852032:BGE852033 BQA852032:BQA852033 BZW852032:BZW852033 CJS852032:CJS852033 CTO852032:CTO852033 DDK852032:DDK852033 DNG852032:DNG852033 DXC852032:DXC852033 EGY852032:EGY852033 EQU852032:EQU852033 FAQ852032:FAQ852033 FKM852032:FKM852033 FUI852032:FUI852033 GEE852032:GEE852033 GOA852032:GOA852033 GXW852032:GXW852033 HHS852032:HHS852033 HRO852032:HRO852033 IBK852032:IBK852033 ILG852032:ILG852033 IVC852032:IVC852033 JEY852032:JEY852033 JOU852032:JOU852033 JYQ852032:JYQ852033 KIM852032:KIM852033 KSI852032:KSI852033 LCE852032:LCE852033 LMA852032:LMA852033 LVW852032:LVW852033 MFS852032:MFS852033 MPO852032:MPO852033 MZK852032:MZK852033 NJG852032:NJG852033 NTC852032:NTC852033 OCY852032:OCY852033 OMU852032:OMU852033 OWQ852032:OWQ852033 PGM852032:PGM852033 PQI852032:PQI852033 QAE852032:QAE852033 QKA852032:QKA852033 QTW852032:QTW852033 RDS852032:RDS852033 RNO852032:RNO852033 RXK852032:RXK852033 SHG852032:SHG852033 SRC852032:SRC852033 TAY852032:TAY852033 TKU852032:TKU852033 TUQ852032:TUQ852033 UEM852032:UEM852033 UOI852032:UOI852033 UYE852032:UYE852033 VIA852032:VIA852033 VRW852032:VRW852033 WBS852032:WBS852033 WLO852032:WLO852033 WVK852032:WVK852033 C917568:C917569 IY917568:IY917569 SU917568:SU917569 ACQ917568:ACQ917569 AMM917568:AMM917569 AWI917568:AWI917569 BGE917568:BGE917569 BQA917568:BQA917569 BZW917568:BZW917569 CJS917568:CJS917569 CTO917568:CTO917569 DDK917568:DDK917569 DNG917568:DNG917569 DXC917568:DXC917569 EGY917568:EGY917569 EQU917568:EQU917569 FAQ917568:FAQ917569 FKM917568:FKM917569 FUI917568:FUI917569 GEE917568:GEE917569 GOA917568:GOA917569 GXW917568:GXW917569 HHS917568:HHS917569 HRO917568:HRO917569 IBK917568:IBK917569 ILG917568:ILG917569 IVC917568:IVC917569 JEY917568:JEY917569 JOU917568:JOU917569 JYQ917568:JYQ917569 KIM917568:KIM917569 KSI917568:KSI917569 LCE917568:LCE917569 LMA917568:LMA917569 LVW917568:LVW917569 MFS917568:MFS917569 MPO917568:MPO917569 MZK917568:MZK917569 NJG917568:NJG917569 NTC917568:NTC917569 OCY917568:OCY917569 OMU917568:OMU917569 OWQ917568:OWQ917569 PGM917568:PGM917569 PQI917568:PQI917569 QAE917568:QAE917569 QKA917568:QKA917569 QTW917568:QTW917569 RDS917568:RDS917569 RNO917568:RNO917569 RXK917568:RXK917569 SHG917568:SHG917569 SRC917568:SRC917569 TAY917568:TAY917569 TKU917568:TKU917569 TUQ917568:TUQ917569 UEM917568:UEM917569 UOI917568:UOI917569 UYE917568:UYE917569 VIA917568:VIA917569 VRW917568:VRW917569 WBS917568:WBS917569 WLO917568:WLO917569 WVK917568:WVK917569 C983104:C983105 IY983104:IY983105 SU983104:SU983105 ACQ983104:ACQ983105 AMM983104:AMM983105 AWI983104:AWI983105 BGE983104:BGE983105 BQA983104:BQA983105 BZW983104:BZW983105 CJS983104:CJS983105 CTO983104:CTO983105 DDK983104:DDK983105 DNG983104:DNG983105 DXC983104:DXC983105 EGY983104:EGY983105 EQU983104:EQU983105 FAQ983104:FAQ983105 FKM983104:FKM983105 FUI983104:FUI983105 GEE983104:GEE983105 GOA983104:GOA983105 GXW983104:GXW983105 HHS983104:HHS983105 HRO983104:HRO983105 IBK983104:IBK983105 ILG983104:ILG983105 IVC983104:IVC983105 JEY983104:JEY983105 JOU983104:JOU983105 JYQ983104:JYQ983105 KIM983104:KIM983105 KSI983104:KSI983105 LCE983104:LCE983105 LMA983104:LMA983105 LVW983104:LVW983105 MFS983104:MFS983105 MPO983104:MPO983105 MZK983104:MZK983105 NJG983104:NJG983105 NTC983104:NTC983105 OCY983104:OCY983105 OMU983104:OMU983105 OWQ983104:OWQ983105 PGM983104:PGM983105 PQI983104:PQI983105 QAE983104:QAE983105 QKA983104:QKA983105 QTW983104:QTW983105 RDS983104:RDS983105 RNO983104:RNO983105 RXK983104:RXK983105 SHG983104:SHG983105 SRC983104:SRC983105 TAY983104:TAY983105 TKU983104:TKU983105 TUQ983104:TUQ983105 UEM983104:UEM983105 UOI983104:UOI983105 UYE983104:UYE983105 VIA983104:VIA983105 VRW983104:VRW983105 WBS983104:WBS983105 WLO983104:WLO983105 WVK983104:WVK983105 L85:L86 JH85:JH86 TD85:TD86 ACZ85:ACZ86 AMV85:AMV86 AWR85:AWR86 BGN85:BGN86 BQJ85:BQJ86 CAF85:CAF86 CKB85:CKB86 CTX85:CTX86 DDT85:DDT86 DNP85:DNP86 DXL85:DXL86 EHH85:EHH86 ERD85:ERD86 FAZ85:FAZ86 FKV85:FKV86 FUR85:FUR86 GEN85:GEN86 GOJ85:GOJ86 GYF85:GYF86 HIB85:HIB86 HRX85:HRX86 IBT85:IBT86 ILP85:ILP86 IVL85:IVL86 JFH85:JFH86 JPD85:JPD86 JYZ85:JYZ86 KIV85:KIV86 KSR85:KSR86 LCN85:LCN86 LMJ85:LMJ86 LWF85:LWF86 MGB85:MGB86 MPX85:MPX86 MZT85:MZT86 NJP85:NJP86 NTL85:NTL86 ODH85:ODH86 OND85:OND86 OWZ85:OWZ86 PGV85:PGV86 PQR85:PQR86 QAN85:QAN86 QKJ85:QKJ86 QUF85:QUF86 REB85:REB86 RNX85:RNX86 RXT85:RXT86 SHP85:SHP86 SRL85:SRL86 TBH85:TBH86 TLD85:TLD86 TUZ85:TUZ86 UEV85:UEV86 UOR85:UOR86 UYN85:UYN86 VIJ85:VIJ86 VSF85:VSF86 WCB85:WCB86 WLX85:WLX86 WVT85:WVT86 L65621:L65622 JH65621:JH65622 TD65621:TD65622 ACZ65621:ACZ65622 AMV65621:AMV65622 AWR65621:AWR65622 BGN65621:BGN65622 BQJ65621:BQJ65622 CAF65621:CAF65622 CKB65621:CKB65622 CTX65621:CTX65622 DDT65621:DDT65622 DNP65621:DNP65622 DXL65621:DXL65622 EHH65621:EHH65622 ERD65621:ERD65622 FAZ65621:FAZ65622 FKV65621:FKV65622 FUR65621:FUR65622 GEN65621:GEN65622 GOJ65621:GOJ65622 GYF65621:GYF65622 HIB65621:HIB65622 HRX65621:HRX65622 IBT65621:IBT65622 ILP65621:ILP65622 IVL65621:IVL65622 JFH65621:JFH65622 JPD65621:JPD65622 JYZ65621:JYZ65622 KIV65621:KIV65622 KSR65621:KSR65622 LCN65621:LCN65622 LMJ65621:LMJ65622 LWF65621:LWF65622 MGB65621:MGB65622 MPX65621:MPX65622 MZT65621:MZT65622 NJP65621:NJP65622 NTL65621:NTL65622 ODH65621:ODH65622 OND65621:OND65622 OWZ65621:OWZ65622 PGV65621:PGV65622 PQR65621:PQR65622 QAN65621:QAN65622 QKJ65621:QKJ65622 QUF65621:QUF65622 REB65621:REB65622 RNX65621:RNX65622 RXT65621:RXT65622 SHP65621:SHP65622 SRL65621:SRL65622 TBH65621:TBH65622 TLD65621:TLD65622 TUZ65621:TUZ65622 UEV65621:UEV65622 UOR65621:UOR65622 UYN65621:UYN65622 VIJ65621:VIJ65622 VSF65621:VSF65622 WCB65621:WCB65622 WLX65621:WLX65622 WVT65621:WVT65622 L131157:L131158 JH131157:JH131158 TD131157:TD131158 ACZ131157:ACZ131158 AMV131157:AMV131158 AWR131157:AWR131158 BGN131157:BGN131158 BQJ131157:BQJ131158 CAF131157:CAF131158 CKB131157:CKB131158 CTX131157:CTX131158 DDT131157:DDT131158 DNP131157:DNP131158 DXL131157:DXL131158 EHH131157:EHH131158 ERD131157:ERD131158 FAZ131157:FAZ131158 FKV131157:FKV131158 FUR131157:FUR131158 GEN131157:GEN131158 GOJ131157:GOJ131158 GYF131157:GYF131158 HIB131157:HIB131158 HRX131157:HRX131158 IBT131157:IBT131158 ILP131157:ILP131158 IVL131157:IVL131158 JFH131157:JFH131158 JPD131157:JPD131158 JYZ131157:JYZ131158 KIV131157:KIV131158 KSR131157:KSR131158 LCN131157:LCN131158 LMJ131157:LMJ131158 LWF131157:LWF131158 MGB131157:MGB131158 MPX131157:MPX131158 MZT131157:MZT131158 NJP131157:NJP131158 NTL131157:NTL131158 ODH131157:ODH131158 OND131157:OND131158 OWZ131157:OWZ131158 PGV131157:PGV131158 PQR131157:PQR131158 QAN131157:QAN131158 QKJ131157:QKJ131158 QUF131157:QUF131158 REB131157:REB131158 RNX131157:RNX131158 RXT131157:RXT131158 SHP131157:SHP131158 SRL131157:SRL131158 TBH131157:TBH131158 TLD131157:TLD131158 TUZ131157:TUZ131158 UEV131157:UEV131158 UOR131157:UOR131158 UYN131157:UYN131158 VIJ131157:VIJ131158 VSF131157:VSF131158 WCB131157:WCB131158 WLX131157:WLX131158 WVT131157:WVT131158 L196693:L196694 JH196693:JH196694 TD196693:TD196694 ACZ196693:ACZ196694 AMV196693:AMV196694 AWR196693:AWR196694 BGN196693:BGN196694 BQJ196693:BQJ196694 CAF196693:CAF196694 CKB196693:CKB196694 CTX196693:CTX196694 DDT196693:DDT196694 DNP196693:DNP196694 DXL196693:DXL196694 EHH196693:EHH196694 ERD196693:ERD196694 FAZ196693:FAZ196694 FKV196693:FKV196694 FUR196693:FUR196694 GEN196693:GEN196694 GOJ196693:GOJ196694 GYF196693:GYF196694 HIB196693:HIB196694 HRX196693:HRX196694 IBT196693:IBT196694 ILP196693:ILP196694 IVL196693:IVL196694 JFH196693:JFH196694 JPD196693:JPD196694 JYZ196693:JYZ196694 KIV196693:KIV196694 KSR196693:KSR196694 LCN196693:LCN196694 LMJ196693:LMJ196694 LWF196693:LWF196694 MGB196693:MGB196694 MPX196693:MPX196694 MZT196693:MZT196694 NJP196693:NJP196694 NTL196693:NTL196694 ODH196693:ODH196694 OND196693:OND196694 OWZ196693:OWZ196694 PGV196693:PGV196694 PQR196693:PQR196694 QAN196693:QAN196694 QKJ196693:QKJ196694 QUF196693:QUF196694 REB196693:REB196694 RNX196693:RNX196694 RXT196693:RXT196694 SHP196693:SHP196694 SRL196693:SRL196694 TBH196693:TBH196694 TLD196693:TLD196694 TUZ196693:TUZ196694 UEV196693:UEV196694 UOR196693:UOR196694 UYN196693:UYN196694 VIJ196693:VIJ196694 VSF196693:VSF196694 WCB196693:WCB196694 WLX196693:WLX196694 WVT196693:WVT196694 L262229:L262230 JH262229:JH262230 TD262229:TD262230 ACZ262229:ACZ262230 AMV262229:AMV262230 AWR262229:AWR262230 BGN262229:BGN262230 BQJ262229:BQJ262230 CAF262229:CAF262230 CKB262229:CKB262230 CTX262229:CTX262230 DDT262229:DDT262230 DNP262229:DNP262230 DXL262229:DXL262230 EHH262229:EHH262230 ERD262229:ERD262230 FAZ262229:FAZ262230 FKV262229:FKV262230 FUR262229:FUR262230 GEN262229:GEN262230 GOJ262229:GOJ262230 GYF262229:GYF262230 HIB262229:HIB262230 HRX262229:HRX262230 IBT262229:IBT262230 ILP262229:ILP262230 IVL262229:IVL262230 JFH262229:JFH262230 JPD262229:JPD262230 JYZ262229:JYZ262230 KIV262229:KIV262230 KSR262229:KSR262230 LCN262229:LCN262230 LMJ262229:LMJ262230 LWF262229:LWF262230 MGB262229:MGB262230 MPX262229:MPX262230 MZT262229:MZT262230 NJP262229:NJP262230 NTL262229:NTL262230 ODH262229:ODH262230 OND262229:OND262230 OWZ262229:OWZ262230 PGV262229:PGV262230 PQR262229:PQR262230 QAN262229:QAN262230 QKJ262229:QKJ262230 QUF262229:QUF262230 REB262229:REB262230 RNX262229:RNX262230 RXT262229:RXT262230 SHP262229:SHP262230 SRL262229:SRL262230 TBH262229:TBH262230 TLD262229:TLD262230 TUZ262229:TUZ262230 UEV262229:UEV262230 UOR262229:UOR262230 UYN262229:UYN262230 VIJ262229:VIJ262230 VSF262229:VSF262230 WCB262229:WCB262230 WLX262229:WLX262230 WVT262229:WVT262230 L327765:L327766 JH327765:JH327766 TD327765:TD327766 ACZ327765:ACZ327766 AMV327765:AMV327766 AWR327765:AWR327766 BGN327765:BGN327766 BQJ327765:BQJ327766 CAF327765:CAF327766 CKB327765:CKB327766 CTX327765:CTX327766 DDT327765:DDT327766 DNP327765:DNP327766 DXL327765:DXL327766 EHH327765:EHH327766 ERD327765:ERD327766 FAZ327765:FAZ327766 FKV327765:FKV327766 FUR327765:FUR327766 GEN327765:GEN327766 GOJ327765:GOJ327766 GYF327765:GYF327766 HIB327765:HIB327766 HRX327765:HRX327766 IBT327765:IBT327766 ILP327765:ILP327766 IVL327765:IVL327766 JFH327765:JFH327766 JPD327765:JPD327766 JYZ327765:JYZ327766 KIV327765:KIV327766 KSR327765:KSR327766 LCN327765:LCN327766 LMJ327765:LMJ327766 LWF327765:LWF327766 MGB327765:MGB327766 MPX327765:MPX327766 MZT327765:MZT327766 NJP327765:NJP327766 NTL327765:NTL327766 ODH327765:ODH327766 OND327765:OND327766 OWZ327765:OWZ327766 PGV327765:PGV327766 PQR327765:PQR327766 QAN327765:QAN327766 QKJ327765:QKJ327766 QUF327765:QUF327766 REB327765:REB327766 RNX327765:RNX327766 RXT327765:RXT327766 SHP327765:SHP327766 SRL327765:SRL327766 TBH327765:TBH327766 TLD327765:TLD327766 TUZ327765:TUZ327766 UEV327765:UEV327766 UOR327765:UOR327766 UYN327765:UYN327766 VIJ327765:VIJ327766 VSF327765:VSF327766 WCB327765:WCB327766 WLX327765:WLX327766 WVT327765:WVT327766 L393301:L393302 JH393301:JH393302 TD393301:TD393302 ACZ393301:ACZ393302 AMV393301:AMV393302 AWR393301:AWR393302 BGN393301:BGN393302 BQJ393301:BQJ393302 CAF393301:CAF393302 CKB393301:CKB393302 CTX393301:CTX393302 DDT393301:DDT393302 DNP393301:DNP393302 DXL393301:DXL393302 EHH393301:EHH393302 ERD393301:ERD393302 FAZ393301:FAZ393302 FKV393301:FKV393302 FUR393301:FUR393302 GEN393301:GEN393302 GOJ393301:GOJ393302 GYF393301:GYF393302 HIB393301:HIB393302 HRX393301:HRX393302 IBT393301:IBT393302 ILP393301:ILP393302 IVL393301:IVL393302 JFH393301:JFH393302 JPD393301:JPD393302 JYZ393301:JYZ393302 KIV393301:KIV393302 KSR393301:KSR393302 LCN393301:LCN393302 LMJ393301:LMJ393302 LWF393301:LWF393302 MGB393301:MGB393302 MPX393301:MPX393302 MZT393301:MZT393302 NJP393301:NJP393302 NTL393301:NTL393302 ODH393301:ODH393302 OND393301:OND393302 OWZ393301:OWZ393302 PGV393301:PGV393302 PQR393301:PQR393302 QAN393301:QAN393302 QKJ393301:QKJ393302 QUF393301:QUF393302 REB393301:REB393302 RNX393301:RNX393302 RXT393301:RXT393302 SHP393301:SHP393302 SRL393301:SRL393302 TBH393301:TBH393302 TLD393301:TLD393302 TUZ393301:TUZ393302 UEV393301:UEV393302 UOR393301:UOR393302 UYN393301:UYN393302 VIJ393301:VIJ393302 VSF393301:VSF393302 WCB393301:WCB393302 WLX393301:WLX393302 WVT393301:WVT393302 L458837:L458838 JH458837:JH458838 TD458837:TD458838 ACZ458837:ACZ458838 AMV458837:AMV458838 AWR458837:AWR458838 BGN458837:BGN458838 BQJ458837:BQJ458838 CAF458837:CAF458838 CKB458837:CKB458838 CTX458837:CTX458838 DDT458837:DDT458838 DNP458837:DNP458838 DXL458837:DXL458838 EHH458837:EHH458838 ERD458837:ERD458838 FAZ458837:FAZ458838 FKV458837:FKV458838 FUR458837:FUR458838 GEN458837:GEN458838 GOJ458837:GOJ458838 GYF458837:GYF458838 HIB458837:HIB458838 HRX458837:HRX458838 IBT458837:IBT458838 ILP458837:ILP458838 IVL458837:IVL458838 JFH458837:JFH458838 JPD458837:JPD458838 JYZ458837:JYZ458838 KIV458837:KIV458838 KSR458837:KSR458838 LCN458837:LCN458838 LMJ458837:LMJ458838 LWF458837:LWF458838 MGB458837:MGB458838 MPX458837:MPX458838 MZT458837:MZT458838 NJP458837:NJP458838 NTL458837:NTL458838 ODH458837:ODH458838 OND458837:OND458838 OWZ458837:OWZ458838 PGV458837:PGV458838 PQR458837:PQR458838 QAN458837:QAN458838 QKJ458837:QKJ458838 QUF458837:QUF458838 REB458837:REB458838 RNX458837:RNX458838 RXT458837:RXT458838 SHP458837:SHP458838 SRL458837:SRL458838 TBH458837:TBH458838 TLD458837:TLD458838 TUZ458837:TUZ458838 UEV458837:UEV458838 UOR458837:UOR458838 UYN458837:UYN458838 VIJ458837:VIJ458838 VSF458837:VSF458838 WCB458837:WCB458838 WLX458837:WLX458838 WVT458837:WVT458838 L524373:L524374 JH524373:JH524374 TD524373:TD524374 ACZ524373:ACZ524374 AMV524373:AMV524374 AWR524373:AWR524374 BGN524373:BGN524374 BQJ524373:BQJ524374 CAF524373:CAF524374 CKB524373:CKB524374 CTX524373:CTX524374 DDT524373:DDT524374 DNP524373:DNP524374 DXL524373:DXL524374 EHH524373:EHH524374 ERD524373:ERD524374 FAZ524373:FAZ524374 FKV524373:FKV524374 FUR524373:FUR524374 GEN524373:GEN524374 GOJ524373:GOJ524374 GYF524373:GYF524374 HIB524373:HIB524374 HRX524373:HRX524374 IBT524373:IBT524374 ILP524373:ILP524374 IVL524373:IVL524374 JFH524373:JFH524374 JPD524373:JPD524374 JYZ524373:JYZ524374 KIV524373:KIV524374 KSR524373:KSR524374 LCN524373:LCN524374 LMJ524373:LMJ524374 LWF524373:LWF524374 MGB524373:MGB524374 MPX524373:MPX524374 MZT524373:MZT524374 NJP524373:NJP524374 NTL524373:NTL524374 ODH524373:ODH524374 OND524373:OND524374 OWZ524373:OWZ524374 PGV524373:PGV524374 PQR524373:PQR524374 QAN524373:QAN524374 QKJ524373:QKJ524374 QUF524373:QUF524374 REB524373:REB524374 RNX524373:RNX524374 RXT524373:RXT524374 SHP524373:SHP524374 SRL524373:SRL524374 TBH524373:TBH524374 TLD524373:TLD524374 TUZ524373:TUZ524374 UEV524373:UEV524374 UOR524373:UOR524374 UYN524373:UYN524374 VIJ524373:VIJ524374 VSF524373:VSF524374 WCB524373:WCB524374 WLX524373:WLX524374 WVT524373:WVT524374 L589909:L589910 JH589909:JH589910 TD589909:TD589910 ACZ589909:ACZ589910 AMV589909:AMV589910 AWR589909:AWR589910 BGN589909:BGN589910 BQJ589909:BQJ589910 CAF589909:CAF589910 CKB589909:CKB589910 CTX589909:CTX589910 DDT589909:DDT589910 DNP589909:DNP589910 DXL589909:DXL589910 EHH589909:EHH589910 ERD589909:ERD589910 FAZ589909:FAZ589910 FKV589909:FKV589910 FUR589909:FUR589910 GEN589909:GEN589910 GOJ589909:GOJ589910 GYF589909:GYF589910 HIB589909:HIB589910 HRX589909:HRX589910 IBT589909:IBT589910 ILP589909:ILP589910 IVL589909:IVL589910 JFH589909:JFH589910 JPD589909:JPD589910 JYZ589909:JYZ589910 KIV589909:KIV589910 KSR589909:KSR589910 LCN589909:LCN589910 LMJ589909:LMJ589910 LWF589909:LWF589910 MGB589909:MGB589910 MPX589909:MPX589910 MZT589909:MZT589910 NJP589909:NJP589910 NTL589909:NTL589910 ODH589909:ODH589910 OND589909:OND589910 OWZ589909:OWZ589910 PGV589909:PGV589910 PQR589909:PQR589910 QAN589909:QAN589910 QKJ589909:QKJ589910 QUF589909:QUF589910 REB589909:REB589910 RNX589909:RNX589910 RXT589909:RXT589910 SHP589909:SHP589910 SRL589909:SRL589910 TBH589909:TBH589910 TLD589909:TLD589910 TUZ589909:TUZ589910 UEV589909:UEV589910 UOR589909:UOR589910 UYN589909:UYN589910 VIJ589909:VIJ589910 VSF589909:VSF589910 WCB589909:WCB589910 WLX589909:WLX589910 WVT589909:WVT589910 L655445:L655446 JH655445:JH655446 TD655445:TD655446 ACZ655445:ACZ655446 AMV655445:AMV655446 AWR655445:AWR655446 BGN655445:BGN655446 BQJ655445:BQJ655446 CAF655445:CAF655446 CKB655445:CKB655446 CTX655445:CTX655446 DDT655445:DDT655446 DNP655445:DNP655446 DXL655445:DXL655446 EHH655445:EHH655446 ERD655445:ERD655446 FAZ655445:FAZ655446 FKV655445:FKV655446 FUR655445:FUR655446 GEN655445:GEN655446 GOJ655445:GOJ655446 GYF655445:GYF655446 HIB655445:HIB655446 HRX655445:HRX655446 IBT655445:IBT655446 ILP655445:ILP655446 IVL655445:IVL655446 JFH655445:JFH655446 JPD655445:JPD655446 JYZ655445:JYZ655446 KIV655445:KIV655446 KSR655445:KSR655446 LCN655445:LCN655446 LMJ655445:LMJ655446 LWF655445:LWF655446 MGB655445:MGB655446 MPX655445:MPX655446 MZT655445:MZT655446 NJP655445:NJP655446 NTL655445:NTL655446 ODH655445:ODH655446 OND655445:OND655446 OWZ655445:OWZ655446 PGV655445:PGV655446 PQR655445:PQR655446 QAN655445:QAN655446 QKJ655445:QKJ655446 QUF655445:QUF655446 REB655445:REB655446 RNX655445:RNX655446 RXT655445:RXT655446 SHP655445:SHP655446 SRL655445:SRL655446 TBH655445:TBH655446 TLD655445:TLD655446 TUZ655445:TUZ655446 UEV655445:UEV655446 UOR655445:UOR655446 UYN655445:UYN655446 VIJ655445:VIJ655446 VSF655445:VSF655446 WCB655445:WCB655446 WLX655445:WLX655446 WVT655445:WVT655446 L720981:L720982 JH720981:JH720982 TD720981:TD720982 ACZ720981:ACZ720982 AMV720981:AMV720982 AWR720981:AWR720982 BGN720981:BGN720982 BQJ720981:BQJ720982 CAF720981:CAF720982 CKB720981:CKB720982 CTX720981:CTX720982 DDT720981:DDT720982 DNP720981:DNP720982 DXL720981:DXL720982 EHH720981:EHH720982 ERD720981:ERD720982 FAZ720981:FAZ720982 FKV720981:FKV720982 FUR720981:FUR720982 GEN720981:GEN720982 GOJ720981:GOJ720982 GYF720981:GYF720982 HIB720981:HIB720982 HRX720981:HRX720982 IBT720981:IBT720982 ILP720981:ILP720982 IVL720981:IVL720982 JFH720981:JFH720982 JPD720981:JPD720982 JYZ720981:JYZ720982 KIV720981:KIV720982 KSR720981:KSR720982 LCN720981:LCN720982 LMJ720981:LMJ720982 LWF720981:LWF720982 MGB720981:MGB720982 MPX720981:MPX720982 MZT720981:MZT720982 NJP720981:NJP720982 NTL720981:NTL720982 ODH720981:ODH720982 OND720981:OND720982 OWZ720981:OWZ720982 PGV720981:PGV720982 PQR720981:PQR720982 QAN720981:QAN720982 QKJ720981:QKJ720982 QUF720981:QUF720982 REB720981:REB720982 RNX720981:RNX720982 RXT720981:RXT720982 SHP720981:SHP720982 SRL720981:SRL720982 TBH720981:TBH720982 TLD720981:TLD720982 TUZ720981:TUZ720982 UEV720981:UEV720982 UOR720981:UOR720982 UYN720981:UYN720982 VIJ720981:VIJ720982 VSF720981:VSF720982 WCB720981:WCB720982 WLX720981:WLX720982 WVT720981:WVT720982 L786517:L786518 JH786517:JH786518 TD786517:TD786518 ACZ786517:ACZ786518 AMV786517:AMV786518 AWR786517:AWR786518 BGN786517:BGN786518 BQJ786517:BQJ786518 CAF786517:CAF786518 CKB786517:CKB786518 CTX786517:CTX786518 DDT786517:DDT786518 DNP786517:DNP786518 DXL786517:DXL786518 EHH786517:EHH786518 ERD786517:ERD786518 FAZ786517:FAZ786518 FKV786517:FKV786518 FUR786517:FUR786518 GEN786517:GEN786518 GOJ786517:GOJ786518 GYF786517:GYF786518 HIB786517:HIB786518 HRX786517:HRX786518 IBT786517:IBT786518 ILP786517:ILP786518 IVL786517:IVL786518 JFH786517:JFH786518 JPD786517:JPD786518 JYZ786517:JYZ786518 KIV786517:KIV786518 KSR786517:KSR786518 LCN786517:LCN786518 LMJ786517:LMJ786518 LWF786517:LWF786518 MGB786517:MGB786518 MPX786517:MPX786518 MZT786517:MZT786518 NJP786517:NJP786518 NTL786517:NTL786518 ODH786517:ODH786518 OND786517:OND786518 OWZ786517:OWZ786518 PGV786517:PGV786518 PQR786517:PQR786518 QAN786517:QAN786518 QKJ786517:QKJ786518 QUF786517:QUF786518 REB786517:REB786518 RNX786517:RNX786518 RXT786517:RXT786518 SHP786517:SHP786518 SRL786517:SRL786518 TBH786517:TBH786518 TLD786517:TLD786518 TUZ786517:TUZ786518 UEV786517:UEV786518 UOR786517:UOR786518 UYN786517:UYN786518 VIJ786517:VIJ786518 VSF786517:VSF786518 WCB786517:WCB786518 WLX786517:WLX786518 WVT786517:WVT786518 L852053:L852054 JH852053:JH852054 TD852053:TD852054 ACZ852053:ACZ852054 AMV852053:AMV852054 AWR852053:AWR852054 BGN852053:BGN852054 BQJ852053:BQJ852054 CAF852053:CAF852054 CKB852053:CKB852054 CTX852053:CTX852054 DDT852053:DDT852054 DNP852053:DNP852054 DXL852053:DXL852054 EHH852053:EHH852054 ERD852053:ERD852054 FAZ852053:FAZ852054 FKV852053:FKV852054 FUR852053:FUR852054 GEN852053:GEN852054 GOJ852053:GOJ852054 GYF852053:GYF852054 HIB852053:HIB852054 HRX852053:HRX852054 IBT852053:IBT852054 ILP852053:ILP852054 IVL852053:IVL852054 JFH852053:JFH852054 JPD852053:JPD852054 JYZ852053:JYZ852054 KIV852053:KIV852054 KSR852053:KSR852054 LCN852053:LCN852054 LMJ852053:LMJ852054 LWF852053:LWF852054 MGB852053:MGB852054 MPX852053:MPX852054 MZT852053:MZT852054 NJP852053:NJP852054 NTL852053:NTL852054 ODH852053:ODH852054 OND852053:OND852054 OWZ852053:OWZ852054 PGV852053:PGV852054 PQR852053:PQR852054 QAN852053:QAN852054 QKJ852053:QKJ852054 QUF852053:QUF852054 REB852053:REB852054 RNX852053:RNX852054 RXT852053:RXT852054 SHP852053:SHP852054 SRL852053:SRL852054 TBH852053:TBH852054 TLD852053:TLD852054 TUZ852053:TUZ852054 UEV852053:UEV852054 UOR852053:UOR852054 UYN852053:UYN852054 VIJ852053:VIJ852054 VSF852053:VSF852054 WCB852053:WCB852054 WLX852053:WLX852054 WVT852053:WVT852054 L917589:L917590 JH917589:JH917590 TD917589:TD917590 ACZ917589:ACZ917590 AMV917589:AMV917590 AWR917589:AWR917590 BGN917589:BGN917590 BQJ917589:BQJ917590 CAF917589:CAF917590 CKB917589:CKB917590 CTX917589:CTX917590 DDT917589:DDT917590 DNP917589:DNP917590 DXL917589:DXL917590 EHH917589:EHH917590 ERD917589:ERD917590 FAZ917589:FAZ917590 FKV917589:FKV917590 FUR917589:FUR917590 GEN917589:GEN917590 GOJ917589:GOJ917590 GYF917589:GYF917590 HIB917589:HIB917590 HRX917589:HRX917590 IBT917589:IBT917590 ILP917589:ILP917590 IVL917589:IVL917590 JFH917589:JFH917590 JPD917589:JPD917590 JYZ917589:JYZ917590 KIV917589:KIV917590 KSR917589:KSR917590 LCN917589:LCN917590 LMJ917589:LMJ917590 LWF917589:LWF917590 MGB917589:MGB917590 MPX917589:MPX917590 MZT917589:MZT917590 NJP917589:NJP917590 NTL917589:NTL917590 ODH917589:ODH917590 OND917589:OND917590 OWZ917589:OWZ917590 PGV917589:PGV917590 PQR917589:PQR917590 QAN917589:QAN917590 QKJ917589:QKJ917590 QUF917589:QUF917590 REB917589:REB917590 RNX917589:RNX917590 RXT917589:RXT917590 SHP917589:SHP917590 SRL917589:SRL917590 TBH917589:TBH917590 TLD917589:TLD917590 TUZ917589:TUZ917590 UEV917589:UEV917590 UOR917589:UOR917590 UYN917589:UYN917590 VIJ917589:VIJ917590 VSF917589:VSF917590 WCB917589:WCB917590 WLX917589:WLX917590 WVT917589:WVT917590 L983125:L983126 JH983125:JH983126 TD983125:TD983126 ACZ983125:ACZ983126 AMV983125:AMV983126 AWR983125:AWR983126 BGN983125:BGN983126 BQJ983125:BQJ983126 CAF983125:CAF983126 CKB983125:CKB983126 CTX983125:CTX983126 DDT983125:DDT983126 DNP983125:DNP983126 DXL983125:DXL983126 EHH983125:EHH983126 ERD983125:ERD983126 FAZ983125:FAZ983126 FKV983125:FKV983126 FUR983125:FUR983126 GEN983125:GEN983126 GOJ983125:GOJ983126 GYF983125:GYF983126 HIB983125:HIB983126 HRX983125:HRX983126 IBT983125:IBT983126 ILP983125:ILP983126 IVL983125:IVL983126 JFH983125:JFH983126 JPD983125:JPD983126 JYZ983125:JYZ983126 KIV983125:KIV983126 KSR983125:KSR983126 LCN983125:LCN983126 LMJ983125:LMJ983126 LWF983125:LWF983126 MGB983125:MGB983126 MPX983125:MPX983126 MZT983125:MZT983126 NJP983125:NJP983126 NTL983125:NTL983126 ODH983125:ODH983126 OND983125:OND983126 OWZ983125:OWZ983126 PGV983125:PGV983126 PQR983125:PQR983126 QAN983125:QAN983126 QKJ983125:QKJ983126 QUF983125:QUF983126 REB983125:REB983126 RNX983125:RNX983126 RXT983125:RXT983126 SHP983125:SHP983126 SRL983125:SRL983126 TBH983125:TBH983126 TLD983125:TLD983126 TUZ983125:TUZ983126 UEV983125:UEV983126 UOR983125:UOR983126 UYN983125:UYN983126 VIJ983125:VIJ983126 VSF983125:VSF983126 WCB983125:WCB983126 WLX983125:WLX983126 WVT983125:WVT983126 L67:L68 JH67:JH68 TD67:TD68 ACZ67:ACZ68 AMV67:AMV68 AWR67:AWR68 BGN67:BGN68 BQJ67:BQJ68 CAF67:CAF68 CKB67:CKB68 CTX67:CTX68 DDT67:DDT68 DNP67:DNP68 DXL67:DXL68 EHH67:EHH68 ERD67:ERD68 FAZ67:FAZ68 FKV67:FKV68 FUR67:FUR68 GEN67:GEN68 GOJ67:GOJ68 GYF67:GYF68 HIB67:HIB68 HRX67:HRX68 IBT67:IBT68 ILP67:ILP68 IVL67:IVL68 JFH67:JFH68 JPD67:JPD68 JYZ67:JYZ68 KIV67:KIV68 KSR67:KSR68 LCN67:LCN68 LMJ67:LMJ68 LWF67:LWF68 MGB67:MGB68 MPX67:MPX68 MZT67:MZT68 NJP67:NJP68 NTL67:NTL68 ODH67:ODH68 OND67:OND68 OWZ67:OWZ68 PGV67:PGV68 PQR67:PQR68 QAN67:QAN68 QKJ67:QKJ68 QUF67:QUF68 REB67:REB68 RNX67:RNX68 RXT67:RXT68 SHP67:SHP68 SRL67:SRL68 TBH67:TBH68 TLD67:TLD68 TUZ67:TUZ68 UEV67:UEV68 UOR67:UOR68 UYN67:UYN68 VIJ67:VIJ68 VSF67:VSF68 WCB67:WCB68 WLX67:WLX68 WVT67:WVT68 L65603:L65604 JH65603:JH65604 TD65603:TD65604 ACZ65603:ACZ65604 AMV65603:AMV65604 AWR65603:AWR65604 BGN65603:BGN65604 BQJ65603:BQJ65604 CAF65603:CAF65604 CKB65603:CKB65604 CTX65603:CTX65604 DDT65603:DDT65604 DNP65603:DNP65604 DXL65603:DXL65604 EHH65603:EHH65604 ERD65603:ERD65604 FAZ65603:FAZ65604 FKV65603:FKV65604 FUR65603:FUR65604 GEN65603:GEN65604 GOJ65603:GOJ65604 GYF65603:GYF65604 HIB65603:HIB65604 HRX65603:HRX65604 IBT65603:IBT65604 ILP65603:ILP65604 IVL65603:IVL65604 JFH65603:JFH65604 JPD65603:JPD65604 JYZ65603:JYZ65604 KIV65603:KIV65604 KSR65603:KSR65604 LCN65603:LCN65604 LMJ65603:LMJ65604 LWF65603:LWF65604 MGB65603:MGB65604 MPX65603:MPX65604 MZT65603:MZT65604 NJP65603:NJP65604 NTL65603:NTL65604 ODH65603:ODH65604 OND65603:OND65604 OWZ65603:OWZ65604 PGV65603:PGV65604 PQR65603:PQR65604 QAN65603:QAN65604 QKJ65603:QKJ65604 QUF65603:QUF65604 REB65603:REB65604 RNX65603:RNX65604 RXT65603:RXT65604 SHP65603:SHP65604 SRL65603:SRL65604 TBH65603:TBH65604 TLD65603:TLD65604 TUZ65603:TUZ65604 UEV65603:UEV65604 UOR65603:UOR65604 UYN65603:UYN65604 VIJ65603:VIJ65604 VSF65603:VSF65604 WCB65603:WCB65604 WLX65603:WLX65604 WVT65603:WVT65604 L131139:L131140 JH131139:JH131140 TD131139:TD131140 ACZ131139:ACZ131140 AMV131139:AMV131140 AWR131139:AWR131140 BGN131139:BGN131140 BQJ131139:BQJ131140 CAF131139:CAF131140 CKB131139:CKB131140 CTX131139:CTX131140 DDT131139:DDT131140 DNP131139:DNP131140 DXL131139:DXL131140 EHH131139:EHH131140 ERD131139:ERD131140 FAZ131139:FAZ131140 FKV131139:FKV131140 FUR131139:FUR131140 GEN131139:GEN131140 GOJ131139:GOJ131140 GYF131139:GYF131140 HIB131139:HIB131140 HRX131139:HRX131140 IBT131139:IBT131140 ILP131139:ILP131140 IVL131139:IVL131140 JFH131139:JFH131140 JPD131139:JPD131140 JYZ131139:JYZ131140 KIV131139:KIV131140 KSR131139:KSR131140 LCN131139:LCN131140 LMJ131139:LMJ131140 LWF131139:LWF131140 MGB131139:MGB131140 MPX131139:MPX131140 MZT131139:MZT131140 NJP131139:NJP131140 NTL131139:NTL131140 ODH131139:ODH131140 OND131139:OND131140 OWZ131139:OWZ131140 PGV131139:PGV131140 PQR131139:PQR131140 QAN131139:QAN131140 QKJ131139:QKJ131140 QUF131139:QUF131140 REB131139:REB131140 RNX131139:RNX131140 RXT131139:RXT131140 SHP131139:SHP131140 SRL131139:SRL131140 TBH131139:TBH131140 TLD131139:TLD131140 TUZ131139:TUZ131140 UEV131139:UEV131140 UOR131139:UOR131140 UYN131139:UYN131140 VIJ131139:VIJ131140 VSF131139:VSF131140 WCB131139:WCB131140 WLX131139:WLX131140 WVT131139:WVT131140 L196675:L196676 JH196675:JH196676 TD196675:TD196676 ACZ196675:ACZ196676 AMV196675:AMV196676 AWR196675:AWR196676 BGN196675:BGN196676 BQJ196675:BQJ196676 CAF196675:CAF196676 CKB196675:CKB196676 CTX196675:CTX196676 DDT196675:DDT196676 DNP196675:DNP196676 DXL196675:DXL196676 EHH196675:EHH196676 ERD196675:ERD196676 FAZ196675:FAZ196676 FKV196675:FKV196676 FUR196675:FUR196676 GEN196675:GEN196676 GOJ196675:GOJ196676 GYF196675:GYF196676 HIB196675:HIB196676 HRX196675:HRX196676 IBT196675:IBT196676 ILP196675:ILP196676 IVL196675:IVL196676 JFH196675:JFH196676 JPD196675:JPD196676 JYZ196675:JYZ196676 KIV196675:KIV196676 KSR196675:KSR196676 LCN196675:LCN196676 LMJ196675:LMJ196676 LWF196675:LWF196676 MGB196675:MGB196676 MPX196675:MPX196676 MZT196675:MZT196676 NJP196675:NJP196676 NTL196675:NTL196676 ODH196675:ODH196676 OND196675:OND196676 OWZ196675:OWZ196676 PGV196675:PGV196676 PQR196675:PQR196676 QAN196675:QAN196676 QKJ196675:QKJ196676 QUF196675:QUF196676 REB196675:REB196676 RNX196675:RNX196676 RXT196675:RXT196676 SHP196675:SHP196676 SRL196675:SRL196676 TBH196675:TBH196676 TLD196675:TLD196676 TUZ196675:TUZ196676 UEV196675:UEV196676 UOR196675:UOR196676 UYN196675:UYN196676 VIJ196675:VIJ196676 VSF196675:VSF196676 WCB196675:WCB196676 WLX196675:WLX196676 WVT196675:WVT196676 L262211:L262212 JH262211:JH262212 TD262211:TD262212 ACZ262211:ACZ262212 AMV262211:AMV262212 AWR262211:AWR262212 BGN262211:BGN262212 BQJ262211:BQJ262212 CAF262211:CAF262212 CKB262211:CKB262212 CTX262211:CTX262212 DDT262211:DDT262212 DNP262211:DNP262212 DXL262211:DXL262212 EHH262211:EHH262212 ERD262211:ERD262212 FAZ262211:FAZ262212 FKV262211:FKV262212 FUR262211:FUR262212 GEN262211:GEN262212 GOJ262211:GOJ262212 GYF262211:GYF262212 HIB262211:HIB262212 HRX262211:HRX262212 IBT262211:IBT262212 ILP262211:ILP262212 IVL262211:IVL262212 JFH262211:JFH262212 JPD262211:JPD262212 JYZ262211:JYZ262212 KIV262211:KIV262212 KSR262211:KSR262212 LCN262211:LCN262212 LMJ262211:LMJ262212 LWF262211:LWF262212 MGB262211:MGB262212 MPX262211:MPX262212 MZT262211:MZT262212 NJP262211:NJP262212 NTL262211:NTL262212 ODH262211:ODH262212 OND262211:OND262212 OWZ262211:OWZ262212 PGV262211:PGV262212 PQR262211:PQR262212 QAN262211:QAN262212 QKJ262211:QKJ262212 QUF262211:QUF262212 REB262211:REB262212 RNX262211:RNX262212 RXT262211:RXT262212 SHP262211:SHP262212 SRL262211:SRL262212 TBH262211:TBH262212 TLD262211:TLD262212 TUZ262211:TUZ262212 UEV262211:UEV262212 UOR262211:UOR262212 UYN262211:UYN262212 VIJ262211:VIJ262212 VSF262211:VSF262212 WCB262211:WCB262212 WLX262211:WLX262212 WVT262211:WVT262212 L327747:L327748 JH327747:JH327748 TD327747:TD327748 ACZ327747:ACZ327748 AMV327747:AMV327748 AWR327747:AWR327748 BGN327747:BGN327748 BQJ327747:BQJ327748 CAF327747:CAF327748 CKB327747:CKB327748 CTX327747:CTX327748 DDT327747:DDT327748 DNP327747:DNP327748 DXL327747:DXL327748 EHH327747:EHH327748 ERD327747:ERD327748 FAZ327747:FAZ327748 FKV327747:FKV327748 FUR327747:FUR327748 GEN327747:GEN327748 GOJ327747:GOJ327748 GYF327747:GYF327748 HIB327747:HIB327748 HRX327747:HRX327748 IBT327747:IBT327748 ILP327747:ILP327748 IVL327747:IVL327748 JFH327747:JFH327748 JPD327747:JPD327748 JYZ327747:JYZ327748 KIV327747:KIV327748 KSR327747:KSR327748 LCN327747:LCN327748 LMJ327747:LMJ327748 LWF327747:LWF327748 MGB327747:MGB327748 MPX327747:MPX327748 MZT327747:MZT327748 NJP327747:NJP327748 NTL327747:NTL327748 ODH327747:ODH327748 OND327747:OND327748 OWZ327747:OWZ327748 PGV327747:PGV327748 PQR327747:PQR327748 QAN327747:QAN327748 QKJ327747:QKJ327748 QUF327747:QUF327748 REB327747:REB327748 RNX327747:RNX327748 RXT327747:RXT327748 SHP327747:SHP327748 SRL327747:SRL327748 TBH327747:TBH327748 TLD327747:TLD327748 TUZ327747:TUZ327748 UEV327747:UEV327748 UOR327747:UOR327748 UYN327747:UYN327748 VIJ327747:VIJ327748 VSF327747:VSF327748 WCB327747:WCB327748 WLX327747:WLX327748 WVT327747:WVT327748 L393283:L393284 JH393283:JH393284 TD393283:TD393284 ACZ393283:ACZ393284 AMV393283:AMV393284 AWR393283:AWR393284 BGN393283:BGN393284 BQJ393283:BQJ393284 CAF393283:CAF393284 CKB393283:CKB393284 CTX393283:CTX393284 DDT393283:DDT393284 DNP393283:DNP393284 DXL393283:DXL393284 EHH393283:EHH393284 ERD393283:ERD393284 FAZ393283:FAZ393284 FKV393283:FKV393284 FUR393283:FUR393284 GEN393283:GEN393284 GOJ393283:GOJ393284 GYF393283:GYF393284 HIB393283:HIB393284 HRX393283:HRX393284 IBT393283:IBT393284 ILP393283:ILP393284 IVL393283:IVL393284 JFH393283:JFH393284 JPD393283:JPD393284 JYZ393283:JYZ393284 KIV393283:KIV393284 KSR393283:KSR393284 LCN393283:LCN393284 LMJ393283:LMJ393284 LWF393283:LWF393284 MGB393283:MGB393284 MPX393283:MPX393284 MZT393283:MZT393284 NJP393283:NJP393284 NTL393283:NTL393284 ODH393283:ODH393284 OND393283:OND393284 OWZ393283:OWZ393284 PGV393283:PGV393284 PQR393283:PQR393284 QAN393283:QAN393284 QKJ393283:QKJ393284 QUF393283:QUF393284 REB393283:REB393284 RNX393283:RNX393284 RXT393283:RXT393284 SHP393283:SHP393284 SRL393283:SRL393284 TBH393283:TBH393284 TLD393283:TLD393284 TUZ393283:TUZ393284 UEV393283:UEV393284 UOR393283:UOR393284 UYN393283:UYN393284 VIJ393283:VIJ393284 VSF393283:VSF393284 WCB393283:WCB393284 WLX393283:WLX393284 WVT393283:WVT393284 L458819:L458820 JH458819:JH458820 TD458819:TD458820 ACZ458819:ACZ458820 AMV458819:AMV458820 AWR458819:AWR458820 BGN458819:BGN458820 BQJ458819:BQJ458820 CAF458819:CAF458820 CKB458819:CKB458820 CTX458819:CTX458820 DDT458819:DDT458820 DNP458819:DNP458820 DXL458819:DXL458820 EHH458819:EHH458820 ERD458819:ERD458820 FAZ458819:FAZ458820 FKV458819:FKV458820 FUR458819:FUR458820 GEN458819:GEN458820 GOJ458819:GOJ458820 GYF458819:GYF458820 HIB458819:HIB458820 HRX458819:HRX458820 IBT458819:IBT458820 ILP458819:ILP458820 IVL458819:IVL458820 JFH458819:JFH458820 JPD458819:JPD458820 JYZ458819:JYZ458820 KIV458819:KIV458820 KSR458819:KSR458820 LCN458819:LCN458820 LMJ458819:LMJ458820 LWF458819:LWF458820 MGB458819:MGB458820 MPX458819:MPX458820 MZT458819:MZT458820 NJP458819:NJP458820 NTL458819:NTL458820 ODH458819:ODH458820 OND458819:OND458820 OWZ458819:OWZ458820 PGV458819:PGV458820 PQR458819:PQR458820 QAN458819:QAN458820 QKJ458819:QKJ458820 QUF458819:QUF458820 REB458819:REB458820 RNX458819:RNX458820 RXT458819:RXT458820 SHP458819:SHP458820 SRL458819:SRL458820 TBH458819:TBH458820 TLD458819:TLD458820 TUZ458819:TUZ458820 UEV458819:UEV458820 UOR458819:UOR458820 UYN458819:UYN458820 VIJ458819:VIJ458820 VSF458819:VSF458820 WCB458819:WCB458820 WLX458819:WLX458820 WVT458819:WVT458820 L524355:L524356 JH524355:JH524356 TD524355:TD524356 ACZ524355:ACZ524356 AMV524355:AMV524356 AWR524355:AWR524356 BGN524355:BGN524356 BQJ524355:BQJ524356 CAF524355:CAF524356 CKB524355:CKB524356 CTX524355:CTX524356 DDT524355:DDT524356 DNP524355:DNP524356 DXL524355:DXL524356 EHH524355:EHH524356 ERD524355:ERD524356 FAZ524355:FAZ524356 FKV524355:FKV524356 FUR524355:FUR524356 GEN524355:GEN524356 GOJ524355:GOJ524356 GYF524355:GYF524356 HIB524355:HIB524356 HRX524355:HRX524356 IBT524355:IBT524356 ILP524355:ILP524356 IVL524355:IVL524356 JFH524355:JFH524356 JPD524355:JPD524356 JYZ524355:JYZ524356 KIV524355:KIV524356 KSR524355:KSR524356 LCN524355:LCN524356 LMJ524355:LMJ524356 LWF524355:LWF524356 MGB524355:MGB524356 MPX524355:MPX524356 MZT524355:MZT524356 NJP524355:NJP524356 NTL524355:NTL524356 ODH524355:ODH524356 OND524355:OND524356 OWZ524355:OWZ524356 PGV524355:PGV524356 PQR524355:PQR524356 QAN524355:QAN524356 QKJ524355:QKJ524356 QUF524355:QUF524356 REB524355:REB524356 RNX524355:RNX524356 RXT524355:RXT524356 SHP524355:SHP524356 SRL524355:SRL524356 TBH524355:TBH524356 TLD524355:TLD524356 TUZ524355:TUZ524356 UEV524355:UEV524356 UOR524355:UOR524356 UYN524355:UYN524356 VIJ524355:VIJ524356 VSF524355:VSF524356 WCB524355:WCB524356 WLX524355:WLX524356 WVT524355:WVT524356 L589891:L589892 JH589891:JH589892 TD589891:TD589892 ACZ589891:ACZ589892 AMV589891:AMV589892 AWR589891:AWR589892 BGN589891:BGN589892 BQJ589891:BQJ589892 CAF589891:CAF589892 CKB589891:CKB589892 CTX589891:CTX589892 DDT589891:DDT589892 DNP589891:DNP589892 DXL589891:DXL589892 EHH589891:EHH589892 ERD589891:ERD589892 FAZ589891:FAZ589892 FKV589891:FKV589892 FUR589891:FUR589892 GEN589891:GEN589892 GOJ589891:GOJ589892 GYF589891:GYF589892 HIB589891:HIB589892 HRX589891:HRX589892 IBT589891:IBT589892 ILP589891:ILP589892 IVL589891:IVL589892 JFH589891:JFH589892 JPD589891:JPD589892 JYZ589891:JYZ589892 KIV589891:KIV589892 KSR589891:KSR589892 LCN589891:LCN589892 LMJ589891:LMJ589892 LWF589891:LWF589892 MGB589891:MGB589892 MPX589891:MPX589892 MZT589891:MZT589892 NJP589891:NJP589892 NTL589891:NTL589892 ODH589891:ODH589892 OND589891:OND589892 OWZ589891:OWZ589892 PGV589891:PGV589892 PQR589891:PQR589892 QAN589891:QAN589892 QKJ589891:QKJ589892 QUF589891:QUF589892 REB589891:REB589892 RNX589891:RNX589892 RXT589891:RXT589892 SHP589891:SHP589892 SRL589891:SRL589892 TBH589891:TBH589892 TLD589891:TLD589892 TUZ589891:TUZ589892 UEV589891:UEV589892 UOR589891:UOR589892 UYN589891:UYN589892 VIJ589891:VIJ589892 VSF589891:VSF589892 WCB589891:WCB589892 WLX589891:WLX589892 WVT589891:WVT589892 L655427:L655428 JH655427:JH655428 TD655427:TD655428 ACZ655427:ACZ655428 AMV655427:AMV655428 AWR655427:AWR655428 BGN655427:BGN655428 BQJ655427:BQJ655428 CAF655427:CAF655428 CKB655427:CKB655428 CTX655427:CTX655428 DDT655427:DDT655428 DNP655427:DNP655428 DXL655427:DXL655428 EHH655427:EHH655428 ERD655427:ERD655428 FAZ655427:FAZ655428 FKV655427:FKV655428 FUR655427:FUR655428 GEN655427:GEN655428 GOJ655427:GOJ655428 GYF655427:GYF655428 HIB655427:HIB655428 HRX655427:HRX655428 IBT655427:IBT655428 ILP655427:ILP655428 IVL655427:IVL655428 JFH655427:JFH655428 JPD655427:JPD655428 JYZ655427:JYZ655428 KIV655427:KIV655428 KSR655427:KSR655428 LCN655427:LCN655428 LMJ655427:LMJ655428 LWF655427:LWF655428 MGB655427:MGB655428 MPX655427:MPX655428 MZT655427:MZT655428 NJP655427:NJP655428 NTL655427:NTL655428 ODH655427:ODH655428 OND655427:OND655428 OWZ655427:OWZ655428 PGV655427:PGV655428 PQR655427:PQR655428 QAN655427:QAN655428 QKJ655427:QKJ655428 QUF655427:QUF655428 REB655427:REB655428 RNX655427:RNX655428 RXT655427:RXT655428 SHP655427:SHP655428 SRL655427:SRL655428 TBH655427:TBH655428 TLD655427:TLD655428 TUZ655427:TUZ655428 UEV655427:UEV655428 UOR655427:UOR655428 UYN655427:UYN655428 VIJ655427:VIJ655428 VSF655427:VSF655428 WCB655427:WCB655428 WLX655427:WLX655428 WVT655427:WVT655428 L720963:L720964 JH720963:JH720964 TD720963:TD720964 ACZ720963:ACZ720964 AMV720963:AMV720964 AWR720963:AWR720964 BGN720963:BGN720964 BQJ720963:BQJ720964 CAF720963:CAF720964 CKB720963:CKB720964 CTX720963:CTX720964 DDT720963:DDT720964 DNP720963:DNP720964 DXL720963:DXL720964 EHH720963:EHH720964 ERD720963:ERD720964 FAZ720963:FAZ720964 FKV720963:FKV720964 FUR720963:FUR720964 GEN720963:GEN720964 GOJ720963:GOJ720964 GYF720963:GYF720964 HIB720963:HIB720964 HRX720963:HRX720964 IBT720963:IBT720964 ILP720963:ILP720964 IVL720963:IVL720964 JFH720963:JFH720964 JPD720963:JPD720964 JYZ720963:JYZ720964 KIV720963:KIV720964 KSR720963:KSR720964 LCN720963:LCN720964 LMJ720963:LMJ720964 LWF720963:LWF720964 MGB720963:MGB720964 MPX720963:MPX720964 MZT720963:MZT720964 NJP720963:NJP720964 NTL720963:NTL720964 ODH720963:ODH720964 OND720963:OND720964 OWZ720963:OWZ720964 PGV720963:PGV720964 PQR720963:PQR720964 QAN720963:QAN720964 QKJ720963:QKJ720964 QUF720963:QUF720964 REB720963:REB720964 RNX720963:RNX720964 RXT720963:RXT720964 SHP720963:SHP720964 SRL720963:SRL720964 TBH720963:TBH720964 TLD720963:TLD720964 TUZ720963:TUZ720964 UEV720963:UEV720964 UOR720963:UOR720964 UYN720963:UYN720964 VIJ720963:VIJ720964 VSF720963:VSF720964 WCB720963:WCB720964 WLX720963:WLX720964 WVT720963:WVT720964 L786499:L786500 JH786499:JH786500 TD786499:TD786500 ACZ786499:ACZ786500 AMV786499:AMV786500 AWR786499:AWR786500 BGN786499:BGN786500 BQJ786499:BQJ786500 CAF786499:CAF786500 CKB786499:CKB786500 CTX786499:CTX786500 DDT786499:DDT786500 DNP786499:DNP786500 DXL786499:DXL786500 EHH786499:EHH786500 ERD786499:ERD786500 FAZ786499:FAZ786500 FKV786499:FKV786500 FUR786499:FUR786500 GEN786499:GEN786500 GOJ786499:GOJ786500 GYF786499:GYF786500 HIB786499:HIB786500 HRX786499:HRX786500 IBT786499:IBT786500 ILP786499:ILP786500 IVL786499:IVL786500 JFH786499:JFH786500 JPD786499:JPD786500 JYZ786499:JYZ786500 KIV786499:KIV786500 KSR786499:KSR786500 LCN786499:LCN786500 LMJ786499:LMJ786500 LWF786499:LWF786500 MGB786499:MGB786500 MPX786499:MPX786500 MZT786499:MZT786500 NJP786499:NJP786500 NTL786499:NTL786500 ODH786499:ODH786500 OND786499:OND786500 OWZ786499:OWZ786500 PGV786499:PGV786500 PQR786499:PQR786500 QAN786499:QAN786500 QKJ786499:QKJ786500 QUF786499:QUF786500 REB786499:REB786500 RNX786499:RNX786500 RXT786499:RXT786500 SHP786499:SHP786500 SRL786499:SRL786500 TBH786499:TBH786500 TLD786499:TLD786500 TUZ786499:TUZ786500 UEV786499:UEV786500 UOR786499:UOR786500 UYN786499:UYN786500 VIJ786499:VIJ786500 VSF786499:VSF786500 WCB786499:WCB786500 WLX786499:WLX786500 WVT786499:WVT786500 L852035:L852036 JH852035:JH852036 TD852035:TD852036 ACZ852035:ACZ852036 AMV852035:AMV852036 AWR852035:AWR852036 BGN852035:BGN852036 BQJ852035:BQJ852036 CAF852035:CAF852036 CKB852035:CKB852036 CTX852035:CTX852036 DDT852035:DDT852036 DNP852035:DNP852036 DXL852035:DXL852036 EHH852035:EHH852036 ERD852035:ERD852036 FAZ852035:FAZ852036 FKV852035:FKV852036 FUR852035:FUR852036 GEN852035:GEN852036 GOJ852035:GOJ852036 GYF852035:GYF852036 HIB852035:HIB852036 HRX852035:HRX852036 IBT852035:IBT852036 ILP852035:ILP852036 IVL852035:IVL852036 JFH852035:JFH852036 JPD852035:JPD852036 JYZ852035:JYZ852036 KIV852035:KIV852036 KSR852035:KSR852036 LCN852035:LCN852036 LMJ852035:LMJ852036 LWF852035:LWF852036 MGB852035:MGB852036 MPX852035:MPX852036 MZT852035:MZT852036 NJP852035:NJP852036 NTL852035:NTL852036 ODH852035:ODH852036 OND852035:OND852036 OWZ852035:OWZ852036 PGV852035:PGV852036 PQR852035:PQR852036 QAN852035:QAN852036 QKJ852035:QKJ852036 QUF852035:QUF852036 REB852035:REB852036 RNX852035:RNX852036 RXT852035:RXT852036 SHP852035:SHP852036 SRL852035:SRL852036 TBH852035:TBH852036 TLD852035:TLD852036 TUZ852035:TUZ852036 UEV852035:UEV852036 UOR852035:UOR852036 UYN852035:UYN852036 VIJ852035:VIJ852036 VSF852035:VSF852036 WCB852035:WCB852036 WLX852035:WLX852036 WVT852035:WVT852036 L917571:L917572 JH917571:JH917572 TD917571:TD917572 ACZ917571:ACZ917572 AMV917571:AMV917572 AWR917571:AWR917572 BGN917571:BGN917572 BQJ917571:BQJ917572 CAF917571:CAF917572 CKB917571:CKB917572 CTX917571:CTX917572 DDT917571:DDT917572 DNP917571:DNP917572 DXL917571:DXL917572 EHH917571:EHH917572 ERD917571:ERD917572 FAZ917571:FAZ917572 FKV917571:FKV917572 FUR917571:FUR917572 GEN917571:GEN917572 GOJ917571:GOJ917572 GYF917571:GYF917572 HIB917571:HIB917572 HRX917571:HRX917572 IBT917571:IBT917572 ILP917571:ILP917572 IVL917571:IVL917572 JFH917571:JFH917572 JPD917571:JPD917572 JYZ917571:JYZ917572 KIV917571:KIV917572 KSR917571:KSR917572 LCN917571:LCN917572 LMJ917571:LMJ917572 LWF917571:LWF917572 MGB917571:MGB917572 MPX917571:MPX917572 MZT917571:MZT917572 NJP917571:NJP917572 NTL917571:NTL917572 ODH917571:ODH917572 OND917571:OND917572 OWZ917571:OWZ917572 PGV917571:PGV917572 PQR917571:PQR917572 QAN917571:QAN917572 QKJ917571:QKJ917572 QUF917571:QUF917572 REB917571:REB917572 RNX917571:RNX917572 RXT917571:RXT917572 SHP917571:SHP917572 SRL917571:SRL917572 TBH917571:TBH917572 TLD917571:TLD917572 TUZ917571:TUZ917572 UEV917571:UEV917572 UOR917571:UOR917572 UYN917571:UYN917572 VIJ917571:VIJ917572 VSF917571:VSF917572 WCB917571:WCB917572 WLX917571:WLX917572 WVT917571:WVT917572 L983107:L983108 JH983107:JH983108 TD983107:TD983108 ACZ983107:ACZ983108 AMV983107:AMV983108 AWR983107:AWR983108 BGN983107:BGN983108 BQJ983107:BQJ983108 CAF983107:CAF983108 CKB983107:CKB983108 CTX983107:CTX983108 DDT983107:DDT983108 DNP983107:DNP983108 DXL983107:DXL983108 EHH983107:EHH983108 ERD983107:ERD983108 FAZ983107:FAZ983108 FKV983107:FKV983108 FUR983107:FUR983108 GEN983107:GEN983108 GOJ983107:GOJ983108 GYF983107:GYF983108 HIB983107:HIB983108 HRX983107:HRX983108 IBT983107:IBT983108 ILP983107:ILP983108 IVL983107:IVL983108 JFH983107:JFH983108 JPD983107:JPD983108 JYZ983107:JYZ983108 KIV983107:KIV983108 KSR983107:KSR983108 LCN983107:LCN983108 LMJ983107:LMJ983108 LWF983107:LWF983108 MGB983107:MGB983108 MPX983107:MPX983108 MZT983107:MZT983108 NJP983107:NJP983108 NTL983107:NTL983108 ODH983107:ODH983108 OND983107:OND983108 OWZ983107:OWZ983108 PGV983107:PGV983108 PQR983107:PQR983108 QAN983107:QAN983108 QKJ983107:QKJ983108 QUF983107:QUF983108 REB983107:REB983108 RNX983107:RNX983108 RXT983107:RXT983108 SHP983107:SHP983108 SRL983107:SRL983108 TBH983107:TBH983108 TLD983107:TLD983108 TUZ983107:TUZ983108 UEV983107:UEV983108 UOR983107:UOR983108 UYN983107:UYN983108 VIJ983107:VIJ983108 VSF983107:VSF983108 WCB983107:WCB983108 WLX983107:WLX983108 WVT983107:WVT983108 C91 IY91 SU91 ACQ91 AMM91 AWI91 BGE91 BQA91 BZW91 CJS91 CTO91 DDK91 DNG91 DXC91 EGY91 EQU91 FAQ91 FKM91 FUI91 GEE91 GOA91 GXW91 HHS91 HRO91 IBK91 ILG91 IVC91 JEY91 JOU91 JYQ91 KIM91 KSI91 LCE91 LMA91 LVW91 MFS91 MPO91 MZK91 NJG91 NTC91 OCY91 OMU91 OWQ91 PGM91 PQI91 QAE91 QKA91 QTW91 RDS91 RNO91 RXK91 SHG91 SRC91 TAY91 TKU91 TUQ91 UEM91 UOI91 UYE91 VIA91 VRW91 WBS91 WLO91 WVK91 C65627 IY65627 SU65627 ACQ65627 AMM65627 AWI65627 BGE65627 BQA65627 BZW65627 CJS65627 CTO65627 DDK65627 DNG65627 DXC65627 EGY65627 EQU65627 FAQ65627 FKM65627 FUI65627 GEE65627 GOA65627 GXW65627 HHS65627 HRO65627 IBK65627 ILG65627 IVC65627 JEY65627 JOU65627 JYQ65627 KIM65627 KSI65627 LCE65627 LMA65627 LVW65627 MFS65627 MPO65627 MZK65627 NJG65627 NTC65627 OCY65627 OMU65627 OWQ65627 PGM65627 PQI65627 QAE65627 QKA65627 QTW65627 RDS65627 RNO65627 RXK65627 SHG65627 SRC65627 TAY65627 TKU65627 TUQ65627 UEM65627 UOI65627 UYE65627 VIA65627 VRW65627 WBS65627 WLO65627 WVK65627 C131163 IY131163 SU131163 ACQ131163 AMM131163 AWI131163 BGE131163 BQA131163 BZW131163 CJS131163 CTO131163 DDK131163 DNG131163 DXC131163 EGY131163 EQU131163 FAQ131163 FKM131163 FUI131163 GEE131163 GOA131163 GXW131163 HHS131163 HRO131163 IBK131163 ILG131163 IVC131163 JEY131163 JOU131163 JYQ131163 KIM131163 KSI131163 LCE131163 LMA131163 LVW131163 MFS131163 MPO131163 MZK131163 NJG131163 NTC131163 OCY131163 OMU131163 OWQ131163 PGM131163 PQI131163 QAE131163 QKA131163 QTW131163 RDS131163 RNO131163 RXK131163 SHG131163 SRC131163 TAY131163 TKU131163 TUQ131163 UEM131163 UOI131163 UYE131163 VIA131163 VRW131163 WBS131163 WLO131163 WVK131163 C196699 IY196699 SU196699 ACQ196699 AMM196699 AWI196699 BGE196699 BQA196699 BZW196699 CJS196699 CTO196699 DDK196699 DNG196699 DXC196699 EGY196699 EQU196699 FAQ196699 FKM196699 FUI196699 GEE196699 GOA196699 GXW196699 HHS196699 HRO196699 IBK196699 ILG196699 IVC196699 JEY196699 JOU196699 JYQ196699 KIM196699 KSI196699 LCE196699 LMA196699 LVW196699 MFS196699 MPO196699 MZK196699 NJG196699 NTC196699 OCY196699 OMU196699 OWQ196699 PGM196699 PQI196699 QAE196699 QKA196699 QTW196699 RDS196699 RNO196699 RXK196699 SHG196699 SRC196699 TAY196699 TKU196699 TUQ196699 UEM196699 UOI196699 UYE196699 VIA196699 VRW196699 WBS196699 WLO196699 WVK196699 C262235 IY262235 SU262235 ACQ262235 AMM262235 AWI262235 BGE262235 BQA262235 BZW262235 CJS262235 CTO262235 DDK262235 DNG262235 DXC262235 EGY262235 EQU262235 FAQ262235 FKM262235 FUI262235 GEE262235 GOA262235 GXW262235 HHS262235 HRO262235 IBK262235 ILG262235 IVC262235 JEY262235 JOU262235 JYQ262235 KIM262235 KSI262235 LCE262235 LMA262235 LVW262235 MFS262235 MPO262235 MZK262235 NJG262235 NTC262235 OCY262235 OMU262235 OWQ262235 PGM262235 PQI262235 QAE262235 QKA262235 QTW262235 RDS262235 RNO262235 RXK262235 SHG262235 SRC262235 TAY262235 TKU262235 TUQ262235 UEM262235 UOI262235 UYE262235 VIA262235 VRW262235 WBS262235 WLO262235 WVK262235 C327771 IY327771 SU327771 ACQ327771 AMM327771 AWI327771 BGE327771 BQA327771 BZW327771 CJS327771 CTO327771 DDK327771 DNG327771 DXC327771 EGY327771 EQU327771 FAQ327771 FKM327771 FUI327771 GEE327771 GOA327771 GXW327771 HHS327771 HRO327771 IBK327771 ILG327771 IVC327771 JEY327771 JOU327771 JYQ327771 KIM327771 KSI327771 LCE327771 LMA327771 LVW327771 MFS327771 MPO327771 MZK327771 NJG327771 NTC327771 OCY327771 OMU327771 OWQ327771 PGM327771 PQI327771 QAE327771 QKA327771 QTW327771 RDS327771 RNO327771 RXK327771 SHG327771 SRC327771 TAY327771 TKU327771 TUQ327771 UEM327771 UOI327771 UYE327771 VIA327771 VRW327771 WBS327771 WLO327771 WVK327771 C393307 IY393307 SU393307 ACQ393307 AMM393307 AWI393307 BGE393307 BQA393307 BZW393307 CJS393307 CTO393307 DDK393307 DNG393307 DXC393307 EGY393307 EQU393307 FAQ393307 FKM393307 FUI393307 GEE393307 GOA393307 GXW393307 HHS393307 HRO393307 IBK393307 ILG393307 IVC393307 JEY393307 JOU393307 JYQ393307 KIM393307 KSI393307 LCE393307 LMA393307 LVW393307 MFS393307 MPO393307 MZK393307 NJG393307 NTC393307 OCY393307 OMU393307 OWQ393307 PGM393307 PQI393307 QAE393307 QKA393307 QTW393307 RDS393307 RNO393307 RXK393307 SHG393307 SRC393307 TAY393307 TKU393307 TUQ393307 UEM393307 UOI393307 UYE393307 VIA393307 VRW393307 WBS393307 WLO393307 WVK393307 C458843 IY458843 SU458843 ACQ458843 AMM458843 AWI458843 BGE458843 BQA458843 BZW458843 CJS458843 CTO458843 DDK458843 DNG458843 DXC458843 EGY458843 EQU458843 FAQ458843 FKM458843 FUI458843 GEE458843 GOA458843 GXW458843 HHS458843 HRO458843 IBK458843 ILG458843 IVC458843 JEY458843 JOU458843 JYQ458843 KIM458843 KSI458843 LCE458843 LMA458843 LVW458843 MFS458843 MPO458843 MZK458843 NJG458843 NTC458843 OCY458843 OMU458843 OWQ458843 PGM458843 PQI458843 QAE458843 QKA458843 QTW458843 RDS458843 RNO458843 RXK458843 SHG458843 SRC458843 TAY458843 TKU458843 TUQ458843 UEM458843 UOI458843 UYE458843 VIA458843 VRW458843 WBS458843 WLO458843 WVK458843 C524379 IY524379 SU524379 ACQ524379 AMM524379 AWI524379 BGE524379 BQA524379 BZW524379 CJS524379 CTO524379 DDK524379 DNG524379 DXC524379 EGY524379 EQU524379 FAQ524379 FKM524379 FUI524379 GEE524379 GOA524379 GXW524379 HHS524379 HRO524379 IBK524379 ILG524379 IVC524379 JEY524379 JOU524379 JYQ524379 KIM524379 KSI524379 LCE524379 LMA524379 LVW524379 MFS524379 MPO524379 MZK524379 NJG524379 NTC524379 OCY524379 OMU524379 OWQ524379 PGM524379 PQI524379 QAE524379 QKA524379 QTW524379 RDS524379 RNO524379 RXK524379 SHG524379 SRC524379 TAY524379 TKU524379 TUQ524379 UEM524379 UOI524379 UYE524379 VIA524379 VRW524379 WBS524379 WLO524379 WVK524379 C589915 IY589915 SU589915 ACQ589915 AMM589915 AWI589915 BGE589915 BQA589915 BZW589915 CJS589915 CTO589915 DDK589915 DNG589915 DXC589915 EGY589915 EQU589915 FAQ589915 FKM589915 FUI589915 GEE589915 GOA589915 GXW589915 HHS589915 HRO589915 IBK589915 ILG589915 IVC589915 JEY589915 JOU589915 JYQ589915 KIM589915 KSI589915 LCE589915 LMA589915 LVW589915 MFS589915 MPO589915 MZK589915 NJG589915 NTC589915 OCY589915 OMU589915 OWQ589915 PGM589915 PQI589915 QAE589915 QKA589915 QTW589915 RDS589915 RNO589915 RXK589915 SHG589915 SRC589915 TAY589915 TKU589915 TUQ589915 UEM589915 UOI589915 UYE589915 VIA589915 VRW589915 WBS589915 WLO589915 WVK589915 C655451 IY655451 SU655451 ACQ655451 AMM655451 AWI655451 BGE655451 BQA655451 BZW655451 CJS655451 CTO655451 DDK655451 DNG655451 DXC655451 EGY655451 EQU655451 FAQ655451 FKM655451 FUI655451 GEE655451 GOA655451 GXW655451 HHS655451 HRO655451 IBK655451 ILG655451 IVC655451 JEY655451 JOU655451 JYQ655451 KIM655451 KSI655451 LCE655451 LMA655451 LVW655451 MFS655451 MPO655451 MZK655451 NJG655451 NTC655451 OCY655451 OMU655451 OWQ655451 PGM655451 PQI655451 QAE655451 QKA655451 QTW655451 RDS655451 RNO655451 RXK655451 SHG655451 SRC655451 TAY655451 TKU655451 TUQ655451 UEM655451 UOI655451 UYE655451 VIA655451 VRW655451 WBS655451 WLO655451 WVK655451 C720987 IY720987 SU720987 ACQ720987 AMM720987 AWI720987 BGE720987 BQA720987 BZW720987 CJS720987 CTO720987 DDK720987 DNG720987 DXC720987 EGY720987 EQU720987 FAQ720987 FKM720987 FUI720987 GEE720987 GOA720987 GXW720987 HHS720987 HRO720987 IBK720987 ILG720987 IVC720987 JEY720987 JOU720987 JYQ720987 KIM720987 KSI720987 LCE720987 LMA720987 LVW720987 MFS720987 MPO720987 MZK720987 NJG720987 NTC720987 OCY720987 OMU720987 OWQ720987 PGM720987 PQI720987 QAE720987 QKA720987 QTW720987 RDS720987 RNO720987 RXK720987 SHG720987 SRC720987 TAY720987 TKU720987 TUQ720987 UEM720987 UOI720987 UYE720987 VIA720987 VRW720987 WBS720987 WLO720987 WVK720987 C786523 IY786523 SU786523 ACQ786523 AMM786523 AWI786523 BGE786523 BQA786523 BZW786523 CJS786523 CTO786523 DDK786523 DNG786523 DXC786523 EGY786523 EQU786523 FAQ786523 FKM786523 FUI786523 GEE786523 GOA786523 GXW786523 HHS786523 HRO786523 IBK786523 ILG786523 IVC786523 JEY786523 JOU786523 JYQ786523 KIM786523 KSI786523 LCE786523 LMA786523 LVW786523 MFS786523 MPO786523 MZK786523 NJG786523 NTC786523 OCY786523 OMU786523 OWQ786523 PGM786523 PQI786523 QAE786523 QKA786523 QTW786523 RDS786523 RNO786523 RXK786523 SHG786523 SRC786523 TAY786523 TKU786523 TUQ786523 UEM786523 UOI786523 UYE786523 VIA786523 VRW786523 WBS786523 WLO786523 WVK786523 C852059 IY852059 SU852059 ACQ852059 AMM852059 AWI852059 BGE852059 BQA852059 BZW852059 CJS852059 CTO852059 DDK852059 DNG852059 DXC852059 EGY852059 EQU852059 FAQ852059 FKM852059 FUI852059 GEE852059 GOA852059 GXW852059 HHS852059 HRO852059 IBK852059 ILG852059 IVC852059 JEY852059 JOU852059 JYQ852059 KIM852059 KSI852059 LCE852059 LMA852059 LVW852059 MFS852059 MPO852059 MZK852059 NJG852059 NTC852059 OCY852059 OMU852059 OWQ852059 PGM852059 PQI852059 QAE852059 QKA852059 QTW852059 RDS852059 RNO852059 RXK852059 SHG852059 SRC852059 TAY852059 TKU852059 TUQ852059 UEM852059 UOI852059 UYE852059 VIA852059 VRW852059 WBS852059 WLO852059 WVK852059 C917595 IY917595 SU917595 ACQ917595 AMM917595 AWI917595 BGE917595 BQA917595 BZW917595 CJS917595 CTO917595 DDK917595 DNG917595 DXC917595 EGY917595 EQU917595 FAQ917595 FKM917595 FUI917595 GEE917595 GOA917595 GXW917595 HHS917595 HRO917595 IBK917595 ILG917595 IVC917595 JEY917595 JOU917595 JYQ917595 KIM917595 KSI917595 LCE917595 LMA917595 LVW917595 MFS917595 MPO917595 MZK917595 NJG917595 NTC917595 OCY917595 OMU917595 OWQ917595 PGM917595 PQI917595 QAE917595 QKA917595 QTW917595 RDS917595 RNO917595 RXK917595 SHG917595 SRC917595 TAY917595 TKU917595 TUQ917595 UEM917595 UOI917595 UYE917595 VIA917595 VRW917595 WBS917595 WLO917595 WVK917595 C983131 IY983131 SU983131 ACQ983131 AMM983131 AWI983131 BGE983131 BQA983131 BZW983131 CJS983131 CTO983131 DDK983131 DNG983131 DXC983131 EGY983131 EQU983131 FAQ983131 FKM983131 FUI983131 GEE983131 GOA983131 GXW983131 HHS983131 HRO983131 IBK983131 ILG983131 IVC983131 JEY983131 JOU983131 JYQ983131 KIM983131 KSI983131 LCE983131 LMA983131 LVW983131 MFS983131 MPO983131 MZK983131 NJG983131 NTC983131 OCY983131 OMU983131 OWQ983131 PGM983131 PQI983131 QAE983131 QKA983131 QTW983131 RDS983131 RNO983131 RXK983131 SHG983131 SRC983131 TAY983131 TKU983131 TUQ983131 UEM983131 UOI983131 UYE983131 VIA983131 VRW983131 WBS983131 WLO983131 WVK983131 L94:L99 JH94:JH99 TD94:TD99 ACZ94:ACZ99 AMV94:AMV99 AWR94:AWR99 BGN94:BGN99 BQJ94:BQJ99 CAF94:CAF99 CKB94:CKB99 CTX94:CTX99 DDT94:DDT99 DNP94:DNP99 DXL94:DXL99 EHH94:EHH99 ERD94:ERD99 FAZ94:FAZ99 FKV94:FKV99 FUR94:FUR99 GEN94:GEN99 GOJ94:GOJ99 GYF94:GYF99 HIB94:HIB99 HRX94:HRX99 IBT94:IBT99 ILP94:ILP99 IVL94:IVL99 JFH94:JFH99 JPD94:JPD99 JYZ94:JYZ99 KIV94:KIV99 KSR94:KSR99 LCN94:LCN99 LMJ94:LMJ99 LWF94:LWF99 MGB94:MGB99 MPX94:MPX99 MZT94:MZT99 NJP94:NJP99 NTL94:NTL99 ODH94:ODH99 OND94:OND99 OWZ94:OWZ99 PGV94:PGV99 PQR94:PQR99 QAN94:QAN99 QKJ94:QKJ99 QUF94:QUF99 REB94:REB99 RNX94:RNX99 RXT94:RXT99 SHP94:SHP99 SRL94:SRL99 TBH94:TBH99 TLD94:TLD99 TUZ94:TUZ99 UEV94:UEV99 UOR94:UOR99 UYN94:UYN99 VIJ94:VIJ99 VSF94:VSF99 WCB94:WCB99 WLX94:WLX99 WVT94:WVT99 L65630:L65635 JH65630:JH65635 TD65630:TD65635 ACZ65630:ACZ65635 AMV65630:AMV65635 AWR65630:AWR65635 BGN65630:BGN65635 BQJ65630:BQJ65635 CAF65630:CAF65635 CKB65630:CKB65635 CTX65630:CTX65635 DDT65630:DDT65635 DNP65630:DNP65635 DXL65630:DXL65635 EHH65630:EHH65635 ERD65630:ERD65635 FAZ65630:FAZ65635 FKV65630:FKV65635 FUR65630:FUR65635 GEN65630:GEN65635 GOJ65630:GOJ65635 GYF65630:GYF65635 HIB65630:HIB65635 HRX65630:HRX65635 IBT65630:IBT65635 ILP65630:ILP65635 IVL65630:IVL65635 JFH65630:JFH65635 JPD65630:JPD65635 JYZ65630:JYZ65635 KIV65630:KIV65635 KSR65630:KSR65635 LCN65630:LCN65635 LMJ65630:LMJ65635 LWF65630:LWF65635 MGB65630:MGB65635 MPX65630:MPX65635 MZT65630:MZT65635 NJP65630:NJP65635 NTL65630:NTL65635 ODH65630:ODH65635 OND65630:OND65635 OWZ65630:OWZ65635 PGV65630:PGV65635 PQR65630:PQR65635 QAN65630:QAN65635 QKJ65630:QKJ65635 QUF65630:QUF65635 REB65630:REB65635 RNX65630:RNX65635 RXT65630:RXT65635 SHP65630:SHP65635 SRL65630:SRL65635 TBH65630:TBH65635 TLD65630:TLD65635 TUZ65630:TUZ65635 UEV65630:UEV65635 UOR65630:UOR65635 UYN65630:UYN65635 VIJ65630:VIJ65635 VSF65630:VSF65635 WCB65630:WCB65635 WLX65630:WLX65635 WVT65630:WVT65635 L131166:L131171 JH131166:JH131171 TD131166:TD131171 ACZ131166:ACZ131171 AMV131166:AMV131171 AWR131166:AWR131171 BGN131166:BGN131171 BQJ131166:BQJ131171 CAF131166:CAF131171 CKB131166:CKB131171 CTX131166:CTX131171 DDT131166:DDT131171 DNP131166:DNP131171 DXL131166:DXL131171 EHH131166:EHH131171 ERD131166:ERD131171 FAZ131166:FAZ131171 FKV131166:FKV131171 FUR131166:FUR131171 GEN131166:GEN131171 GOJ131166:GOJ131171 GYF131166:GYF131171 HIB131166:HIB131171 HRX131166:HRX131171 IBT131166:IBT131171 ILP131166:ILP131171 IVL131166:IVL131171 JFH131166:JFH131171 JPD131166:JPD131171 JYZ131166:JYZ131171 KIV131166:KIV131171 KSR131166:KSR131171 LCN131166:LCN131171 LMJ131166:LMJ131171 LWF131166:LWF131171 MGB131166:MGB131171 MPX131166:MPX131171 MZT131166:MZT131171 NJP131166:NJP131171 NTL131166:NTL131171 ODH131166:ODH131171 OND131166:OND131171 OWZ131166:OWZ131171 PGV131166:PGV131171 PQR131166:PQR131171 QAN131166:QAN131171 QKJ131166:QKJ131171 QUF131166:QUF131171 REB131166:REB131171 RNX131166:RNX131171 RXT131166:RXT131171 SHP131166:SHP131171 SRL131166:SRL131171 TBH131166:TBH131171 TLD131166:TLD131171 TUZ131166:TUZ131171 UEV131166:UEV131171 UOR131166:UOR131171 UYN131166:UYN131171 VIJ131166:VIJ131171 VSF131166:VSF131171 WCB131166:WCB131171 WLX131166:WLX131171 WVT131166:WVT131171 L196702:L196707 JH196702:JH196707 TD196702:TD196707 ACZ196702:ACZ196707 AMV196702:AMV196707 AWR196702:AWR196707 BGN196702:BGN196707 BQJ196702:BQJ196707 CAF196702:CAF196707 CKB196702:CKB196707 CTX196702:CTX196707 DDT196702:DDT196707 DNP196702:DNP196707 DXL196702:DXL196707 EHH196702:EHH196707 ERD196702:ERD196707 FAZ196702:FAZ196707 FKV196702:FKV196707 FUR196702:FUR196707 GEN196702:GEN196707 GOJ196702:GOJ196707 GYF196702:GYF196707 HIB196702:HIB196707 HRX196702:HRX196707 IBT196702:IBT196707 ILP196702:ILP196707 IVL196702:IVL196707 JFH196702:JFH196707 JPD196702:JPD196707 JYZ196702:JYZ196707 KIV196702:KIV196707 KSR196702:KSR196707 LCN196702:LCN196707 LMJ196702:LMJ196707 LWF196702:LWF196707 MGB196702:MGB196707 MPX196702:MPX196707 MZT196702:MZT196707 NJP196702:NJP196707 NTL196702:NTL196707 ODH196702:ODH196707 OND196702:OND196707 OWZ196702:OWZ196707 PGV196702:PGV196707 PQR196702:PQR196707 QAN196702:QAN196707 QKJ196702:QKJ196707 QUF196702:QUF196707 REB196702:REB196707 RNX196702:RNX196707 RXT196702:RXT196707 SHP196702:SHP196707 SRL196702:SRL196707 TBH196702:TBH196707 TLD196702:TLD196707 TUZ196702:TUZ196707 UEV196702:UEV196707 UOR196702:UOR196707 UYN196702:UYN196707 VIJ196702:VIJ196707 VSF196702:VSF196707 WCB196702:WCB196707 WLX196702:WLX196707 WVT196702:WVT196707 L262238:L262243 JH262238:JH262243 TD262238:TD262243 ACZ262238:ACZ262243 AMV262238:AMV262243 AWR262238:AWR262243 BGN262238:BGN262243 BQJ262238:BQJ262243 CAF262238:CAF262243 CKB262238:CKB262243 CTX262238:CTX262243 DDT262238:DDT262243 DNP262238:DNP262243 DXL262238:DXL262243 EHH262238:EHH262243 ERD262238:ERD262243 FAZ262238:FAZ262243 FKV262238:FKV262243 FUR262238:FUR262243 GEN262238:GEN262243 GOJ262238:GOJ262243 GYF262238:GYF262243 HIB262238:HIB262243 HRX262238:HRX262243 IBT262238:IBT262243 ILP262238:ILP262243 IVL262238:IVL262243 JFH262238:JFH262243 JPD262238:JPD262243 JYZ262238:JYZ262243 KIV262238:KIV262243 KSR262238:KSR262243 LCN262238:LCN262243 LMJ262238:LMJ262243 LWF262238:LWF262243 MGB262238:MGB262243 MPX262238:MPX262243 MZT262238:MZT262243 NJP262238:NJP262243 NTL262238:NTL262243 ODH262238:ODH262243 OND262238:OND262243 OWZ262238:OWZ262243 PGV262238:PGV262243 PQR262238:PQR262243 QAN262238:QAN262243 QKJ262238:QKJ262243 QUF262238:QUF262243 REB262238:REB262243 RNX262238:RNX262243 RXT262238:RXT262243 SHP262238:SHP262243 SRL262238:SRL262243 TBH262238:TBH262243 TLD262238:TLD262243 TUZ262238:TUZ262243 UEV262238:UEV262243 UOR262238:UOR262243 UYN262238:UYN262243 VIJ262238:VIJ262243 VSF262238:VSF262243 WCB262238:WCB262243 WLX262238:WLX262243 WVT262238:WVT262243 L327774:L327779 JH327774:JH327779 TD327774:TD327779 ACZ327774:ACZ327779 AMV327774:AMV327779 AWR327774:AWR327779 BGN327774:BGN327779 BQJ327774:BQJ327779 CAF327774:CAF327779 CKB327774:CKB327779 CTX327774:CTX327779 DDT327774:DDT327779 DNP327774:DNP327779 DXL327774:DXL327779 EHH327774:EHH327779 ERD327774:ERD327779 FAZ327774:FAZ327779 FKV327774:FKV327779 FUR327774:FUR327779 GEN327774:GEN327779 GOJ327774:GOJ327779 GYF327774:GYF327779 HIB327774:HIB327779 HRX327774:HRX327779 IBT327774:IBT327779 ILP327774:ILP327779 IVL327774:IVL327779 JFH327774:JFH327779 JPD327774:JPD327779 JYZ327774:JYZ327779 KIV327774:KIV327779 KSR327774:KSR327779 LCN327774:LCN327779 LMJ327774:LMJ327779 LWF327774:LWF327779 MGB327774:MGB327779 MPX327774:MPX327779 MZT327774:MZT327779 NJP327774:NJP327779 NTL327774:NTL327779 ODH327774:ODH327779 OND327774:OND327779 OWZ327774:OWZ327779 PGV327774:PGV327779 PQR327774:PQR327779 QAN327774:QAN327779 QKJ327774:QKJ327779 QUF327774:QUF327779 REB327774:REB327779 RNX327774:RNX327779 RXT327774:RXT327779 SHP327774:SHP327779 SRL327774:SRL327779 TBH327774:TBH327779 TLD327774:TLD327779 TUZ327774:TUZ327779 UEV327774:UEV327779 UOR327774:UOR327779 UYN327774:UYN327779 VIJ327774:VIJ327779 VSF327774:VSF327779 WCB327774:WCB327779 WLX327774:WLX327779 WVT327774:WVT327779 L393310:L393315 JH393310:JH393315 TD393310:TD393315 ACZ393310:ACZ393315 AMV393310:AMV393315 AWR393310:AWR393315 BGN393310:BGN393315 BQJ393310:BQJ393315 CAF393310:CAF393315 CKB393310:CKB393315 CTX393310:CTX393315 DDT393310:DDT393315 DNP393310:DNP393315 DXL393310:DXL393315 EHH393310:EHH393315 ERD393310:ERD393315 FAZ393310:FAZ393315 FKV393310:FKV393315 FUR393310:FUR393315 GEN393310:GEN393315 GOJ393310:GOJ393315 GYF393310:GYF393315 HIB393310:HIB393315 HRX393310:HRX393315 IBT393310:IBT393315 ILP393310:ILP393315 IVL393310:IVL393315 JFH393310:JFH393315 JPD393310:JPD393315 JYZ393310:JYZ393315 KIV393310:KIV393315 KSR393310:KSR393315 LCN393310:LCN393315 LMJ393310:LMJ393315 LWF393310:LWF393315 MGB393310:MGB393315 MPX393310:MPX393315 MZT393310:MZT393315 NJP393310:NJP393315 NTL393310:NTL393315 ODH393310:ODH393315 OND393310:OND393315 OWZ393310:OWZ393315 PGV393310:PGV393315 PQR393310:PQR393315 QAN393310:QAN393315 QKJ393310:QKJ393315 QUF393310:QUF393315 REB393310:REB393315 RNX393310:RNX393315 RXT393310:RXT393315 SHP393310:SHP393315 SRL393310:SRL393315 TBH393310:TBH393315 TLD393310:TLD393315 TUZ393310:TUZ393315 UEV393310:UEV393315 UOR393310:UOR393315 UYN393310:UYN393315 VIJ393310:VIJ393315 VSF393310:VSF393315 WCB393310:WCB393315 WLX393310:WLX393315 WVT393310:WVT393315 L458846:L458851 JH458846:JH458851 TD458846:TD458851 ACZ458846:ACZ458851 AMV458846:AMV458851 AWR458846:AWR458851 BGN458846:BGN458851 BQJ458846:BQJ458851 CAF458846:CAF458851 CKB458846:CKB458851 CTX458846:CTX458851 DDT458846:DDT458851 DNP458846:DNP458851 DXL458846:DXL458851 EHH458846:EHH458851 ERD458846:ERD458851 FAZ458846:FAZ458851 FKV458846:FKV458851 FUR458846:FUR458851 GEN458846:GEN458851 GOJ458846:GOJ458851 GYF458846:GYF458851 HIB458846:HIB458851 HRX458846:HRX458851 IBT458846:IBT458851 ILP458846:ILP458851 IVL458846:IVL458851 JFH458846:JFH458851 JPD458846:JPD458851 JYZ458846:JYZ458851 KIV458846:KIV458851 KSR458846:KSR458851 LCN458846:LCN458851 LMJ458846:LMJ458851 LWF458846:LWF458851 MGB458846:MGB458851 MPX458846:MPX458851 MZT458846:MZT458851 NJP458846:NJP458851 NTL458846:NTL458851 ODH458846:ODH458851 OND458846:OND458851 OWZ458846:OWZ458851 PGV458846:PGV458851 PQR458846:PQR458851 QAN458846:QAN458851 QKJ458846:QKJ458851 QUF458846:QUF458851 REB458846:REB458851 RNX458846:RNX458851 RXT458846:RXT458851 SHP458846:SHP458851 SRL458846:SRL458851 TBH458846:TBH458851 TLD458846:TLD458851 TUZ458846:TUZ458851 UEV458846:UEV458851 UOR458846:UOR458851 UYN458846:UYN458851 VIJ458846:VIJ458851 VSF458846:VSF458851 WCB458846:WCB458851 WLX458846:WLX458851 WVT458846:WVT458851 L524382:L524387 JH524382:JH524387 TD524382:TD524387 ACZ524382:ACZ524387 AMV524382:AMV524387 AWR524382:AWR524387 BGN524382:BGN524387 BQJ524382:BQJ524387 CAF524382:CAF524387 CKB524382:CKB524387 CTX524382:CTX524387 DDT524382:DDT524387 DNP524382:DNP524387 DXL524382:DXL524387 EHH524382:EHH524387 ERD524382:ERD524387 FAZ524382:FAZ524387 FKV524382:FKV524387 FUR524382:FUR524387 GEN524382:GEN524387 GOJ524382:GOJ524387 GYF524382:GYF524387 HIB524382:HIB524387 HRX524382:HRX524387 IBT524382:IBT524387 ILP524382:ILP524387 IVL524382:IVL524387 JFH524382:JFH524387 JPD524382:JPD524387 JYZ524382:JYZ524387 KIV524382:KIV524387 KSR524382:KSR524387 LCN524382:LCN524387 LMJ524382:LMJ524387 LWF524382:LWF524387 MGB524382:MGB524387 MPX524382:MPX524387 MZT524382:MZT524387 NJP524382:NJP524387 NTL524382:NTL524387 ODH524382:ODH524387 OND524382:OND524387 OWZ524382:OWZ524387 PGV524382:PGV524387 PQR524382:PQR524387 QAN524382:QAN524387 QKJ524382:QKJ524387 QUF524382:QUF524387 REB524382:REB524387 RNX524382:RNX524387 RXT524382:RXT524387 SHP524382:SHP524387 SRL524382:SRL524387 TBH524382:TBH524387 TLD524382:TLD524387 TUZ524382:TUZ524387 UEV524382:UEV524387 UOR524382:UOR524387 UYN524382:UYN524387 VIJ524382:VIJ524387 VSF524382:VSF524387 WCB524382:WCB524387 WLX524382:WLX524387 WVT524382:WVT524387 L589918:L589923 JH589918:JH589923 TD589918:TD589923 ACZ589918:ACZ589923 AMV589918:AMV589923 AWR589918:AWR589923 BGN589918:BGN589923 BQJ589918:BQJ589923 CAF589918:CAF589923 CKB589918:CKB589923 CTX589918:CTX589923 DDT589918:DDT589923 DNP589918:DNP589923 DXL589918:DXL589923 EHH589918:EHH589923 ERD589918:ERD589923 FAZ589918:FAZ589923 FKV589918:FKV589923 FUR589918:FUR589923 GEN589918:GEN589923 GOJ589918:GOJ589923 GYF589918:GYF589923 HIB589918:HIB589923 HRX589918:HRX589923 IBT589918:IBT589923 ILP589918:ILP589923 IVL589918:IVL589923 JFH589918:JFH589923 JPD589918:JPD589923 JYZ589918:JYZ589923 KIV589918:KIV589923 KSR589918:KSR589923 LCN589918:LCN589923 LMJ589918:LMJ589923 LWF589918:LWF589923 MGB589918:MGB589923 MPX589918:MPX589923 MZT589918:MZT589923 NJP589918:NJP589923 NTL589918:NTL589923 ODH589918:ODH589923 OND589918:OND589923 OWZ589918:OWZ589923 PGV589918:PGV589923 PQR589918:PQR589923 QAN589918:QAN589923 QKJ589918:QKJ589923 QUF589918:QUF589923 REB589918:REB589923 RNX589918:RNX589923 RXT589918:RXT589923 SHP589918:SHP589923 SRL589918:SRL589923 TBH589918:TBH589923 TLD589918:TLD589923 TUZ589918:TUZ589923 UEV589918:UEV589923 UOR589918:UOR589923 UYN589918:UYN589923 VIJ589918:VIJ589923 VSF589918:VSF589923 WCB589918:WCB589923 WLX589918:WLX589923 WVT589918:WVT589923 L655454:L655459 JH655454:JH655459 TD655454:TD655459 ACZ655454:ACZ655459 AMV655454:AMV655459 AWR655454:AWR655459 BGN655454:BGN655459 BQJ655454:BQJ655459 CAF655454:CAF655459 CKB655454:CKB655459 CTX655454:CTX655459 DDT655454:DDT655459 DNP655454:DNP655459 DXL655454:DXL655459 EHH655454:EHH655459 ERD655454:ERD655459 FAZ655454:FAZ655459 FKV655454:FKV655459 FUR655454:FUR655459 GEN655454:GEN655459 GOJ655454:GOJ655459 GYF655454:GYF655459 HIB655454:HIB655459 HRX655454:HRX655459 IBT655454:IBT655459 ILP655454:ILP655459 IVL655454:IVL655459 JFH655454:JFH655459 JPD655454:JPD655459 JYZ655454:JYZ655459 KIV655454:KIV655459 KSR655454:KSR655459 LCN655454:LCN655459 LMJ655454:LMJ655459 LWF655454:LWF655459 MGB655454:MGB655459 MPX655454:MPX655459 MZT655454:MZT655459 NJP655454:NJP655459 NTL655454:NTL655459 ODH655454:ODH655459 OND655454:OND655459 OWZ655454:OWZ655459 PGV655454:PGV655459 PQR655454:PQR655459 QAN655454:QAN655459 QKJ655454:QKJ655459 QUF655454:QUF655459 REB655454:REB655459 RNX655454:RNX655459 RXT655454:RXT655459 SHP655454:SHP655459 SRL655454:SRL655459 TBH655454:TBH655459 TLD655454:TLD655459 TUZ655454:TUZ655459 UEV655454:UEV655459 UOR655454:UOR655459 UYN655454:UYN655459 VIJ655454:VIJ655459 VSF655454:VSF655459 WCB655454:WCB655459 WLX655454:WLX655459 WVT655454:WVT655459 L720990:L720995 JH720990:JH720995 TD720990:TD720995 ACZ720990:ACZ720995 AMV720990:AMV720995 AWR720990:AWR720995 BGN720990:BGN720995 BQJ720990:BQJ720995 CAF720990:CAF720995 CKB720990:CKB720995 CTX720990:CTX720995 DDT720990:DDT720995 DNP720990:DNP720995 DXL720990:DXL720995 EHH720990:EHH720995 ERD720990:ERD720995 FAZ720990:FAZ720995 FKV720990:FKV720995 FUR720990:FUR720995 GEN720990:GEN720995 GOJ720990:GOJ720995 GYF720990:GYF720995 HIB720990:HIB720995 HRX720990:HRX720995 IBT720990:IBT720995 ILP720990:ILP720995 IVL720990:IVL720995 JFH720990:JFH720995 JPD720990:JPD720995 JYZ720990:JYZ720995 KIV720990:KIV720995 KSR720990:KSR720995 LCN720990:LCN720995 LMJ720990:LMJ720995 LWF720990:LWF720995 MGB720990:MGB720995 MPX720990:MPX720995 MZT720990:MZT720995 NJP720990:NJP720995 NTL720990:NTL720995 ODH720990:ODH720995 OND720990:OND720995 OWZ720990:OWZ720995 PGV720990:PGV720995 PQR720990:PQR720995 QAN720990:QAN720995 QKJ720990:QKJ720995 QUF720990:QUF720995 REB720990:REB720995 RNX720990:RNX720995 RXT720990:RXT720995 SHP720990:SHP720995 SRL720990:SRL720995 TBH720990:TBH720995 TLD720990:TLD720995 TUZ720990:TUZ720995 UEV720990:UEV720995 UOR720990:UOR720995 UYN720990:UYN720995 VIJ720990:VIJ720995 VSF720990:VSF720995 WCB720990:WCB720995 WLX720990:WLX720995 WVT720990:WVT720995 L786526:L786531 JH786526:JH786531 TD786526:TD786531 ACZ786526:ACZ786531 AMV786526:AMV786531 AWR786526:AWR786531 BGN786526:BGN786531 BQJ786526:BQJ786531 CAF786526:CAF786531 CKB786526:CKB786531 CTX786526:CTX786531 DDT786526:DDT786531 DNP786526:DNP786531 DXL786526:DXL786531 EHH786526:EHH786531 ERD786526:ERD786531 FAZ786526:FAZ786531 FKV786526:FKV786531 FUR786526:FUR786531 GEN786526:GEN786531 GOJ786526:GOJ786531 GYF786526:GYF786531 HIB786526:HIB786531 HRX786526:HRX786531 IBT786526:IBT786531 ILP786526:ILP786531 IVL786526:IVL786531 JFH786526:JFH786531 JPD786526:JPD786531 JYZ786526:JYZ786531 KIV786526:KIV786531 KSR786526:KSR786531 LCN786526:LCN786531 LMJ786526:LMJ786531 LWF786526:LWF786531 MGB786526:MGB786531 MPX786526:MPX786531 MZT786526:MZT786531 NJP786526:NJP786531 NTL786526:NTL786531 ODH786526:ODH786531 OND786526:OND786531 OWZ786526:OWZ786531 PGV786526:PGV786531 PQR786526:PQR786531 QAN786526:QAN786531 QKJ786526:QKJ786531 QUF786526:QUF786531 REB786526:REB786531 RNX786526:RNX786531 RXT786526:RXT786531 SHP786526:SHP786531 SRL786526:SRL786531 TBH786526:TBH786531 TLD786526:TLD786531 TUZ786526:TUZ786531 UEV786526:UEV786531 UOR786526:UOR786531 UYN786526:UYN786531 VIJ786526:VIJ786531 VSF786526:VSF786531 WCB786526:WCB786531 WLX786526:WLX786531 WVT786526:WVT786531 L852062:L852067 JH852062:JH852067 TD852062:TD852067 ACZ852062:ACZ852067 AMV852062:AMV852067 AWR852062:AWR852067 BGN852062:BGN852067 BQJ852062:BQJ852067 CAF852062:CAF852067 CKB852062:CKB852067 CTX852062:CTX852067 DDT852062:DDT852067 DNP852062:DNP852067 DXL852062:DXL852067 EHH852062:EHH852067 ERD852062:ERD852067 FAZ852062:FAZ852067 FKV852062:FKV852067 FUR852062:FUR852067 GEN852062:GEN852067 GOJ852062:GOJ852067 GYF852062:GYF852067 HIB852062:HIB852067 HRX852062:HRX852067 IBT852062:IBT852067 ILP852062:ILP852067 IVL852062:IVL852067 JFH852062:JFH852067 JPD852062:JPD852067 JYZ852062:JYZ852067 KIV852062:KIV852067 KSR852062:KSR852067 LCN852062:LCN852067 LMJ852062:LMJ852067 LWF852062:LWF852067 MGB852062:MGB852067 MPX852062:MPX852067 MZT852062:MZT852067 NJP852062:NJP852067 NTL852062:NTL852067 ODH852062:ODH852067 OND852062:OND852067 OWZ852062:OWZ852067 PGV852062:PGV852067 PQR852062:PQR852067 QAN852062:QAN852067 QKJ852062:QKJ852067 QUF852062:QUF852067 REB852062:REB852067 RNX852062:RNX852067 RXT852062:RXT852067 SHP852062:SHP852067 SRL852062:SRL852067 TBH852062:TBH852067 TLD852062:TLD852067 TUZ852062:TUZ852067 UEV852062:UEV852067 UOR852062:UOR852067 UYN852062:UYN852067 VIJ852062:VIJ852067 VSF852062:VSF852067 WCB852062:WCB852067 WLX852062:WLX852067 WVT852062:WVT852067 L917598:L917603 JH917598:JH917603 TD917598:TD917603 ACZ917598:ACZ917603 AMV917598:AMV917603 AWR917598:AWR917603 BGN917598:BGN917603 BQJ917598:BQJ917603 CAF917598:CAF917603 CKB917598:CKB917603 CTX917598:CTX917603 DDT917598:DDT917603 DNP917598:DNP917603 DXL917598:DXL917603 EHH917598:EHH917603 ERD917598:ERD917603 FAZ917598:FAZ917603 FKV917598:FKV917603 FUR917598:FUR917603 GEN917598:GEN917603 GOJ917598:GOJ917603 GYF917598:GYF917603 HIB917598:HIB917603 HRX917598:HRX917603 IBT917598:IBT917603 ILP917598:ILP917603 IVL917598:IVL917603 JFH917598:JFH917603 JPD917598:JPD917603 JYZ917598:JYZ917603 KIV917598:KIV917603 KSR917598:KSR917603 LCN917598:LCN917603 LMJ917598:LMJ917603 LWF917598:LWF917603 MGB917598:MGB917603 MPX917598:MPX917603 MZT917598:MZT917603 NJP917598:NJP917603 NTL917598:NTL917603 ODH917598:ODH917603 OND917598:OND917603 OWZ917598:OWZ917603 PGV917598:PGV917603 PQR917598:PQR917603 QAN917598:QAN917603 QKJ917598:QKJ917603 QUF917598:QUF917603 REB917598:REB917603 RNX917598:RNX917603 RXT917598:RXT917603 SHP917598:SHP917603 SRL917598:SRL917603 TBH917598:TBH917603 TLD917598:TLD917603 TUZ917598:TUZ917603 UEV917598:UEV917603 UOR917598:UOR917603 UYN917598:UYN917603 VIJ917598:VIJ917603 VSF917598:VSF917603 WCB917598:WCB917603 WLX917598:WLX917603 WVT917598:WVT917603 L983134:L983139 JH983134:JH983139 TD983134:TD983139 ACZ983134:ACZ983139 AMV983134:AMV983139 AWR983134:AWR983139 BGN983134:BGN983139 BQJ983134:BQJ983139 CAF983134:CAF983139 CKB983134:CKB983139 CTX983134:CTX983139 DDT983134:DDT983139 DNP983134:DNP983139 DXL983134:DXL983139 EHH983134:EHH983139 ERD983134:ERD983139 FAZ983134:FAZ983139 FKV983134:FKV983139 FUR983134:FUR983139 GEN983134:GEN983139 GOJ983134:GOJ983139 GYF983134:GYF983139 HIB983134:HIB983139 HRX983134:HRX983139 IBT983134:IBT983139 ILP983134:ILP983139 IVL983134:IVL983139 JFH983134:JFH983139 JPD983134:JPD983139 JYZ983134:JYZ983139 KIV983134:KIV983139 KSR983134:KSR983139 LCN983134:LCN983139 LMJ983134:LMJ983139 LWF983134:LWF983139 MGB983134:MGB983139 MPX983134:MPX983139 MZT983134:MZT983139 NJP983134:NJP983139 NTL983134:NTL983139 ODH983134:ODH983139 OND983134:OND983139 OWZ983134:OWZ983139 PGV983134:PGV983139 PQR983134:PQR983139 QAN983134:QAN983139 QKJ983134:QKJ983139 QUF983134:QUF983139 REB983134:REB983139 RNX983134:RNX983139 RXT983134:RXT983139 SHP983134:SHP983139 SRL983134:SRL983139 TBH983134:TBH983139 TLD983134:TLD983139 TUZ983134:TUZ983139 UEV983134:UEV983139 UOR983134:UOR983139 UYN983134:UYN983139 VIJ983134:VIJ983139 VSF983134:VSF983139 WCB983134:WCB983139 WLX983134:WLX983139 WVT983134:WVT983139 L73:L74 JH73:JH74 TD73:TD74 ACZ73:ACZ74 AMV73:AMV74 AWR73:AWR74 BGN73:BGN74 BQJ73:BQJ74 CAF73:CAF74 CKB73:CKB74 CTX73:CTX74 DDT73:DDT74 DNP73:DNP74 DXL73:DXL74 EHH73:EHH74 ERD73:ERD74 FAZ73:FAZ74 FKV73:FKV74 FUR73:FUR74 GEN73:GEN74 GOJ73:GOJ74 GYF73:GYF74 HIB73:HIB74 HRX73:HRX74 IBT73:IBT74 ILP73:ILP74 IVL73:IVL74 JFH73:JFH74 JPD73:JPD74 JYZ73:JYZ74 KIV73:KIV74 KSR73:KSR74 LCN73:LCN74 LMJ73:LMJ74 LWF73:LWF74 MGB73:MGB74 MPX73:MPX74 MZT73:MZT74 NJP73:NJP74 NTL73:NTL74 ODH73:ODH74 OND73:OND74 OWZ73:OWZ74 PGV73:PGV74 PQR73:PQR74 QAN73:QAN74 QKJ73:QKJ74 QUF73:QUF74 REB73:REB74 RNX73:RNX74 RXT73:RXT74 SHP73:SHP74 SRL73:SRL74 TBH73:TBH74 TLD73:TLD74 TUZ73:TUZ74 UEV73:UEV74 UOR73:UOR74 UYN73:UYN74 VIJ73:VIJ74 VSF73:VSF74 WCB73:WCB74 WLX73:WLX74 WVT73:WVT74 L65609:L65610 JH65609:JH65610 TD65609:TD65610 ACZ65609:ACZ65610 AMV65609:AMV65610 AWR65609:AWR65610 BGN65609:BGN65610 BQJ65609:BQJ65610 CAF65609:CAF65610 CKB65609:CKB65610 CTX65609:CTX65610 DDT65609:DDT65610 DNP65609:DNP65610 DXL65609:DXL65610 EHH65609:EHH65610 ERD65609:ERD65610 FAZ65609:FAZ65610 FKV65609:FKV65610 FUR65609:FUR65610 GEN65609:GEN65610 GOJ65609:GOJ65610 GYF65609:GYF65610 HIB65609:HIB65610 HRX65609:HRX65610 IBT65609:IBT65610 ILP65609:ILP65610 IVL65609:IVL65610 JFH65609:JFH65610 JPD65609:JPD65610 JYZ65609:JYZ65610 KIV65609:KIV65610 KSR65609:KSR65610 LCN65609:LCN65610 LMJ65609:LMJ65610 LWF65609:LWF65610 MGB65609:MGB65610 MPX65609:MPX65610 MZT65609:MZT65610 NJP65609:NJP65610 NTL65609:NTL65610 ODH65609:ODH65610 OND65609:OND65610 OWZ65609:OWZ65610 PGV65609:PGV65610 PQR65609:PQR65610 QAN65609:QAN65610 QKJ65609:QKJ65610 QUF65609:QUF65610 REB65609:REB65610 RNX65609:RNX65610 RXT65609:RXT65610 SHP65609:SHP65610 SRL65609:SRL65610 TBH65609:TBH65610 TLD65609:TLD65610 TUZ65609:TUZ65610 UEV65609:UEV65610 UOR65609:UOR65610 UYN65609:UYN65610 VIJ65609:VIJ65610 VSF65609:VSF65610 WCB65609:WCB65610 WLX65609:WLX65610 WVT65609:WVT65610 L131145:L131146 JH131145:JH131146 TD131145:TD131146 ACZ131145:ACZ131146 AMV131145:AMV131146 AWR131145:AWR131146 BGN131145:BGN131146 BQJ131145:BQJ131146 CAF131145:CAF131146 CKB131145:CKB131146 CTX131145:CTX131146 DDT131145:DDT131146 DNP131145:DNP131146 DXL131145:DXL131146 EHH131145:EHH131146 ERD131145:ERD131146 FAZ131145:FAZ131146 FKV131145:FKV131146 FUR131145:FUR131146 GEN131145:GEN131146 GOJ131145:GOJ131146 GYF131145:GYF131146 HIB131145:HIB131146 HRX131145:HRX131146 IBT131145:IBT131146 ILP131145:ILP131146 IVL131145:IVL131146 JFH131145:JFH131146 JPD131145:JPD131146 JYZ131145:JYZ131146 KIV131145:KIV131146 KSR131145:KSR131146 LCN131145:LCN131146 LMJ131145:LMJ131146 LWF131145:LWF131146 MGB131145:MGB131146 MPX131145:MPX131146 MZT131145:MZT131146 NJP131145:NJP131146 NTL131145:NTL131146 ODH131145:ODH131146 OND131145:OND131146 OWZ131145:OWZ131146 PGV131145:PGV131146 PQR131145:PQR131146 QAN131145:QAN131146 QKJ131145:QKJ131146 QUF131145:QUF131146 REB131145:REB131146 RNX131145:RNX131146 RXT131145:RXT131146 SHP131145:SHP131146 SRL131145:SRL131146 TBH131145:TBH131146 TLD131145:TLD131146 TUZ131145:TUZ131146 UEV131145:UEV131146 UOR131145:UOR131146 UYN131145:UYN131146 VIJ131145:VIJ131146 VSF131145:VSF131146 WCB131145:WCB131146 WLX131145:WLX131146 WVT131145:WVT131146 L196681:L196682 JH196681:JH196682 TD196681:TD196682 ACZ196681:ACZ196682 AMV196681:AMV196682 AWR196681:AWR196682 BGN196681:BGN196682 BQJ196681:BQJ196682 CAF196681:CAF196682 CKB196681:CKB196682 CTX196681:CTX196682 DDT196681:DDT196682 DNP196681:DNP196682 DXL196681:DXL196682 EHH196681:EHH196682 ERD196681:ERD196682 FAZ196681:FAZ196682 FKV196681:FKV196682 FUR196681:FUR196682 GEN196681:GEN196682 GOJ196681:GOJ196682 GYF196681:GYF196682 HIB196681:HIB196682 HRX196681:HRX196682 IBT196681:IBT196682 ILP196681:ILP196682 IVL196681:IVL196682 JFH196681:JFH196682 JPD196681:JPD196682 JYZ196681:JYZ196682 KIV196681:KIV196682 KSR196681:KSR196682 LCN196681:LCN196682 LMJ196681:LMJ196682 LWF196681:LWF196682 MGB196681:MGB196682 MPX196681:MPX196682 MZT196681:MZT196682 NJP196681:NJP196682 NTL196681:NTL196682 ODH196681:ODH196682 OND196681:OND196682 OWZ196681:OWZ196682 PGV196681:PGV196682 PQR196681:PQR196682 QAN196681:QAN196682 QKJ196681:QKJ196682 QUF196681:QUF196682 REB196681:REB196682 RNX196681:RNX196682 RXT196681:RXT196682 SHP196681:SHP196682 SRL196681:SRL196682 TBH196681:TBH196682 TLD196681:TLD196682 TUZ196681:TUZ196682 UEV196681:UEV196682 UOR196681:UOR196682 UYN196681:UYN196682 VIJ196681:VIJ196682 VSF196681:VSF196682 WCB196681:WCB196682 WLX196681:WLX196682 WVT196681:WVT196682 L262217:L262218 JH262217:JH262218 TD262217:TD262218 ACZ262217:ACZ262218 AMV262217:AMV262218 AWR262217:AWR262218 BGN262217:BGN262218 BQJ262217:BQJ262218 CAF262217:CAF262218 CKB262217:CKB262218 CTX262217:CTX262218 DDT262217:DDT262218 DNP262217:DNP262218 DXL262217:DXL262218 EHH262217:EHH262218 ERD262217:ERD262218 FAZ262217:FAZ262218 FKV262217:FKV262218 FUR262217:FUR262218 GEN262217:GEN262218 GOJ262217:GOJ262218 GYF262217:GYF262218 HIB262217:HIB262218 HRX262217:HRX262218 IBT262217:IBT262218 ILP262217:ILP262218 IVL262217:IVL262218 JFH262217:JFH262218 JPD262217:JPD262218 JYZ262217:JYZ262218 KIV262217:KIV262218 KSR262217:KSR262218 LCN262217:LCN262218 LMJ262217:LMJ262218 LWF262217:LWF262218 MGB262217:MGB262218 MPX262217:MPX262218 MZT262217:MZT262218 NJP262217:NJP262218 NTL262217:NTL262218 ODH262217:ODH262218 OND262217:OND262218 OWZ262217:OWZ262218 PGV262217:PGV262218 PQR262217:PQR262218 QAN262217:QAN262218 QKJ262217:QKJ262218 QUF262217:QUF262218 REB262217:REB262218 RNX262217:RNX262218 RXT262217:RXT262218 SHP262217:SHP262218 SRL262217:SRL262218 TBH262217:TBH262218 TLD262217:TLD262218 TUZ262217:TUZ262218 UEV262217:UEV262218 UOR262217:UOR262218 UYN262217:UYN262218 VIJ262217:VIJ262218 VSF262217:VSF262218 WCB262217:WCB262218 WLX262217:WLX262218 WVT262217:WVT262218 L327753:L327754 JH327753:JH327754 TD327753:TD327754 ACZ327753:ACZ327754 AMV327753:AMV327754 AWR327753:AWR327754 BGN327753:BGN327754 BQJ327753:BQJ327754 CAF327753:CAF327754 CKB327753:CKB327754 CTX327753:CTX327754 DDT327753:DDT327754 DNP327753:DNP327754 DXL327753:DXL327754 EHH327753:EHH327754 ERD327753:ERD327754 FAZ327753:FAZ327754 FKV327753:FKV327754 FUR327753:FUR327754 GEN327753:GEN327754 GOJ327753:GOJ327754 GYF327753:GYF327754 HIB327753:HIB327754 HRX327753:HRX327754 IBT327753:IBT327754 ILP327753:ILP327754 IVL327753:IVL327754 JFH327753:JFH327754 JPD327753:JPD327754 JYZ327753:JYZ327754 KIV327753:KIV327754 KSR327753:KSR327754 LCN327753:LCN327754 LMJ327753:LMJ327754 LWF327753:LWF327754 MGB327753:MGB327754 MPX327753:MPX327754 MZT327753:MZT327754 NJP327753:NJP327754 NTL327753:NTL327754 ODH327753:ODH327754 OND327753:OND327754 OWZ327753:OWZ327754 PGV327753:PGV327754 PQR327753:PQR327754 QAN327753:QAN327754 QKJ327753:QKJ327754 QUF327753:QUF327754 REB327753:REB327754 RNX327753:RNX327754 RXT327753:RXT327754 SHP327753:SHP327754 SRL327753:SRL327754 TBH327753:TBH327754 TLD327753:TLD327754 TUZ327753:TUZ327754 UEV327753:UEV327754 UOR327753:UOR327754 UYN327753:UYN327754 VIJ327753:VIJ327754 VSF327753:VSF327754 WCB327753:WCB327754 WLX327753:WLX327754 WVT327753:WVT327754 L393289:L393290 JH393289:JH393290 TD393289:TD393290 ACZ393289:ACZ393290 AMV393289:AMV393290 AWR393289:AWR393290 BGN393289:BGN393290 BQJ393289:BQJ393290 CAF393289:CAF393290 CKB393289:CKB393290 CTX393289:CTX393290 DDT393289:DDT393290 DNP393289:DNP393290 DXL393289:DXL393290 EHH393289:EHH393290 ERD393289:ERD393290 FAZ393289:FAZ393290 FKV393289:FKV393290 FUR393289:FUR393290 GEN393289:GEN393290 GOJ393289:GOJ393290 GYF393289:GYF393290 HIB393289:HIB393290 HRX393289:HRX393290 IBT393289:IBT393290 ILP393289:ILP393290 IVL393289:IVL393290 JFH393289:JFH393290 JPD393289:JPD393290 JYZ393289:JYZ393290 KIV393289:KIV393290 KSR393289:KSR393290 LCN393289:LCN393290 LMJ393289:LMJ393290 LWF393289:LWF393290 MGB393289:MGB393290 MPX393289:MPX393290 MZT393289:MZT393290 NJP393289:NJP393290 NTL393289:NTL393290 ODH393289:ODH393290 OND393289:OND393290 OWZ393289:OWZ393290 PGV393289:PGV393290 PQR393289:PQR393290 QAN393289:QAN393290 QKJ393289:QKJ393290 QUF393289:QUF393290 REB393289:REB393290 RNX393289:RNX393290 RXT393289:RXT393290 SHP393289:SHP393290 SRL393289:SRL393290 TBH393289:TBH393290 TLD393289:TLD393290 TUZ393289:TUZ393290 UEV393289:UEV393290 UOR393289:UOR393290 UYN393289:UYN393290 VIJ393289:VIJ393290 VSF393289:VSF393290 WCB393289:WCB393290 WLX393289:WLX393290 WVT393289:WVT393290 L458825:L458826 JH458825:JH458826 TD458825:TD458826 ACZ458825:ACZ458826 AMV458825:AMV458826 AWR458825:AWR458826 BGN458825:BGN458826 BQJ458825:BQJ458826 CAF458825:CAF458826 CKB458825:CKB458826 CTX458825:CTX458826 DDT458825:DDT458826 DNP458825:DNP458826 DXL458825:DXL458826 EHH458825:EHH458826 ERD458825:ERD458826 FAZ458825:FAZ458826 FKV458825:FKV458826 FUR458825:FUR458826 GEN458825:GEN458826 GOJ458825:GOJ458826 GYF458825:GYF458826 HIB458825:HIB458826 HRX458825:HRX458826 IBT458825:IBT458826 ILP458825:ILP458826 IVL458825:IVL458826 JFH458825:JFH458826 JPD458825:JPD458826 JYZ458825:JYZ458826 KIV458825:KIV458826 KSR458825:KSR458826 LCN458825:LCN458826 LMJ458825:LMJ458826 LWF458825:LWF458826 MGB458825:MGB458826 MPX458825:MPX458826 MZT458825:MZT458826 NJP458825:NJP458826 NTL458825:NTL458826 ODH458825:ODH458826 OND458825:OND458826 OWZ458825:OWZ458826 PGV458825:PGV458826 PQR458825:PQR458826 QAN458825:QAN458826 QKJ458825:QKJ458826 QUF458825:QUF458826 REB458825:REB458826 RNX458825:RNX458826 RXT458825:RXT458826 SHP458825:SHP458826 SRL458825:SRL458826 TBH458825:TBH458826 TLD458825:TLD458826 TUZ458825:TUZ458826 UEV458825:UEV458826 UOR458825:UOR458826 UYN458825:UYN458826 VIJ458825:VIJ458826 VSF458825:VSF458826 WCB458825:WCB458826 WLX458825:WLX458826 WVT458825:WVT458826 L524361:L524362 JH524361:JH524362 TD524361:TD524362 ACZ524361:ACZ524362 AMV524361:AMV524362 AWR524361:AWR524362 BGN524361:BGN524362 BQJ524361:BQJ524362 CAF524361:CAF524362 CKB524361:CKB524362 CTX524361:CTX524362 DDT524361:DDT524362 DNP524361:DNP524362 DXL524361:DXL524362 EHH524361:EHH524362 ERD524361:ERD524362 FAZ524361:FAZ524362 FKV524361:FKV524362 FUR524361:FUR524362 GEN524361:GEN524362 GOJ524361:GOJ524362 GYF524361:GYF524362 HIB524361:HIB524362 HRX524361:HRX524362 IBT524361:IBT524362 ILP524361:ILP524362 IVL524361:IVL524362 JFH524361:JFH524362 JPD524361:JPD524362 JYZ524361:JYZ524362 KIV524361:KIV524362 KSR524361:KSR524362 LCN524361:LCN524362 LMJ524361:LMJ524362 LWF524361:LWF524362 MGB524361:MGB524362 MPX524361:MPX524362 MZT524361:MZT524362 NJP524361:NJP524362 NTL524361:NTL524362 ODH524361:ODH524362 OND524361:OND524362 OWZ524361:OWZ524362 PGV524361:PGV524362 PQR524361:PQR524362 QAN524361:QAN524362 QKJ524361:QKJ524362 QUF524361:QUF524362 REB524361:REB524362 RNX524361:RNX524362 RXT524361:RXT524362 SHP524361:SHP524362 SRL524361:SRL524362 TBH524361:TBH524362 TLD524361:TLD524362 TUZ524361:TUZ524362 UEV524361:UEV524362 UOR524361:UOR524362 UYN524361:UYN524362 VIJ524361:VIJ524362 VSF524361:VSF524362 WCB524361:WCB524362 WLX524361:WLX524362 WVT524361:WVT524362 L589897:L589898 JH589897:JH589898 TD589897:TD589898 ACZ589897:ACZ589898 AMV589897:AMV589898 AWR589897:AWR589898 BGN589897:BGN589898 BQJ589897:BQJ589898 CAF589897:CAF589898 CKB589897:CKB589898 CTX589897:CTX589898 DDT589897:DDT589898 DNP589897:DNP589898 DXL589897:DXL589898 EHH589897:EHH589898 ERD589897:ERD589898 FAZ589897:FAZ589898 FKV589897:FKV589898 FUR589897:FUR589898 GEN589897:GEN589898 GOJ589897:GOJ589898 GYF589897:GYF589898 HIB589897:HIB589898 HRX589897:HRX589898 IBT589897:IBT589898 ILP589897:ILP589898 IVL589897:IVL589898 JFH589897:JFH589898 JPD589897:JPD589898 JYZ589897:JYZ589898 KIV589897:KIV589898 KSR589897:KSR589898 LCN589897:LCN589898 LMJ589897:LMJ589898 LWF589897:LWF589898 MGB589897:MGB589898 MPX589897:MPX589898 MZT589897:MZT589898 NJP589897:NJP589898 NTL589897:NTL589898 ODH589897:ODH589898 OND589897:OND589898 OWZ589897:OWZ589898 PGV589897:PGV589898 PQR589897:PQR589898 QAN589897:QAN589898 QKJ589897:QKJ589898 QUF589897:QUF589898 REB589897:REB589898 RNX589897:RNX589898 RXT589897:RXT589898 SHP589897:SHP589898 SRL589897:SRL589898 TBH589897:TBH589898 TLD589897:TLD589898 TUZ589897:TUZ589898 UEV589897:UEV589898 UOR589897:UOR589898 UYN589897:UYN589898 VIJ589897:VIJ589898 VSF589897:VSF589898 WCB589897:WCB589898 WLX589897:WLX589898 WVT589897:WVT589898 L655433:L655434 JH655433:JH655434 TD655433:TD655434 ACZ655433:ACZ655434 AMV655433:AMV655434 AWR655433:AWR655434 BGN655433:BGN655434 BQJ655433:BQJ655434 CAF655433:CAF655434 CKB655433:CKB655434 CTX655433:CTX655434 DDT655433:DDT655434 DNP655433:DNP655434 DXL655433:DXL655434 EHH655433:EHH655434 ERD655433:ERD655434 FAZ655433:FAZ655434 FKV655433:FKV655434 FUR655433:FUR655434 GEN655433:GEN655434 GOJ655433:GOJ655434 GYF655433:GYF655434 HIB655433:HIB655434 HRX655433:HRX655434 IBT655433:IBT655434 ILP655433:ILP655434 IVL655433:IVL655434 JFH655433:JFH655434 JPD655433:JPD655434 JYZ655433:JYZ655434 KIV655433:KIV655434 KSR655433:KSR655434 LCN655433:LCN655434 LMJ655433:LMJ655434 LWF655433:LWF655434 MGB655433:MGB655434 MPX655433:MPX655434 MZT655433:MZT655434 NJP655433:NJP655434 NTL655433:NTL655434 ODH655433:ODH655434 OND655433:OND655434 OWZ655433:OWZ655434 PGV655433:PGV655434 PQR655433:PQR655434 QAN655433:QAN655434 QKJ655433:QKJ655434 QUF655433:QUF655434 REB655433:REB655434 RNX655433:RNX655434 RXT655433:RXT655434 SHP655433:SHP655434 SRL655433:SRL655434 TBH655433:TBH655434 TLD655433:TLD655434 TUZ655433:TUZ655434 UEV655433:UEV655434 UOR655433:UOR655434 UYN655433:UYN655434 VIJ655433:VIJ655434 VSF655433:VSF655434 WCB655433:WCB655434 WLX655433:WLX655434 WVT655433:WVT655434 L720969:L720970 JH720969:JH720970 TD720969:TD720970 ACZ720969:ACZ720970 AMV720969:AMV720970 AWR720969:AWR720970 BGN720969:BGN720970 BQJ720969:BQJ720970 CAF720969:CAF720970 CKB720969:CKB720970 CTX720969:CTX720970 DDT720969:DDT720970 DNP720969:DNP720970 DXL720969:DXL720970 EHH720969:EHH720970 ERD720969:ERD720970 FAZ720969:FAZ720970 FKV720969:FKV720970 FUR720969:FUR720970 GEN720969:GEN720970 GOJ720969:GOJ720970 GYF720969:GYF720970 HIB720969:HIB720970 HRX720969:HRX720970 IBT720969:IBT720970 ILP720969:ILP720970 IVL720969:IVL720970 JFH720969:JFH720970 JPD720969:JPD720970 JYZ720969:JYZ720970 KIV720969:KIV720970 KSR720969:KSR720970 LCN720969:LCN720970 LMJ720969:LMJ720970 LWF720969:LWF720970 MGB720969:MGB720970 MPX720969:MPX720970 MZT720969:MZT720970 NJP720969:NJP720970 NTL720969:NTL720970 ODH720969:ODH720970 OND720969:OND720970 OWZ720969:OWZ720970 PGV720969:PGV720970 PQR720969:PQR720970 QAN720969:QAN720970 QKJ720969:QKJ720970 QUF720969:QUF720970 REB720969:REB720970 RNX720969:RNX720970 RXT720969:RXT720970 SHP720969:SHP720970 SRL720969:SRL720970 TBH720969:TBH720970 TLD720969:TLD720970 TUZ720969:TUZ720970 UEV720969:UEV720970 UOR720969:UOR720970 UYN720969:UYN720970 VIJ720969:VIJ720970 VSF720969:VSF720970 WCB720969:WCB720970 WLX720969:WLX720970 WVT720969:WVT720970 L786505:L786506 JH786505:JH786506 TD786505:TD786506 ACZ786505:ACZ786506 AMV786505:AMV786506 AWR786505:AWR786506 BGN786505:BGN786506 BQJ786505:BQJ786506 CAF786505:CAF786506 CKB786505:CKB786506 CTX786505:CTX786506 DDT786505:DDT786506 DNP786505:DNP786506 DXL786505:DXL786506 EHH786505:EHH786506 ERD786505:ERD786506 FAZ786505:FAZ786506 FKV786505:FKV786506 FUR786505:FUR786506 GEN786505:GEN786506 GOJ786505:GOJ786506 GYF786505:GYF786506 HIB786505:HIB786506 HRX786505:HRX786506 IBT786505:IBT786506 ILP786505:ILP786506 IVL786505:IVL786506 JFH786505:JFH786506 JPD786505:JPD786506 JYZ786505:JYZ786506 KIV786505:KIV786506 KSR786505:KSR786506 LCN786505:LCN786506 LMJ786505:LMJ786506 LWF786505:LWF786506 MGB786505:MGB786506 MPX786505:MPX786506 MZT786505:MZT786506 NJP786505:NJP786506 NTL786505:NTL786506 ODH786505:ODH786506 OND786505:OND786506 OWZ786505:OWZ786506 PGV786505:PGV786506 PQR786505:PQR786506 QAN786505:QAN786506 QKJ786505:QKJ786506 QUF786505:QUF786506 REB786505:REB786506 RNX786505:RNX786506 RXT786505:RXT786506 SHP786505:SHP786506 SRL786505:SRL786506 TBH786505:TBH786506 TLD786505:TLD786506 TUZ786505:TUZ786506 UEV786505:UEV786506 UOR786505:UOR786506 UYN786505:UYN786506 VIJ786505:VIJ786506 VSF786505:VSF786506 WCB786505:WCB786506 WLX786505:WLX786506 WVT786505:WVT786506 L852041:L852042 JH852041:JH852042 TD852041:TD852042 ACZ852041:ACZ852042 AMV852041:AMV852042 AWR852041:AWR852042 BGN852041:BGN852042 BQJ852041:BQJ852042 CAF852041:CAF852042 CKB852041:CKB852042 CTX852041:CTX852042 DDT852041:DDT852042 DNP852041:DNP852042 DXL852041:DXL852042 EHH852041:EHH852042 ERD852041:ERD852042 FAZ852041:FAZ852042 FKV852041:FKV852042 FUR852041:FUR852042 GEN852041:GEN852042 GOJ852041:GOJ852042 GYF852041:GYF852042 HIB852041:HIB852042 HRX852041:HRX852042 IBT852041:IBT852042 ILP852041:ILP852042 IVL852041:IVL852042 JFH852041:JFH852042 JPD852041:JPD852042 JYZ852041:JYZ852042 KIV852041:KIV852042 KSR852041:KSR852042 LCN852041:LCN852042 LMJ852041:LMJ852042 LWF852041:LWF852042 MGB852041:MGB852042 MPX852041:MPX852042 MZT852041:MZT852042 NJP852041:NJP852042 NTL852041:NTL852042 ODH852041:ODH852042 OND852041:OND852042 OWZ852041:OWZ852042 PGV852041:PGV852042 PQR852041:PQR852042 QAN852041:QAN852042 QKJ852041:QKJ852042 QUF852041:QUF852042 REB852041:REB852042 RNX852041:RNX852042 RXT852041:RXT852042 SHP852041:SHP852042 SRL852041:SRL852042 TBH852041:TBH852042 TLD852041:TLD852042 TUZ852041:TUZ852042 UEV852041:UEV852042 UOR852041:UOR852042 UYN852041:UYN852042 VIJ852041:VIJ852042 VSF852041:VSF852042 WCB852041:WCB852042 WLX852041:WLX852042 WVT852041:WVT852042 L917577:L917578 JH917577:JH917578 TD917577:TD917578 ACZ917577:ACZ917578 AMV917577:AMV917578 AWR917577:AWR917578 BGN917577:BGN917578 BQJ917577:BQJ917578 CAF917577:CAF917578 CKB917577:CKB917578 CTX917577:CTX917578 DDT917577:DDT917578 DNP917577:DNP917578 DXL917577:DXL917578 EHH917577:EHH917578 ERD917577:ERD917578 FAZ917577:FAZ917578 FKV917577:FKV917578 FUR917577:FUR917578 GEN917577:GEN917578 GOJ917577:GOJ917578 GYF917577:GYF917578 HIB917577:HIB917578 HRX917577:HRX917578 IBT917577:IBT917578 ILP917577:ILP917578 IVL917577:IVL917578 JFH917577:JFH917578 JPD917577:JPD917578 JYZ917577:JYZ917578 KIV917577:KIV917578 KSR917577:KSR917578 LCN917577:LCN917578 LMJ917577:LMJ917578 LWF917577:LWF917578 MGB917577:MGB917578 MPX917577:MPX917578 MZT917577:MZT917578 NJP917577:NJP917578 NTL917577:NTL917578 ODH917577:ODH917578 OND917577:OND917578 OWZ917577:OWZ917578 PGV917577:PGV917578 PQR917577:PQR917578 QAN917577:QAN917578 QKJ917577:QKJ917578 QUF917577:QUF917578 REB917577:REB917578 RNX917577:RNX917578 RXT917577:RXT917578 SHP917577:SHP917578 SRL917577:SRL917578 TBH917577:TBH917578 TLD917577:TLD917578 TUZ917577:TUZ917578 UEV917577:UEV917578 UOR917577:UOR917578 UYN917577:UYN917578 VIJ917577:VIJ917578 VSF917577:VSF917578 WCB917577:WCB917578 WLX917577:WLX917578 WVT917577:WVT917578 L983113:L983114 JH983113:JH983114 TD983113:TD983114 ACZ983113:ACZ983114 AMV983113:AMV983114 AWR983113:AWR983114 BGN983113:BGN983114 BQJ983113:BQJ983114 CAF983113:CAF983114 CKB983113:CKB983114 CTX983113:CTX983114 DDT983113:DDT983114 DNP983113:DNP983114 DXL983113:DXL983114 EHH983113:EHH983114 ERD983113:ERD983114 FAZ983113:FAZ983114 FKV983113:FKV983114 FUR983113:FUR983114 GEN983113:GEN983114 GOJ983113:GOJ983114 GYF983113:GYF983114 HIB983113:HIB983114 HRX983113:HRX983114 IBT983113:IBT983114 ILP983113:ILP983114 IVL983113:IVL983114 JFH983113:JFH983114 JPD983113:JPD983114 JYZ983113:JYZ983114 KIV983113:KIV983114 KSR983113:KSR983114 LCN983113:LCN983114 LMJ983113:LMJ983114 LWF983113:LWF983114 MGB983113:MGB983114 MPX983113:MPX983114 MZT983113:MZT983114 NJP983113:NJP983114 NTL983113:NTL983114 ODH983113:ODH983114 OND983113:OND983114 OWZ983113:OWZ983114 PGV983113:PGV983114 PQR983113:PQR983114 QAN983113:QAN983114 QKJ983113:QKJ983114 QUF983113:QUF983114 REB983113:REB983114 RNX983113:RNX983114 RXT983113:RXT983114 SHP983113:SHP983114 SRL983113:SRL983114 TBH983113:TBH983114 TLD983113:TLD983114 TUZ983113:TUZ983114 UEV983113:UEV983114 UOR983113:UOR983114 UYN983113:UYN983114 VIJ983113:VIJ983114 VSF983113:VSF983114 WCB983113:WCB983114 WLX983113:WLX983114 WVT983113:WVT983114 L91 JH91 TD91 ACZ91 AMV91 AWR91 BGN91 BQJ91 CAF91 CKB91 CTX91 DDT91 DNP91 DXL91 EHH91 ERD91 FAZ91 FKV91 FUR91 GEN91 GOJ91 GYF91 HIB91 HRX91 IBT91 ILP91 IVL91 JFH91 JPD91 JYZ91 KIV91 KSR91 LCN91 LMJ91 LWF91 MGB91 MPX91 MZT91 NJP91 NTL91 ODH91 OND91 OWZ91 PGV91 PQR91 QAN91 QKJ91 QUF91 REB91 RNX91 RXT91 SHP91 SRL91 TBH91 TLD91 TUZ91 UEV91 UOR91 UYN91 VIJ91 VSF91 WCB91 WLX91 WVT91 L65627 JH65627 TD65627 ACZ65627 AMV65627 AWR65627 BGN65627 BQJ65627 CAF65627 CKB65627 CTX65627 DDT65627 DNP65627 DXL65627 EHH65627 ERD65627 FAZ65627 FKV65627 FUR65627 GEN65627 GOJ65627 GYF65627 HIB65627 HRX65627 IBT65627 ILP65627 IVL65627 JFH65627 JPD65627 JYZ65627 KIV65627 KSR65627 LCN65627 LMJ65627 LWF65627 MGB65627 MPX65627 MZT65627 NJP65627 NTL65627 ODH65627 OND65627 OWZ65627 PGV65627 PQR65627 QAN65627 QKJ65627 QUF65627 REB65627 RNX65627 RXT65627 SHP65627 SRL65627 TBH65627 TLD65627 TUZ65627 UEV65627 UOR65627 UYN65627 VIJ65627 VSF65627 WCB65627 WLX65627 WVT65627 L131163 JH131163 TD131163 ACZ131163 AMV131163 AWR131163 BGN131163 BQJ131163 CAF131163 CKB131163 CTX131163 DDT131163 DNP131163 DXL131163 EHH131163 ERD131163 FAZ131163 FKV131163 FUR131163 GEN131163 GOJ131163 GYF131163 HIB131163 HRX131163 IBT131163 ILP131163 IVL131163 JFH131163 JPD131163 JYZ131163 KIV131163 KSR131163 LCN131163 LMJ131163 LWF131163 MGB131163 MPX131163 MZT131163 NJP131163 NTL131163 ODH131163 OND131163 OWZ131163 PGV131163 PQR131163 QAN131163 QKJ131163 QUF131163 REB131163 RNX131163 RXT131163 SHP131163 SRL131163 TBH131163 TLD131163 TUZ131163 UEV131163 UOR131163 UYN131163 VIJ131163 VSF131163 WCB131163 WLX131163 WVT131163 L196699 JH196699 TD196699 ACZ196699 AMV196699 AWR196699 BGN196699 BQJ196699 CAF196699 CKB196699 CTX196699 DDT196699 DNP196699 DXL196699 EHH196699 ERD196699 FAZ196699 FKV196699 FUR196699 GEN196699 GOJ196699 GYF196699 HIB196699 HRX196699 IBT196699 ILP196699 IVL196699 JFH196699 JPD196699 JYZ196699 KIV196699 KSR196699 LCN196699 LMJ196699 LWF196699 MGB196699 MPX196699 MZT196699 NJP196699 NTL196699 ODH196699 OND196699 OWZ196699 PGV196699 PQR196699 QAN196699 QKJ196699 QUF196699 REB196699 RNX196699 RXT196699 SHP196699 SRL196699 TBH196699 TLD196699 TUZ196699 UEV196699 UOR196699 UYN196699 VIJ196699 VSF196699 WCB196699 WLX196699 WVT196699 L262235 JH262235 TD262235 ACZ262235 AMV262235 AWR262235 BGN262235 BQJ262235 CAF262235 CKB262235 CTX262235 DDT262235 DNP262235 DXL262235 EHH262235 ERD262235 FAZ262235 FKV262235 FUR262235 GEN262235 GOJ262235 GYF262235 HIB262235 HRX262235 IBT262235 ILP262235 IVL262235 JFH262235 JPD262235 JYZ262235 KIV262235 KSR262235 LCN262235 LMJ262235 LWF262235 MGB262235 MPX262235 MZT262235 NJP262235 NTL262235 ODH262235 OND262235 OWZ262235 PGV262235 PQR262235 QAN262235 QKJ262235 QUF262235 REB262235 RNX262235 RXT262235 SHP262235 SRL262235 TBH262235 TLD262235 TUZ262235 UEV262235 UOR262235 UYN262235 VIJ262235 VSF262235 WCB262235 WLX262235 WVT262235 L327771 JH327771 TD327771 ACZ327771 AMV327771 AWR327771 BGN327771 BQJ327771 CAF327771 CKB327771 CTX327771 DDT327771 DNP327771 DXL327771 EHH327771 ERD327771 FAZ327771 FKV327771 FUR327771 GEN327771 GOJ327771 GYF327771 HIB327771 HRX327771 IBT327771 ILP327771 IVL327771 JFH327771 JPD327771 JYZ327771 KIV327771 KSR327771 LCN327771 LMJ327771 LWF327771 MGB327771 MPX327771 MZT327771 NJP327771 NTL327771 ODH327771 OND327771 OWZ327771 PGV327771 PQR327771 QAN327771 QKJ327771 QUF327771 REB327771 RNX327771 RXT327771 SHP327771 SRL327771 TBH327771 TLD327771 TUZ327771 UEV327771 UOR327771 UYN327771 VIJ327771 VSF327771 WCB327771 WLX327771 WVT327771 L393307 JH393307 TD393307 ACZ393307 AMV393307 AWR393307 BGN393307 BQJ393307 CAF393307 CKB393307 CTX393307 DDT393307 DNP393307 DXL393307 EHH393307 ERD393307 FAZ393307 FKV393307 FUR393307 GEN393307 GOJ393307 GYF393307 HIB393307 HRX393307 IBT393307 ILP393307 IVL393307 JFH393307 JPD393307 JYZ393307 KIV393307 KSR393307 LCN393307 LMJ393307 LWF393307 MGB393307 MPX393307 MZT393307 NJP393307 NTL393307 ODH393307 OND393307 OWZ393307 PGV393307 PQR393307 QAN393307 QKJ393307 QUF393307 REB393307 RNX393307 RXT393307 SHP393307 SRL393307 TBH393307 TLD393307 TUZ393307 UEV393307 UOR393307 UYN393307 VIJ393307 VSF393307 WCB393307 WLX393307 WVT393307 L458843 JH458843 TD458843 ACZ458843 AMV458843 AWR458843 BGN458843 BQJ458843 CAF458843 CKB458843 CTX458843 DDT458843 DNP458843 DXL458843 EHH458843 ERD458843 FAZ458843 FKV458843 FUR458843 GEN458843 GOJ458843 GYF458843 HIB458843 HRX458843 IBT458843 ILP458843 IVL458843 JFH458843 JPD458843 JYZ458843 KIV458843 KSR458843 LCN458843 LMJ458843 LWF458843 MGB458843 MPX458843 MZT458843 NJP458843 NTL458843 ODH458843 OND458843 OWZ458843 PGV458843 PQR458843 QAN458843 QKJ458843 QUF458843 REB458843 RNX458843 RXT458843 SHP458843 SRL458843 TBH458843 TLD458843 TUZ458843 UEV458843 UOR458843 UYN458843 VIJ458843 VSF458843 WCB458843 WLX458843 WVT458843 L524379 JH524379 TD524379 ACZ524379 AMV524379 AWR524379 BGN524379 BQJ524379 CAF524379 CKB524379 CTX524379 DDT524379 DNP524379 DXL524379 EHH524379 ERD524379 FAZ524379 FKV524379 FUR524379 GEN524379 GOJ524379 GYF524379 HIB524379 HRX524379 IBT524379 ILP524379 IVL524379 JFH524379 JPD524379 JYZ524379 KIV524379 KSR524379 LCN524379 LMJ524379 LWF524379 MGB524379 MPX524379 MZT524379 NJP524379 NTL524379 ODH524379 OND524379 OWZ524379 PGV524379 PQR524379 QAN524379 QKJ524379 QUF524379 REB524379 RNX524379 RXT524379 SHP524379 SRL524379 TBH524379 TLD524379 TUZ524379 UEV524379 UOR524379 UYN524379 VIJ524379 VSF524379 WCB524379 WLX524379 WVT524379 L589915 JH589915 TD589915 ACZ589915 AMV589915 AWR589915 BGN589915 BQJ589915 CAF589915 CKB589915 CTX589915 DDT589915 DNP589915 DXL589915 EHH589915 ERD589915 FAZ589915 FKV589915 FUR589915 GEN589915 GOJ589915 GYF589915 HIB589915 HRX589915 IBT589915 ILP589915 IVL589915 JFH589915 JPD589915 JYZ589915 KIV589915 KSR589915 LCN589915 LMJ589915 LWF589915 MGB589915 MPX589915 MZT589915 NJP589915 NTL589915 ODH589915 OND589915 OWZ589915 PGV589915 PQR589915 QAN589915 QKJ589915 QUF589915 REB589915 RNX589915 RXT589915 SHP589915 SRL589915 TBH589915 TLD589915 TUZ589915 UEV589915 UOR589915 UYN589915 VIJ589915 VSF589915 WCB589915 WLX589915 WVT589915 L655451 JH655451 TD655451 ACZ655451 AMV655451 AWR655451 BGN655451 BQJ655451 CAF655451 CKB655451 CTX655451 DDT655451 DNP655451 DXL655451 EHH655451 ERD655451 FAZ655451 FKV655451 FUR655451 GEN655451 GOJ655451 GYF655451 HIB655451 HRX655451 IBT655451 ILP655451 IVL655451 JFH655451 JPD655451 JYZ655451 KIV655451 KSR655451 LCN655451 LMJ655451 LWF655451 MGB655451 MPX655451 MZT655451 NJP655451 NTL655451 ODH655451 OND655451 OWZ655451 PGV655451 PQR655451 QAN655451 QKJ655451 QUF655451 REB655451 RNX655451 RXT655451 SHP655451 SRL655451 TBH655451 TLD655451 TUZ655451 UEV655451 UOR655451 UYN655451 VIJ655451 VSF655451 WCB655451 WLX655451 WVT655451 L720987 JH720987 TD720987 ACZ720987 AMV720987 AWR720987 BGN720987 BQJ720987 CAF720987 CKB720987 CTX720987 DDT720987 DNP720987 DXL720987 EHH720987 ERD720987 FAZ720987 FKV720987 FUR720987 GEN720987 GOJ720987 GYF720987 HIB720987 HRX720987 IBT720987 ILP720987 IVL720987 JFH720987 JPD720987 JYZ720987 KIV720987 KSR720987 LCN720987 LMJ720987 LWF720987 MGB720987 MPX720987 MZT720987 NJP720987 NTL720987 ODH720987 OND720987 OWZ720987 PGV720987 PQR720987 QAN720987 QKJ720987 QUF720987 REB720987 RNX720987 RXT720987 SHP720987 SRL720987 TBH720987 TLD720987 TUZ720987 UEV720987 UOR720987 UYN720987 VIJ720987 VSF720987 WCB720987 WLX720987 WVT720987 L786523 JH786523 TD786523 ACZ786523 AMV786523 AWR786523 BGN786523 BQJ786523 CAF786523 CKB786523 CTX786523 DDT786523 DNP786523 DXL786523 EHH786523 ERD786523 FAZ786523 FKV786523 FUR786523 GEN786523 GOJ786523 GYF786523 HIB786523 HRX786523 IBT786523 ILP786523 IVL786523 JFH786523 JPD786523 JYZ786523 KIV786523 KSR786523 LCN786523 LMJ786523 LWF786523 MGB786523 MPX786523 MZT786523 NJP786523 NTL786523 ODH786523 OND786523 OWZ786523 PGV786523 PQR786523 QAN786523 QKJ786523 QUF786523 REB786523 RNX786523 RXT786523 SHP786523 SRL786523 TBH786523 TLD786523 TUZ786523 UEV786523 UOR786523 UYN786523 VIJ786523 VSF786523 WCB786523 WLX786523 WVT786523 L852059 JH852059 TD852059 ACZ852059 AMV852059 AWR852059 BGN852059 BQJ852059 CAF852059 CKB852059 CTX852059 DDT852059 DNP852059 DXL852059 EHH852059 ERD852059 FAZ852059 FKV852059 FUR852059 GEN852059 GOJ852059 GYF852059 HIB852059 HRX852059 IBT852059 ILP852059 IVL852059 JFH852059 JPD852059 JYZ852059 KIV852059 KSR852059 LCN852059 LMJ852059 LWF852059 MGB852059 MPX852059 MZT852059 NJP852059 NTL852059 ODH852059 OND852059 OWZ852059 PGV852059 PQR852059 QAN852059 QKJ852059 QUF852059 REB852059 RNX852059 RXT852059 SHP852059 SRL852059 TBH852059 TLD852059 TUZ852059 UEV852059 UOR852059 UYN852059 VIJ852059 VSF852059 WCB852059 WLX852059 WVT852059 L917595 JH917595 TD917595 ACZ917595 AMV917595 AWR917595 BGN917595 BQJ917595 CAF917595 CKB917595 CTX917595 DDT917595 DNP917595 DXL917595 EHH917595 ERD917595 FAZ917595 FKV917595 FUR917595 GEN917595 GOJ917595 GYF917595 HIB917595 HRX917595 IBT917595 ILP917595 IVL917595 JFH917595 JPD917595 JYZ917595 KIV917595 KSR917595 LCN917595 LMJ917595 LWF917595 MGB917595 MPX917595 MZT917595 NJP917595 NTL917595 ODH917595 OND917595 OWZ917595 PGV917595 PQR917595 QAN917595 QKJ917595 QUF917595 REB917595 RNX917595 RXT917595 SHP917595 SRL917595 TBH917595 TLD917595 TUZ917595 UEV917595 UOR917595 UYN917595 VIJ917595 VSF917595 WCB917595 WLX917595 WVT917595 L983131 JH983131 TD983131 ACZ983131 AMV983131 AWR983131 BGN983131 BQJ983131 CAF983131 CKB983131 CTX983131 DDT983131 DNP983131 DXL983131 EHH983131 ERD983131 FAZ983131 FKV983131 FUR983131 GEN983131 GOJ983131 GYF983131 HIB983131 HRX983131 IBT983131 ILP983131 IVL983131 JFH983131 JPD983131 JYZ983131 KIV983131 KSR983131 LCN983131 LMJ983131 LWF983131 MGB983131 MPX983131 MZT983131 NJP983131 NTL983131 ODH983131 OND983131 OWZ983131 PGV983131 PQR983131 QAN983131 QKJ983131 QUF983131 REB983131 RNX983131 RXT983131 SHP983131 SRL983131 TBH983131 TLD983131 TUZ983131 UEV983131 UOR983131 UYN983131 VIJ983131 VSF983131 WCB983131 WLX983131 WVT983131 N76:N77 JJ76:JJ77 TF76:TF77 ADB76:ADB77 AMX76:AMX77 AWT76:AWT77 BGP76:BGP77 BQL76:BQL77 CAH76:CAH77 CKD76:CKD77 CTZ76:CTZ77 DDV76:DDV77 DNR76:DNR77 DXN76:DXN77 EHJ76:EHJ77 ERF76:ERF77 FBB76:FBB77 FKX76:FKX77 FUT76:FUT77 GEP76:GEP77 GOL76:GOL77 GYH76:GYH77 HID76:HID77 HRZ76:HRZ77 IBV76:IBV77 ILR76:ILR77 IVN76:IVN77 JFJ76:JFJ77 JPF76:JPF77 JZB76:JZB77 KIX76:KIX77 KST76:KST77 LCP76:LCP77 LML76:LML77 LWH76:LWH77 MGD76:MGD77 MPZ76:MPZ77 MZV76:MZV77 NJR76:NJR77 NTN76:NTN77 ODJ76:ODJ77 ONF76:ONF77 OXB76:OXB77 PGX76:PGX77 PQT76:PQT77 QAP76:QAP77 QKL76:QKL77 QUH76:QUH77 RED76:RED77 RNZ76:RNZ77 RXV76:RXV77 SHR76:SHR77 SRN76:SRN77 TBJ76:TBJ77 TLF76:TLF77 TVB76:TVB77 UEX76:UEX77 UOT76:UOT77 UYP76:UYP77 VIL76:VIL77 VSH76:VSH77 WCD76:WCD77 WLZ76:WLZ77 WVV76:WVV77 N65612:N65613 JJ65612:JJ65613 TF65612:TF65613 ADB65612:ADB65613 AMX65612:AMX65613 AWT65612:AWT65613 BGP65612:BGP65613 BQL65612:BQL65613 CAH65612:CAH65613 CKD65612:CKD65613 CTZ65612:CTZ65613 DDV65612:DDV65613 DNR65612:DNR65613 DXN65612:DXN65613 EHJ65612:EHJ65613 ERF65612:ERF65613 FBB65612:FBB65613 FKX65612:FKX65613 FUT65612:FUT65613 GEP65612:GEP65613 GOL65612:GOL65613 GYH65612:GYH65613 HID65612:HID65613 HRZ65612:HRZ65613 IBV65612:IBV65613 ILR65612:ILR65613 IVN65612:IVN65613 JFJ65612:JFJ65613 JPF65612:JPF65613 JZB65612:JZB65613 KIX65612:KIX65613 KST65612:KST65613 LCP65612:LCP65613 LML65612:LML65613 LWH65612:LWH65613 MGD65612:MGD65613 MPZ65612:MPZ65613 MZV65612:MZV65613 NJR65612:NJR65613 NTN65612:NTN65613 ODJ65612:ODJ65613 ONF65612:ONF65613 OXB65612:OXB65613 PGX65612:PGX65613 PQT65612:PQT65613 QAP65612:QAP65613 QKL65612:QKL65613 QUH65612:QUH65613 RED65612:RED65613 RNZ65612:RNZ65613 RXV65612:RXV65613 SHR65612:SHR65613 SRN65612:SRN65613 TBJ65612:TBJ65613 TLF65612:TLF65613 TVB65612:TVB65613 UEX65612:UEX65613 UOT65612:UOT65613 UYP65612:UYP65613 VIL65612:VIL65613 VSH65612:VSH65613 WCD65612:WCD65613 WLZ65612:WLZ65613 WVV65612:WVV65613 N131148:N131149 JJ131148:JJ131149 TF131148:TF131149 ADB131148:ADB131149 AMX131148:AMX131149 AWT131148:AWT131149 BGP131148:BGP131149 BQL131148:BQL131149 CAH131148:CAH131149 CKD131148:CKD131149 CTZ131148:CTZ131149 DDV131148:DDV131149 DNR131148:DNR131149 DXN131148:DXN131149 EHJ131148:EHJ131149 ERF131148:ERF131149 FBB131148:FBB131149 FKX131148:FKX131149 FUT131148:FUT131149 GEP131148:GEP131149 GOL131148:GOL131149 GYH131148:GYH131149 HID131148:HID131149 HRZ131148:HRZ131149 IBV131148:IBV131149 ILR131148:ILR131149 IVN131148:IVN131149 JFJ131148:JFJ131149 JPF131148:JPF131149 JZB131148:JZB131149 KIX131148:KIX131149 KST131148:KST131149 LCP131148:LCP131149 LML131148:LML131149 LWH131148:LWH131149 MGD131148:MGD131149 MPZ131148:MPZ131149 MZV131148:MZV131149 NJR131148:NJR131149 NTN131148:NTN131149 ODJ131148:ODJ131149 ONF131148:ONF131149 OXB131148:OXB131149 PGX131148:PGX131149 PQT131148:PQT131149 QAP131148:QAP131149 QKL131148:QKL131149 QUH131148:QUH131149 RED131148:RED131149 RNZ131148:RNZ131149 RXV131148:RXV131149 SHR131148:SHR131149 SRN131148:SRN131149 TBJ131148:TBJ131149 TLF131148:TLF131149 TVB131148:TVB131149 UEX131148:UEX131149 UOT131148:UOT131149 UYP131148:UYP131149 VIL131148:VIL131149 VSH131148:VSH131149 WCD131148:WCD131149 WLZ131148:WLZ131149 WVV131148:WVV131149 N196684:N196685 JJ196684:JJ196685 TF196684:TF196685 ADB196684:ADB196685 AMX196684:AMX196685 AWT196684:AWT196685 BGP196684:BGP196685 BQL196684:BQL196685 CAH196684:CAH196685 CKD196684:CKD196685 CTZ196684:CTZ196685 DDV196684:DDV196685 DNR196684:DNR196685 DXN196684:DXN196685 EHJ196684:EHJ196685 ERF196684:ERF196685 FBB196684:FBB196685 FKX196684:FKX196685 FUT196684:FUT196685 GEP196684:GEP196685 GOL196684:GOL196685 GYH196684:GYH196685 HID196684:HID196685 HRZ196684:HRZ196685 IBV196684:IBV196685 ILR196684:ILR196685 IVN196684:IVN196685 JFJ196684:JFJ196685 JPF196684:JPF196685 JZB196684:JZB196685 KIX196684:KIX196685 KST196684:KST196685 LCP196684:LCP196685 LML196684:LML196685 LWH196684:LWH196685 MGD196684:MGD196685 MPZ196684:MPZ196685 MZV196684:MZV196685 NJR196684:NJR196685 NTN196684:NTN196685 ODJ196684:ODJ196685 ONF196684:ONF196685 OXB196684:OXB196685 PGX196684:PGX196685 PQT196684:PQT196685 QAP196684:QAP196685 QKL196684:QKL196685 QUH196684:QUH196685 RED196684:RED196685 RNZ196684:RNZ196685 RXV196684:RXV196685 SHR196684:SHR196685 SRN196684:SRN196685 TBJ196684:TBJ196685 TLF196684:TLF196685 TVB196684:TVB196685 UEX196684:UEX196685 UOT196684:UOT196685 UYP196684:UYP196685 VIL196684:VIL196685 VSH196684:VSH196685 WCD196684:WCD196685 WLZ196684:WLZ196685 WVV196684:WVV196685 N262220:N262221 JJ262220:JJ262221 TF262220:TF262221 ADB262220:ADB262221 AMX262220:AMX262221 AWT262220:AWT262221 BGP262220:BGP262221 BQL262220:BQL262221 CAH262220:CAH262221 CKD262220:CKD262221 CTZ262220:CTZ262221 DDV262220:DDV262221 DNR262220:DNR262221 DXN262220:DXN262221 EHJ262220:EHJ262221 ERF262220:ERF262221 FBB262220:FBB262221 FKX262220:FKX262221 FUT262220:FUT262221 GEP262220:GEP262221 GOL262220:GOL262221 GYH262220:GYH262221 HID262220:HID262221 HRZ262220:HRZ262221 IBV262220:IBV262221 ILR262220:ILR262221 IVN262220:IVN262221 JFJ262220:JFJ262221 JPF262220:JPF262221 JZB262220:JZB262221 KIX262220:KIX262221 KST262220:KST262221 LCP262220:LCP262221 LML262220:LML262221 LWH262220:LWH262221 MGD262220:MGD262221 MPZ262220:MPZ262221 MZV262220:MZV262221 NJR262220:NJR262221 NTN262220:NTN262221 ODJ262220:ODJ262221 ONF262220:ONF262221 OXB262220:OXB262221 PGX262220:PGX262221 PQT262220:PQT262221 QAP262220:QAP262221 QKL262220:QKL262221 QUH262220:QUH262221 RED262220:RED262221 RNZ262220:RNZ262221 RXV262220:RXV262221 SHR262220:SHR262221 SRN262220:SRN262221 TBJ262220:TBJ262221 TLF262220:TLF262221 TVB262220:TVB262221 UEX262220:UEX262221 UOT262220:UOT262221 UYP262220:UYP262221 VIL262220:VIL262221 VSH262220:VSH262221 WCD262220:WCD262221 WLZ262220:WLZ262221 WVV262220:WVV262221 N327756:N327757 JJ327756:JJ327757 TF327756:TF327757 ADB327756:ADB327757 AMX327756:AMX327757 AWT327756:AWT327757 BGP327756:BGP327757 BQL327756:BQL327757 CAH327756:CAH327757 CKD327756:CKD327757 CTZ327756:CTZ327757 DDV327756:DDV327757 DNR327756:DNR327757 DXN327756:DXN327757 EHJ327756:EHJ327757 ERF327756:ERF327757 FBB327756:FBB327757 FKX327756:FKX327757 FUT327756:FUT327757 GEP327756:GEP327757 GOL327756:GOL327757 GYH327756:GYH327757 HID327756:HID327757 HRZ327756:HRZ327757 IBV327756:IBV327757 ILR327756:ILR327757 IVN327756:IVN327757 JFJ327756:JFJ327757 JPF327756:JPF327757 JZB327756:JZB327757 KIX327756:KIX327757 KST327756:KST327757 LCP327756:LCP327757 LML327756:LML327757 LWH327756:LWH327757 MGD327756:MGD327757 MPZ327756:MPZ327757 MZV327756:MZV327757 NJR327756:NJR327757 NTN327756:NTN327757 ODJ327756:ODJ327757 ONF327756:ONF327757 OXB327756:OXB327757 PGX327756:PGX327757 PQT327756:PQT327757 QAP327756:QAP327757 QKL327756:QKL327757 QUH327756:QUH327757 RED327756:RED327757 RNZ327756:RNZ327757 RXV327756:RXV327757 SHR327756:SHR327757 SRN327756:SRN327757 TBJ327756:TBJ327757 TLF327756:TLF327757 TVB327756:TVB327757 UEX327756:UEX327757 UOT327756:UOT327757 UYP327756:UYP327757 VIL327756:VIL327757 VSH327756:VSH327757 WCD327756:WCD327757 WLZ327756:WLZ327757 WVV327756:WVV327757 N393292:N393293 JJ393292:JJ393293 TF393292:TF393293 ADB393292:ADB393293 AMX393292:AMX393293 AWT393292:AWT393293 BGP393292:BGP393293 BQL393292:BQL393293 CAH393292:CAH393293 CKD393292:CKD393293 CTZ393292:CTZ393293 DDV393292:DDV393293 DNR393292:DNR393293 DXN393292:DXN393293 EHJ393292:EHJ393293 ERF393292:ERF393293 FBB393292:FBB393293 FKX393292:FKX393293 FUT393292:FUT393293 GEP393292:GEP393293 GOL393292:GOL393293 GYH393292:GYH393293 HID393292:HID393293 HRZ393292:HRZ393293 IBV393292:IBV393293 ILR393292:ILR393293 IVN393292:IVN393293 JFJ393292:JFJ393293 JPF393292:JPF393293 JZB393292:JZB393293 KIX393292:KIX393293 KST393292:KST393293 LCP393292:LCP393293 LML393292:LML393293 LWH393292:LWH393293 MGD393292:MGD393293 MPZ393292:MPZ393293 MZV393292:MZV393293 NJR393292:NJR393293 NTN393292:NTN393293 ODJ393292:ODJ393293 ONF393292:ONF393293 OXB393292:OXB393293 PGX393292:PGX393293 PQT393292:PQT393293 QAP393292:QAP393293 QKL393292:QKL393293 QUH393292:QUH393293 RED393292:RED393293 RNZ393292:RNZ393293 RXV393292:RXV393293 SHR393292:SHR393293 SRN393292:SRN393293 TBJ393292:TBJ393293 TLF393292:TLF393293 TVB393292:TVB393293 UEX393292:UEX393293 UOT393292:UOT393293 UYP393292:UYP393293 VIL393292:VIL393293 VSH393292:VSH393293 WCD393292:WCD393293 WLZ393292:WLZ393293 WVV393292:WVV393293 N458828:N458829 JJ458828:JJ458829 TF458828:TF458829 ADB458828:ADB458829 AMX458828:AMX458829 AWT458828:AWT458829 BGP458828:BGP458829 BQL458828:BQL458829 CAH458828:CAH458829 CKD458828:CKD458829 CTZ458828:CTZ458829 DDV458828:DDV458829 DNR458828:DNR458829 DXN458828:DXN458829 EHJ458828:EHJ458829 ERF458828:ERF458829 FBB458828:FBB458829 FKX458828:FKX458829 FUT458828:FUT458829 GEP458828:GEP458829 GOL458828:GOL458829 GYH458828:GYH458829 HID458828:HID458829 HRZ458828:HRZ458829 IBV458828:IBV458829 ILR458828:ILR458829 IVN458828:IVN458829 JFJ458828:JFJ458829 JPF458828:JPF458829 JZB458828:JZB458829 KIX458828:KIX458829 KST458828:KST458829 LCP458828:LCP458829 LML458828:LML458829 LWH458828:LWH458829 MGD458828:MGD458829 MPZ458828:MPZ458829 MZV458828:MZV458829 NJR458828:NJR458829 NTN458828:NTN458829 ODJ458828:ODJ458829 ONF458828:ONF458829 OXB458828:OXB458829 PGX458828:PGX458829 PQT458828:PQT458829 QAP458828:QAP458829 QKL458828:QKL458829 QUH458828:QUH458829 RED458828:RED458829 RNZ458828:RNZ458829 RXV458828:RXV458829 SHR458828:SHR458829 SRN458828:SRN458829 TBJ458828:TBJ458829 TLF458828:TLF458829 TVB458828:TVB458829 UEX458828:UEX458829 UOT458828:UOT458829 UYP458828:UYP458829 VIL458828:VIL458829 VSH458828:VSH458829 WCD458828:WCD458829 WLZ458828:WLZ458829 WVV458828:WVV458829 N524364:N524365 JJ524364:JJ524365 TF524364:TF524365 ADB524364:ADB524365 AMX524364:AMX524365 AWT524364:AWT524365 BGP524364:BGP524365 BQL524364:BQL524365 CAH524364:CAH524365 CKD524364:CKD524365 CTZ524364:CTZ524365 DDV524364:DDV524365 DNR524364:DNR524365 DXN524364:DXN524365 EHJ524364:EHJ524365 ERF524364:ERF524365 FBB524364:FBB524365 FKX524364:FKX524365 FUT524364:FUT524365 GEP524364:GEP524365 GOL524364:GOL524365 GYH524364:GYH524365 HID524364:HID524365 HRZ524364:HRZ524365 IBV524364:IBV524365 ILR524364:ILR524365 IVN524364:IVN524365 JFJ524364:JFJ524365 JPF524364:JPF524365 JZB524364:JZB524365 KIX524364:KIX524365 KST524364:KST524365 LCP524364:LCP524365 LML524364:LML524365 LWH524364:LWH524365 MGD524364:MGD524365 MPZ524364:MPZ524365 MZV524364:MZV524365 NJR524364:NJR524365 NTN524364:NTN524365 ODJ524364:ODJ524365 ONF524364:ONF524365 OXB524364:OXB524365 PGX524364:PGX524365 PQT524364:PQT524365 QAP524364:QAP524365 QKL524364:QKL524365 QUH524364:QUH524365 RED524364:RED524365 RNZ524364:RNZ524365 RXV524364:RXV524365 SHR524364:SHR524365 SRN524364:SRN524365 TBJ524364:TBJ524365 TLF524364:TLF524365 TVB524364:TVB524365 UEX524364:UEX524365 UOT524364:UOT524365 UYP524364:UYP524365 VIL524364:VIL524365 VSH524364:VSH524365 WCD524364:WCD524365 WLZ524364:WLZ524365 WVV524364:WVV524365 N589900:N589901 JJ589900:JJ589901 TF589900:TF589901 ADB589900:ADB589901 AMX589900:AMX589901 AWT589900:AWT589901 BGP589900:BGP589901 BQL589900:BQL589901 CAH589900:CAH589901 CKD589900:CKD589901 CTZ589900:CTZ589901 DDV589900:DDV589901 DNR589900:DNR589901 DXN589900:DXN589901 EHJ589900:EHJ589901 ERF589900:ERF589901 FBB589900:FBB589901 FKX589900:FKX589901 FUT589900:FUT589901 GEP589900:GEP589901 GOL589900:GOL589901 GYH589900:GYH589901 HID589900:HID589901 HRZ589900:HRZ589901 IBV589900:IBV589901 ILR589900:ILR589901 IVN589900:IVN589901 JFJ589900:JFJ589901 JPF589900:JPF589901 JZB589900:JZB589901 KIX589900:KIX589901 KST589900:KST589901 LCP589900:LCP589901 LML589900:LML589901 LWH589900:LWH589901 MGD589900:MGD589901 MPZ589900:MPZ589901 MZV589900:MZV589901 NJR589900:NJR589901 NTN589900:NTN589901 ODJ589900:ODJ589901 ONF589900:ONF589901 OXB589900:OXB589901 PGX589900:PGX589901 PQT589900:PQT589901 QAP589900:QAP589901 QKL589900:QKL589901 QUH589900:QUH589901 RED589900:RED589901 RNZ589900:RNZ589901 RXV589900:RXV589901 SHR589900:SHR589901 SRN589900:SRN589901 TBJ589900:TBJ589901 TLF589900:TLF589901 TVB589900:TVB589901 UEX589900:UEX589901 UOT589900:UOT589901 UYP589900:UYP589901 VIL589900:VIL589901 VSH589900:VSH589901 WCD589900:WCD589901 WLZ589900:WLZ589901 WVV589900:WVV589901 N655436:N655437 JJ655436:JJ655437 TF655436:TF655437 ADB655436:ADB655437 AMX655436:AMX655437 AWT655436:AWT655437 BGP655436:BGP655437 BQL655436:BQL655437 CAH655436:CAH655437 CKD655436:CKD655437 CTZ655436:CTZ655437 DDV655436:DDV655437 DNR655436:DNR655437 DXN655436:DXN655437 EHJ655436:EHJ655437 ERF655436:ERF655437 FBB655436:FBB655437 FKX655436:FKX655437 FUT655436:FUT655437 GEP655436:GEP655437 GOL655436:GOL655437 GYH655436:GYH655437 HID655436:HID655437 HRZ655436:HRZ655437 IBV655436:IBV655437 ILR655436:ILR655437 IVN655436:IVN655437 JFJ655436:JFJ655437 JPF655436:JPF655437 JZB655436:JZB655437 KIX655436:KIX655437 KST655436:KST655437 LCP655436:LCP655437 LML655436:LML655437 LWH655436:LWH655437 MGD655436:MGD655437 MPZ655436:MPZ655437 MZV655436:MZV655437 NJR655436:NJR655437 NTN655436:NTN655437 ODJ655436:ODJ655437 ONF655436:ONF655437 OXB655436:OXB655437 PGX655436:PGX655437 PQT655436:PQT655437 QAP655436:QAP655437 QKL655436:QKL655437 QUH655436:QUH655437 RED655436:RED655437 RNZ655436:RNZ655437 RXV655436:RXV655437 SHR655436:SHR655437 SRN655436:SRN655437 TBJ655436:TBJ655437 TLF655436:TLF655437 TVB655436:TVB655437 UEX655436:UEX655437 UOT655436:UOT655437 UYP655436:UYP655437 VIL655436:VIL655437 VSH655436:VSH655437 WCD655436:WCD655437 WLZ655436:WLZ655437 WVV655436:WVV655437 N720972:N720973 JJ720972:JJ720973 TF720972:TF720973 ADB720972:ADB720973 AMX720972:AMX720973 AWT720972:AWT720973 BGP720972:BGP720973 BQL720972:BQL720973 CAH720972:CAH720973 CKD720972:CKD720973 CTZ720972:CTZ720973 DDV720972:DDV720973 DNR720972:DNR720973 DXN720972:DXN720973 EHJ720972:EHJ720973 ERF720972:ERF720973 FBB720972:FBB720973 FKX720972:FKX720973 FUT720972:FUT720973 GEP720972:GEP720973 GOL720972:GOL720973 GYH720972:GYH720973 HID720972:HID720973 HRZ720972:HRZ720973 IBV720972:IBV720973 ILR720972:ILR720973 IVN720972:IVN720973 JFJ720972:JFJ720973 JPF720972:JPF720973 JZB720972:JZB720973 KIX720972:KIX720973 KST720972:KST720973 LCP720972:LCP720973 LML720972:LML720973 LWH720972:LWH720973 MGD720972:MGD720973 MPZ720972:MPZ720973 MZV720972:MZV720973 NJR720972:NJR720973 NTN720972:NTN720973 ODJ720972:ODJ720973 ONF720972:ONF720973 OXB720972:OXB720973 PGX720972:PGX720973 PQT720972:PQT720973 QAP720972:QAP720973 QKL720972:QKL720973 QUH720972:QUH720973 RED720972:RED720973 RNZ720972:RNZ720973 RXV720972:RXV720973 SHR720972:SHR720973 SRN720972:SRN720973 TBJ720972:TBJ720973 TLF720972:TLF720973 TVB720972:TVB720973 UEX720972:UEX720973 UOT720972:UOT720973 UYP720972:UYP720973 VIL720972:VIL720973 VSH720972:VSH720973 WCD720972:WCD720973 WLZ720972:WLZ720973 WVV720972:WVV720973 N786508:N786509 JJ786508:JJ786509 TF786508:TF786509 ADB786508:ADB786509 AMX786508:AMX786509 AWT786508:AWT786509 BGP786508:BGP786509 BQL786508:BQL786509 CAH786508:CAH786509 CKD786508:CKD786509 CTZ786508:CTZ786509 DDV786508:DDV786509 DNR786508:DNR786509 DXN786508:DXN786509 EHJ786508:EHJ786509 ERF786508:ERF786509 FBB786508:FBB786509 FKX786508:FKX786509 FUT786508:FUT786509 GEP786508:GEP786509 GOL786508:GOL786509 GYH786508:GYH786509 HID786508:HID786509 HRZ786508:HRZ786509 IBV786508:IBV786509 ILR786508:ILR786509 IVN786508:IVN786509 JFJ786508:JFJ786509 JPF786508:JPF786509 JZB786508:JZB786509 KIX786508:KIX786509 KST786508:KST786509 LCP786508:LCP786509 LML786508:LML786509 LWH786508:LWH786509 MGD786508:MGD786509 MPZ786508:MPZ786509 MZV786508:MZV786509 NJR786508:NJR786509 NTN786508:NTN786509 ODJ786508:ODJ786509 ONF786508:ONF786509 OXB786508:OXB786509 PGX786508:PGX786509 PQT786508:PQT786509 QAP786508:QAP786509 QKL786508:QKL786509 QUH786508:QUH786509 RED786508:RED786509 RNZ786508:RNZ786509 RXV786508:RXV786509 SHR786508:SHR786509 SRN786508:SRN786509 TBJ786508:TBJ786509 TLF786508:TLF786509 TVB786508:TVB786509 UEX786508:UEX786509 UOT786508:UOT786509 UYP786508:UYP786509 VIL786508:VIL786509 VSH786508:VSH786509 WCD786508:WCD786509 WLZ786508:WLZ786509 WVV786508:WVV786509 N852044:N852045 JJ852044:JJ852045 TF852044:TF852045 ADB852044:ADB852045 AMX852044:AMX852045 AWT852044:AWT852045 BGP852044:BGP852045 BQL852044:BQL852045 CAH852044:CAH852045 CKD852044:CKD852045 CTZ852044:CTZ852045 DDV852044:DDV852045 DNR852044:DNR852045 DXN852044:DXN852045 EHJ852044:EHJ852045 ERF852044:ERF852045 FBB852044:FBB852045 FKX852044:FKX852045 FUT852044:FUT852045 GEP852044:GEP852045 GOL852044:GOL852045 GYH852044:GYH852045 HID852044:HID852045 HRZ852044:HRZ852045 IBV852044:IBV852045 ILR852044:ILR852045 IVN852044:IVN852045 JFJ852044:JFJ852045 JPF852044:JPF852045 JZB852044:JZB852045 KIX852044:KIX852045 KST852044:KST852045 LCP852044:LCP852045 LML852044:LML852045 LWH852044:LWH852045 MGD852044:MGD852045 MPZ852044:MPZ852045 MZV852044:MZV852045 NJR852044:NJR852045 NTN852044:NTN852045 ODJ852044:ODJ852045 ONF852044:ONF852045 OXB852044:OXB852045 PGX852044:PGX852045 PQT852044:PQT852045 QAP852044:QAP852045 QKL852044:QKL852045 QUH852044:QUH852045 RED852044:RED852045 RNZ852044:RNZ852045 RXV852044:RXV852045 SHR852044:SHR852045 SRN852044:SRN852045 TBJ852044:TBJ852045 TLF852044:TLF852045 TVB852044:TVB852045 UEX852044:UEX852045 UOT852044:UOT852045 UYP852044:UYP852045 VIL852044:VIL852045 VSH852044:VSH852045 WCD852044:WCD852045 WLZ852044:WLZ852045 WVV852044:WVV852045 N917580:N917581 JJ917580:JJ917581 TF917580:TF917581 ADB917580:ADB917581 AMX917580:AMX917581 AWT917580:AWT917581 BGP917580:BGP917581 BQL917580:BQL917581 CAH917580:CAH917581 CKD917580:CKD917581 CTZ917580:CTZ917581 DDV917580:DDV917581 DNR917580:DNR917581 DXN917580:DXN917581 EHJ917580:EHJ917581 ERF917580:ERF917581 FBB917580:FBB917581 FKX917580:FKX917581 FUT917580:FUT917581 GEP917580:GEP917581 GOL917580:GOL917581 GYH917580:GYH917581 HID917580:HID917581 HRZ917580:HRZ917581 IBV917580:IBV917581 ILR917580:ILR917581 IVN917580:IVN917581 JFJ917580:JFJ917581 JPF917580:JPF917581 JZB917580:JZB917581 KIX917580:KIX917581 KST917580:KST917581 LCP917580:LCP917581 LML917580:LML917581 LWH917580:LWH917581 MGD917580:MGD917581 MPZ917580:MPZ917581 MZV917580:MZV917581 NJR917580:NJR917581 NTN917580:NTN917581 ODJ917580:ODJ917581 ONF917580:ONF917581 OXB917580:OXB917581 PGX917580:PGX917581 PQT917580:PQT917581 QAP917580:QAP917581 QKL917580:QKL917581 QUH917580:QUH917581 RED917580:RED917581 RNZ917580:RNZ917581 RXV917580:RXV917581 SHR917580:SHR917581 SRN917580:SRN917581 TBJ917580:TBJ917581 TLF917580:TLF917581 TVB917580:TVB917581 UEX917580:UEX917581 UOT917580:UOT917581 UYP917580:UYP917581 VIL917580:VIL917581 VSH917580:VSH917581 WCD917580:WCD917581 WLZ917580:WLZ917581 WVV917580:WVV917581 N983116:N983117 JJ983116:JJ983117 TF983116:TF983117 ADB983116:ADB983117 AMX983116:AMX983117 AWT983116:AWT983117 BGP983116:BGP983117 BQL983116:BQL983117 CAH983116:CAH983117 CKD983116:CKD983117 CTZ983116:CTZ983117 DDV983116:DDV983117 DNR983116:DNR983117 DXN983116:DXN983117 EHJ983116:EHJ983117 ERF983116:ERF983117 FBB983116:FBB983117 FKX983116:FKX983117 FUT983116:FUT983117 GEP983116:GEP983117 GOL983116:GOL983117 GYH983116:GYH983117 HID983116:HID983117 HRZ983116:HRZ983117 IBV983116:IBV983117 ILR983116:ILR983117 IVN983116:IVN983117 JFJ983116:JFJ983117 JPF983116:JPF983117 JZB983116:JZB983117 KIX983116:KIX983117 KST983116:KST983117 LCP983116:LCP983117 LML983116:LML983117 LWH983116:LWH983117 MGD983116:MGD983117 MPZ983116:MPZ983117 MZV983116:MZV983117 NJR983116:NJR983117 NTN983116:NTN983117 ODJ983116:ODJ983117 ONF983116:ONF983117 OXB983116:OXB983117 PGX983116:PGX983117 PQT983116:PQT983117 QAP983116:QAP983117 QKL983116:QKL983117 QUH983116:QUH983117 RED983116:RED983117 RNZ983116:RNZ983117 RXV983116:RXV983117 SHR983116:SHR983117 SRN983116:SRN983117 TBJ983116:TBJ983117 TLF983116:TLF983117 TVB983116:TVB983117 UEX983116:UEX983117 UOT983116:UOT983117 UYP983116:UYP983117 VIL983116:VIL983117 VSH983116:VSH983117 WCD983116:WCD983117 WLZ983116:WLZ983117 WVV983116:WVV983117 C76:C77 IY76:IY77 SU76:SU77 ACQ76:ACQ77 AMM76:AMM77 AWI76:AWI77 BGE76:BGE77 BQA76:BQA77 BZW76:BZW77 CJS76:CJS77 CTO76:CTO77 DDK76:DDK77 DNG76:DNG77 DXC76:DXC77 EGY76:EGY77 EQU76:EQU77 FAQ76:FAQ77 FKM76:FKM77 FUI76:FUI77 GEE76:GEE77 GOA76:GOA77 GXW76:GXW77 HHS76:HHS77 HRO76:HRO77 IBK76:IBK77 ILG76:ILG77 IVC76:IVC77 JEY76:JEY77 JOU76:JOU77 JYQ76:JYQ77 KIM76:KIM77 KSI76:KSI77 LCE76:LCE77 LMA76:LMA77 LVW76:LVW77 MFS76:MFS77 MPO76:MPO77 MZK76:MZK77 NJG76:NJG77 NTC76:NTC77 OCY76:OCY77 OMU76:OMU77 OWQ76:OWQ77 PGM76:PGM77 PQI76:PQI77 QAE76:QAE77 QKA76:QKA77 QTW76:QTW77 RDS76:RDS77 RNO76:RNO77 RXK76:RXK77 SHG76:SHG77 SRC76:SRC77 TAY76:TAY77 TKU76:TKU77 TUQ76:TUQ77 UEM76:UEM77 UOI76:UOI77 UYE76:UYE77 VIA76:VIA77 VRW76:VRW77 WBS76:WBS77 WLO76:WLO77 WVK76:WVK77 C65612:C65613 IY65612:IY65613 SU65612:SU65613 ACQ65612:ACQ65613 AMM65612:AMM65613 AWI65612:AWI65613 BGE65612:BGE65613 BQA65612:BQA65613 BZW65612:BZW65613 CJS65612:CJS65613 CTO65612:CTO65613 DDK65612:DDK65613 DNG65612:DNG65613 DXC65612:DXC65613 EGY65612:EGY65613 EQU65612:EQU65613 FAQ65612:FAQ65613 FKM65612:FKM65613 FUI65612:FUI65613 GEE65612:GEE65613 GOA65612:GOA65613 GXW65612:GXW65613 HHS65612:HHS65613 HRO65612:HRO65613 IBK65612:IBK65613 ILG65612:ILG65613 IVC65612:IVC65613 JEY65612:JEY65613 JOU65612:JOU65613 JYQ65612:JYQ65613 KIM65612:KIM65613 KSI65612:KSI65613 LCE65612:LCE65613 LMA65612:LMA65613 LVW65612:LVW65613 MFS65612:MFS65613 MPO65612:MPO65613 MZK65612:MZK65613 NJG65612:NJG65613 NTC65612:NTC65613 OCY65612:OCY65613 OMU65612:OMU65613 OWQ65612:OWQ65613 PGM65612:PGM65613 PQI65612:PQI65613 QAE65612:QAE65613 QKA65612:QKA65613 QTW65612:QTW65613 RDS65612:RDS65613 RNO65612:RNO65613 RXK65612:RXK65613 SHG65612:SHG65613 SRC65612:SRC65613 TAY65612:TAY65613 TKU65612:TKU65613 TUQ65612:TUQ65613 UEM65612:UEM65613 UOI65612:UOI65613 UYE65612:UYE65613 VIA65612:VIA65613 VRW65612:VRW65613 WBS65612:WBS65613 WLO65612:WLO65613 WVK65612:WVK65613 C131148:C131149 IY131148:IY131149 SU131148:SU131149 ACQ131148:ACQ131149 AMM131148:AMM131149 AWI131148:AWI131149 BGE131148:BGE131149 BQA131148:BQA131149 BZW131148:BZW131149 CJS131148:CJS131149 CTO131148:CTO131149 DDK131148:DDK131149 DNG131148:DNG131149 DXC131148:DXC131149 EGY131148:EGY131149 EQU131148:EQU131149 FAQ131148:FAQ131149 FKM131148:FKM131149 FUI131148:FUI131149 GEE131148:GEE131149 GOA131148:GOA131149 GXW131148:GXW131149 HHS131148:HHS131149 HRO131148:HRO131149 IBK131148:IBK131149 ILG131148:ILG131149 IVC131148:IVC131149 JEY131148:JEY131149 JOU131148:JOU131149 JYQ131148:JYQ131149 KIM131148:KIM131149 KSI131148:KSI131149 LCE131148:LCE131149 LMA131148:LMA131149 LVW131148:LVW131149 MFS131148:MFS131149 MPO131148:MPO131149 MZK131148:MZK131149 NJG131148:NJG131149 NTC131148:NTC131149 OCY131148:OCY131149 OMU131148:OMU131149 OWQ131148:OWQ131149 PGM131148:PGM131149 PQI131148:PQI131149 QAE131148:QAE131149 QKA131148:QKA131149 QTW131148:QTW131149 RDS131148:RDS131149 RNO131148:RNO131149 RXK131148:RXK131149 SHG131148:SHG131149 SRC131148:SRC131149 TAY131148:TAY131149 TKU131148:TKU131149 TUQ131148:TUQ131149 UEM131148:UEM131149 UOI131148:UOI131149 UYE131148:UYE131149 VIA131148:VIA131149 VRW131148:VRW131149 WBS131148:WBS131149 WLO131148:WLO131149 WVK131148:WVK131149 C196684:C196685 IY196684:IY196685 SU196684:SU196685 ACQ196684:ACQ196685 AMM196684:AMM196685 AWI196684:AWI196685 BGE196684:BGE196685 BQA196684:BQA196685 BZW196684:BZW196685 CJS196684:CJS196685 CTO196684:CTO196685 DDK196684:DDK196685 DNG196684:DNG196685 DXC196684:DXC196685 EGY196684:EGY196685 EQU196684:EQU196685 FAQ196684:FAQ196685 FKM196684:FKM196685 FUI196684:FUI196685 GEE196684:GEE196685 GOA196684:GOA196685 GXW196684:GXW196685 HHS196684:HHS196685 HRO196684:HRO196685 IBK196684:IBK196685 ILG196684:ILG196685 IVC196684:IVC196685 JEY196684:JEY196685 JOU196684:JOU196685 JYQ196684:JYQ196685 KIM196684:KIM196685 KSI196684:KSI196685 LCE196684:LCE196685 LMA196684:LMA196685 LVW196684:LVW196685 MFS196684:MFS196685 MPO196684:MPO196685 MZK196684:MZK196685 NJG196684:NJG196685 NTC196684:NTC196685 OCY196684:OCY196685 OMU196684:OMU196685 OWQ196684:OWQ196685 PGM196684:PGM196685 PQI196684:PQI196685 QAE196684:QAE196685 QKA196684:QKA196685 QTW196684:QTW196685 RDS196684:RDS196685 RNO196684:RNO196685 RXK196684:RXK196685 SHG196684:SHG196685 SRC196684:SRC196685 TAY196684:TAY196685 TKU196684:TKU196685 TUQ196684:TUQ196685 UEM196684:UEM196685 UOI196684:UOI196685 UYE196684:UYE196685 VIA196684:VIA196685 VRW196684:VRW196685 WBS196684:WBS196685 WLO196684:WLO196685 WVK196684:WVK196685 C262220:C262221 IY262220:IY262221 SU262220:SU262221 ACQ262220:ACQ262221 AMM262220:AMM262221 AWI262220:AWI262221 BGE262220:BGE262221 BQA262220:BQA262221 BZW262220:BZW262221 CJS262220:CJS262221 CTO262220:CTO262221 DDK262220:DDK262221 DNG262220:DNG262221 DXC262220:DXC262221 EGY262220:EGY262221 EQU262220:EQU262221 FAQ262220:FAQ262221 FKM262220:FKM262221 FUI262220:FUI262221 GEE262220:GEE262221 GOA262220:GOA262221 GXW262220:GXW262221 HHS262220:HHS262221 HRO262220:HRO262221 IBK262220:IBK262221 ILG262220:ILG262221 IVC262220:IVC262221 JEY262220:JEY262221 JOU262220:JOU262221 JYQ262220:JYQ262221 KIM262220:KIM262221 KSI262220:KSI262221 LCE262220:LCE262221 LMA262220:LMA262221 LVW262220:LVW262221 MFS262220:MFS262221 MPO262220:MPO262221 MZK262220:MZK262221 NJG262220:NJG262221 NTC262220:NTC262221 OCY262220:OCY262221 OMU262220:OMU262221 OWQ262220:OWQ262221 PGM262220:PGM262221 PQI262220:PQI262221 QAE262220:QAE262221 QKA262220:QKA262221 QTW262220:QTW262221 RDS262220:RDS262221 RNO262220:RNO262221 RXK262220:RXK262221 SHG262220:SHG262221 SRC262220:SRC262221 TAY262220:TAY262221 TKU262220:TKU262221 TUQ262220:TUQ262221 UEM262220:UEM262221 UOI262220:UOI262221 UYE262220:UYE262221 VIA262220:VIA262221 VRW262220:VRW262221 WBS262220:WBS262221 WLO262220:WLO262221 WVK262220:WVK262221 C327756:C327757 IY327756:IY327757 SU327756:SU327757 ACQ327756:ACQ327757 AMM327756:AMM327757 AWI327756:AWI327757 BGE327756:BGE327757 BQA327756:BQA327757 BZW327756:BZW327757 CJS327756:CJS327757 CTO327756:CTO327757 DDK327756:DDK327757 DNG327756:DNG327757 DXC327756:DXC327757 EGY327756:EGY327757 EQU327756:EQU327757 FAQ327756:FAQ327757 FKM327756:FKM327757 FUI327756:FUI327757 GEE327756:GEE327757 GOA327756:GOA327757 GXW327756:GXW327757 HHS327756:HHS327757 HRO327756:HRO327757 IBK327756:IBK327757 ILG327756:ILG327757 IVC327756:IVC327757 JEY327756:JEY327757 JOU327756:JOU327757 JYQ327756:JYQ327757 KIM327756:KIM327757 KSI327756:KSI327757 LCE327756:LCE327757 LMA327756:LMA327757 LVW327756:LVW327757 MFS327756:MFS327757 MPO327756:MPO327757 MZK327756:MZK327757 NJG327756:NJG327757 NTC327756:NTC327757 OCY327756:OCY327757 OMU327756:OMU327757 OWQ327756:OWQ327757 PGM327756:PGM327757 PQI327756:PQI327757 QAE327756:QAE327757 QKA327756:QKA327757 QTW327756:QTW327757 RDS327756:RDS327757 RNO327756:RNO327757 RXK327756:RXK327757 SHG327756:SHG327757 SRC327756:SRC327757 TAY327756:TAY327757 TKU327756:TKU327757 TUQ327756:TUQ327757 UEM327756:UEM327757 UOI327756:UOI327757 UYE327756:UYE327757 VIA327756:VIA327757 VRW327756:VRW327757 WBS327756:WBS327757 WLO327756:WLO327757 WVK327756:WVK327757 C393292:C393293 IY393292:IY393293 SU393292:SU393293 ACQ393292:ACQ393293 AMM393292:AMM393293 AWI393292:AWI393293 BGE393292:BGE393293 BQA393292:BQA393293 BZW393292:BZW393293 CJS393292:CJS393293 CTO393292:CTO393293 DDK393292:DDK393293 DNG393292:DNG393293 DXC393292:DXC393293 EGY393292:EGY393293 EQU393292:EQU393293 FAQ393292:FAQ393293 FKM393292:FKM393293 FUI393292:FUI393293 GEE393292:GEE393293 GOA393292:GOA393293 GXW393292:GXW393293 HHS393292:HHS393293 HRO393292:HRO393293 IBK393292:IBK393293 ILG393292:ILG393293 IVC393292:IVC393293 JEY393292:JEY393293 JOU393292:JOU393293 JYQ393292:JYQ393293 KIM393292:KIM393293 KSI393292:KSI393293 LCE393292:LCE393293 LMA393292:LMA393293 LVW393292:LVW393293 MFS393292:MFS393293 MPO393292:MPO393293 MZK393292:MZK393293 NJG393292:NJG393293 NTC393292:NTC393293 OCY393292:OCY393293 OMU393292:OMU393293 OWQ393292:OWQ393293 PGM393292:PGM393293 PQI393292:PQI393293 QAE393292:QAE393293 QKA393292:QKA393293 QTW393292:QTW393293 RDS393292:RDS393293 RNO393292:RNO393293 RXK393292:RXK393293 SHG393292:SHG393293 SRC393292:SRC393293 TAY393292:TAY393293 TKU393292:TKU393293 TUQ393292:TUQ393293 UEM393292:UEM393293 UOI393292:UOI393293 UYE393292:UYE393293 VIA393292:VIA393293 VRW393292:VRW393293 WBS393292:WBS393293 WLO393292:WLO393293 WVK393292:WVK393293 C458828:C458829 IY458828:IY458829 SU458828:SU458829 ACQ458828:ACQ458829 AMM458828:AMM458829 AWI458828:AWI458829 BGE458828:BGE458829 BQA458828:BQA458829 BZW458828:BZW458829 CJS458828:CJS458829 CTO458828:CTO458829 DDK458828:DDK458829 DNG458828:DNG458829 DXC458828:DXC458829 EGY458828:EGY458829 EQU458828:EQU458829 FAQ458828:FAQ458829 FKM458828:FKM458829 FUI458828:FUI458829 GEE458828:GEE458829 GOA458828:GOA458829 GXW458828:GXW458829 HHS458828:HHS458829 HRO458828:HRO458829 IBK458828:IBK458829 ILG458828:ILG458829 IVC458828:IVC458829 JEY458828:JEY458829 JOU458828:JOU458829 JYQ458828:JYQ458829 KIM458828:KIM458829 KSI458828:KSI458829 LCE458828:LCE458829 LMA458828:LMA458829 LVW458828:LVW458829 MFS458828:MFS458829 MPO458828:MPO458829 MZK458828:MZK458829 NJG458828:NJG458829 NTC458828:NTC458829 OCY458828:OCY458829 OMU458828:OMU458829 OWQ458828:OWQ458829 PGM458828:PGM458829 PQI458828:PQI458829 QAE458828:QAE458829 QKA458828:QKA458829 QTW458828:QTW458829 RDS458828:RDS458829 RNO458828:RNO458829 RXK458828:RXK458829 SHG458828:SHG458829 SRC458828:SRC458829 TAY458828:TAY458829 TKU458828:TKU458829 TUQ458828:TUQ458829 UEM458828:UEM458829 UOI458828:UOI458829 UYE458828:UYE458829 VIA458828:VIA458829 VRW458828:VRW458829 WBS458828:WBS458829 WLO458828:WLO458829 WVK458828:WVK458829 C524364:C524365 IY524364:IY524365 SU524364:SU524365 ACQ524364:ACQ524365 AMM524364:AMM524365 AWI524364:AWI524365 BGE524364:BGE524365 BQA524364:BQA524365 BZW524364:BZW524365 CJS524364:CJS524365 CTO524364:CTO524365 DDK524364:DDK524365 DNG524364:DNG524365 DXC524364:DXC524365 EGY524364:EGY524365 EQU524364:EQU524365 FAQ524364:FAQ524365 FKM524364:FKM524365 FUI524364:FUI524365 GEE524364:GEE524365 GOA524364:GOA524365 GXW524364:GXW524365 HHS524364:HHS524365 HRO524364:HRO524365 IBK524364:IBK524365 ILG524364:ILG524365 IVC524364:IVC524365 JEY524364:JEY524365 JOU524364:JOU524365 JYQ524364:JYQ524365 KIM524364:KIM524365 KSI524364:KSI524365 LCE524364:LCE524365 LMA524364:LMA524365 LVW524364:LVW524365 MFS524364:MFS524365 MPO524364:MPO524365 MZK524364:MZK524365 NJG524364:NJG524365 NTC524364:NTC524365 OCY524364:OCY524365 OMU524364:OMU524365 OWQ524364:OWQ524365 PGM524364:PGM524365 PQI524364:PQI524365 QAE524364:QAE524365 QKA524364:QKA524365 QTW524364:QTW524365 RDS524364:RDS524365 RNO524364:RNO524365 RXK524364:RXK524365 SHG524364:SHG524365 SRC524364:SRC524365 TAY524364:TAY524365 TKU524364:TKU524365 TUQ524364:TUQ524365 UEM524364:UEM524365 UOI524364:UOI524365 UYE524364:UYE524365 VIA524364:VIA524365 VRW524364:VRW524365 WBS524364:WBS524365 WLO524364:WLO524365 WVK524364:WVK524365 C589900:C589901 IY589900:IY589901 SU589900:SU589901 ACQ589900:ACQ589901 AMM589900:AMM589901 AWI589900:AWI589901 BGE589900:BGE589901 BQA589900:BQA589901 BZW589900:BZW589901 CJS589900:CJS589901 CTO589900:CTO589901 DDK589900:DDK589901 DNG589900:DNG589901 DXC589900:DXC589901 EGY589900:EGY589901 EQU589900:EQU589901 FAQ589900:FAQ589901 FKM589900:FKM589901 FUI589900:FUI589901 GEE589900:GEE589901 GOA589900:GOA589901 GXW589900:GXW589901 HHS589900:HHS589901 HRO589900:HRO589901 IBK589900:IBK589901 ILG589900:ILG589901 IVC589900:IVC589901 JEY589900:JEY589901 JOU589900:JOU589901 JYQ589900:JYQ589901 KIM589900:KIM589901 KSI589900:KSI589901 LCE589900:LCE589901 LMA589900:LMA589901 LVW589900:LVW589901 MFS589900:MFS589901 MPO589900:MPO589901 MZK589900:MZK589901 NJG589900:NJG589901 NTC589900:NTC589901 OCY589900:OCY589901 OMU589900:OMU589901 OWQ589900:OWQ589901 PGM589900:PGM589901 PQI589900:PQI589901 QAE589900:QAE589901 QKA589900:QKA589901 QTW589900:QTW589901 RDS589900:RDS589901 RNO589900:RNO589901 RXK589900:RXK589901 SHG589900:SHG589901 SRC589900:SRC589901 TAY589900:TAY589901 TKU589900:TKU589901 TUQ589900:TUQ589901 UEM589900:UEM589901 UOI589900:UOI589901 UYE589900:UYE589901 VIA589900:VIA589901 VRW589900:VRW589901 WBS589900:WBS589901 WLO589900:WLO589901 WVK589900:WVK589901 C655436:C655437 IY655436:IY655437 SU655436:SU655437 ACQ655436:ACQ655437 AMM655436:AMM655437 AWI655436:AWI655437 BGE655436:BGE655437 BQA655436:BQA655437 BZW655436:BZW655437 CJS655436:CJS655437 CTO655436:CTO655437 DDK655436:DDK655437 DNG655436:DNG655437 DXC655436:DXC655437 EGY655436:EGY655437 EQU655436:EQU655437 FAQ655436:FAQ655437 FKM655436:FKM655437 FUI655436:FUI655437 GEE655436:GEE655437 GOA655436:GOA655437 GXW655436:GXW655437 HHS655436:HHS655437 HRO655436:HRO655437 IBK655436:IBK655437 ILG655436:ILG655437 IVC655436:IVC655437 JEY655436:JEY655437 JOU655436:JOU655437 JYQ655436:JYQ655437 KIM655436:KIM655437 KSI655436:KSI655437 LCE655436:LCE655437 LMA655436:LMA655437 LVW655436:LVW655437 MFS655436:MFS655437 MPO655436:MPO655437 MZK655436:MZK655437 NJG655436:NJG655437 NTC655436:NTC655437 OCY655436:OCY655437 OMU655436:OMU655437 OWQ655436:OWQ655437 PGM655436:PGM655437 PQI655436:PQI655437 QAE655436:QAE655437 QKA655436:QKA655437 QTW655436:QTW655437 RDS655436:RDS655437 RNO655436:RNO655437 RXK655436:RXK655437 SHG655436:SHG655437 SRC655436:SRC655437 TAY655436:TAY655437 TKU655436:TKU655437 TUQ655436:TUQ655437 UEM655436:UEM655437 UOI655436:UOI655437 UYE655436:UYE655437 VIA655436:VIA655437 VRW655436:VRW655437 WBS655436:WBS655437 WLO655436:WLO655437 WVK655436:WVK655437 C720972:C720973 IY720972:IY720973 SU720972:SU720973 ACQ720972:ACQ720973 AMM720972:AMM720973 AWI720972:AWI720973 BGE720972:BGE720973 BQA720972:BQA720973 BZW720972:BZW720973 CJS720972:CJS720973 CTO720972:CTO720973 DDK720972:DDK720973 DNG720972:DNG720973 DXC720972:DXC720973 EGY720972:EGY720973 EQU720972:EQU720973 FAQ720972:FAQ720973 FKM720972:FKM720973 FUI720972:FUI720973 GEE720972:GEE720973 GOA720972:GOA720973 GXW720972:GXW720973 HHS720972:HHS720973 HRO720972:HRO720973 IBK720972:IBK720973 ILG720972:ILG720973 IVC720972:IVC720973 JEY720972:JEY720973 JOU720972:JOU720973 JYQ720972:JYQ720973 KIM720972:KIM720973 KSI720972:KSI720973 LCE720972:LCE720973 LMA720972:LMA720973 LVW720972:LVW720973 MFS720972:MFS720973 MPO720972:MPO720973 MZK720972:MZK720973 NJG720972:NJG720973 NTC720972:NTC720973 OCY720972:OCY720973 OMU720972:OMU720973 OWQ720972:OWQ720973 PGM720972:PGM720973 PQI720972:PQI720973 QAE720972:QAE720973 QKA720972:QKA720973 QTW720972:QTW720973 RDS720972:RDS720973 RNO720972:RNO720973 RXK720972:RXK720973 SHG720972:SHG720973 SRC720972:SRC720973 TAY720972:TAY720973 TKU720972:TKU720973 TUQ720972:TUQ720973 UEM720972:UEM720973 UOI720972:UOI720973 UYE720972:UYE720973 VIA720972:VIA720973 VRW720972:VRW720973 WBS720972:WBS720973 WLO720972:WLO720973 WVK720972:WVK720973 C786508:C786509 IY786508:IY786509 SU786508:SU786509 ACQ786508:ACQ786509 AMM786508:AMM786509 AWI786508:AWI786509 BGE786508:BGE786509 BQA786508:BQA786509 BZW786508:BZW786509 CJS786508:CJS786509 CTO786508:CTO786509 DDK786508:DDK786509 DNG786508:DNG786509 DXC786508:DXC786509 EGY786508:EGY786509 EQU786508:EQU786509 FAQ786508:FAQ786509 FKM786508:FKM786509 FUI786508:FUI786509 GEE786508:GEE786509 GOA786508:GOA786509 GXW786508:GXW786509 HHS786508:HHS786509 HRO786508:HRO786509 IBK786508:IBK786509 ILG786508:ILG786509 IVC786508:IVC786509 JEY786508:JEY786509 JOU786508:JOU786509 JYQ786508:JYQ786509 KIM786508:KIM786509 KSI786508:KSI786509 LCE786508:LCE786509 LMA786508:LMA786509 LVW786508:LVW786509 MFS786508:MFS786509 MPO786508:MPO786509 MZK786508:MZK786509 NJG786508:NJG786509 NTC786508:NTC786509 OCY786508:OCY786509 OMU786508:OMU786509 OWQ786508:OWQ786509 PGM786508:PGM786509 PQI786508:PQI786509 QAE786508:QAE786509 QKA786508:QKA786509 QTW786508:QTW786509 RDS786508:RDS786509 RNO786508:RNO786509 RXK786508:RXK786509 SHG786508:SHG786509 SRC786508:SRC786509 TAY786508:TAY786509 TKU786508:TKU786509 TUQ786508:TUQ786509 UEM786508:UEM786509 UOI786508:UOI786509 UYE786508:UYE786509 VIA786508:VIA786509 VRW786508:VRW786509 WBS786508:WBS786509 WLO786508:WLO786509 WVK786508:WVK786509 C852044:C852045 IY852044:IY852045 SU852044:SU852045 ACQ852044:ACQ852045 AMM852044:AMM852045 AWI852044:AWI852045 BGE852044:BGE852045 BQA852044:BQA852045 BZW852044:BZW852045 CJS852044:CJS852045 CTO852044:CTO852045 DDK852044:DDK852045 DNG852044:DNG852045 DXC852044:DXC852045 EGY852044:EGY852045 EQU852044:EQU852045 FAQ852044:FAQ852045 FKM852044:FKM852045 FUI852044:FUI852045 GEE852044:GEE852045 GOA852044:GOA852045 GXW852044:GXW852045 HHS852044:HHS852045 HRO852044:HRO852045 IBK852044:IBK852045 ILG852044:ILG852045 IVC852044:IVC852045 JEY852044:JEY852045 JOU852044:JOU852045 JYQ852044:JYQ852045 KIM852044:KIM852045 KSI852044:KSI852045 LCE852044:LCE852045 LMA852044:LMA852045 LVW852044:LVW852045 MFS852044:MFS852045 MPO852044:MPO852045 MZK852044:MZK852045 NJG852044:NJG852045 NTC852044:NTC852045 OCY852044:OCY852045 OMU852044:OMU852045 OWQ852044:OWQ852045 PGM852044:PGM852045 PQI852044:PQI852045 QAE852044:QAE852045 QKA852044:QKA852045 QTW852044:QTW852045 RDS852044:RDS852045 RNO852044:RNO852045 RXK852044:RXK852045 SHG852044:SHG852045 SRC852044:SRC852045 TAY852044:TAY852045 TKU852044:TKU852045 TUQ852044:TUQ852045 UEM852044:UEM852045 UOI852044:UOI852045 UYE852044:UYE852045 VIA852044:VIA852045 VRW852044:VRW852045 WBS852044:WBS852045 WLO852044:WLO852045 WVK852044:WVK852045 C917580:C917581 IY917580:IY917581 SU917580:SU917581 ACQ917580:ACQ917581 AMM917580:AMM917581 AWI917580:AWI917581 BGE917580:BGE917581 BQA917580:BQA917581 BZW917580:BZW917581 CJS917580:CJS917581 CTO917580:CTO917581 DDK917580:DDK917581 DNG917580:DNG917581 DXC917580:DXC917581 EGY917580:EGY917581 EQU917580:EQU917581 FAQ917580:FAQ917581 FKM917580:FKM917581 FUI917580:FUI917581 GEE917580:GEE917581 GOA917580:GOA917581 GXW917580:GXW917581 HHS917580:HHS917581 HRO917580:HRO917581 IBK917580:IBK917581 ILG917580:ILG917581 IVC917580:IVC917581 JEY917580:JEY917581 JOU917580:JOU917581 JYQ917580:JYQ917581 KIM917580:KIM917581 KSI917580:KSI917581 LCE917580:LCE917581 LMA917580:LMA917581 LVW917580:LVW917581 MFS917580:MFS917581 MPO917580:MPO917581 MZK917580:MZK917581 NJG917580:NJG917581 NTC917580:NTC917581 OCY917580:OCY917581 OMU917580:OMU917581 OWQ917580:OWQ917581 PGM917580:PGM917581 PQI917580:PQI917581 QAE917580:QAE917581 QKA917580:QKA917581 QTW917580:QTW917581 RDS917580:RDS917581 RNO917580:RNO917581 RXK917580:RXK917581 SHG917580:SHG917581 SRC917580:SRC917581 TAY917580:TAY917581 TKU917580:TKU917581 TUQ917580:TUQ917581 UEM917580:UEM917581 UOI917580:UOI917581 UYE917580:UYE917581 VIA917580:VIA917581 VRW917580:VRW917581 WBS917580:WBS917581 WLO917580:WLO917581 WVK917580:WVK917581 C983116:C983117 IY983116:IY983117 SU983116:SU983117 ACQ983116:ACQ983117 AMM983116:AMM983117 AWI983116:AWI983117 BGE983116:BGE983117 BQA983116:BQA983117 BZW983116:BZW983117 CJS983116:CJS983117 CTO983116:CTO983117 DDK983116:DDK983117 DNG983116:DNG983117 DXC983116:DXC983117 EGY983116:EGY983117 EQU983116:EQU983117 FAQ983116:FAQ983117 FKM983116:FKM983117 FUI983116:FUI983117 GEE983116:GEE983117 GOA983116:GOA983117 GXW983116:GXW983117 HHS983116:HHS983117 HRO983116:HRO983117 IBK983116:IBK983117 ILG983116:ILG983117 IVC983116:IVC983117 JEY983116:JEY983117 JOU983116:JOU983117 JYQ983116:JYQ983117 KIM983116:KIM983117 KSI983116:KSI983117 LCE983116:LCE983117 LMA983116:LMA983117 LVW983116:LVW983117 MFS983116:MFS983117 MPO983116:MPO983117 MZK983116:MZK983117 NJG983116:NJG983117 NTC983116:NTC983117 OCY983116:OCY983117 OMU983116:OMU983117 OWQ983116:OWQ983117 PGM983116:PGM983117 PQI983116:PQI983117 QAE983116:QAE983117 QKA983116:QKA983117 QTW983116:QTW983117 RDS983116:RDS983117 RNO983116:RNO983117 RXK983116:RXK983117 SHG983116:SHG983117 SRC983116:SRC983117 TAY983116:TAY983117 TKU983116:TKU983117 TUQ983116:TUQ983117 UEM983116:UEM983117 UOI983116:UOI983117 UYE983116:UYE983117 VIA983116:VIA983117 VRW983116:VRW983117 WBS983116:WBS983117 WLO983116:WLO983117 WVK983116:WVK983117 N67:N68 JJ67:JJ68 TF67:TF68 ADB67:ADB68 AMX67:AMX68 AWT67:AWT68 BGP67:BGP68 BQL67:BQL68 CAH67:CAH68 CKD67:CKD68 CTZ67:CTZ68 DDV67:DDV68 DNR67:DNR68 DXN67:DXN68 EHJ67:EHJ68 ERF67:ERF68 FBB67:FBB68 FKX67:FKX68 FUT67:FUT68 GEP67:GEP68 GOL67:GOL68 GYH67:GYH68 HID67:HID68 HRZ67:HRZ68 IBV67:IBV68 ILR67:ILR68 IVN67:IVN68 JFJ67:JFJ68 JPF67:JPF68 JZB67:JZB68 KIX67:KIX68 KST67:KST68 LCP67:LCP68 LML67:LML68 LWH67:LWH68 MGD67:MGD68 MPZ67:MPZ68 MZV67:MZV68 NJR67:NJR68 NTN67:NTN68 ODJ67:ODJ68 ONF67:ONF68 OXB67:OXB68 PGX67:PGX68 PQT67:PQT68 QAP67:QAP68 QKL67:QKL68 QUH67:QUH68 RED67:RED68 RNZ67:RNZ68 RXV67:RXV68 SHR67:SHR68 SRN67:SRN68 TBJ67:TBJ68 TLF67:TLF68 TVB67:TVB68 UEX67:UEX68 UOT67:UOT68 UYP67:UYP68 VIL67:VIL68 VSH67:VSH68 WCD67:WCD68 WLZ67:WLZ68 WVV67:WVV68 N65603:N65604 JJ65603:JJ65604 TF65603:TF65604 ADB65603:ADB65604 AMX65603:AMX65604 AWT65603:AWT65604 BGP65603:BGP65604 BQL65603:BQL65604 CAH65603:CAH65604 CKD65603:CKD65604 CTZ65603:CTZ65604 DDV65603:DDV65604 DNR65603:DNR65604 DXN65603:DXN65604 EHJ65603:EHJ65604 ERF65603:ERF65604 FBB65603:FBB65604 FKX65603:FKX65604 FUT65603:FUT65604 GEP65603:GEP65604 GOL65603:GOL65604 GYH65603:GYH65604 HID65603:HID65604 HRZ65603:HRZ65604 IBV65603:IBV65604 ILR65603:ILR65604 IVN65603:IVN65604 JFJ65603:JFJ65604 JPF65603:JPF65604 JZB65603:JZB65604 KIX65603:KIX65604 KST65603:KST65604 LCP65603:LCP65604 LML65603:LML65604 LWH65603:LWH65604 MGD65603:MGD65604 MPZ65603:MPZ65604 MZV65603:MZV65604 NJR65603:NJR65604 NTN65603:NTN65604 ODJ65603:ODJ65604 ONF65603:ONF65604 OXB65603:OXB65604 PGX65603:PGX65604 PQT65603:PQT65604 QAP65603:QAP65604 QKL65603:QKL65604 QUH65603:QUH65604 RED65603:RED65604 RNZ65603:RNZ65604 RXV65603:RXV65604 SHR65603:SHR65604 SRN65603:SRN65604 TBJ65603:TBJ65604 TLF65603:TLF65604 TVB65603:TVB65604 UEX65603:UEX65604 UOT65603:UOT65604 UYP65603:UYP65604 VIL65603:VIL65604 VSH65603:VSH65604 WCD65603:WCD65604 WLZ65603:WLZ65604 WVV65603:WVV65604 N131139:N131140 JJ131139:JJ131140 TF131139:TF131140 ADB131139:ADB131140 AMX131139:AMX131140 AWT131139:AWT131140 BGP131139:BGP131140 BQL131139:BQL131140 CAH131139:CAH131140 CKD131139:CKD131140 CTZ131139:CTZ131140 DDV131139:DDV131140 DNR131139:DNR131140 DXN131139:DXN131140 EHJ131139:EHJ131140 ERF131139:ERF131140 FBB131139:FBB131140 FKX131139:FKX131140 FUT131139:FUT131140 GEP131139:GEP131140 GOL131139:GOL131140 GYH131139:GYH131140 HID131139:HID131140 HRZ131139:HRZ131140 IBV131139:IBV131140 ILR131139:ILR131140 IVN131139:IVN131140 JFJ131139:JFJ131140 JPF131139:JPF131140 JZB131139:JZB131140 KIX131139:KIX131140 KST131139:KST131140 LCP131139:LCP131140 LML131139:LML131140 LWH131139:LWH131140 MGD131139:MGD131140 MPZ131139:MPZ131140 MZV131139:MZV131140 NJR131139:NJR131140 NTN131139:NTN131140 ODJ131139:ODJ131140 ONF131139:ONF131140 OXB131139:OXB131140 PGX131139:PGX131140 PQT131139:PQT131140 QAP131139:QAP131140 QKL131139:QKL131140 QUH131139:QUH131140 RED131139:RED131140 RNZ131139:RNZ131140 RXV131139:RXV131140 SHR131139:SHR131140 SRN131139:SRN131140 TBJ131139:TBJ131140 TLF131139:TLF131140 TVB131139:TVB131140 UEX131139:UEX131140 UOT131139:UOT131140 UYP131139:UYP131140 VIL131139:VIL131140 VSH131139:VSH131140 WCD131139:WCD131140 WLZ131139:WLZ131140 WVV131139:WVV131140 N196675:N196676 JJ196675:JJ196676 TF196675:TF196676 ADB196675:ADB196676 AMX196675:AMX196676 AWT196675:AWT196676 BGP196675:BGP196676 BQL196675:BQL196676 CAH196675:CAH196676 CKD196675:CKD196676 CTZ196675:CTZ196676 DDV196675:DDV196676 DNR196675:DNR196676 DXN196675:DXN196676 EHJ196675:EHJ196676 ERF196675:ERF196676 FBB196675:FBB196676 FKX196675:FKX196676 FUT196675:FUT196676 GEP196675:GEP196676 GOL196675:GOL196676 GYH196675:GYH196676 HID196675:HID196676 HRZ196675:HRZ196676 IBV196675:IBV196676 ILR196675:ILR196676 IVN196675:IVN196676 JFJ196675:JFJ196676 JPF196675:JPF196676 JZB196675:JZB196676 KIX196675:KIX196676 KST196675:KST196676 LCP196675:LCP196676 LML196675:LML196676 LWH196675:LWH196676 MGD196675:MGD196676 MPZ196675:MPZ196676 MZV196675:MZV196676 NJR196675:NJR196676 NTN196675:NTN196676 ODJ196675:ODJ196676 ONF196675:ONF196676 OXB196675:OXB196676 PGX196675:PGX196676 PQT196675:PQT196676 QAP196675:QAP196676 QKL196675:QKL196676 QUH196675:QUH196676 RED196675:RED196676 RNZ196675:RNZ196676 RXV196675:RXV196676 SHR196675:SHR196676 SRN196675:SRN196676 TBJ196675:TBJ196676 TLF196675:TLF196676 TVB196675:TVB196676 UEX196675:UEX196676 UOT196675:UOT196676 UYP196675:UYP196676 VIL196675:VIL196676 VSH196675:VSH196676 WCD196675:WCD196676 WLZ196675:WLZ196676 WVV196675:WVV196676 N262211:N262212 JJ262211:JJ262212 TF262211:TF262212 ADB262211:ADB262212 AMX262211:AMX262212 AWT262211:AWT262212 BGP262211:BGP262212 BQL262211:BQL262212 CAH262211:CAH262212 CKD262211:CKD262212 CTZ262211:CTZ262212 DDV262211:DDV262212 DNR262211:DNR262212 DXN262211:DXN262212 EHJ262211:EHJ262212 ERF262211:ERF262212 FBB262211:FBB262212 FKX262211:FKX262212 FUT262211:FUT262212 GEP262211:GEP262212 GOL262211:GOL262212 GYH262211:GYH262212 HID262211:HID262212 HRZ262211:HRZ262212 IBV262211:IBV262212 ILR262211:ILR262212 IVN262211:IVN262212 JFJ262211:JFJ262212 JPF262211:JPF262212 JZB262211:JZB262212 KIX262211:KIX262212 KST262211:KST262212 LCP262211:LCP262212 LML262211:LML262212 LWH262211:LWH262212 MGD262211:MGD262212 MPZ262211:MPZ262212 MZV262211:MZV262212 NJR262211:NJR262212 NTN262211:NTN262212 ODJ262211:ODJ262212 ONF262211:ONF262212 OXB262211:OXB262212 PGX262211:PGX262212 PQT262211:PQT262212 QAP262211:QAP262212 QKL262211:QKL262212 QUH262211:QUH262212 RED262211:RED262212 RNZ262211:RNZ262212 RXV262211:RXV262212 SHR262211:SHR262212 SRN262211:SRN262212 TBJ262211:TBJ262212 TLF262211:TLF262212 TVB262211:TVB262212 UEX262211:UEX262212 UOT262211:UOT262212 UYP262211:UYP262212 VIL262211:VIL262212 VSH262211:VSH262212 WCD262211:WCD262212 WLZ262211:WLZ262212 WVV262211:WVV262212 N327747:N327748 JJ327747:JJ327748 TF327747:TF327748 ADB327747:ADB327748 AMX327747:AMX327748 AWT327747:AWT327748 BGP327747:BGP327748 BQL327747:BQL327748 CAH327747:CAH327748 CKD327747:CKD327748 CTZ327747:CTZ327748 DDV327747:DDV327748 DNR327747:DNR327748 DXN327747:DXN327748 EHJ327747:EHJ327748 ERF327747:ERF327748 FBB327747:FBB327748 FKX327747:FKX327748 FUT327747:FUT327748 GEP327747:GEP327748 GOL327747:GOL327748 GYH327747:GYH327748 HID327747:HID327748 HRZ327747:HRZ327748 IBV327747:IBV327748 ILR327747:ILR327748 IVN327747:IVN327748 JFJ327747:JFJ327748 JPF327747:JPF327748 JZB327747:JZB327748 KIX327747:KIX327748 KST327747:KST327748 LCP327747:LCP327748 LML327747:LML327748 LWH327747:LWH327748 MGD327747:MGD327748 MPZ327747:MPZ327748 MZV327747:MZV327748 NJR327747:NJR327748 NTN327747:NTN327748 ODJ327747:ODJ327748 ONF327747:ONF327748 OXB327747:OXB327748 PGX327747:PGX327748 PQT327747:PQT327748 QAP327747:QAP327748 QKL327747:QKL327748 QUH327747:QUH327748 RED327747:RED327748 RNZ327747:RNZ327748 RXV327747:RXV327748 SHR327747:SHR327748 SRN327747:SRN327748 TBJ327747:TBJ327748 TLF327747:TLF327748 TVB327747:TVB327748 UEX327747:UEX327748 UOT327747:UOT327748 UYP327747:UYP327748 VIL327747:VIL327748 VSH327747:VSH327748 WCD327747:WCD327748 WLZ327747:WLZ327748 WVV327747:WVV327748 N393283:N393284 JJ393283:JJ393284 TF393283:TF393284 ADB393283:ADB393284 AMX393283:AMX393284 AWT393283:AWT393284 BGP393283:BGP393284 BQL393283:BQL393284 CAH393283:CAH393284 CKD393283:CKD393284 CTZ393283:CTZ393284 DDV393283:DDV393284 DNR393283:DNR393284 DXN393283:DXN393284 EHJ393283:EHJ393284 ERF393283:ERF393284 FBB393283:FBB393284 FKX393283:FKX393284 FUT393283:FUT393284 GEP393283:GEP393284 GOL393283:GOL393284 GYH393283:GYH393284 HID393283:HID393284 HRZ393283:HRZ393284 IBV393283:IBV393284 ILR393283:ILR393284 IVN393283:IVN393284 JFJ393283:JFJ393284 JPF393283:JPF393284 JZB393283:JZB393284 KIX393283:KIX393284 KST393283:KST393284 LCP393283:LCP393284 LML393283:LML393284 LWH393283:LWH393284 MGD393283:MGD393284 MPZ393283:MPZ393284 MZV393283:MZV393284 NJR393283:NJR393284 NTN393283:NTN393284 ODJ393283:ODJ393284 ONF393283:ONF393284 OXB393283:OXB393284 PGX393283:PGX393284 PQT393283:PQT393284 QAP393283:QAP393284 QKL393283:QKL393284 QUH393283:QUH393284 RED393283:RED393284 RNZ393283:RNZ393284 RXV393283:RXV393284 SHR393283:SHR393284 SRN393283:SRN393284 TBJ393283:TBJ393284 TLF393283:TLF393284 TVB393283:TVB393284 UEX393283:UEX393284 UOT393283:UOT393284 UYP393283:UYP393284 VIL393283:VIL393284 VSH393283:VSH393284 WCD393283:WCD393284 WLZ393283:WLZ393284 WVV393283:WVV393284 N458819:N458820 JJ458819:JJ458820 TF458819:TF458820 ADB458819:ADB458820 AMX458819:AMX458820 AWT458819:AWT458820 BGP458819:BGP458820 BQL458819:BQL458820 CAH458819:CAH458820 CKD458819:CKD458820 CTZ458819:CTZ458820 DDV458819:DDV458820 DNR458819:DNR458820 DXN458819:DXN458820 EHJ458819:EHJ458820 ERF458819:ERF458820 FBB458819:FBB458820 FKX458819:FKX458820 FUT458819:FUT458820 GEP458819:GEP458820 GOL458819:GOL458820 GYH458819:GYH458820 HID458819:HID458820 HRZ458819:HRZ458820 IBV458819:IBV458820 ILR458819:ILR458820 IVN458819:IVN458820 JFJ458819:JFJ458820 JPF458819:JPF458820 JZB458819:JZB458820 KIX458819:KIX458820 KST458819:KST458820 LCP458819:LCP458820 LML458819:LML458820 LWH458819:LWH458820 MGD458819:MGD458820 MPZ458819:MPZ458820 MZV458819:MZV458820 NJR458819:NJR458820 NTN458819:NTN458820 ODJ458819:ODJ458820 ONF458819:ONF458820 OXB458819:OXB458820 PGX458819:PGX458820 PQT458819:PQT458820 QAP458819:QAP458820 QKL458819:QKL458820 QUH458819:QUH458820 RED458819:RED458820 RNZ458819:RNZ458820 RXV458819:RXV458820 SHR458819:SHR458820 SRN458819:SRN458820 TBJ458819:TBJ458820 TLF458819:TLF458820 TVB458819:TVB458820 UEX458819:UEX458820 UOT458819:UOT458820 UYP458819:UYP458820 VIL458819:VIL458820 VSH458819:VSH458820 WCD458819:WCD458820 WLZ458819:WLZ458820 WVV458819:WVV458820 N524355:N524356 JJ524355:JJ524356 TF524355:TF524356 ADB524355:ADB524356 AMX524355:AMX524356 AWT524355:AWT524356 BGP524355:BGP524356 BQL524355:BQL524356 CAH524355:CAH524356 CKD524355:CKD524356 CTZ524355:CTZ524356 DDV524355:DDV524356 DNR524355:DNR524356 DXN524355:DXN524356 EHJ524355:EHJ524356 ERF524355:ERF524356 FBB524355:FBB524356 FKX524355:FKX524356 FUT524355:FUT524356 GEP524355:GEP524356 GOL524355:GOL524356 GYH524355:GYH524356 HID524355:HID524356 HRZ524355:HRZ524356 IBV524355:IBV524356 ILR524355:ILR524356 IVN524355:IVN524356 JFJ524355:JFJ524356 JPF524355:JPF524356 JZB524355:JZB524356 KIX524355:KIX524356 KST524355:KST524356 LCP524355:LCP524356 LML524355:LML524356 LWH524355:LWH524356 MGD524355:MGD524356 MPZ524355:MPZ524356 MZV524355:MZV524356 NJR524355:NJR524356 NTN524355:NTN524356 ODJ524355:ODJ524356 ONF524355:ONF524356 OXB524355:OXB524356 PGX524355:PGX524356 PQT524355:PQT524356 QAP524355:QAP524356 QKL524355:QKL524356 QUH524355:QUH524356 RED524355:RED524356 RNZ524355:RNZ524356 RXV524355:RXV524356 SHR524355:SHR524356 SRN524355:SRN524356 TBJ524355:TBJ524356 TLF524355:TLF524356 TVB524355:TVB524356 UEX524355:UEX524356 UOT524355:UOT524356 UYP524355:UYP524356 VIL524355:VIL524356 VSH524355:VSH524356 WCD524355:WCD524356 WLZ524355:WLZ524356 WVV524355:WVV524356 N589891:N589892 JJ589891:JJ589892 TF589891:TF589892 ADB589891:ADB589892 AMX589891:AMX589892 AWT589891:AWT589892 BGP589891:BGP589892 BQL589891:BQL589892 CAH589891:CAH589892 CKD589891:CKD589892 CTZ589891:CTZ589892 DDV589891:DDV589892 DNR589891:DNR589892 DXN589891:DXN589892 EHJ589891:EHJ589892 ERF589891:ERF589892 FBB589891:FBB589892 FKX589891:FKX589892 FUT589891:FUT589892 GEP589891:GEP589892 GOL589891:GOL589892 GYH589891:GYH589892 HID589891:HID589892 HRZ589891:HRZ589892 IBV589891:IBV589892 ILR589891:ILR589892 IVN589891:IVN589892 JFJ589891:JFJ589892 JPF589891:JPF589892 JZB589891:JZB589892 KIX589891:KIX589892 KST589891:KST589892 LCP589891:LCP589892 LML589891:LML589892 LWH589891:LWH589892 MGD589891:MGD589892 MPZ589891:MPZ589892 MZV589891:MZV589892 NJR589891:NJR589892 NTN589891:NTN589892 ODJ589891:ODJ589892 ONF589891:ONF589892 OXB589891:OXB589892 PGX589891:PGX589892 PQT589891:PQT589892 QAP589891:QAP589892 QKL589891:QKL589892 QUH589891:QUH589892 RED589891:RED589892 RNZ589891:RNZ589892 RXV589891:RXV589892 SHR589891:SHR589892 SRN589891:SRN589892 TBJ589891:TBJ589892 TLF589891:TLF589892 TVB589891:TVB589892 UEX589891:UEX589892 UOT589891:UOT589892 UYP589891:UYP589892 VIL589891:VIL589892 VSH589891:VSH589892 WCD589891:WCD589892 WLZ589891:WLZ589892 WVV589891:WVV589892 N655427:N655428 JJ655427:JJ655428 TF655427:TF655428 ADB655427:ADB655428 AMX655427:AMX655428 AWT655427:AWT655428 BGP655427:BGP655428 BQL655427:BQL655428 CAH655427:CAH655428 CKD655427:CKD655428 CTZ655427:CTZ655428 DDV655427:DDV655428 DNR655427:DNR655428 DXN655427:DXN655428 EHJ655427:EHJ655428 ERF655427:ERF655428 FBB655427:FBB655428 FKX655427:FKX655428 FUT655427:FUT655428 GEP655427:GEP655428 GOL655427:GOL655428 GYH655427:GYH655428 HID655427:HID655428 HRZ655427:HRZ655428 IBV655427:IBV655428 ILR655427:ILR655428 IVN655427:IVN655428 JFJ655427:JFJ655428 JPF655427:JPF655428 JZB655427:JZB655428 KIX655427:KIX655428 KST655427:KST655428 LCP655427:LCP655428 LML655427:LML655428 LWH655427:LWH655428 MGD655427:MGD655428 MPZ655427:MPZ655428 MZV655427:MZV655428 NJR655427:NJR655428 NTN655427:NTN655428 ODJ655427:ODJ655428 ONF655427:ONF655428 OXB655427:OXB655428 PGX655427:PGX655428 PQT655427:PQT655428 QAP655427:QAP655428 QKL655427:QKL655428 QUH655427:QUH655428 RED655427:RED655428 RNZ655427:RNZ655428 RXV655427:RXV655428 SHR655427:SHR655428 SRN655427:SRN655428 TBJ655427:TBJ655428 TLF655427:TLF655428 TVB655427:TVB655428 UEX655427:UEX655428 UOT655427:UOT655428 UYP655427:UYP655428 VIL655427:VIL655428 VSH655427:VSH655428 WCD655427:WCD655428 WLZ655427:WLZ655428 WVV655427:WVV655428 N720963:N720964 JJ720963:JJ720964 TF720963:TF720964 ADB720963:ADB720964 AMX720963:AMX720964 AWT720963:AWT720964 BGP720963:BGP720964 BQL720963:BQL720964 CAH720963:CAH720964 CKD720963:CKD720964 CTZ720963:CTZ720964 DDV720963:DDV720964 DNR720963:DNR720964 DXN720963:DXN720964 EHJ720963:EHJ720964 ERF720963:ERF720964 FBB720963:FBB720964 FKX720963:FKX720964 FUT720963:FUT720964 GEP720963:GEP720964 GOL720963:GOL720964 GYH720963:GYH720964 HID720963:HID720964 HRZ720963:HRZ720964 IBV720963:IBV720964 ILR720963:ILR720964 IVN720963:IVN720964 JFJ720963:JFJ720964 JPF720963:JPF720964 JZB720963:JZB720964 KIX720963:KIX720964 KST720963:KST720964 LCP720963:LCP720964 LML720963:LML720964 LWH720963:LWH720964 MGD720963:MGD720964 MPZ720963:MPZ720964 MZV720963:MZV720964 NJR720963:NJR720964 NTN720963:NTN720964 ODJ720963:ODJ720964 ONF720963:ONF720964 OXB720963:OXB720964 PGX720963:PGX720964 PQT720963:PQT720964 QAP720963:QAP720964 QKL720963:QKL720964 QUH720963:QUH720964 RED720963:RED720964 RNZ720963:RNZ720964 RXV720963:RXV720964 SHR720963:SHR720964 SRN720963:SRN720964 TBJ720963:TBJ720964 TLF720963:TLF720964 TVB720963:TVB720964 UEX720963:UEX720964 UOT720963:UOT720964 UYP720963:UYP720964 VIL720963:VIL720964 VSH720963:VSH720964 WCD720963:WCD720964 WLZ720963:WLZ720964 WVV720963:WVV720964 N786499:N786500 JJ786499:JJ786500 TF786499:TF786500 ADB786499:ADB786500 AMX786499:AMX786500 AWT786499:AWT786500 BGP786499:BGP786500 BQL786499:BQL786500 CAH786499:CAH786500 CKD786499:CKD786500 CTZ786499:CTZ786500 DDV786499:DDV786500 DNR786499:DNR786500 DXN786499:DXN786500 EHJ786499:EHJ786500 ERF786499:ERF786500 FBB786499:FBB786500 FKX786499:FKX786500 FUT786499:FUT786500 GEP786499:GEP786500 GOL786499:GOL786500 GYH786499:GYH786500 HID786499:HID786500 HRZ786499:HRZ786500 IBV786499:IBV786500 ILR786499:ILR786500 IVN786499:IVN786500 JFJ786499:JFJ786500 JPF786499:JPF786500 JZB786499:JZB786500 KIX786499:KIX786500 KST786499:KST786500 LCP786499:LCP786500 LML786499:LML786500 LWH786499:LWH786500 MGD786499:MGD786500 MPZ786499:MPZ786500 MZV786499:MZV786500 NJR786499:NJR786500 NTN786499:NTN786500 ODJ786499:ODJ786500 ONF786499:ONF786500 OXB786499:OXB786500 PGX786499:PGX786500 PQT786499:PQT786500 QAP786499:QAP786500 QKL786499:QKL786500 QUH786499:QUH786500 RED786499:RED786500 RNZ786499:RNZ786500 RXV786499:RXV786500 SHR786499:SHR786500 SRN786499:SRN786500 TBJ786499:TBJ786500 TLF786499:TLF786500 TVB786499:TVB786500 UEX786499:UEX786500 UOT786499:UOT786500 UYP786499:UYP786500 VIL786499:VIL786500 VSH786499:VSH786500 WCD786499:WCD786500 WLZ786499:WLZ786500 WVV786499:WVV786500 N852035:N852036 JJ852035:JJ852036 TF852035:TF852036 ADB852035:ADB852036 AMX852035:AMX852036 AWT852035:AWT852036 BGP852035:BGP852036 BQL852035:BQL852036 CAH852035:CAH852036 CKD852035:CKD852036 CTZ852035:CTZ852036 DDV852035:DDV852036 DNR852035:DNR852036 DXN852035:DXN852036 EHJ852035:EHJ852036 ERF852035:ERF852036 FBB852035:FBB852036 FKX852035:FKX852036 FUT852035:FUT852036 GEP852035:GEP852036 GOL852035:GOL852036 GYH852035:GYH852036 HID852035:HID852036 HRZ852035:HRZ852036 IBV852035:IBV852036 ILR852035:ILR852036 IVN852035:IVN852036 JFJ852035:JFJ852036 JPF852035:JPF852036 JZB852035:JZB852036 KIX852035:KIX852036 KST852035:KST852036 LCP852035:LCP852036 LML852035:LML852036 LWH852035:LWH852036 MGD852035:MGD852036 MPZ852035:MPZ852036 MZV852035:MZV852036 NJR852035:NJR852036 NTN852035:NTN852036 ODJ852035:ODJ852036 ONF852035:ONF852036 OXB852035:OXB852036 PGX852035:PGX852036 PQT852035:PQT852036 QAP852035:QAP852036 QKL852035:QKL852036 QUH852035:QUH852036 RED852035:RED852036 RNZ852035:RNZ852036 RXV852035:RXV852036 SHR852035:SHR852036 SRN852035:SRN852036 TBJ852035:TBJ852036 TLF852035:TLF852036 TVB852035:TVB852036 UEX852035:UEX852036 UOT852035:UOT852036 UYP852035:UYP852036 VIL852035:VIL852036 VSH852035:VSH852036 WCD852035:WCD852036 WLZ852035:WLZ852036 WVV852035:WVV852036 N917571:N917572 JJ917571:JJ917572 TF917571:TF917572 ADB917571:ADB917572 AMX917571:AMX917572 AWT917571:AWT917572 BGP917571:BGP917572 BQL917571:BQL917572 CAH917571:CAH917572 CKD917571:CKD917572 CTZ917571:CTZ917572 DDV917571:DDV917572 DNR917571:DNR917572 DXN917571:DXN917572 EHJ917571:EHJ917572 ERF917571:ERF917572 FBB917571:FBB917572 FKX917571:FKX917572 FUT917571:FUT917572 GEP917571:GEP917572 GOL917571:GOL917572 GYH917571:GYH917572 HID917571:HID917572 HRZ917571:HRZ917572 IBV917571:IBV917572 ILR917571:ILR917572 IVN917571:IVN917572 JFJ917571:JFJ917572 JPF917571:JPF917572 JZB917571:JZB917572 KIX917571:KIX917572 KST917571:KST917572 LCP917571:LCP917572 LML917571:LML917572 LWH917571:LWH917572 MGD917571:MGD917572 MPZ917571:MPZ917572 MZV917571:MZV917572 NJR917571:NJR917572 NTN917571:NTN917572 ODJ917571:ODJ917572 ONF917571:ONF917572 OXB917571:OXB917572 PGX917571:PGX917572 PQT917571:PQT917572 QAP917571:QAP917572 QKL917571:QKL917572 QUH917571:QUH917572 RED917571:RED917572 RNZ917571:RNZ917572 RXV917571:RXV917572 SHR917571:SHR917572 SRN917571:SRN917572 TBJ917571:TBJ917572 TLF917571:TLF917572 TVB917571:TVB917572 UEX917571:UEX917572 UOT917571:UOT917572 UYP917571:UYP917572 VIL917571:VIL917572 VSH917571:VSH917572 WCD917571:WCD917572 WLZ917571:WLZ917572 WVV917571:WVV917572 N983107:N983108 JJ983107:JJ983108 TF983107:TF983108 ADB983107:ADB983108 AMX983107:AMX983108 AWT983107:AWT983108 BGP983107:BGP983108 BQL983107:BQL983108 CAH983107:CAH983108 CKD983107:CKD983108 CTZ983107:CTZ983108 DDV983107:DDV983108 DNR983107:DNR983108 DXN983107:DXN983108 EHJ983107:EHJ983108 ERF983107:ERF983108 FBB983107:FBB983108 FKX983107:FKX983108 FUT983107:FUT983108 GEP983107:GEP983108 GOL983107:GOL983108 GYH983107:GYH983108 HID983107:HID983108 HRZ983107:HRZ983108 IBV983107:IBV983108 ILR983107:ILR983108 IVN983107:IVN983108 JFJ983107:JFJ983108 JPF983107:JPF983108 JZB983107:JZB983108 KIX983107:KIX983108 KST983107:KST983108 LCP983107:LCP983108 LML983107:LML983108 LWH983107:LWH983108 MGD983107:MGD983108 MPZ983107:MPZ983108 MZV983107:MZV983108 NJR983107:NJR983108 NTN983107:NTN983108 ODJ983107:ODJ983108 ONF983107:ONF983108 OXB983107:OXB983108 PGX983107:PGX983108 PQT983107:PQT983108 QAP983107:QAP983108 QKL983107:QKL983108 QUH983107:QUH983108 RED983107:RED983108 RNZ983107:RNZ983108 RXV983107:RXV983108 SHR983107:SHR983108 SRN983107:SRN983108 TBJ983107:TBJ983108 TLF983107:TLF983108 TVB983107:TVB983108 UEX983107:UEX983108 UOT983107:UOT983108 UYP983107:UYP983108 VIL983107:VIL983108 VSH983107:VSH983108 WCD983107:WCD983108 WLZ983107:WLZ983108 WVV983107:WVV983108 C67:C68 IY67:IY68 SU67:SU68 ACQ67:ACQ68 AMM67:AMM68 AWI67:AWI68 BGE67:BGE68 BQA67:BQA68 BZW67:BZW68 CJS67:CJS68 CTO67:CTO68 DDK67:DDK68 DNG67:DNG68 DXC67:DXC68 EGY67:EGY68 EQU67:EQU68 FAQ67:FAQ68 FKM67:FKM68 FUI67:FUI68 GEE67:GEE68 GOA67:GOA68 GXW67:GXW68 HHS67:HHS68 HRO67:HRO68 IBK67:IBK68 ILG67:ILG68 IVC67:IVC68 JEY67:JEY68 JOU67:JOU68 JYQ67:JYQ68 KIM67:KIM68 KSI67:KSI68 LCE67:LCE68 LMA67:LMA68 LVW67:LVW68 MFS67:MFS68 MPO67:MPO68 MZK67:MZK68 NJG67:NJG68 NTC67:NTC68 OCY67:OCY68 OMU67:OMU68 OWQ67:OWQ68 PGM67:PGM68 PQI67:PQI68 QAE67:QAE68 QKA67:QKA68 QTW67:QTW68 RDS67:RDS68 RNO67:RNO68 RXK67:RXK68 SHG67:SHG68 SRC67:SRC68 TAY67:TAY68 TKU67:TKU68 TUQ67:TUQ68 UEM67:UEM68 UOI67:UOI68 UYE67:UYE68 VIA67:VIA68 VRW67:VRW68 WBS67:WBS68 WLO67:WLO68 WVK67:WVK68 C65603:C65604 IY65603:IY65604 SU65603:SU65604 ACQ65603:ACQ65604 AMM65603:AMM65604 AWI65603:AWI65604 BGE65603:BGE65604 BQA65603:BQA65604 BZW65603:BZW65604 CJS65603:CJS65604 CTO65603:CTO65604 DDK65603:DDK65604 DNG65603:DNG65604 DXC65603:DXC65604 EGY65603:EGY65604 EQU65603:EQU65604 FAQ65603:FAQ65604 FKM65603:FKM65604 FUI65603:FUI65604 GEE65603:GEE65604 GOA65603:GOA65604 GXW65603:GXW65604 HHS65603:HHS65604 HRO65603:HRO65604 IBK65603:IBK65604 ILG65603:ILG65604 IVC65603:IVC65604 JEY65603:JEY65604 JOU65603:JOU65604 JYQ65603:JYQ65604 KIM65603:KIM65604 KSI65603:KSI65604 LCE65603:LCE65604 LMA65603:LMA65604 LVW65603:LVW65604 MFS65603:MFS65604 MPO65603:MPO65604 MZK65603:MZK65604 NJG65603:NJG65604 NTC65603:NTC65604 OCY65603:OCY65604 OMU65603:OMU65604 OWQ65603:OWQ65604 PGM65603:PGM65604 PQI65603:PQI65604 QAE65603:QAE65604 QKA65603:QKA65604 QTW65603:QTW65604 RDS65603:RDS65604 RNO65603:RNO65604 RXK65603:RXK65604 SHG65603:SHG65604 SRC65603:SRC65604 TAY65603:TAY65604 TKU65603:TKU65604 TUQ65603:TUQ65604 UEM65603:UEM65604 UOI65603:UOI65604 UYE65603:UYE65604 VIA65603:VIA65604 VRW65603:VRW65604 WBS65603:WBS65604 WLO65603:WLO65604 WVK65603:WVK65604 C131139:C131140 IY131139:IY131140 SU131139:SU131140 ACQ131139:ACQ131140 AMM131139:AMM131140 AWI131139:AWI131140 BGE131139:BGE131140 BQA131139:BQA131140 BZW131139:BZW131140 CJS131139:CJS131140 CTO131139:CTO131140 DDK131139:DDK131140 DNG131139:DNG131140 DXC131139:DXC131140 EGY131139:EGY131140 EQU131139:EQU131140 FAQ131139:FAQ131140 FKM131139:FKM131140 FUI131139:FUI131140 GEE131139:GEE131140 GOA131139:GOA131140 GXW131139:GXW131140 HHS131139:HHS131140 HRO131139:HRO131140 IBK131139:IBK131140 ILG131139:ILG131140 IVC131139:IVC131140 JEY131139:JEY131140 JOU131139:JOU131140 JYQ131139:JYQ131140 KIM131139:KIM131140 KSI131139:KSI131140 LCE131139:LCE131140 LMA131139:LMA131140 LVW131139:LVW131140 MFS131139:MFS131140 MPO131139:MPO131140 MZK131139:MZK131140 NJG131139:NJG131140 NTC131139:NTC131140 OCY131139:OCY131140 OMU131139:OMU131140 OWQ131139:OWQ131140 PGM131139:PGM131140 PQI131139:PQI131140 QAE131139:QAE131140 QKA131139:QKA131140 QTW131139:QTW131140 RDS131139:RDS131140 RNO131139:RNO131140 RXK131139:RXK131140 SHG131139:SHG131140 SRC131139:SRC131140 TAY131139:TAY131140 TKU131139:TKU131140 TUQ131139:TUQ131140 UEM131139:UEM131140 UOI131139:UOI131140 UYE131139:UYE131140 VIA131139:VIA131140 VRW131139:VRW131140 WBS131139:WBS131140 WLO131139:WLO131140 WVK131139:WVK131140 C196675:C196676 IY196675:IY196676 SU196675:SU196676 ACQ196675:ACQ196676 AMM196675:AMM196676 AWI196675:AWI196676 BGE196675:BGE196676 BQA196675:BQA196676 BZW196675:BZW196676 CJS196675:CJS196676 CTO196675:CTO196676 DDK196675:DDK196676 DNG196675:DNG196676 DXC196675:DXC196676 EGY196675:EGY196676 EQU196675:EQU196676 FAQ196675:FAQ196676 FKM196675:FKM196676 FUI196675:FUI196676 GEE196675:GEE196676 GOA196675:GOA196676 GXW196675:GXW196676 HHS196675:HHS196676 HRO196675:HRO196676 IBK196675:IBK196676 ILG196675:ILG196676 IVC196675:IVC196676 JEY196675:JEY196676 JOU196675:JOU196676 JYQ196675:JYQ196676 KIM196675:KIM196676 KSI196675:KSI196676 LCE196675:LCE196676 LMA196675:LMA196676 LVW196675:LVW196676 MFS196675:MFS196676 MPO196675:MPO196676 MZK196675:MZK196676 NJG196675:NJG196676 NTC196675:NTC196676 OCY196675:OCY196676 OMU196675:OMU196676 OWQ196675:OWQ196676 PGM196675:PGM196676 PQI196675:PQI196676 QAE196675:QAE196676 QKA196675:QKA196676 QTW196675:QTW196676 RDS196675:RDS196676 RNO196675:RNO196676 RXK196675:RXK196676 SHG196675:SHG196676 SRC196675:SRC196676 TAY196675:TAY196676 TKU196675:TKU196676 TUQ196675:TUQ196676 UEM196675:UEM196676 UOI196675:UOI196676 UYE196675:UYE196676 VIA196675:VIA196676 VRW196675:VRW196676 WBS196675:WBS196676 WLO196675:WLO196676 WVK196675:WVK196676 C262211:C262212 IY262211:IY262212 SU262211:SU262212 ACQ262211:ACQ262212 AMM262211:AMM262212 AWI262211:AWI262212 BGE262211:BGE262212 BQA262211:BQA262212 BZW262211:BZW262212 CJS262211:CJS262212 CTO262211:CTO262212 DDK262211:DDK262212 DNG262211:DNG262212 DXC262211:DXC262212 EGY262211:EGY262212 EQU262211:EQU262212 FAQ262211:FAQ262212 FKM262211:FKM262212 FUI262211:FUI262212 GEE262211:GEE262212 GOA262211:GOA262212 GXW262211:GXW262212 HHS262211:HHS262212 HRO262211:HRO262212 IBK262211:IBK262212 ILG262211:ILG262212 IVC262211:IVC262212 JEY262211:JEY262212 JOU262211:JOU262212 JYQ262211:JYQ262212 KIM262211:KIM262212 KSI262211:KSI262212 LCE262211:LCE262212 LMA262211:LMA262212 LVW262211:LVW262212 MFS262211:MFS262212 MPO262211:MPO262212 MZK262211:MZK262212 NJG262211:NJG262212 NTC262211:NTC262212 OCY262211:OCY262212 OMU262211:OMU262212 OWQ262211:OWQ262212 PGM262211:PGM262212 PQI262211:PQI262212 QAE262211:QAE262212 QKA262211:QKA262212 QTW262211:QTW262212 RDS262211:RDS262212 RNO262211:RNO262212 RXK262211:RXK262212 SHG262211:SHG262212 SRC262211:SRC262212 TAY262211:TAY262212 TKU262211:TKU262212 TUQ262211:TUQ262212 UEM262211:UEM262212 UOI262211:UOI262212 UYE262211:UYE262212 VIA262211:VIA262212 VRW262211:VRW262212 WBS262211:WBS262212 WLO262211:WLO262212 WVK262211:WVK262212 C327747:C327748 IY327747:IY327748 SU327747:SU327748 ACQ327747:ACQ327748 AMM327747:AMM327748 AWI327747:AWI327748 BGE327747:BGE327748 BQA327747:BQA327748 BZW327747:BZW327748 CJS327747:CJS327748 CTO327747:CTO327748 DDK327747:DDK327748 DNG327747:DNG327748 DXC327747:DXC327748 EGY327747:EGY327748 EQU327747:EQU327748 FAQ327747:FAQ327748 FKM327747:FKM327748 FUI327747:FUI327748 GEE327747:GEE327748 GOA327747:GOA327748 GXW327747:GXW327748 HHS327747:HHS327748 HRO327747:HRO327748 IBK327747:IBK327748 ILG327747:ILG327748 IVC327747:IVC327748 JEY327747:JEY327748 JOU327747:JOU327748 JYQ327747:JYQ327748 KIM327747:KIM327748 KSI327747:KSI327748 LCE327747:LCE327748 LMA327747:LMA327748 LVW327747:LVW327748 MFS327747:MFS327748 MPO327747:MPO327748 MZK327747:MZK327748 NJG327747:NJG327748 NTC327747:NTC327748 OCY327747:OCY327748 OMU327747:OMU327748 OWQ327747:OWQ327748 PGM327747:PGM327748 PQI327747:PQI327748 QAE327747:QAE327748 QKA327747:QKA327748 QTW327747:QTW327748 RDS327747:RDS327748 RNO327747:RNO327748 RXK327747:RXK327748 SHG327747:SHG327748 SRC327747:SRC327748 TAY327747:TAY327748 TKU327747:TKU327748 TUQ327747:TUQ327748 UEM327747:UEM327748 UOI327747:UOI327748 UYE327747:UYE327748 VIA327747:VIA327748 VRW327747:VRW327748 WBS327747:WBS327748 WLO327747:WLO327748 WVK327747:WVK327748 C393283:C393284 IY393283:IY393284 SU393283:SU393284 ACQ393283:ACQ393284 AMM393283:AMM393284 AWI393283:AWI393284 BGE393283:BGE393284 BQA393283:BQA393284 BZW393283:BZW393284 CJS393283:CJS393284 CTO393283:CTO393284 DDK393283:DDK393284 DNG393283:DNG393284 DXC393283:DXC393284 EGY393283:EGY393284 EQU393283:EQU393284 FAQ393283:FAQ393284 FKM393283:FKM393284 FUI393283:FUI393284 GEE393283:GEE393284 GOA393283:GOA393284 GXW393283:GXW393284 HHS393283:HHS393284 HRO393283:HRO393284 IBK393283:IBK393284 ILG393283:ILG393284 IVC393283:IVC393284 JEY393283:JEY393284 JOU393283:JOU393284 JYQ393283:JYQ393284 KIM393283:KIM393284 KSI393283:KSI393284 LCE393283:LCE393284 LMA393283:LMA393284 LVW393283:LVW393284 MFS393283:MFS393284 MPO393283:MPO393284 MZK393283:MZK393284 NJG393283:NJG393284 NTC393283:NTC393284 OCY393283:OCY393284 OMU393283:OMU393284 OWQ393283:OWQ393284 PGM393283:PGM393284 PQI393283:PQI393284 QAE393283:QAE393284 QKA393283:QKA393284 QTW393283:QTW393284 RDS393283:RDS393284 RNO393283:RNO393284 RXK393283:RXK393284 SHG393283:SHG393284 SRC393283:SRC393284 TAY393283:TAY393284 TKU393283:TKU393284 TUQ393283:TUQ393284 UEM393283:UEM393284 UOI393283:UOI393284 UYE393283:UYE393284 VIA393283:VIA393284 VRW393283:VRW393284 WBS393283:WBS393284 WLO393283:WLO393284 WVK393283:WVK393284 C458819:C458820 IY458819:IY458820 SU458819:SU458820 ACQ458819:ACQ458820 AMM458819:AMM458820 AWI458819:AWI458820 BGE458819:BGE458820 BQA458819:BQA458820 BZW458819:BZW458820 CJS458819:CJS458820 CTO458819:CTO458820 DDK458819:DDK458820 DNG458819:DNG458820 DXC458819:DXC458820 EGY458819:EGY458820 EQU458819:EQU458820 FAQ458819:FAQ458820 FKM458819:FKM458820 FUI458819:FUI458820 GEE458819:GEE458820 GOA458819:GOA458820 GXW458819:GXW458820 HHS458819:HHS458820 HRO458819:HRO458820 IBK458819:IBK458820 ILG458819:ILG458820 IVC458819:IVC458820 JEY458819:JEY458820 JOU458819:JOU458820 JYQ458819:JYQ458820 KIM458819:KIM458820 KSI458819:KSI458820 LCE458819:LCE458820 LMA458819:LMA458820 LVW458819:LVW458820 MFS458819:MFS458820 MPO458819:MPO458820 MZK458819:MZK458820 NJG458819:NJG458820 NTC458819:NTC458820 OCY458819:OCY458820 OMU458819:OMU458820 OWQ458819:OWQ458820 PGM458819:PGM458820 PQI458819:PQI458820 QAE458819:QAE458820 QKA458819:QKA458820 QTW458819:QTW458820 RDS458819:RDS458820 RNO458819:RNO458820 RXK458819:RXK458820 SHG458819:SHG458820 SRC458819:SRC458820 TAY458819:TAY458820 TKU458819:TKU458820 TUQ458819:TUQ458820 UEM458819:UEM458820 UOI458819:UOI458820 UYE458819:UYE458820 VIA458819:VIA458820 VRW458819:VRW458820 WBS458819:WBS458820 WLO458819:WLO458820 WVK458819:WVK458820 C524355:C524356 IY524355:IY524356 SU524355:SU524356 ACQ524355:ACQ524356 AMM524355:AMM524356 AWI524355:AWI524356 BGE524355:BGE524356 BQA524355:BQA524356 BZW524355:BZW524356 CJS524355:CJS524356 CTO524355:CTO524356 DDK524355:DDK524356 DNG524355:DNG524356 DXC524355:DXC524356 EGY524355:EGY524356 EQU524355:EQU524356 FAQ524355:FAQ524356 FKM524355:FKM524356 FUI524355:FUI524356 GEE524355:GEE524356 GOA524355:GOA524356 GXW524355:GXW524356 HHS524355:HHS524356 HRO524355:HRO524356 IBK524355:IBK524356 ILG524355:ILG524356 IVC524355:IVC524356 JEY524355:JEY524356 JOU524355:JOU524356 JYQ524355:JYQ524356 KIM524355:KIM524356 KSI524355:KSI524356 LCE524355:LCE524356 LMA524355:LMA524356 LVW524355:LVW524356 MFS524355:MFS524356 MPO524355:MPO524356 MZK524355:MZK524356 NJG524355:NJG524356 NTC524355:NTC524356 OCY524355:OCY524356 OMU524355:OMU524356 OWQ524355:OWQ524356 PGM524355:PGM524356 PQI524355:PQI524356 QAE524355:QAE524356 QKA524355:QKA524356 QTW524355:QTW524356 RDS524355:RDS524356 RNO524355:RNO524356 RXK524355:RXK524356 SHG524355:SHG524356 SRC524355:SRC524356 TAY524355:TAY524356 TKU524355:TKU524356 TUQ524355:TUQ524356 UEM524355:UEM524356 UOI524355:UOI524356 UYE524355:UYE524356 VIA524355:VIA524356 VRW524355:VRW524356 WBS524355:WBS524356 WLO524355:WLO524356 WVK524355:WVK524356 C589891:C589892 IY589891:IY589892 SU589891:SU589892 ACQ589891:ACQ589892 AMM589891:AMM589892 AWI589891:AWI589892 BGE589891:BGE589892 BQA589891:BQA589892 BZW589891:BZW589892 CJS589891:CJS589892 CTO589891:CTO589892 DDK589891:DDK589892 DNG589891:DNG589892 DXC589891:DXC589892 EGY589891:EGY589892 EQU589891:EQU589892 FAQ589891:FAQ589892 FKM589891:FKM589892 FUI589891:FUI589892 GEE589891:GEE589892 GOA589891:GOA589892 GXW589891:GXW589892 HHS589891:HHS589892 HRO589891:HRO589892 IBK589891:IBK589892 ILG589891:ILG589892 IVC589891:IVC589892 JEY589891:JEY589892 JOU589891:JOU589892 JYQ589891:JYQ589892 KIM589891:KIM589892 KSI589891:KSI589892 LCE589891:LCE589892 LMA589891:LMA589892 LVW589891:LVW589892 MFS589891:MFS589892 MPO589891:MPO589892 MZK589891:MZK589892 NJG589891:NJG589892 NTC589891:NTC589892 OCY589891:OCY589892 OMU589891:OMU589892 OWQ589891:OWQ589892 PGM589891:PGM589892 PQI589891:PQI589892 QAE589891:QAE589892 QKA589891:QKA589892 QTW589891:QTW589892 RDS589891:RDS589892 RNO589891:RNO589892 RXK589891:RXK589892 SHG589891:SHG589892 SRC589891:SRC589892 TAY589891:TAY589892 TKU589891:TKU589892 TUQ589891:TUQ589892 UEM589891:UEM589892 UOI589891:UOI589892 UYE589891:UYE589892 VIA589891:VIA589892 VRW589891:VRW589892 WBS589891:WBS589892 WLO589891:WLO589892 WVK589891:WVK589892 C655427:C655428 IY655427:IY655428 SU655427:SU655428 ACQ655427:ACQ655428 AMM655427:AMM655428 AWI655427:AWI655428 BGE655427:BGE655428 BQA655427:BQA655428 BZW655427:BZW655428 CJS655427:CJS655428 CTO655427:CTO655428 DDK655427:DDK655428 DNG655427:DNG655428 DXC655427:DXC655428 EGY655427:EGY655428 EQU655427:EQU655428 FAQ655427:FAQ655428 FKM655427:FKM655428 FUI655427:FUI655428 GEE655427:GEE655428 GOA655427:GOA655428 GXW655427:GXW655428 HHS655427:HHS655428 HRO655427:HRO655428 IBK655427:IBK655428 ILG655427:ILG655428 IVC655427:IVC655428 JEY655427:JEY655428 JOU655427:JOU655428 JYQ655427:JYQ655428 KIM655427:KIM655428 KSI655427:KSI655428 LCE655427:LCE655428 LMA655427:LMA655428 LVW655427:LVW655428 MFS655427:MFS655428 MPO655427:MPO655428 MZK655427:MZK655428 NJG655427:NJG655428 NTC655427:NTC655428 OCY655427:OCY655428 OMU655427:OMU655428 OWQ655427:OWQ655428 PGM655427:PGM655428 PQI655427:PQI655428 QAE655427:QAE655428 QKA655427:QKA655428 QTW655427:QTW655428 RDS655427:RDS655428 RNO655427:RNO655428 RXK655427:RXK655428 SHG655427:SHG655428 SRC655427:SRC655428 TAY655427:TAY655428 TKU655427:TKU655428 TUQ655427:TUQ655428 UEM655427:UEM655428 UOI655427:UOI655428 UYE655427:UYE655428 VIA655427:VIA655428 VRW655427:VRW655428 WBS655427:WBS655428 WLO655427:WLO655428 WVK655427:WVK655428 C720963:C720964 IY720963:IY720964 SU720963:SU720964 ACQ720963:ACQ720964 AMM720963:AMM720964 AWI720963:AWI720964 BGE720963:BGE720964 BQA720963:BQA720964 BZW720963:BZW720964 CJS720963:CJS720964 CTO720963:CTO720964 DDK720963:DDK720964 DNG720963:DNG720964 DXC720963:DXC720964 EGY720963:EGY720964 EQU720963:EQU720964 FAQ720963:FAQ720964 FKM720963:FKM720964 FUI720963:FUI720964 GEE720963:GEE720964 GOA720963:GOA720964 GXW720963:GXW720964 HHS720963:HHS720964 HRO720963:HRO720964 IBK720963:IBK720964 ILG720963:ILG720964 IVC720963:IVC720964 JEY720963:JEY720964 JOU720963:JOU720964 JYQ720963:JYQ720964 KIM720963:KIM720964 KSI720963:KSI720964 LCE720963:LCE720964 LMA720963:LMA720964 LVW720963:LVW720964 MFS720963:MFS720964 MPO720963:MPO720964 MZK720963:MZK720964 NJG720963:NJG720964 NTC720963:NTC720964 OCY720963:OCY720964 OMU720963:OMU720964 OWQ720963:OWQ720964 PGM720963:PGM720964 PQI720963:PQI720964 QAE720963:QAE720964 QKA720963:QKA720964 QTW720963:QTW720964 RDS720963:RDS720964 RNO720963:RNO720964 RXK720963:RXK720964 SHG720963:SHG720964 SRC720963:SRC720964 TAY720963:TAY720964 TKU720963:TKU720964 TUQ720963:TUQ720964 UEM720963:UEM720964 UOI720963:UOI720964 UYE720963:UYE720964 VIA720963:VIA720964 VRW720963:VRW720964 WBS720963:WBS720964 WLO720963:WLO720964 WVK720963:WVK720964 C786499:C786500 IY786499:IY786500 SU786499:SU786500 ACQ786499:ACQ786500 AMM786499:AMM786500 AWI786499:AWI786500 BGE786499:BGE786500 BQA786499:BQA786500 BZW786499:BZW786500 CJS786499:CJS786500 CTO786499:CTO786500 DDK786499:DDK786500 DNG786499:DNG786500 DXC786499:DXC786500 EGY786499:EGY786500 EQU786499:EQU786500 FAQ786499:FAQ786500 FKM786499:FKM786500 FUI786499:FUI786500 GEE786499:GEE786500 GOA786499:GOA786500 GXW786499:GXW786500 HHS786499:HHS786500 HRO786499:HRO786500 IBK786499:IBK786500 ILG786499:ILG786500 IVC786499:IVC786500 JEY786499:JEY786500 JOU786499:JOU786500 JYQ786499:JYQ786500 KIM786499:KIM786500 KSI786499:KSI786500 LCE786499:LCE786500 LMA786499:LMA786500 LVW786499:LVW786500 MFS786499:MFS786500 MPO786499:MPO786500 MZK786499:MZK786500 NJG786499:NJG786500 NTC786499:NTC786500 OCY786499:OCY786500 OMU786499:OMU786500 OWQ786499:OWQ786500 PGM786499:PGM786500 PQI786499:PQI786500 QAE786499:QAE786500 QKA786499:QKA786500 QTW786499:QTW786500 RDS786499:RDS786500 RNO786499:RNO786500 RXK786499:RXK786500 SHG786499:SHG786500 SRC786499:SRC786500 TAY786499:TAY786500 TKU786499:TKU786500 TUQ786499:TUQ786500 UEM786499:UEM786500 UOI786499:UOI786500 UYE786499:UYE786500 VIA786499:VIA786500 VRW786499:VRW786500 WBS786499:WBS786500 WLO786499:WLO786500 WVK786499:WVK786500 C852035:C852036 IY852035:IY852036 SU852035:SU852036 ACQ852035:ACQ852036 AMM852035:AMM852036 AWI852035:AWI852036 BGE852035:BGE852036 BQA852035:BQA852036 BZW852035:BZW852036 CJS852035:CJS852036 CTO852035:CTO852036 DDK852035:DDK852036 DNG852035:DNG852036 DXC852035:DXC852036 EGY852035:EGY852036 EQU852035:EQU852036 FAQ852035:FAQ852036 FKM852035:FKM852036 FUI852035:FUI852036 GEE852035:GEE852036 GOA852035:GOA852036 GXW852035:GXW852036 HHS852035:HHS852036 HRO852035:HRO852036 IBK852035:IBK852036 ILG852035:ILG852036 IVC852035:IVC852036 JEY852035:JEY852036 JOU852035:JOU852036 JYQ852035:JYQ852036 KIM852035:KIM852036 KSI852035:KSI852036 LCE852035:LCE852036 LMA852035:LMA852036 LVW852035:LVW852036 MFS852035:MFS852036 MPO852035:MPO852036 MZK852035:MZK852036 NJG852035:NJG852036 NTC852035:NTC852036 OCY852035:OCY852036 OMU852035:OMU852036 OWQ852035:OWQ852036 PGM852035:PGM852036 PQI852035:PQI852036 QAE852035:QAE852036 QKA852035:QKA852036 QTW852035:QTW852036 RDS852035:RDS852036 RNO852035:RNO852036 RXK852035:RXK852036 SHG852035:SHG852036 SRC852035:SRC852036 TAY852035:TAY852036 TKU852035:TKU852036 TUQ852035:TUQ852036 UEM852035:UEM852036 UOI852035:UOI852036 UYE852035:UYE852036 VIA852035:VIA852036 VRW852035:VRW852036 WBS852035:WBS852036 WLO852035:WLO852036 WVK852035:WVK852036 C917571:C917572 IY917571:IY917572 SU917571:SU917572 ACQ917571:ACQ917572 AMM917571:AMM917572 AWI917571:AWI917572 BGE917571:BGE917572 BQA917571:BQA917572 BZW917571:BZW917572 CJS917571:CJS917572 CTO917571:CTO917572 DDK917571:DDK917572 DNG917571:DNG917572 DXC917571:DXC917572 EGY917571:EGY917572 EQU917571:EQU917572 FAQ917571:FAQ917572 FKM917571:FKM917572 FUI917571:FUI917572 GEE917571:GEE917572 GOA917571:GOA917572 GXW917571:GXW917572 HHS917571:HHS917572 HRO917571:HRO917572 IBK917571:IBK917572 ILG917571:ILG917572 IVC917571:IVC917572 JEY917571:JEY917572 JOU917571:JOU917572 JYQ917571:JYQ917572 KIM917571:KIM917572 KSI917571:KSI917572 LCE917571:LCE917572 LMA917571:LMA917572 LVW917571:LVW917572 MFS917571:MFS917572 MPO917571:MPO917572 MZK917571:MZK917572 NJG917571:NJG917572 NTC917571:NTC917572 OCY917571:OCY917572 OMU917571:OMU917572 OWQ917571:OWQ917572 PGM917571:PGM917572 PQI917571:PQI917572 QAE917571:QAE917572 QKA917571:QKA917572 QTW917571:QTW917572 RDS917571:RDS917572 RNO917571:RNO917572 RXK917571:RXK917572 SHG917571:SHG917572 SRC917571:SRC917572 TAY917571:TAY917572 TKU917571:TKU917572 TUQ917571:TUQ917572 UEM917571:UEM917572 UOI917571:UOI917572 UYE917571:UYE917572 VIA917571:VIA917572 VRW917571:VRW917572 WBS917571:WBS917572 WLO917571:WLO917572 WVK917571:WVK917572 C983107:C983108 IY983107:IY983108 SU983107:SU983108 ACQ983107:ACQ983108 AMM983107:AMM983108 AWI983107:AWI983108 BGE983107:BGE983108 BQA983107:BQA983108 BZW983107:BZW983108 CJS983107:CJS983108 CTO983107:CTO983108 DDK983107:DDK983108 DNG983107:DNG983108 DXC983107:DXC983108 EGY983107:EGY983108 EQU983107:EQU983108 FAQ983107:FAQ983108 FKM983107:FKM983108 FUI983107:FUI983108 GEE983107:GEE983108 GOA983107:GOA983108 GXW983107:GXW983108 HHS983107:HHS983108 HRO983107:HRO983108 IBK983107:IBK983108 ILG983107:ILG983108 IVC983107:IVC983108 JEY983107:JEY983108 JOU983107:JOU983108 JYQ983107:JYQ983108 KIM983107:KIM983108 KSI983107:KSI983108 LCE983107:LCE983108 LMA983107:LMA983108 LVW983107:LVW983108 MFS983107:MFS983108 MPO983107:MPO983108 MZK983107:MZK983108 NJG983107:NJG983108 NTC983107:NTC983108 OCY983107:OCY983108 OMU983107:OMU983108 OWQ983107:OWQ983108 PGM983107:PGM983108 PQI983107:PQI983108 QAE983107:QAE983108 QKA983107:QKA983108 QTW983107:QTW983108 RDS983107:RDS983108 RNO983107:RNO983108 RXK983107:RXK983108 SHG983107:SHG983108 SRC983107:SRC983108 TAY983107:TAY983108 TKU983107:TKU983108 TUQ983107:TUQ983108 UEM983107:UEM983108 UOI983107:UOI983108 UYE983107:UYE983108 VIA983107:VIA983108 VRW983107:VRW983108 WBS983107:WBS983108 WLO983107:WLO983108 WVK983107:WVK983108 L64:L65 JH64:JH65 TD64:TD65 ACZ64:ACZ65 AMV64:AMV65 AWR64:AWR65 BGN64:BGN65 BQJ64:BQJ65 CAF64:CAF65 CKB64:CKB65 CTX64:CTX65 DDT64:DDT65 DNP64:DNP65 DXL64:DXL65 EHH64:EHH65 ERD64:ERD65 FAZ64:FAZ65 FKV64:FKV65 FUR64:FUR65 GEN64:GEN65 GOJ64:GOJ65 GYF64:GYF65 HIB64:HIB65 HRX64:HRX65 IBT64:IBT65 ILP64:ILP65 IVL64:IVL65 JFH64:JFH65 JPD64:JPD65 JYZ64:JYZ65 KIV64:KIV65 KSR64:KSR65 LCN64:LCN65 LMJ64:LMJ65 LWF64:LWF65 MGB64:MGB65 MPX64:MPX65 MZT64:MZT65 NJP64:NJP65 NTL64:NTL65 ODH64:ODH65 OND64:OND65 OWZ64:OWZ65 PGV64:PGV65 PQR64:PQR65 QAN64:QAN65 QKJ64:QKJ65 QUF64:QUF65 REB64:REB65 RNX64:RNX65 RXT64:RXT65 SHP64:SHP65 SRL64:SRL65 TBH64:TBH65 TLD64:TLD65 TUZ64:TUZ65 UEV64:UEV65 UOR64:UOR65 UYN64:UYN65 VIJ64:VIJ65 VSF64:VSF65 WCB64:WCB65 WLX64:WLX65 WVT64:WVT65 L65600:L65601 JH65600:JH65601 TD65600:TD65601 ACZ65600:ACZ65601 AMV65600:AMV65601 AWR65600:AWR65601 BGN65600:BGN65601 BQJ65600:BQJ65601 CAF65600:CAF65601 CKB65600:CKB65601 CTX65600:CTX65601 DDT65600:DDT65601 DNP65600:DNP65601 DXL65600:DXL65601 EHH65600:EHH65601 ERD65600:ERD65601 FAZ65600:FAZ65601 FKV65600:FKV65601 FUR65600:FUR65601 GEN65600:GEN65601 GOJ65600:GOJ65601 GYF65600:GYF65601 HIB65600:HIB65601 HRX65600:HRX65601 IBT65600:IBT65601 ILP65600:ILP65601 IVL65600:IVL65601 JFH65600:JFH65601 JPD65600:JPD65601 JYZ65600:JYZ65601 KIV65600:KIV65601 KSR65600:KSR65601 LCN65600:LCN65601 LMJ65600:LMJ65601 LWF65600:LWF65601 MGB65600:MGB65601 MPX65600:MPX65601 MZT65600:MZT65601 NJP65600:NJP65601 NTL65600:NTL65601 ODH65600:ODH65601 OND65600:OND65601 OWZ65600:OWZ65601 PGV65600:PGV65601 PQR65600:PQR65601 QAN65600:QAN65601 QKJ65600:QKJ65601 QUF65600:QUF65601 REB65600:REB65601 RNX65600:RNX65601 RXT65600:RXT65601 SHP65600:SHP65601 SRL65600:SRL65601 TBH65600:TBH65601 TLD65600:TLD65601 TUZ65600:TUZ65601 UEV65600:UEV65601 UOR65600:UOR65601 UYN65600:UYN65601 VIJ65600:VIJ65601 VSF65600:VSF65601 WCB65600:WCB65601 WLX65600:WLX65601 WVT65600:WVT65601 L131136:L131137 JH131136:JH131137 TD131136:TD131137 ACZ131136:ACZ131137 AMV131136:AMV131137 AWR131136:AWR131137 BGN131136:BGN131137 BQJ131136:BQJ131137 CAF131136:CAF131137 CKB131136:CKB131137 CTX131136:CTX131137 DDT131136:DDT131137 DNP131136:DNP131137 DXL131136:DXL131137 EHH131136:EHH131137 ERD131136:ERD131137 FAZ131136:FAZ131137 FKV131136:FKV131137 FUR131136:FUR131137 GEN131136:GEN131137 GOJ131136:GOJ131137 GYF131136:GYF131137 HIB131136:HIB131137 HRX131136:HRX131137 IBT131136:IBT131137 ILP131136:ILP131137 IVL131136:IVL131137 JFH131136:JFH131137 JPD131136:JPD131137 JYZ131136:JYZ131137 KIV131136:KIV131137 KSR131136:KSR131137 LCN131136:LCN131137 LMJ131136:LMJ131137 LWF131136:LWF131137 MGB131136:MGB131137 MPX131136:MPX131137 MZT131136:MZT131137 NJP131136:NJP131137 NTL131136:NTL131137 ODH131136:ODH131137 OND131136:OND131137 OWZ131136:OWZ131137 PGV131136:PGV131137 PQR131136:PQR131137 QAN131136:QAN131137 QKJ131136:QKJ131137 QUF131136:QUF131137 REB131136:REB131137 RNX131136:RNX131137 RXT131136:RXT131137 SHP131136:SHP131137 SRL131136:SRL131137 TBH131136:TBH131137 TLD131136:TLD131137 TUZ131136:TUZ131137 UEV131136:UEV131137 UOR131136:UOR131137 UYN131136:UYN131137 VIJ131136:VIJ131137 VSF131136:VSF131137 WCB131136:WCB131137 WLX131136:WLX131137 WVT131136:WVT131137 L196672:L196673 JH196672:JH196673 TD196672:TD196673 ACZ196672:ACZ196673 AMV196672:AMV196673 AWR196672:AWR196673 BGN196672:BGN196673 BQJ196672:BQJ196673 CAF196672:CAF196673 CKB196672:CKB196673 CTX196672:CTX196673 DDT196672:DDT196673 DNP196672:DNP196673 DXL196672:DXL196673 EHH196672:EHH196673 ERD196672:ERD196673 FAZ196672:FAZ196673 FKV196672:FKV196673 FUR196672:FUR196673 GEN196672:GEN196673 GOJ196672:GOJ196673 GYF196672:GYF196673 HIB196672:HIB196673 HRX196672:HRX196673 IBT196672:IBT196673 ILP196672:ILP196673 IVL196672:IVL196673 JFH196672:JFH196673 JPD196672:JPD196673 JYZ196672:JYZ196673 KIV196672:KIV196673 KSR196672:KSR196673 LCN196672:LCN196673 LMJ196672:LMJ196673 LWF196672:LWF196673 MGB196672:MGB196673 MPX196672:MPX196673 MZT196672:MZT196673 NJP196672:NJP196673 NTL196672:NTL196673 ODH196672:ODH196673 OND196672:OND196673 OWZ196672:OWZ196673 PGV196672:PGV196673 PQR196672:PQR196673 QAN196672:QAN196673 QKJ196672:QKJ196673 QUF196672:QUF196673 REB196672:REB196673 RNX196672:RNX196673 RXT196672:RXT196673 SHP196672:SHP196673 SRL196672:SRL196673 TBH196672:TBH196673 TLD196672:TLD196673 TUZ196672:TUZ196673 UEV196672:UEV196673 UOR196672:UOR196673 UYN196672:UYN196673 VIJ196672:VIJ196673 VSF196672:VSF196673 WCB196672:WCB196673 WLX196672:WLX196673 WVT196672:WVT196673 L262208:L262209 JH262208:JH262209 TD262208:TD262209 ACZ262208:ACZ262209 AMV262208:AMV262209 AWR262208:AWR262209 BGN262208:BGN262209 BQJ262208:BQJ262209 CAF262208:CAF262209 CKB262208:CKB262209 CTX262208:CTX262209 DDT262208:DDT262209 DNP262208:DNP262209 DXL262208:DXL262209 EHH262208:EHH262209 ERD262208:ERD262209 FAZ262208:FAZ262209 FKV262208:FKV262209 FUR262208:FUR262209 GEN262208:GEN262209 GOJ262208:GOJ262209 GYF262208:GYF262209 HIB262208:HIB262209 HRX262208:HRX262209 IBT262208:IBT262209 ILP262208:ILP262209 IVL262208:IVL262209 JFH262208:JFH262209 JPD262208:JPD262209 JYZ262208:JYZ262209 KIV262208:KIV262209 KSR262208:KSR262209 LCN262208:LCN262209 LMJ262208:LMJ262209 LWF262208:LWF262209 MGB262208:MGB262209 MPX262208:MPX262209 MZT262208:MZT262209 NJP262208:NJP262209 NTL262208:NTL262209 ODH262208:ODH262209 OND262208:OND262209 OWZ262208:OWZ262209 PGV262208:PGV262209 PQR262208:PQR262209 QAN262208:QAN262209 QKJ262208:QKJ262209 QUF262208:QUF262209 REB262208:REB262209 RNX262208:RNX262209 RXT262208:RXT262209 SHP262208:SHP262209 SRL262208:SRL262209 TBH262208:TBH262209 TLD262208:TLD262209 TUZ262208:TUZ262209 UEV262208:UEV262209 UOR262208:UOR262209 UYN262208:UYN262209 VIJ262208:VIJ262209 VSF262208:VSF262209 WCB262208:WCB262209 WLX262208:WLX262209 WVT262208:WVT262209 L327744:L327745 JH327744:JH327745 TD327744:TD327745 ACZ327744:ACZ327745 AMV327744:AMV327745 AWR327744:AWR327745 BGN327744:BGN327745 BQJ327744:BQJ327745 CAF327744:CAF327745 CKB327744:CKB327745 CTX327744:CTX327745 DDT327744:DDT327745 DNP327744:DNP327745 DXL327744:DXL327745 EHH327744:EHH327745 ERD327744:ERD327745 FAZ327744:FAZ327745 FKV327744:FKV327745 FUR327744:FUR327745 GEN327744:GEN327745 GOJ327744:GOJ327745 GYF327744:GYF327745 HIB327744:HIB327745 HRX327744:HRX327745 IBT327744:IBT327745 ILP327744:ILP327745 IVL327744:IVL327745 JFH327744:JFH327745 JPD327744:JPD327745 JYZ327744:JYZ327745 KIV327744:KIV327745 KSR327744:KSR327745 LCN327744:LCN327745 LMJ327744:LMJ327745 LWF327744:LWF327745 MGB327744:MGB327745 MPX327744:MPX327745 MZT327744:MZT327745 NJP327744:NJP327745 NTL327744:NTL327745 ODH327744:ODH327745 OND327744:OND327745 OWZ327744:OWZ327745 PGV327744:PGV327745 PQR327744:PQR327745 QAN327744:QAN327745 QKJ327744:QKJ327745 QUF327744:QUF327745 REB327744:REB327745 RNX327744:RNX327745 RXT327744:RXT327745 SHP327744:SHP327745 SRL327744:SRL327745 TBH327744:TBH327745 TLD327744:TLD327745 TUZ327744:TUZ327745 UEV327744:UEV327745 UOR327744:UOR327745 UYN327744:UYN327745 VIJ327744:VIJ327745 VSF327744:VSF327745 WCB327744:WCB327745 WLX327744:WLX327745 WVT327744:WVT327745 L393280:L393281 JH393280:JH393281 TD393280:TD393281 ACZ393280:ACZ393281 AMV393280:AMV393281 AWR393280:AWR393281 BGN393280:BGN393281 BQJ393280:BQJ393281 CAF393280:CAF393281 CKB393280:CKB393281 CTX393280:CTX393281 DDT393280:DDT393281 DNP393280:DNP393281 DXL393280:DXL393281 EHH393280:EHH393281 ERD393280:ERD393281 FAZ393280:FAZ393281 FKV393280:FKV393281 FUR393280:FUR393281 GEN393280:GEN393281 GOJ393280:GOJ393281 GYF393280:GYF393281 HIB393280:HIB393281 HRX393280:HRX393281 IBT393280:IBT393281 ILP393280:ILP393281 IVL393280:IVL393281 JFH393280:JFH393281 JPD393280:JPD393281 JYZ393280:JYZ393281 KIV393280:KIV393281 KSR393280:KSR393281 LCN393280:LCN393281 LMJ393280:LMJ393281 LWF393280:LWF393281 MGB393280:MGB393281 MPX393280:MPX393281 MZT393280:MZT393281 NJP393280:NJP393281 NTL393280:NTL393281 ODH393280:ODH393281 OND393280:OND393281 OWZ393280:OWZ393281 PGV393280:PGV393281 PQR393280:PQR393281 QAN393280:QAN393281 QKJ393280:QKJ393281 QUF393280:QUF393281 REB393280:REB393281 RNX393280:RNX393281 RXT393280:RXT393281 SHP393280:SHP393281 SRL393280:SRL393281 TBH393280:TBH393281 TLD393280:TLD393281 TUZ393280:TUZ393281 UEV393280:UEV393281 UOR393280:UOR393281 UYN393280:UYN393281 VIJ393280:VIJ393281 VSF393280:VSF393281 WCB393280:WCB393281 WLX393280:WLX393281 WVT393280:WVT393281 L458816:L458817 JH458816:JH458817 TD458816:TD458817 ACZ458816:ACZ458817 AMV458816:AMV458817 AWR458816:AWR458817 BGN458816:BGN458817 BQJ458816:BQJ458817 CAF458816:CAF458817 CKB458816:CKB458817 CTX458816:CTX458817 DDT458816:DDT458817 DNP458816:DNP458817 DXL458816:DXL458817 EHH458816:EHH458817 ERD458816:ERD458817 FAZ458816:FAZ458817 FKV458816:FKV458817 FUR458816:FUR458817 GEN458816:GEN458817 GOJ458816:GOJ458817 GYF458816:GYF458817 HIB458816:HIB458817 HRX458816:HRX458817 IBT458816:IBT458817 ILP458816:ILP458817 IVL458816:IVL458817 JFH458816:JFH458817 JPD458816:JPD458817 JYZ458816:JYZ458817 KIV458816:KIV458817 KSR458816:KSR458817 LCN458816:LCN458817 LMJ458816:LMJ458817 LWF458816:LWF458817 MGB458816:MGB458817 MPX458816:MPX458817 MZT458816:MZT458817 NJP458816:NJP458817 NTL458816:NTL458817 ODH458816:ODH458817 OND458816:OND458817 OWZ458816:OWZ458817 PGV458816:PGV458817 PQR458816:PQR458817 QAN458816:QAN458817 QKJ458816:QKJ458817 QUF458816:QUF458817 REB458816:REB458817 RNX458816:RNX458817 RXT458816:RXT458817 SHP458816:SHP458817 SRL458816:SRL458817 TBH458816:TBH458817 TLD458816:TLD458817 TUZ458816:TUZ458817 UEV458816:UEV458817 UOR458816:UOR458817 UYN458816:UYN458817 VIJ458816:VIJ458817 VSF458816:VSF458817 WCB458816:WCB458817 WLX458816:WLX458817 WVT458816:WVT458817 L524352:L524353 JH524352:JH524353 TD524352:TD524353 ACZ524352:ACZ524353 AMV524352:AMV524353 AWR524352:AWR524353 BGN524352:BGN524353 BQJ524352:BQJ524353 CAF524352:CAF524353 CKB524352:CKB524353 CTX524352:CTX524353 DDT524352:DDT524353 DNP524352:DNP524353 DXL524352:DXL524353 EHH524352:EHH524353 ERD524352:ERD524353 FAZ524352:FAZ524353 FKV524352:FKV524353 FUR524352:FUR524353 GEN524352:GEN524353 GOJ524352:GOJ524353 GYF524352:GYF524353 HIB524352:HIB524353 HRX524352:HRX524353 IBT524352:IBT524353 ILP524352:ILP524353 IVL524352:IVL524353 JFH524352:JFH524353 JPD524352:JPD524353 JYZ524352:JYZ524353 KIV524352:KIV524353 KSR524352:KSR524353 LCN524352:LCN524353 LMJ524352:LMJ524353 LWF524352:LWF524353 MGB524352:MGB524353 MPX524352:MPX524353 MZT524352:MZT524353 NJP524352:NJP524353 NTL524352:NTL524353 ODH524352:ODH524353 OND524352:OND524353 OWZ524352:OWZ524353 PGV524352:PGV524353 PQR524352:PQR524353 QAN524352:QAN524353 QKJ524352:QKJ524353 QUF524352:QUF524353 REB524352:REB524353 RNX524352:RNX524353 RXT524352:RXT524353 SHP524352:SHP524353 SRL524352:SRL524353 TBH524352:TBH524353 TLD524352:TLD524353 TUZ524352:TUZ524353 UEV524352:UEV524353 UOR524352:UOR524353 UYN524352:UYN524353 VIJ524352:VIJ524353 VSF524352:VSF524353 WCB524352:WCB524353 WLX524352:WLX524353 WVT524352:WVT524353 L589888:L589889 JH589888:JH589889 TD589888:TD589889 ACZ589888:ACZ589889 AMV589888:AMV589889 AWR589888:AWR589889 BGN589888:BGN589889 BQJ589888:BQJ589889 CAF589888:CAF589889 CKB589888:CKB589889 CTX589888:CTX589889 DDT589888:DDT589889 DNP589888:DNP589889 DXL589888:DXL589889 EHH589888:EHH589889 ERD589888:ERD589889 FAZ589888:FAZ589889 FKV589888:FKV589889 FUR589888:FUR589889 GEN589888:GEN589889 GOJ589888:GOJ589889 GYF589888:GYF589889 HIB589888:HIB589889 HRX589888:HRX589889 IBT589888:IBT589889 ILP589888:ILP589889 IVL589888:IVL589889 JFH589888:JFH589889 JPD589888:JPD589889 JYZ589888:JYZ589889 KIV589888:KIV589889 KSR589888:KSR589889 LCN589888:LCN589889 LMJ589888:LMJ589889 LWF589888:LWF589889 MGB589888:MGB589889 MPX589888:MPX589889 MZT589888:MZT589889 NJP589888:NJP589889 NTL589888:NTL589889 ODH589888:ODH589889 OND589888:OND589889 OWZ589888:OWZ589889 PGV589888:PGV589889 PQR589888:PQR589889 QAN589888:QAN589889 QKJ589888:QKJ589889 QUF589888:QUF589889 REB589888:REB589889 RNX589888:RNX589889 RXT589888:RXT589889 SHP589888:SHP589889 SRL589888:SRL589889 TBH589888:TBH589889 TLD589888:TLD589889 TUZ589888:TUZ589889 UEV589888:UEV589889 UOR589888:UOR589889 UYN589888:UYN589889 VIJ589888:VIJ589889 VSF589888:VSF589889 WCB589888:WCB589889 WLX589888:WLX589889 WVT589888:WVT589889 L655424:L655425 JH655424:JH655425 TD655424:TD655425 ACZ655424:ACZ655425 AMV655424:AMV655425 AWR655424:AWR655425 BGN655424:BGN655425 BQJ655424:BQJ655425 CAF655424:CAF655425 CKB655424:CKB655425 CTX655424:CTX655425 DDT655424:DDT655425 DNP655424:DNP655425 DXL655424:DXL655425 EHH655424:EHH655425 ERD655424:ERD655425 FAZ655424:FAZ655425 FKV655424:FKV655425 FUR655424:FUR655425 GEN655424:GEN655425 GOJ655424:GOJ655425 GYF655424:GYF655425 HIB655424:HIB655425 HRX655424:HRX655425 IBT655424:IBT655425 ILP655424:ILP655425 IVL655424:IVL655425 JFH655424:JFH655425 JPD655424:JPD655425 JYZ655424:JYZ655425 KIV655424:KIV655425 KSR655424:KSR655425 LCN655424:LCN655425 LMJ655424:LMJ655425 LWF655424:LWF655425 MGB655424:MGB655425 MPX655424:MPX655425 MZT655424:MZT655425 NJP655424:NJP655425 NTL655424:NTL655425 ODH655424:ODH655425 OND655424:OND655425 OWZ655424:OWZ655425 PGV655424:PGV655425 PQR655424:PQR655425 QAN655424:QAN655425 QKJ655424:QKJ655425 QUF655424:QUF655425 REB655424:REB655425 RNX655424:RNX655425 RXT655424:RXT655425 SHP655424:SHP655425 SRL655424:SRL655425 TBH655424:TBH655425 TLD655424:TLD655425 TUZ655424:TUZ655425 UEV655424:UEV655425 UOR655424:UOR655425 UYN655424:UYN655425 VIJ655424:VIJ655425 VSF655424:VSF655425 WCB655424:WCB655425 WLX655424:WLX655425 WVT655424:WVT655425 L720960:L720961 JH720960:JH720961 TD720960:TD720961 ACZ720960:ACZ720961 AMV720960:AMV720961 AWR720960:AWR720961 BGN720960:BGN720961 BQJ720960:BQJ720961 CAF720960:CAF720961 CKB720960:CKB720961 CTX720960:CTX720961 DDT720960:DDT720961 DNP720960:DNP720961 DXL720960:DXL720961 EHH720960:EHH720961 ERD720960:ERD720961 FAZ720960:FAZ720961 FKV720960:FKV720961 FUR720960:FUR720961 GEN720960:GEN720961 GOJ720960:GOJ720961 GYF720960:GYF720961 HIB720960:HIB720961 HRX720960:HRX720961 IBT720960:IBT720961 ILP720960:ILP720961 IVL720960:IVL720961 JFH720960:JFH720961 JPD720960:JPD720961 JYZ720960:JYZ720961 KIV720960:KIV720961 KSR720960:KSR720961 LCN720960:LCN720961 LMJ720960:LMJ720961 LWF720960:LWF720961 MGB720960:MGB720961 MPX720960:MPX720961 MZT720960:MZT720961 NJP720960:NJP720961 NTL720960:NTL720961 ODH720960:ODH720961 OND720960:OND720961 OWZ720960:OWZ720961 PGV720960:PGV720961 PQR720960:PQR720961 QAN720960:QAN720961 QKJ720960:QKJ720961 QUF720960:QUF720961 REB720960:REB720961 RNX720960:RNX720961 RXT720960:RXT720961 SHP720960:SHP720961 SRL720960:SRL720961 TBH720960:TBH720961 TLD720960:TLD720961 TUZ720960:TUZ720961 UEV720960:UEV720961 UOR720960:UOR720961 UYN720960:UYN720961 VIJ720960:VIJ720961 VSF720960:VSF720961 WCB720960:WCB720961 WLX720960:WLX720961 WVT720960:WVT720961 L786496:L786497 JH786496:JH786497 TD786496:TD786497 ACZ786496:ACZ786497 AMV786496:AMV786497 AWR786496:AWR786497 BGN786496:BGN786497 BQJ786496:BQJ786497 CAF786496:CAF786497 CKB786496:CKB786497 CTX786496:CTX786497 DDT786496:DDT786497 DNP786496:DNP786497 DXL786496:DXL786497 EHH786496:EHH786497 ERD786496:ERD786497 FAZ786496:FAZ786497 FKV786496:FKV786497 FUR786496:FUR786497 GEN786496:GEN786497 GOJ786496:GOJ786497 GYF786496:GYF786497 HIB786496:HIB786497 HRX786496:HRX786497 IBT786496:IBT786497 ILP786496:ILP786497 IVL786496:IVL786497 JFH786496:JFH786497 JPD786496:JPD786497 JYZ786496:JYZ786497 KIV786496:KIV786497 KSR786496:KSR786497 LCN786496:LCN786497 LMJ786496:LMJ786497 LWF786496:LWF786497 MGB786496:MGB786497 MPX786496:MPX786497 MZT786496:MZT786497 NJP786496:NJP786497 NTL786496:NTL786497 ODH786496:ODH786497 OND786496:OND786497 OWZ786496:OWZ786497 PGV786496:PGV786497 PQR786496:PQR786497 QAN786496:QAN786497 QKJ786496:QKJ786497 QUF786496:QUF786497 REB786496:REB786497 RNX786496:RNX786497 RXT786496:RXT786497 SHP786496:SHP786497 SRL786496:SRL786497 TBH786496:TBH786497 TLD786496:TLD786497 TUZ786496:TUZ786497 UEV786496:UEV786497 UOR786496:UOR786497 UYN786496:UYN786497 VIJ786496:VIJ786497 VSF786496:VSF786497 WCB786496:WCB786497 WLX786496:WLX786497 WVT786496:WVT786497 L852032:L852033 JH852032:JH852033 TD852032:TD852033 ACZ852032:ACZ852033 AMV852032:AMV852033 AWR852032:AWR852033 BGN852032:BGN852033 BQJ852032:BQJ852033 CAF852032:CAF852033 CKB852032:CKB852033 CTX852032:CTX852033 DDT852032:DDT852033 DNP852032:DNP852033 DXL852032:DXL852033 EHH852032:EHH852033 ERD852032:ERD852033 FAZ852032:FAZ852033 FKV852032:FKV852033 FUR852032:FUR852033 GEN852032:GEN852033 GOJ852032:GOJ852033 GYF852032:GYF852033 HIB852032:HIB852033 HRX852032:HRX852033 IBT852032:IBT852033 ILP852032:ILP852033 IVL852032:IVL852033 JFH852032:JFH852033 JPD852032:JPD852033 JYZ852032:JYZ852033 KIV852032:KIV852033 KSR852032:KSR852033 LCN852032:LCN852033 LMJ852032:LMJ852033 LWF852032:LWF852033 MGB852032:MGB852033 MPX852032:MPX852033 MZT852032:MZT852033 NJP852032:NJP852033 NTL852032:NTL852033 ODH852032:ODH852033 OND852032:OND852033 OWZ852032:OWZ852033 PGV852032:PGV852033 PQR852032:PQR852033 QAN852032:QAN852033 QKJ852032:QKJ852033 QUF852032:QUF852033 REB852032:REB852033 RNX852032:RNX852033 RXT852032:RXT852033 SHP852032:SHP852033 SRL852032:SRL852033 TBH852032:TBH852033 TLD852032:TLD852033 TUZ852032:TUZ852033 UEV852032:UEV852033 UOR852032:UOR852033 UYN852032:UYN852033 VIJ852032:VIJ852033 VSF852032:VSF852033 WCB852032:WCB852033 WLX852032:WLX852033 WVT852032:WVT852033 L917568:L917569 JH917568:JH917569 TD917568:TD917569 ACZ917568:ACZ917569 AMV917568:AMV917569 AWR917568:AWR917569 BGN917568:BGN917569 BQJ917568:BQJ917569 CAF917568:CAF917569 CKB917568:CKB917569 CTX917568:CTX917569 DDT917568:DDT917569 DNP917568:DNP917569 DXL917568:DXL917569 EHH917568:EHH917569 ERD917568:ERD917569 FAZ917568:FAZ917569 FKV917568:FKV917569 FUR917568:FUR917569 GEN917568:GEN917569 GOJ917568:GOJ917569 GYF917568:GYF917569 HIB917568:HIB917569 HRX917568:HRX917569 IBT917568:IBT917569 ILP917568:ILP917569 IVL917568:IVL917569 JFH917568:JFH917569 JPD917568:JPD917569 JYZ917568:JYZ917569 KIV917568:KIV917569 KSR917568:KSR917569 LCN917568:LCN917569 LMJ917568:LMJ917569 LWF917568:LWF917569 MGB917568:MGB917569 MPX917568:MPX917569 MZT917568:MZT917569 NJP917568:NJP917569 NTL917568:NTL917569 ODH917568:ODH917569 OND917568:OND917569 OWZ917568:OWZ917569 PGV917568:PGV917569 PQR917568:PQR917569 QAN917568:QAN917569 QKJ917568:QKJ917569 QUF917568:QUF917569 REB917568:REB917569 RNX917568:RNX917569 RXT917568:RXT917569 SHP917568:SHP917569 SRL917568:SRL917569 TBH917568:TBH917569 TLD917568:TLD917569 TUZ917568:TUZ917569 UEV917568:UEV917569 UOR917568:UOR917569 UYN917568:UYN917569 VIJ917568:VIJ917569 VSF917568:VSF917569 WCB917568:WCB917569 WLX917568:WLX917569 WVT917568:WVT917569 L983104:L983105 JH983104:JH983105 TD983104:TD983105 ACZ983104:ACZ983105 AMV983104:AMV983105 AWR983104:AWR983105 BGN983104:BGN983105 BQJ983104:BQJ983105 CAF983104:CAF983105 CKB983104:CKB983105 CTX983104:CTX983105 DDT983104:DDT983105 DNP983104:DNP983105 DXL983104:DXL983105 EHH983104:EHH983105 ERD983104:ERD983105 FAZ983104:FAZ983105 FKV983104:FKV983105 FUR983104:FUR983105 GEN983104:GEN983105 GOJ983104:GOJ983105 GYF983104:GYF983105 HIB983104:HIB983105 HRX983104:HRX983105 IBT983104:IBT983105 ILP983104:ILP983105 IVL983104:IVL983105 JFH983104:JFH983105 JPD983104:JPD983105 JYZ983104:JYZ983105 KIV983104:KIV983105 KSR983104:KSR983105 LCN983104:LCN983105 LMJ983104:LMJ983105 LWF983104:LWF983105 MGB983104:MGB983105 MPX983104:MPX983105 MZT983104:MZT983105 NJP983104:NJP983105 NTL983104:NTL983105 ODH983104:ODH983105 OND983104:OND983105 OWZ983104:OWZ983105 PGV983104:PGV983105 PQR983104:PQR983105 QAN983104:QAN983105 QKJ983104:QKJ983105 QUF983104:QUF983105 REB983104:REB983105 RNX983104:RNX983105 RXT983104:RXT983105 SHP983104:SHP983105 SRL983104:SRL983105 TBH983104:TBH983105 TLD983104:TLD983105 TUZ983104:TUZ983105 UEV983104:UEV983105 UOR983104:UOR983105 UYN983104:UYN983105 VIJ983104:VIJ983105 VSF983104:VSF983105 WCB983104:WCB983105 WLX983104:WLX983105 WVT983104:WVT983105 C85:C86 IY85:IY86 SU85:SU86 ACQ85:ACQ86 AMM85:AMM86 AWI85:AWI86 BGE85:BGE86 BQA85:BQA86 BZW85:BZW86 CJS85:CJS86 CTO85:CTO86 DDK85:DDK86 DNG85:DNG86 DXC85:DXC86 EGY85:EGY86 EQU85:EQU86 FAQ85:FAQ86 FKM85:FKM86 FUI85:FUI86 GEE85:GEE86 GOA85:GOA86 GXW85:GXW86 HHS85:HHS86 HRO85:HRO86 IBK85:IBK86 ILG85:ILG86 IVC85:IVC86 JEY85:JEY86 JOU85:JOU86 JYQ85:JYQ86 KIM85:KIM86 KSI85:KSI86 LCE85:LCE86 LMA85:LMA86 LVW85:LVW86 MFS85:MFS86 MPO85:MPO86 MZK85:MZK86 NJG85:NJG86 NTC85:NTC86 OCY85:OCY86 OMU85:OMU86 OWQ85:OWQ86 PGM85:PGM86 PQI85:PQI86 QAE85:QAE86 QKA85:QKA86 QTW85:QTW86 RDS85:RDS86 RNO85:RNO86 RXK85:RXK86 SHG85:SHG86 SRC85:SRC86 TAY85:TAY86 TKU85:TKU86 TUQ85:TUQ86 UEM85:UEM86 UOI85:UOI86 UYE85:UYE86 VIA85:VIA86 VRW85:VRW86 WBS85:WBS86 WLO85:WLO86 WVK85:WVK86 C65621:C65622 IY65621:IY65622 SU65621:SU65622 ACQ65621:ACQ65622 AMM65621:AMM65622 AWI65621:AWI65622 BGE65621:BGE65622 BQA65621:BQA65622 BZW65621:BZW65622 CJS65621:CJS65622 CTO65621:CTO65622 DDK65621:DDK65622 DNG65621:DNG65622 DXC65621:DXC65622 EGY65621:EGY65622 EQU65621:EQU65622 FAQ65621:FAQ65622 FKM65621:FKM65622 FUI65621:FUI65622 GEE65621:GEE65622 GOA65621:GOA65622 GXW65621:GXW65622 HHS65621:HHS65622 HRO65621:HRO65622 IBK65621:IBK65622 ILG65621:ILG65622 IVC65621:IVC65622 JEY65621:JEY65622 JOU65621:JOU65622 JYQ65621:JYQ65622 KIM65621:KIM65622 KSI65621:KSI65622 LCE65621:LCE65622 LMA65621:LMA65622 LVW65621:LVW65622 MFS65621:MFS65622 MPO65621:MPO65622 MZK65621:MZK65622 NJG65621:NJG65622 NTC65621:NTC65622 OCY65621:OCY65622 OMU65621:OMU65622 OWQ65621:OWQ65622 PGM65621:PGM65622 PQI65621:PQI65622 QAE65621:QAE65622 QKA65621:QKA65622 QTW65621:QTW65622 RDS65621:RDS65622 RNO65621:RNO65622 RXK65621:RXK65622 SHG65621:SHG65622 SRC65621:SRC65622 TAY65621:TAY65622 TKU65621:TKU65622 TUQ65621:TUQ65622 UEM65621:UEM65622 UOI65621:UOI65622 UYE65621:UYE65622 VIA65621:VIA65622 VRW65621:VRW65622 WBS65621:WBS65622 WLO65621:WLO65622 WVK65621:WVK65622 C131157:C131158 IY131157:IY131158 SU131157:SU131158 ACQ131157:ACQ131158 AMM131157:AMM131158 AWI131157:AWI131158 BGE131157:BGE131158 BQA131157:BQA131158 BZW131157:BZW131158 CJS131157:CJS131158 CTO131157:CTO131158 DDK131157:DDK131158 DNG131157:DNG131158 DXC131157:DXC131158 EGY131157:EGY131158 EQU131157:EQU131158 FAQ131157:FAQ131158 FKM131157:FKM131158 FUI131157:FUI131158 GEE131157:GEE131158 GOA131157:GOA131158 GXW131157:GXW131158 HHS131157:HHS131158 HRO131157:HRO131158 IBK131157:IBK131158 ILG131157:ILG131158 IVC131157:IVC131158 JEY131157:JEY131158 JOU131157:JOU131158 JYQ131157:JYQ131158 KIM131157:KIM131158 KSI131157:KSI131158 LCE131157:LCE131158 LMA131157:LMA131158 LVW131157:LVW131158 MFS131157:MFS131158 MPO131157:MPO131158 MZK131157:MZK131158 NJG131157:NJG131158 NTC131157:NTC131158 OCY131157:OCY131158 OMU131157:OMU131158 OWQ131157:OWQ131158 PGM131157:PGM131158 PQI131157:PQI131158 QAE131157:QAE131158 QKA131157:QKA131158 QTW131157:QTW131158 RDS131157:RDS131158 RNO131157:RNO131158 RXK131157:RXK131158 SHG131157:SHG131158 SRC131157:SRC131158 TAY131157:TAY131158 TKU131157:TKU131158 TUQ131157:TUQ131158 UEM131157:UEM131158 UOI131157:UOI131158 UYE131157:UYE131158 VIA131157:VIA131158 VRW131157:VRW131158 WBS131157:WBS131158 WLO131157:WLO131158 WVK131157:WVK131158 C196693:C196694 IY196693:IY196694 SU196693:SU196694 ACQ196693:ACQ196694 AMM196693:AMM196694 AWI196693:AWI196694 BGE196693:BGE196694 BQA196693:BQA196694 BZW196693:BZW196694 CJS196693:CJS196694 CTO196693:CTO196694 DDK196693:DDK196694 DNG196693:DNG196694 DXC196693:DXC196694 EGY196693:EGY196694 EQU196693:EQU196694 FAQ196693:FAQ196694 FKM196693:FKM196694 FUI196693:FUI196694 GEE196693:GEE196694 GOA196693:GOA196694 GXW196693:GXW196694 HHS196693:HHS196694 HRO196693:HRO196694 IBK196693:IBK196694 ILG196693:ILG196694 IVC196693:IVC196694 JEY196693:JEY196694 JOU196693:JOU196694 JYQ196693:JYQ196694 KIM196693:KIM196694 KSI196693:KSI196694 LCE196693:LCE196694 LMA196693:LMA196694 LVW196693:LVW196694 MFS196693:MFS196694 MPO196693:MPO196694 MZK196693:MZK196694 NJG196693:NJG196694 NTC196693:NTC196694 OCY196693:OCY196694 OMU196693:OMU196694 OWQ196693:OWQ196694 PGM196693:PGM196694 PQI196693:PQI196694 QAE196693:QAE196694 QKA196693:QKA196694 QTW196693:QTW196694 RDS196693:RDS196694 RNO196693:RNO196694 RXK196693:RXK196694 SHG196693:SHG196694 SRC196693:SRC196694 TAY196693:TAY196694 TKU196693:TKU196694 TUQ196693:TUQ196694 UEM196693:UEM196694 UOI196693:UOI196694 UYE196693:UYE196694 VIA196693:VIA196694 VRW196693:VRW196694 WBS196693:WBS196694 WLO196693:WLO196694 WVK196693:WVK196694 C262229:C262230 IY262229:IY262230 SU262229:SU262230 ACQ262229:ACQ262230 AMM262229:AMM262230 AWI262229:AWI262230 BGE262229:BGE262230 BQA262229:BQA262230 BZW262229:BZW262230 CJS262229:CJS262230 CTO262229:CTO262230 DDK262229:DDK262230 DNG262229:DNG262230 DXC262229:DXC262230 EGY262229:EGY262230 EQU262229:EQU262230 FAQ262229:FAQ262230 FKM262229:FKM262230 FUI262229:FUI262230 GEE262229:GEE262230 GOA262229:GOA262230 GXW262229:GXW262230 HHS262229:HHS262230 HRO262229:HRO262230 IBK262229:IBK262230 ILG262229:ILG262230 IVC262229:IVC262230 JEY262229:JEY262230 JOU262229:JOU262230 JYQ262229:JYQ262230 KIM262229:KIM262230 KSI262229:KSI262230 LCE262229:LCE262230 LMA262229:LMA262230 LVW262229:LVW262230 MFS262229:MFS262230 MPO262229:MPO262230 MZK262229:MZK262230 NJG262229:NJG262230 NTC262229:NTC262230 OCY262229:OCY262230 OMU262229:OMU262230 OWQ262229:OWQ262230 PGM262229:PGM262230 PQI262229:PQI262230 QAE262229:QAE262230 QKA262229:QKA262230 QTW262229:QTW262230 RDS262229:RDS262230 RNO262229:RNO262230 RXK262229:RXK262230 SHG262229:SHG262230 SRC262229:SRC262230 TAY262229:TAY262230 TKU262229:TKU262230 TUQ262229:TUQ262230 UEM262229:UEM262230 UOI262229:UOI262230 UYE262229:UYE262230 VIA262229:VIA262230 VRW262229:VRW262230 WBS262229:WBS262230 WLO262229:WLO262230 WVK262229:WVK262230 C327765:C327766 IY327765:IY327766 SU327765:SU327766 ACQ327765:ACQ327766 AMM327765:AMM327766 AWI327765:AWI327766 BGE327765:BGE327766 BQA327765:BQA327766 BZW327765:BZW327766 CJS327765:CJS327766 CTO327765:CTO327766 DDK327765:DDK327766 DNG327765:DNG327766 DXC327765:DXC327766 EGY327765:EGY327766 EQU327765:EQU327766 FAQ327765:FAQ327766 FKM327765:FKM327766 FUI327765:FUI327766 GEE327765:GEE327766 GOA327765:GOA327766 GXW327765:GXW327766 HHS327765:HHS327766 HRO327765:HRO327766 IBK327765:IBK327766 ILG327765:ILG327766 IVC327765:IVC327766 JEY327765:JEY327766 JOU327765:JOU327766 JYQ327765:JYQ327766 KIM327765:KIM327766 KSI327765:KSI327766 LCE327765:LCE327766 LMA327765:LMA327766 LVW327765:LVW327766 MFS327765:MFS327766 MPO327765:MPO327766 MZK327765:MZK327766 NJG327765:NJG327766 NTC327765:NTC327766 OCY327765:OCY327766 OMU327765:OMU327766 OWQ327765:OWQ327766 PGM327765:PGM327766 PQI327765:PQI327766 QAE327765:QAE327766 QKA327765:QKA327766 QTW327765:QTW327766 RDS327765:RDS327766 RNO327765:RNO327766 RXK327765:RXK327766 SHG327765:SHG327766 SRC327765:SRC327766 TAY327765:TAY327766 TKU327765:TKU327766 TUQ327765:TUQ327766 UEM327765:UEM327766 UOI327765:UOI327766 UYE327765:UYE327766 VIA327765:VIA327766 VRW327765:VRW327766 WBS327765:WBS327766 WLO327765:WLO327766 WVK327765:WVK327766 C393301:C393302 IY393301:IY393302 SU393301:SU393302 ACQ393301:ACQ393302 AMM393301:AMM393302 AWI393301:AWI393302 BGE393301:BGE393302 BQA393301:BQA393302 BZW393301:BZW393302 CJS393301:CJS393302 CTO393301:CTO393302 DDK393301:DDK393302 DNG393301:DNG393302 DXC393301:DXC393302 EGY393301:EGY393302 EQU393301:EQU393302 FAQ393301:FAQ393302 FKM393301:FKM393302 FUI393301:FUI393302 GEE393301:GEE393302 GOA393301:GOA393302 GXW393301:GXW393302 HHS393301:HHS393302 HRO393301:HRO393302 IBK393301:IBK393302 ILG393301:ILG393302 IVC393301:IVC393302 JEY393301:JEY393302 JOU393301:JOU393302 JYQ393301:JYQ393302 KIM393301:KIM393302 KSI393301:KSI393302 LCE393301:LCE393302 LMA393301:LMA393302 LVW393301:LVW393302 MFS393301:MFS393302 MPO393301:MPO393302 MZK393301:MZK393302 NJG393301:NJG393302 NTC393301:NTC393302 OCY393301:OCY393302 OMU393301:OMU393302 OWQ393301:OWQ393302 PGM393301:PGM393302 PQI393301:PQI393302 QAE393301:QAE393302 QKA393301:QKA393302 QTW393301:QTW393302 RDS393301:RDS393302 RNO393301:RNO393302 RXK393301:RXK393302 SHG393301:SHG393302 SRC393301:SRC393302 TAY393301:TAY393302 TKU393301:TKU393302 TUQ393301:TUQ393302 UEM393301:UEM393302 UOI393301:UOI393302 UYE393301:UYE393302 VIA393301:VIA393302 VRW393301:VRW393302 WBS393301:WBS393302 WLO393301:WLO393302 WVK393301:WVK393302 C458837:C458838 IY458837:IY458838 SU458837:SU458838 ACQ458837:ACQ458838 AMM458837:AMM458838 AWI458837:AWI458838 BGE458837:BGE458838 BQA458837:BQA458838 BZW458837:BZW458838 CJS458837:CJS458838 CTO458837:CTO458838 DDK458837:DDK458838 DNG458837:DNG458838 DXC458837:DXC458838 EGY458837:EGY458838 EQU458837:EQU458838 FAQ458837:FAQ458838 FKM458837:FKM458838 FUI458837:FUI458838 GEE458837:GEE458838 GOA458837:GOA458838 GXW458837:GXW458838 HHS458837:HHS458838 HRO458837:HRO458838 IBK458837:IBK458838 ILG458837:ILG458838 IVC458837:IVC458838 JEY458837:JEY458838 JOU458837:JOU458838 JYQ458837:JYQ458838 KIM458837:KIM458838 KSI458837:KSI458838 LCE458837:LCE458838 LMA458837:LMA458838 LVW458837:LVW458838 MFS458837:MFS458838 MPO458837:MPO458838 MZK458837:MZK458838 NJG458837:NJG458838 NTC458837:NTC458838 OCY458837:OCY458838 OMU458837:OMU458838 OWQ458837:OWQ458838 PGM458837:PGM458838 PQI458837:PQI458838 QAE458837:QAE458838 QKA458837:QKA458838 QTW458837:QTW458838 RDS458837:RDS458838 RNO458837:RNO458838 RXK458837:RXK458838 SHG458837:SHG458838 SRC458837:SRC458838 TAY458837:TAY458838 TKU458837:TKU458838 TUQ458837:TUQ458838 UEM458837:UEM458838 UOI458837:UOI458838 UYE458837:UYE458838 VIA458837:VIA458838 VRW458837:VRW458838 WBS458837:WBS458838 WLO458837:WLO458838 WVK458837:WVK458838 C524373:C524374 IY524373:IY524374 SU524373:SU524374 ACQ524373:ACQ524374 AMM524373:AMM524374 AWI524373:AWI524374 BGE524373:BGE524374 BQA524373:BQA524374 BZW524373:BZW524374 CJS524373:CJS524374 CTO524373:CTO524374 DDK524373:DDK524374 DNG524373:DNG524374 DXC524373:DXC524374 EGY524373:EGY524374 EQU524373:EQU524374 FAQ524373:FAQ524374 FKM524373:FKM524374 FUI524373:FUI524374 GEE524373:GEE524374 GOA524373:GOA524374 GXW524373:GXW524374 HHS524373:HHS524374 HRO524373:HRO524374 IBK524373:IBK524374 ILG524373:ILG524374 IVC524373:IVC524374 JEY524373:JEY524374 JOU524373:JOU524374 JYQ524373:JYQ524374 KIM524373:KIM524374 KSI524373:KSI524374 LCE524373:LCE524374 LMA524373:LMA524374 LVW524373:LVW524374 MFS524373:MFS524374 MPO524373:MPO524374 MZK524373:MZK524374 NJG524373:NJG524374 NTC524373:NTC524374 OCY524373:OCY524374 OMU524373:OMU524374 OWQ524373:OWQ524374 PGM524373:PGM524374 PQI524373:PQI524374 QAE524373:QAE524374 QKA524373:QKA524374 QTW524373:QTW524374 RDS524373:RDS524374 RNO524373:RNO524374 RXK524373:RXK524374 SHG524373:SHG524374 SRC524373:SRC524374 TAY524373:TAY524374 TKU524373:TKU524374 TUQ524373:TUQ524374 UEM524373:UEM524374 UOI524373:UOI524374 UYE524373:UYE524374 VIA524373:VIA524374 VRW524373:VRW524374 WBS524373:WBS524374 WLO524373:WLO524374 WVK524373:WVK524374 C589909:C589910 IY589909:IY589910 SU589909:SU589910 ACQ589909:ACQ589910 AMM589909:AMM589910 AWI589909:AWI589910 BGE589909:BGE589910 BQA589909:BQA589910 BZW589909:BZW589910 CJS589909:CJS589910 CTO589909:CTO589910 DDK589909:DDK589910 DNG589909:DNG589910 DXC589909:DXC589910 EGY589909:EGY589910 EQU589909:EQU589910 FAQ589909:FAQ589910 FKM589909:FKM589910 FUI589909:FUI589910 GEE589909:GEE589910 GOA589909:GOA589910 GXW589909:GXW589910 HHS589909:HHS589910 HRO589909:HRO589910 IBK589909:IBK589910 ILG589909:ILG589910 IVC589909:IVC589910 JEY589909:JEY589910 JOU589909:JOU589910 JYQ589909:JYQ589910 KIM589909:KIM589910 KSI589909:KSI589910 LCE589909:LCE589910 LMA589909:LMA589910 LVW589909:LVW589910 MFS589909:MFS589910 MPO589909:MPO589910 MZK589909:MZK589910 NJG589909:NJG589910 NTC589909:NTC589910 OCY589909:OCY589910 OMU589909:OMU589910 OWQ589909:OWQ589910 PGM589909:PGM589910 PQI589909:PQI589910 QAE589909:QAE589910 QKA589909:QKA589910 QTW589909:QTW589910 RDS589909:RDS589910 RNO589909:RNO589910 RXK589909:RXK589910 SHG589909:SHG589910 SRC589909:SRC589910 TAY589909:TAY589910 TKU589909:TKU589910 TUQ589909:TUQ589910 UEM589909:UEM589910 UOI589909:UOI589910 UYE589909:UYE589910 VIA589909:VIA589910 VRW589909:VRW589910 WBS589909:WBS589910 WLO589909:WLO589910 WVK589909:WVK589910 C655445:C655446 IY655445:IY655446 SU655445:SU655446 ACQ655445:ACQ655446 AMM655445:AMM655446 AWI655445:AWI655446 BGE655445:BGE655446 BQA655445:BQA655446 BZW655445:BZW655446 CJS655445:CJS655446 CTO655445:CTO655446 DDK655445:DDK655446 DNG655445:DNG655446 DXC655445:DXC655446 EGY655445:EGY655446 EQU655445:EQU655446 FAQ655445:FAQ655446 FKM655445:FKM655446 FUI655445:FUI655446 GEE655445:GEE655446 GOA655445:GOA655446 GXW655445:GXW655446 HHS655445:HHS655446 HRO655445:HRO655446 IBK655445:IBK655446 ILG655445:ILG655446 IVC655445:IVC655446 JEY655445:JEY655446 JOU655445:JOU655446 JYQ655445:JYQ655446 KIM655445:KIM655446 KSI655445:KSI655446 LCE655445:LCE655446 LMA655445:LMA655446 LVW655445:LVW655446 MFS655445:MFS655446 MPO655445:MPO655446 MZK655445:MZK655446 NJG655445:NJG655446 NTC655445:NTC655446 OCY655445:OCY655446 OMU655445:OMU655446 OWQ655445:OWQ655446 PGM655445:PGM655446 PQI655445:PQI655446 QAE655445:QAE655446 QKA655445:QKA655446 QTW655445:QTW655446 RDS655445:RDS655446 RNO655445:RNO655446 RXK655445:RXK655446 SHG655445:SHG655446 SRC655445:SRC655446 TAY655445:TAY655446 TKU655445:TKU655446 TUQ655445:TUQ655446 UEM655445:UEM655446 UOI655445:UOI655446 UYE655445:UYE655446 VIA655445:VIA655446 VRW655445:VRW655446 WBS655445:WBS655446 WLO655445:WLO655446 WVK655445:WVK655446 C720981:C720982 IY720981:IY720982 SU720981:SU720982 ACQ720981:ACQ720982 AMM720981:AMM720982 AWI720981:AWI720982 BGE720981:BGE720982 BQA720981:BQA720982 BZW720981:BZW720982 CJS720981:CJS720982 CTO720981:CTO720982 DDK720981:DDK720982 DNG720981:DNG720982 DXC720981:DXC720982 EGY720981:EGY720982 EQU720981:EQU720982 FAQ720981:FAQ720982 FKM720981:FKM720982 FUI720981:FUI720982 GEE720981:GEE720982 GOA720981:GOA720982 GXW720981:GXW720982 HHS720981:HHS720982 HRO720981:HRO720982 IBK720981:IBK720982 ILG720981:ILG720982 IVC720981:IVC720982 JEY720981:JEY720982 JOU720981:JOU720982 JYQ720981:JYQ720982 KIM720981:KIM720982 KSI720981:KSI720982 LCE720981:LCE720982 LMA720981:LMA720982 LVW720981:LVW720982 MFS720981:MFS720982 MPO720981:MPO720982 MZK720981:MZK720982 NJG720981:NJG720982 NTC720981:NTC720982 OCY720981:OCY720982 OMU720981:OMU720982 OWQ720981:OWQ720982 PGM720981:PGM720982 PQI720981:PQI720982 QAE720981:QAE720982 QKA720981:QKA720982 QTW720981:QTW720982 RDS720981:RDS720982 RNO720981:RNO720982 RXK720981:RXK720982 SHG720981:SHG720982 SRC720981:SRC720982 TAY720981:TAY720982 TKU720981:TKU720982 TUQ720981:TUQ720982 UEM720981:UEM720982 UOI720981:UOI720982 UYE720981:UYE720982 VIA720981:VIA720982 VRW720981:VRW720982 WBS720981:WBS720982 WLO720981:WLO720982 WVK720981:WVK720982 C786517:C786518 IY786517:IY786518 SU786517:SU786518 ACQ786517:ACQ786518 AMM786517:AMM786518 AWI786517:AWI786518 BGE786517:BGE786518 BQA786517:BQA786518 BZW786517:BZW786518 CJS786517:CJS786518 CTO786517:CTO786518 DDK786517:DDK786518 DNG786517:DNG786518 DXC786517:DXC786518 EGY786517:EGY786518 EQU786517:EQU786518 FAQ786517:FAQ786518 FKM786517:FKM786518 FUI786517:FUI786518 GEE786517:GEE786518 GOA786517:GOA786518 GXW786517:GXW786518 HHS786517:HHS786518 HRO786517:HRO786518 IBK786517:IBK786518 ILG786517:ILG786518 IVC786517:IVC786518 JEY786517:JEY786518 JOU786517:JOU786518 JYQ786517:JYQ786518 KIM786517:KIM786518 KSI786517:KSI786518 LCE786517:LCE786518 LMA786517:LMA786518 LVW786517:LVW786518 MFS786517:MFS786518 MPO786517:MPO786518 MZK786517:MZK786518 NJG786517:NJG786518 NTC786517:NTC786518 OCY786517:OCY786518 OMU786517:OMU786518 OWQ786517:OWQ786518 PGM786517:PGM786518 PQI786517:PQI786518 QAE786517:QAE786518 QKA786517:QKA786518 QTW786517:QTW786518 RDS786517:RDS786518 RNO786517:RNO786518 RXK786517:RXK786518 SHG786517:SHG786518 SRC786517:SRC786518 TAY786517:TAY786518 TKU786517:TKU786518 TUQ786517:TUQ786518 UEM786517:UEM786518 UOI786517:UOI786518 UYE786517:UYE786518 VIA786517:VIA786518 VRW786517:VRW786518 WBS786517:WBS786518 WLO786517:WLO786518 WVK786517:WVK786518 C852053:C852054 IY852053:IY852054 SU852053:SU852054 ACQ852053:ACQ852054 AMM852053:AMM852054 AWI852053:AWI852054 BGE852053:BGE852054 BQA852053:BQA852054 BZW852053:BZW852054 CJS852053:CJS852054 CTO852053:CTO852054 DDK852053:DDK852054 DNG852053:DNG852054 DXC852053:DXC852054 EGY852053:EGY852054 EQU852053:EQU852054 FAQ852053:FAQ852054 FKM852053:FKM852054 FUI852053:FUI852054 GEE852053:GEE852054 GOA852053:GOA852054 GXW852053:GXW852054 HHS852053:HHS852054 HRO852053:HRO852054 IBK852053:IBK852054 ILG852053:ILG852054 IVC852053:IVC852054 JEY852053:JEY852054 JOU852053:JOU852054 JYQ852053:JYQ852054 KIM852053:KIM852054 KSI852053:KSI852054 LCE852053:LCE852054 LMA852053:LMA852054 LVW852053:LVW852054 MFS852053:MFS852054 MPO852053:MPO852054 MZK852053:MZK852054 NJG852053:NJG852054 NTC852053:NTC852054 OCY852053:OCY852054 OMU852053:OMU852054 OWQ852053:OWQ852054 PGM852053:PGM852054 PQI852053:PQI852054 QAE852053:QAE852054 QKA852053:QKA852054 QTW852053:QTW852054 RDS852053:RDS852054 RNO852053:RNO852054 RXK852053:RXK852054 SHG852053:SHG852054 SRC852053:SRC852054 TAY852053:TAY852054 TKU852053:TKU852054 TUQ852053:TUQ852054 UEM852053:UEM852054 UOI852053:UOI852054 UYE852053:UYE852054 VIA852053:VIA852054 VRW852053:VRW852054 WBS852053:WBS852054 WLO852053:WLO852054 WVK852053:WVK852054 C917589:C917590 IY917589:IY917590 SU917589:SU917590 ACQ917589:ACQ917590 AMM917589:AMM917590 AWI917589:AWI917590 BGE917589:BGE917590 BQA917589:BQA917590 BZW917589:BZW917590 CJS917589:CJS917590 CTO917589:CTO917590 DDK917589:DDK917590 DNG917589:DNG917590 DXC917589:DXC917590 EGY917589:EGY917590 EQU917589:EQU917590 FAQ917589:FAQ917590 FKM917589:FKM917590 FUI917589:FUI917590 GEE917589:GEE917590 GOA917589:GOA917590 GXW917589:GXW917590 HHS917589:HHS917590 HRO917589:HRO917590 IBK917589:IBK917590 ILG917589:ILG917590 IVC917589:IVC917590 JEY917589:JEY917590 JOU917589:JOU917590 JYQ917589:JYQ917590 KIM917589:KIM917590 KSI917589:KSI917590 LCE917589:LCE917590 LMA917589:LMA917590 LVW917589:LVW917590 MFS917589:MFS917590 MPO917589:MPO917590 MZK917589:MZK917590 NJG917589:NJG917590 NTC917589:NTC917590 OCY917589:OCY917590 OMU917589:OMU917590 OWQ917589:OWQ917590 PGM917589:PGM917590 PQI917589:PQI917590 QAE917589:QAE917590 QKA917589:QKA917590 QTW917589:QTW917590 RDS917589:RDS917590 RNO917589:RNO917590 RXK917589:RXK917590 SHG917589:SHG917590 SRC917589:SRC917590 TAY917589:TAY917590 TKU917589:TKU917590 TUQ917589:TUQ917590 UEM917589:UEM917590 UOI917589:UOI917590 UYE917589:UYE917590 VIA917589:VIA917590 VRW917589:VRW917590 WBS917589:WBS917590 WLO917589:WLO917590 WVK917589:WVK917590 C983125:C983126 IY983125:IY983126 SU983125:SU983126 ACQ983125:ACQ983126 AMM983125:AMM983126 AWI983125:AWI983126 BGE983125:BGE983126 BQA983125:BQA983126 BZW983125:BZW983126 CJS983125:CJS983126 CTO983125:CTO983126 DDK983125:DDK983126 DNG983125:DNG983126 DXC983125:DXC983126 EGY983125:EGY983126 EQU983125:EQU983126 FAQ983125:FAQ983126 FKM983125:FKM983126 FUI983125:FUI983126 GEE983125:GEE983126 GOA983125:GOA983126 GXW983125:GXW983126 HHS983125:HHS983126 HRO983125:HRO983126 IBK983125:IBK983126 ILG983125:ILG983126 IVC983125:IVC983126 JEY983125:JEY983126 JOU983125:JOU983126 JYQ983125:JYQ983126 KIM983125:KIM983126 KSI983125:KSI983126 LCE983125:LCE983126 LMA983125:LMA983126 LVW983125:LVW983126 MFS983125:MFS983126 MPO983125:MPO983126 MZK983125:MZK983126 NJG983125:NJG983126 NTC983125:NTC983126 OCY983125:OCY983126 OMU983125:OMU983126 OWQ983125:OWQ983126 PGM983125:PGM983126 PQI983125:PQI983126 QAE983125:QAE983126 QKA983125:QKA983126 QTW983125:QTW983126 RDS983125:RDS983126 RNO983125:RNO983126 RXK983125:RXK983126 SHG983125:SHG983126 SRC983125:SRC983126 TAY983125:TAY983126 TKU983125:TKU983126 TUQ983125:TUQ983126 UEM983125:UEM983126 UOI983125:UOI983126 UYE983125:UYE983126 VIA983125:VIA983126 VRW983125:VRW983126 WBS983125:WBS983126 WLO983125:WLO983126 WVK983125:WVK983126 N85:N86 JJ85:JJ86 TF85:TF86 ADB85:ADB86 AMX85:AMX86 AWT85:AWT86 BGP85:BGP86 BQL85:BQL86 CAH85:CAH86 CKD85:CKD86 CTZ85:CTZ86 DDV85:DDV86 DNR85:DNR86 DXN85:DXN86 EHJ85:EHJ86 ERF85:ERF86 FBB85:FBB86 FKX85:FKX86 FUT85:FUT86 GEP85:GEP86 GOL85:GOL86 GYH85:GYH86 HID85:HID86 HRZ85:HRZ86 IBV85:IBV86 ILR85:ILR86 IVN85:IVN86 JFJ85:JFJ86 JPF85:JPF86 JZB85:JZB86 KIX85:KIX86 KST85:KST86 LCP85:LCP86 LML85:LML86 LWH85:LWH86 MGD85:MGD86 MPZ85:MPZ86 MZV85:MZV86 NJR85:NJR86 NTN85:NTN86 ODJ85:ODJ86 ONF85:ONF86 OXB85:OXB86 PGX85:PGX86 PQT85:PQT86 QAP85:QAP86 QKL85:QKL86 QUH85:QUH86 RED85:RED86 RNZ85:RNZ86 RXV85:RXV86 SHR85:SHR86 SRN85:SRN86 TBJ85:TBJ86 TLF85:TLF86 TVB85:TVB86 UEX85:UEX86 UOT85:UOT86 UYP85:UYP86 VIL85:VIL86 VSH85:VSH86 WCD85:WCD86 WLZ85:WLZ86 WVV85:WVV86 N65621:N65622 JJ65621:JJ65622 TF65621:TF65622 ADB65621:ADB65622 AMX65621:AMX65622 AWT65621:AWT65622 BGP65621:BGP65622 BQL65621:BQL65622 CAH65621:CAH65622 CKD65621:CKD65622 CTZ65621:CTZ65622 DDV65621:DDV65622 DNR65621:DNR65622 DXN65621:DXN65622 EHJ65621:EHJ65622 ERF65621:ERF65622 FBB65621:FBB65622 FKX65621:FKX65622 FUT65621:FUT65622 GEP65621:GEP65622 GOL65621:GOL65622 GYH65621:GYH65622 HID65621:HID65622 HRZ65621:HRZ65622 IBV65621:IBV65622 ILR65621:ILR65622 IVN65621:IVN65622 JFJ65621:JFJ65622 JPF65621:JPF65622 JZB65621:JZB65622 KIX65621:KIX65622 KST65621:KST65622 LCP65621:LCP65622 LML65621:LML65622 LWH65621:LWH65622 MGD65621:MGD65622 MPZ65621:MPZ65622 MZV65621:MZV65622 NJR65621:NJR65622 NTN65621:NTN65622 ODJ65621:ODJ65622 ONF65621:ONF65622 OXB65621:OXB65622 PGX65621:PGX65622 PQT65621:PQT65622 QAP65621:QAP65622 QKL65621:QKL65622 QUH65621:QUH65622 RED65621:RED65622 RNZ65621:RNZ65622 RXV65621:RXV65622 SHR65621:SHR65622 SRN65621:SRN65622 TBJ65621:TBJ65622 TLF65621:TLF65622 TVB65621:TVB65622 UEX65621:UEX65622 UOT65621:UOT65622 UYP65621:UYP65622 VIL65621:VIL65622 VSH65621:VSH65622 WCD65621:WCD65622 WLZ65621:WLZ65622 WVV65621:WVV65622 N131157:N131158 JJ131157:JJ131158 TF131157:TF131158 ADB131157:ADB131158 AMX131157:AMX131158 AWT131157:AWT131158 BGP131157:BGP131158 BQL131157:BQL131158 CAH131157:CAH131158 CKD131157:CKD131158 CTZ131157:CTZ131158 DDV131157:DDV131158 DNR131157:DNR131158 DXN131157:DXN131158 EHJ131157:EHJ131158 ERF131157:ERF131158 FBB131157:FBB131158 FKX131157:FKX131158 FUT131157:FUT131158 GEP131157:GEP131158 GOL131157:GOL131158 GYH131157:GYH131158 HID131157:HID131158 HRZ131157:HRZ131158 IBV131157:IBV131158 ILR131157:ILR131158 IVN131157:IVN131158 JFJ131157:JFJ131158 JPF131157:JPF131158 JZB131157:JZB131158 KIX131157:KIX131158 KST131157:KST131158 LCP131157:LCP131158 LML131157:LML131158 LWH131157:LWH131158 MGD131157:MGD131158 MPZ131157:MPZ131158 MZV131157:MZV131158 NJR131157:NJR131158 NTN131157:NTN131158 ODJ131157:ODJ131158 ONF131157:ONF131158 OXB131157:OXB131158 PGX131157:PGX131158 PQT131157:PQT131158 QAP131157:QAP131158 QKL131157:QKL131158 QUH131157:QUH131158 RED131157:RED131158 RNZ131157:RNZ131158 RXV131157:RXV131158 SHR131157:SHR131158 SRN131157:SRN131158 TBJ131157:TBJ131158 TLF131157:TLF131158 TVB131157:TVB131158 UEX131157:UEX131158 UOT131157:UOT131158 UYP131157:UYP131158 VIL131157:VIL131158 VSH131157:VSH131158 WCD131157:WCD131158 WLZ131157:WLZ131158 WVV131157:WVV131158 N196693:N196694 JJ196693:JJ196694 TF196693:TF196694 ADB196693:ADB196694 AMX196693:AMX196694 AWT196693:AWT196694 BGP196693:BGP196694 BQL196693:BQL196694 CAH196693:CAH196694 CKD196693:CKD196694 CTZ196693:CTZ196694 DDV196693:DDV196694 DNR196693:DNR196694 DXN196693:DXN196694 EHJ196693:EHJ196694 ERF196693:ERF196694 FBB196693:FBB196694 FKX196693:FKX196694 FUT196693:FUT196694 GEP196693:GEP196694 GOL196693:GOL196694 GYH196693:GYH196694 HID196693:HID196694 HRZ196693:HRZ196694 IBV196693:IBV196694 ILR196693:ILR196694 IVN196693:IVN196694 JFJ196693:JFJ196694 JPF196693:JPF196694 JZB196693:JZB196694 KIX196693:KIX196694 KST196693:KST196694 LCP196693:LCP196694 LML196693:LML196694 LWH196693:LWH196694 MGD196693:MGD196694 MPZ196693:MPZ196694 MZV196693:MZV196694 NJR196693:NJR196694 NTN196693:NTN196694 ODJ196693:ODJ196694 ONF196693:ONF196694 OXB196693:OXB196694 PGX196693:PGX196694 PQT196693:PQT196694 QAP196693:QAP196694 QKL196693:QKL196694 QUH196693:QUH196694 RED196693:RED196694 RNZ196693:RNZ196694 RXV196693:RXV196694 SHR196693:SHR196694 SRN196693:SRN196694 TBJ196693:TBJ196694 TLF196693:TLF196694 TVB196693:TVB196694 UEX196693:UEX196694 UOT196693:UOT196694 UYP196693:UYP196694 VIL196693:VIL196694 VSH196693:VSH196694 WCD196693:WCD196694 WLZ196693:WLZ196694 WVV196693:WVV196694 N262229:N262230 JJ262229:JJ262230 TF262229:TF262230 ADB262229:ADB262230 AMX262229:AMX262230 AWT262229:AWT262230 BGP262229:BGP262230 BQL262229:BQL262230 CAH262229:CAH262230 CKD262229:CKD262230 CTZ262229:CTZ262230 DDV262229:DDV262230 DNR262229:DNR262230 DXN262229:DXN262230 EHJ262229:EHJ262230 ERF262229:ERF262230 FBB262229:FBB262230 FKX262229:FKX262230 FUT262229:FUT262230 GEP262229:GEP262230 GOL262229:GOL262230 GYH262229:GYH262230 HID262229:HID262230 HRZ262229:HRZ262230 IBV262229:IBV262230 ILR262229:ILR262230 IVN262229:IVN262230 JFJ262229:JFJ262230 JPF262229:JPF262230 JZB262229:JZB262230 KIX262229:KIX262230 KST262229:KST262230 LCP262229:LCP262230 LML262229:LML262230 LWH262229:LWH262230 MGD262229:MGD262230 MPZ262229:MPZ262230 MZV262229:MZV262230 NJR262229:NJR262230 NTN262229:NTN262230 ODJ262229:ODJ262230 ONF262229:ONF262230 OXB262229:OXB262230 PGX262229:PGX262230 PQT262229:PQT262230 QAP262229:QAP262230 QKL262229:QKL262230 QUH262229:QUH262230 RED262229:RED262230 RNZ262229:RNZ262230 RXV262229:RXV262230 SHR262229:SHR262230 SRN262229:SRN262230 TBJ262229:TBJ262230 TLF262229:TLF262230 TVB262229:TVB262230 UEX262229:UEX262230 UOT262229:UOT262230 UYP262229:UYP262230 VIL262229:VIL262230 VSH262229:VSH262230 WCD262229:WCD262230 WLZ262229:WLZ262230 WVV262229:WVV262230 N327765:N327766 JJ327765:JJ327766 TF327765:TF327766 ADB327765:ADB327766 AMX327765:AMX327766 AWT327765:AWT327766 BGP327765:BGP327766 BQL327765:BQL327766 CAH327765:CAH327766 CKD327765:CKD327766 CTZ327765:CTZ327766 DDV327765:DDV327766 DNR327765:DNR327766 DXN327765:DXN327766 EHJ327765:EHJ327766 ERF327765:ERF327766 FBB327765:FBB327766 FKX327765:FKX327766 FUT327765:FUT327766 GEP327765:GEP327766 GOL327765:GOL327766 GYH327765:GYH327766 HID327765:HID327766 HRZ327765:HRZ327766 IBV327765:IBV327766 ILR327765:ILR327766 IVN327765:IVN327766 JFJ327765:JFJ327766 JPF327765:JPF327766 JZB327765:JZB327766 KIX327765:KIX327766 KST327765:KST327766 LCP327765:LCP327766 LML327765:LML327766 LWH327765:LWH327766 MGD327765:MGD327766 MPZ327765:MPZ327766 MZV327765:MZV327766 NJR327765:NJR327766 NTN327765:NTN327766 ODJ327765:ODJ327766 ONF327765:ONF327766 OXB327765:OXB327766 PGX327765:PGX327766 PQT327765:PQT327766 QAP327765:QAP327766 QKL327765:QKL327766 QUH327765:QUH327766 RED327765:RED327766 RNZ327765:RNZ327766 RXV327765:RXV327766 SHR327765:SHR327766 SRN327765:SRN327766 TBJ327765:TBJ327766 TLF327765:TLF327766 TVB327765:TVB327766 UEX327765:UEX327766 UOT327765:UOT327766 UYP327765:UYP327766 VIL327765:VIL327766 VSH327765:VSH327766 WCD327765:WCD327766 WLZ327765:WLZ327766 WVV327765:WVV327766 N393301:N393302 JJ393301:JJ393302 TF393301:TF393302 ADB393301:ADB393302 AMX393301:AMX393302 AWT393301:AWT393302 BGP393301:BGP393302 BQL393301:BQL393302 CAH393301:CAH393302 CKD393301:CKD393302 CTZ393301:CTZ393302 DDV393301:DDV393302 DNR393301:DNR393302 DXN393301:DXN393302 EHJ393301:EHJ393302 ERF393301:ERF393302 FBB393301:FBB393302 FKX393301:FKX393302 FUT393301:FUT393302 GEP393301:GEP393302 GOL393301:GOL393302 GYH393301:GYH393302 HID393301:HID393302 HRZ393301:HRZ393302 IBV393301:IBV393302 ILR393301:ILR393302 IVN393301:IVN393302 JFJ393301:JFJ393302 JPF393301:JPF393302 JZB393301:JZB393302 KIX393301:KIX393302 KST393301:KST393302 LCP393301:LCP393302 LML393301:LML393302 LWH393301:LWH393302 MGD393301:MGD393302 MPZ393301:MPZ393302 MZV393301:MZV393302 NJR393301:NJR393302 NTN393301:NTN393302 ODJ393301:ODJ393302 ONF393301:ONF393302 OXB393301:OXB393302 PGX393301:PGX393302 PQT393301:PQT393302 QAP393301:QAP393302 QKL393301:QKL393302 QUH393301:QUH393302 RED393301:RED393302 RNZ393301:RNZ393302 RXV393301:RXV393302 SHR393301:SHR393302 SRN393301:SRN393302 TBJ393301:TBJ393302 TLF393301:TLF393302 TVB393301:TVB393302 UEX393301:UEX393302 UOT393301:UOT393302 UYP393301:UYP393302 VIL393301:VIL393302 VSH393301:VSH393302 WCD393301:WCD393302 WLZ393301:WLZ393302 WVV393301:WVV393302 N458837:N458838 JJ458837:JJ458838 TF458837:TF458838 ADB458837:ADB458838 AMX458837:AMX458838 AWT458837:AWT458838 BGP458837:BGP458838 BQL458837:BQL458838 CAH458837:CAH458838 CKD458837:CKD458838 CTZ458837:CTZ458838 DDV458837:DDV458838 DNR458837:DNR458838 DXN458837:DXN458838 EHJ458837:EHJ458838 ERF458837:ERF458838 FBB458837:FBB458838 FKX458837:FKX458838 FUT458837:FUT458838 GEP458837:GEP458838 GOL458837:GOL458838 GYH458837:GYH458838 HID458837:HID458838 HRZ458837:HRZ458838 IBV458837:IBV458838 ILR458837:ILR458838 IVN458837:IVN458838 JFJ458837:JFJ458838 JPF458837:JPF458838 JZB458837:JZB458838 KIX458837:KIX458838 KST458837:KST458838 LCP458837:LCP458838 LML458837:LML458838 LWH458837:LWH458838 MGD458837:MGD458838 MPZ458837:MPZ458838 MZV458837:MZV458838 NJR458837:NJR458838 NTN458837:NTN458838 ODJ458837:ODJ458838 ONF458837:ONF458838 OXB458837:OXB458838 PGX458837:PGX458838 PQT458837:PQT458838 QAP458837:QAP458838 QKL458837:QKL458838 QUH458837:QUH458838 RED458837:RED458838 RNZ458837:RNZ458838 RXV458837:RXV458838 SHR458837:SHR458838 SRN458837:SRN458838 TBJ458837:TBJ458838 TLF458837:TLF458838 TVB458837:TVB458838 UEX458837:UEX458838 UOT458837:UOT458838 UYP458837:UYP458838 VIL458837:VIL458838 VSH458837:VSH458838 WCD458837:WCD458838 WLZ458837:WLZ458838 WVV458837:WVV458838 N524373:N524374 JJ524373:JJ524374 TF524373:TF524374 ADB524373:ADB524374 AMX524373:AMX524374 AWT524373:AWT524374 BGP524373:BGP524374 BQL524373:BQL524374 CAH524373:CAH524374 CKD524373:CKD524374 CTZ524373:CTZ524374 DDV524373:DDV524374 DNR524373:DNR524374 DXN524373:DXN524374 EHJ524373:EHJ524374 ERF524373:ERF524374 FBB524373:FBB524374 FKX524373:FKX524374 FUT524373:FUT524374 GEP524373:GEP524374 GOL524373:GOL524374 GYH524373:GYH524374 HID524373:HID524374 HRZ524373:HRZ524374 IBV524373:IBV524374 ILR524373:ILR524374 IVN524373:IVN524374 JFJ524373:JFJ524374 JPF524373:JPF524374 JZB524373:JZB524374 KIX524373:KIX524374 KST524373:KST524374 LCP524373:LCP524374 LML524373:LML524374 LWH524373:LWH524374 MGD524373:MGD524374 MPZ524373:MPZ524374 MZV524373:MZV524374 NJR524373:NJR524374 NTN524373:NTN524374 ODJ524373:ODJ524374 ONF524373:ONF524374 OXB524373:OXB524374 PGX524373:PGX524374 PQT524373:PQT524374 QAP524373:QAP524374 QKL524373:QKL524374 QUH524373:QUH524374 RED524373:RED524374 RNZ524373:RNZ524374 RXV524373:RXV524374 SHR524373:SHR524374 SRN524373:SRN524374 TBJ524373:TBJ524374 TLF524373:TLF524374 TVB524373:TVB524374 UEX524373:UEX524374 UOT524373:UOT524374 UYP524373:UYP524374 VIL524373:VIL524374 VSH524373:VSH524374 WCD524373:WCD524374 WLZ524373:WLZ524374 WVV524373:WVV524374 N589909:N589910 JJ589909:JJ589910 TF589909:TF589910 ADB589909:ADB589910 AMX589909:AMX589910 AWT589909:AWT589910 BGP589909:BGP589910 BQL589909:BQL589910 CAH589909:CAH589910 CKD589909:CKD589910 CTZ589909:CTZ589910 DDV589909:DDV589910 DNR589909:DNR589910 DXN589909:DXN589910 EHJ589909:EHJ589910 ERF589909:ERF589910 FBB589909:FBB589910 FKX589909:FKX589910 FUT589909:FUT589910 GEP589909:GEP589910 GOL589909:GOL589910 GYH589909:GYH589910 HID589909:HID589910 HRZ589909:HRZ589910 IBV589909:IBV589910 ILR589909:ILR589910 IVN589909:IVN589910 JFJ589909:JFJ589910 JPF589909:JPF589910 JZB589909:JZB589910 KIX589909:KIX589910 KST589909:KST589910 LCP589909:LCP589910 LML589909:LML589910 LWH589909:LWH589910 MGD589909:MGD589910 MPZ589909:MPZ589910 MZV589909:MZV589910 NJR589909:NJR589910 NTN589909:NTN589910 ODJ589909:ODJ589910 ONF589909:ONF589910 OXB589909:OXB589910 PGX589909:PGX589910 PQT589909:PQT589910 QAP589909:QAP589910 QKL589909:QKL589910 QUH589909:QUH589910 RED589909:RED589910 RNZ589909:RNZ589910 RXV589909:RXV589910 SHR589909:SHR589910 SRN589909:SRN589910 TBJ589909:TBJ589910 TLF589909:TLF589910 TVB589909:TVB589910 UEX589909:UEX589910 UOT589909:UOT589910 UYP589909:UYP589910 VIL589909:VIL589910 VSH589909:VSH589910 WCD589909:WCD589910 WLZ589909:WLZ589910 WVV589909:WVV589910 N655445:N655446 JJ655445:JJ655446 TF655445:TF655446 ADB655445:ADB655446 AMX655445:AMX655446 AWT655445:AWT655446 BGP655445:BGP655446 BQL655445:BQL655446 CAH655445:CAH655446 CKD655445:CKD655446 CTZ655445:CTZ655446 DDV655445:DDV655446 DNR655445:DNR655446 DXN655445:DXN655446 EHJ655445:EHJ655446 ERF655445:ERF655446 FBB655445:FBB655446 FKX655445:FKX655446 FUT655445:FUT655446 GEP655445:GEP655446 GOL655445:GOL655446 GYH655445:GYH655446 HID655445:HID655446 HRZ655445:HRZ655446 IBV655445:IBV655446 ILR655445:ILR655446 IVN655445:IVN655446 JFJ655445:JFJ655446 JPF655445:JPF655446 JZB655445:JZB655446 KIX655445:KIX655446 KST655445:KST655446 LCP655445:LCP655446 LML655445:LML655446 LWH655445:LWH655446 MGD655445:MGD655446 MPZ655445:MPZ655446 MZV655445:MZV655446 NJR655445:NJR655446 NTN655445:NTN655446 ODJ655445:ODJ655446 ONF655445:ONF655446 OXB655445:OXB655446 PGX655445:PGX655446 PQT655445:PQT655446 QAP655445:QAP655446 QKL655445:QKL655446 QUH655445:QUH655446 RED655445:RED655446 RNZ655445:RNZ655446 RXV655445:RXV655446 SHR655445:SHR655446 SRN655445:SRN655446 TBJ655445:TBJ655446 TLF655445:TLF655446 TVB655445:TVB655446 UEX655445:UEX655446 UOT655445:UOT655446 UYP655445:UYP655446 VIL655445:VIL655446 VSH655445:VSH655446 WCD655445:WCD655446 WLZ655445:WLZ655446 WVV655445:WVV655446 N720981:N720982 JJ720981:JJ720982 TF720981:TF720982 ADB720981:ADB720982 AMX720981:AMX720982 AWT720981:AWT720982 BGP720981:BGP720982 BQL720981:BQL720982 CAH720981:CAH720982 CKD720981:CKD720982 CTZ720981:CTZ720982 DDV720981:DDV720982 DNR720981:DNR720982 DXN720981:DXN720982 EHJ720981:EHJ720982 ERF720981:ERF720982 FBB720981:FBB720982 FKX720981:FKX720982 FUT720981:FUT720982 GEP720981:GEP720982 GOL720981:GOL720982 GYH720981:GYH720982 HID720981:HID720982 HRZ720981:HRZ720982 IBV720981:IBV720982 ILR720981:ILR720982 IVN720981:IVN720982 JFJ720981:JFJ720982 JPF720981:JPF720982 JZB720981:JZB720982 KIX720981:KIX720982 KST720981:KST720982 LCP720981:LCP720982 LML720981:LML720982 LWH720981:LWH720982 MGD720981:MGD720982 MPZ720981:MPZ720982 MZV720981:MZV720982 NJR720981:NJR720982 NTN720981:NTN720982 ODJ720981:ODJ720982 ONF720981:ONF720982 OXB720981:OXB720982 PGX720981:PGX720982 PQT720981:PQT720982 QAP720981:QAP720982 QKL720981:QKL720982 QUH720981:QUH720982 RED720981:RED720982 RNZ720981:RNZ720982 RXV720981:RXV720982 SHR720981:SHR720982 SRN720981:SRN720982 TBJ720981:TBJ720982 TLF720981:TLF720982 TVB720981:TVB720982 UEX720981:UEX720982 UOT720981:UOT720982 UYP720981:UYP720982 VIL720981:VIL720982 VSH720981:VSH720982 WCD720981:WCD720982 WLZ720981:WLZ720982 WVV720981:WVV720982 N786517:N786518 JJ786517:JJ786518 TF786517:TF786518 ADB786517:ADB786518 AMX786517:AMX786518 AWT786517:AWT786518 BGP786517:BGP786518 BQL786517:BQL786518 CAH786517:CAH786518 CKD786517:CKD786518 CTZ786517:CTZ786518 DDV786517:DDV786518 DNR786517:DNR786518 DXN786517:DXN786518 EHJ786517:EHJ786518 ERF786517:ERF786518 FBB786517:FBB786518 FKX786517:FKX786518 FUT786517:FUT786518 GEP786517:GEP786518 GOL786517:GOL786518 GYH786517:GYH786518 HID786517:HID786518 HRZ786517:HRZ786518 IBV786517:IBV786518 ILR786517:ILR786518 IVN786517:IVN786518 JFJ786517:JFJ786518 JPF786517:JPF786518 JZB786517:JZB786518 KIX786517:KIX786518 KST786517:KST786518 LCP786517:LCP786518 LML786517:LML786518 LWH786517:LWH786518 MGD786517:MGD786518 MPZ786517:MPZ786518 MZV786517:MZV786518 NJR786517:NJR786518 NTN786517:NTN786518 ODJ786517:ODJ786518 ONF786517:ONF786518 OXB786517:OXB786518 PGX786517:PGX786518 PQT786517:PQT786518 QAP786517:QAP786518 QKL786517:QKL786518 QUH786517:QUH786518 RED786517:RED786518 RNZ786517:RNZ786518 RXV786517:RXV786518 SHR786517:SHR786518 SRN786517:SRN786518 TBJ786517:TBJ786518 TLF786517:TLF786518 TVB786517:TVB786518 UEX786517:UEX786518 UOT786517:UOT786518 UYP786517:UYP786518 VIL786517:VIL786518 VSH786517:VSH786518 WCD786517:WCD786518 WLZ786517:WLZ786518 WVV786517:WVV786518 N852053:N852054 JJ852053:JJ852054 TF852053:TF852054 ADB852053:ADB852054 AMX852053:AMX852054 AWT852053:AWT852054 BGP852053:BGP852054 BQL852053:BQL852054 CAH852053:CAH852054 CKD852053:CKD852054 CTZ852053:CTZ852054 DDV852053:DDV852054 DNR852053:DNR852054 DXN852053:DXN852054 EHJ852053:EHJ852054 ERF852053:ERF852054 FBB852053:FBB852054 FKX852053:FKX852054 FUT852053:FUT852054 GEP852053:GEP852054 GOL852053:GOL852054 GYH852053:GYH852054 HID852053:HID852054 HRZ852053:HRZ852054 IBV852053:IBV852054 ILR852053:ILR852054 IVN852053:IVN852054 JFJ852053:JFJ852054 JPF852053:JPF852054 JZB852053:JZB852054 KIX852053:KIX852054 KST852053:KST852054 LCP852053:LCP852054 LML852053:LML852054 LWH852053:LWH852054 MGD852053:MGD852054 MPZ852053:MPZ852054 MZV852053:MZV852054 NJR852053:NJR852054 NTN852053:NTN852054 ODJ852053:ODJ852054 ONF852053:ONF852054 OXB852053:OXB852054 PGX852053:PGX852054 PQT852053:PQT852054 QAP852053:QAP852054 QKL852053:QKL852054 QUH852053:QUH852054 RED852053:RED852054 RNZ852053:RNZ852054 RXV852053:RXV852054 SHR852053:SHR852054 SRN852053:SRN852054 TBJ852053:TBJ852054 TLF852053:TLF852054 TVB852053:TVB852054 UEX852053:UEX852054 UOT852053:UOT852054 UYP852053:UYP852054 VIL852053:VIL852054 VSH852053:VSH852054 WCD852053:WCD852054 WLZ852053:WLZ852054 WVV852053:WVV852054 N917589:N917590 JJ917589:JJ917590 TF917589:TF917590 ADB917589:ADB917590 AMX917589:AMX917590 AWT917589:AWT917590 BGP917589:BGP917590 BQL917589:BQL917590 CAH917589:CAH917590 CKD917589:CKD917590 CTZ917589:CTZ917590 DDV917589:DDV917590 DNR917589:DNR917590 DXN917589:DXN917590 EHJ917589:EHJ917590 ERF917589:ERF917590 FBB917589:FBB917590 FKX917589:FKX917590 FUT917589:FUT917590 GEP917589:GEP917590 GOL917589:GOL917590 GYH917589:GYH917590 HID917589:HID917590 HRZ917589:HRZ917590 IBV917589:IBV917590 ILR917589:ILR917590 IVN917589:IVN917590 JFJ917589:JFJ917590 JPF917589:JPF917590 JZB917589:JZB917590 KIX917589:KIX917590 KST917589:KST917590 LCP917589:LCP917590 LML917589:LML917590 LWH917589:LWH917590 MGD917589:MGD917590 MPZ917589:MPZ917590 MZV917589:MZV917590 NJR917589:NJR917590 NTN917589:NTN917590 ODJ917589:ODJ917590 ONF917589:ONF917590 OXB917589:OXB917590 PGX917589:PGX917590 PQT917589:PQT917590 QAP917589:QAP917590 QKL917589:QKL917590 QUH917589:QUH917590 RED917589:RED917590 RNZ917589:RNZ917590 RXV917589:RXV917590 SHR917589:SHR917590 SRN917589:SRN917590 TBJ917589:TBJ917590 TLF917589:TLF917590 TVB917589:TVB917590 UEX917589:UEX917590 UOT917589:UOT917590 UYP917589:UYP917590 VIL917589:VIL917590 VSH917589:VSH917590 WCD917589:WCD917590 WLZ917589:WLZ917590 WVV917589:WVV917590 N983125:N983126 JJ983125:JJ983126 TF983125:TF983126 ADB983125:ADB983126 AMX983125:AMX983126 AWT983125:AWT983126 BGP983125:BGP983126 BQL983125:BQL983126 CAH983125:CAH983126 CKD983125:CKD983126 CTZ983125:CTZ983126 DDV983125:DDV983126 DNR983125:DNR983126 DXN983125:DXN983126 EHJ983125:EHJ983126 ERF983125:ERF983126 FBB983125:FBB983126 FKX983125:FKX983126 FUT983125:FUT983126 GEP983125:GEP983126 GOL983125:GOL983126 GYH983125:GYH983126 HID983125:HID983126 HRZ983125:HRZ983126 IBV983125:IBV983126 ILR983125:ILR983126 IVN983125:IVN983126 JFJ983125:JFJ983126 JPF983125:JPF983126 JZB983125:JZB983126 KIX983125:KIX983126 KST983125:KST983126 LCP983125:LCP983126 LML983125:LML983126 LWH983125:LWH983126 MGD983125:MGD983126 MPZ983125:MPZ983126 MZV983125:MZV983126 NJR983125:NJR983126 NTN983125:NTN983126 ODJ983125:ODJ983126 ONF983125:ONF983126 OXB983125:OXB983126 PGX983125:PGX983126 PQT983125:PQT983126 QAP983125:QAP983126 QKL983125:QKL983126 QUH983125:QUH983126 RED983125:RED983126 RNZ983125:RNZ983126 RXV983125:RXV983126 SHR983125:SHR983126 SRN983125:SRN983126 TBJ983125:TBJ983126 TLF983125:TLF983126 TVB983125:TVB983126 UEX983125:UEX983126 UOT983125:UOT983126 UYP983125:UYP983126 VIL983125:VIL983126 VSH983125:VSH983126 WCD983125:WCD983126 WLZ983125:WLZ983126 WVV983125:WVV983126 A73:A74 IW73:IW74 SS73:SS74 ACO73:ACO74 AMK73:AMK74 AWG73:AWG74 BGC73:BGC74 BPY73:BPY74 BZU73:BZU74 CJQ73:CJQ74 CTM73:CTM74 DDI73:DDI74 DNE73:DNE74 DXA73:DXA74 EGW73:EGW74 EQS73:EQS74 FAO73:FAO74 FKK73:FKK74 FUG73:FUG74 GEC73:GEC74 GNY73:GNY74 GXU73:GXU74 HHQ73:HHQ74 HRM73:HRM74 IBI73:IBI74 ILE73:ILE74 IVA73:IVA74 JEW73:JEW74 JOS73:JOS74 JYO73:JYO74 KIK73:KIK74 KSG73:KSG74 LCC73:LCC74 LLY73:LLY74 LVU73:LVU74 MFQ73:MFQ74 MPM73:MPM74 MZI73:MZI74 NJE73:NJE74 NTA73:NTA74 OCW73:OCW74 OMS73:OMS74 OWO73:OWO74 PGK73:PGK74 PQG73:PQG74 QAC73:QAC74 QJY73:QJY74 QTU73:QTU74 RDQ73:RDQ74 RNM73:RNM74 RXI73:RXI74 SHE73:SHE74 SRA73:SRA74 TAW73:TAW74 TKS73:TKS74 TUO73:TUO74 UEK73:UEK74 UOG73:UOG74 UYC73:UYC74 VHY73:VHY74 VRU73:VRU74 WBQ73:WBQ74 WLM73:WLM74 WVI73:WVI74 A65609:A65610 IW65609:IW65610 SS65609:SS65610 ACO65609:ACO65610 AMK65609:AMK65610 AWG65609:AWG65610 BGC65609:BGC65610 BPY65609:BPY65610 BZU65609:BZU65610 CJQ65609:CJQ65610 CTM65609:CTM65610 DDI65609:DDI65610 DNE65609:DNE65610 DXA65609:DXA65610 EGW65609:EGW65610 EQS65609:EQS65610 FAO65609:FAO65610 FKK65609:FKK65610 FUG65609:FUG65610 GEC65609:GEC65610 GNY65609:GNY65610 GXU65609:GXU65610 HHQ65609:HHQ65610 HRM65609:HRM65610 IBI65609:IBI65610 ILE65609:ILE65610 IVA65609:IVA65610 JEW65609:JEW65610 JOS65609:JOS65610 JYO65609:JYO65610 KIK65609:KIK65610 KSG65609:KSG65610 LCC65609:LCC65610 LLY65609:LLY65610 LVU65609:LVU65610 MFQ65609:MFQ65610 MPM65609:MPM65610 MZI65609:MZI65610 NJE65609:NJE65610 NTA65609:NTA65610 OCW65609:OCW65610 OMS65609:OMS65610 OWO65609:OWO65610 PGK65609:PGK65610 PQG65609:PQG65610 QAC65609:QAC65610 QJY65609:QJY65610 QTU65609:QTU65610 RDQ65609:RDQ65610 RNM65609:RNM65610 RXI65609:RXI65610 SHE65609:SHE65610 SRA65609:SRA65610 TAW65609:TAW65610 TKS65609:TKS65610 TUO65609:TUO65610 UEK65609:UEK65610 UOG65609:UOG65610 UYC65609:UYC65610 VHY65609:VHY65610 VRU65609:VRU65610 WBQ65609:WBQ65610 WLM65609:WLM65610 WVI65609:WVI65610 A131145:A131146 IW131145:IW131146 SS131145:SS131146 ACO131145:ACO131146 AMK131145:AMK131146 AWG131145:AWG131146 BGC131145:BGC131146 BPY131145:BPY131146 BZU131145:BZU131146 CJQ131145:CJQ131146 CTM131145:CTM131146 DDI131145:DDI131146 DNE131145:DNE131146 DXA131145:DXA131146 EGW131145:EGW131146 EQS131145:EQS131146 FAO131145:FAO131146 FKK131145:FKK131146 FUG131145:FUG131146 GEC131145:GEC131146 GNY131145:GNY131146 GXU131145:GXU131146 HHQ131145:HHQ131146 HRM131145:HRM131146 IBI131145:IBI131146 ILE131145:ILE131146 IVA131145:IVA131146 JEW131145:JEW131146 JOS131145:JOS131146 JYO131145:JYO131146 KIK131145:KIK131146 KSG131145:KSG131146 LCC131145:LCC131146 LLY131145:LLY131146 LVU131145:LVU131146 MFQ131145:MFQ131146 MPM131145:MPM131146 MZI131145:MZI131146 NJE131145:NJE131146 NTA131145:NTA131146 OCW131145:OCW131146 OMS131145:OMS131146 OWO131145:OWO131146 PGK131145:PGK131146 PQG131145:PQG131146 QAC131145:QAC131146 QJY131145:QJY131146 QTU131145:QTU131146 RDQ131145:RDQ131146 RNM131145:RNM131146 RXI131145:RXI131146 SHE131145:SHE131146 SRA131145:SRA131146 TAW131145:TAW131146 TKS131145:TKS131146 TUO131145:TUO131146 UEK131145:UEK131146 UOG131145:UOG131146 UYC131145:UYC131146 VHY131145:VHY131146 VRU131145:VRU131146 WBQ131145:WBQ131146 WLM131145:WLM131146 WVI131145:WVI131146 A196681:A196682 IW196681:IW196682 SS196681:SS196682 ACO196681:ACO196682 AMK196681:AMK196682 AWG196681:AWG196682 BGC196681:BGC196682 BPY196681:BPY196682 BZU196681:BZU196682 CJQ196681:CJQ196682 CTM196681:CTM196682 DDI196681:DDI196682 DNE196681:DNE196682 DXA196681:DXA196682 EGW196681:EGW196682 EQS196681:EQS196682 FAO196681:FAO196682 FKK196681:FKK196682 FUG196681:FUG196682 GEC196681:GEC196682 GNY196681:GNY196682 GXU196681:GXU196682 HHQ196681:HHQ196682 HRM196681:HRM196682 IBI196681:IBI196682 ILE196681:ILE196682 IVA196681:IVA196682 JEW196681:JEW196682 JOS196681:JOS196682 JYO196681:JYO196682 KIK196681:KIK196682 KSG196681:KSG196682 LCC196681:LCC196682 LLY196681:LLY196682 LVU196681:LVU196682 MFQ196681:MFQ196682 MPM196681:MPM196682 MZI196681:MZI196682 NJE196681:NJE196682 NTA196681:NTA196682 OCW196681:OCW196682 OMS196681:OMS196682 OWO196681:OWO196682 PGK196681:PGK196682 PQG196681:PQG196682 QAC196681:QAC196682 QJY196681:QJY196682 QTU196681:QTU196682 RDQ196681:RDQ196682 RNM196681:RNM196682 RXI196681:RXI196682 SHE196681:SHE196682 SRA196681:SRA196682 TAW196681:TAW196682 TKS196681:TKS196682 TUO196681:TUO196682 UEK196681:UEK196682 UOG196681:UOG196682 UYC196681:UYC196682 VHY196681:VHY196682 VRU196681:VRU196682 WBQ196681:WBQ196682 WLM196681:WLM196682 WVI196681:WVI196682 A262217:A262218 IW262217:IW262218 SS262217:SS262218 ACO262217:ACO262218 AMK262217:AMK262218 AWG262217:AWG262218 BGC262217:BGC262218 BPY262217:BPY262218 BZU262217:BZU262218 CJQ262217:CJQ262218 CTM262217:CTM262218 DDI262217:DDI262218 DNE262217:DNE262218 DXA262217:DXA262218 EGW262217:EGW262218 EQS262217:EQS262218 FAO262217:FAO262218 FKK262217:FKK262218 FUG262217:FUG262218 GEC262217:GEC262218 GNY262217:GNY262218 GXU262217:GXU262218 HHQ262217:HHQ262218 HRM262217:HRM262218 IBI262217:IBI262218 ILE262217:ILE262218 IVA262217:IVA262218 JEW262217:JEW262218 JOS262217:JOS262218 JYO262217:JYO262218 KIK262217:KIK262218 KSG262217:KSG262218 LCC262217:LCC262218 LLY262217:LLY262218 LVU262217:LVU262218 MFQ262217:MFQ262218 MPM262217:MPM262218 MZI262217:MZI262218 NJE262217:NJE262218 NTA262217:NTA262218 OCW262217:OCW262218 OMS262217:OMS262218 OWO262217:OWO262218 PGK262217:PGK262218 PQG262217:PQG262218 QAC262217:QAC262218 QJY262217:QJY262218 QTU262217:QTU262218 RDQ262217:RDQ262218 RNM262217:RNM262218 RXI262217:RXI262218 SHE262217:SHE262218 SRA262217:SRA262218 TAW262217:TAW262218 TKS262217:TKS262218 TUO262217:TUO262218 UEK262217:UEK262218 UOG262217:UOG262218 UYC262217:UYC262218 VHY262217:VHY262218 VRU262217:VRU262218 WBQ262217:WBQ262218 WLM262217:WLM262218 WVI262217:WVI262218 A327753:A327754 IW327753:IW327754 SS327753:SS327754 ACO327753:ACO327754 AMK327753:AMK327754 AWG327753:AWG327754 BGC327753:BGC327754 BPY327753:BPY327754 BZU327753:BZU327754 CJQ327753:CJQ327754 CTM327753:CTM327754 DDI327753:DDI327754 DNE327753:DNE327754 DXA327753:DXA327754 EGW327753:EGW327754 EQS327753:EQS327754 FAO327753:FAO327754 FKK327753:FKK327754 FUG327753:FUG327754 GEC327753:GEC327754 GNY327753:GNY327754 GXU327753:GXU327754 HHQ327753:HHQ327754 HRM327753:HRM327754 IBI327753:IBI327754 ILE327753:ILE327754 IVA327753:IVA327754 JEW327753:JEW327754 JOS327753:JOS327754 JYO327753:JYO327754 KIK327753:KIK327754 KSG327753:KSG327754 LCC327753:LCC327754 LLY327753:LLY327754 LVU327753:LVU327754 MFQ327753:MFQ327754 MPM327753:MPM327754 MZI327753:MZI327754 NJE327753:NJE327754 NTA327753:NTA327754 OCW327753:OCW327754 OMS327753:OMS327754 OWO327753:OWO327754 PGK327753:PGK327754 PQG327753:PQG327754 QAC327753:QAC327754 QJY327753:QJY327754 QTU327753:QTU327754 RDQ327753:RDQ327754 RNM327753:RNM327754 RXI327753:RXI327754 SHE327753:SHE327754 SRA327753:SRA327754 TAW327753:TAW327754 TKS327753:TKS327754 TUO327753:TUO327754 UEK327753:UEK327754 UOG327753:UOG327754 UYC327753:UYC327754 VHY327753:VHY327754 VRU327753:VRU327754 WBQ327753:WBQ327754 WLM327753:WLM327754 WVI327753:WVI327754 A393289:A393290 IW393289:IW393290 SS393289:SS393290 ACO393289:ACO393290 AMK393289:AMK393290 AWG393289:AWG393290 BGC393289:BGC393290 BPY393289:BPY393290 BZU393289:BZU393290 CJQ393289:CJQ393290 CTM393289:CTM393290 DDI393289:DDI393290 DNE393289:DNE393290 DXA393289:DXA393290 EGW393289:EGW393290 EQS393289:EQS393290 FAO393289:FAO393290 FKK393289:FKK393290 FUG393289:FUG393290 GEC393289:GEC393290 GNY393289:GNY393290 GXU393289:GXU393290 HHQ393289:HHQ393290 HRM393289:HRM393290 IBI393289:IBI393290 ILE393289:ILE393290 IVA393289:IVA393290 JEW393289:JEW393290 JOS393289:JOS393290 JYO393289:JYO393290 KIK393289:KIK393290 KSG393289:KSG393290 LCC393289:LCC393290 LLY393289:LLY393290 LVU393289:LVU393290 MFQ393289:MFQ393290 MPM393289:MPM393290 MZI393289:MZI393290 NJE393289:NJE393290 NTA393289:NTA393290 OCW393289:OCW393290 OMS393289:OMS393290 OWO393289:OWO393290 PGK393289:PGK393290 PQG393289:PQG393290 QAC393289:QAC393290 QJY393289:QJY393290 QTU393289:QTU393290 RDQ393289:RDQ393290 RNM393289:RNM393290 RXI393289:RXI393290 SHE393289:SHE393290 SRA393289:SRA393290 TAW393289:TAW393290 TKS393289:TKS393290 TUO393289:TUO393290 UEK393289:UEK393290 UOG393289:UOG393290 UYC393289:UYC393290 VHY393289:VHY393290 VRU393289:VRU393290 WBQ393289:WBQ393290 WLM393289:WLM393290 WVI393289:WVI393290 A458825:A458826 IW458825:IW458826 SS458825:SS458826 ACO458825:ACO458826 AMK458825:AMK458826 AWG458825:AWG458826 BGC458825:BGC458826 BPY458825:BPY458826 BZU458825:BZU458826 CJQ458825:CJQ458826 CTM458825:CTM458826 DDI458825:DDI458826 DNE458825:DNE458826 DXA458825:DXA458826 EGW458825:EGW458826 EQS458825:EQS458826 FAO458825:FAO458826 FKK458825:FKK458826 FUG458825:FUG458826 GEC458825:GEC458826 GNY458825:GNY458826 GXU458825:GXU458826 HHQ458825:HHQ458826 HRM458825:HRM458826 IBI458825:IBI458826 ILE458825:ILE458826 IVA458825:IVA458826 JEW458825:JEW458826 JOS458825:JOS458826 JYO458825:JYO458826 KIK458825:KIK458826 KSG458825:KSG458826 LCC458825:LCC458826 LLY458825:LLY458826 LVU458825:LVU458826 MFQ458825:MFQ458826 MPM458825:MPM458826 MZI458825:MZI458826 NJE458825:NJE458826 NTA458825:NTA458826 OCW458825:OCW458826 OMS458825:OMS458826 OWO458825:OWO458826 PGK458825:PGK458826 PQG458825:PQG458826 QAC458825:QAC458826 QJY458825:QJY458826 QTU458825:QTU458826 RDQ458825:RDQ458826 RNM458825:RNM458826 RXI458825:RXI458826 SHE458825:SHE458826 SRA458825:SRA458826 TAW458825:TAW458826 TKS458825:TKS458826 TUO458825:TUO458826 UEK458825:UEK458826 UOG458825:UOG458826 UYC458825:UYC458826 VHY458825:VHY458826 VRU458825:VRU458826 WBQ458825:WBQ458826 WLM458825:WLM458826 WVI458825:WVI458826 A524361:A524362 IW524361:IW524362 SS524361:SS524362 ACO524361:ACO524362 AMK524361:AMK524362 AWG524361:AWG524362 BGC524361:BGC524362 BPY524361:BPY524362 BZU524361:BZU524362 CJQ524361:CJQ524362 CTM524361:CTM524362 DDI524361:DDI524362 DNE524361:DNE524362 DXA524361:DXA524362 EGW524361:EGW524362 EQS524361:EQS524362 FAO524361:FAO524362 FKK524361:FKK524362 FUG524361:FUG524362 GEC524361:GEC524362 GNY524361:GNY524362 GXU524361:GXU524362 HHQ524361:HHQ524362 HRM524361:HRM524362 IBI524361:IBI524362 ILE524361:ILE524362 IVA524361:IVA524362 JEW524361:JEW524362 JOS524361:JOS524362 JYO524361:JYO524362 KIK524361:KIK524362 KSG524361:KSG524362 LCC524361:LCC524362 LLY524361:LLY524362 LVU524361:LVU524362 MFQ524361:MFQ524362 MPM524361:MPM524362 MZI524361:MZI524362 NJE524361:NJE524362 NTA524361:NTA524362 OCW524361:OCW524362 OMS524361:OMS524362 OWO524361:OWO524362 PGK524361:PGK524362 PQG524361:PQG524362 QAC524361:QAC524362 QJY524361:QJY524362 QTU524361:QTU524362 RDQ524361:RDQ524362 RNM524361:RNM524362 RXI524361:RXI524362 SHE524361:SHE524362 SRA524361:SRA524362 TAW524361:TAW524362 TKS524361:TKS524362 TUO524361:TUO524362 UEK524361:UEK524362 UOG524361:UOG524362 UYC524361:UYC524362 VHY524361:VHY524362 VRU524361:VRU524362 WBQ524361:WBQ524362 WLM524361:WLM524362 WVI524361:WVI524362 A589897:A589898 IW589897:IW589898 SS589897:SS589898 ACO589897:ACO589898 AMK589897:AMK589898 AWG589897:AWG589898 BGC589897:BGC589898 BPY589897:BPY589898 BZU589897:BZU589898 CJQ589897:CJQ589898 CTM589897:CTM589898 DDI589897:DDI589898 DNE589897:DNE589898 DXA589897:DXA589898 EGW589897:EGW589898 EQS589897:EQS589898 FAO589897:FAO589898 FKK589897:FKK589898 FUG589897:FUG589898 GEC589897:GEC589898 GNY589897:GNY589898 GXU589897:GXU589898 HHQ589897:HHQ589898 HRM589897:HRM589898 IBI589897:IBI589898 ILE589897:ILE589898 IVA589897:IVA589898 JEW589897:JEW589898 JOS589897:JOS589898 JYO589897:JYO589898 KIK589897:KIK589898 KSG589897:KSG589898 LCC589897:LCC589898 LLY589897:LLY589898 LVU589897:LVU589898 MFQ589897:MFQ589898 MPM589897:MPM589898 MZI589897:MZI589898 NJE589897:NJE589898 NTA589897:NTA589898 OCW589897:OCW589898 OMS589897:OMS589898 OWO589897:OWO589898 PGK589897:PGK589898 PQG589897:PQG589898 QAC589897:QAC589898 QJY589897:QJY589898 QTU589897:QTU589898 RDQ589897:RDQ589898 RNM589897:RNM589898 RXI589897:RXI589898 SHE589897:SHE589898 SRA589897:SRA589898 TAW589897:TAW589898 TKS589897:TKS589898 TUO589897:TUO589898 UEK589897:UEK589898 UOG589897:UOG589898 UYC589897:UYC589898 VHY589897:VHY589898 VRU589897:VRU589898 WBQ589897:WBQ589898 WLM589897:WLM589898 WVI589897:WVI589898 A655433:A655434 IW655433:IW655434 SS655433:SS655434 ACO655433:ACO655434 AMK655433:AMK655434 AWG655433:AWG655434 BGC655433:BGC655434 BPY655433:BPY655434 BZU655433:BZU655434 CJQ655433:CJQ655434 CTM655433:CTM655434 DDI655433:DDI655434 DNE655433:DNE655434 DXA655433:DXA655434 EGW655433:EGW655434 EQS655433:EQS655434 FAO655433:FAO655434 FKK655433:FKK655434 FUG655433:FUG655434 GEC655433:GEC655434 GNY655433:GNY655434 GXU655433:GXU655434 HHQ655433:HHQ655434 HRM655433:HRM655434 IBI655433:IBI655434 ILE655433:ILE655434 IVA655433:IVA655434 JEW655433:JEW655434 JOS655433:JOS655434 JYO655433:JYO655434 KIK655433:KIK655434 KSG655433:KSG655434 LCC655433:LCC655434 LLY655433:LLY655434 LVU655433:LVU655434 MFQ655433:MFQ655434 MPM655433:MPM655434 MZI655433:MZI655434 NJE655433:NJE655434 NTA655433:NTA655434 OCW655433:OCW655434 OMS655433:OMS655434 OWO655433:OWO655434 PGK655433:PGK655434 PQG655433:PQG655434 QAC655433:QAC655434 QJY655433:QJY655434 QTU655433:QTU655434 RDQ655433:RDQ655434 RNM655433:RNM655434 RXI655433:RXI655434 SHE655433:SHE655434 SRA655433:SRA655434 TAW655433:TAW655434 TKS655433:TKS655434 TUO655433:TUO655434 UEK655433:UEK655434 UOG655433:UOG655434 UYC655433:UYC655434 VHY655433:VHY655434 VRU655433:VRU655434 WBQ655433:WBQ655434 WLM655433:WLM655434 WVI655433:WVI655434 A720969:A720970 IW720969:IW720970 SS720969:SS720970 ACO720969:ACO720970 AMK720969:AMK720970 AWG720969:AWG720970 BGC720969:BGC720970 BPY720969:BPY720970 BZU720969:BZU720970 CJQ720969:CJQ720970 CTM720969:CTM720970 DDI720969:DDI720970 DNE720969:DNE720970 DXA720969:DXA720970 EGW720969:EGW720970 EQS720969:EQS720970 FAO720969:FAO720970 FKK720969:FKK720970 FUG720969:FUG720970 GEC720969:GEC720970 GNY720969:GNY720970 GXU720969:GXU720970 HHQ720969:HHQ720970 HRM720969:HRM720970 IBI720969:IBI720970 ILE720969:ILE720970 IVA720969:IVA720970 JEW720969:JEW720970 JOS720969:JOS720970 JYO720969:JYO720970 KIK720969:KIK720970 KSG720969:KSG720970 LCC720969:LCC720970 LLY720969:LLY720970 LVU720969:LVU720970 MFQ720969:MFQ720970 MPM720969:MPM720970 MZI720969:MZI720970 NJE720969:NJE720970 NTA720969:NTA720970 OCW720969:OCW720970 OMS720969:OMS720970 OWO720969:OWO720970 PGK720969:PGK720970 PQG720969:PQG720970 QAC720969:QAC720970 QJY720969:QJY720970 QTU720969:QTU720970 RDQ720969:RDQ720970 RNM720969:RNM720970 RXI720969:RXI720970 SHE720969:SHE720970 SRA720969:SRA720970 TAW720969:TAW720970 TKS720969:TKS720970 TUO720969:TUO720970 UEK720969:UEK720970 UOG720969:UOG720970 UYC720969:UYC720970 VHY720969:VHY720970 VRU720969:VRU720970 WBQ720969:WBQ720970 WLM720969:WLM720970 WVI720969:WVI720970 A786505:A786506 IW786505:IW786506 SS786505:SS786506 ACO786505:ACO786506 AMK786505:AMK786506 AWG786505:AWG786506 BGC786505:BGC786506 BPY786505:BPY786506 BZU786505:BZU786506 CJQ786505:CJQ786506 CTM786505:CTM786506 DDI786505:DDI786506 DNE786505:DNE786506 DXA786505:DXA786506 EGW786505:EGW786506 EQS786505:EQS786506 FAO786505:FAO786506 FKK786505:FKK786506 FUG786505:FUG786506 GEC786505:GEC786506 GNY786505:GNY786506 GXU786505:GXU786506 HHQ786505:HHQ786506 HRM786505:HRM786506 IBI786505:IBI786506 ILE786505:ILE786506 IVA786505:IVA786506 JEW786505:JEW786506 JOS786505:JOS786506 JYO786505:JYO786506 KIK786505:KIK786506 KSG786505:KSG786506 LCC786505:LCC786506 LLY786505:LLY786506 LVU786505:LVU786506 MFQ786505:MFQ786506 MPM786505:MPM786506 MZI786505:MZI786506 NJE786505:NJE786506 NTA786505:NTA786506 OCW786505:OCW786506 OMS786505:OMS786506 OWO786505:OWO786506 PGK786505:PGK786506 PQG786505:PQG786506 QAC786505:QAC786506 QJY786505:QJY786506 QTU786505:QTU786506 RDQ786505:RDQ786506 RNM786505:RNM786506 RXI786505:RXI786506 SHE786505:SHE786506 SRA786505:SRA786506 TAW786505:TAW786506 TKS786505:TKS786506 TUO786505:TUO786506 UEK786505:UEK786506 UOG786505:UOG786506 UYC786505:UYC786506 VHY786505:VHY786506 VRU786505:VRU786506 WBQ786505:WBQ786506 WLM786505:WLM786506 WVI786505:WVI786506 A852041:A852042 IW852041:IW852042 SS852041:SS852042 ACO852041:ACO852042 AMK852041:AMK852042 AWG852041:AWG852042 BGC852041:BGC852042 BPY852041:BPY852042 BZU852041:BZU852042 CJQ852041:CJQ852042 CTM852041:CTM852042 DDI852041:DDI852042 DNE852041:DNE852042 DXA852041:DXA852042 EGW852041:EGW852042 EQS852041:EQS852042 FAO852041:FAO852042 FKK852041:FKK852042 FUG852041:FUG852042 GEC852041:GEC852042 GNY852041:GNY852042 GXU852041:GXU852042 HHQ852041:HHQ852042 HRM852041:HRM852042 IBI852041:IBI852042 ILE852041:ILE852042 IVA852041:IVA852042 JEW852041:JEW852042 JOS852041:JOS852042 JYO852041:JYO852042 KIK852041:KIK852042 KSG852041:KSG852042 LCC852041:LCC852042 LLY852041:LLY852042 LVU852041:LVU852042 MFQ852041:MFQ852042 MPM852041:MPM852042 MZI852041:MZI852042 NJE852041:NJE852042 NTA852041:NTA852042 OCW852041:OCW852042 OMS852041:OMS852042 OWO852041:OWO852042 PGK852041:PGK852042 PQG852041:PQG852042 QAC852041:QAC852042 QJY852041:QJY852042 QTU852041:QTU852042 RDQ852041:RDQ852042 RNM852041:RNM852042 RXI852041:RXI852042 SHE852041:SHE852042 SRA852041:SRA852042 TAW852041:TAW852042 TKS852041:TKS852042 TUO852041:TUO852042 UEK852041:UEK852042 UOG852041:UOG852042 UYC852041:UYC852042 VHY852041:VHY852042 VRU852041:VRU852042 WBQ852041:WBQ852042 WLM852041:WLM852042 WVI852041:WVI852042 A917577:A917578 IW917577:IW917578 SS917577:SS917578 ACO917577:ACO917578 AMK917577:AMK917578 AWG917577:AWG917578 BGC917577:BGC917578 BPY917577:BPY917578 BZU917577:BZU917578 CJQ917577:CJQ917578 CTM917577:CTM917578 DDI917577:DDI917578 DNE917577:DNE917578 DXA917577:DXA917578 EGW917577:EGW917578 EQS917577:EQS917578 FAO917577:FAO917578 FKK917577:FKK917578 FUG917577:FUG917578 GEC917577:GEC917578 GNY917577:GNY917578 GXU917577:GXU917578 HHQ917577:HHQ917578 HRM917577:HRM917578 IBI917577:IBI917578 ILE917577:ILE917578 IVA917577:IVA917578 JEW917577:JEW917578 JOS917577:JOS917578 JYO917577:JYO917578 KIK917577:KIK917578 KSG917577:KSG917578 LCC917577:LCC917578 LLY917577:LLY917578 LVU917577:LVU917578 MFQ917577:MFQ917578 MPM917577:MPM917578 MZI917577:MZI917578 NJE917577:NJE917578 NTA917577:NTA917578 OCW917577:OCW917578 OMS917577:OMS917578 OWO917577:OWO917578 PGK917577:PGK917578 PQG917577:PQG917578 QAC917577:QAC917578 QJY917577:QJY917578 QTU917577:QTU917578 RDQ917577:RDQ917578 RNM917577:RNM917578 RXI917577:RXI917578 SHE917577:SHE917578 SRA917577:SRA917578 TAW917577:TAW917578 TKS917577:TKS917578 TUO917577:TUO917578 UEK917577:UEK917578 UOG917577:UOG917578 UYC917577:UYC917578 VHY917577:VHY917578 VRU917577:VRU917578 WBQ917577:WBQ917578 WLM917577:WLM917578 WVI917577:WVI917578 A983113:A983114 IW983113:IW983114 SS983113:SS983114 ACO983113:ACO983114 AMK983113:AMK983114 AWG983113:AWG983114 BGC983113:BGC983114 BPY983113:BPY983114 BZU983113:BZU983114 CJQ983113:CJQ983114 CTM983113:CTM983114 DDI983113:DDI983114 DNE983113:DNE983114 DXA983113:DXA983114 EGW983113:EGW983114 EQS983113:EQS983114 FAO983113:FAO983114 FKK983113:FKK983114 FUG983113:FUG983114 GEC983113:GEC983114 GNY983113:GNY983114 GXU983113:GXU983114 HHQ983113:HHQ983114 HRM983113:HRM983114 IBI983113:IBI983114 ILE983113:ILE983114 IVA983113:IVA983114 JEW983113:JEW983114 JOS983113:JOS983114 JYO983113:JYO983114 KIK983113:KIK983114 KSG983113:KSG983114 LCC983113:LCC983114 LLY983113:LLY983114 LVU983113:LVU983114 MFQ983113:MFQ983114 MPM983113:MPM983114 MZI983113:MZI983114 NJE983113:NJE983114 NTA983113:NTA983114 OCW983113:OCW983114 OMS983113:OMS983114 OWO983113:OWO983114 PGK983113:PGK983114 PQG983113:PQG983114 QAC983113:QAC983114 QJY983113:QJY983114 QTU983113:QTU983114 RDQ983113:RDQ983114 RNM983113:RNM983114 RXI983113:RXI983114 SHE983113:SHE983114 SRA983113:SRA983114 TAW983113:TAW983114 TKS983113:TKS983114 TUO983113:TUO983114 UEK983113:UEK983114 UOG983113:UOG983114 UYC983113:UYC983114 VHY983113:VHY983114 VRU983113:VRU983114 WBQ983113:WBQ983114 WLM983113:WLM983114 WVI983113:WVI983114 A82:A83 IW82:IW83 SS82:SS83 ACO82:ACO83 AMK82:AMK83 AWG82:AWG83 BGC82:BGC83 BPY82:BPY83 BZU82:BZU83 CJQ82:CJQ83 CTM82:CTM83 DDI82:DDI83 DNE82:DNE83 DXA82:DXA83 EGW82:EGW83 EQS82:EQS83 FAO82:FAO83 FKK82:FKK83 FUG82:FUG83 GEC82:GEC83 GNY82:GNY83 GXU82:GXU83 HHQ82:HHQ83 HRM82:HRM83 IBI82:IBI83 ILE82:ILE83 IVA82:IVA83 JEW82:JEW83 JOS82:JOS83 JYO82:JYO83 KIK82:KIK83 KSG82:KSG83 LCC82:LCC83 LLY82:LLY83 LVU82:LVU83 MFQ82:MFQ83 MPM82:MPM83 MZI82:MZI83 NJE82:NJE83 NTA82:NTA83 OCW82:OCW83 OMS82:OMS83 OWO82:OWO83 PGK82:PGK83 PQG82:PQG83 QAC82:QAC83 QJY82:QJY83 QTU82:QTU83 RDQ82:RDQ83 RNM82:RNM83 RXI82:RXI83 SHE82:SHE83 SRA82:SRA83 TAW82:TAW83 TKS82:TKS83 TUO82:TUO83 UEK82:UEK83 UOG82:UOG83 UYC82:UYC83 VHY82:VHY83 VRU82:VRU83 WBQ82:WBQ83 WLM82:WLM83 WVI82:WVI83 A65618:A65619 IW65618:IW65619 SS65618:SS65619 ACO65618:ACO65619 AMK65618:AMK65619 AWG65618:AWG65619 BGC65618:BGC65619 BPY65618:BPY65619 BZU65618:BZU65619 CJQ65618:CJQ65619 CTM65618:CTM65619 DDI65618:DDI65619 DNE65618:DNE65619 DXA65618:DXA65619 EGW65618:EGW65619 EQS65618:EQS65619 FAO65618:FAO65619 FKK65618:FKK65619 FUG65618:FUG65619 GEC65618:GEC65619 GNY65618:GNY65619 GXU65618:GXU65619 HHQ65618:HHQ65619 HRM65618:HRM65619 IBI65618:IBI65619 ILE65618:ILE65619 IVA65618:IVA65619 JEW65618:JEW65619 JOS65618:JOS65619 JYO65618:JYO65619 KIK65618:KIK65619 KSG65618:KSG65619 LCC65618:LCC65619 LLY65618:LLY65619 LVU65618:LVU65619 MFQ65618:MFQ65619 MPM65618:MPM65619 MZI65618:MZI65619 NJE65618:NJE65619 NTA65618:NTA65619 OCW65618:OCW65619 OMS65618:OMS65619 OWO65618:OWO65619 PGK65618:PGK65619 PQG65618:PQG65619 QAC65618:QAC65619 QJY65618:QJY65619 QTU65618:QTU65619 RDQ65618:RDQ65619 RNM65618:RNM65619 RXI65618:RXI65619 SHE65618:SHE65619 SRA65618:SRA65619 TAW65618:TAW65619 TKS65618:TKS65619 TUO65618:TUO65619 UEK65618:UEK65619 UOG65618:UOG65619 UYC65618:UYC65619 VHY65618:VHY65619 VRU65618:VRU65619 WBQ65618:WBQ65619 WLM65618:WLM65619 WVI65618:WVI65619 A131154:A131155 IW131154:IW131155 SS131154:SS131155 ACO131154:ACO131155 AMK131154:AMK131155 AWG131154:AWG131155 BGC131154:BGC131155 BPY131154:BPY131155 BZU131154:BZU131155 CJQ131154:CJQ131155 CTM131154:CTM131155 DDI131154:DDI131155 DNE131154:DNE131155 DXA131154:DXA131155 EGW131154:EGW131155 EQS131154:EQS131155 FAO131154:FAO131155 FKK131154:FKK131155 FUG131154:FUG131155 GEC131154:GEC131155 GNY131154:GNY131155 GXU131154:GXU131155 HHQ131154:HHQ131155 HRM131154:HRM131155 IBI131154:IBI131155 ILE131154:ILE131155 IVA131154:IVA131155 JEW131154:JEW131155 JOS131154:JOS131155 JYO131154:JYO131155 KIK131154:KIK131155 KSG131154:KSG131155 LCC131154:LCC131155 LLY131154:LLY131155 LVU131154:LVU131155 MFQ131154:MFQ131155 MPM131154:MPM131155 MZI131154:MZI131155 NJE131154:NJE131155 NTA131154:NTA131155 OCW131154:OCW131155 OMS131154:OMS131155 OWO131154:OWO131155 PGK131154:PGK131155 PQG131154:PQG131155 QAC131154:QAC131155 QJY131154:QJY131155 QTU131154:QTU131155 RDQ131154:RDQ131155 RNM131154:RNM131155 RXI131154:RXI131155 SHE131154:SHE131155 SRA131154:SRA131155 TAW131154:TAW131155 TKS131154:TKS131155 TUO131154:TUO131155 UEK131154:UEK131155 UOG131154:UOG131155 UYC131154:UYC131155 VHY131154:VHY131155 VRU131154:VRU131155 WBQ131154:WBQ131155 WLM131154:WLM131155 WVI131154:WVI131155 A196690:A196691 IW196690:IW196691 SS196690:SS196691 ACO196690:ACO196691 AMK196690:AMK196691 AWG196690:AWG196691 BGC196690:BGC196691 BPY196690:BPY196691 BZU196690:BZU196691 CJQ196690:CJQ196691 CTM196690:CTM196691 DDI196690:DDI196691 DNE196690:DNE196691 DXA196690:DXA196691 EGW196690:EGW196691 EQS196690:EQS196691 FAO196690:FAO196691 FKK196690:FKK196691 FUG196690:FUG196691 GEC196690:GEC196691 GNY196690:GNY196691 GXU196690:GXU196691 HHQ196690:HHQ196691 HRM196690:HRM196691 IBI196690:IBI196691 ILE196690:ILE196691 IVA196690:IVA196691 JEW196690:JEW196691 JOS196690:JOS196691 JYO196690:JYO196691 KIK196690:KIK196691 KSG196690:KSG196691 LCC196690:LCC196691 LLY196690:LLY196691 LVU196690:LVU196691 MFQ196690:MFQ196691 MPM196690:MPM196691 MZI196690:MZI196691 NJE196690:NJE196691 NTA196690:NTA196691 OCW196690:OCW196691 OMS196690:OMS196691 OWO196690:OWO196691 PGK196690:PGK196691 PQG196690:PQG196691 QAC196690:QAC196691 QJY196690:QJY196691 QTU196690:QTU196691 RDQ196690:RDQ196691 RNM196690:RNM196691 RXI196690:RXI196691 SHE196690:SHE196691 SRA196690:SRA196691 TAW196690:TAW196691 TKS196690:TKS196691 TUO196690:TUO196691 UEK196690:UEK196691 UOG196690:UOG196691 UYC196690:UYC196691 VHY196690:VHY196691 VRU196690:VRU196691 WBQ196690:WBQ196691 WLM196690:WLM196691 WVI196690:WVI196691 A262226:A262227 IW262226:IW262227 SS262226:SS262227 ACO262226:ACO262227 AMK262226:AMK262227 AWG262226:AWG262227 BGC262226:BGC262227 BPY262226:BPY262227 BZU262226:BZU262227 CJQ262226:CJQ262227 CTM262226:CTM262227 DDI262226:DDI262227 DNE262226:DNE262227 DXA262226:DXA262227 EGW262226:EGW262227 EQS262226:EQS262227 FAO262226:FAO262227 FKK262226:FKK262227 FUG262226:FUG262227 GEC262226:GEC262227 GNY262226:GNY262227 GXU262226:GXU262227 HHQ262226:HHQ262227 HRM262226:HRM262227 IBI262226:IBI262227 ILE262226:ILE262227 IVA262226:IVA262227 JEW262226:JEW262227 JOS262226:JOS262227 JYO262226:JYO262227 KIK262226:KIK262227 KSG262226:KSG262227 LCC262226:LCC262227 LLY262226:LLY262227 LVU262226:LVU262227 MFQ262226:MFQ262227 MPM262226:MPM262227 MZI262226:MZI262227 NJE262226:NJE262227 NTA262226:NTA262227 OCW262226:OCW262227 OMS262226:OMS262227 OWO262226:OWO262227 PGK262226:PGK262227 PQG262226:PQG262227 QAC262226:QAC262227 QJY262226:QJY262227 QTU262226:QTU262227 RDQ262226:RDQ262227 RNM262226:RNM262227 RXI262226:RXI262227 SHE262226:SHE262227 SRA262226:SRA262227 TAW262226:TAW262227 TKS262226:TKS262227 TUO262226:TUO262227 UEK262226:UEK262227 UOG262226:UOG262227 UYC262226:UYC262227 VHY262226:VHY262227 VRU262226:VRU262227 WBQ262226:WBQ262227 WLM262226:WLM262227 WVI262226:WVI262227 A327762:A327763 IW327762:IW327763 SS327762:SS327763 ACO327762:ACO327763 AMK327762:AMK327763 AWG327762:AWG327763 BGC327762:BGC327763 BPY327762:BPY327763 BZU327762:BZU327763 CJQ327762:CJQ327763 CTM327762:CTM327763 DDI327762:DDI327763 DNE327762:DNE327763 DXA327762:DXA327763 EGW327762:EGW327763 EQS327762:EQS327763 FAO327762:FAO327763 FKK327762:FKK327763 FUG327762:FUG327763 GEC327762:GEC327763 GNY327762:GNY327763 GXU327762:GXU327763 HHQ327762:HHQ327763 HRM327762:HRM327763 IBI327762:IBI327763 ILE327762:ILE327763 IVA327762:IVA327763 JEW327762:JEW327763 JOS327762:JOS327763 JYO327762:JYO327763 KIK327762:KIK327763 KSG327762:KSG327763 LCC327762:LCC327763 LLY327762:LLY327763 LVU327762:LVU327763 MFQ327762:MFQ327763 MPM327762:MPM327763 MZI327762:MZI327763 NJE327762:NJE327763 NTA327762:NTA327763 OCW327762:OCW327763 OMS327762:OMS327763 OWO327762:OWO327763 PGK327762:PGK327763 PQG327762:PQG327763 QAC327762:QAC327763 QJY327762:QJY327763 QTU327762:QTU327763 RDQ327762:RDQ327763 RNM327762:RNM327763 RXI327762:RXI327763 SHE327762:SHE327763 SRA327762:SRA327763 TAW327762:TAW327763 TKS327762:TKS327763 TUO327762:TUO327763 UEK327762:UEK327763 UOG327762:UOG327763 UYC327762:UYC327763 VHY327762:VHY327763 VRU327762:VRU327763 WBQ327762:WBQ327763 WLM327762:WLM327763 WVI327762:WVI327763 A393298:A393299 IW393298:IW393299 SS393298:SS393299 ACO393298:ACO393299 AMK393298:AMK393299 AWG393298:AWG393299 BGC393298:BGC393299 BPY393298:BPY393299 BZU393298:BZU393299 CJQ393298:CJQ393299 CTM393298:CTM393299 DDI393298:DDI393299 DNE393298:DNE393299 DXA393298:DXA393299 EGW393298:EGW393299 EQS393298:EQS393299 FAO393298:FAO393299 FKK393298:FKK393299 FUG393298:FUG393299 GEC393298:GEC393299 GNY393298:GNY393299 GXU393298:GXU393299 HHQ393298:HHQ393299 HRM393298:HRM393299 IBI393298:IBI393299 ILE393298:ILE393299 IVA393298:IVA393299 JEW393298:JEW393299 JOS393298:JOS393299 JYO393298:JYO393299 KIK393298:KIK393299 KSG393298:KSG393299 LCC393298:LCC393299 LLY393298:LLY393299 LVU393298:LVU393299 MFQ393298:MFQ393299 MPM393298:MPM393299 MZI393298:MZI393299 NJE393298:NJE393299 NTA393298:NTA393299 OCW393298:OCW393299 OMS393298:OMS393299 OWO393298:OWO393299 PGK393298:PGK393299 PQG393298:PQG393299 QAC393298:QAC393299 QJY393298:QJY393299 QTU393298:QTU393299 RDQ393298:RDQ393299 RNM393298:RNM393299 RXI393298:RXI393299 SHE393298:SHE393299 SRA393298:SRA393299 TAW393298:TAW393299 TKS393298:TKS393299 TUO393298:TUO393299 UEK393298:UEK393299 UOG393298:UOG393299 UYC393298:UYC393299 VHY393298:VHY393299 VRU393298:VRU393299 WBQ393298:WBQ393299 WLM393298:WLM393299 WVI393298:WVI393299 A458834:A458835 IW458834:IW458835 SS458834:SS458835 ACO458834:ACO458835 AMK458834:AMK458835 AWG458834:AWG458835 BGC458834:BGC458835 BPY458834:BPY458835 BZU458834:BZU458835 CJQ458834:CJQ458835 CTM458834:CTM458835 DDI458834:DDI458835 DNE458834:DNE458835 DXA458834:DXA458835 EGW458834:EGW458835 EQS458834:EQS458835 FAO458834:FAO458835 FKK458834:FKK458835 FUG458834:FUG458835 GEC458834:GEC458835 GNY458834:GNY458835 GXU458834:GXU458835 HHQ458834:HHQ458835 HRM458834:HRM458835 IBI458834:IBI458835 ILE458834:ILE458835 IVA458834:IVA458835 JEW458834:JEW458835 JOS458834:JOS458835 JYO458834:JYO458835 KIK458834:KIK458835 KSG458834:KSG458835 LCC458834:LCC458835 LLY458834:LLY458835 LVU458834:LVU458835 MFQ458834:MFQ458835 MPM458834:MPM458835 MZI458834:MZI458835 NJE458834:NJE458835 NTA458834:NTA458835 OCW458834:OCW458835 OMS458834:OMS458835 OWO458834:OWO458835 PGK458834:PGK458835 PQG458834:PQG458835 QAC458834:QAC458835 QJY458834:QJY458835 QTU458834:QTU458835 RDQ458834:RDQ458835 RNM458834:RNM458835 RXI458834:RXI458835 SHE458834:SHE458835 SRA458834:SRA458835 TAW458834:TAW458835 TKS458834:TKS458835 TUO458834:TUO458835 UEK458834:UEK458835 UOG458834:UOG458835 UYC458834:UYC458835 VHY458834:VHY458835 VRU458834:VRU458835 WBQ458834:WBQ458835 WLM458834:WLM458835 WVI458834:WVI458835 A524370:A524371 IW524370:IW524371 SS524370:SS524371 ACO524370:ACO524371 AMK524370:AMK524371 AWG524370:AWG524371 BGC524370:BGC524371 BPY524370:BPY524371 BZU524370:BZU524371 CJQ524370:CJQ524371 CTM524370:CTM524371 DDI524370:DDI524371 DNE524370:DNE524371 DXA524370:DXA524371 EGW524370:EGW524371 EQS524370:EQS524371 FAO524370:FAO524371 FKK524370:FKK524371 FUG524370:FUG524371 GEC524370:GEC524371 GNY524370:GNY524371 GXU524370:GXU524371 HHQ524370:HHQ524371 HRM524370:HRM524371 IBI524370:IBI524371 ILE524370:ILE524371 IVA524370:IVA524371 JEW524370:JEW524371 JOS524370:JOS524371 JYO524370:JYO524371 KIK524370:KIK524371 KSG524370:KSG524371 LCC524370:LCC524371 LLY524370:LLY524371 LVU524370:LVU524371 MFQ524370:MFQ524371 MPM524370:MPM524371 MZI524370:MZI524371 NJE524370:NJE524371 NTA524370:NTA524371 OCW524370:OCW524371 OMS524370:OMS524371 OWO524370:OWO524371 PGK524370:PGK524371 PQG524370:PQG524371 QAC524370:QAC524371 QJY524370:QJY524371 QTU524370:QTU524371 RDQ524370:RDQ524371 RNM524370:RNM524371 RXI524370:RXI524371 SHE524370:SHE524371 SRA524370:SRA524371 TAW524370:TAW524371 TKS524370:TKS524371 TUO524370:TUO524371 UEK524370:UEK524371 UOG524370:UOG524371 UYC524370:UYC524371 VHY524370:VHY524371 VRU524370:VRU524371 WBQ524370:WBQ524371 WLM524370:WLM524371 WVI524370:WVI524371 A589906:A589907 IW589906:IW589907 SS589906:SS589907 ACO589906:ACO589907 AMK589906:AMK589907 AWG589906:AWG589907 BGC589906:BGC589907 BPY589906:BPY589907 BZU589906:BZU589907 CJQ589906:CJQ589907 CTM589906:CTM589907 DDI589906:DDI589907 DNE589906:DNE589907 DXA589906:DXA589907 EGW589906:EGW589907 EQS589906:EQS589907 FAO589906:FAO589907 FKK589906:FKK589907 FUG589906:FUG589907 GEC589906:GEC589907 GNY589906:GNY589907 GXU589906:GXU589907 HHQ589906:HHQ589907 HRM589906:HRM589907 IBI589906:IBI589907 ILE589906:ILE589907 IVA589906:IVA589907 JEW589906:JEW589907 JOS589906:JOS589907 JYO589906:JYO589907 KIK589906:KIK589907 KSG589906:KSG589907 LCC589906:LCC589907 LLY589906:LLY589907 LVU589906:LVU589907 MFQ589906:MFQ589907 MPM589906:MPM589907 MZI589906:MZI589907 NJE589906:NJE589907 NTA589906:NTA589907 OCW589906:OCW589907 OMS589906:OMS589907 OWO589906:OWO589907 PGK589906:PGK589907 PQG589906:PQG589907 QAC589906:QAC589907 QJY589906:QJY589907 QTU589906:QTU589907 RDQ589906:RDQ589907 RNM589906:RNM589907 RXI589906:RXI589907 SHE589906:SHE589907 SRA589906:SRA589907 TAW589906:TAW589907 TKS589906:TKS589907 TUO589906:TUO589907 UEK589906:UEK589907 UOG589906:UOG589907 UYC589906:UYC589907 VHY589906:VHY589907 VRU589906:VRU589907 WBQ589906:WBQ589907 WLM589906:WLM589907 WVI589906:WVI589907 A655442:A655443 IW655442:IW655443 SS655442:SS655443 ACO655442:ACO655443 AMK655442:AMK655443 AWG655442:AWG655443 BGC655442:BGC655443 BPY655442:BPY655443 BZU655442:BZU655443 CJQ655442:CJQ655443 CTM655442:CTM655443 DDI655442:DDI655443 DNE655442:DNE655443 DXA655442:DXA655443 EGW655442:EGW655443 EQS655442:EQS655443 FAO655442:FAO655443 FKK655442:FKK655443 FUG655442:FUG655443 GEC655442:GEC655443 GNY655442:GNY655443 GXU655442:GXU655443 HHQ655442:HHQ655443 HRM655442:HRM655443 IBI655442:IBI655443 ILE655442:ILE655443 IVA655442:IVA655443 JEW655442:JEW655443 JOS655442:JOS655443 JYO655442:JYO655443 KIK655442:KIK655443 KSG655442:KSG655443 LCC655442:LCC655443 LLY655442:LLY655443 LVU655442:LVU655443 MFQ655442:MFQ655443 MPM655442:MPM655443 MZI655442:MZI655443 NJE655442:NJE655443 NTA655442:NTA655443 OCW655442:OCW655443 OMS655442:OMS655443 OWO655442:OWO655443 PGK655442:PGK655443 PQG655442:PQG655443 QAC655442:QAC655443 QJY655442:QJY655443 QTU655442:QTU655443 RDQ655442:RDQ655443 RNM655442:RNM655443 RXI655442:RXI655443 SHE655442:SHE655443 SRA655442:SRA655443 TAW655442:TAW655443 TKS655442:TKS655443 TUO655442:TUO655443 UEK655442:UEK655443 UOG655442:UOG655443 UYC655442:UYC655443 VHY655442:VHY655443 VRU655442:VRU655443 WBQ655442:WBQ655443 WLM655442:WLM655443 WVI655442:WVI655443 A720978:A720979 IW720978:IW720979 SS720978:SS720979 ACO720978:ACO720979 AMK720978:AMK720979 AWG720978:AWG720979 BGC720978:BGC720979 BPY720978:BPY720979 BZU720978:BZU720979 CJQ720978:CJQ720979 CTM720978:CTM720979 DDI720978:DDI720979 DNE720978:DNE720979 DXA720978:DXA720979 EGW720978:EGW720979 EQS720978:EQS720979 FAO720978:FAO720979 FKK720978:FKK720979 FUG720978:FUG720979 GEC720978:GEC720979 GNY720978:GNY720979 GXU720978:GXU720979 HHQ720978:HHQ720979 HRM720978:HRM720979 IBI720978:IBI720979 ILE720978:ILE720979 IVA720978:IVA720979 JEW720978:JEW720979 JOS720978:JOS720979 JYO720978:JYO720979 KIK720978:KIK720979 KSG720978:KSG720979 LCC720978:LCC720979 LLY720978:LLY720979 LVU720978:LVU720979 MFQ720978:MFQ720979 MPM720978:MPM720979 MZI720978:MZI720979 NJE720978:NJE720979 NTA720978:NTA720979 OCW720978:OCW720979 OMS720978:OMS720979 OWO720978:OWO720979 PGK720978:PGK720979 PQG720978:PQG720979 QAC720978:QAC720979 QJY720978:QJY720979 QTU720978:QTU720979 RDQ720978:RDQ720979 RNM720978:RNM720979 RXI720978:RXI720979 SHE720978:SHE720979 SRA720978:SRA720979 TAW720978:TAW720979 TKS720978:TKS720979 TUO720978:TUO720979 UEK720978:UEK720979 UOG720978:UOG720979 UYC720978:UYC720979 VHY720978:VHY720979 VRU720978:VRU720979 WBQ720978:WBQ720979 WLM720978:WLM720979 WVI720978:WVI720979 A786514:A786515 IW786514:IW786515 SS786514:SS786515 ACO786514:ACO786515 AMK786514:AMK786515 AWG786514:AWG786515 BGC786514:BGC786515 BPY786514:BPY786515 BZU786514:BZU786515 CJQ786514:CJQ786515 CTM786514:CTM786515 DDI786514:DDI786515 DNE786514:DNE786515 DXA786514:DXA786515 EGW786514:EGW786515 EQS786514:EQS786515 FAO786514:FAO786515 FKK786514:FKK786515 FUG786514:FUG786515 GEC786514:GEC786515 GNY786514:GNY786515 GXU786514:GXU786515 HHQ786514:HHQ786515 HRM786514:HRM786515 IBI786514:IBI786515 ILE786514:ILE786515 IVA786514:IVA786515 JEW786514:JEW786515 JOS786514:JOS786515 JYO786514:JYO786515 KIK786514:KIK786515 KSG786514:KSG786515 LCC786514:LCC786515 LLY786514:LLY786515 LVU786514:LVU786515 MFQ786514:MFQ786515 MPM786514:MPM786515 MZI786514:MZI786515 NJE786514:NJE786515 NTA786514:NTA786515 OCW786514:OCW786515 OMS786514:OMS786515 OWO786514:OWO786515 PGK786514:PGK786515 PQG786514:PQG786515 QAC786514:QAC786515 QJY786514:QJY786515 QTU786514:QTU786515 RDQ786514:RDQ786515 RNM786514:RNM786515 RXI786514:RXI786515 SHE786514:SHE786515 SRA786514:SRA786515 TAW786514:TAW786515 TKS786514:TKS786515 TUO786514:TUO786515 UEK786514:UEK786515 UOG786514:UOG786515 UYC786514:UYC786515 VHY786514:VHY786515 VRU786514:VRU786515 WBQ786514:WBQ786515 WLM786514:WLM786515 WVI786514:WVI786515 A852050:A852051 IW852050:IW852051 SS852050:SS852051 ACO852050:ACO852051 AMK852050:AMK852051 AWG852050:AWG852051 BGC852050:BGC852051 BPY852050:BPY852051 BZU852050:BZU852051 CJQ852050:CJQ852051 CTM852050:CTM852051 DDI852050:DDI852051 DNE852050:DNE852051 DXA852050:DXA852051 EGW852050:EGW852051 EQS852050:EQS852051 FAO852050:FAO852051 FKK852050:FKK852051 FUG852050:FUG852051 GEC852050:GEC852051 GNY852050:GNY852051 GXU852050:GXU852051 HHQ852050:HHQ852051 HRM852050:HRM852051 IBI852050:IBI852051 ILE852050:ILE852051 IVA852050:IVA852051 JEW852050:JEW852051 JOS852050:JOS852051 JYO852050:JYO852051 KIK852050:KIK852051 KSG852050:KSG852051 LCC852050:LCC852051 LLY852050:LLY852051 LVU852050:LVU852051 MFQ852050:MFQ852051 MPM852050:MPM852051 MZI852050:MZI852051 NJE852050:NJE852051 NTA852050:NTA852051 OCW852050:OCW852051 OMS852050:OMS852051 OWO852050:OWO852051 PGK852050:PGK852051 PQG852050:PQG852051 QAC852050:QAC852051 QJY852050:QJY852051 QTU852050:QTU852051 RDQ852050:RDQ852051 RNM852050:RNM852051 RXI852050:RXI852051 SHE852050:SHE852051 SRA852050:SRA852051 TAW852050:TAW852051 TKS852050:TKS852051 TUO852050:TUO852051 UEK852050:UEK852051 UOG852050:UOG852051 UYC852050:UYC852051 VHY852050:VHY852051 VRU852050:VRU852051 WBQ852050:WBQ852051 WLM852050:WLM852051 WVI852050:WVI852051 A917586:A917587 IW917586:IW917587 SS917586:SS917587 ACO917586:ACO917587 AMK917586:AMK917587 AWG917586:AWG917587 BGC917586:BGC917587 BPY917586:BPY917587 BZU917586:BZU917587 CJQ917586:CJQ917587 CTM917586:CTM917587 DDI917586:DDI917587 DNE917586:DNE917587 DXA917586:DXA917587 EGW917586:EGW917587 EQS917586:EQS917587 FAO917586:FAO917587 FKK917586:FKK917587 FUG917586:FUG917587 GEC917586:GEC917587 GNY917586:GNY917587 GXU917586:GXU917587 HHQ917586:HHQ917587 HRM917586:HRM917587 IBI917586:IBI917587 ILE917586:ILE917587 IVA917586:IVA917587 JEW917586:JEW917587 JOS917586:JOS917587 JYO917586:JYO917587 KIK917586:KIK917587 KSG917586:KSG917587 LCC917586:LCC917587 LLY917586:LLY917587 LVU917586:LVU917587 MFQ917586:MFQ917587 MPM917586:MPM917587 MZI917586:MZI917587 NJE917586:NJE917587 NTA917586:NTA917587 OCW917586:OCW917587 OMS917586:OMS917587 OWO917586:OWO917587 PGK917586:PGK917587 PQG917586:PQG917587 QAC917586:QAC917587 QJY917586:QJY917587 QTU917586:QTU917587 RDQ917586:RDQ917587 RNM917586:RNM917587 RXI917586:RXI917587 SHE917586:SHE917587 SRA917586:SRA917587 TAW917586:TAW917587 TKS917586:TKS917587 TUO917586:TUO917587 UEK917586:UEK917587 UOG917586:UOG917587 UYC917586:UYC917587 VHY917586:VHY917587 VRU917586:VRU917587 WBQ917586:WBQ917587 WLM917586:WLM917587 WVI917586:WVI917587 A983122:A983123 IW983122:IW983123 SS983122:SS983123 ACO983122:ACO983123 AMK983122:AMK983123 AWG983122:AWG983123 BGC983122:BGC983123 BPY983122:BPY983123 BZU983122:BZU983123 CJQ983122:CJQ983123 CTM983122:CTM983123 DDI983122:DDI983123 DNE983122:DNE983123 DXA983122:DXA983123 EGW983122:EGW983123 EQS983122:EQS983123 FAO983122:FAO983123 FKK983122:FKK983123 FUG983122:FUG983123 GEC983122:GEC983123 GNY983122:GNY983123 GXU983122:GXU983123 HHQ983122:HHQ983123 HRM983122:HRM983123 IBI983122:IBI983123 ILE983122:ILE983123 IVA983122:IVA983123 JEW983122:JEW983123 JOS983122:JOS983123 JYO983122:JYO983123 KIK983122:KIK983123 KSG983122:KSG983123 LCC983122:LCC983123 LLY983122:LLY983123 LVU983122:LVU983123 MFQ983122:MFQ983123 MPM983122:MPM983123 MZI983122:MZI983123 NJE983122:NJE983123 NTA983122:NTA983123 OCW983122:OCW983123 OMS983122:OMS983123 OWO983122:OWO983123 PGK983122:PGK983123 PQG983122:PQG983123 QAC983122:QAC983123 QJY983122:QJY983123 QTU983122:QTU983123 RDQ983122:RDQ983123 RNM983122:RNM983123 RXI983122:RXI983123 SHE983122:SHE983123 SRA983122:SRA983123 TAW983122:TAW983123 TKS983122:TKS983123 TUO983122:TUO983123 UEK983122:UEK983123 UOG983122:UOG983123 UYC983122:UYC983123 VHY983122:VHY983123 VRU983122:VRU983123 WBQ983122:WBQ983123 WLM983122:WLM983123 WVI983122:WVI983123 A64:A65 IW64:IW65 SS64:SS65 ACO64:ACO65 AMK64:AMK65 AWG64:AWG65 BGC64:BGC65 BPY64:BPY65 BZU64:BZU65 CJQ64:CJQ65 CTM64:CTM65 DDI64:DDI65 DNE64:DNE65 DXA64:DXA65 EGW64:EGW65 EQS64:EQS65 FAO64:FAO65 FKK64:FKK65 FUG64:FUG65 GEC64:GEC65 GNY64:GNY65 GXU64:GXU65 HHQ64:HHQ65 HRM64:HRM65 IBI64:IBI65 ILE64:ILE65 IVA64:IVA65 JEW64:JEW65 JOS64:JOS65 JYO64:JYO65 KIK64:KIK65 KSG64:KSG65 LCC64:LCC65 LLY64:LLY65 LVU64:LVU65 MFQ64:MFQ65 MPM64:MPM65 MZI64:MZI65 NJE64:NJE65 NTA64:NTA65 OCW64:OCW65 OMS64:OMS65 OWO64:OWO65 PGK64:PGK65 PQG64:PQG65 QAC64:QAC65 QJY64:QJY65 QTU64:QTU65 RDQ64:RDQ65 RNM64:RNM65 RXI64:RXI65 SHE64:SHE65 SRA64:SRA65 TAW64:TAW65 TKS64:TKS65 TUO64:TUO65 UEK64:UEK65 UOG64:UOG65 UYC64:UYC65 VHY64:VHY65 VRU64:VRU65 WBQ64:WBQ65 WLM64:WLM65 WVI64:WVI65 A65600:A65601 IW65600:IW65601 SS65600:SS65601 ACO65600:ACO65601 AMK65600:AMK65601 AWG65600:AWG65601 BGC65600:BGC65601 BPY65600:BPY65601 BZU65600:BZU65601 CJQ65600:CJQ65601 CTM65600:CTM65601 DDI65600:DDI65601 DNE65600:DNE65601 DXA65600:DXA65601 EGW65600:EGW65601 EQS65600:EQS65601 FAO65600:FAO65601 FKK65600:FKK65601 FUG65600:FUG65601 GEC65600:GEC65601 GNY65600:GNY65601 GXU65600:GXU65601 HHQ65600:HHQ65601 HRM65600:HRM65601 IBI65600:IBI65601 ILE65600:ILE65601 IVA65600:IVA65601 JEW65600:JEW65601 JOS65600:JOS65601 JYO65600:JYO65601 KIK65600:KIK65601 KSG65600:KSG65601 LCC65600:LCC65601 LLY65600:LLY65601 LVU65600:LVU65601 MFQ65600:MFQ65601 MPM65600:MPM65601 MZI65600:MZI65601 NJE65600:NJE65601 NTA65600:NTA65601 OCW65600:OCW65601 OMS65600:OMS65601 OWO65600:OWO65601 PGK65600:PGK65601 PQG65600:PQG65601 QAC65600:QAC65601 QJY65600:QJY65601 QTU65600:QTU65601 RDQ65600:RDQ65601 RNM65600:RNM65601 RXI65600:RXI65601 SHE65600:SHE65601 SRA65600:SRA65601 TAW65600:TAW65601 TKS65600:TKS65601 TUO65600:TUO65601 UEK65600:UEK65601 UOG65600:UOG65601 UYC65600:UYC65601 VHY65600:VHY65601 VRU65600:VRU65601 WBQ65600:WBQ65601 WLM65600:WLM65601 WVI65600:WVI65601 A131136:A131137 IW131136:IW131137 SS131136:SS131137 ACO131136:ACO131137 AMK131136:AMK131137 AWG131136:AWG131137 BGC131136:BGC131137 BPY131136:BPY131137 BZU131136:BZU131137 CJQ131136:CJQ131137 CTM131136:CTM131137 DDI131136:DDI131137 DNE131136:DNE131137 DXA131136:DXA131137 EGW131136:EGW131137 EQS131136:EQS131137 FAO131136:FAO131137 FKK131136:FKK131137 FUG131136:FUG131137 GEC131136:GEC131137 GNY131136:GNY131137 GXU131136:GXU131137 HHQ131136:HHQ131137 HRM131136:HRM131137 IBI131136:IBI131137 ILE131136:ILE131137 IVA131136:IVA131137 JEW131136:JEW131137 JOS131136:JOS131137 JYO131136:JYO131137 KIK131136:KIK131137 KSG131136:KSG131137 LCC131136:LCC131137 LLY131136:LLY131137 LVU131136:LVU131137 MFQ131136:MFQ131137 MPM131136:MPM131137 MZI131136:MZI131137 NJE131136:NJE131137 NTA131136:NTA131137 OCW131136:OCW131137 OMS131136:OMS131137 OWO131136:OWO131137 PGK131136:PGK131137 PQG131136:PQG131137 QAC131136:QAC131137 QJY131136:QJY131137 QTU131136:QTU131137 RDQ131136:RDQ131137 RNM131136:RNM131137 RXI131136:RXI131137 SHE131136:SHE131137 SRA131136:SRA131137 TAW131136:TAW131137 TKS131136:TKS131137 TUO131136:TUO131137 UEK131136:UEK131137 UOG131136:UOG131137 UYC131136:UYC131137 VHY131136:VHY131137 VRU131136:VRU131137 WBQ131136:WBQ131137 WLM131136:WLM131137 WVI131136:WVI131137 A196672:A196673 IW196672:IW196673 SS196672:SS196673 ACO196672:ACO196673 AMK196672:AMK196673 AWG196672:AWG196673 BGC196672:BGC196673 BPY196672:BPY196673 BZU196672:BZU196673 CJQ196672:CJQ196673 CTM196672:CTM196673 DDI196672:DDI196673 DNE196672:DNE196673 DXA196672:DXA196673 EGW196672:EGW196673 EQS196672:EQS196673 FAO196672:FAO196673 FKK196672:FKK196673 FUG196672:FUG196673 GEC196672:GEC196673 GNY196672:GNY196673 GXU196672:GXU196673 HHQ196672:HHQ196673 HRM196672:HRM196673 IBI196672:IBI196673 ILE196672:ILE196673 IVA196672:IVA196673 JEW196672:JEW196673 JOS196672:JOS196673 JYO196672:JYO196673 KIK196672:KIK196673 KSG196672:KSG196673 LCC196672:LCC196673 LLY196672:LLY196673 LVU196672:LVU196673 MFQ196672:MFQ196673 MPM196672:MPM196673 MZI196672:MZI196673 NJE196672:NJE196673 NTA196672:NTA196673 OCW196672:OCW196673 OMS196672:OMS196673 OWO196672:OWO196673 PGK196672:PGK196673 PQG196672:PQG196673 QAC196672:QAC196673 QJY196672:QJY196673 QTU196672:QTU196673 RDQ196672:RDQ196673 RNM196672:RNM196673 RXI196672:RXI196673 SHE196672:SHE196673 SRA196672:SRA196673 TAW196672:TAW196673 TKS196672:TKS196673 TUO196672:TUO196673 UEK196672:UEK196673 UOG196672:UOG196673 UYC196672:UYC196673 VHY196672:VHY196673 VRU196672:VRU196673 WBQ196672:WBQ196673 WLM196672:WLM196673 WVI196672:WVI196673 A262208:A262209 IW262208:IW262209 SS262208:SS262209 ACO262208:ACO262209 AMK262208:AMK262209 AWG262208:AWG262209 BGC262208:BGC262209 BPY262208:BPY262209 BZU262208:BZU262209 CJQ262208:CJQ262209 CTM262208:CTM262209 DDI262208:DDI262209 DNE262208:DNE262209 DXA262208:DXA262209 EGW262208:EGW262209 EQS262208:EQS262209 FAO262208:FAO262209 FKK262208:FKK262209 FUG262208:FUG262209 GEC262208:GEC262209 GNY262208:GNY262209 GXU262208:GXU262209 HHQ262208:HHQ262209 HRM262208:HRM262209 IBI262208:IBI262209 ILE262208:ILE262209 IVA262208:IVA262209 JEW262208:JEW262209 JOS262208:JOS262209 JYO262208:JYO262209 KIK262208:KIK262209 KSG262208:KSG262209 LCC262208:LCC262209 LLY262208:LLY262209 LVU262208:LVU262209 MFQ262208:MFQ262209 MPM262208:MPM262209 MZI262208:MZI262209 NJE262208:NJE262209 NTA262208:NTA262209 OCW262208:OCW262209 OMS262208:OMS262209 OWO262208:OWO262209 PGK262208:PGK262209 PQG262208:PQG262209 QAC262208:QAC262209 QJY262208:QJY262209 QTU262208:QTU262209 RDQ262208:RDQ262209 RNM262208:RNM262209 RXI262208:RXI262209 SHE262208:SHE262209 SRA262208:SRA262209 TAW262208:TAW262209 TKS262208:TKS262209 TUO262208:TUO262209 UEK262208:UEK262209 UOG262208:UOG262209 UYC262208:UYC262209 VHY262208:VHY262209 VRU262208:VRU262209 WBQ262208:WBQ262209 WLM262208:WLM262209 WVI262208:WVI262209 A327744:A327745 IW327744:IW327745 SS327744:SS327745 ACO327744:ACO327745 AMK327744:AMK327745 AWG327744:AWG327745 BGC327744:BGC327745 BPY327744:BPY327745 BZU327744:BZU327745 CJQ327744:CJQ327745 CTM327744:CTM327745 DDI327744:DDI327745 DNE327744:DNE327745 DXA327744:DXA327745 EGW327744:EGW327745 EQS327744:EQS327745 FAO327744:FAO327745 FKK327744:FKK327745 FUG327744:FUG327745 GEC327744:GEC327745 GNY327744:GNY327745 GXU327744:GXU327745 HHQ327744:HHQ327745 HRM327744:HRM327745 IBI327744:IBI327745 ILE327744:ILE327745 IVA327744:IVA327745 JEW327744:JEW327745 JOS327744:JOS327745 JYO327744:JYO327745 KIK327744:KIK327745 KSG327744:KSG327745 LCC327744:LCC327745 LLY327744:LLY327745 LVU327744:LVU327745 MFQ327744:MFQ327745 MPM327744:MPM327745 MZI327744:MZI327745 NJE327744:NJE327745 NTA327744:NTA327745 OCW327744:OCW327745 OMS327744:OMS327745 OWO327744:OWO327745 PGK327744:PGK327745 PQG327744:PQG327745 QAC327744:QAC327745 QJY327744:QJY327745 QTU327744:QTU327745 RDQ327744:RDQ327745 RNM327744:RNM327745 RXI327744:RXI327745 SHE327744:SHE327745 SRA327744:SRA327745 TAW327744:TAW327745 TKS327744:TKS327745 TUO327744:TUO327745 UEK327744:UEK327745 UOG327744:UOG327745 UYC327744:UYC327745 VHY327744:VHY327745 VRU327744:VRU327745 WBQ327744:WBQ327745 WLM327744:WLM327745 WVI327744:WVI327745 A393280:A393281 IW393280:IW393281 SS393280:SS393281 ACO393280:ACO393281 AMK393280:AMK393281 AWG393280:AWG393281 BGC393280:BGC393281 BPY393280:BPY393281 BZU393280:BZU393281 CJQ393280:CJQ393281 CTM393280:CTM393281 DDI393280:DDI393281 DNE393280:DNE393281 DXA393280:DXA393281 EGW393280:EGW393281 EQS393280:EQS393281 FAO393280:FAO393281 FKK393280:FKK393281 FUG393280:FUG393281 GEC393280:GEC393281 GNY393280:GNY393281 GXU393280:GXU393281 HHQ393280:HHQ393281 HRM393280:HRM393281 IBI393280:IBI393281 ILE393280:ILE393281 IVA393280:IVA393281 JEW393280:JEW393281 JOS393280:JOS393281 JYO393280:JYO393281 KIK393280:KIK393281 KSG393280:KSG393281 LCC393280:LCC393281 LLY393280:LLY393281 LVU393280:LVU393281 MFQ393280:MFQ393281 MPM393280:MPM393281 MZI393280:MZI393281 NJE393280:NJE393281 NTA393280:NTA393281 OCW393280:OCW393281 OMS393280:OMS393281 OWO393280:OWO393281 PGK393280:PGK393281 PQG393280:PQG393281 QAC393280:QAC393281 QJY393280:QJY393281 QTU393280:QTU393281 RDQ393280:RDQ393281 RNM393280:RNM393281 RXI393280:RXI393281 SHE393280:SHE393281 SRA393280:SRA393281 TAW393280:TAW393281 TKS393280:TKS393281 TUO393280:TUO393281 UEK393280:UEK393281 UOG393280:UOG393281 UYC393280:UYC393281 VHY393280:VHY393281 VRU393280:VRU393281 WBQ393280:WBQ393281 WLM393280:WLM393281 WVI393280:WVI393281 A458816:A458817 IW458816:IW458817 SS458816:SS458817 ACO458816:ACO458817 AMK458816:AMK458817 AWG458816:AWG458817 BGC458816:BGC458817 BPY458816:BPY458817 BZU458816:BZU458817 CJQ458816:CJQ458817 CTM458816:CTM458817 DDI458816:DDI458817 DNE458816:DNE458817 DXA458816:DXA458817 EGW458816:EGW458817 EQS458816:EQS458817 FAO458816:FAO458817 FKK458816:FKK458817 FUG458816:FUG458817 GEC458816:GEC458817 GNY458816:GNY458817 GXU458816:GXU458817 HHQ458816:HHQ458817 HRM458816:HRM458817 IBI458816:IBI458817 ILE458816:ILE458817 IVA458816:IVA458817 JEW458816:JEW458817 JOS458816:JOS458817 JYO458816:JYO458817 KIK458816:KIK458817 KSG458816:KSG458817 LCC458816:LCC458817 LLY458816:LLY458817 LVU458816:LVU458817 MFQ458816:MFQ458817 MPM458816:MPM458817 MZI458816:MZI458817 NJE458816:NJE458817 NTA458816:NTA458817 OCW458816:OCW458817 OMS458816:OMS458817 OWO458816:OWO458817 PGK458816:PGK458817 PQG458816:PQG458817 QAC458816:QAC458817 QJY458816:QJY458817 QTU458816:QTU458817 RDQ458816:RDQ458817 RNM458816:RNM458817 RXI458816:RXI458817 SHE458816:SHE458817 SRA458816:SRA458817 TAW458816:TAW458817 TKS458816:TKS458817 TUO458816:TUO458817 UEK458816:UEK458817 UOG458816:UOG458817 UYC458816:UYC458817 VHY458816:VHY458817 VRU458816:VRU458817 WBQ458816:WBQ458817 WLM458816:WLM458817 WVI458816:WVI458817 A524352:A524353 IW524352:IW524353 SS524352:SS524353 ACO524352:ACO524353 AMK524352:AMK524353 AWG524352:AWG524353 BGC524352:BGC524353 BPY524352:BPY524353 BZU524352:BZU524353 CJQ524352:CJQ524353 CTM524352:CTM524353 DDI524352:DDI524353 DNE524352:DNE524353 DXA524352:DXA524353 EGW524352:EGW524353 EQS524352:EQS524353 FAO524352:FAO524353 FKK524352:FKK524353 FUG524352:FUG524353 GEC524352:GEC524353 GNY524352:GNY524353 GXU524352:GXU524353 HHQ524352:HHQ524353 HRM524352:HRM524353 IBI524352:IBI524353 ILE524352:ILE524353 IVA524352:IVA524353 JEW524352:JEW524353 JOS524352:JOS524353 JYO524352:JYO524353 KIK524352:KIK524353 KSG524352:KSG524353 LCC524352:LCC524353 LLY524352:LLY524353 LVU524352:LVU524353 MFQ524352:MFQ524353 MPM524352:MPM524353 MZI524352:MZI524353 NJE524352:NJE524353 NTA524352:NTA524353 OCW524352:OCW524353 OMS524352:OMS524353 OWO524352:OWO524353 PGK524352:PGK524353 PQG524352:PQG524353 QAC524352:QAC524353 QJY524352:QJY524353 QTU524352:QTU524353 RDQ524352:RDQ524353 RNM524352:RNM524353 RXI524352:RXI524353 SHE524352:SHE524353 SRA524352:SRA524353 TAW524352:TAW524353 TKS524352:TKS524353 TUO524352:TUO524353 UEK524352:UEK524353 UOG524352:UOG524353 UYC524352:UYC524353 VHY524352:VHY524353 VRU524352:VRU524353 WBQ524352:WBQ524353 WLM524352:WLM524353 WVI524352:WVI524353 A589888:A589889 IW589888:IW589889 SS589888:SS589889 ACO589888:ACO589889 AMK589888:AMK589889 AWG589888:AWG589889 BGC589888:BGC589889 BPY589888:BPY589889 BZU589888:BZU589889 CJQ589888:CJQ589889 CTM589888:CTM589889 DDI589888:DDI589889 DNE589888:DNE589889 DXA589888:DXA589889 EGW589888:EGW589889 EQS589888:EQS589889 FAO589888:FAO589889 FKK589888:FKK589889 FUG589888:FUG589889 GEC589888:GEC589889 GNY589888:GNY589889 GXU589888:GXU589889 HHQ589888:HHQ589889 HRM589888:HRM589889 IBI589888:IBI589889 ILE589888:ILE589889 IVA589888:IVA589889 JEW589888:JEW589889 JOS589888:JOS589889 JYO589888:JYO589889 KIK589888:KIK589889 KSG589888:KSG589889 LCC589888:LCC589889 LLY589888:LLY589889 LVU589888:LVU589889 MFQ589888:MFQ589889 MPM589888:MPM589889 MZI589888:MZI589889 NJE589888:NJE589889 NTA589888:NTA589889 OCW589888:OCW589889 OMS589888:OMS589889 OWO589888:OWO589889 PGK589888:PGK589889 PQG589888:PQG589889 QAC589888:QAC589889 QJY589888:QJY589889 QTU589888:QTU589889 RDQ589888:RDQ589889 RNM589888:RNM589889 RXI589888:RXI589889 SHE589888:SHE589889 SRA589888:SRA589889 TAW589888:TAW589889 TKS589888:TKS589889 TUO589888:TUO589889 UEK589888:UEK589889 UOG589888:UOG589889 UYC589888:UYC589889 VHY589888:VHY589889 VRU589888:VRU589889 WBQ589888:WBQ589889 WLM589888:WLM589889 WVI589888:WVI589889 A655424:A655425 IW655424:IW655425 SS655424:SS655425 ACO655424:ACO655425 AMK655424:AMK655425 AWG655424:AWG655425 BGC655424:BGC655425 BPY655424:BPY655425 BZU655424:BZU655425 CJQ655424:CJQ655425 CTM655424:CTM655425 DDI655424:DDI655425 DNE655424:DNE655425 DXA655424:DXA655425 EGW655424:EGW655425 EQS655424:EQS655425 FAO655424:FAO655425 FKK655424:FKK655425 FUG655424:FUG655425 GEC655424:GEC655425 GNY655424:GNY655425 GXU655424:GXU655425 HHQ655424:HHQ655425 HRM655424:HRM655425 IBI655424:IBI655425 ILE655424:ILE655425 IVA655424:IVA655425 JEW655424:JEW655425 JOS655424:JOS655425 JYO655424:JYO655425 KIK655424:KIK655425 KSG655424:KSG655425 LCC655424:LCC655425 LLY655424:LLY655425 LVU655424:LVU655425 MFQ655424:MFQ655425 MPM655424:MPM655425 MZI655424:MZI655425 NJE655424:NJE655425 NTA655424:NTA655425 OCW655424:OCW655425 OMS655424:OMS655425 OWO655424:OWO655425 PGK655424:PGK655425 PQG655424:PQG655425 QAC655424:QAC655425 QJY655424:QJY655425 QTU655424:QTU655425 RDQ655424:RDQ655425 RNM655424:RNM655425 RXI655424:RXI655425 SHE655424:SHE655425 SRA655424:SRA655425 TAW655424:TAW655425 TKS655424:TKS655425 TUO655424:TUO655425 UEK655424:UEK655425 UOG655424:UOG655425 UYC655424:UYC655425 VHY655424:VHY655425 VRU655424:VRU655425 WBQ655424:WBQ655425 WLM655424:WLM655425 WVI655424:WVI655425 A720960:A720961 IW720960:IW720961 SS720960:SS720961 ACO720960:ACO720961 AMK720960:AMK720961 AWG720960:AWG720961 BGC720960:BGC720961 BPY720960:BPY720961 BZU720960:BZU720961 CJQ720960:CJQ720961 CTM720960:CTM720961 DDI720960:DDI720961 DNE720960:DNE720961 DXA720960:DXA720961 EGW720960:EGW720961 EQS720960:EQS720961 FAO720960:FAO720961 FKK720960:FKK720961 FUG720960:FUG720961 GEC720960:GEC720961 GNY720960:GNY720961 GXU720960:GXU720961 HHQ720960:HHQ720961 HRM720960:HRM720961 IBI720960:IBI720961 ILE720960:ILE720961 IVA720960:IVA720961 JEW720960:JEW720961 JOS720960:JOS720961 JYO720960:JYO720961 KIK720960:KIK720961 KSG720960:KSG720961 LCC720960:LCC720961 LLY720960:LLY720961 LVU720960:LVU720961 MFQ720960:MFQ720961 MPM720960:MPM720961 MZI720960:MZI720961 NJE720960:NJE720961 NTA720960:NTA720961 OCW720960:OCW720961 OMS720960:OMS720961 OWO720960:OWO720961 PGK720960:PGK720961 PQG720960:PQG720961 QAC720960:QAC720961 QJY720960:QJY720961 QTU720960:QTU720961 RDQ720960:RDQ720961 RNM720960:RNM720961 RXI720960:RXI720961 SHE720960:SHE720961 SRA720960:SRA720961 TAW720960:TAW720961 TKS720960:TKS720961 TUO720960:TUO720961 UEK720960:UEK720961 UOG720960:UOG720961 UYC720960:UYC720961 VHY720960:VHY720961 VRU720960:VRU720961 WBQ720960:WBQ720961 WLM720960:WLM720961 WVI720960:WVI720961 A786496:A786497 IW786496:IW786497 SS786496:SS786497 ACO786496:ACO786497 AMK786496:AMK786497 AWG786496:AWG786497 BGC786496:BGC786497 BPY786496:BPY786497 BZU786496:BZU786497 CJQ786496:CJQ786497 CTM786496:CTM786497 DDI786496:DDI786497 DNE786496:DNE786497 DXA786496:DXA786497 EGW786496:EGW786497 EQS786496:EQS786497 FAO786496:FAO786497 FKK786496:FKK786497 FUG786496:FUG786497 GEC786496:GEC786497 GNY786496:GNY786497 GXU786496:GXU786497 HHQ786496:HHQ786497 HRM786496:HRM786497 IBI786496:IBI786497 ILE786496:ILE786497 IVA786496:IVA786497 JEW786496:JEW786497 JOS786496:JOS786497 JYO786496:JYO786497 KIK786496:KIK786497 KSG786496:KSG786497 LCC786496:LCC786497 LLY786496:LLY786497 LVU786496:LVU786497 MFQ786496:MFQ786497 MPM786496:MPM786497 MZI786496:MZI786497 NJE786496:NJE786497 NTA786496:NTA786497 OCW786496:OCW786497 OMS786496:OMS786497 OWO786496:OWO786497 PGK786496:PGK786497 PQG786496:PQG786497 QAC786496:QAC786497 QJY786496:QJY786497 QTU786496:QTU786497 RDQ786496:RDQ786497 RNM786496:RNM786497 RXI786496:RXI786497 SHE786496:SHE786497 SRA786496:SRA786497 TAW786496:TAW786497 TKS786496:TKS786497 TUO786496:TUO786497 UEK786496:UEK786497 UOG786496:UOG786497 UYC786496:UYC786497 VHY786496:VHY786497 VRU786496:VRU786497 WBQ786496:WBQ786497 WLM786496:WLM786497 WVI786496:WVI786497 A852032:A852033 IW852032:IW852033 SS852032:SS852033 ACO852032:ACO852033 AMK852032:AMK852033 AWG852032:AWG852033 BGC852032:BGC852033 BPY852032:BPY852033 BZU852032:BZU852033 CJQ852032:CJQ852033 CTM852032:CTM852033 DDI852032:DDI852033 DNE852032:DNE852033 DXA852032:DXA852033 EGW852032:EGW852033 EQS852032:EQS852033 FAO852032:FAO852033 FKK852032:FKK852033 FUG852032:FUG852033 GEC852032:GEC852033 GNY852032:GNY852033 GXU852032:GXU852033 HHQ852032:HHQ852033 HRM852032:HRM852033 IBI852032:IBI852033 ILE852032:ILE852033 IVA852032:IVA852033 JEW852032:JEW852033 JOS852032:JOS852033 JYO852032:JYO852033 KIK852032:KIK852033 KSG852032:KSG852033 LCC852032:LCC852033 LLY852032:LLY852033 LVU852032:LVU852033 MFQ852032:MFQ852033 MPM852032:MPM852033 MZI852032:MZI852033 NJE852032:NJE852033 NTA852032:NTA852033 OCW852032:OCW852033 OMS852032:OMS852033 OWO852032:OWO852033 PGK852032:PGK852033 PQG852032:PQG852033 QAC852032:QAC852033 QJY852032:QJY852033 QTU852032:QTU852033 RDQ852032:RDQ852033 RNM852032:RNM852033 RXI852032:RXI852033 SHE852032:SHE852033 SRA852032:SRA852033 TAW852032:TAW852033 TKS852032:TKS852033 TUO852032:TUO852033 UEK852032:UEK852033 UOG852032:UOG852033 UYC852032:UYC852033 VHY852032:VHY852033 VRU852032:VRU852033 WBQ852032:WBQ852033 WLM852032:WLM852033 WVI852032:WVI852033 A917568:A917569 IW917568:IW917569 SS917568:SS917569 ACO917568:ACO917569 AMK917568:AMK917569 AWG917568:AWG917569 BGC917568:BGC917569 BPY917568:BPY917569 BZU917568:BZU917569 CJQ917568:CJQ917569 CTM917568:CTM917569 DDI917568:DDI917569 DNE917568:DNE917569 DXA917568:DXA917569 EGW917568:EGW917569 EQS917568:EQS917569 FAO917568:FAO917569 FKK917568:FKK917569 FUG917568:FUG917569 GEC917568:GEC917569 GNY917568:GNY917569 GXU917568:GXU917569 HHQ917568:HHQ917569 HRM917568:HRM917569 IBI917568:IBI917569 ILE917568:ILE917569 IVA917568:IVA917569 JEW917568:JEW917569 JOS917568:JOS917569 JYO917568:JYO917569 KIK917568:KIK917569 KSG917568:KSG917569 LCC917568:LCC917569 LLY917568:LLY917569 LVU917568:LVU917569 MFQ917568:MFQ917569 MPM917568:MPM917569 MZI917568:MZI917569 NJE917568:NJE917569 NTA917568:NTA917569 OCW917568:OCW917569 OMS917568:OMS917569 OWO917568:OWO917569 PGK917568:PGK917569 PQG917568:PQG917569 QAC917568:QAC917569 QJY917568:QJY917569 QTU917568:QTU917569 RDQ917568:RDQ917569 RNM917568:RNM917569 RXI917568:RXI917569 SHE917568:SHE917569 SRA917568:SRA917569 TAW917568:TAW917569 TKS917568:TKS917569 TUO917568:TUO917569 UEK917568:UEK917569 UOG917568:UOG917569 UYC917568:UYC917569 VHY917568:VHY917569 VRU917568:VRU917569 WBQ917568:WBQ917569 WLM917568:WLM917569 WVI917568:WVI917569 A983104:A983105 IW983104:IW983105 SS983104:SS983105 ACO983104:ACO983105 AMK983104:AMK983105 AWG983104:AWG983105 BGC983104:BGC983105 BPY983104:BPY983105 BZU983104:BZU983105 CJQ983104:CJQ983105 CTM983104:CTM983105 DDI983104:DDI983105 DNE983104:DNE983105 DXA983104:DXA983105 EGW983104:EGW983105 EQS983104:EQS983105 FAO983104:FAO983105 FKK983104:FKK983105 FUG983104:FUG983105 GEC983104:GEC983105 GNY983104:GNY983105 GXU983104:GXU983105 HHQ983104:HHQ983105 HRM983104:HRM983105 IBI983104:IBI983105 ILE983104:ILE983105 IVA983104:IVA983105 JEW983104:JEW983105 JOS983104:JOS983105 JYO983104:JYO983105 KIK983104:KIK983105 KSG983104:KSG983105 LCC983104:LCC983105 LLY983104:LLY983105 LVU983104:LVU983105 MFQ983104:MFQ983105 MPM983104:MPM983105 MZI983104:MZI983105 NJE983104:NJE983105 NTA983104:NTA983105 OCW983104:OCW983105 OMS983104:OMS983105 OWO983104:OWO983105 PGK983104:PGK983105 PQG983104:PQG983105 QAC983104:QAC983105 QJY983104:QJY983105 QTU983104:QTU983105 RDQ983104:RDQ983105 RNM983104:RNM983105 RXI983104:RXI983105 SHE983104:SHE983105 SRA983104:SRA983105 TAW983104:TAW983105 TKS983104:TKS983105 TUO983104:TUO983105 UEK983104:UEK983105 UOG983104:UOG983105 UYC983104:UYC983105 VHY983104:VHY983105 VRU983104:VRU983105 WBQ983104:WBQ983105 WLM983104:WLM983105 WVI983104:WVI983105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E65618:E65619 JA65618:JA65619 SW65618:SW65619 ACS65618:ACS65619 AMO65618:AMO65619 AWK65618:AWK65619 BGG65618:BGG65619 BQC65618:BQC65619 BZY65618:BZY65619 CJU65618:CJU65619 CTQ65618:CTQ65619 DDM65618:DDM65619 DNI65618:DNI65619 DXE65618:DXE65619 EHA65618:EHA65619 EQW65618:EQW65619 FAS65618:FAS65619 FKO65618:FKO65619 FUK65618:FUK65619 GEG65618:GEG65619 GOC65618:GOC65619 GXY65618:GXY65619 HHU65618:HHU65619 HRQ65618:HRQ65619 IBM65618:IBM65619 ILI65618:ILI65619 IVE65618:IVE65619 JFA65618:JFA65619 JOW65618:JOW65619 JYS65618:JYS65619 KIO65618:KIO65619 KSK65618:KSK65619 LCG65618:LCG65619 LMC65618:LMC65619 LVY65618:LVY65619 MFU65618:MFU65619 MPQ65618:MPQ65619 MZM65618:MZM65619 NJI65618:NJI65619 NTE65618:NTE65619 ODA65618:ODA65619 OMW65618:OMW65619 OWS65618:OWS65619 PGO65618:PGO65619 PQK65618:PQK65619 QAG65618:QAG65619 QKC65618:QKC65619 QTY65618:QTY65619 RDU65618:RDU65619 RNQ65618:RNQ65619 RXM65618:RXM65619 SHI65618:SHI65619 SRE65618:SRE65619 TBA65618:TBA65619 TKW65618:TKW65619 TUS65618:TUS65619 UEO65618:UEO65619 UOK65618:UOK65619 UYG65618:UYG65619 VIC65618:VIC65619 VRY65618:VRY65619 WBU65618:WBU65619 WLQ65618:WLQ65619 WVM65618:WVM65619 E131154:E131155 JA131154:JA131155 SW131154:SW131155 ACS131154:ACS131155 AMO131154:AMO131155 AWK131154:AWK131155 BGG131154:BGG131155 BQC131154:BQC131155 BZY131154:BZY131155 CJU131154:CJU131155 CTQ131154:CTQ131155 DDM131154:DDM131155 DNI131154:DNI131155 DXE131154:DXE131155 EHA131154:EHA131155 EQW131154:EQW131155 FAS131154:FAS131155 FKO131154:FKO131155 FUK131154:FUK131155 GEG131154:GEG131155 GOC131154:GOC131155 GXY131154:GXY131155 HHU131154:HHU131155 HRQ131154:HRQ131155 IBM131154:IBM131155 ILI131154:ILI131155 IVE131154:IVE131155 JFA131154:JFA131155 JOW131154:JOW131155 JYS131154:JYS131155 KIO131154:KIO131155 KSK131154:KSK131155 LCG131154:LCG131155 LMC131154:LMC131155 LVY131154:LVY131155 MFU131154:MFU131155 MPQ131154:MPQ131155 MZM131154:MZM131155 NJI131154:NJI131155 NTE131154:NTE131155 ODA131154:ODA131155 OMW131154:OMW131155 OWS131154:OWS131155 PGO131154:PGO131155 PQK131154:PQK131155 QAG131154:QAG131155 QKC131154:QKC131155 QTY131154:QTY131155 RDU131154:RDU131155 RNQ131154:RNQ131155 RXM131154:RXM131155 SHI131154:SHI131155 SRE131154:SRE131155 TBA131154:TBA131155 TKW131154:TKW131155 TUS131154:TUS131155 UEO131154:UEO131155 UOK131154:UOK131155 UYG131154:UYG131155 VIC131154:VIC131155 VRY131154:VRY131155 WBU131154:WBU131155 WLQ131154:WLQ131155 WVM131154:WVM131155 E196690:E196691 JA196690:JA196691 SW196690:SW196691 ACS196690:ACS196691 AMO196690:AMO196691 AWK196690:AWK196691 BGG196690:BGG196691 BQC196690:BQC196691 BZY196690:BZY196691 CJU196690:CJU196691 CTQ196690:CTQ196691 DDM196690:DDM196691 DNI196690:DNI196691 DXE196690:DXE196691 EHA196690:EHA196691 EQW196690:EQW196691 FAS196690:FAS196691 FKO196690:FKO196691 FUK196690:FUK196691 GEG196690:GEG196691 GOC196690:GOC196691 GXY196690:GXY196691 HHU196690:HHU196691 HRQ196690:HRQ196691 IBM196690:IBM196691 ILI196690:ILI196691 IVE196690:IVE196691 JFA196690:JFA196691 JOW196690:JOW196691 JYS196690:JYS196691 KIO196690:KIO196691 KSK196690:KSK196691 LCG196690:LCG196691 LMC196690:LMC196691 LVY196690:LVY196691 MFU196690:MFU196691 MPQ196690:MPQ196691 MZM196690:MZM196691 NJI196690:NJI196691 NTE196690:NTE196691 ODA196690:ODA196691 OMW196690:OMW196691 OWS196690:OWS196691 PGO196690:PGO196691 PQK196690:PQK196691 QAG196690:QAG196691 QKC196690:QKC196691 QTY196690:QTY196691 RDU196690:RDU196691 RNQ196690:RNQ196691 RXM196690:RXM196691 SHI196690:SHI196691 SRE196690:SRE196691 TBA196690:TBA196691 TKW196690:TKW196691 TUS196690:TUS196691 UEO196690:UEO196691 UOK196690:UOK196691 UYG196690:UYG196691 VIC196690:VIC196691 VRY196690:VRY196691 WBU196690:WBU196691 WLQ196690:WLQ196691 WVM196690:WVM196691 E262226:E262227 JA262226:JA262227 SW262226:SW262227 ACS262226:ACS262227 AMO262226:AMO262227 AWK262226:AWK262227 BGG262226:BGG262227 BQC262226:BQC262227 BZY262226:BZY262227 CJU262226:CJU262227 CTQ262226:CTQ262227 DDM262226:DDM262227 DNI262226:DNI262227 DXE262226:DXE262227 EHA262226:EHA262227 EQW262226:EQW262227 FAS262226:FAS262227 FKO262226:FKO262227 FUK262226:FUK262227 GEG262226:GEG262227 GOC262226:GOC262227 GXY262226:GXY262227 HHU262226:HHU262227 HRQ262226:HRQ262227 IBM262226:IBM262227 ILI262226:ILI262227 IVE262226:IVE262227 JFA262226:JFA262227 JOW262226:JOW262227 JYS262226:JYS262227 KIO262226:KIO262227 KSK262226:KSK262227 LCG262226:LCG262227 LMC262226:LMC262227 LVY262226:LVY262227 MFU262226:MFU262227 MPQ262226:MPQ262227 MZM262226:MZM262227 NJI262226:NJI262227 NTE262226:NTE262227 ODA262226:ODA262227 OMW262226:OMW262227 OWS262226:OWS262227 PGO262226:PGO262227 PQK262226:PQK262227 QAG262226:QAG262227 QKC262226:QKC262227 QTY262226:QTY262227 RDU262226:RDU262227 RNQ262226:RNQ262227 RXM262226:RXM262227 SHI262226:SHI262227 SRE262226:SRE262227 TBA262226:TBA262227 TKW262226:TKW262227 TUS262226:TUS262227 UEO262226:UEO262227 UOK262226:UOK262227 UYG262226:UYG262227 VIC262226:VIC262227 VRY262226:VRY262227 WBU262226:WBU262227 WLQ262226:WLQ262227 WVM262226:WVM262227 E327762:E327763 JA327762:JA327763 SW327762:SW327763 ACS327762:ACS327763 AMO327762:AMO327763 AWK327762:AWK327763 BGG327762:BGG327763 BQC327762:BQC327763 BZY327762:BZY327763 CJU327762:CJU327763 CTQ327762:CTQ327763 DDM327762:DDM327763 DNI327762:DNI327763 DXE327762:DXE327763 EHA327762:EHA327763 EQW327762:EQW327763 FAS327762:FAS327763 FKO327762:FKO327763 FUK327762:FUK327763 GEG327762:GEG327763 GOC327762:GOC327763 GXY327762:GXY327763 HHU327762:HHU327763 HRQ327762:HRQ327763 IBM327762:IBM327763 ILI327762:ILI327763 IVE327762:IVE327763 JFA327762:JFA327763 JOW327762:JOW327763 JYS327762:JYS327763 KIO327762:KIO327763 KSK327762:KSK327763 LCG327762:LCG327763 LMC327762:LMC327763 LVY327762:LVY327763 MFU327762:MFU327763 MPQ327762:MPQ327763 MZM327762:MZM327763 NJI327762:NJI327763 NTE327762:NTE327763 ODA327762:ODA327763 OMW327762:OMW327763 OWS327762:OWS327763 PGO327762:PGO327763 PQK327762:PQK327763 QAG327762:QAG327763 QKC327762:QKC327763 QTY327762:QTY327763 RDU327762:RDU327763 RNQ327762:RNQ327763 RXM327762:RXM327763 SHI327762:SHI327763 SRE327762:SRE327763 TBA327762:TBA327763 TKW327762:TKW327763 TUS327762:TUS327763 UEO327762:UEO327763 UOK327762:UOK327763 UYG327762:UYG327763 VIC327762:VIC327763 VRY327762:VRY327763 WBU327762:WBU327763 WLQ327762:WLQ327763 WVM327762:WVM327763 E393298:E393299 JA393298:JA393299 SW393298:SW393299 ACS393298:ACS393299 AMO393298:AMO393299 AWK393298:AWK393299 BGG393298:BGG393299 BQC393298:BQC393299 BZY393298:BZY393299 CJU393298:CJU393299 CTQ393298:CTQ393299 DDM393298:DDM393299 DNI393298:DNI393299 DXE393298:DXE393299 EHA393298:EHA393299 EQW393298:EQW393299 FAS393298:FAS393299 FKO393298:FKO393299 FUK393298:FUK393299 GEG393298:GEG393299 GOC393298:GOC393299 GXY393298:GXY393299 HHU393298:HHU393299 HRQ393298:HRQ393299 IBM393298:IBM393299 ILI393298:ILI393299 IVE393298:IVE393299 JFA393298:JFA393299 JOW393298:JOW393299 JYS393298:JYS393299 KIO393298:KIO393299 KSK393298:KSK393299 LCG393298:LCG393299 LMC393298:LMC393299 LVY393298:LVY393299 MFU393298:MFU393299 MPQ393298:MPQ393299 MZM393298:MZM393299 NJI393298:NJI393299 NTE393298:NTE393299 ODA393298:ODA393299 OMW393298:OMW393299 OWS393298:OWS393299 PGO393298:PGO393299 PQK393298:PQK393299 QAG393298:QAG393299 QKC393298:QKC393299 QTY393298:QTY393299 RDU393298:RDU393299 RNQ393298:RNQ393299 RXM393298:RXM393299 SHI393298:SHI393299 SRE393298:SRE393299 TBA393298:TBA393299 TKW393298:TKW393299 TUS393298:TUS393299 UEO393298:UEO393299 UOK393298:UOK393299 UYG393298:UYG393299 VIC393298:VIC393299 VRY393298:VRY393299 WBU393298:WBU393299 WLQ393298:WLQ393299 WVM393298:WVM393299 E458834:E458835 JA458834:JA458835 SW458834:SW458835 ACS458834:ACS458835 AMO458834:AMO458835 AWK458834:AWK458835 BGG458834:BGG458835 BQC458834:BQC458835 BZY458834:BZY458835 CJU458834:CJU458835 CTQ458834:CTQ458835 DDM458834:DDM458835 DNI458834:DNI458835 DXE458834:DXE458835 EHA458834:EHA458835 EQW458834:EQW458835 FAS458834:FAS458835 FKO458834:FKO458835 FUK458834:FUK458835 GEG458834:GEG458835 GOC458834:GOC458835 GXY458834:GXY458835 HHU458834:HHU458835 HRQ458834:HRQ458835 IBM458834:IBM458835 ILI458834:ILI458835 IVE458834:IVE458835 JFA458834:JFA458835 JOW458834:JOW458835 JYS458834:JYS458835 KIO458834:KIO458835 KSK458834:KSK458835 LCG458834:LCG458835 LMC458834:LMC458835 LVY458834:LVY458835 MFU458834:MFU458835 MPQ458834:MPQ458835 MZM458834:MZM458835 NJI458834:NJI458835 NTE458834:NTE458835 ODA458834:ODA458835 OMW458834:OMW458835 OWS458834:OWS458835 PGO458834:PGO458835 PQK458834:PQK458835 QAG458834:QAG458835 QKC458834:QKC458835 QTY458834:QTY458835 RDU458834:RDU458835 RNQ458834:RNQ458835 RXM458834:RXM458835 SHI458834:SHI458835 SRE458834:SRE458835 TBA458834:TBA458835 TKW458834:TKW458835 TUS458834:TUS458835 UEO458834:UEO458835 UOK458834:UOK458835 UYG458834:UYG458835 VIC458834:VIC458835 VRY458834:VRY458835 WBU458834:WBU458835 WLQ458834:WLQ458835 WVM458834:WVM458835 E524370:E524371 JA524370:JA524371 SW524370:SW524371 ACS524370:ACS524371 AMO524370:AMO524371 AWK524370:AWK524371 BGG524370:BGG524371 BQC524370:BQC524371 BZY524370:BZY524371 CJU524370:CJU524371 CTQ524370:CTQ524371 DDM524370:DDM524371 DNI524370:DNI524371 DXE524370:DXE524371 EHA524370:EHA524371 EQW524370:EQW524371 FAS524370:FAS524371 FKO524370:FKO524371 FUK524370:FUK524371 GEG524370:GEG524371 GOC524370:GOC524371 GXY524370:GXY524371 HHU524370:HHU524371 HRQ524370:HRQ524371 IBM524370:IBM524371 ILI524370:ILI524371 IVE524370:IVE524371 JFA524370:JFA524371 JOW524370:JOW524371 JYS524370:JYS524371 KIO524370:KIO524371 KSK524370:KSK524371 LCG524370:LCG524371 LMC524370:LMC524371 LVY524370:LVY524371 MFU524370:MFU524371 MPQ524370:MPQ524371 MZM524370:MZM524371 NJI524370:NJI524371 NTE524370:NTE524371 ODA524370:ODA524371 OMW524370:OMW524371 OWS524370:OWS524371 PGO524370:PGO524371 PQK524370:PQK524371 QAG524370:QAG524371 QKC524370:QKC524371 QTY524370:QTY524371 RDU524370:RDU524371 RNQ524370:RNQ524371 RXM524370:RXM524371 SHI524370:SHI524371 SRE524370:SRE524371 TBA524370:TBA524371 TKW524370:TKW524371 TUS524370:TUS524371 UEO524370:UEO524371 UOK524370:UOK524371 UYG524370:UYG524371 VIC524370:VIC524371 VRY524370:VRY524371 WBU524370:WBU524371 WLQ524370:WLQ524371 WVM524370:WVM524371 E589906:E589907 JA589906:JA589907 SW589906:SW589907 ACS589906:ACS589907 AMO589906:AMO589907 AWK589906:AWK589907 BGG589906:BGG589907 BQC589906:BQC589907 BZY589906:BZY589907 CJU589906:CJU589907 CTQ589906:CTQ589907 DDM589906:DDM589907 DNI589906:DNI589907 DXE589906:DXE589907 EHA589906:EHA589907 EQW589906:EQW589907 FAS589906:FAS589907 FKO589906:FKO589907 FUK589906:FUK589907 GEG589906:GEG589907 GOC589906:GOC589907 GXY589906:GXY589907 HHU589906:HHU589907 HRQ589906:HRQ589907 IBM589906:IBM589907 ILI589906:ILI589907 IVE589906:IVE589907 JFA589906:JFA589907 JOW589906:JOW589907 JYS589906:JYS589907 KIO589906:KIO589907 KSK589906:KSK589907 LCG589906:LCG589907 LMC589906:LMC589907 LVY589906:LVY589907 MFU589906:MFU589907 MPQ589906:MPQ589907 MZM589906:MZM589907 NJI589906:NJI589907 NTE589906:NTE589907 ODA589906:ODA589907 OMW589906:OMW589907 OWS589906:OWS589907 PGO589906:PGO589907 PQK589906:PQK589907 QAG589906:QAG589907 QKC589906:QKC589907 QTY589906:QTY589907 RDU589906:RDU589907 RNQ589906:RNQ589907 RXM589906:RXM589907 SHI589906:SHI589907 SRE589906:SRE589907 TBA589906:TBA589907 TKW589906:TKW589907 TUS589906:TUS589907 UEO589906:UEO589907 UOK589906:UOK589907 UYG589906:UYG589907 VIC589906:VIC589907 VRY589906:VRY589907 WBU589906:WBU589907 WLQ589906:WLQ589907 WVM589906:WVM589907 E655442:E655443 JA655442:JA655443 SW655442:SW655443 ACS655442:ACS655443 AMO655442:AMO655443 AWK655442:AWK655443 BGG655442:BGG655443 BQC655442:BQC655443 BZY655442:BZY655443 CJU655442:CJU655443 CTQ655442:CTQ655443 DDM655442:DDM655443 DNI655442:DNI655443 DXE655442:DXE655443 EHA655442:EHA655443 EQW655442:EQW655443 FAS655442:FAS655443 FKO655442:FKO655443 FUK655442:FUK655443 GEG655442:GEG655443 GOC655442:GOC655443 GXY655442:GXY655443 HHU655442:HHU655443 HRQ655442:HRQ655443 IBM655442:IBM655443 ILI655442:ILI655443 IVE655442:IVE655443 JFA655442:JFA655443 JOW655442:JOW655443 JYS655442:JYS655443 KIO655442:KIO655443 KSK655442:KSK655443 LCG655442:LCG655443 LMC655442:LMC655443 LVY655442:LVY655443 MFU655442:MFU655443 MPQ655442:MPQ655443 MZM655442:MZM655443 NJI655442:NJI655443 NTE655442:NTE655443 ODA655442:ODA655443 OMW655442:OMW655443 OWS655442:OWS655443 PGO655442:PGO655443 PQK655442:PQK655443 QAG655442:QAG655443 QKC655442:QKC655443 QTY655442:QTY655443 RDU655442:RDU655443 RNQ655442:RNQ655443 RXM655442:RXM655443 SHI655442:SHI655443 SRE655442:SRE655443 TBA655442:TBA655443 TKW655442:TKW655443 TUS655442:TUS655443 UEO655442:UEO655443 UOK655442:UOK655443 UYG655442:UYG655443 VIC655442:VIC655443 VRY655442:VRY655443 WBU655442:WBU655443 WLQ655442:WLQ655443 WVM655442:WVM655443 E720978:E720979 JA720978:JA720979 SW720978:SW720979 ACS720978:ACS720979 AMO720978:AMO720979 AWK720978:AWK720979 BGG720978:BGG720979 BQC720978:BQC720979 BZY720978:BZY720979 CJU720978:CJU720979 CTQ720978:CTQ720979 DDM720978:DDM720979 DNI720978:DNI720979 DXE720978:DXE720979 EHA720978:EHA720979 EQW720978:EQW720979 FAS720978:FAS720979 FKO720978:FKO720979 FUK720978:FUK720979 GEG720978:GEG720979 GOC720978:GOC720979 GXY720978:GXY720979 HHU720978:HHU720979 HRQ720978:HRQ720979 IBM720978:IBM720979 ILI720978:ILI720979 IVE720978:IVE720979 JFA720978:JFA720979 JOW720978:JOW720979 JYS720978:JYS720979 KIO720978:KIO720979 KSK720978:KSK720979 LCG720978:LCG720979 LMC720978:LMC720979 LVY720978:LVY720979 MFU720978:MFU720979 MPQ720978:MPQ720979 MZM720978:MZM720979 NJI720978:NJI720979 NTE720978:NTE720979 ODA720978:ODA720979 OMW720978:OMW720979 OWS720978:OWS720979 PGO720978:PGO720979 PQK720978:PQK720979 QAG720978:QAG720979 QKC720978:QKC720979 QTY720978:QTY720979 RDU720978:RDU720979 RNQ720978:RNQ720979 RXM720978:RXM720979 SHI720978:SHI720979 SRE720978:SRE720979 TBA720978:TBA720979 TKW720978:TKW720979 TUS720978:TUS720979 UEO720978:UEO720979 UOK720978:UOK720979 UYG720978:UYG720979 VIC720978:VIC720979 VRY720978:VRY720979 WBU720978:WBU720979 WLQ720978:WLQ720979 WVM720978:WVM720979 E786514:E786515 JA786514:JA786515 SW786514:SW786515 ACS786514:ACS786515 AMO786514:AMO786515 AWK786514:AWK786515 BGG786514:BGG786515 BQC786514:BQC786515 BZY786514:BZY786515 CJU786514:CJU786515 CTQ786514:CTQ786515 DDM786514:DDM786515 DNI786514:DNI786515 DXE786514:DXE786515 EHA786514:EHA786515 EQW786514:EQW786515 FAS786514:FAS786515 FKO786514:FKO786515 FUK786514:FUK786515 GEG786514:GEG786515 GOC786514:GOC786515 GXY786514:GXY786515 HHU786514:HHU786515 HRQ786514:HRQ786515 IBM786514:IBM786515 ILI786514:ILI786515 IVE786514:IVE786515 JFA786514:JFA786515 JOW786514:JOW786515 JYS786514:JYS786515 KIO786514:KIO786515 KSK786514:KSK786515 LCG786514:LCG786515 LMC786514:LMC786515 LVY786514:LVY786515 MFU786514:MFU786515 MPQ786514:MPQ786515 MZM786514:MZM786515 NJI786514:NJI786515 NTE786514:NTE786515 ODA786514:ODA786515 OMW786514:OMW786515 OWS786514:OWS786515 PGO786514:PGO786515 PQK786514:PQK786515 QAG786514:QAG786515 QKC786514:QKC786515 QTY786514:QTY786515 RDU786514:RDU786515 RNQ786514:RNQ786515 RXM786514:RXM786515 SHI786514:SHI786515 SRE786514:SRE786515 TBA786514:TBA786515 TKW786514:TKW786515 TUS786514:TUS786515 UEO786514:UEO786515 UOK786514:UOK786515 UYG786514:UYG786515 VIC786514:VIC786515 VRY786514:VRY786515 WBU786514:WBU786515 WLQ786514:WLQ786515 WVM786514:WVM786515 E852050:E852051 JA852050:JA852051 SW852050:SW852051 ACS852050:ACS852051 AMO852050:AMO852051 AWK852050:AWK852051 BGG852050:BGG852051 BQC852050:BQC852051 BZY852050:BZY852051 CJU852050:CJU852051 CTQ852050:CTQ852051 DDM852050:DDM852051 DNI852050:DNI852051 DXE852050:DXE852051 EHA852050:EHA852051 EQW852050:EQW852051 FAS852050:FAS852051 FKO852050:FKO852051 FUK852050:FUK852051 GEG852050:GEG852051 GOC852050:GOC852051 GXY852050:GXY852051 HHU852050:HHU852051 HRQ852050:HRQ852051 IBM852050:IBM852051 ILI852050:ILI852051 IVE852050:IVE852051 JFA852050:JFA852051 JOW852050:JOW852051 JYS852050:JYS852051 KIO852050:KIO852051 KSK852050:KSK852051 LCG852050:LCG852051 LMC852050:LMC852051 LVY852050:LVY852051 MFU852050:MFU852051 MPQ852050:MPQ852051 MZM852050:MZM852051 NJI852050:NJI852051 NTE852050:NTE852051 ODA852050:ODA852051 OMW852050:OMW852051 OWS852050:OWS852051 PGO852050:PGO852051 PQK852050:PQK852051 QAG852050:QAG852051 QKC852050:QKC852051 QTY852050:QTY852051 RDU852050:RDU852051 RNQ852050:RNQ852051 RXM852050:RXM852051 SHI852050:SHI852051 SRE852050:SRE852051 TBA852050:TBA852051 TKW852050:TKW852051 TUS852050:TUS852051 UEO852050:UEO852051 UOK852050:UOK852051 UYG852050:UYG852051 VIC852050:VIC852051 VRY852050:VRY852051 WBU852050:WBU852051 WLQ852050:WLQ852051 WVM852050:WVM852051 E917586:E917587 JA917586:JA917587 SW917586:SW917587 ACS917586:ACS917587 AMO917586:AMO917587 AWK917586:AWK917587 BGG917586:BGG917587 BQC917586:BQC917587 BZY917586:BZY917587 CJU917586:CJU917587 CTQ917586:CTQ917587 DDM917586:DDM917587 DNI917586:DNI917587 DXE917586:DXE917587 EHA917586:EHA917587 EQW917586:EQW917587 FAS917586:FAS917587 FKO917586:FKO917587 FUK917586:FUK917587 GEG917586:GEG917587 GOC917586:GOC917587 GXY917586:GXY917587 HHU917586:HHU917587 HRQ917586:HRQ917587 IBM917586:IBM917587 ILI917586:ILI917587 IVE917586:IVE917587 JFA917586:JFA917587 JOW917586:JOW917587 JYS917586:JYS917587 KIO917586:KIO917587 KSK917586:KSK917587 LCG917586:LCG917587 LMC917586:LMC917587 LVY917586:LVY917587 MFU917586:MFU917587 MPQ917586:MPQ917587 MZM917586:MZM917587 NJI917586:NJI917587 NTE917586:NTE917587 ODA917586:ODA917587 OMW917586:OMW917587 OWS917586:OWS917587 PGO917586:PGO917587 PQK917586:PQK917587 QAG917586:QAG917587 QKC917586:QKC917587 QTY917586:QTY917587 RDU917586:RDU917587 RNQ917586:RNQ917587 RXM917586:RXM917587 SHI917586:SHI917587 SRE917586:SRE917587 TBA917586:TBA917587 TKW917586:TKW917587 TUS917586:TUS917587 UEO917586:UEO917587 UOK917586:UOK917587 UYG917586:UYG917587 VIC917586:VIC917587 VRY917586:VRY917587 WBU917586:WBU917587 WLQ917586:WLQ917587 WVM917586:WVM917587 E983122:E983123 JA983122:JA983123 SW983122:SW983123 ACS983122:ACS983123 AMO983122:AMO983123 AWK983122:AWK983123 BGG983122:BGG983123 BQC983122:BQC983123 BZY983122:BZY983123 CJU983122:CJU983123 CTQ983122:CTQ983123 DDM983122:DDM983123 DNI983122:DNI983123 DXE983122:DXE983123 EHA983122:EHA983123 EQW983122:EQW983123 FAS983122:FAS983123 FKO983122:FKO983123 FUK983122:FUK983123 GEG983122:GEG983123 GOC983122:GOC983123 GXY983122:GXY983123 HHU983122:HHU983123 HRQ983122:HRQ983123 IBM983122:IBM983123 ILI983122:ILI983123 IVE983122:IVE983123 JFA983122:JFA983123 JOW983122:JOW983123 JYS983122:JYS983123 KIO983122:KIO983123 KSK983122:KSK983123 LCG983122:LCG983123 LMC983122:LMC983123 LVY983122:LVY983123 MFU983122:MFU983123 MPQ983122:MPQ983123 MZM983122:MZM983123 NJI983122:NJI983123 NTE983122:NTE983123 ODA983122:ODA983123 OMW983122:OMW983123 OWS983122:OWS983123 PGO983122:PGO983123 PQK983122:PQK983123 QAG983122:QAG983123 QKC983122:QKC983123 QTY983122:QTY983123 RDU983122:RDU983123 RNQ983122:RNQ983123 RXM983122:RXM983123 SHI983122:SHI983123 SRE983122:SRE983123 TBA983122:TBA983123 TKW983122:TKW983123 TUS983122:TUS983123 UEO983122:UEO983123 UOK983122:UOK983123 UYG983122:UYG983123 VIC983122:VIC983123 VRY983122:VRY983123 WBU983122:WBU983123 WLQ983122:WLQ983123 WVM983122:WVM983123 E73:E74 JA73:JA74 SW73:SW74 ACS73:ACS74 AMO73:AMO74 AWK73:AWK74 BGG73:BGG74 BQC73:BQC74 BZY73:BZY74 CJU73:CJU74 CTQ73:CTQ74 DDM73:DDM74 DNI73:DNI74 DXE73:DXE74 EHA73:EHA74 EQW73:EQW74 FAS73:FAS74 FKO73:FKO74 FUK73:FUK74 GEG73:GEG74 GOC73:GOC74 GXY73:GXY74 HHU73:HHU74 HRQ73:HRQ74 IBM73:IBM74 ILI73:ILI74 IVE73:IVE74 JFA73:JFA74 JOW73:JOW74 JYS73:JYS74 KIO73:KIO74 KSK73:KSK74 LCG73:LCG74 LMC73:LMC74 LVY73:LVY74 MFU73:MFU74 MPQ73:MPQ74 MZM73:MZM74 NJI73:NJI74 NTE73:NTE74 ODA73:ODA74 OMW73:OMW74 OWS73:OWS74 PGO73:PGO74 PQK73:PQK74 QAG73:QAG74 QKC73:QKC74 QTY73:QTY74 RDU73:RDU74 RNQ73:RNQ74 RXM73:RXM74 SHI73:SHI74 SRE73:SRE74 TBA73:TBA74 TKW73:TKW74 TUS73:TUS74 UEO73:UEO74 UOK73:UOK74 UYG73:UYG74 VIC73:VIC74 VRY73:VRY74 WBU73:WBU74 WLQ73:WLQ74 WVM73:WVM74 E65609:E65610 JA65609:JA65610 SW65609:SW65610 ACS65609:ACS65610 AMO65609:AMO65610 AWK65609:AWK65610 BGG65609:BGG65610 BQC65609:BQC65610 BZY65609:BZY65610 CJU65609:CJU65610 CTQ65609:CTQ65610 DDM65609:DDM65610 DNI65609:DNI65610 DXE65609:DXE65610 EHA65609:EHA65610 EQW65609:EQW65610 FAS65609:FAS65610 FKO65609:FKO65610 FUK65609:FUK65610 GEG65609:GEG65610 GOC65609:GOC65610 GXY65609:GXY65610 HHU65609:HHU65610 HRQ65609:HRQ65610 IBM65609:IBM65610 ILI65609:ILI65610 IVE65609:IVE65610 JFA65609:JFA65610 JOW65609:JOW65610 JYS65609:JYS65610 KIO65609:KIO65610 KSK65609:KSK65610 LCG65609:LCG65610 LMC65609:LMC65610 LVY65609:LVY65610 MFU65609:MFU65610 MPQ65609:MPQ65610 MZM65609:MZM65610 NJI65609:NJI65610 NTE65609:NTE65610 ODA65609:ODA65610 OMW65609:OMW65610 OWS65609:OWS65610 PGO65609:PGO65610 PQK65609:PQK65610 QAG65609:QAG65610 QKC65609:QKC65610 QTY65609:QTY65610 RDU65609:RDU65610 RNQ65609:RNQ65610 RXM65609:RXM65610 SHI65609:SHI65610 SRE65609:SRE65610 TBA65609:TBA65610 TKW65609:TKW65610 TUS65609:TUS65610 UEO65609:UEO65610 UOK65609:UOK65610 UYG65609:UYG65610 VIC65609:VIC65610 VRY65609:VRY65610 WBU65609:WBU65610 WLQ65609:WLQ65610 WVM65609:WVM65610 E131145:E131146 JA131145:JA131146 SW131145:SW131146 ACS131145:ACS131146 AMO131145:AMO131146 AWK131145:AWK131146 BGG131145:BGG131146 BQC131145:BQC131146 BZY131145:BZY131146 CJU131145:CJU131146 CTQ131145:CTQ131146 DDM131145:DDM131146 DNI131145:DNI131146 DXE131145:DXE131146 EHA131145:EHA131146 EQW131145:EQW131146 FAS131145:FAS131146 FKO131145:FKO131146 FUK131145:FUK131146 GEG131145:GEG131146 GOC131145:GOC131146 GXY131145:GXY131146 HHU131145:HHU131146 HRQ131145:HRQ131146 IBM131145:IBM131146 ILI131145:ILI131146 IVE131145:IVE131146 JFA131145:JFA131146 JOW131145:JOW131146 JYS131145:JYS131146 KIO131145:KIO131146 KSK131145:KSK131146 LCG131145:LCG131146 LMC131145:LMC131146 LVY131145:LVY131146 MFU131145:MFU131146 MPQ131145:MPQ131146 MZM131145:MZM131146 NJI131145:NJI131146 NTE131145:NTE131146 ODA131145:ODA131146 OMW131145:OMW131146 OWS131145:OWS131146 PGO131145:PGO131146 PQK131145:PQK131146 QAG131145:QAG131146 QKC131145:QKC131146 QTY131145:QTY131146 RDU131145:RDU131146 RNQ131145:RNQ131146 RXM131145:RXM131146 SHI131145:SHI131146 SRE131145:SRE131146 TBA131145:TBA131146 TKW131145:TKW131146 TUS131145:TUS131146 UEO131145:UEO131146 UOK131145:UOK131146 UYG131145:UYG131146 VIC131145:VIC131146 VRY131145:VRY131146 WBU131145:WBU131146 WLQ131145:WLQ131146 WVM131145:WVM131146 E196681:E196682 JA196681:JA196682 SW196681:SW196682 ACS196681:ACS196682 AMO196681:AMO196682 AWK196681:AWK196682 BGG196681:BGG196682 BQC196681:BQC196682 BZY196681:BZY196682 CJU196681:CJU196682 CTQ196681:CTQ196682 DDM196681:DDM196682 DNI196681:DNI196682 DXE196681:DXE196682 EHA196681:EHA196682 EQW196681:EQW196682 FAS196681:FAS196682 FKO196681:FKO196682 FUK196681:FUK196682 GEG196681:GEG196682 GOC196681:GOC196682 GXY196681:GXY196682 HHU196681:HHU196682 HRQ196681:HRQ196682 IBM196681:IBM196682 ILI196681:ILI196682 IVE196681:IVE196682 JFA196681:JFA196682 JOW196681:JOW196682 JYS196681:JYS196682 KIO196681:KIO196682 KSK196681:KSK196682 LCG196681:LCG196682 LMC196681:LMC196682 LVY196681:LVY196682 MFU196681:MFU196682 MPQ196681:MPQ196682 MZM196681:MZM196682 NJI196681:NJI196682 NTE196681:NTE196682 ODA196681:ODA196682 OMW196681:OMW196682 OWS196681:OWS196682 PGO196681:PGO196682 PQK196681:PQK196682 QAG196681:QAG196682 QKC196681:QKC196682 QTY196681:QTY196682 RDU196681:RDU196682 RNQ196681:RNQ196682 RXM196681:RXM196682 SHI196681:SHI196682 SRE196681:SRE196682 TBA196681:TBA196682 TKW196681:TKW196682 TUS196681:TUS196682 UEO196681:UEO196682 UOK196681:UOK196682 UYG196681:UYG196682 VIC196681:VIC196682 VRY196681:VRY196682 WBU196681:WBU196682 WLQ196681:WLQ196682 WVM196681:WVM196682 E262217:E262218 JA262217:JA262218 SW262217:SW262218 ACS262217:ACS262218 AMO262217:AMO262218 AWK262217:AWK262218 BGG262217:BGG262218 BQC262217:BQC262218 BZY262217:BZY262218 CJU262217:CJU262218 CTQ262217:CTQ262218 DDM262217:DDM262218 DNI262217:DNI262218 DXE262217:DXE262218 EHA262217:EHA262218 EQW262217:EQW262218 FAS262217:FAS262218 FKO262217:FKO262218 FUK262217:FUK262218 GEG262217:GEG262218 GOC262217:GOC262218 GXY262217:GXY262218 HHU262217:HHU262218 HRQ262217:HRQ262218 IBM262217:IBM262218 ILI262217:ILI262218 IVE262217:IVE262218 JFA262217:JFA262218 JOW262217:JOW262218 JYS262217:JYS262218 KIO262217:KIO262218 KSK262217:KSK262218 LCG262217:LCG262218 LMC262217:LMC262218 LVY262217:LVY262218 MFU262217:MFU262218 MPQ262217:MPQ262218 MZM262217:MZM262218 NJI262217:NJI262218 NTE262217:NTE262218 ODA262217:ODA262218 OMW262217:OMW262218 OWS262217:OWS262218 PGO262217:PGO262218 PQK262217:PQK262218 QAG262217:QAG262218 QKC262217:QKC262218 QTY262217:QTY262218 RDU262217:RDU262218 RNQ262217:RNQ262218 RXM262217:RXM262218 SHI262217:SHI262218 SRE262217:SRE262218 TBA262217:TBA262218 TKW262217:TKW262218 TUS262217:TUS262218 UEO262217:UEO262218 UOK262217:UOK262218 UYG262217:UYG262218 VIC262217:VIC262218 VRY262217:VRY262218 WBU262217:WBU262218 WLQ262217:WLQ262218 WVM262217:WVM262218 E327753:E327754 JA327753:JA327754 SW327753:SW327754 ACS327753:ACS327754 AMO327753:AMO327754 AWK327753:AWK327754 BGG327753:BGG327754 BQC327753:BQC327754 BZY327753:BZY327754 CJU327753:CJU327754 CTQ327753:CTQ327754 DDM327753:DDM327754 DNI327753:DNI327754 DXE327753:DXE327754 EHA327753:EHA327754 EQW327753:EQW327754 FAS327753:FAS327754 FKO327753:FKO327754 FUK327753:FUK327754 GEG327753:GEG327754 GOC327753:GOC327754 GXY327753:GXY327754 HHU327753:HHU327754 HRQ327753:HRQ327754 IBM327753:IBM327754 ILI327753:ILI327754 IVE327753:IVE327754 JFA327753:JFA327754 JOW327753:JOW327754 JYS327753:JYS327754 KIO327753:KIO327754 KSK327753:KSK327754 LCG327753:LCG327754 LMC327753:LMC327754 LVY327753:LVY327754 MFU327753:MFU327754 MPQ327753:MPQ327754 MZM327753:MZM327754 NJI327753:NJI327754 NTE327753:NTE327754 ODA327753:ODA327754 OMW327753:OMW327754 OWS327753:OWS327754 PGO327753:PGO327754 PQK327753:PQK327754 QAG327753:QAG327754 QKC327753:QKC327754 QTY327753:QTY327754 RDU327753:RDU327754 RNQ327753:RNQ327754 RXM327753:RXM327754 SHI327753:SHI327754 SRE327753:SRE327754 TBA327753:TBA327754 TKW327753:TKW327754 TUS327753:TUS327754 UEO327753:UEO327754 UOK327753:UOK327754 UYG327753:UYG327754 VIC327753:VIC327754 VRY327753:VRY327754 WBU327753:WBU327754 WLQ327753:WLQ327754 WVM327753:WVM327754 E393289:E393290 JA393289:JA393290 SW393289:SW393290 ACS393289:ACS393290 AMO393289:AMO393290 AWK393289:AWK393290 BGG393289:BGG393290 BQC393289:BQC393290 BZY393289:BZY393290 CJU393289:CJU393290 CTQ393289:CTQ393290 DDM393289:DDM393290 DNI393289:DNI393290 DXE393289:DXE393290 EHA393289:EHA393290 EQW393289:EQW393290 FAS393289:FAS393290 FKO393289:FKO393290 FUK393289:FUK393290 GEG393289:GEG393290 GOC393289:GOC393290 GXY393289:GXY393290 HHU393289:HHU393290 HRQ393289:HRQ393290 IBM393289:IBM393290 ILI393289:ILI393290 IVE393289:IVE393290 JFA393289:JFA393290 JOW393289:JOW393290 JYS393289:JYS393290 KIO393289:KIO393290 KSK393289:KSK393290 LCG393289:LCG393290 LMC393289:LMC393290 LVY393289:LVY393290 MFU393289:MFU393290 MPQ393289:MPQ393290 MZM393289:MZM393290 NJI393289:NJI393290 NTE393289:NTE393290 ODA393289:ODA393290 OMW393289:OMW393290 OWS393289:OWS393290 PGO393289:PGO393290 PQK393289:PQK393290 QAG393289:QAG393290 QKC393289:QKC393290 QTY393289:QTY393290 RDU393289:RDU393290 RNQ393289:RNQ393290 RXM393289:RXM393290 SHI393289:SHI393290 SRE393289:SRE393290 TBA393289:TBA393290 TKW393289:TKW393290 TUS393289:TUS393290 UEO393289:UEO393290 UOK393289:UOK393290 UYG393289:UYG393290 VIC393289:VIC393290 VRY393289:VRY393290 WBU393289:WBU393290 WLQ393289:WLQ393290 WVM393289:WVM393290 E458825:E458826 JA458825:JA458826 SW458825:SW458826 ACS458825:ACS458826 AMO458825:AMO458826 AWK458825:AWK458826 BGG458825:BGG458826 BQC458825:BQC458826 BZY458825:BZY458826 CJU458825:CJU458826 CTQ458825:CTQ458826 DDM458825:DDM458826 DNI458825:DNI458826 DXE458825:DXE458826 EHA458825:EHA458826 EQW458825:EQW458826 FAS458825:FAS458826 FKO458825:FKO458826 FUK458825:FUK458826 GEG458825:GEG458826 GOC458825:GOC458826 GXY458825:GXY458826 HHU458825:HHU458826 HRQ458825:HRQ458826 IBM458825:IBM458826 ILI458825:ILI458826 IVE458825:IVE458826 JFA458825:JFA458826 JOW458825:JOW458826 JYS458825:JYS458826 KIO458825:KIO458826 KSK458825:KSK458826 LCG458825:LCG458826 LMC458825:LMC458826 LVY458825:LVY458826 MFU458825:MFU458826 MPQ458825:MPQ458826 MZM458825:MZM458826 NJI458825:NJI458826 NTE458825:NTE458826 ODA458825:ODA458826 OMW458825:OMW458826 OWS458825:OWS458826 PGO458825:PGO458826 PQK458825:PQK458826 QAG458825:QAG458826 QKC458825:QKC458826 QTY458825:QTY458826 RDU458825:RDU458826 RNQ458825:RNQ458826 RXM458825:RXM458826 SHI458825:SHI458826 SRE458825:SRE458826 TBA458825:TBA458826 TKW458825:TKW458826 TUS458825:TUS458826 UEO458825:UEO458826 UOK458825:UOK458826 UYG458825:UYG458826 VIC458825:VIC458826 VRY458825:VRY458826 WBU458825:WBU458826 WLQ458825:WLQ458826 WVM458825:WVM458826 E524361:E524362 JA524361:JA524362 SW524361:SW524362 ACS524361:ACS524362 AMO524361:AMO524362 AWK524361:AWK524362 BGG524361:BGG524362 BQC524361:BQC524362 BZY524361:BZY524362 CJU524361:CJU524362 CTQ524361:CTQ524362 DDM524361:DDM524362 DNI524361:DNI524362 DXE524361:DXE524362 EHA524361:EHA524362 EQW524361:EQW524362 FAS524361:FAS524362 FKO524361:FKO524362 FUK524361:FUK524362 GEG524361:GEG524362 GOC524361:GOC524362 GXY524361:GXY524362 HHU524361:HHU524362 HRQ524361:HRQ524362 IBM524361:IBM524362 ILI524361:ILI524362 IVE524361:IVE524362 JFA524361:JFA524362 JOW524361:JOW524362 JYS524361:JYS524362 KIO524361:KIO524362 KSK524361:KSK524362 LCG524361:LCG524362 LMC524361:LMC524362 LVY524361:LVY524362 MFU524361:MFU524362 MPQ524361:MPQ524362 MZM524361:MZM524362 NJI524361:NJI524362 NTE524361:NTE524362 ODA524361:ODA524362 OMW524361:OMW524362 OWS524361:OWS524362 PGO524361:PGO524362 PQK524361:PQK524362 QAG524361:QAG524362 QKC524361:QKC524362 QTY524361:QTY524362 RDU524361:RDU524362 RNQ524361:RNQ524362 RXM524361:RXM524362 SHI524361:SHI524362 SRE524361:SRE524362 TBA524361:TBA524362 TKW524361:TKW524362 TUS524361:TUS524362 UEO524361:UEO524362 UOK524361:UOK524362 UYG524361:UYG524362 VIC524361:VIC524362 VRY524361:VRY524362 WBU524361:WBU524362 WLQ524361:WLQ524362 WVM524361:WVM524362 E589897:E589898 JA589897:JA589898 SW589897:SW589898 ACS589897:ACS589898 AMO589897:AMO589898 AWK589897:AWK589898 BGG589897:BGG589898 BQC589897:BQC589898 BZY589897:BZY589898 CJU589897:CJU589898 CTQ589897:CTQ589898 DDM589897:DDM589898 DNI589897:DNI589898 DXE589897:DXE589898 EHA589897:EHA589898 EQW589897:EQW589898 FAS589897:FAS589898 FKO589897:FKO589898 FUK589897:FUK589898 GEG589897:GEG589898 GOC589897:GOC589898 GXY589897:GXY589898 HHU589897:HHU589898 HRQ589897:HRQ589898 IBM589897:IBM589898 ILI589897:ILI589898 IVE589897:IVE589898 JFA589897:JFA589898 JOW589897:JOW589898 JYS589897:JYS589898 KIO589897:KIO589898 KSK589897:KSK589898 LCG589897:LCG589898 LMC589897:LMC589898 LVY589897:LVY589898 MFU589897:MFU589898 MPQ589897:MPQ589898 MZM589897:MZM589898 NJI589897:NJI589898 NTE589897:NTE589898 ODA589897:ODA589898 OMW589897:OMW589898 OWS589897:OWS589898 PGO589897:PGO589898 PQK589897:PQK589898 QAG589897:QAG589898 QKC589897:QKC589898 QTY589897:QTY589898 RDU589897:RDU589898 RNQ589897:RNQ589898 RXM589897:RXM589898 SHI589897:SHI589898 SRE589897:SRE589898 TBA589897:TBA589898 TKW589897:TKW589898 TUS589897:TUS589898 UEO589897:UEO589898 UOK589897:UOK589898 UYG589897:UYG589898 VIC589897:VIC589898 VRY589897:VRY589898 WBU589897:WBU589898 WLQ589897:WLQ589898 WVM589897:WVM589898 E655433:E655434 JA655433:JA655434 SW655433:SW655434 ACS655433:ACS655434 AMO655433:AMO655434 AWK655433:AWK655434 BGG655433:BGG655434 BQC655433:BQC655434 BZY655433:BZY655434 CJU655433:CJU655434 CTQ655433:CTQ655434 DDM655433:DDM655434 DNI655433:DNI655434 DXE655433:DXE655434 EHA655433:EHA655434 EQW655433:EQW655434 FAS655433:FAS655434 FKO655433:FKO655434 FUK655433:FUK655434 GEG655433:GEG655434 GOC655433:GOC655434 GXY655433:GXY655434 HHU655433:HHU655434 HRQ655433:HRQ655434 IBM655433:IBM655434 ILI655433:ILI655434 IVE655433:IVE655434 JFA655433:JFA655434 JOW655433:JOW655434 JYS655433:JYS655434 KIO655433:KIO655434 KSK655433:KSK655434 LCG655433:LCG655434 LMC655433:LMC655434 LVY655433:LVY655434 MFU655433:MFU655434 MPQ655433:MPQ655434 MZM655433:MZM655434 NJI655433:NJI655434 NTE655433:NTE655434 ODA655433:ODA655434 OMW655433:OMW655434 OWS655433:OWS655434 PGO655433:PGO655434 PQK655433:PQK655434 QAG655433:QAG655434 QKC655433:QKC655434 QTY655433:QTY655434 RDU655433:RDU655434 RNQ655433:RNQ655434 RXM655433:RXM655434 SHI655433:SHI655434 SRE655433:SRE655434 TBA655433:TBA655434 TKW655433:TKW655434 TUS655433:TUS655434 UEO655433:UEO655434 UOK655433:UOK655434 UYG655433:UYG655434 VIC655433:VIC655434 VRY655433:VRY655434 WBU655433:WBU655434 WLQ655433:WLQ655434 WVM655433:WVM655434 E720969:E720970 JA720969:JA720970 SW720969:SW720970 ACS720969:ACS720970 AMO720969:AMO720970 AWK720969:AWK720970 BGG720969:BGG720970 BQC720969:BQC720970 BZY720969:BZY720970 CJU720969:CJU720970 CTQ720969:CTQ720970 DDM720969:DDM720970 DNI720969:DNI720970 DXE720969:DXE720970 EHA720969:EHA720970 EQW720969:EQW720970 FAS720969:FAS720970 FKO720969:FKO720970 FUK720969:FUK720970 GEG720969:GEG720970 GOC720969:GOC720970 GXY720969:GXY720970 HHU720969:HHU720970 HRQ720969:HRQ720970 IBM720969:IBM720970 ILI720969:ILI720970 IVE720969:IVE720970 JFA720969:JFA720970 JOW720969:JOW720970 JYS720969:JYS720970 KIO720969:KIO720970 KSK720969:KSK720970 LCG720969:LCG720970 LMC720969:LMC720970 LVY720969:LVY720970 MFU720969:MFU720970 MPQ720969:MPQ720970 MZM720969:MZM720970 NJI720969:NJI720970 NTE720969:NTE720970 ODA720969:ODA720970 OMW720969:OMW720970 OWS720969:OWS720970 PGO720969:PGO720970 PQK720969:PQK720970 QAG720969:QAG720970 QKC720969:QKC720970 QTY720969:QTY720970 RDU720969:RDU720970 RNQ720969:RNQ720970 RXM720969:RXM720970 SHI720969:SHI720970 SRE720969:SRE720970 TBA720969:TBA720970 TKW720969:TKW720970 TUS720969:TUS720970 UEO720969:UEO720970 UOK720969:UOK720970 UYG720969:UYG720970 VIC720969:VIC720970 VRY720969:VRY720970 WBU720969:WBU720970 WLQ720969:WLQ720970 WVM720969:WVM720970 E786505:E786506 JA786505:JA786506 SW786505:SW786506 ACS786505:ACS786506 AMO786505:AMO786506 AWK786505:AWK786506 BGG786505:BGG786506 BQC786505:BQC786506 BZY786505:BZY786506 CJU786505:CJU786506 CTQ786505:CTQ786506 DDM786505:DDM786506 DNI786505:DNI786506 DXE786505:DXE786506 EHA786505:EHA786506 EQW786505:EQW786506 FAS786505:FAS786506 FKO786505:FKO786506 FUK786505:FUK786506 GEG786505:GEG786506 GOC786505:GOC786506 GXY786505:GXY786506 HHU786505:HHU786506 HRQ786505:HRQ786506 IBM786505:IBM786506 ILI786505:ILI786506 IVE786505:IVE786506 JFA786505:JFA786506 JOW786505:JOW786506 JYS786505:JYS786506 KIO786505:KIO786506 KSK786505:KSK786506 LCG786505:LCG786506 LMC786505:LMC786506 LVY786505:LVY786506 MFU786505:MFU786506 MPQ786505:MPQ786506 MZM786505:MZM786506 NJI786505:NJI786506 NTE786505:NTE786506 ODA786505:ODA786506 OMW786505:OMW786506 OWS786505:OWS786506 PGO786505:PGO786506 PQK786505:PQK786506 QAG786505:QAG786506 QKC786505:QKC786506 QTY786505:QTY786506 RDU786505:RDU786506 RNQ786505:RNQ786506 RXM786505:RXM786506 SHI786505:SHI786506 SRE786505:SRE786506 TBA786505:TBA786506 TKW786505:TKW786506 TUS786505:TUS786506 UEO786505:UEO786506 UOK786505:UOK786506 UYG786505:UYG786506 VIC786505:VIC786506 VRY786505:VRY786506 WBU786505:WBU786506 WLQ786505:WLQ786506 WVM786505:WVM786506 E852041:E852042 JA852041:JA852042 SW852041:SW852042 ACS852041:ACS852042 AMO852041:AMO852042 AWK852041:AWK852042 BGG852041:BGG852042 BQC852041:BQC852042 BZY852041:BZY852042 CJU852041:CJU852042 CTQ852041:CTQ852042 DDM852041:DDM852042 DNI852041:DNI852042 DXE852041:DXE852042 EHA852041:EHA852042 EQW852041:EQW852042 FAS852041:FAS852042 FKO852041:FKO852042 FUK852041:FUK852042 GEG852041:GEG852042 GOC852041:GOC852042 GXY852041:GXY852042 HHU852041:HHU852042 HRQ852041:HRQ852042 IBM852041:IBM852042 ILI852041:ILI852042 IVE852041:IVE852042 JFA852041:JFA852042 JOW852041:JOW852042 JYS852041:JYS852042 KIO852041:KIO852042 KSK852041:KSK852042 LCG852041:LCG852042 LMC852041:LMC852042 LVY852041:LVY852042 MFU852041:MFU852042 MPQ852041:MPQ852042 MZM852041:MZM852042 NJI852041:NJI852042 NTE852041:NTE852042 ODA852041:ODA852042 OMW852041:OMW852042 OWS852041:OWS852042 PGO852041:PGO852042 PQK852041:PQK852042 QAG852041:QAG852042 QKC852041:QKC852042 QTY852041:QTY852042 RDU852041:RDU852042 RNQ852041:RNQ852042 RXM852041:RXM852042 SHI852041:SHI852042 SRE852041:SRE852042 TBA852041:TBA852042 TKW852041:TKW852042 TUS852041:TUS852042 UEO852041:UEO852042 UOK852041:UOK852042 UYG852041:UYG852042 VIC852041:VIC852042 VRY852041:VRY852042 WBU852041:WBU852042 WLQ852041:WLQ852042 WVM852041:WVM852042 E917577:E917578 JA917577:JA917578 SW917577:SW917578 ACS917577:ACS917578 AMO917577:AMO917578 AWK917577:AWK917578 BGG917577:BGG917578 BQC917577:BQC917578 BZY917577:BZY917578 CJU917577:CJU917578 CTQ917577:CTQ917578 DDM917577:DDM917578 DNI917577:DNI917578 DXE917577:DXE917578 EHA917577:EHA917578 EQW917577:EQW917578 FAS917577:FAS917578 FKO917577:FKO917578 FUK917577:FUK917578 GEG917577:GEG917578 GOC917577:GOC917578 GXY917577:GXY917578 HHU917577:HHU917578 HRQ917577:HRQ917578 IBM917577:IBM917578 ILI917577:ILI917578 IVE917577:IVE917578 JFA917577:JFA917578 JOW917577:JOW917578 JYS917577:JYS917578 KIO917577:KIO917578 KSK917577:KSK917578 LCG917577:LCG917578 LMC917577:LMC917578 LVY917577:LVY917578 MFU917577:MFU917578 MPQ917577:MPQ917578 MZM917577:MZM917578 NJI917577:NJI917578 NTE917577:NTE917578 ODA917577:ODA917578 OMW917577:OMW917578 OWS917577:OWS917578 PGO917577:PGO917578 PQK917577:PQK917578 QAG917577:QAG917578 QKC917577:QKC917578 QTY917577:QTY917578 RDU917577:RDU917578 RNQ917577:RNQ917578 RXM917577:RXM917578 SHI917577:SHI917578 SRE917577:SRE917578 TBA917577:TBA917578 TKW917577:TKW917578 TUS917577:TUS917578 UEO917577:UEO917578 UOK917577:UOK917578 UYG917577:UYG917578 VIC917577:VIC917578 VRY917577:VRY917578 WBU917577:WBU917578 WLQ917577:WLQ917578 WVM917577:WVM917578 E983113:E983114 JA983113:JA983114 SW983113:SW983114 ACS983113:ACS983114 AMO983113:AMO983114 AWK983113:AWK983114 BGG983113:BGG983114 BQC983113:BQC983114 BZY983113:BZY983114 CJU983113:CJU983114 CTQ983113:CTQ983114 DDM983113:DDM983114 DNI983113:DNI983114 DXE983113:DXE983114 EHA983113:EHA983114 EQW983113:EQW983114 FAS983113:FAS983114 FKO983113:FKO983114 FUK983113:FUK983114 GEG983113:GEG983114 GOC983113:GOC983114 GXY983113:GXY983114 HHU983113:HHU983114 HRQ983113:HRQ983114 IBM983113:IBM983114 ILI983113:ILI983114 IVE983113:IVE983114 JFA983113:JFA983114 JOW983113:JOW983114 JYS983113:JYS983114 KIO983113:KIO983114 KSK983113:KSK983114 LCG983113:LCG983114 LMC983113:LMC983114 LVY983113:LVY983114 MFU983113:MFU983114 MPQ983113:MPQ983114 MZM983113:MZM983114 NJI983113:NJI983114 NTE983113:NTE983114 ODA983113:ODA983114 OMW983113:OMW983114 OWS983113:OWS983114 PGO983113:PGO983114 PQK983113:PQK983114 QAG983113:QAG983114 QKC983113:QKC983114 QTY983113:QTY983114 RDU983113:RDU983114 RNQ983113:RNQ983114 RXM983113:RXM983114 SHI983113:SHI983114 SRE983113:SRE983114 TBA983113:TBA983114 TKW983113:TKW983114 TUS983113:TUS983114 UEO983113:UEO983114 UOK983113:UOK983114 UYG983113:UYG983114 VIC983113:VIC983114 VRY983113:VRY983114 WBU983113:WBU983114 WLQ983113:WLQ983114 WVM983113:WVM983114 E64:E65 JA64:JA65 SW64:SW65 ACS64:ACS65 AMO64:AMO65 AWK64:AWK65 BGG64:BGG65 BQC64:BQC65 BZY64:BZY65 CJU64:CJU65 CTQ64:CTQ65 DDM64:DDM65 DNI64:DNI65 DXE64:DXE65 EHA64:EHA65 EQW64:EQW65 FAS64:FAS65 FKO64:FKO65 FUK64:FUK65 GEG64:GEG65 GOC64:GOC65 GXY64:GXY65 HHU64:HHU65 HRQ64:HRQ65 IBM64:IBM65 ILI64:ILI65 IVE64:IVE65 JFA64:JFA65 JOW64:JOW65 JYS64:JYS65 KIO64:KIO65 KSK64:KSK65 LCG64:LCG65 LMC64:LMC65 LVY64:LVY65 MFU64:MFU65 MPQ64:MPQ65 MZM64:MZM65 NJI64:NJI65 NTE64:NTE65 ODA64:ODA65 OMW64:OMW65 OWS64:OWS65 PGO64:PGO65 PQK64:PQK65 QAG64:QAG65 QKC64:QKC65 QTY64:QTY65 RDU64:RDU65 RNQ64:RNQ65 RXM64:RXM65 SHI64:SHI65 SRE64:SRE65 TBA64:TBA65 TKW64:TKW65 TUS64:TUS65 UEO64:UEO65 UOK64:UOK65 UYG64:UYG65 VIC64:VIC65 VRY64:VRY65 WBU64:WBU65 WLQ64:WLQ65 WVM64:WVM65 E65600:E65601 JA65600:JA65601 SW65600:SW65601 ACS65600:ACS65601 AMO65600:AMO65601 AWK65600:AWK65601 BGG65600:BGG65601 BQC65600:BQC65601 BZY65600:BZY65601 CJU65600:CJU65601 CTQ65600:CTQ65601 DDM65600:DDM65601 DNI65600:DNI65601 DXE65600:DXE65601 EHA65600:EHA65601 EQW65600:EQW65601 FAS65600:FAS65601 FKO65600:FKO65601 FUK65600:FUK65601 GEG65600:GEG65601 GOC65600:GOC65601 GXY65600:GXY65601 HHU65600:HHU65601 HRQ65600:HRQ65601 IBM65600:IBM65601 ILI65600:ILI65601 IVE65600:IVE65601 JFA65600:JFA65601 JOW65600:JOW65601 JYS65600:JYS65601 KIO65600:KIO65601 KSK65600:KSK65601 LCG65600:LCG65601 LMC65600:LMC65601 LVY65600:LVY65601 MFU65600:MFU65601 MPQ65600:MPQ65601 MZM65600:MZM65601 NJI65600:NJI65601 NTE65600:NTE65601 ODA65600:ODA65601 OMW65600:OMW65601 OWS65600:OWS65601 PGO65600:PGO65601 PQK65600:PQK65601 QAG65600:QAG65601 QKC65600:QKC65601 QTY65600:QTY65601 RDU65600:RDU65601 RNQ65600:RNQ65601 RXM65600:RXM65601 SHI65600:SHI65601 SRE65600:SRE65601 TBA65600:TBA65601 TKW65600:TKW65601 TUS65600:TUS65601 UEO65600:UEO65601 UOK65600:UOK65601 UYG65600:UYG65601 VIC65600:VIC65601 VRY65600:VRY65601 WBU65600:WBU65601 WLQ65600:WLQ65601 WVM65600:WVM65601 E131136:E131137 JA131136:JA131137 SW131136:SW131137 ACS131136:ACS131137 AMO131136:AMO131137 AWK131136:AWK131137 BGG131136:BGG131137 BQC131136:BQC131137 BZY131136:BZY131137 CJU131136:CJU131137 CTQ131136:CTQ131137 DDM131136:DDM131137 DNI131136:DNI131137 DXE131136:DXE131137 EHA131136:EHA131137 EQW131136:EQW131137 FAS131136:FAS131137 FKO131136:FKO131137 FUK131136:FUK131137 GEG131136:GEG131137 GOC131136:GOC131137 GXY131136:GXY131137 HHU131136:HHU131137 HRQ131136:HRQ131137 IBM131136:IBM131137 ILI131136:ILI131137 IVE131136:IVE131137 JFA131136:JFA131137 JOW131136:JOW131137 JYS131136:JYS131137 KIO131136:KIO131137 KSK131136:KSK131137 LCG131136:LCG131137 LMC131136:LMC131137 LVY131136:LVY131137 MFU131136:MFU131137 MPQ131136:MPQ131137 MZM131136:MZM131137 NJI131136:NJI131137 NTE131136:NTE131137 ODA131136:ODA131137 OMW131136:OMW131137 OWS131136:OWS131137 PGO131136:PGO131137 PQK131136:PQK131137 QAG131136:QAG131137 QKC131136:QKC131137 QTY131136:QTY131137 RDU131136:RDU131137 RNQ131136:RNQ131137 RXM131136:RXM131137 SHI131136:SHI131137 SRE131136:SRE131137 TBA131136:TBA131137 TKW131136:TKW131137 TUS131136:TUS131137 UEO131136:UEO131137 UOK131136:UOK131137 UYG131136:UYG131137 VIC131136:VIC131137 VRY131136:VRY131137 WBU131136:WBU131137 WLQ131136:WLQ131137 WVM131136:WVM131137 E196672:E196673 JA196672:JA196673 SW196672:SW196673 ACS196672:ACS196673 AMO196672:AMO196673 AWK196672:AWK196673 BGG196672:BGG196673 BQC196672:BQC196673 BZY196672:BZY196673 CJU196672:CJU196673 CTQ196672:CTQ196673 DDM196672:DDM196673 DNI196672:DNI196673 DXE196672:DXE196673 EHA196672:EHA196673 EQW196672:EQW196673 FAS196672:FAS196673 FKO196672:FKO196673 FUK196672:FUK196673 GEG196672:GEG196673 GOC196672:GOC196673 GXY196672:GXY196673 HHU196672:HHU196673 HRQ196672:HRQ196673 IBM196672:IBM196673 ILI196672:ILI196673 IVE196672:IVE196673 JFA196672:JFA196673 JOW196672:JOW196673 JYS196672:JYS196673 KIO196672:KIO196673 KSK196672:KSK196673 LCG196672:LCG196673 LMC196672:LMC196673 LVY196672:LVY196673 MFU196672:MFU196673 MPQ196672:MPQ196673 MZM196672:MZM196673 NJI196672:NJI196673 NTE196672:NTE196673 ODA196672:ODA196673 OMW196672:OMW196673 OWS196672:OWS196673 PGO196672:PGO196673 PQK196672:PQK196673 QAG196672:QAG196673 QKC196672:QKC196673 QTY196672:QTY196673 RDU196672:RDU196673 RNQ196672:RNQ196673 RXM196672:RXM196673 SHI196672:SHI196673 SRE196672:SRE196673 TBA196672:TBA196673 TKW196672:TKW196673 TUS196672:TUS196673 UEO196672:UEO196673 UOK196672:UOK196673 UYG196672:UYG196673 VIC196672:VIC196673 VRY196672:VRY196673 WBU196672:WBU196673 WLQ196672:WLQ196673 WVM196672:WVM196673 E262208:E262209 JA262208:JA262209 SW262208:SW262209 ACS262208:ACS262209 AMO262208:AMO262209 AWK262208:AWK262209 BGG262208:BGG262209 BQC262208:BQC262209 BZY262208:BZY262209 CJU262208:CJU262209 CTQ262208:CTQ262209 DDM262208:DDM262209 DNI262208:DNI262209 DXE262208:DXE262209 EHA262208:EHA262209 EQW262208:EQW262209 FAS262208:FAS262209 FKO262208:FKO262209 FUK262208:FUK262209 GEG262208:GEG262209 GOC262208:GOC262209 GXY262208:GXY262209 HHU262208:HHU262209 HRQ262208:HRQ262209 IBM262208:IBM262209 ILI262208:ILI262209 IVE262208:IVE262209 JFA262208:JFA262209 JOW262208:JOW262209 JYS262208:JYS262209 KIO262208:KIO262209 KSK262208:KSK262209 LCG262208:LCG262209 LMC262208:LMC262209 LVY262208:LVY262209 MFU262208:MFU262209 MPQ262208:MPQ262209 MZM262208:MZM262209 NJI262208:NJI262209 NTE262208:NTE262209 ODA262208:ODA262209 OMW262208:OMW262209 OWS262208:OWS262209 PGO262208:PGO262209 PQK262208:PQK262209 QAG262208:QAG262209 QKC262208:QKC262209 QTY262208:QTY262209 RDU262208:RDU262209 RNQ262208:RNQ262209 RXM262208:RXM262209 SHI262208:SHI262209 SRE262208:SRE262209 TBA262208:TBA262209 TKW262208:TKW262209 TUS262208:TUS262209 UEO262208:UEO262209 UOK262208:UOK262209 UYG262208:UYG262209 VIC262208:VIC262209 VRY262208:VRY262209 WBU262208:WBU262209 WLQ262208:WLQ262209 WVM262208:WVM262209 E327744:E327745 JA327744:JA327745 SW327744:SW327745 ACS327744:ACS327745 AMO327744:AMO327745 AWK327744:AWK327745 BGG327744:BGG327745 BQC327744:BQC327745 BZY327744:BZY327745 CJU327744:CJU327745 CTQ327744:CTQ327745 DDM327744:DDM327745 DNI327744:DNI327745 DXE327744:DXE327745 EHA327744:EHA327745 EQW327744:EQW327745 FAS327744:FAS327745 FKO327744:FKO327745 FUK327744:FUK327745 GEG327744:GEG327745 GOC327744:GOC327745 GXY327744:GXY327745 HHU327744:HHU327745 HRQ327744:HRQ327745 IBM327744:IBM327745 ILI327744:ILI327745 IVE327744:IVE327745 JFA327744:JFA327745 JOW327744:JOW327745 JYS327744:JYS327745 KIO327744:KIO327745 KSK327744:KSK327745 LCG327744:LCG327745 LMC327744:LMC327745 LVY327744:LVY327745 MFU327744:MFU327745 MPQ327744:MPQ327745 MZM327744:MZM327745 NJI327744:NJI327745 NTE327744:NTE327745 ODA327744:ODA327745 OMW327744:OMW327745 OWS327744:OWS327745 PGO327744:PGO327745 PQK327744:PQK327745 QAG327744:QAG327745 QKC327744:QKC327745 QTY327744:QTY327745 RDU327744:RDU327745 RNQ327744:RNQ327745 RXM327744:RXM327745 SHI327744:SHI327745 SRE327744:SRE327745 TBA327744:TBA327745 TKW327744:TKW327745 TUS327744:TUS327745 UEO327744:UEO327745 UOK327744:UOK327745 UYG327744:UYG327745 VIC327744:VIC327745 VRY327744:VRY327745 WBU327744:WBU327745 WLQ327744:WLQ327745 WVM327744:WVM327745 E393280:E393281 JA393280:JA393281 SW393280:SW393281 ACS393280:ACS393281 AMO393280:AMO393281 AWK393280:AWK393281 BGG393280:BGG393281 BQC393280:BQC393281 BZY393280:BZY393281 CJU393280:CJU393281 CTQ393280:CTQ393281 DDM393280:DDM393281 DNI393280:DNI393281 DXE393280:DXE393281 EHA393280:EHA393281 EQW393280:EQW393281 FAS393280:FAS393281 FKO393280:FKO393281 FUK393280:FUK393281 GEG393280:GEG393281 GOC393280:GOC393281 GXY393280:GXY393281 HHU393280:HHU393281 HRQ393280:HRQ393281 IBM393280:IBM393281 ILI393280:ILI393281 IVE393280:IVE393281 JFA393280:JFA393281 JOW393280:JOW393281 JYS393280:JYS393281 KIO393280:KIO393281 KSK393280:KSK393281 LCG393280:LCG393281 LMC393280:LMC393281 LVY393280:LVY393281 MFU393280:MFU393281 MPQ393280:MPQ393281 MZM393280:MZM393281 NJI393280:NJI393281 NTE393280:NTE393281 ODA393280:ODA393281 OMW393280:OMW393281 OWS393280:OWS393281 PGO393280:PGO393281 PQK393280:PQK393281 QAG393280:QAG393281 QKC393280:QKC393281 QTY393280:QTY393281 RDU393280:RDU393281 RNQ393280:RNQ393281 RXM393280:RXM393281 SHI393280:SHI393281 SRE393280:SRE393281 TBA393280:TBA393281 TKW393280:TKW393281 TUS393280:TUS393281 UEO393280:UEO393281 UOK393280:UOK393281 UYG393280:UYG393281 VIC393280:VIC393281 VRY393280:VRY393281 WBU393280:WBU393281 WLQ393280:WLQ393281 WVM393280:WVM393281 E458816:E458817 JA458816:JA458817 SW458816:SW458817 ACS458816:ACS458817 AMO458816:AMO458817 AWK458816:AWK458817 BGG458816:BGG458817 BQC458816:BQC458817 BZY458816:BZY458817 CJU458816:CJU458817 CTQ458816:CTQ458817 DDM458816:DDM458817 DNI458816:DNI458817 DXE458816:DXE458817 EHA458816:EHA458817 EQW458816:EQW458817 FAS458816:FAS458817 FKO458816:FKO458817 FUK458816:FUK458817 GEG458816:GEG458817 GOC458816:GOC458817 GXY458816:GXY458817 HHU458816:HHU458817 HRQ458816:HRQ458817 IBM458816:IBM458817 ILI458816:ILI458817 IVE458816:IVE458817 JFA458816:JFA458817 JOW458816:JOW458817 JYS458816:JYS458817 KIO458816:KIO458817 KSK458816:KSK458817 LCG458816:LCG458817 LMC458816:LMC458817 LVY458816:LVY458817 MFU458816:MFU458817 MPQ458816:MPQ458817 MZM458816:MZM458817 NJI458816:NJI458817 NTE458816:NTE458817 ODA458816:ODA458817 OMW458816:OMW458817 OWS458816:OWS458817 PGO458816:PGO458817 PQK458816:PQK458817 QAG458816:QAG458817 QKC458816:QKC458817 QTY458816:QTY458817 RDU458816:RDU458817 RNQ458816:RNQ458817 RXM458816:RXM458817 SHI458816:SHI458817 SRE458816:SRE458817 TBA458816:TBA458817 TKW458816:TKW458817 TUS458816:TUS458817 UEO458816:UEO458817 UOK458816:UOK458817 UYG458816:UYG458817 VIC458816:VIC458817 VRY458816:VRY458817 WBU458816:WBU458817 WLQ458816:WLQ458817 WVM458816:WVM458817 E524352:E524353 JA524352:JA524353 SW524352:SW524353 ACS524352:ACS524353 AMO524352:AMO524353 AWK524352:AWK524353 BGG524352:BGG524353 BQC524352:BQC524353 BZY524352:BZY524353 CJU524352:CJU524353 CTQ524352:CTQ524353 DDM524352:DDM524353 DNI524352:DNI524353 DXE524352:DXE524353 EHA524352:EHA524353 EQW524352:EQW524353 FAS524352:FAS524353 FKO524352:FKO524353 FUK524352:FUK524353 GEG524352:GEG524353 GOC524352:GOC524353 GXY524352:GXY524353 HHU524352:HHU524353 HRQ524352:HRQ524353 IBM524352:IBM524353 ILI524352:ILI524353 IVE524352:IVE524353 JFA524352:JFA524353 JOW524352:JOW524353 JYS524352:JYS524353 KIO524352:KIO524353 KSK524352:KSK524353 LCG524352:LCG524353 LMC524352:LMC524353 LVY524352:LVY524353 MFU524352:MFU524353 MPQ524352:MPQ524353 MZM524352:MZM524353 NJI524352:NJI524353 NTE524352:NTE524353 ODA524352:ODA524353 OMW524352:OMW524353 OWS524352:OWS524353 PGO524352:PGO524353 PQK524352:PQK524353 QAG524352:QAG524353 QKC524352:QKC524353 QTY524352:QTY524353 RDU524352:RDU524353 RNQ524352:RNQ524353 RXM524352:RXM524353 SHI524352:SHI524353 SRE524352:SRE524353 TBA524352:TBA524353 TKW524352:TKW524353 TUS524352:TUS524353 UEO524352:UEO524353 UOK524352:UOK524353 UYG524352:UYG524353 VIC524352:VIC524353 VRY524352:VRY524353 WBU524352:WBU524353 WLQ524352:WLQ524353 WVM524352:WVM524353 E589888:E589889 JA589888:JA589889 SW589888:SW589889 ACS589888:ACS589889 AMO589888:AMO589889 AWK589888:AWK589889 BGG589888:BGG589889 BQC589888:BQC589889 BZY589888:BZY589889 CJU589888:CJU589889 CTQ589888:CTQ589889 DDM589888:DDM589889 DNI589888:DNI589889 DXE589888:DXE589889 EHA589888:EHA589889 EQW589888:EQW589889 FAS589888:FAS589889 FKO589888:FKO589889 FUK589888:FUK589889 GEG589888:GEG589889 GOC589888:GOC589889 GXY589888:GXY589889 HHU589888:HHU589889 HRQ589888:HRQ589889 IBM589888:IBM589889 ILI589888:ILI589889 IVE589888:IVE589889 JFA589888:JFA589889 JOW589888:JOW589889 JYS589888:JYS589889 KIO589888:KIO589889 KSK589888:KSK589889 LCG589888:LCG589889 LMC589888:LMC589889 LVY589888:LVY589889 MFU589888:MFU589889 MPQ589888:MPQ589889 MZM589888:MZM589889 NJI589888:NJI589889 NTE589888:NTE589889 ODA589888:ODA589889 OMW589888:OMW589889 OWS589888:OWS589889 PGO589888:PGO589889 PQK589888:PQK589889 QAG589888:QAG589889 QKC589888:QKC589889 QTY589888:QTY589889 RDU589888:RDU589889 RNQ589888:RNQ589889 RXM589888:RXM589889 SHI589888:SHI589889 SRE589888:SRE589889 TBA589888:TBA589889 TKW589888:TKW589889 TUS589888:TUS589889 UEO589888:UEO589889 UOK589888:UOK589889 UYG589888:UYG589889 VIC589888:VIC589889 VRY589888:VRY589889 WBU589888:WBU589889 WLQ589888:WLQ589889 WVM589888:WVM589889 E655424:E655425 JA655424:JA655425 SW655424:SW655425 ACS655424:ACS655425 AMO655424:AMO655425 AWK655424:AWK655425 BGG655424:BGG655425 BQC655424:BQC655425 BZY655424:BZY655425 CJU655424:CJU655425 CTQ655424:CTQ655425 DDM655424:DDM655425 DNI655424:DNI655425 DXE655424:DXE655425 EHA655424:EHA655425 EQW655424:EQW655425 FAS655424:FAS655425 FKO655424:FKO655425 FUK655424:FUK655425 GEG655424:GEG655425 GOC655424:GOC655425 GXY655424:GXY655425 HHU655424:HHU655425 HRQ655424:HRQ655425 IBM655424:IBM655425 ILI655424:ILI655425 IVE655424:IVE655425 JFA655424:JFA655425 JOW655424:JOW655425 JYS655424:JYS655425 KIO655424:KIO655425 KSK655424:KSK655425 LCG655424:LCG655425 LMC655424:LMC655425 LVY655424:LVY655425 MFU655424:MFU655425 MPQ655424:MPQ655425 MZM655424:MZM655425 NJI655424:NJI655425 NTE655424:NTE655425 ODA655424:ODA655425 OMW655424:OMW655425 OWS655424:OWS655425 PGO655424:PGO655425 PQK655424:PQK655425 QAG655424:QAG655425 QKC655424:QKC655425 QTY655424:QTY655425 RDU655424:RDU655425 RNQ655424:RNQ655425 RXM655424:RXM655425 SHI655424:SHI655425 SRE655424:SRE655425 TBA655424:TBA655425 TKW655424:TKW655425 TUS655424:TUS655425 UEO655424:UEO655425 UOK655424:UOK655425 UYG655424:UYG655425 VIC655424:VIC655425 VRY655424:VRY655425 WBU655424:WBU655425 WLQ655424:WLQ655425 WVM655424:WVM655425 E720960:E720961 JA720960:JA720961 SW720960:SW720961 ACS720960:ACS720961 AMO720960:AMO720961 AWK720960:AWK720961 BGG720960:BGG720961 BQC720960:BQC720961 BZY720960:BZY720961 CJU720960:CJU720961 CTQ720960:CTQ720961 DDM720960:DDM720961 DNI720960:DNI720961 DXE720960:DXE720961 EHA720960:EHA720961 EQW720960:EQW720961 FAS720960:FAS720961 FKO720960:FKO720961 FUK720960:FUK720961 GEG720960:GEG720961 GOC720960:GOC720961 GXY720960:GXY720961 HHU720960:HHU720961 HRQ720960:HRQ720961 IBM720960:IBM720961 ILI720960:ILI720961 IVE720960:IVE720961 JFA720960:JFA720961 JOW720960:JOW720961 JYS720960:JYS720961 KIO720960:KIO720961 KSK720960:KSK720961 LCG720960:LCG720961 LMC720960:LMC720961 LVY720960:LVY720961 MFU720960:MFU720961 MPQ720960:MPQ720961 MZM720960:MZM720961 NJI720960:NJI720961 NTE720960:NTE720961 ODA720960:ODA720961 OMW720960:OMW720961 OWS720960:OWS720961 PGO720960:PGO720961 PQK720960:PQK720961 QAG720960:QAG720961 QKC720960:QKC720961 QTY720960:QTY720961 RDU720960:RDU720961 RNQ720960:RNQ720961 RXM720960:RXM720961 SHI720960:SHI720961 SRE720960:SRE720961 TBA720960:TBA720961 TKW720960:TKW720961 TUS720960:TUS720961 UEO720960:UEO720961 UOK720960:UOK720961 UYG720960:UYG720961 VIC720960:VIC720961 VRY720960:VRY720961 WBU720960:WBU720961 WLQ720960:WLQ720961 WVM720960:WVM720961 E786496:E786497 JA786496:JA786497 SW786496:SW786497 ACS786496:ACS786497 AMO786496:AMO786497 AWK786496:AWK786497 BGG786496:BGG786497 BQC786496:BQC786497 BZY786496:BZY786497 CJU786496:CJU786497 CTQ786496:CTQ786497 DDM786496:DDM786497 DNI786496:DNI786497 DXE786496:DXE786497 EHA786496:EHA786497 EQW786496:EQW786497 FAS786496:FAS786497 FKO786496:FKO786497 FUK786496:FUK786497 GEG786496:GEG786497 GOC786496:GOC786497 GXY786496:GXY786497 HHU786496:HHU786497 HRQ786496:HRQ786497 IBM786496:IBM786497 ILI786496:ILI786497 IVE786496:IVE786497 JFA786496:JFA786497 JOW786496:JOW786497 JYS786496:JYS786497 KIO786496:KIO786497 KSK786496:KSK786497 LCG786496:LCG786497 LMC786496:LMC786497 LVY786496:LVY786497 MFU786496:MFU786497 MPQ786496:MPQ786497 MZM786496:MZM786497 NJI786496:NJI786497 NTE786496:NTE786497 ODA786496:ODA786497 OMW786496:OMW786497 OWS786496:OWS786497 PGO786496:PGO786497 PQK786496:PQK786497 QAG786496:QAG786497 QKC786496:QKC786497 QTY786496:QTY786497 RDU786496:RDU786497 RNQ786496:RNQ786497 RXM786496:RXM786497 SHI786496:SHI786497 SRE786496:SRE786497 TBA786496:TBA786497 TKW786496:TKW786497 TUS786496:TUS786497 UEO786496:UEO786497 UOK786496:UOK786497 UYG786496:UYG786497 VIC786496:VIC786497 VRY786496:VRY786497 WBU786496:WBU786497 WLQ786496:WLQ786497 WVM786496:WVM786497 E852032:E852033 JA852032:JA852033 SW852032:SW852033 ACS852032:ACS852033 AMO852032:AMO852033 AWK852032:AWK852033 BGG852032:BGG852033 BQC852032:BQC852033 BZY852032:BZY852033 CJU852032:CJU852033 CTQ852032:CTQ852033 DDM852032:DDM852033 DNI852032:DNI852033 DXE852032:DXE852033 EHA852032:EHA852033 EQW852032:EQW852033 FAS852032:FAS852033 FKO852032:FKO852033 FUK852032:FUK852033 GEG852032:GEG852033 GOC852032:GOC852033 GXY852032:GXY852033 HHU852032:HHU852033 HRQ852032:HRQ852033 IBM852032:IBM852033 ILI852032:ILI852033 IVE852032:IVE852033 JFA852032:JFA852033 JOW852032:JOW852033 JYS852032:JYS852033 KIO852032:KIO852033 KSK852032:KSK852033 LCG852032:LCG852033 LMC852032:LMC852033 LVY852032:LVY852033 MFU852032:MFU852033 MPQ852032:MPQ852033 MZM852032:MZM852033 NJI852032:NJI852033 NTE852032:NTE852033 ODA852032:ODA852033 OMW852032:OMW852033 OWS852032:OWS852033 PGO852032:PGO852033 PQK852032:PQK852033 QAG852032:QAG852033 QKC852032:QKC852033 QTY852032:QTY852033 RDU852032:RDU852033 RNQ852032:RNQ852033 RXM852032:RXM852033 SHI852032:SHI852033 SRE852032:SRE852033 TBA852032:TBA852033 TKW852032:TKW852033 TUS852032:TUS852033 UEO852032:UEO852033 UOK852032:UOK852033 UYG852032:UYG852033 VIC852032:VIC852033 VRY852032:VRY852033 WBU852032:WBU852033 WLQ852032:WLQ852033 WVM852032:WVM852033 E917568:E917569 JA917568:JA917569 SW917568:SW917569 ACS917568:ACS917569 AMO917568:AMO917569 AWK917568:AWK917569 BGG917568:BGG917569 BQC917568:BQC917569 BZY917568:BZY917569 CJU917568:CJU917569 CTQ917568:CTQ917569 DDM917568:DDM917569 DNI917568:DNI917569 DXE917568:DXE917569 EHA917568:EHA917569 EQW917568:EQW917569 FAS917568:FAS917569 FKO917568:FKO917569 FUK917568:FUK917569 GEG917568:GEG917569 GOC917568:GOC917569 GXY917568:GXY917569 HHU917568:HHU917569 HRQ917568:HRQ917569 IBM917568:IBM917569 ILI917568:ILI917569 IVE917568:IVE917569 JFA917568:JFA917569 JOW917568:JOW917569 JYS917568:JYS917569 KIO917568:KIO917569 KSK917568:KSK917569 LCG917568:LCG917569 LMC917568:LMC917569 LVY917568:LVY917569 MFU917568:MFU917569 MPQ917568:MPQ917569 MZM917568:MZM917569 NJI917568:NJI917569 NTE917568:NTE917569 ODA917568:ODA917569 OMW917568:OMW917569 OWS917568:OWS917569 PGO917568:PGO917569 PQK917568:PQK917569 QAG917568:QAG917569 QKC917568:QKC917569 QTY917568:QTY917569 RDU917568:RDU917569 RNQ917568:RNQ917569 RXM917568:RXM917569 SHI917568:SHI917569 SRE917568:SRE917569 TBA917568:TBA917569 TKW917568:TKW917569 TUS917568:TUS917569 UEO917568:UEO917569 UOK917568:UOK917569 UYG917568:UYG917569 VIC917568:VIC917569 VRY917568:VRY917569 WBU917568:WBU917569 WLQ917568:WLQ917569 WVM917568:WVM917569 E983104:E983105 JA983104:JA983105 SW983104:SW983105 ACS983104:ACS983105 AMO983104:AMO983105 AWK983104:AWK983105 BGG983104:BGG983105 BQC983104:BQC983105 BZY983104:BZY983105 CJU983104:CJU983105 CTQ983104:CTQ983105 DDM983104:DDM983105 DNI983104:DNI983105 DXE983104:DXE983105 EHA983104:EHA983105 EQW983104:EQW983105 FAS983104:FAS983105 FKO983104:FKO983105 FUK983104:FUK983105 GEG983104:GEG983105 GOC983104:GOC983105 GXY983104:GXY983105 HHU983104:HHU983105 HRQ983104:HRQ983105 IBM983104:IBM983105 ILI983104:ILI983105 IVE983104:IVE983105 JFA983104:JFA983105 JOW983104:JOW983105 JYS983104:JYS983105 KIO983104:KIO983105 KSK983104:KSK983105 LCG983104:LCG983105 LMC983104:LMC983105 LVY983104:LVY983105 MFU983104:MFU983105 MPQ983104:MPQ983105 MZM983104:MZM983105 NJI983104:NJI983105 NTE983104:NTE983105 ODA983104:ODA983105 OMW983104:OMW983105 OWS983104:OWS983105 PGO983104:PGO983105 PQK983104:PQK983105 QAG983104:QAG983105 QKC983104:QKC983105 QTY983104:QTY983105 RDU983104:RDU983105 RNQ983104:RNQ983105 RXM983104:RXM983105 SHI983104:SHI983105 SRE983104:SRE983105 TBA983104:TBA983105 TKW983104:TKW983105 TUS983104:TUS983105 UEO983104:UEO983105 UOK983104:UOK983105 UYG983104:UYG983105 VIC983104:VIC983105 VRY983104:VRY983105 WBU983104:WBU983105 WLQ983104:WLQ983105 WVM983104:WVM983105 J82:J83 JF82:JF83 TB82:TB83 ACX82:ACX83 AMT82:AMT83 AWP82:AWP83 BGL82:BGL83 BQH82:BQH83 CAD82:CAD83 CJZ82:CJZ83 CTV82:CTV83 DDR82:DDR83 DNN82:DNN83 DXJ82:DXJ83 EHF82:EHF83 ERB82:ERB83 FAX82:FAX83 FKT82:FKT83 FUP82:FUP83 GEL82:GEL83 GOH82:GOH83 GYD82:GYD83 HHZ82:HHZ83 HRV82:HRV83 IBR82:IBR83 ILN82:ILN83 IVJ82:IVJ83 JFF82:JFF83 JPB82:JPB83 JYX82:JYX83 KIT82:KIT83 KSP82:KSP83 LCL82:LCL83 LMH82:LMH83 LWD82:LWD83 MFZ82:MFZ83 MPV82:MPV83 MZR82:MZR83 NJN82:NJN83 NTJ82:NTJ83 ODF82:ODF83 ONB82:ONB83 OWX82:OWX83 PGT82:PGT83 PQP82:PQP83 QAL82:QAL83 QKH82:QKH83 QUD82:QUD83 RDZ82:RDZ83 RNV82:RNV83 RXR82:RXR83 SHN82:SHN83 SRJ82:SRJ83 TBF82:TBF83 TLB82:TLB83 TUX82:TUX83 UET82:UET83 UOP82:UOP83 UYL82:UYL83 VIH82:VIH83 VSD82:VSD83 WBZ82:WBZ83 WLV82:WLV83 WVR82:WVR83 J65618:J65619 JF65618:JF65619 TB65618:TB65619 ACX65618:ACX65619 AMT65618:AMT65619 AWP65618:AWP65619 BGL65618:BGL65619 BQH65618:BQH65619 CAD65618:CAD65619 CJZ65618:CJZ65619 CTV65618:CTV65619 DDR65618:DDR65619 DNN65618:DNN65619 DXJ65618:DXJ65619 EHF65618:EHF65619 ERB65618:ERB65619 FAX65618:FAX65619 FKT65618:FKT65619 FUP65618:FUP65619 GEL65618:GEL65619 GOH65618:GOH65619 GYD65618:GYD65619 HHZ65618:HHZ65619 HRV65618:HRV65619 IBR65618:IBR65619 ILN65618:ILN65619 IVJ65618:IVJ65619 JFF65618:JFF65619 JPB65618:JPB65619 JYX65618:JYX65619 KIT65618:KIT65619 KSP65618:KSP65619 LCL65618:LCL65619 LMH65618:LMH65619 LWD65618:LWD65619 MFZ65618:MFZ65619 MPV65618:MPV65619 MZR65618:MZR65619 NJN65618:NJN65619 NTJ65618:NTJ65619 ODF65618:ODF65619 ONB65618:ONB65619 OWX65618:OWX65619 PGT65618:PGT65619 PQP65618:PQP65619 QAL65618:QAL65619 QKH65618:QKH65619 QUD65618:QUD65619 RDZ65618:RDZ65619 RNV65618:RNV65619 RXR65618:RXR65619 SHN65618:SHN65619 SRJ65618:SRJ65619 TBF65618:TBF65619 TLB65618:TLB65619 TUX65618:TUX65619 UET65618:UET65619 UOP65618:UOP65619 UYL65618:UYL65619 VIH65618:VIH65619 VSD65618:VSD65619 WBZ65618:WBZ65619 WLV65618:WLV65619 WVR65618:WVR65619 J131154:J131155 JF131154:JF131155 TB131154:TB131155 ACX131154:ACX131155 AMT131154:AMT131155 AWP131154:AWP131155 BGL131154:BGL131155 BQH131154:BQH131155 CAD131154:CAD131155 CJZ131154:CJZ131155 CTV131154:CTV131155 DDR131154:DDR131155 DNN131154:DNN131155 DXJ131154:DXJ131155 EHF131154:EHF131155 ERB131154:ERB131155 FAX131154:FAX131155 FKT131154:FKT131155 FUP131154:FUP131155 GEL131154:GEL131155 GOH131154:GOH131155 GYD131154:GYD131155 HHZ131154:HHZ131155 HRV131154:HRV131155 IBR131154:IBR131155 ILN131154:ILN131155 IVJ131154:IVJ131155 JFF131154:JFF131155 JPB131154:JPB131155 JYX131154:JYX131155 KIT131154:KIT131155 KSP131154:KSP131155 LCL131154:LCL131155 LMH131154:LMH131155 LWD131154:LWD131155 MFZ131154:MFZ131155 MPV131154:MPV131155 MZR131154:MZR131155 NJN131154:NJN131155 NTJ131154:NTJ131155 ODF131154:ODF131155 ONB131154:ONB131155 OWX131154:OWX131155 PGT131154:PGT131155 PQP131154:PQP131155 QAL131154:QAL131155 QKH131154:QKH131155 QUD131154:QUD131155 RDZ131154:RDZ131155 RNV131154:RNV131155 RXR131154:RXR131155 SHN131154:SHN131155 SRJ131154:SRJ131155 TBF131154:TBF131155 TLB131154:TLB131155 TUX131154:TUX131155 UET131154:UET131155 UOP131154:UOP131155 UYL131154:UYL131155 VIH131154:VIH131155 VSD131154:VSD131155 WBZ131154:WBZ131155 WLV131154:WLV131155 WVR131154:WVR131155 J196690:J196691 JF196690:JF196691 TB196690:TB196691 ACX196690:ACX196691 AMT196690:AMT196691 AWP196690:AWP196691 BGL196690:BGL196691 BQH196690:BQH196691 CAD196690:CAD196691 CJZ196690:CJZ196691 CTV196690:CTV196691 DDR196690:DDR196691 DNN196690:DNN196691 DXJ196690:DXJ196691 EHF196690:EHF196691 ERB196690:ERB196691 FAX196690:FAX196691 FKT196690:FKT196691 FUP196690:FUP196691 GEL196690:GEL196691 GOH196690:GOH196691 GYD196690:GYD196691 HHZ196690:HHZ196691 HRV196690:HRV196691 IBR196690:IBR196691 ILN196690:ILN196691 IVJ196690:IVJ196691 JFF196690:JFF196691 JPB196690:JPB196691 JYX196690:JYX196691 KIT196690:KIT196691 KSP196690:KSP196691 LCL196690:LCL196691 LMH196690:LMH196691 LWD196690:LWD196691 MFZ196690:MFZ196691 MPV196690:MPV196691 MZR196690:MZR196691 NJN196690:NJN196691 NTJ196690:NTJ196691 ODF196690:ODF196691 ONB196690:ONB196691 OWX196690:OWX196691 PGT196690:PGT196691 PQP196690:PQP196691 QAL196690:QAL196691 QKH196690:QKH196691 QUD196690:QUD196691 RDZ196690:RDZ196691 RNV196690:RNV196691 RXR196690:RXR196691 SHN196690:SHN196691 SRJ196690:SRJ196691 TBF196690:TBF196691 TLB196690:TLB196691 TUX196690:TUX196691 UET196690:UET196691 UOP196690:UOP196691 UYL196690:UYL196691 VIH196690:VIH196691 VSD196690:VSD196691 WBZ196690:WBZ196691 WLV196690:WLV196691 WVR196690:WVR196691 J262226:J262227 JF262226:JF262227 TB262226:TB262227 ACX262226:ACX262227 AMT262226:AMT262227 AWP262226:AWP262227 BGL262226:BGL262227 BQH262226:BQH262227 CAD262226:CAD262227 CJZ262226:CJZ262227 CTV262226:CTV262227 DDR262226:DDR262227 DNN262226:DNN262227 DXJ262226:DXJ262227 EHF262226:EHF262227 ERB262226:ERB262227 FAX262226:FAX262227 FKT262226:FKT262227 FUP262226:FUP262227 GEL262226:GEL262227 GOH262226:GOH262227 GYD262226:GYD262227 HHZ262226:HHZ262227 HRV262226:HRV262227 IBR262226:IBR262227 ILN262226:ILN262227 IVJ262226:IVJ262227 JFF262226:JFF262227 JPB262226:JPB262227 JYX262226:JYX262227 KIT262226:KIT262227 KSP262226:KSP262227 LCL262226:LCL262227 LMH262226:LMH262227 LWD262226:LWD262227 MFZ262226:MFZ262227 MPV262226:MPV262227 MZR262226:MZR262227 NJN262226:NJN262227 NTJ262226:NTJ262227 ODF262226:ODF262227 ONB262226:ONB262227 OWX262226:OWX262227 PGT262226:PGT262227 PQP262226:PQP262227 QAL262226:QAL262227 QKH262226:QKH262227 QUD262226:QUD262227 RDZ262226:RDZ262227 RNV262226:RNV262227 RXR262226:RXR262227 SHN262226:SHN262227 SRJ262226:SRJ262227 TBF262226:TBF262227 TLB262226:TLB262227 TUX262226:TUX262227 UET262226:UET262227 UOP262226:UOP262227 UYL262226:UYL262227 VIH262226:VIH262227 VSD262226:VSD262227 WBZ262226:WBZ262227 WLV262226:WLV262227 WVR262226:WVR262227 J327762:J327763 JF327762:JF327763 TB327762:TB327763 ACX327762:ACX327763 AMT327762:AMT327763 AWP327762:AWP327763 BGL327762:BGL327763 BQH327762:BQH327763 CAD327762:CAD327763 CJZ327762:CJZ327763 CTV327762:CTV327763 DDR327762:DDR327763 DNN327762:DNN327763 DXJ327762:DXJ327763 EHF327762:EHF327763 ERB327762:ERB327763 FAX327762:FAX327763 FKT327762:FKT327763 FUP327762:FUP327763 GEL327762:GEL327763 GOH327762:GOH327763 GYD327762:GYD327763 HHZ327762:HHZ327763 HRV327762:HRV327763 IBR327762:IBR327763 ILN327762:ILN327763 IVJ327762:IVJ327763 JFF327762:JFF327763 JPB327762:JPB327763 JYX327762:JYX327763 KIT327762:KIT327763 KSP327762:KSP327763 LCL327762:LCL327763 LMH327762:LMH327763 LWD327762:LWD327763 MFZ327762:MFZ327763 MPV327762:MPV327763 MZR327762:MZR327763 NJN327762:NJN327763 NTJ327762:NTJ327763 ODF327762:ODF327763 ONB327762:ONB327763 OWX327762:OWX327763 PGT327762:PGT327763 PQP327762:PQP327763 QAL327762:QAL327763 QKH327762:QKH327763 QUD327762:QUD327763 RDZ327762:RDZ327763 RNV327762:RNV327763 RXR327762:RXR327763 SHN327762:SHN327763 SRJ327762:SRJ327763 TBF327762:TBF327763 TLB327762:TLB327763 TUX327762:TUX327763 UET327762:UET327763 UOP327762:UOP327763 UYL327762:UYL327763 VIH327762:VIH327763 VSD327762:VSD327763 WBZ327762:WBZ327763 WLV327762:WLV327763 WVR327762:WVR327763 J393298:J393299 JF393298:JF393299 TB393298:TB393299 ACX393298:ACX393299 AMT393298:AMT393299 AWP393298:AWP393299 BGL393298:BGL393299 BQH393298:BQH393299 CAD393298:CAD393299 CJZ393298:CJZ393299 CTV393298:CTV393299 DDR393298:DDR393299 DNN393298:DNN393299 DXJ393298:DXJ393299 EHF393298:EHF393299 ERB393298:ERB393299 FAX393298:FAX393299 FKT393298:FKT393299 FUP393298:FUP393299 GEL393298:GEL393299 GOH393298:GOH393299 GYD393298:GYD393299 HHZ393298:HHZ393299 HRV393298:HRV393299 IBR393298:IBR393299 ILN393298:ILN393299 IVJ393298:IVJ393299 JFF393298:JFF393299 JPB393298:JPB393299 JYX393298:JYX393299 KIT393298:KIT393299 KSP393298:KSP393299 LCL393298:LCL393299 LMH393298:LMH393299 LWD393298:LWD393299 MFZ393298:MFZ393299 MPV393298:MPV393299 MZR393298:MZR393299 NJN393298:NJN393299 NTJ393298:NTJ393299 ODF393298:ODF393299 ONB393298:ONB393299 OWX393298:OWX393299 PGT393298:PGT393299 PQP393298:PQP393299 QAL393298:QAL393299 QKH393298:QKH393299 QUD393298:QUD393299 RDZ393298:RDZ393299 RNV393298:RNV393299 RXR393298:RXR393299 SHN393298:SHN393299 SRJ393298:SRJ393299 TBF393298:TBF393299 TLB393298:TLB393299 TUX393298:TUX393299 UET393298:UET393299 UOP393298:UOP393299 UYL393298:UYL393299 VIH393298:VIH393299 VSD393298:VSD393299 WBZ393298:WBZ393299 WLV393298:WLV393299 WVR393298:WVR393299 J458834:J458835 JF458834:JF458835 TB458834:TB458835 ACX458834:ACX458835 AMT458834:AMT458835 AWP458834:AWP458835 BGL458834:BGL458835 BQH458834:BQH458835 CAD458834:CAD458835 CJZ458834:CJZ458835 CTV458834:CTV458835 DDR458834:DDR458835 DNN458834:DNN458835 DXJ458834:DXJ458835 EHF458834:EHF458835 ERB458834:ERB458835 FAX458834:FAX458835 FKT458834:FKT458835 FUP458834:FUP458835 GEL458834:GEL458835 GOH458834:GOH458835 GYD458834:GYD458835 HHZ458834:HHZ458835 HRV458834:HRV458835 IBR458834:IBR458835 ILN458834:ILN458835 IVJ458834:IVJ458835 JFF458834:JFF458835 JPB458834:JPB458835 JYX458834:JYX458835 KIT458834:KIT458835 KSP458834:KSP458835 LCL458834:LCL458835 LMH458834:LMH458835 LWD458834:LWD458835 MFZ458834:MFZ458835 MPV458834:MPV458835 MZR458834:MZR458835 NJN458834:NJN458835 NTJ458834:NTJ458835 ODF458834:ODF458835 ONB458834:ONB458835 OWX458834:OWX458835 PGT458834:PGT458835 PQP458834:PQP458835 QAL458834:QAL458835 QKH458834:QKH458835 QUD458834:QUD458835 RDZ458834:RDZ458835 RNV458834:RNV458835 RXR458834:RXR458835 SHN458834:SHN458835 SRJ458834:SRJ458835 TBF458834:TBF458835 TLB458834:TLB458835 TUX458834:TUX458835 UET458834:UET458835 UOP458834:UOP458835 UYL458834:UYL458835 VIH458834:VIH458835 VSD458834:VSD458835 WBZ458834:WBZ458835 WLV458834:WLV458835 WVR458834:WVR458835 J524370:J524371 JF524370:JF524371 TB524370:TB524371 ACX524370:ACX524371 AMT524370:AMT524371 AWP524370:AWP524371 BGL524370:BGL524371 BQH524370:BQH524371 CAD524370:CAD524371 CJZ524370:CJZ524371 CTV524370:CTV524371 DDR524370:DDR524371 DNN524370:DNN524371 DXJ524370:DXJ524371 EHF524370:EHF524371 ERB524370:ERB524371 FAX524370:FAX524371 FKT524370:FKT524371 FUP524370:FUP524371 GEL524370:GEL524371 GOH524370:GOH524371 GYD524370:GYD524371 HHZ524370:HHZ524371 HRV524370:HRV524371 IBR524370:IBR524371 ILN524370:ILN524371 IVJ524370:IVJ524371 JFF524370:JFF524371 JPB524370:JPB524371 JYX524370:JYX524371 KIT524370:KIT524371 KSP524370:KSP524371 LCL524370:LCL524371 LMH524370:LMH524371 LWD524370:LWD524371 MFZ524370:MFZ524371 MPV524370:MPV524371 MZR524370:MZR524371 NJN524370:NJN524371 NTJ524370:NTJ524371 ODF524370:ODF524371 ONB524370:ONB524371 OWX524370:OWX524371 PGT524370:PGT524371 PQP524370:PQP524371 QAL524370:QAL524371 QKH524370:QKH524371 QUD524370:QUD524371 RDZ524370:RDZ524371 RNV524370:RNV524371 RXR524370:RXR524371 SHN524370:SHN524371 SRJ524370:SRJ524371 TBF524370:TBF524371 TLB524370:TLB524371 TUX524370:TUX524371 UET524370:UET524371 UOP524370:UOP524371 UYL524370:UYL524371 VIH524370:VIH524371 VSD524370:VSD524371 WBZ524370:WBZ524371 WLV524370:WLV524371 WVR524370:WVR524371 J589906:J589907 JF589906:JF589907 TB589906:TB589907 ACX589906:ACX589907 AMT589906:AMT589907 AWP589906:AWP589907 BGL589906:BGL589907 BQH589906:BQH589907 CAD589906:CAD589907 CJZ589906:CJZ589907 CTV589906:CTV589907 DDR589906:DDR589907 DNN589906:DNN589907 DXJ589906:DXJ589907 EHF589906:EHF589907 ERB589906:ERB589907 FAX589906:FAX589907 FKT589906:FKT589907 FUP589906:FUP589907 GEL589906:GEL589907 GOH589906:GOH589907 GYD589906:GYD589907 HHZ589906:HHZ589907 HRV589906:HRV589907 IBR589906:IBR589907 ILN589906:ILN589907 IVJ589906:IVJ589907 JFF589906:JFF589907 JPB589906:JPB589907 JYX589906:JYX589907 KIT589906:KIT589907 KSP589906:KSP589907 LCL589906:LCL589907 LMH589906:LMH589907 LWD589906:LWD589907 MFZ589906:MFZ589907 MPV589906:MPV589907 MZR589906:MZR589907 NJN589906:NJN589907 NTJ589906:NTJ589907 ODF589906:ODF589907 ONB589906:ONB589907 OWX589906:OWX589907 PGT589906:PGT589907 PQP589906:PQP589907 QAL589906:QAL589907 QKH589906:QKH589907 QUD589906:QUD589907 RDZ589906:RDZ589907 RNV589906:RNV589907 RXR589906:RXR589907 SHN589906:SHN589907 SRJ589906:SRJ589907 TBF589906:TBF589907 TLB589906:TLB589907 TUX589906:TUX589907 UET589906:UET589907 UOP589906:UOP589907 UYL589906:UYL589907 VIH589906:VIH589907 VSD589906:VSD589907 WBZ589906:WBZ589907 WLV589906:WLV589907 WVR589906:WVR589907 J655442:J655443 JF655442:JF655443 TB655442:TB655443 ACX655442:ACX655443 AMT655442:AMT655443 AWP655442:AWP655443 BGL655442:BGL655443 BQH655442:BQH655443 CAD655442:CAD655443 CJZ655442:CJZ655443 CTV655442:CTV655443 DDR655442:DDR655443 DNN655442:DNN655443 DXJ655442:DXJ655443 EHF655442:EHF655443 ERB655442:ERB655443 FAX655442:FAX655443 FKT655442:FKT655443 FUP655442:FUP655443 GEL655442:GEL655443 GOH655442:GOH655443 GYD655442:GYD655443 HHZ655442:HHZ655443 HRV655442:HRV655443 IBR655442:IBR655443 ILN655442:ILN655443 IVJ655442:IVJ655443 JFF655442:JFF655443 JPB655442:JPB655443 JYX655442:JYX655443 KIT655442:KIT655443 KSP655442:KSP655443 LCL655442:LCL655443 LMH655442:LMH655443 LWD655442:LWD655443 MFZ655442:MFZ655443 MPV655442:MPV655443 MZR655442:MZR655443 NJN655442:NJN655443 NTJ655442:NTJ655443 ODF655442:ODF655443 ONB655442:ONB655443 OWX655442:OWX655443 PGT655442:PGT655443 PQP655442:PQP655443 QAL655442:QAL655443 QKH655442:QKH655443 QUD655442:QUD655443 RDZ655442:RDZ655443 RNV655442:RNV655443 RXR655442:RXR655443 SHN655442:SHN655443 SRJ655442:SRJ655443 TBF655442:TBF655443 TLB655442:TLB655443 TUX655442:TUX655443 UET655442:UET655443 UOP655442:UOP655443 UYL655442:UYL655443 VIH655442:VIH655443 VSD655442:VSD655443 WBZ655442:WBZ655443 WLV655442:WLV655443 WVR655442:WVR655443 J720978:J720979 JF720978:JF720979 TB720978:TB720979 ACX720978:ACX720979 AMT720978:AMT720979 AWP720978:AWP720979 BGL720978:BGL720979 BQH720978:BQH720979 CAD720978:CAD720979 CJZ720978:CJZ720979 CTV720978:CTV720979 DDR720978:DDR720979 DNN720978:DNN720979 DXJ720978:DXJ720979 EHF720978:EHF720979 ERB720978:ERB720979 FAX720978:FAX720979 FKT720978:FKT720979 FUP720978:FUP720979 GEL720978:GEL720979 GOH720978:GOH720979 GYD720978:GYD720979 HHZ720978:HHZ720979 HRV720978:HRV720979 IBR720978:IBR720979 ILN720978:ILN720979 IVJ720978:IVJ720979 JFF720978:JFF720979 JPB720978:JPB720979 JYX720978:JYX720979 KIT720978:KIT720979 KSP720978:KSP720979 LCL720978:LCL720979 LMH720978:LMH720979 LWD720978:LWD720979 MFZ720978:MFZ720979 MPV720978:MPV720979 MZR720978:MZR720979 NJN720978:NJN720979 NTJ720978:NTJ720979 ODF720978:ODF720979 ONB720978:ONB720979 OWX720978:OWX720979 PGT720978:PGT720979 PQP720978:PQP720979 QAL720978:QAL720979 QKH720978:QKH720979 QUD720978:QUD720979 RDZ720978:RDZ720979 RNV720978:RNV720979 RXR720978:RXR720979 SHN720978:SHN720979 SRJ720978:SRJ720979 TBF720978:TBF720979 TLB720978:TLB720979 TUX720978:TUX720979 UET720978:UET720979 UOP720978:UOP720979 UYL720978:UYL720979 VIH720978:VIH720979 VSD720978:VSD720979 WBZ720978:WBZ720979 WLV720978:WLV720979 WVR720978:WVR720979 J786514:J786515 JF786514:JF786515 TB786514:TB786515 ACX786514:ACX786515 AMT786514:AMT786515 AWP786514:AWP786515 BGL786514:BGL786515 BQH786514:BQH786515 CAD786514:CAD786515 CJZ786514:CJZ786515 CTV786514:CTV786515 DDR786514:DDR786515 DNN786514:DNN786515 DXJ786514:DXJ786515 EHF786514:EHF786515 ERB786514:ERB786515 FAX786514:FAX786515 FKT786514:FKT786515 FUP786514:FUP786515 GEL786514:GEL786515 GOH786514:GOH786515 GYD786514:GYD786515 HHZ786514:HHZ786515 HRV786514:HRV786515 IBR786514:IBR786515 ILN786514:ILN786515 IVJ786514:IVJ786515 JFF786514:JFF786515 JPB786514:JPB786515 JYX786514:JYX786515 KIT786514:KIT786515 KSP786514:KSP786515 LCL786514:LCL786515 LMH786514:LMH786515 LWD786514:LWD786515 MFZ786514:MFZ786515 MPV786514:MPV786515 MZR786514:MZR786515 NJN786514:NJN786515 NTJ786514:NTJ786515 ODF786514:ODF786515 ONB786514:ONB786515 OWX786514:OWX786515 PGT786514:PGT786515 PQP786514:PQP786515 QAL786514:QAL786515 QKH786514:QKH786515 QUD786514:QUD786515 RDZ786514:RDZ786515 RNV786514:RNV786515 RXR786514:RXR786515 SHN786514:SHN786515 SRJ786514:SRJ786515 TBF786514:TBF786515 TLB786514:TLB786515 TUX786514:TUX786515 UET786514:UET786515 UOP786514:UOP786515 UYL786514:UYL786515 VIH786514:VIH786515 VSD786514:VSD786515 WBZ786514:WBZ786515 WLV786514:WLV786515 WVR786514:WVR786515 J852050:J852051 JF852050:JF852051 TB852050:TB852051 ACX852050:ACX852051 AMT852050:AMT852051 AWP852050:AWP852051 BGL852050:BGL852051 BQH852050:BQH852051 CAD852050:CAD852051 CJZ852050:CJZ852051 CTV852050:CTV852051 DDR852050:DDR852051 DNN852050:DNN852051 DXJ852050:DXJ852051 EHF852050:EHF852051 ERB852050:ERB852051 FAX852050:FAX852051 FKT852050:FKT852051 FUP852050:FUP852051 GEL852050:GEL852051 GOH852050:GOH852051 GYD852050:GYD852051 HHZ852050:HHZ852051 HRV852050:HRV852051 IBR852050:IBR852051 ILN852050:ILN852051 IVJ852050:IVJ852051 JFF852050:JFF852051 JPB852050:JPB852051 JYX852050:JYX852051 KIT852050:KIT852051 KSP852050:KSP852051 LCL852050:LCL852051 LMH852050:LMH852051 LWD852050:LWD852051 MFZ852050:MFZ852051 MPV852050:MPV852051 MZR852050:MZR852051 NJN852050:NJN852051 NTJ852050:NTJ852051 ODF852050:ODF852051 ONB852050:ONB852051 OWX852050:OWX852051 PGT852050:PGT852051 PQP852050:PQP852051 QAL852050:QAL852051 QKH852050:QKH852051 QUD852050:QUD852051 RDZ852050:RDZ852051 RNV852050:RNV852051 RXR852050:RXR852051 SHN852050:SHN852051 SRJ852050:SRJ852051 TBF852050:TBF852051 TLB852050:TLB852051 TUX852050:TUX852051 UET852050:UET852051 UOP852050:UOP852051 UYL852050:UYL852051 VIH852050:VIH852051 VSD852050:VSD852051 WBZ852050:WBZ852051 WLV852050:WLV852051 WVR852050:WVR852051 J917586:J917587 JF917586:JF917587 TB917586:TB917587 ACX917586:ACX917587 AMT917586:AMT917587 AWP917586:AWP917587 BGL917586:BGL917587 BQH917586:BQH917587 CAD917586:CAD917587 CJZ917586:CJZ917587 CTV917586:CTV917587 DDR917586:DDR917587 DNN917586:DNN917587 DXJ917586:DXJ917587 EHF917586:EHF917587 ERB917586:ERB917587 FAX917586:FAX917587 FKT917586:FKT917587 FUP917586:FUP917587 GEL917586:GEL917587 GOH917586:GOH917587 GYD917586:GYD917587 HHZ917586:HHZ917587 HRV917586:HRV917587 IBR917586:IBR917587 ILN917586:ILN917587 IVJ917586:IVJ917587 JFF917586:JFF917587 JPB917586:JPB917587 JYX917586:JYX917587 KIT917586:KIT917587 KSP917586:KSP917587 LCL917586:LCL917587 LMH917586:LMH917587 LWD917586:LWD917587 MFZ917586:MFZ917587 MPV917586:MPV917587 MZR917586:MZR917587 NJN917586:NJN917587 NTJ917586:NTJ917587 ODF917586:ODF917587 ONB917586:ONB917587 OWX917586:OWX917587 PGT917586:PGT917587 PQP917586:PQP917587 QAL917586:QAL917587 QKH917586:QKH917587 QUD917586:QUD917587 RDZ917586:RDZ917587 RNV917586:RNV917587 RXR917586:RXR917587 SHN917586:SHN917587 SRJ917586:SRJ917587 TBF917586:TBF917587 TLB917586:TLB917587 TUX917586:TUX917587 UET917586:UET917587 UOP917586:UOP917587 UYL917586:UYL917587 VIH917586:VIH917587 VSD917586:VSD917587 WBZ917586:WBZ917587 WLV917586:WLV917587 WVR917586:WVR917587 J983122:J983123 JF983122:JF983123 TB983122:TB983123 ACX983122:ACX983123 AMT983122:AMT983123 AWP983122:AWP983123 BGL983122:BGL983123 BQH983122:BQH983123 CAD983122:CAD983123 CJZ983122:CJZ983123 CTV983122:CTV983123 DDR983122:DDR983123 DNN983122:DNN983123 DXJ983122:DXJ983123 EHF983122:EHF983123 ERB983122:ERB983123 FAX983122:FAX983123 FKT983122:FKT983123 FUP983122:FUP983123 GEL983122:GEL983123 GOH983122:GOH983123 GYD983122:GYD983123 HHZ983122:HHZ983123 HRV983122:HRV983123 IBR983122:IBR983123 ILN983122:ILN983123 IVJ983122:IVJ983123 JFF983122:JFF983123 JPB983122:JPB983123 JYX983122:JYX983123 KIT983122:KIT983123 KSP983122:KSP983123 LCL983122:LCL983123 LMH983122:LMH983123 LWD983122:LWD983123 MFZ983122:MFZ983123 MPV983122:MPV983123 MZR983122:MZR983123 NJN983122:NJN983123 NTJ983122:NTJ983123 ODF983122:ODF983123 ONB983122:ONB983123 OWX983122:OWX983123 PGT983122:PGT983123 PQP983122:PQP983123 QAL983122:QAL983123 QKH983122:QKH983123 QUD983122:QUD983123 RDZ983122:RDZ983123 RNV983122:RNV983123 RXR983122:RXR983123 SHN983122:SHN983123 SRJ983122:SRJ983123 TBF983122:TBF983123 TLB983122:TLB983123 TUX983122:TUX983123 UET983122:UET983123 UOP983122:UOP983123 UYL983122:UYL983123 VIH983122:VIH983123 VSD983122:VSD983123 WBZ983122:WBZ983123 WLV983122:WLV983123 WVR983122:WVR983123 J73:J74 JF73:JF74 TB73:TB74 ACX73:ACX74 AMT73:AMT74 AWP73:AWP74 BGL73:BGL74 BQH73:BQH74 CAD73:CAD74 CJZ73:CJZ74 CTV73:CTV74 DDR73:DDR74 DNN73:DNN74 DXJ73:DXJ74 EHF73:EHF74 ERB73:ERB74 FAX73:FAX74 FKT73:FKT74 FUP73:FUP74 GEL73:GEL74 GOH73:GOH74 GYD73:GYD74 HHZ73:HHZ74 HRV73:HRV74 IBR73:IBR74 ILN73:ILN74 IVJ73:IVJ74 JFF73:JFF74 JPB73:JPB74 JYX73:JYX74 KIT73:KIT74 KSP73:KSP74 LCL73:LCL74 LMH73:LMH74 LWD73:LWD74 MFZ73:MFZ74 MPV73:MPV74 MZR73:MZR74 NJN73:NJN74 NTJ73:NTJ74 ODF73:ODF74 ONB73:ONB74 OWX73:OWX74 PGT73:PGT74 PQP73:PQP74 QAL73:QAL74 QKH73:QKH74 QUD73:QUD74 RDZ73:RDZ74 RNV73:RNV74 RXR73:RXR74 SHN73:SHN74 SRJ73:SRJ74 TBF73:TBF74 TLB73:TLB74 TUX73:TUX74 UET73:UET74 UOP73:UOP74 UYL73:UYL74 VIH73:VIH74 VSD73:VSD74 WBZ73:WBZ74 WLV73:WLV74 WVR73:WVR74 J65609:J65610 JF65609:JF65610 TB65609:TB65610 ACX65609:ACX65610 AMT65609:AMT65610 AWP65609:AWP65610 BGL65609:BGL65610 BQH65609:BQH65610 CAD65609:CAD65610 CJZ65609:CJZ65610 CTV65609:CTV65610 DDR65609:DDR65610 DNN65609:DNN65610 DXJ65609:DXJ65610 EHF65609:EHF65610 ERB65609:ERB65610 FAX65609:FAX65610 FKT65609:FKT65610 FUP65609:FUP65610 GEL65609:GEL65610 GOH65609:GOH65610 GYD65609:GYD65610 HHZ65609:HHZ65610 HRV65609:HRV65610 IBR65609:IBR65610 ILN65609:ILN65610 IVJ65609:IVJ65610 JFF65609:JFF65610 JPB65609:JPB65610 JYX65609:JYX65610 KIT65609:KIT65610 KSP65609:KSP65610 LCL65609:LCL65610 LMH65609:LMH65610 LWD65609:LWD65610 MFZ65609:MFZ65610 MPV65609:MPV65610 MZR65609:MZR65610 NJN65609:NJN65610 NTJ65609:NTJ65610 ODF65609:ODF65610 ONB65609:ONB65610 OWX65609:OWX65610 PGT65609:PGT65610 PQP65609:PQP65610 QAL65609:QAL65610 QKH65609:QKH65610 QUD65609:QUD65610 RDZ65609:RDZ65610 RNV65609:RNV65610 RXR65609:RXR65610 SHN65609:SHN65610 SRJ65609:SRJ65610 TBF65609:TBF65610 TLB65609:TLB65610 TUX65609:TUX65610 UET65609:UET65610 UOP65609:UOP65610 UYL65609:UYL65610 VIH65609:VIH65610 VSD65609:VSD65610 WBZ65609:WBZ65610 WLV65609:WLV65610 WVR65609:WVR65610 J131145:J131146 JF131145:JF131146 TB131145:TB131146 ACX131145:ACX131146 AMT131145:AMT131146 AWP131145:AWP131146 BGL131145:BGL131146 BQH131145:BQH131146 CAD131145:CAD131146 CJZ131145:CJZ131146 CTV131145:CTV131146 DDR131145:DDR131146 DNN131145:DNN131146 DXJ131145:DXJ131146 EHF131145:EHF131146 ERB131145:ERB131146 FAX131145:FAX131146 FKT131145:FKT131146 FUP131145:FUP131146 GEL131145:GEL131146 GOH131145:GOH131146 GYD131145:GYD131146 HHZ131145:HHZ131146 HRV131145:HRV131146 IBR131145:IBR131146 ILN131145:ILN131146 IVJ131145:IVJ131146 JFF131145:JFF131146 JPB131145:JPB131146 JYX131145:JYX131146 KIT131145:KIT131146 KSP131145:KSP131146 LCL131145:LCL131146 LMH131145:LMH131146 LWD131145:LWD131146 MFZ131145:MFZ131146 MPV131145:MPV131146 MZR131145:MZR131146 NJN131145:NJN131146 NTJ131145:NTJ131146 ODF131145:ODF131146 ONB131145:ONB131146 OWX131145:OWX131146 PGT131145:PGT131146 PQP131145:PQP131146 QAL131145:QAL131146 QKH131145:QKH131146 QUD131145:QUD131146 RDZ131145:RDZ131146 RNV131145:RNV131146 RXR131145:RXR131146 SHN131145:SHN131146 SRJ131145:SRJ131146 TBF131145:TBF131146 TLB131145:TLB131146 TUX131145:TUX131146 UET131145:UET131146 UOP131145:UOP131146 UYL131145:UYL131146 VIH131145:VIH131146 VSD131145:VSD131146 WBZ131145:WBZ131146 WLV131145:WLV131146 WVR131145:WVR131146 J196681:J196682 JF196681:JF196682 TB196681:TB196682 ACX196681:ACX196682 AMT196681:AMT196682 AWP196681:AWP196682 BGL196681:BGL196682 BQH196681:BQH196682 CAD196681:CAD196682 CJZ196681:CJZ196682 CTV196681:CTV196682 DDR196681:DDR196682 DNN196681:DNN196682 DXJ196681:DXJ196682 EHF196681:EHF196682 ERB196681:ERB196682 FAX196681:FAX196682 FKT196681:FKT196682 FUP196681:FUP196682 GEL196681:GEL196682 GOH196681:GOH196682 GYD196681:GYD196682 HHZ196681:HHZ196682 HRV196681:HRV196682 IBR196681:IBR196682 ILN196681:ILN196682 IVJ196681:IVJ196682 JFF196681:JFF196682 JPB196681:JPB196682 JYX196681:JYX196682 KIT196681:KIT196682 KSP196681:KSP196682 LCL196681:LCL196682 LMH196681:LMH196682 LWD196681:LWD196682 MFZ196681:MFZ196682 MPV196681:MPV196682 MZR196681:MZR196682 NJN196681:NJN196682 NTJ196681:NTJ196682 ODF196681:ODF196682 ONB196681:ONB196682 OWX196681:OWX196682 PGT196681:PGT196682 PQP196681:PQP196682 QAL196681:QAL196682 QKH196681:QKH196682 QUD196681:QUD196682 RDZ196681:RDZ196682 RNV196681:RNV196682 RXR196681:RXR196682 SHN196681:SHN196682 SRJ196681:SRJ196682 TBF196681:TBF196682 TLB196681:TLB196682 TUX196681:TUX196682 UET196681:UET196682 UOP196681:UOP196682 UYL196681:UYL196682 VIH196681:VIH196682 VSD196681:VSD196682 WBZ196681:WBZ196682 WLV196681:WLV196682 WVR196681:WVR196682 J262217:J262218 JF262217:JF262218 TB262217:TB262218 ACX262217:ACX262218 AMT262217:AMT262218 AWP262217:AWP262218 BGL262217:BGL262218 BQH262217:BQH262218 CAD262217:CAD262218 CJZ262217:CJZ262218 CTV262217:CTV262218 DDR262217:DDR262218 DNN262217:DNN262218 DXJ262217:DXJ262218 EHF262217:EHF262218 ERB262217:ERB262218 FAX262217:FAX262218 FKT262217:FKT262218 FUP262217:FUP262218 GEL262217:GEL262218 GOH262217:GOH262218 GYD262217:GYD262218 HHZ262217:HHZ262218 HRV262217:HRV262218 IBR262217:IBR262218 ILN262217:ILN262218 IVJ262217:IVJ262218 JFF262217:JFF262218 JPB262217:JPB262218 JYX262217:JYX262218 KIT262217:KIT262218 KSP262217:KSP262218 LCL262217:LCL262218 LMH262217:LMH262218 LWD262217:LWD262218 MFZ262217:MFZ262218 MPV262217:MPV262218 MZR262217:MZR262218 NJN262217:NJN262218 NTJ262217:NTJ262218 ODF262217:ODF262218 ONB262217:ONB262218 OWX262217:OWX262218 PGT262217:PGT262218 PQP262217:PQP262218 QAL262217:QAL262218 QKH262217:QKH262218 QUD262217:QUD262218 RDZ262217:RDZ262218 RNV262217:RNV262218 RXR262217:RXR262218 SHN262217:SHN262218 SRJ262217:SRJ262218 TBF262217:TBF262218 TLB262217:TLB262218 TUX262217:TUX262218 UET262217:UET262218 UOP262217:UOP262218 UYL262217:UYL262218 VIH262217:VIH262218 VSD262217:VSD262218 WBZ262217:WBZ262218 WLV262217:WLV262218 WVR262217:WVR262218 J327753:J327754 JF327753:JF327754 TB327753:TB327754 ACX327753:ACX327754 AMT327753:AMT327754 AWP327753:AWP327754 BGL327753:BGL327754 BQH327753:BQH327754 CAD327753:CAD327754 CJZ327753:CJZ327754 CTV327753:CTV327754 DDR327753:DDR327754 DNN327753:DNN327754 DXJ327753:DXJ327754 EHF327753:EHF327754 ERB327753:ERB327754 FAX327753:FAX327754 FKT327753:FKT327754 FUP327753:FUP327754 GEL327753:GEL327754 GOH327753:GOH327754 GYD327753:GYD327754 HHZ327753:HHZ327754 HRV327753:HRV327754 IBR327753:IBR327754 ILN327753:ILN327754 IVJ327753:IVJ327754 JFF327753:JFF327754 JPB327753:JPB327754 JYX327753:JYX327754 KIT327753:KIT327754 KSP327753:KSP327754 LCL327753:LCL327754 LMH327753:LMH327754 LWD327753:LWD327754 MFZ327753:MFZ327754 MPV327753:MPV327754 MZR327753:MZR327754 NJN327753:NJN327754 NTJ327753:NTJ327754 ODF327753:ODF327754 ONB327753:ONB327754 OWX327753:OWX327754 PGT327753:PGT327754 PQP327753:PQP327754 QAL327753:QAL327754 QKH327753:QKH327754 QUD327753:QUD327754 RDZ327753:RDZ327754 RNV327753:RNV327754 RXR327753:RXR327754 SHN327753:SHN327754 SRJ327753:SRJ327754 TBF327753:TBF327754 TLB327753:TLB327754 TUX327753:TUX327754 UET327753:UET327754 UOP327753:UOP327754 UYL327753:UYL327754 VIH327753:VIH327754 VSD327753:VSD327754 WBZ327753:WBZ327754 WLV327753:WLV327754 WVR327753:WVR327754 J393289:J393290 JF393289:JF393290 TB393289:TB393290 ACX393289:ACX393290 AMT393289:AMT393290 AWP393289:AWP393290 BGL393289:BGL393290 BQH393289:BQH393290 CAD393289:CAD393290 CJZ393289:CJZ393290 CTV393289:CTV393290 DDR393289:DDR393290 DNN393289:DNN393290 DXJ393289:DXJ393290 EHF393289:EHF393290 ERB393289:ERB393290 FAX393289:FAX393290 FKT393289:FKT393290 FUP393289:FUP393290 GEL393289:GEL393290 GOH393289:GOH393290 GYD393289:GYD393290 HHZ393289:HHZ393290 HRV393289:HRV393290 IBR393289:IBR393290 ILN393289:ILN393290 IVJ393289:IVJ393290 JFF393289:JFF393290 JPB393289:JPB393290 JYX393289:JYX393290 KIT393289:KIT393290 KSP393289:KSP393290 LCL393289:LCL393290 LMH393289:LMH393290 LWD393289:LWD393290 MFZ393289:MFZ393290 MPV393289:MPV393290 MZR393289:MZR393290 NJN393289:NJN393290 NTJ393289:NTJ393290 ODF393289:ODF393290 ONB393289:ONB393290 OWX393289:OWX393290 PGT393289:PGT393290 PQP393289:PQP393290 QAL393289:QAL393290 QKH393289:QKH393290 QUD393289:QUD393290 RDZ393289:RDZ393290 RNV393289:RNV393290 RXR393289:RXR393290 SHN393289:SHN393290 SRJ393289:SRJ393290 TBF393289:TBF393290 TLB393289:TLB393290 TUX393289:TUX393290 UET393289:UET393290 UOP393289:UOP393290 UYL393289:UYL393290 VIH393289:VIH393290 VSD393289:VSD393290 WBZ393289:WBZ393290 WLV393289:WLV393290 WVR393289:WVR393290 J458825:J458826 JF458825:JF458826 TB458825:TB458826 ACX458825:ACX458826 AMT458825:AMT458826 AWP458825:AWP458826 BGL458825:BGL458826 BQH458825:BQH458826 CAD458825:CAD458826 CJZ458825:CJZ458826 CTV458825:CTV458826 DDR458825:DDR458826 DNN458825:DNN458826 DXJ458825:DXJ458826 EHF458825:EHF458826 ERB458825:ERB458826 FAX458825:FAX458826 FKT458825:FKT458826 FUP458825:FUP458826 GEL458825:GEL458826 GOH458825:GOH458826 GYD458825:GYD458826 HHZ458825:HHZ458826 HRV458825:HRV458826 IBR458825:IBR458826 ILN458825:ILN458826 IVJ458825:IVJ458826 JFF458825:JFF458826 JPB458825:JPB458826 JYX458825:JYX458826 KIT458825:KIT458826 KSP458825:KSP458826 LCL458825:LCL458826 LMH458825:LMH458826 LWD458825:LWD458826 MFZ458825:MFZ458826 MPV458825:MPV458826 MZR458825:MZR458826 NJN458825:NJN458826 NTJ458825:NTJ458826 ODF458825:ODF458826 ONB458825:ONB458826 OWX458825:OWX458826 PGT458825:PGT458826 PQP458825:PQP458826 QAL458825:QAL458826 QKH458825:QKH458826 QUD458825:QUD458826 RDZ458825:RDZ458826 RNV458825:RNV458826 RXR458825:RXR458826 SHN458825:SHN458826 SRJ458825:SRJ458826 TBF458825:TBF458826 TLB458825:TLB458826 TUX458825:TUX458826 UET458825:UET458826 UOP458825:UOP458826 UYL458825:UYL458826 VIH458825:VIH458826 VSD458825:VSD458826 WBZ458825:WBZ458826 WLV458825:WLV458826 WVR458825:WVR458826 J524361:J524362 JF524361:JF524362 TB524361:TB524362 ACX524361:ACX524362 AMT524361:AMT524362 AWP524361:AWP524362 BGL524361:BGL524362 BQH524361:BQH524362 CAD524361:CAD524362 CJZ524361:CJZ524362 CTV524361:CTV524362 DDR524361:DDR524362 DNN524361:DNN524362 DXJ524361:DXJ524362 EHF524361:EHF524362 ERB524361:ERB524362 FAX524361:FAX524362 FKT524361:FKT524362 FUP524361:FUP524362 GEL524361:GEL524362 GOH524361:GOH524362 GYD524361:GYD524362 HHZ524361:HHZ524362 HRV524361:HRV524362 IBR524361:IBR524362 ILN524361:ILN524362 IVJ524361:IVJ524362 JFF524361:JFF524362 JPB524361:JPB524362 JYX524361:JYX524362 KIT524361:KIT524362 KSP524361:KSP524362 LCL524361:LCL524362 LMH524361:LMH524362 LWD524361:LWD524362 MFZ524361:MFZ524362 MPV524361:MPV524362 MZR524361:MZR524362 NJN524361:NJN524362 NTJ524361:NTJ524362 ODF524361:ODF524362 ONB524361:ONB524362 OWX524361:OWX524362 PGT524361:PGT524362 PQP524361:PQP524362 QAL524361:QAL524362 QKH524361:QKH524362 QUD524361:QUD524362 RDZ524361:RDZ524362 RNV524361:RNV524362 RXR524361:RXR524362 SHN524361:SHN524362 SRJ524361:SRJ524362 TBF524361:TBF524362 TLB524361:TLB524362 TUX524361:TUX524362 UET524361:UET524362 UOP524361:UOP524362 UYL524361:UYL524362 VIH524361:VIH524362 VSD524361:VSD524362 WBZ524361:WBZ524362 WLV524361:WLV524362 WVR524361:WVR524362 J589897:J589898 JF589897:JF589898 TB589897:TB589898 ACX589897:ACX589898 AMT589897:AMT589898 AWP589897:AWP589898 BGL589897:BGL589898 BQH589897:BQH589898 CAD589897:CAD589898 CJZ589897:CJZ589898 CTV589897:CTV589898 DDR589897:DDR589898 DNN589897:DNN589898 DXJ589897:DXJ589898 EHF589897:EHF589898 ERB589897:ERB589898 FAX589897:FAX589898 FKT589897:FKT589898 FUP589897:FUP589898 GEL589897:GEL589898 GOH589897:GOH589898 GYD589897:GYD589898 HHZ589897:HHZ589898 HRV589897:HRV589898 IBR589897:IBR589898 ILN589897:ILN589898 IVJ589897:IVJ589898 JFF589897:JFF589898 JPB589897:JPB589898 JYX589897:JYX589898 KIT589897:KIT589898 KSP589897:KSP589898 LCL589897:LCL589898 LMH589897:LMH589898 LWD589897:LWD589898 MFZ589897:MFZ589898 MPV589897:MPV589898 MZR589897:MZR589898 NJN589897:NJN589898 NTJ589897:NTJ589898 ODF589897:ODF589898 ONB589897:ONB589898 OWX589897:OWX589898 PGT589897:PGT589898 PQP589897:PQP589898 QAL589897:QAL589898 QKH589897:QKH589898 QUD589897:QUD589898 RDZ589897:RDZ589898 RNV589897:RNV589898 RXR589897:RXR589898 SHN589897:SHN589898 SRJ589897:SRJ589898 TBF589897:TBF589898 TLB589897:TLB589898 TUX589897:TUX589898 UET589897:UET589898 UOP589897:UOP589898 UYL589897:UYL589898 VIH589897:VIH589898 VSD589897:VSD589898 WBZ589897:WBZ589898 WLV589897:WLV589898 WVR589897:WVR589898 J655433:J655434 JF655433:JF655434 TB655433:TB655434 ACX655433:ACX655434 AMT655433:AMT655434 AWP655433:AWP655434 BGL655433:BGL655434 BQH655433:BQH655434 CAD655433:CAD655434 CJZ655433:CJZ655434 CTV655433:CTV655434 DDR655433:DDR655434 DNN655433:DNN655434 DXJ655433:DXJ655434 EHF655433:EHF655434 ERB655433:ERB655434 FAX655433:FAX655434 FKT655433:FKT655434 FUP655433:FUP655434 GEL655433:GEL655434 GOH655433:GOH655434 GYD655433:GYD655434 HHZ655433:HHZ655434 HRV655433:HRV655434 IBR655433:IBR655434 ILN655433:ILN655434 IVJ655433:IVJ655434 JFF655433:JFF655434 JPB655433:JPB655434 JYX655433:JYX655434 KIT655433:KIT655434 KSP655433:KSP655434 LCL655433:LCL655434 LMH655433:LMH655434 LWD655433:LWD655434 MFZ655433:MFZ655434 MPV655433:MPV655434 MZR655433:MZR655434 NJN655433:NJN655434 NTJ655433:NTJ655434 ODF655433:ODF655434 ONB655433:ONB655434 OWX655433:OWX655434 PGT655433:PGT655434 PQP655433:PQP655434 QAL655433:QAL655434 QKH655433:QKH655434 QUD655433:QUD655434 RDZ655433:RDZ655434 RNV655433:RNV655434 RXR655433:RXR655434 SHN655433:SHN655434 SRJ655433:SRJ655434 TBF655433:TBF655434 TLB655433:TLB655434 TUX655433:TUX655434 UET655433:UET655434 UOP655433:UOP655434 UYL655433:UYL655434 VIH655433:VIH655434 VSD655433:VSD655434 WBZ655433:WBZ655434 WLV655433:WLV655434 WVR655433:WVR655434 J720969:J720970 JF720969:JF720970 TB720969:TB720970 ACX720969:ACX720970 AMT720969:AMT720970 AWP720969:AWP720970 BGL720969:BGL720970 BQH720969:BQH720970 CAD720969:CAD720970 CJZ720969:CJZ720970 CTV720969:CTV720970 DDR720969:DDR720970 DNN720969:DNN720970 DXJ720969:DXJ720970 EHF720969:EHF720970 ERB720969:ERB720970 FAX720969:FAX720970 FKT720969:FKT720970 FUP720969:FUP720970 GEL720969:GEL720970 GOH720969:GOH720970 GYD720969:GYD720970 HHZ720969:HHZ720970 HRV720969:HRV720970 IBR720969:IBR720970 ILN720969:ILN720970 IVJ720969:IVJ720970 JFF720969:JFF720970 JPB720969:JPB720970 JYX720969:JYX720970 KIT720969:KIT720970 KSP720969:KSP720970 LCL720969:LCL720970 LMH720969:LMH720970 LWD720969:LWD720970 MFZ720969:MFZ720970 MPV720969:MPV720970 MZR720969:MZR720970 NJN720969:NJN720970 NTJ720969:NTJ720970 ODF720969:ODF720970 ONB720969:ONB720970 OWX720969:OWX720970 PGT720969:PGT720970 PQP720969:PQP720970 QAL720969:QAL720970 QKH720969:QKH720970 QUD720969:QUD720970 RDZ720969:RDZ720970 RNV720969:RNV720970 RXR720969:RXR720970 SHN720969:SHN720970 SRJ720969:SRJ720970 TBF720969:TBF720970 TLB720969:TLB720970 TUX720969:TUX720970 UET720969:UET720970 UOP720969:UOP720970 UYL720969:UYL720970 VIH720969:VIH720970 VSD720969:VSD720970 WBZ720969:WBZ720970 WLV720969:WLV720970 WVR720969:WVR720970 J786505:J786506 JF786505:JF786506 TB786505:TB786506 ACX786505:ACX786506 AMT786505:AMT786506 AWP786505:AWP786506 BGL786505:BGL786506 BQH786505:BQH786506 CAD786505:CAD786506 CJZ786505:CJZ786506 CTV786505:CTV786506 DDR786505:DDR786506 DNN786505:DNN786506 DXJ786505:DXJ786506 EHF786505:EHF786506 ERB786505:ERB786506 FAX786505:FAX786506 FKT786505:FKT786506 FUP786505:FUP786506 GEL786505:GEL786506 GOH786505:GOH786506 GYD786505:GYD786506 HHZ786505:HHZ786506 HRV786505:HRV786506 IBR786505:IBR786506 ILN786505:ILN786506 IVJ786505:IVJ786506 JFF786505:JFF786506 JPB786505:JPB786506 JYX786505:JYX786506 KIT786505:KIT786506 KSP786505:KSP786506 LCL786505:LCL786506 LMH786505:LMH786506 LWD786505:LWD786506 MFZ786505:MFZ786506 MPV786505:MPV786506 MZR786505:MZR786506 NJN786505:NJN786506 NTJ786505:NTJ786506 ODF786505:ODF786506 ONB786505:ONB786506 OWX786505:OWX786506 PGT786505:PGT786506 PQP786505:PQP786506 QAL786505:QAL786506 QKH786505:QKH786506 QUD786505:QUD786506 RDZ786505:RDZ786506 RNV786505:RNV786506 RXR786505:RXR786506 SHN786505:SHN786506 SRJ786505:SRJ786506 TBF786505:TBF786506 TLB786505:TLB786506 TUX786505:TUX786506 UET786505:UET786506 UOP786505:UOP786506 UYL786505:UYL786506 VIH786505:VIH786506 VSD786505:VSD786506 WBZ786505:WBZ786506 WLV786505:WLV786506 WVR786505:WVR786506 J852041:J852042 JF852041:JF852042 TB852041:TB852042 ACX852041:ACX852042 AMT852041:AMT852042 AWP852041:AWP852042 BGL852041:BGL852042 BQH852041:BQH852042 CAD852041:CAD852042 CJZ852041:CJZ852042 CTV852041:CTV852042 DDR852041:DDR852042 DNN852041:DNN852042 DXJ852041:DXJ852042 EHF852041:EHF852042 ERB852041:ERB852042 FAX852041:FAX852042 FKT852041:FKT852042 FUP852041:FUP852042 GEL852041:GEL852042 GOH852041:GOH852042 GYD852041:GYD852042 HHZ852041:HHZ852042 HRV852041:HRV852042 IBR852041:IBR852042 ILN852041:ILN852042 IVJ852041:IVJ852042 JFF852041:JFF852042 JPB852041:JPB852042 JYX852041:JYX852042 KIT852041:KIT852042 KSP852041:KSP852042 LCL852041:LCL852042 LMH852041:LMH852042 LWD852041:LWD852042 MFZ852041:MFZ852042 MPV852041:MPV852042 MZR852041:MZR852042 NJN852041:NJN852042 NTJ852041:NTJ852042 ODF852041:ODF852042 ONB852041:ONB852042 OWX852041:OWX852042 PGT852041:PGT852042 PQP852041:PQP852042 QAL852041:QAL852042 QKH852041:QKH852042 QUD852041:QUD852042 RDZ852041:RDZ852042 RNV852041:RNV852042 RXR852041:RXR852042 SHN852041:SHN852042 SRJ852041:SRJ852042 TBF852041:TBF852042 TLB852041:TLB852042 TUX852041:TUX852042 UET852041:UET852042 UOP852041:UOP852042 UYL852041:UYL852042 VIH852041:VIH852042 VSD852041:VSD852042 WBZ852041:WBZ852042 WLV852041:WLV852042 WVR852041:WVR852042 J917577:J917578 JF917577:JF917578 TB917577:TB917578 ACX917577:ACX917578 AMT917577:AMT917578 AWP917577:AWP917578 BGL917577:BGL917578 BQH917577:BQH917578 CAD917577:CAD917578 CJZ917577:CJZ917578 CTV917577:CTV917578 DDR917577:DDR917578 DNN917577:DNN917578 DXJ917577:DXJ917578 EHF917577:EHF917578 ERB917577:ERB917578 FAX917577:FAX917578 FKT917577:FKT917578 FUP917577:FUP917578 GEL917577:GEL917578 GOH917577:GOH917578 GYD917577:GYD917578 HHZ917577:HHZ917578 HRV917577:HRV917578 IBR917577:IBR917578 ILN917577:ILN917578 IVJ917577:IVJ917578 JFF917577:JFF917578 JPB917577:JPB917578 JYX917577:JYX917578 KIT917577:KIT917578 KSP917577:KSP917578 LCL917577:LCL917578 LMH917577:LMH917578 LWD917577:LWD917578 MFZ917577:MFZ917578 MPV917577:MPV917578 MZR917577:MZR917578 NJN917577:NJN917578 NTJ917577:NTJ917578 ODF917577:ODF917578 ONB917577:ONB917578 OWX917577:OWX917578 PGT917577:PGT917578 PQP917577:PQP917578 QAL917577:QAL917578 QKH917577:QKH917578 QUD917577:QUD917578 RDZ917577:RDZ917578 RNV917577:RNV917578 RXR917577:RXR917578 SHN917577:SHN917578 SRJ917577:SRJ917578 TBF917577:TBF917578 TLB917577:TLB917578 TUX917577:TUX917578 UET917577:UET917578 UOP917577:UOP917578 UYL917577:UYL917578 VIH917577:VIH917578 VSD917577:VSD917578 WBZ917577:WBZ917578 WLV917577:WLV917578 WVR917577:WVR917578 J983113:J983114 JF983113:JF983114 TB983113:TB983114 ACX983113:ACX983114 AMT983113:AMT983114 AWP983113:AWP983114 BGL983113:BGL983114 BQH983113:BQH983114 CAD983113:CAD983114 CJZ983113:CJZ983114 CTV983113:CTV983114 DDR983113:DDR983114 DNN983113:DNN983114 DXJ983113:DXJ983114 EHF983113:EHF983114 ERB983113:ERB983114 FAX983113:FAX983114 FKT983113:FKT983114 FUP983113:FUP983114 GEL983113:GEL983114 GOH983113:GOH983114 GYD983113:GYD983114 HHZ983113:HHZ983114 HRV983113:HRV983114 IBR983113:IBR983114 ILN983113:ILN983114 IVJ983113:IVJ983114 JFF983113:JFF983114 JPB983113:JPB983114 JYX983113:JYX983114 KIT983113:KIT983114 KSP983113:KSP983114 LCL983113:LCL983114 LMH983113:LMH983114 LWD983113:LWD983114 MFZ983113:MFZ983114 MPV983113:MPV983114 MZR983113:MZR983114 NJN983113:NJN983114 NTJ983113:NTJ983114 ODF983113:ODF983114 ONB983113:ONB983114 OWX983113:OWX983114 PGT983113:PGT983114 PQP983113:PQP983114 QAL983113:QAL983114 QKH983113:QKH983114 QUD983113:QUD983114 RDZ983113:RDZ983114 RNV983113:RNV983114 RXR983113:RXR983114 SHN983113:SHN983114 SRJ983113:SRJ983114 TBF983113:TBF983114 TLB983113:TLB983114 TUX983113:TUX983114 UET983113:UET983114 UOP983113:UOP983114 UYL983113:UYL983114 VIH983113:VIH983114 VSD983113:VSD983114 WBZ983113:WBZ983114 WLV983113:WLV983114 WVR983113:WVR983114 J64:J65 JF64:JF65 TB64:TB65 ACX64:ACX65 AMT64:AMT65 AWP64:AWP65 BGL64:BGL65 BQH64:BQH65 CAD64:CAD65 CJZ64:CJZ65 CTV64:CTV65 DDR64:DDR65 DNN64:DNN65 DXJ64:DXJ65 EHF64:EHF65 ERB64:ERB65 FAX64:FAX65 FKT64:FKT65 FUP64:FUP65 GEL64:GEL65 GOH64:GOH65 GYD64:GYD65 HHZ64:HHZ65 HRV64:HRV65 IBR64:IBR65 ILN64:ILN65 IVJ64:IVJ65 JFF64:JFF65 JPB64:JPB65 JYX64:JYX65 KIT64:KIT65 KSP64:KSP65 LCL64:LCL65 LMH64:LMH65 LWD64:LWD65 MFZ64:MFZ65 MPV64:MPV65 MZR64:MZR65 NJN64:NJN65 NTJ64:NTJ65 ODF64:ODF65 ONB64:ONB65 OWX64:OWX65 PGT64:PGT65 PQP64:PQP65 QAL64:QAL65 QKH64:QKH65 QUD64:QUD65 RDZ64:RDZ65 RNV64:RNV65 RXR64:RXR65 SHN64:SHN65 SRJ64:SRJ65 TBF64:TBF65 TLB64:TLB65 TUX64:TUX65 UET64:UET65 UOP64:UOP65 UYL64:UYL65 VIH64:VIH65 VSD64:VSD65 WBZ64:WBZ65 WLV64:WLV65 WVR64:WVR65 J65600:J65601 JF65600:JF65601 TB65600:TB65601 ACX65600:ACX65601 AMT65600:AMT65601 AWP65600:AWP65601 BGL65600:BGL65601 BQH65600:BQH65601 CAD65600:CAD65601 CJZ65600:CJZ65601 CTV65600:CTV65601 DDR65600:DDR65601 DNN65600:DNN65601 DXJ65600:DXJ65601 EHF65600:EHF65601 ERB65600:ERB65601 FAX65600:FAX65601 FKT65600:FKT65601 FUP65600:FUP65601 GEL65600:GEL65601 GOH65600:GOH65601 GYD65600:GYD65601 HHZ65600:HHZ65601 HRV65600:HRV65601 IBR65600:IBR65601 ILN65600:ILN65601 IVJ65600:IVJ65601 JFF65600:JFF65601 JPB65600:JPB65601 JYX65600:JYX65601 KIT65600:KIT65601 KSP65600:KSP65601 LCL65600:LCL65601 LMH65600:LMH65601 LWD65600:LWD65601 MFZ65600:MFZ65601 MPV65600:MPV65601 MZR65600:MZR65601 NJN65600:NJN65601 NTJ65600:NTJ65601 ODF65600:ODF65601 ONB65600:ONB65601 OWX65600:OWX65601 PGT65600:PGT65601 PQP65600:PQP65601 QAL65600:QAL65601 QKH65600:QKH65601 QUD65600:QUD65601 RDZ65600:RDZ65601 RNV65600:RNV65601 RXR65600:RXR65601 SHN65600:SHN65601 SRJ65600:SRJ65601 TBF65600:TBF65601 TLB65600:TLB65601 TUX65600:TUX65601 UET65600:UET65601 UOP65600:UOP65601 UYL65600:UYL65601 VIH65600:VIH65601 VSD65600:VSD65601 WBZ65600:WBZ65601 WLV65600:WLV65601 WVR65600:WVR65601 J131136:J131137 JF131136:JF131137 TB131136:TB131137 ACX131136:ACX131137 AMT131136:AMT131137 AWP131136:AWP131137 BGL131136:BGL131137 BQH131136:BQH131137 CAD131136:CAD131137 CJZ131136:CJZ131137 CTV131136:CTV131137 DDR131136:DDR131137 DNN131136:DNN131137 DXJ131136:DXJ131137 EHF131136:EHF131137 ERB131136:ERB131137 FAX131136:FAX131137 FKT131136:FKT131137 FUP131136:FUP131137 GEL131136:GEL131137 GOH131136:GOH131137 GYD131136:GYD131137 HHZ131136:HHZ131137 HRV131136:HRV131137 IBR131136:IBR131137 ILN131136:ILN131137 IVJ131136:IVJ131137 JFF131136:JFF131137 JPB131136:JPB131137 JYX131136:JYX131137 KIT131136:KIT131137 KSP131136:KSP131137 LCL131136:LCL131137 LMH131136:LMH131137 LWD131136:LWD131137 MFZ131136:MFZ131137 MPV131136:MPV131137 MZR131136:MZR131137 NJN131136:NJN131137 NTJ131136:NTJ131137 ODF131136:ODF131137 ONB131136:ONB131137 OWX131136:OWX131137 PGT131136:PGT131137 PQP131136:PQP131137 QAL131136:QAL131137 QKH131136:QKH131137 QUD131136:QUD131137 RDZ131136:RDZ131137 RNV131136:RNV131137 RXR131136:RXR131137 SHN131136:SHN131137 SRJ131136:SRJ131137 TBF131136:TBF131137 TLB131136:TLB131137 TUX131136:TUX131137 UET131136:UET131137 UOP131136:UOP131137 UYL131136:UYL131137 VIH131136:VIH131137 VSD131136:VSD131137 WBZ131136:WBZ131137 WLV131136:WLV131137 WVR131136:WVR131137 J196672:J196673 JF196672:JF196673 TB196672:TB196673 ACX196672:ACX196673 AMT196672:AMT196673 AWP196672:AWP196673 BGL196672:BGL196673 BQH196672:BQH196673 CAD196672:CAD196673 CJZ196672:CJZ196673 CTV196672:CTV196673 DDR196672:DDR196673 DNN196672:DNN196673 DXJ196672:DXJ196673 EHF196672:EHF196673 ERB196672:ERB196673 FAX196672:FAX196673 FKT196672:FKT196673 FUP196672:FUP196673 GEL196672:GEL196673 GOH196672:GOH196673 GYD196672:GYD196673 HHZ196672:HHZ196673 HRV196672:HRV196673 IBR196672:IBR196673 ILN196672:ILN196673 IVJ196672:IVJ196673 JFF196672:JFF196673 JPB196672:JPB196673 JYX196672:JYX196673 KIT196672:KIT196673 KSP196672:KSP196673 LCL196672:LCL196673 LMH196672:LMH196673 LWD196672:LWD196673 MFZ196672:MFZ196673 MPV196672:MPV196673 MZR196672:MZR196673 NJN196672:NJN196673 NTJ196672:NTJ196673 ODF196672:ODF196673 ONB196672:ONB196673 OWX196672:OWX196673 PGT196672:PGT196673 PQP196672:PQP196673 QAL196672:QAL196673 QKH196672:QKH196673 QUD196672:QUD196673 RDZ196672:RDZ196673 RNV196672:RNV196673 RXR196672:RXR196673 SHN196672:SHN196673 SRJ196672:SRJ196673 TBF196672:TBF196673 TLB196672:TLB196673 TUX196672:TUX196673 UET196672:UET196673 UOP196672:UOP196673 UYL196672:UYL196673 VIH196672:VIH196673 VSD196672:VSD196673 WBZ196672:WBZ196673 WLV196672:WLV196673 WVR196672:WVR196673 J262208:J262209 JF262208:JF262209 TB262208:TB262209 ACX262208:ACX262209 AMT262208:AMT262209 AWP262208:AWP262209 BGL262208:BGL262209 BQH262208:BQH262209 CAD262208:CAD262209 CJZ262208:CJZ262209 CTV262208:CTV262209 DDR262208:DDR262209 DNN262208:DNN262209 DXJ262208:DXJ262209 EHF262208:EHF262209 ERB262208:ERB262209 FAX262208:FAX262209 FKT262208:FKT262209 FUP262208:FUP262209 GEL262208:GEL262209 GOH262208:GOH262209 GYD262208:GYD262209 HHZ262208:HHZ262209 HRV262208:HRV262209 IBR262208:IBR262209 ILN262208:ILN262209 IVJ262208:IVJ262209 JFF262208:JFF262209 JPB262208:JPB262209 JYX262208:JYX262209 KIT262208:KIT262209 KSP262208:KSP262209 LCL262208:LCL262209 LMH262208:LMH262209 LWD262208:LWD262209 MFZ262208:MFZ262209 MPV262208:MPV262209 MZR262208:MZR262209 NJN262208:NJN262209 NTJ262208:NTJ262209 ODF262208:ODF262209 ONB262208:ONB262209 OWX262208:OWX262209 PGT262208:PGT262209 PQP262208:PQP262209 QAL262208:QAL262209 QKH262208:QKH262209 QUD262208:QUD262209 RDZ262208:RDZ262209 RNV262208:RNV262209 RXR262208:RXR262209 SHN262208:SHN262209 SRJ262208:SRJ262209 TBF262208:TBF262209 TLB262208:TLB262209 TUX262208:TUX262209 UET262208:UET262209 UOP262208:UOP262209 UYL262208:UYL262209 VIH262208:VIH262209 VSD262208:VSD262209 WBZ262208:WBZ262209 WLV262208:WLV262209 WVR262208:WVR262209 J327744:J327745 JF327744:JF327745 TB327744:TB327745 ACX327744:ACX327745 AMT327744:AMT327745 AWP327744:AWP327745 BGL327744:BGL327745 BQH327744:BQH327745 CAD327744:CAD327745 CJZ327744:CJZ327745 CTV327744:CTV327745 DDR327744:DDR327745 DNN327744:DNN327745 DXJ327744:DXJ327745 EHF327744:EHF327745 ERB327744:ERB327745 FAX327744:FAX327745 FKT327744:FKT327745 FUP327744:FUP327745 GEL327744:GEL327745 GOH327744:GOH327745 GYD327744:GYD327745 HHZ327744:HHZ327745 HRV327744:HRV327745 IBR327744:IBR327745 ILN327744:ILN327745 IVJ327744:IVJ327745 JFF327744:JFF327745 JPB327744:JPB327745 JYX327744:JYX327745 KIT327744:KIT327745 KSP327744:KSP327745 LCL327744:LCL327745 LMH327744:LMH327745 LWD327744:LWD327745 MFZ327744:MFZ327745 MPV327744:MPV327745 MZR327744:MZR327745 NJN327744:NJN327745 NTJ327744:NTJ327745 ODF327744:ODF327745 ONB327744:ONB327745 OWX327744:OWX327745 PGT327744:PGT327745 PQP327744:PQP327745 QAL327744:QAL327745 QKH327744:QKH327745 QUD327744:QUD327745 RDZ327744:RDZ327745 RNV327744:RNV327745 RXR327744:RXR327745 SHN327744:SHN327745 SRJ327744:SRJ327745 TBF327744:TBF327745 TLB327744:TLB327745 TUX327744:TUX327745 UET327744:UET327745 UOP327744:UOP327745 UYL327744:UYL327745 VIH327744:VIH327745 VSD327744:VSD327745 WBZ327744:WBZ327745 WLV327744:WLV327745 WVR327744:WVR327745 J393280:J393281 JF393280:JF393281 TB393280:TB393281 ACX393280:ACX393281 AMT393280:AMT393281 AWP393280:AWP393281 BGL393280:BGL393281 BQH393280:BQH393281 CAD393280:CAD393281 CJZ393280:CJZ393281 CTV393280:CTV393281 DDR393280:DDR393281 DNN393280:DNN393281 DXJ393280:DXJ393281 EHF393280:EHF393281 ERB393280:ERB393281 FAX393280:FAX393281 FKT393280:FKT393281 FUP393280:FUP393281 GEL393280:GEL393281 GOH393280:GOH393281 GYD393280:GYD393281 HHZ393280:HHZ393281 HRV393280:HRV393281 IBR393280:IBR393281 ILN393280:ILN393281 IVJ393280:IVJ393281 JFF393280:JFF393281 JPB393280:JPB393281 JYX393280:JYX393281 KIT393280:KIT393281 KSP393280:KSP393281 LCL393280:LCL393281 LMH393280:LMH393281 LWD393280:LWD393281 MFZ393280:MFZ393281 MPV393280:MPV393281 MZR393280:MZR393281 NJN393280:NJN393281 NTJ393280:NTJ393281 ODF393280:ODF393281 ONB393280:ONB393281 OWX393280:OWX393281 PGT393280:PGT393281 PQP393280:PQP393281 QAL393280:QAL393281 QKH393280:QKH393281 QUD393280:QUD393281 RDZ393280:RDZ393281 RNV393280:RNV393281 RXR393280:RXR393281 SHN393280:SHN393281 SRJ393280:SRJ393281 TBF393280:TBF393281 TLB393280:TLB393281 TUX393280:TUX393281 UET393280:UET393281 UOP393280:UOP393281 UYL393280:UYL393281 VIH393280:VIH393281 VSD393280:VSD393281 WBZ393280:WBZ393281 WLV393280:WLV393281 WVR393280:WVR393281 J458816:J458817 JF458816:JF458817 TB458816:TB458817 ACX458816:ACX458817 AMT458816:AMT458817 AWP458816:AWP458817 BGL458816:BGL458817 BQH458816:BQH458817 CAD458816:CAD458817 CJZ458816:CJZ458817 CTV458816:CTV458817 DDR458816:DDR458817 DNN458816:DNN458817 DXJ458816:DXJ458817 EHF458816:EHF458817 ERB458816:ERB458817 FAX458816:FAX458817 FKT458816:FKT458817 FUP458816:FUP458817 GEL458816:GEL458817 GOH458816:GOH458817 GYD458816:GYD458817 HHZ458816:HHZ458817 HRV458816:HRV458817 IBR458816:IBR458817 ILN458816:ILN458817 IVJ458816:IVJ458817 JFF458816:JFF458817 JPB458816:JPB458817 JYX458816:JYX458817 KIT458816:KIT458817 KSP458816:KSP458817 LCL458816:LCL458817 LMH458816:LMH458817 LWD458816:LWD458817 MFZ458816:MFZ458817 MPV458816:MPV458817 MZR458816:MZR458817 NJN458816:NJN458817 NTJ458816:NTJ458817 ODF458816:ODF458817 ONB458816:ONB458817 OWX458816:OWX458817 PGT458816:PGT458817 PQP458816:PQP458817 QAL458816:QAL458817 QKH458816:QKH458817 QUD458816:QUD458817 RDZ458816:RDZ458817 RNV458816:RNV458817 RXR458816:RXR458817 SHN458816:SHN458817 SRJ458816:SRJ458817 TBF458816:TBF458817 TLB458816:TLB458817 TUX458816:TUX458817 UET458816:UET458817 UOP458816:UOP458817 UYL458816:UYL458817 VIH458816:VIH458817 VSD458816:VSD458817 WBZ458816:WBZ458817 WLV458816:WLV458817 WVR458816:WVR458817 J524352:J524353 JF524352:JF524353 TB524352:TB524353 ACX524352:ACX524353 AMT524352:AMT524353 AWP524352:AWP524353 BGL524352:BGL524353 BQH524352:BQH524353 CAD524352:CAD524353 CJZ524352:CJZ524353 CTV524352:CTV524353 DDR524352:DDR524353 DNN524352:DNN524353 DXJ524352:DXJ524353 EHF524352:EHF524353 ERB524352:ERB524353 FAX524352:FAX524353 FKT524352:FKT524353 FUP524352:FUP524353 GEL524352:GEL524353 GOH524352:GOH524353 GYD524352:GYD524353 HHZ524352:HHZ524353 HRV524352:HRV524353 IBR524352:IBR524353 ILN524352:ILN524353 IVJ524352:IVJ524353 JFF524352:JFF524353 JPB524352:JPB524353 JYX524352:JYX524353 KIT524352:KIT524353 KSP524352:KSP524353 LCL524352:LCL524353 LMH524352:LMH524353 LWD524352:LWD524353 MFZ524352:MFZ524353 MPV524352:MPV524353 MZR524352:MZR524353 NJN524352:NJN524353 NTJ524352:NTJ524353 ODF524352:ODF524353 ONB524352:ONB524353 OWX524352:OWX524353 PGT524352:PGT524353 PQP524352:PQP524353 QAL524352:QAL524353 QKH524352:QKH524353 QUD524352:QUD524353 RDZ524352:RDZ524353 RNV524352:RNV524353 RXR524352:RXR524353 SHN524352:SHN524353 SRJ524352:SRJ524353 TBF524352:TBF524353 TLB524352:TLB524353 TUX524352:TUX524353 UET524352:UET524353 UOP524352:UOP524353 UYL524352:UYL524353 VIH524352:VIH524353 VSD524352:VSD524353 WBZ524352:WBZ524353 WLV524352:WLV524353 WVR524352:WVR524353 J589888:J589889 JF589888:JF589889 TB589888:TB589889 ACX589888:ACX589889 AMT589888:AMT589889 AWP589888:AWP589889 BGL589888:BGL589889 BQH589888:BQH589889 CAD589888:CAD589889 CJZ589888:CJZ589889 CTV589888:CTV589889 DDR589888:DDR589889 DNN589888:DNN589889 DXJ589888:DXJ589889 EHF589888:EHF589889 ERB589888:ERB589889 FAX589888:FAX589889 FKT589888:FKT589889 FUP589888:FUP589889 GEL589888:GEL589889 GOH589888:GOH589889 GYD589888:GYD589889 HHZ589888:HHZ589889 HRV589888:HRV589889 IBR589888:IBR589889 ILN589888:ILN589889 IVJ589888:IVJ589889 JFF589888:JFF589889 JPB589888:JPB589889 JYX589888:JYX589889 KIT589888:KIT589889 KSP589888:KSP589889 LCL589888:LCL589889 LMH589888:LMH589889 LWD589888:LWD589889 MFZ589888:MFZ589889 MPV589888:MPV589889 MZR589888:MZR589889 NJN589888:NJN589889 NTJ589888:NTJ589889 ODF589888:ODF589889 ONB589888:ONB589889 OWX589888:OWX589889 PGT589888:PGT589889 PQP589888:PQP589889 QAL589888:QAL589889 QKH589888:QKH589889 QUD589888:QUD589889 RDZ589888:RDZ589889 RNV589888:RNV589889 RXR589888:RXR589889 SHN589888:SHN589889 SRJ589888:SRJ589889 TBF589888:TBF589889 TLB589888:TLB589889 TUX589888:TUX589889 UET589888:UET589889 UOP589888:UOP589889 UYL589888:UYL589889 VIH589888:VIH589889 VSD589888:VSD589889 WBZ589888:WBZ589889 WLV589888:WLV589889 WVR589888:WVR589889 J655424:J655425 JF655424:JF655425 TB655424:TB655425 ACX655424:ACX655425 AMT655424:AMT655425 AWP655424:AWP655425 BGL655424:BGL655425 BQH655424:BQH655425 CAD655424:CAD655425 CJZ655424:CJZ655425 CTV655424:CTV655425 DDR655424:DDR655425 DNN655424:DNN655425 DXJ655424:DXJ655425 EHF655424:EHF655425 ERB655424:ERB655425 FAX655424:FAX655425 FKT655424:FKT655425 FUP655424:FUP655425 GEL655424:GEL655425 GOH655424:GOH655425 GYD655424:GYD655425 HHZ655424:HHZ655425 HRV655424:HRV655425 IBR655424:IBR655425 ILN655424:ILN655425 IVJ655424:IVJ655425 JFF655424:JFF655425 JPB655424:JPB655425 JYX655424:JYX655425 KIT655424:KIT655425 KSP655424:KSP655425 LCL655424:LCL655425 LMH655424:LMH655425 LWD655424:LWD655425 MFZ655424:MFZ655425 MPV655424:MPV655425 MZR655424:MZR655425 NJN655424:NJN655425 NTJ655424:NTJ655425 ODF655424:ODF655425 ONB655424:ONB655425 OWX655424:OWX655425 PGT655424:PGT655425 PQP655424:PQP655425 QAL655424:QAL655425 QKH655424:QKH655425 QUD655424:QUD655425 RDZ655424:RDZ655425 RNV655424:RNV655425 RXR655424:RXR655425 SHN655424:SHN655425 SRJ655424:SRJ655425 TBF655424:TBF655425 TLB655424:TLB655425 TUX655424:TUX655425 UET655424:UET655425 UOP655424:UOP655425 UYL655424:UYL655425 VIH655424:VIH655425 VSD655424:VSD655425 WBZ655424:WBZ655425 WLV655424:WLV655425 WVR655424:WVR655425 J720960:J720961 JF720960:JF720961 TB720960:TB720961 ACX720960:ACX720961 AMT720960:AMT720961 AWP720960:AWP720961 BGL720960:BGL720961 BQH720960:BQH720961 CAD720960:CAD720961 CJZ720960:CJZ720961 CTV720960:CTV720961 DDR720960:DDR720961 DNN720960:DNN720961 DXJ720960:DXJ720961 EHF720960:EHF720961 ERB720960:ERB720961 FAX720960:FAX720961 FKT720960:FKT720961 FUP720960:FUP720961 GEL720960:GEL720961 GOH720960:GOH720961 GYD720960:GYD720961 HHZ720960:HHZ720961 HRV720960:HRV720961 IBR720960:IBR720961 ILN720960:ILN720961 IVJ720960:IVJ720961 JFF720960:JFF720961 JPB720960:JPB720961 JYX720960:JYX720961 KIT720960:KIT720961 KSP720960:KSP720961 LCL720960:LCL720961 LMH720960:LMH720961 LWD720960:LWD720961 MFZ720960:MFZ720961 MPV720960:MPV720961 MZR720960:MZR720961 NJN720960:NJN720961 NTJ720960:NTJ720961 ODF720960:ODF720961 ONB720960:ONB720961 OWX720960:OWX720961 PGT720960:PGT720961 PQP720960:PQP720961 QAL720960:QAL720961 QKH720960:QKH720961 QUD720960:QUD720961 RDZ720960:RDZ720961 RNV720960:RNV720961 RXR720960:RXR720961 SHN720960:SHN720961 SRJ720960:SRJ720961 TBF720960:TBF720961 TLB720960:TLB720961 TUX720960:TUX720961 UET720960:UET720961 UOP720960:UOP720961 UYL720960:UYL720961 VIH720960:VIH720961 VSD720960:VSD720961 WBZ720960:WBZ720961 WLV720960:WLV720961 WVR720960:WVR720961 J786496:J786497 JF786496:JF786497 TB786496:TB786497 ACX786496:ACX786497 AMT786496:AMT786497 AWP786496:AWP786497 BGL786496:BGL786497 BQH786496:BQH786497 CAD786496:CAD786497 CJZ786496:CJZ786497 CTV786496:CTV786497 DDR786496:DDR786497 DNN786496:DNN786497 DXJ786496:DXJ786497 EHF786496:EHF786497 ERB786496:ERB786497 FAX786496:FAX786497 FKT786496:FKT786497 FUP786496:FUP786497 GEL786496:GEL786497 GOH786496:GOH786497 GYD786496:GYD786497 HHZ786496:HHZ786497 HRV786496:HRV786497 IBR786496:IBR786497 ILN786496:ILN786497 IVJ786496:IVJ786497 JFF786496:JFF786497 JPB786496:JPB786497 JYX786496:JYX786497 KIT786496:KIT786497 KSP786496:KSP786497 LCL786496:LCL786497 LMH786496:LMH786497 LWD786496:LWD786497 MFZ786496:MFZ786497 MPV786496:MPV786497 MZR786496:MZR786497 NJN786496:NJN786497 NTJ786496:NTJ786497 ODF786496:ODF786497 ONB786496:ONB786497 OWX786496:OWX786497 PGT786496:PGT786497 PQP786496:PQP786497 QAL786496:QAL786497 QKH786496:QKH786497 QUD786496:QUD786497 RDZ786496:RDZ786497 RNV786496:RNV786497 RXR786496:RXR786497 SHN786496:SHN786497 SRJ786496:SRJ786497 TBF786496:TBF786497 TLB786496:TLB786497 TUX786496:TUX786497 UET786496:UET786497 UOP786496:UOP786497 UYL786496:UYL786497 VIH786496:VIH786497 VSD786496:VSD786497 WBZ786496:WBZ786497 WLV786496:WLV786497 WVR786496:WVR786497 J852032:J852033 JF852032:JF852033 TB852032:TB852033 ACX852032:ACX852033 AMT852032:AMT852033 AWP852032:AWP852033 BGL852032:BGL852033 BQH852032:BQH852033 CAD852032:CAD852033 CJZ852032:CJZ852033 CTV852032:CTV852033 DDR852032:DDR852033 DNN852032:DNN852033 DXJ852032:DXJ852033 EHF852032:EHF852033 ERB852032:ERB852033 FAX852032:FAX852033 FKT852032:FKT852033 FUP852032:FUP852033 GEL852032:GEL852033 GOH852032:GOH852033 GYD852032:GYD852033 HHZ852032:HHZ852033 HRV852032:HRV852033 IBR852032:IBR852033 ILN852032:ILN852033 IVJ852032:IVJ852033 JFF852032:JFF852033 JPB852032:JPB852033 JYX852032:JYX852033 KIT852032:KIT852033 KSP852032:KSP852033 LCL852032:LCL852033 LMH852032:LMH852033 LWD852032:LWD852033 MFZ852032:MFZ852033 MPV852032:MPV852033 MZR852032:MZR852033 NJN852032:NJN852033 NTJ852032:NTJ852033 ODF852032:ODF852033 ONB852032:ONB852033 OWX852032:OWX852033 PGT852032:PGT852033 PQP852032:PQP852033 QAL852032:QAL852033 QKH852032:QKH852033 QUD852032:QUD852033 RDZ852032:RDZ852033 RNV852032:RNV852033 RXR852032:RXR852033 SHN852032:SHN852033 SRJ852032:SRJ852033 TBF852032:TBF852033 TLB852032:TLB852033 TUX852032:TUX852033 UET852032:UET852033 UOP852032:UOP852033 UYL852032:UYL852033 VIH852032:VIH852033 VSD852032:VSD852033 WBZ852032:WBZ852033 WLV852032:WLV852033 WVR852032:WVR852033 J917568:J917569 JF917568:JF917569 TB917568:TB917569 ACX917568:ACX917569 AMT917568:AMT917569 AWP917568:AWP917569 BGL917568:BGL917569 BQH917568:BQH917569 CAD917568:CAD917569 CJZ917568:CJZ917569 CTV917568:CTV917569 DDR917568:DDR917569 DNN917568:DNN917569 DXJ917568:DXJ917569 EHF917568:EHF917569 ERB917568:ERB917569 FAX917568:FAX917569 FKT917568:FKT917569 FUP917568:FUP917569 GEL917568:GEL917569 GOH917568:GOH917569 GYD917568:GYD917569 HHZ917568:HHZ917569 HRV917568:HRV917569 IBR917568:IBR917569 ILN917568:ILN917569 IVJ917568:IVJ917569 JFF917568:JFF917569 JPB917568:JPB917569 JYX917568:JYX917569 KIT917568:KIT917569 KSP917568:KSP917569 LCL917568:LCL917569 LMH917568:LMH917569 LWD917568:LWD917569 MFZ917568:MFZ917569 MPV917568:MPV917569 MZR917568:MZR917569 NJN917568:NJN917569 NTJ917568:NTJ917569 ODF917568:ODF917569 ONB917568:ONB917569 OWX917568:OWX917569 PGT917568:PGT917569 PQP917568:PQP917569 QAL917568:QAL917569 QKH917568:QKH917569 QUD917568:QUD917569 RDZ917568:RDZ917569 RNV917568:RNV917569 RXR917568:RXR917569 SHN917568:SHN917569 SRJ917568:SRJ917569 TBF917568:TBF917569 TLB917568:TLB917569 TUX917568:TUX917569 UET917568:UET917569 UOP917568:UOP917569 UYL917568:UYL917569 VIH917568:VIH917569 VSD917568:VSD917569 WBZ917568:WBZ917569 WLV917568:WLV917569 WVR917568:WVR917569 J983104:J983105 JF983104:JF983105 TB983104:TB983105 ACX983104:ACX983105 AMT983104:AMT983105 AWP983104:AWP983105 BGL983104:BGL983105 BQH983104:BQH983105 CAD983104:CAD983105 CJZ983104:CJZ983105 CTV983104:CTV983105 DDR983104:DDR983105 DNN983104:DNN983105 DXJ983104:DXJ983105 EHF983104:EHF983105 ERB983104:ERB983105 FAX983104:FAX983105 FKT983104:FKT983105 FUP983104:FUP983105 GEL983104:GEL983105 GOH983104:GOH983105 GYD983104:GYD983105 HHZ983104:HHZ983105 HRV983104:HRV983105 IBR983104:IBR983105 ILN983104:ILN983105 IVJ983104:IVJ983105 JFF983104:JFF983105 JPB983104:JPB983105 JYX983104:JYX983105 KIT983104:KIT983105 KSP983104:KSP983105 LCL983104:LCL983105 LMH983104:LMH983105 LWD983104:LWD983105 MFZ983104:MFZ983105 MPV983104:MPV983105 MZR983104:MZR983105 NJN983104:NJN983105 NTJ983104:NTJ983105 ODF983104:ODF983105 ONB983104:ONB983105 OWX983104:OWX983105 PGT983104:PGT983105 PQP983104:PQP983105 QAL983104:QAL983105 QKH983104:QKH983105 QUD983104:QUD983105 RDZ983104:RDZ983105 RNV983104:RNV983105 RXR983104:RXR983105 SHN983104:SHN983105 SRJ983104:SRJ983105 TBF983104:TBF983105 TLB983104:TLB983105 TUX983104:TUX983105 UET983104:UET983105 UOP983104:UOP983105 UYL983104:UYL983105 VIH983104:VIH983105 VSD983104:VSD983105 WBZ983104:WBZ983105 WLV983104:WLV983105 WVR983104:WVR983105 N82:N83 JJ82:JJ83 TF82:TF83 ADB82:ADB83 AMX82:AMX83 AWT82:AWT83 BGP82:BGP83 BQL82:BQL83 CAH82:CAH83 CKD82:CKD83 CTZ82:CTZ83 DDV82:DDV83 DNR82:DNR83 DXN82:DXN83 EHJ82:EHJ83 ERF82:ERF83 FBB82:FBB83 FKX82:FKX83 FUT82:FUT83 GEP82:GEP83 GOL82:GOL83 GYH82:GYH83 HID82:HID83 HRZ82:HRZ83 IBV82:IBV83 ILR82:ILR83 IVN82:IVN83 JFJ82:JFJ83 JPF82:JPF83 JZB82:JZB83 KIX82:KIX83 KST82:KST83 LCP82:LCP83 LML82:LML83 LWH82:LWH83 MGD82:MGD83 MPZ82:MPZ83 MZV82:MZV83 NJR82:NJR83 NTN82:NTN83 ODJ82:ODJ83 ONF82:ONF83 OXB82:OXB83 PGX82:PGX83 PQT82:PQT83 QAP82:QAP83 QKL82:QKL83 QUH82:QUH83 RED82:RED83 RNZ82:RNZ83 RXV82:RXV83 SHR82:SHR83 SRN82:SRN83 TBJ82:TBJ83 TLF82:TLF83 TVB82:TVB83 UEX82:UEX83 UOT82:UOT83 UYP82:UYP83 VIL82:VIL83 VSH82:VSH83 WCD82:WCD83 WLZ82:WLZ83 WVV82:WVV83 N65618:N65619 JJ65618:JJ65619 TF65618:TF65619 ADB65618:ADB65619 AMX65618:AMX65619 AWT65618:AWT65619 BGP65618:BGP65619 BQL65618:BQL65619 CAH65618:CAH65619 CKD65618:CKD65619 CTZ65618:CTZ65619 DDV65618:DDV65619 DNR65618:DNR65619 DXN65618:DXN65619 EHJ65618:EHJ65619 ERF65618:ERF65619 FBB65618:FBB65619 FKX65618:FKX65619 FUT65618:FUT65619 GEP65618:GEP65619 GOL65618:GOL65619 GYH65618:GYH65619 HID65618:HID65619 HRZ65618:HRZ65619 IBV65618:IBV65619 ILR65618:ILR65619 IVN65618:IVN65619 JFJ65618:JFJ65619 JPF65618:JPF65619 JZB65618:JZB65619 KIX65618:KIX65619 KST65618:KST65619 LCP65618:LCP65619 LML65618:LML65619 LWH65618:LWH65619 MGD65618:MGD65619 MPZ65618:MPZ65619 MZV65618:MZV65619 NJR65618:NJR65619 NTN65618:NTN65619 ODJ65618:ODJ65619 ONF65618:ONF65619 OXB65618:OXB65619 PGX65618:PGX65619 PQT65618:PQT65619 QAP65618:QAP65619 QKL65618:QKL65619 QUH65618:QUH65619 RED65618:RED65619 RNZ65618:RNZ65619 RXV65618:RXV65619 SHR65618:SHR65619 SRN65618:SRN65619 TBJ65618:TBJ65619 TLF65618:TLF65619 TVB65618:TVB65619 UEX65618:UEX65619 UOT65618:UOT65619 UYP65618:UYP65619 VIL65618:VIL65619 VSH65618:VSH65619 WCD65618:WCD65619 WLZ65618:WLZ65619 WVV65618:WVV65619 N131154:N131155 JJ131154:JJ131155 TF131154:TF131155 ADB131154:ADB131155 AMX131154:AMX131155 AWT131154:AWT131155 BGP131154:BGP131155 BQL131154:BQL131155 CAH131154:CAH131155 CKD131154:CKD131155 CTZ131154:CTZ131155 DDV131154:DDV131155 DNR131154:DNR131155 DXN131154:DXN131155 EHJ131154:EHJ131155 ERF131154:ERF131155 FBB131154:FBB131155 FKX131154:FKX131155 FUT131154:FUT131155 GEP131154:GEP131155 GOL131154:GOL131155 GYH131154:GYH131155 HID131154:HID131155 HRZ131154:HRZ131155 IBV131154:IBV131155 ILR131154:ILR131155 IVN131154:IVN131155 JFJ131154:JFJ131155 JPF131154:JPF131155 JZB131154:JZB131155 KIX131154:KIX131155 KST131154:KST131155 LCP131154:LCP131155 LML131154:LML131155 LWH131154:LWH131155 MGD131154:MGD131155 MPZ131154:MPZ131155 MZV131154:MZV131155 NJR131154:NJR131155 NTN131154:NTN131155 ODJ131154:ODJ131155 ONF131154:ONF131155 OXB131154:OXB131155 PGX131154:PGX131155 PQT131154:PQT131155 QAP131154:QAP131155 QKL131154:QKL131155 QUH131154:QUH131155 RED131154:RED131155 RNZ131154:RNZ131155 RXV131154:RXV131155 SHR131154:SHR131155 SRN131154:SRN131155 TBJ131154:TBJ131155 TLF131154:TLF131155 TVB131154:TVB131155 UEX131154:UEX131155 UOT131154:UOT131155 UYP131154:UYP131155 VIL131154:VIL131155 VSH131154:VSH131155 WCD131154:WCD131155 WLZ131154:WLZ131155 WVV131154:WVV131155 N196690:N196691 JJ196690:JJ196691 TF196690:TF196691 ADB196690:ADB196691 AMX196690:AMX196691 AWT196690:AWT196691 BGP196690:BGP196691 BQL196690:BQL196691 CAH196690:CAH196691 CKD196690:CKD196691 CTZ196690:CTZ196691 DDV196690:DDV196691 DNR196690:DNR196691 DXN196690:DXN196691 EHJ196690:EHJ196691 ERF196690:ERF196691 FBB196690:FBB196691 FKX196690:FKX196691 FUT196690:FUT196691 GEP196690:GEP196691 GOL196690:GOL196691 GYH196690:GYH196691 HID196690:HID196691 HRZ196690:HRZ196691 IBV196690:IBV196691 ILR196690:ILR196691 IVN196690:IVN196691 JFJ196690:JFJ196691 JPF196690:JPF196691 JZB196690:JZB196691 KIX196690:KIX196691 KST196690:KST196691 LCP196690:LCP196691 LML196690:LML196691 LWH196690:LWH196691 MGD196690:MGD196691 MPZ196690:MPZ196691 MZV196690:MZV196691 NJR196690:NJR196691 NTN196690:NTN196691 ODJ196690:ODJ196691 ONF196690:ONF196691 OXB196690:OXB196691 PGX196690:PGX196691 PQT196690:PQT196691 QAP196690:QAP196691 QKL196690:QKL196691 QUH196690:QUH196691 RED196690:RED196691 RNZ196690:RNZ196691 RXV196690:RXV196691 SHR196690:SHR196691 SRN196690:SRN196691 TBJ196690:TBJ196691 TLF196690:TLF196691 TVB196690:TVB196691 UEX196690:UEX196691 UOT196690:UOT196691 UYP196690:UYP196691 VIL196690:VIL196691 VSH196690:VSH196691 WCD196690:WCD196691 WLZ196690:WLZ196691 WVV196690:WVV196691 N262226:N262227 JJ262226:JJ262227 TF262226:TF262227 ADB262226:ADB262227 AMX262226:AMX262227 AWT262226:AWT262227 BGP262226:BGP262227 BQL262226:BQL262227 CAH262226:CAH262227 CKD262226:CKD262227 CTZ262226:CTZ262227 DDV262226:DDV262227 DNR262226:DNR262227 DXN262226:DXN262227 EHJ262226:EHJ262227 ERF262226:ERF262227 FBB262226:FBB262227 FKX262226:FKX262227 FUT262226:FUT262227 GEP262226:GEP262227 GOL262226:GOL262227 GYH262226:GYH262227 HID262226:HID262227 HRZ262226:HRZ262227 IBV262226:IBV262227 ILR262226:ILR262227 IVN262226:IVN262227 JFJ262226:JFJ262227 JPF262226:JPF262227 JZB262226:JZB262227 KIX262226:KIX262227 KST262226:KST262227 LCP262226:LCP262227 LML262226:LML262227 LWH262226:LWH262227 MGD262226:MGD262227 MPZ262226:MPZ262227 MZV262226:MZV262227 NJR262226:NJR262227 NTN262226:NTN262227 ODJ262226:ODJ262227 ONF262226:ONF262227 OXB262226:OXB262227 PGX262226:PGX262227 PQT262226:PQT262227 QAP262226:QAP262227 QKL262226:QKL262227 QUH262226:QUH262227 RED262226:RED262227 RNZ262226:RNZ262227 RXV262226:RXV262227 SHR262226:SHR262227 SRN262226:SRN262227 TBJ262226:TBJ262227 TLF262226:TLF262227 TVB262226:TVB262227 UEX262226:UEX262227 UOT262226:UOT262227 UYP262226:UYP262227 VIL262226:VIL262227 VSH262226:VSH262227 WCD262226:WCD262227 WLZ262226:WLZ262227 WVV262226:WVV262227 N327762:N327763 JJ327762:JJ327763 TF327762:TF327763 ADB327762:ADB327763 AMX327762:AMX327763 AWT327762:AWT327763 BGP327762:BGP327763 BQL327762:BQL327763 CAH327762:CAH327763 CKD327762:CKD327763 CTZ327762:CTZ327763 DDV327762:DDV327763 DNR327762:DNR327763 DXN327762:DXN327763 EHJ327762:EHJ327763 ERF327762:ERF327763 FBB327762:FBB327763 FKX327762:FKX327763 FUT327762:FUT327763 GEP327762:GEP327763 GOL327762:GOL327763 GYH327762:GYH327763 HID327762:HID327763 HRZ327762:HRZ327763 IBV327762:IBV327763 ILR327762:ILR327763 IVN327762:IVN327763 JFJ327762:JFJ327763 JPF327762:JPF327763 JZB327762:JZB327763 KIX327762:KIX327763 KST327762:KST327763 LCP327762:LCP327763 LML327762:LML327763 LWH327762:LWH327763 MGD327762:MGD327763 MPZ327762:MPZ327763 MZV327762:MZV327763 NJR327762:NJR327763 NTN327762:NTN327763 ODJ327762:ODJ327763 ONF327762:ONF327763 OXB327762:OXB327763 PGX327762:PGX327763 PQT327762:PQT327763 QAP327762:QAP327763 QKL327762:QKL327763 QUH327762:QUH327763 RED327762:RED327763 RNZ327762:RNZ327763 RXV327762:RXV327763 SHR327762:SHR327763 SRN327762:SRN327763 TBJ327762:TBJ327763 TLF327762:TLF327763 TVB327762:TVB327763 UEX327762:UEX327763 UOT327762:UOT327763 UYP327762:UYP327763 VIL327762:VIL327763 VSH327762:VSH327763 WCD327762:WCD327763 WLZ327762:WLZ327763 WVV327762:WVV327763 N393298:N393299 JJ393298:JJ393299 TF393298:TF393299 ADB393298:ADB393299 AMX393298:AMX393299 AWT393298:AWT393299 BGP393298:BGP393299 BQL393298:BQL393299 CAH393298:CAH393299 CKD393298:CKD393299 CTZ393298:CTZ393299 DDV393298:DDV393299 DNR393298:DNR393299 DXN393298:DXN393299 EHJ393298:EHJ393299 ERF393298:ERF393299 FBB393298:FBB393299 FKX393298:FKX393299 FUT393298:FUT393299 GEP393298:GEP393299 GOL393298:GOL393299 GYH393298:GYH393299 HID393298:HID393299 HRZ393298:HRZ393299 IBV393298:IBV393299 ILR393298:ILR393299 IVN393298:IVN393299 JFJ393298:JFJ393299 JPF393298:JPF393299 JZB393298:JZB393299 KIX393298:KIX393299 KST393298:KST393299 LCP393298:LCP393299 LML393298:LML393299 LWH393298:LWH393299 MGD393298:MGD393299 MPZ393298:MPZ393299 MZV393298:MZV393299 NJR393298:NJR393299 NTN393298:NTN393299 ODJ393298:ODJ393299 ONF393298:ONF393299 OXB393298:OXB393299 PGX393298:PGX393299 PQT393298:PQT393299 QAP393298:QAP393299 QKL393298:QKL393299 QUH393298:QUH393299 RED393298:RED393299 RNZ393298:RNZ393299 RXV393298:RXV393299 SHR393298:SHR393299 SRN393298:SRN393299 TBJ393298:TBJ393299 TLF393298:TLF393299 TVB393298:TVB393299 UEX393298:UEX393299 UOT393298:UOT393299 UYP393298:UYP393299 VIL393298:VIL393299 VSH393298:VSH393299 WCD393298:WCD393299 WLZ393298:WLZ393299 WVV393298:WVV393299 N458834:N458835 JJ458834:JJ458835 TF458834:TF458835 ADB458834:ADB458835 AMX458834:AMX458835 AWT458834:AWT458835 BGP458834:BGP458835 BQL458834:BQL458835 CAH458834:CAH458835 CKD458834:CKD458835 CTZ458834:CTZ458835 DDV458834:DDV458835 DNR458834:DNR458835 DXN458834:DXN458835 EHJ458834:EHJ458835 ERF458834:ERF458835 FBB458834:FBB458835 FKX458834:FKX458835 FUT458834:FUT458835 GEP458834:GEP458835 GOL458834:GOL458835 GYH458834:GYH458835 HID458834:HID458835 HRZ458834:HRZ458835 IBV458834:IBV458835 ILR458834:ILR458835 IVN458834:IVN458835 JFJ458834:JFJ458835 JPF458834:JPF458835 JZB458834:JZB458835 KIX458834:KIX458835 KST458834:KST458835 LCP458834:LCP458835 LML458834:LML458835 LWH458834:LWH458835 MGD458834:MGD458835 MPZ458834:MPZ458835 MZV458834:MZV458835 NJR458834:NJR458835 NTN458834:NTN458835 ODJ458834:ODJ458835 ONF458834:ONF458835 OXB458834:OXB458835 PGX458834:PGX458835 PQT458834:PQT458835 QAP458834:QAP458835 QKL458834:QKL458835 QUH458834:QUH458835 RED458834:RED458835 RNZ458834:RNZ458835 RXV458834:RXV458835 SHR458834:SHR458835 SRN458834:SRN458835 TBJ458834:TBJ458835 TLF458834:TLF458835 TVB458834:TVB458835 UEX458834:UEX458835 UOT458834:UOT458835 UYP458834:UYP458835 VIL458834:VIL458835 VSH458834:VSH458835 WCD458834:WCD458835 WLZ458834:WLZ458835 WVV458834:WVV458835 N524370:N524371 JJ524370:JJ524371 TF524370:TF524371 ADB524370:ADB524371 AMX524370:AMX524371 AWT524370:AWT524371 BGP524370:BGP524371 BQL524370:BQL524371 CAH524370:CAH524371 CKD524370:CKD524371 CTZ524370:CTZ524371 DDV524370:DDV524371 DNR524370:DNR524371 DXN524370:DXN524371 EHJ524370:EHJ524371 ERF524370:ERF524371 FBB524370:FBB524371 FKX524370:FKX524371 FUT524370:FUT524371 GEP524370:GEP524371 GOL524370:GOL524371 GYH524370:GYH524371 HID524370:HID524371 HRZ524370:HRZ524371 IBV524370:IBV524371 ILR524370:ILR524371 IVN524370:IVN524371 JFJ524370:JFJ524371 JPF524370:JPF524371 JZB524370:JZB524371 KIX524370:KIX524371 KST524370:KST524371 LCP524370:LCP524371 LML524370:LML524371 LWH524370:LWH524371 MGD524370:MGD524371 MPZ524370:MPZ524371 MZV524370:MZV524371 NJR524370:NJR524371 NTN524370:NTN524371 ODJ524370:ODJ524371 ONF524370:ONF524371 OXB524370:OXB524371 PGX524370:PGX524371 PQT524370:PQT524371 QAP524370:QAP524371 QKL524370:QKL524371 QUH524370:QUH524371 RED524370:RED524371 RNZ524370:RNZ524371 RXV524370:RXV524371 SHR524370:SHR524371 SRN524370:SRN524371 TBJ524370:TBJ524371 TLF524370:TLF524371 TVB524370:TVB524371 UEX524370:UEX524371 UOT524370:UOT524371 UYP524370:UYP524371 VIL524370:VIL524371 VSH524370:VSH524371 WCD524370:WCD524371 WLZ524370:WLZ524371 WVV524370:WVV524371 N589906:N589907 JJ589906:JJ589907 TF589906:TF589907 ADB589906:ADB589907 AMX589906:AMX589907 AWT589906:AWT589907 BGP589906:BGP589907 BQL589906:BQL589907 CAH589906:CAH589907 CKD589906:CKD589907 CTZ589906:CTZ589907 DDV589906:DDV589907 DNR589906:DNR589907 DXN589906:DXN589907 EHJ589906:EHJ589907 ERF589906:ERF589907 FBB589906:FBB589907 FKX589906:FKX589907 FUT589906:FUT589907 GEP589906:GEP589907 GOL589906:GOL589907 GYH589906:GYH589907 HID589906:HID589907 HRZ589906:HRZ589907 IBV589906:IBV589907 ILR589906:ILR589907 IVN589906:IVN589907 JFJ589906:JFJ589907 JPF589906:JPF589907 JZB589906:JZB589907 KIX589906:KIX589907 KST589906:KST589907 LCP589906:LCP589907 LML589906:LML589907 LWH589906:LWH589907 MGD589906:MGD589907 MPZ589906:MPZ589907 MZV589906:MZV589907 NJR589906:NJR589907 NTN589906:NTN589907 ODJ589906:ODJ589907 ONF589906:ONF589907 OXB589906:OXB589907 PGX589906:PGX589907 PQT589906:PQT589907 QAP589906:QAP589907 QKL589906:QKL589907 QUH589906:QUH589907 RED589906:RED589907 RNZ589906:RNZ589907 RXV589906:RXV589907 SHR589906:SHR589907 SRN589906:SRN589907 TBJ589906:TBJ589907 TLF589906:TLF589907 TVB589906:TVB589907 UEX589906:UEX589907 UOT589906:UOT589907 UYP589906:UYP589907 VIL589906:VIL589907 VSH589906:VSH589907 WCD589906:WCD589907 WLZ589906:WLZ589907 WVV589906:WVV589907 N655442:N655443 JJ655442:JJ655443 TF655442:TF655443 ADB655442:ADB655443 AMX655442:AMX655443 AWT655442:AWT655443 BGP655442:BGP655443 BQL655442:BQL655443 CAH655442:CAH655443 CKD655442:CKD655443 CTZ655442:CTZ655443 DDV655442:DDV655443 DNR655442:DNR655443 DXN655442:DXN655443 EHJ655442:EHJ655443 ERF655442:ERF655443 FBB655442:FBB655443 FKX655442:FKX655443 FUT655442:FUT655443 GEP655442:GEP655443 GOL655442:GOL655443 GYH655442:GYH655443 HID655442:HID655443 HRZ655442:HRZ655443 IBV655442:IBV655443 ILR655442:ILR655443 IVN655442:IVN655443 JFJ655442:JFJ655443 JPF655442:JPF655443 JZB655442:JZB655443 KIX655442:KIX655443 KST655442:KST655443 LCP655442:LCP655443 LML655442:LML655443 LWH655442:LWH655443 MGD655442:MGD655443 MPZ655442:MPZ655443 MZV655442:MZV655443 NJR655442:NJR655443 NTN655442:NTN655443 ODJ655442:ODJ655443 ONF655442:ONF655443 OXB655442:OXB655443 PGX655442:PGX655443 PQT655442:PQT655443 QAP655442:QAP655443 QKL655442:QKL655443 QUH655442:QUH655443 RED655442:RED655443 RNZ655442:RNZ655443 RXV655442:RXV655443 SHR655442:SHR655443 SRN655442:SRN655443 TBJ655442:TBJ655443 TLF655442:TLF655443 TVB655442:TVB655443 UEX655442:UEX655443 UOT655442:UOT655443 UYP655442:UYP655443 VIL655442:VIL655443 VSH655442:VSH655443 WCD655442:WCD655443 WLZ655442:WLZ655443 WVV655442:WVV655443 N720978:N720979 JJ720978:JJ720979 TF720978:TF720979 ADB720978:ADB720979 AMX720978:AMX720979 AWT720978:AWT720979 BGP720978:BGP720979 BQL720978:BQL720979 CAH720978:CAH720979 CKD720978:CKD720979 CTZ720978:CTZ720979 DDV720978:DDV720979 DNR720978:DNR720979 DXN720978:DXN720979 EHJ720978:EHJ720979 ERF720978:ERF720979 FBB720978:FBB720979 FKX720978:FKX720979 FUT720978:FUT720979 GEP720978:GEP720979 GOL720978:GOL720979 GYH720978:GYH720979 HID720978:HID720979 HRZ720978:HRZ720979 IBV720978:IBV720979 ILR720978:ILR720979 IVN720978:IVN720979 JFJ720978:JFJ720979 JPF720978:JPF720979 JZB720978:JZB720979 KIX720978:KIX720979 KST720978:KST720979 LCP720978:LCP720979 LML720978:LML720979 LWH720978:LWH720979 MGD720978:MGD720979 MPZ720978:MPZ720979 MZV720978:MZV720979 NJR720978:NJR720979 NTN720978:NTN720979 ODJ720978:ODJ720979 ONF720978:ONF720979 OXB720978:OXB720979 PGX720978:PGX720979 PQT720978:PQT720979 QAP720978:QAP720979 QKL720978:QKL720979 QUH720978:QUH720979 RED720978:RED720979 RNZ720978:RNZ720979 RXV720978:RXV720979 SHR720978:SHR720979 SRN720978:SRN720979 TBJ720978:TBJ720979 TLF720978:TLF720979 TVB720978:TVB720979 UEX720978:UEX720979 UOT720978:UOT720979 UYP720978:UYP720979 VIL720978:VIL720979 VSH720978:VSH720979 WCD720978:WCD720979 WLZ720978:WLZ720979 WVV720978:WVV720979 N786514:N786515 JJ786514:JJ786515 TF786514:TF786515 ADB786514:ADB786515 AMX786514:AMX786515 AWT786514:AWT786515 BGP786514:BGP786515 BQL786514:BQL786515 CAH786514:CAH786515 CKD786514:CKD786515 CTZ786514:CTZ786515 DDV786514:DDV786515 DNR786514:DNR786515 DXN786514:DXN786515 EHJ786514:EHJ786515 ERF786514:ERF786515 FBB786514:FBB786515 FKX786514:FKX786515 FUT786514:FUT786515 GEP786514:GEP786515 GOL786514:GOL786515 GYH786514:GYH786515 HID786514:HID786515 HRZ786514:HRZ786515 IBV786514:IBV786515 ILR786514:ILR786515 IVN786514:IVN786515 JFJ786514:JFJ786515 JPF786514:JPF786515 JZB786514:JZB786515 KIX786514:KIX786515 KST786514:KST786515 LCP786514:LCP786515 LML786514:LML786515 LWH786514:LWH786515 MGD786514:MGD786515 MPZ786514:MPZ786515 MZV786514:MZV786515 NJR786514:NJR786515 NTN786514:NTN786515 ODJ786514:ODJ786515 ONF786514:ONF786515 OXB786514:OXB786515 PGX786514:PGX786515 PQT786514:PQT786515 QAP786514:QAP786515 QKL786514:QKL786515 QUH786514:QUH786515 RED786514:RED786515 RNZ786514:RNZ786515 RXV786514:RXV786515 SHR786514:SHR786515 SRN786514:SRN786515 TBJ786514:TBJ786515 TLF786514:TLF786515 TVB786514:TVB786515 UEX786514:UEX786515 UOT786514:UOT786515 UYP786514:UYP786515 VIL786514:VIL786515 VSH786514:VSH786515 WCD786514:WCD786515 WLZ786514:WLZ786515 WVV786514:WVV786515 N852050:N852051 JJ852050:JJ852051 TF852050:TF852051 ADB852050:ADB852051 AMX852050:AMX852051 AWT852050:AWT852051 BGP852050:BGP852051 BQL852050:BQL852051 CAH852050:CAH852051 CKD852050:CKD852051 CTZ852050:CTZ852051 DDV852050:DDV852051 DNR852050:DNR852051 DXN852050:DXN852051 EHJ852050:EHJ852051 ERF852050:ERF852051 FBB852050:FBB852051 FKX852050:FKX852051 FUT852050:FUT852051 GEP852050:GEP852051 GOL852050:GOL852051 GYH852050:GYH852051 HID852050:HID852051 HRZ852050:HRZ852051 IBV852050:IBV852051 ILR852050:ILR852051 IVN852050:IVN852051 JFJ852050:JFJ852051 JPF852050:JPF852051 JZB852050:JZB852051 KIX852050:KIX852051 KST852050:KST852051 LCP852050:LCP852051 LML852050:LML852051 LWH852050:LWH852051 MGD852050:MGD852051 MPZ852050:MPZ852051 MZV852050:MZV852051 NJR852050:NJR852051 NTN852050:NTN852051 ODJ852050:ODJ852051 ONF852050:ONF852051 OXB852050:OXB852051 PGX852050:PGX852051 PQT852050:PQT852051 QAP852050:QAP852051 QKL852050:QKL852051 QUH852050:QUH852051 RED852050:RED852051 RNZ852050:RNZ852051 RXV852050:RXV852051 SHR852050:SHR852051 SRN852050:SRN852051 TBJ852050:TBJ852051 TLF852050:TLF852051 TVB852050:TVB852051 UEX852050:UEX852051 UOT852050:UOT852051 UYP852050:UYP852051 VIL852050:VIL852051 VSH852050:VSH852051 WCD852050:WCD852051 WLZ852050:WLZ852051 WVV852050:WVV852051 N917586:N917587 JJ917586:JJ917587 TF917586:TF917587 ADB917586:ADB917587 AMX917586:AMX917587 AWT917586:AWT917587 BGP917586:BGP917587 BQL917586:BQL917587 CAH917586:CAH917587 CKD917586:CKD917587 CTZ917586:CTZ917587 DDV917586:DDV917587 DNR917586:DNR917587 DXN917586:DXN917587 EHJ917586:EHJ917587 ERF917586:ERF917587 FBB917586:FBB917587 FKX917586:FKX917587 FUT917586:FUT917587 GEP917586:GEP917587 GOL917586:GOL917587 GYH917586:GYH917587 HID917586:HID917587 HRZ917586:HRZ917587 IBV917586:IBV917587 ILR917586:ILR917587 IVN917586:IVN917587 JFJ917586:JFJ917587 JPF917586:JPF917587 JZB917586:JZB917587 KIX917586:KIX917587 KST917586:KST917587 LCP917586:LCP917587 LML917586:LML917587 LWH917586:LWH917587 MGD917586:MGD917587 MPZ917586:MPZ917587 MZV917586:MZV917587 NJR917586:NJR917587 NTN917586:NTN917587 ODJ917586:ODJ917587 ONF917586:ONF917587 OXB917586:OXB917587 PGX917586:PGX917587 PQT917586:PQT917587 QAP917586:QAP917587 QKL917586:QKL917587 QUH917586:QUH917587 RED917586:RED917587 RNZ917586:RNZ917587 RXV917586:RXV917587 SHR917586:SHR917587 SRN917586:SRN917587 TBJ917586:TBJ917587 TLF917586:TLF917587 TVB917586:TVB917587 UEX917586:UEX917587 UOT917586:UOT917587 UYP917586:UYP917587 VIL917586:VIL917587 VSH917586:VSH917587 WCD917586:WCD917587 WLZ917586:WLZ917587 WVV917586:WVV917587 N983122:N983123 JJ983122:JJ983123 TF983122:TF983123 ADB983122:ADB983123 AMX983122:AMX983123 AWT983122:AWT983123 BGP983122:BGP983123 BQL983122:BQL983123 CAH983122:CAH983123 CKD983122:CKD983123 CTZ983122:CTZ983123 DDV983122:DDV983123 DNR983122:DNR983123 DXN983122:DXN983123 EHJ983122:EHJ983123 ERF983122:ERF983123 FBB983122:FBB983123 FKX983122:FKX983123 FUT983122:FUT983123 GEP983122:GEP983123 GOL983122:GOL983123 GYH983122:GYH983123 HID983122:HID983123 HRZ983122:HRZ983123 IBV983122:IBV983123 ILR983122:ILR983123 IVN983122:IVN983123 JFJ983122:JFJ983123 JPF983122:JPF983123 JZB983122:JZB983123 KIX983122:KIX983123 KST983122:KST983123 LCP983122:LCP983123 LML983122:LML983123 LWH983122:LWH983123 MGD983122:MGD983123 MPZ983122:MPZ983123 MZV983122:MZV983123 NJR983122:NJR983123 NTN983122:NTN983123 ODJ983122:ODJ983123 ONF983122:ONF983123 OXB983122:OXB983123 PGX983122:PGX983123 PQT983122:PQT983123 QAP983122:QAP983123 QKL983122:QKL983123 QUH983122:QUH983123 RED983122:RED983123 RNZ983122:RNZ983123 RXV983122:RXV983123 SHR983122:SHR983123 SRN983122:SRN983123 TBJ983122:TBJ983123 TLF983122:TLF983123 TVB983122:TVB983123 UEX983122:UEX983123 UOT983122:UOT983123 UYP983122:UYP983123 VIL983122:VIL983123 VSH983122:VSH983123 WCD983122:WCD983123 WLZ983122:WLZ983123 WVV983122:WVV983123 N73:N74 JJ73:JJ74 TF73:TF74 ADB73:ADB74 AMX73:AMX74 AWT73:AWT74 BGP73:BGP74 BQL73:BQL74 CAH73:CAH74 CKD73:CKD74 CTZ73:CTZ74 DDV73:DDV74 DNR73:DNR74 DXN73:DXN74 EHJ73:EHJ74 ERF73:ERF74 FBB73:FBB74 FKX73:FKX74 FUT73:FUT74 GEP73:GEP74 GOL73:GOL74 GYH73:GYH74 HID73:HID74 HRZ73:HRZ74 IBV73:IBV74 ILR73:ILR74 IVN73:IVN74 JFJ73:JFJ74 JPF73:JPF74 JZB73:JZB74 KIX73:KIX74 KST73:KST74 LCP73:LCP74 LML73:LML74 LWH73:LWH74 MGD73:MGD74 MPZ73:MPZ74 MZV73:MZV74 NJR73:NJR74 NTN73:NTN74 ODJ73:ODJ74 ONF73:ONF74 OXB73:OXB74 PGX73:PGX74 PQT73:PQT74 QAP73:QAP74 QKL73:QKL74 QUH73:QUH74 RED73:RED74 RNZ73:RNZ74 RXV73:RXV74 SHR73:SHR74 SRN73:SRN74 TBJ73:TBJ74 TLF73:TLF74 TVB73:TVB74 UEX73:UEX74 UOT73:UOT74 UYP73:UYP74 VIL73:VIL74 VSH73:VSH74 WCD73:WCD74 WLZ73:WLZ74 WVV73:WVV74 N65609:N65610 JJ65609:JJ65610 TF65609:TF65610 ADB65609:ADB65610 AMX65609:AMX65610 AWT65609:AWT65610 BGP65609:BGP65610 BQL65609:BQL65610 CAH65609:CAH65610 CKD65609:CKD65610 CTZ65609:CTZ65610 DDV65609:DDV65610 DNR65609:DNR65610 DXN65609:DXN65610 EHJ65609:EHJ65610 ERF65609:ERF65610 FBB65609:FBB65610 FKX65609:FKX65610 FUT65609:FUT65610 GEP65609:GEP65610 GOL65609:GOL65610 GYH65609:GYH65610 HID65609:HID65610 HRZ65609:HRZ65610 IBV65609:IBV65610 ILR65609:ILR65610 IVN65609:IVN65610 JFJ65609:JFJ65610 JPF65609:JPF65610 JZB65609:JZB65610 KIX65609:KIX65610 KST65609:KST65610 LCP65609:LCP65610 LML65609:LML65610 LWH65609:LWH65610 MGD65609:MGD65610 MPZ65609:MPZ65610 MZV65609:MZV65610 NJR65609:NJR65610 NTN65609:NTN65610 ODJ65609:ODJ65610 ONF65609:ONF65610 OXB65609:OXB65610 PGX65609:PGX65610 PQT65609:PQT65610 QAP65609:QAP65610 QKL65609:QKL65610 QUH65609:QUH65610 RED65609:RED65610 RNZ65609:RNZ65610 RXV65609:RXV65610 SHR65609:SHR65610 SRN65609:SRN65610 TBJ65609:TBJ65610 TLF65609:TLF65610 TVB65609:TVB65610 UEX65609:UEX65610 UOT65609:UOT65610 UYP65609:UYP65610 VIL65609:VIL65610 VSH65609:VSH65610 WCD65609:WCD65610 WLZ65609:WLZ65610 WVV65609:WVV65610 N131145:N131146 JJ131145:JJ131146 TF131145:TF131146 ADB131145:ADB131146 AMX131145:AMX131146 AWT131145:AWT131146 BGP131145:BGP131146 BQL131145:BQL131146 CAH131145:CAH131146 CKD131145:CKD131146 CTZ131145:CTZ131146 DDV131145:DDV131146 DNR131145:DNR131146 DXN131145:DXN131146 EHJ131145:EHJ131146 ERF131145:ERF131146 FBB131145:FBB131146 FKX131145:FKX131146 FUT131145:FUT131146 GEP131145:GEP131146 GOL131145:GOL131146 GYH131145:GYH131146 HID131145:HID131146 HRZ131145:HRZ131146 IBV131145:IBV131146 ILR131145:ILR131146 IVN131145:IVN131146 JFJ131145:JFJ131146 JPF131145:JPF131146 JZB131145:JZB131146 KIX131145:KIX131146 KST131145:KST131146 LCP131145:LCP131146 LML131145:LML131146 LWH131145:LWH131146 MGD131145:MGD131146 MPZ131145:MPZ131146 MZV131145:MZV131146 NJR131145:NJR131146 NTN131145:NTN131146 ODJ131145:ODJ131146 ONF131145:ONF131146 OXB131145:OXB131146 PGX131145:PGX131146 PQT131145:PQT131146 QAP131145:QAP131146 QKL131145:QKL131146 QUH131145:QUH131146 RED131145:RED131146 RNZ131145:RNZ131146 RXV131145:RXV131146 SHR131145:SHR131146 SRN131145:SRN131146 TBJ131145:TBJ131146 TLF131145:TLF131146 TVB131145:TVB131146 UEX131145:UEX131146 UOT131145:UOT131146 UYP131145:UYP131146 VIL131145:VIL131146 VSH131145:VSH131146 WCD131145:WCD131146 WLZ131145:WLZ131146 WVV131145:WVV131146 N196681:N196682 JJ196681:JJ196682 TF196681:TF196682 ADB196681:ADB196682 AMX196681:AMX196682 AWT196681:AWT196682 BGP196681:BGP196682 BQL196681:BQL196682 CAH196681:CAH196682 CKD196681:CKD196682 CTZ196681:CTZ196682 DDV196681:DDV196682 DNR196681:DNR196682 DXN196681:DXN196682 EHJ196681:EHJ196682 ERF196681:ERF196682 FBB196681:FBB196682 FKX196681:FKX196682 FUT196681:FUT196682 GEP196681:GEP196682 GOL196681:GOL196682 GYH196681:GYH196682 HID196681:HID196682 HRZ196681:HRZ196682 IBV196681:IBV196682 ILR196681:ILR196682 IVN196681:IVN196682 JFJ196681:JFJ196682 JPF196681:JPF196682 JZB196681:JZB196682 KIX196681:KIX196682 KST196681:KST196682 LCP196681:LCP196682 LML196681:LML196682 LWH196681:LWH196682 MGD196681:MGD196682 MPZ196681:MPZ196682 MZV196681:MZV196682 NJR196681:NJR196682 NTN196681:NTN196682 ODJ196681:ODJ196682 ONF196681:ONF196682 OXB196681:OXB196682 PGX196681:PGX196682 PQT196681:PQT196682 QAP196681:QAP196682 QKL196681:QKL196682 QUH196681:QUH196682 RED196681:RED196682 RNZ196681:RNZ196682 RXV196681:RXV196682 SHR196681:SHR196682 SRN196681:SRN196682 TBJ196681:TBJ196682 TLF196681:TLF196682 TVB196681:TVB196682 UEX196681:UEX196682 UOT196681:UOT196682 UYP196681:UYP196682 VIL196681:VIL196682 VSH196681:VSH196682 WCD196681:WCD196682 WLZ196681:WLZ196682 WVV196681:WVV196682 N262217:N262218 JJ262217:JJ262218 TF262217:TF262218 ADB262217:ADB262218 AMX262217:AMX262218 AWT262217:AWT262218 BGP262217:BGP262218 BQL262217:BQL262218 CAH262217:CAH262218 CKD262217:CKD262218 CTZ262217:CTZ262218 DDV262217:DDV262218 DNR262217:DNR262218 DXN262217:DXN262218 EHJ262217:EHJ262218 ERF262217:ERF262218 FBB262217:FBB262218 FKX262217:FKX262218 FUT262217:FUT262218 GEP262217:GEP262218 GOL262217:GOL262218 GYH262217:GYH262218 HID262217:HID262218 HRZ262217:HRZ262218 IBV262217:IBV262218 ILR262217:ILR262218 IVN262217:IVN262218 JFJ262217:JFJ262218 JPF262217:JPF262218 JZB262217:JZB262218 KIX262217:KIX262218 KST262217:KST262218 LCP262217:LCP262218 LML262217:LML262218 LWH262217:LWH262218 MGD262217:MGD262218 MPZ262217:MPZ262218 MZV262217:MZV262218 NJR262217:NJR262218 NTN262217:NTN262218 ODJ262217:ODJ262218 ONF262217:ONF262218 OXB262217:OXB262218 PGX262217:PGX262218 PQT262217:PQT262218 QAP262217:QAP262218 QKL262217:QKL262218 QUH262217:QUH262218 RED262217:RED262218 RNZ262217:RNZ262218 RXV262217:RXV262218 SHR262217:SHR262218 SRN262217:SRN262218 TBJ262217:TBJ262218 TLF262217:TLF262218 TVB262217:TVB262218 UEX262217:UEX262218 UOT262217:UOT262218 UYP262217:UYP262218 VIL262217:VIL262218 VSH262217:VSH262218 WCD262217:WCD262218 WLZ262217:WLZ262218 WVV262217:WVV262218 N327753:N327754 JJ327753:JJ327754 TF327753:TF327754 ADB327753:ADB327754 AMX327753:AMX327754 AWT327753:AWT327754 BGP327753:BGP327754 BQL327753:BQL327754 CAH327753:CAH327754 CKD327753:CKD327754 CTZ327753:CTZ327754 DDV327753:DDV327754 DNR327753:DNR327754 DXN327753:DXN327754 EHJ327753:EHJ327754 ERF327753:ERF327754 FBB327753:FBB327754 FKX327753:FKX327754 FUT327753:FUT327754 GEP327753:GEP327754 GOL327753:GOL327754 GYH327753:GYH327754 HID327753:HID327754 HRZ327753:HRZ327754 IBV327753:IBV327754 ILR327753:ILR327754 IVN327753:IVN327754 JFJ327753:JFJ327754 JPF327753:JPF327754 JZB327753:JZB327754 KIX327753:KIX327754 KST327753:KST327754 LCP327753:LCP327754 LML327753:LML327754 LWH327753:LWH327754 MGD327753:MGD327754 MPZ327753:MPZ327754 MZV327753:MZV327754 NJR327753:NJR327754 NTN327753:NTN327754 ODJ327753:ODJ327754 ONF327753:ONF327754 OXB327753:OXB327754 PGX327753:PGX327754 PQT327753:PQT327754 QAP327753:QAP327754 QKL327753:QKL327754 QUH327753:QUH327754 RED327753:RED327754 RNZ327753:RNZ327754 RXV327753:RXV327754 SHR327753:SHR327754 SRN327753:SRN327754 TBJ327753:TBJ327754 TLF327753:TLF327754 TVB327753:TVB327754 UEX327753:UEX327754 UOT327753:UOT327754 UYP327753:UYP327754 VIL327753:VIL327754 VSH327753:VSH327754 WCD327753:WCD327754 WLZ327753:WLZ327754 WVV327753:WVV327754 N393289:N393290 JJ393289:JJ393290 TF393289:TF393290 ADB393289:ADB393290 AMX393289:AMX393290 AWT393289:AWT393290 BGP393289:BGP393290 BQL393289:BQL393290 CAH393289:CAH393290 CKD393289:CKD393290 CTZ393289:CTZ393290 DDV393289:DDV393290 DNR393289:DNR393290 DXN393289:DXN393290 EHJ393289:EHJ393290 ERF393289:ERF393290 FBB393289:FBB393290 FKX393289:FKX393290 FUT393289:FUT393290 GEP393289:GEP393290 GOL393289:GOL393290 GYH393289:GYH393290 HID393289:HID393290 HRZ393289:HRZ393290 IBV393289:IBV393290 ILR393289:ILR393290 IVN393289:IVN393290 JFJ393289:JFJ393290 JPF393289:JPF393290 JZB393289:JZB393290 KIX393289:KIX393290 KST393289:KST393290 LCP393289:LCP393290 LML393289:LML393290 LWH393289:LWH393290 MGD393289:MGD393290 MPZ393289:MPZ393290 MZV393289:MZV393290 NJR393289:NJR393290 NTN393289:NTN393290 ODJ393289:ODJ393290 ONF393289:ONF393290 OXB393289:OXB393290 PGX393289:PGX393290 PQT393289:PQT393290 QAP393289:QAP393290 QKL393289:QKL393290 QUH393289:QUH393290 RED393289:RED393290 RNZ393289:RNZ393290 RXV393289:RXV393290 SHR393289:SHR393290 SRN393289:SRN393290 TBJ393289:TBJ393290 TLF393289:TLF393290 TVB393289:TVB393290 UEX393289:UEX393290 UOT393289:UOT393290 UYP393289:UYP393290 VIL393289:VIL393290 VSH393289:VSH393290 WCD393289:WCD393290 WLZ393289:WLZ393290 WVV393289:WVV393290 N458825:N458826 JJ458825:JJ458826 TF458825:TF458826 ADB458825:ADB458826 AMX458825:AMX458826 AWT458825:AWT458826 BGP458825:BGP458826 BQL458825:BQL458826 CAH458825:CAH458826 CKD458825:CKD458826 CTZ458825:CTZ458826 DDV458825:DDV458826 DNR458825:DNR458826 DXN458825:DXN458826 EHJ458825:EHJ458826 ERF458825:ERF458826 FBB458825:FBB458826 FKX458825:FKX458826 FUT458825:FUT458826 GEP458825:GEP458826 GOL458825:GOL458826 GYH458825:GYH458826 HID458825:HID458826 HRZ458825:HRZ458826 IBV458825:IBV458826 ILR458825:ILR458826 IVN458825:IVN458826 JFJ458825:JFJ458826 JPF458825:JPF458826 JZB458825:JZB458826 KIX458825:KIX458826 KST458825:KST458826 LCP458825:LCP458826 LML458825:LML458826 LWH458825:LWH458826 MGD458825:MGD458826 MPZ458825:MPZ458826 MZV458825:MZV458826 NJR458825:NJR458826 NTN458825:NTN458826 ODJ458825:ODJ458826 ONF458825:ONF458826 OXB458825:OXB458826 PGX458825:PGX458826 PQT458825:PQT458826 QAP458825:QAP458826 QKL458825:QKL458826 QUH458825:QUH458826 RED458825:RED458826 RNZ458825:RNZ458826 RXV458825:RXV458826 SHR458825:SHR458826 SRN458825:SRN458826 TBJ458825:TBJ458826 TLF458825:TLF458826 TVB458825:TVB458826 UEX458825:UEX458826 UOT458825:UOT458826 UYP458825:UYP458826 VIL458825:VIL458826 VSH458825:VSH458826 WCD458825:WCD458826 WLZ458825:WLZ458826 WVV458825:WVV458826 N524361:N524362 JJ524361:JJ524362 TF524361:TF524362 ADB524361:ADB524362 AMX524361:AMX524362 AWT524361:AWT524362 BGP524361:BGP524362 BQL524361:BQL524362 CAH524361:CAH524362 CKD524361:CKD524362 CTZ524361:CTZ524362 DDV524361:DDV524362 DNR524361:DNR524362 DXN524361:DXN524362 EHJ524361:EHJ524362 ERF524361:ERF524362 FBB524361:FBB524362 FKX524361:FKX524362 FUT524361:FUT524362 GEP524361:GEP524362 GOL524361:GOL524362 GYH524361:GYH524362 HID524361:HID524362 HRZ524361:HRZ524362 IBV524361:IBV524362 ILR524361:ILR524362 IVN524361:IVN524362 JFJ524361:JFJ524362 JPF524361:JPF524362 JZB524361:JZB524362 KIX524361:KIX524362 KST524361:KST524362 LCP524361:LCP524362 LML524361:LML524362 LWH524361:LWH524362 MGD524361:MGD524362 MPZ524361:MPZ524362 MZV524361:MZV524362 NJR524361:NJR524362 NTN524361:NTN524362 ODJ524361:ODJ524362 ONF524361:ONF524362 OXB524361:OXB524362 PGX524361:PGX524362 PQT524361:PQT524362 QAP524361:QAP524362 QKL524361:QKL524362 QUH524361:QUH524362 RED524361:RED524362 RNZ524361:RNZ524362 RXV524361:RXV524362 SHR524361:SHR524362 SRN524361:SRN524362 TBJ524361:TBJ524362 TLF524361:TLF524362 TVB524361:TVB524362 UEX524361:UEX524362 UOT524361:UOT524362 UYP524361:UYP524362 VIL524361:VIL524362 VSH524361:VSH524362 WCD524361:WCD524362 WLZ524361:WLZ524362 WVV524361:WVV524362 N589897:N589898 JJ589897:JJ589898 TF589897:TF589898 ADB589897:ADB589898 AMX589897:AMX589898 AWT589897:AWT589898 BGP589897:BGP589898 BQL589897:BQL589898 CAH589897:CAH589898 CKD589897:CKD589898 CTZ589897:CTZ589898 DDV589897:DDV589898 DNR589897:DNR589898 DXN589897:DXN589898 EHJ589897:EHJ589898 ERF589897:ERF589898 FBB589897:FBB589898 FKX589897:FKX589898 FUT589897:FUT589898 GEP589897:GEP589898 GOL589897:GOL589898 GYH589897:GYH589898 HID589897:HID589898 HRZ589897:HRZ589898 IBV589897:IBV589898 ILR589897:ILR589898 IVN589897:IVN589898 JFJ589897:JFJ589898 JPF589897:JPF589898 JZB589897:JZB589898 KIX589897:KIX589898 KST589897:KST589898 LCP589897:LCP589898 LML589897:LML589898 LWH589897:LWH589898 MGD589897:MGD589898 MPZ589897:MPZ589898 MZV589897:MZV589898 NJR589897:NJR589898 NTN589897:NTN589898 ODJ589897:ODJ589898 ONF589897:ONF589898 OXB589897:OXB589898 PGX589897:PGX589898 PQT589897:PQT589898 QAP589897:QAP589898 QKL589897:QKL589898 QUH589897:QUH589898 RED589897:RED589898 RNZ589897:RNZ589898 RXV589897:RXV589898 SHR589897:SHR589898 SRN589897:SRN589898 TBJ589897:TBJ589898 TLF589897:TLF589898 TVB589897:TVB589898 UEX589897:UEX589898 UOT589897:UOT589898 UYP589897:UYP589898 VIL589897:VIL589898 VSH589897:VSH589898 WCD589897:WCD589898 WLZ589897:WLZ589898 WVV589897:WVV589898 N655433:N655434 JJ655433:JJ655434 TF655433:TF655434 ADB655433:ADB655434 AMX655433:AMX655434 AWT655433:AWT655434 BGP655433:BGP655434 BQL655433:BQL655434 CAH655433:CAH655434 CKD655433:CKD655434 CTZ655433:CTZ655434 DDV655433:DDV655434 DNR655433:DNR655434 DXN655433:DXN655434 EHJ655433:EHJ655434 ERF655433:ERF655434 FBB655433:FBB655434 FKX655433:FKX655434 FUT655433:FUT655434 GEP655433:GEP655434 GOL655433:GOL655434 GYH655433:GYH655434 HID655433:HID655434 HRZ655433:HRZ655434 IBV655433:IBV655434 ILR655433:ILR655434 IVN655433:IVN655434 JFJ655433:JFJ655434 JPF655433:JPF655434 JZB655433:JZB655434 KIX655433:KIX655434 KST655433:KST655434 LCP655433:LCP655434 LML655433:LML655434 LWH655433:LWH655434 MGD655433:MGD655434 MPZ655433:MPZ655434 MZV655433:MZV655434 NJR655433:NJR655434 NTN655433:NTN655434 ODJ655433:ODJ655434 ONF655433:ONF655434 OXB655433:OXB655434 PGX655433:PGX655434 PQT655433:PQT655434 QAP655433:QAP655434 QKL655433:QKL655434 QUH655433:QUH655434 RED655433:RED655434 RNZ655433:RNZ655434 RXV655433:RXV655434 SHR655433:SHR655434 SRN655433:SRN655434 TBJ655433:TBJ655434 TLF655433:TLF655434 TVB655433:TVB655434 UEX655433:UEX655434 UOT655433:UOT655434 UYP655433:UYP655434 VIL655433:VIL655434 VSH655433:VSH655434 WCD655433:WCD655434 WLZ655433:WLZ655434 WVV655433:WVV655434 N720969:N720970 JJ720969:JJ720970 TF720969:TF720970 ADB720969:ADB720970 AMX720969:AMX720970 AWT720969:AWT720970 BGP720969:BGP720970 BQL720969:BQL720970 CAH720969:CAH720970 CKD720969:CKD720970 CTZ720969:CTZ720970 DDV720969:DDV720970 DNR720969:DNR720970 DXN720969:DXN720970 EHJ720969:EHJ720970 ERF720969:ERF720970 FBB720969:FBB720970 FKX720969:FKX720970 FUT720969:FUT720970 GEP720969:GEP720970 GOL720969:GOL720970 GYH720969:GYH720970 HID720969:HID720970 HRZ720969:HRZ720970 IBV720969:IBV720970 ILR720969:ILR720970 IVN720969:IVN720970 JFJ720969:JFJ720970 JPF720969:JPF720970 JZB720969:JZB720970 KIX720969:KIX720970 KST720969:KST720970 LCP720969:LCP720970 LML720969:LML720970 LWH720969:LWH720970 MGD720969:MGD720970 MPZ720969:MPZ720970 MZV720969:MZV720970 NJR720969:NJR720970 NTN720969:NTN720970 ODJ720969:ODJ720970 ONF720969:ONF720970 OXB720969:OXB720970 PGX720969:PGX720970 PQT720969:PQT720970 QAP720969:QAP720970 QKL720969:QKL720970 QUH720969:QUH720970 RED720969:RED720970 RNZ720969:RNZ720970 RXV720969:RXV720970 SHR720969:SHR720970 SRN720969:SRN720970 TBJ720969:TBJ720970 TLF720969:TLF720970 TVB720969:TVB720970 UEX720969:UEX720970 UOT720969:UOT720970 UYP720969:UYP720970 VIL720969:VIL720970 VSH720969:VSH720970 WCD720969:WCD720970 WLZ720969:WLZ720970 WVV720969:WVV720970 N786505:N786506 JJ786505:JJ786506 TF786505:TF786506 ADB786505:ADB786506 AMX786505:AMX786506 AWT786505:AWT786506 BGP786505:BGP786506 BQL786505:BQL786506 CAH786505:CAH786506 CKD786505:CKD786506 CTZ786505:CTZ786506 DDV786505:DDV786506 DNR786505:DNR786506 DXN786505:DXN786506 EHJ786505:EHJ786506 ERF786505:ERF786506 FBB786505:FBB786506 FKX786505:FKX786506 FUT786505:FUT786506 GEP786505:GEP786506 GOL786505:GOL786506 GYH786505:GYH786506 HID786505:HID786506 HRZ786505:HRZ786506 IBV786505:IBV786506 ILR786505:ILR786506 IVN786505:IVN786506 JFJ786505:JFJ786506 JPF786505:JPF786506 JZB786505:JZB786506 KIX786505:KIX786506 KST786505:KST786506 LCP786505:LCP786506 LML786505:LML786506 LWH786505:LWH786506 MGD786505:MGD786506 MPZ786505:MPZ786506 MZV786505:MZV786506 NJR786505:NJR786506 NTN786505:NTN786506 ODJ786505:ODJ786506 ONF786505:ONF786506 OXB786505:OXB786506 PGX786505:PGX786506 PQT786505:PQT786506 QAP786505:QAP786506 QKL786505:QKL786506 QUH786505:QUH786506 RED786505:RED786506 RNZ786505:RNZ786506 RXV786505:RXV786506 SHR786505:SHR786506 SRN786505:SRN786506 TBJ786505:TBJ786506 TLF786505:TLF786506 TVB786505:TVB786506 UEX786505:UEX786506 UOT786505:UOT786506 UYP786505:UYP786506 VIL786505:VIL786506 VSH786505:VSH786506 WCD786505:WCD786506 WLZ786505:WLZ786506 WVV786505:WVV786506 N852041:N852042 JJ852041:JJ852042 TF852041:TF852042 ADB852041:ADB852042 AMX852041:AMX852042 AWT852041:AWT852042 BGP852041:BGP852042 BQL852041:BQL852042 CAH852041:CAH852042 CKD852041:CKD852042 CTZ852041:CTZ852042 DDV852041:DDV852042 DNR852041:DNR852042 DXN852041:DXN852042 EHJ852041:EHJ852042 ERF852041:ERF852042 FBB852041:FBB852042 FKX852041:FKX852042 FUT852041:FUT852042 GEP852041:GEP852042 GOL852041:GOL852042 GYH852041:GYH852042 HID852041:HID852042 HRZ852041:HRZ852042 IBV852041:IBV852042 ILR852041:ILR852042 IVN852041:IVN852042 JFJ852041:JFJ852042 JPF852041:JPF852042 JZB852041:JZB852042 KIX852041:KIX852042 KST852041:KST852042 LCP852041:LCP852042 LML852041:LML852042 LWH852041:LWH852042 MGD852041:MGD852042 MPZ852041:MPZ852042 MZV852041:MZV852042 NJR852041:NJR852042 NTN852041:NTN852042 ODJ852041:ODJ852042 ONF852041:ONF852042 OXB852041:OXB852042 PGX852041:PGX852042 PQT852041:PQT852042 QAP852041:QAP852042 QKL852041:QKL852042 QUH852041:QUH852042 RED852041:RED852042 RNZ852041:RNZ852042 RXV852041:RXV852042 SHR852041:SHR852042 SRN852041:SRN852042 TBJ852041:TBJ852042 TLF852041:TLF852042 TVB852041:TVB852042 UEX852041:UEX852042 UOT852041:UOT852042 UYP852041:UYP852042 VIL852041:VIL852042 VSH852041:VSH852042 WCD852041:WCD852042 WLZ852041:WLZ852042 WVV852041:WVV852042 N917577:N917578 JJ917577:JJ917578 TF917577:TF917578 ADB917577:ADB917578 AMX917577:AMX917578 AWT917577:AWT917578 BGP917577:BGP917578 BQL917577:BQL917578 CAH917577:CAH917578 CKD917577:CKD917578 CTZ917577:CTZ917578 DDV917577:DDV917578 DNR917577:DNR917578 DXN917577:DXN917578 EHJ917577:EHJ917578 ERF917577:ERF917578 FBB917577:FBB917578 FKX917577:FKX917578 FUT917577:FUT917578 GEP917577:GEP917578 GOL917577:GOL917578 GYH917577:GYH917578 HID917577:HID917578 HRZ917577:HRZ917578 IBV917577:IBV917578 ILR917577:ILR917578 IVN917577:IVN917578 JFJ917577:JFJ917578 JPF917577:JPF917578 JZB917577:JZB917578 KIX917577:KIX917578 KST917577:KST917578 LCP917577:LCP917578 LML917577:LML917578 LWH917577:LWH917578 MGD917577:MGD917578 MPZ917577:MPZ917578 MZV917577:MZV917578 NJR917577:NJR917578 NTN917577:NTN917578 ODJ917577:ODJ917578 ONF917577:ONF917578 OXB917577:OXB917578 PGX917577:PGX917578 PQT917577:PQT917578 QAP917577:QAP917578 QKL917577:QKL917578 QUH917577:QUH917578 RED917577:RED917578 RNZ917577:RNZ917578 RXV917577:RXV917578 SHR917577:SHR917578 SRN917577:SRN917578 TBJ917577:TBJ917578 TLF917577:TLF917578 TVB917577:TVB917578 UEX917577:UEX917578 UOT917577:UOT917578 UYP917577:UYP917578 VIL917577:VIL917578 VSH917577:VSH917578 WCD917577:WCD917578 WLZ917577:WLZ917578 WVV917577:WVV917578 N983113:N983114 JJ983113:JJ983114 TF983113:TF983114 ADB983113:ADB983114 AMX983113:AMX983114 AWT983113:AWT983114 BGP983113:BGP983114 BQL983113:BQL983114 CAH983113:CAH983114 CKD983113:CKD983114 CTZ983113:CTZ983114 DDV983113:DDV983114 DNR983113:DNR983114 DXN983113:DXN983114 EHJ983113:EHJ983114 ERF983113:ERF983114 FBB983113:FBB983114 FKX983113:FKX983114 FUT983113:FUT983114 GEP983113:GEP983114 GOL983113:GOL983114 GYH983113:GYH983114 HID983113:HID983114 HRZ983113:HRZ983114 IBV983113:IBV983114 ILR983113:ILR983114 IVN983113:IVN983114 JFJ983113:JFJ983114 JPF983113:JPF983114 JZB983113:JZB983114 KIX983113:KIX983114 KST983113:KST983114 LCP983113:LCP983114 LML983113:LML983114 LWH983113:LWH983114 MGD983113:MGD983114 MPZ983113:MPZ983114 MZV983113:MZV983114 NJR983113:NJR983114 NTN983113:NTN983114 ODJ983113:ODJ983114 ONF983113:ONF983114 OXB983113:OXB983114 PGX983113:PGX983114 PQT983113:PQT983114 QAP983113:QAP983114 QKL983113:QKL983114 QUH983113:QUH983114 RED983113:RED983114 RNZ983113:RNZ983114 RXV983113:RXV983114 SHR983113:SHR983114 SRN983113:SRN983114 TBJ983113:TBJ983114 TLF983113:TLF983114 TVB983113:TVB983114 UEX983113:UEX983114 UOT983113:UOT983114 UYP983113:UYP983114 VIL983113:VIL983114 VSH983113:VSH983114 WCD983113:WCD983114 WLZ983113:WLZ983114 WVV983113:WVV983114 N64:N65 JJ64:JJ65 TF64:TF65 ADB64:ADB65 AMX64:AMX65 AWT64:AWT65 BGP64:BGP65 BQL64:BQL65 CAH64:CAH65 CKD64:CKD65 CTZ64:CTZ65 DDV64:DDV65 DNR64:DNR65 DXN64:DXN65 EHJ64:EHJ65 ERF64:ERF65 FBB64:FBB65 FKX64:FKX65 FUT64:FUT65 GEP64:GEP65 GOL64:GOL65 GYH64:GYH65 HID64:HID65 HRZ64:HRZ65 IBV64:IBV65 ILR64:ILR65 IVN64:IVN65 JFJ64:JFJ65 JPF64:JPF65 JZB64:JZB65 KIX64:KIX65 KST64:KST65 LCP64:LCP65 LML64:LML65 LWH64:LWH65 MGD64:MGD65 MPZ64:MPZ65 MZV64:MZV65 NJR64:NJR65 NTN64:NTN65 ODJ64:ODJ65 ONF64:ONF65 OXB64:OXB65 PGX64:PGX65 PQT64:PQT65 QAP64:QAP65 QKL64:QKL65 QUH64:QUH65 RED64:RED65 RNZ64:RNZ65 RXV64:RXV65 SHR64:SHR65 SRN64:SRN65 TBJ64:TBJ65 TLF64:TLF65 TVB64:TVB65 UEX64:UEX65 UOT64:UOT65 UYP64:UYP65 VIL64:VIL65 VSH64:VSH65 WCD64:WCD65 WLZ64:WLZ65 WVV64:WVV65 N65600:N65601 JJ65600:JJ65601 TF65600:TF65601 ADB65600:ADB65601 AMX65600:AMX65601 AWT65600:AWT65601 BGP65600:BGP65601 BQL65600:BQL65601 CAH65600:CAH65601 CKD65600:CKD65601 CTZ65600:CTZ65601 DDV65600:DDV65601 DNR65600:DNR65601 DXN65600:DXN65601 EHJ65600:EHJ65601 ERF65600:ERF65601 FBB65600:FBB65601 FKX65600:FKX65601 FUT65600:FUT65601 GEP65600:GEP65601 GOL65600:GOL65601 GYH65600:GYH65601 HID65600:HID65601 HRZ65600:HRZ65601 IBV65600:IBV65601 ILR65600:ILR65601 IVN65600:IVN65601 JFJ65600:JFJ65601 JPF65600:JPF65601 JZB65600:JZB65601 KIX65600:KIX65601 KST65600:KST65601 LCP65600:LCP65601 LML65600:LML65601 LWH65600:LWH65601 MGD65600:MGD65601 MPZ65600:MPZ65601 MZV65600:MZV65601 NJR65600:NJR65601 NTN65600:NTN65601 ODJ65600:ODJ65601 ONF65600:ONF65601 OXB65600:OXB65601 PGX65600:PGX65601 PQT65600:PQT65601 QAP65600:QAP65601 QKL65600:QKL65601 QUH65600:QUH65601 RED65600:RED65601 RNZ65600:RNZ65601 RXV65600:RXV65601 SHR65600:SHR65601 SRN65600:SRN65601 TBJ65600:TBJ65601 TLF65600:TLF65601 TVB65600:TVB65601 UEX65600:UEX65601 UOT65600:UOT65601 UYP65600:UYP65601 VIL65600:VIL65601 VSH65600:VSH65601 WCD65600:WCD65601 WLZ65600:WLZ65601 WVV65600:WVV65601 N131136:N131137 JJ131136:JJ131137 TF131136:TF131137 ADB131136:ADB131137 AMX131136:AMX131137 AWT131136:AWT131137 BGP131136:BGP131137 BQL131136:BQL131137 CAH131136:CAH131137 CKD131136:CKD131137 CTZ131136:CTZ131137 DDV131136:DDV131137 DNR131136:DNR131137 DXN131136:DXN131137 EHJ131136:EHJ131137 ERF131136:ERF131137 FBB131136:FBB131137 FKX131136:FKX131137 FUT131136:FUT131137 GEP131136:GEP131137 GOL131136:GOL131137 GYH131136:GYH131137 HID131136:HID131137 HRZ131136:HRZ131137 IBV131136:IBV131137 ILR131136:ILR131137 IVN131136:IVN131137 JFJ131136:JFJ131137 JPF131136:JPF131137 JZB131136:JZB131137 KIX131136:KIX131137 KST131136:KST131137 LCP131136:LCP131137 LML131136:LML131137 LWH131136:LWH131137 MGD131136:MGD131137 MPZ131136:MPZ131137 MZV131136:MZV131137 NJR131136:NJR131137 NTN131136:NTN131137 ODJ131136:ODJ131137 ONF131136:ONF131137 OXB131136:OXB131137 PGX131136:PGX131137 PQT131136:PQT131137 QAP131136:QAP131137 QKL131136:QKL131137 QUH131136:QUH131137 RED131136:RED131137 RNZ131136:RNZ131137 RXV131136:RXV131137 SHR131136:SHR131137 SRN131136:SRN131137 TBJ131136:TBJ131137 TLF131136:TLF131137 TVB131136:TVB131137 UEX131136:UEX131137 UOT131136:UOT131137 UYP131136:UYP131137 VIL131136:VIL131137 VSH131136:VSH131137 WCD131136:WCD131137 WLZ131136:WLZ131137 WVV131136:WVV131137 N196672:N196673 JJ196672:JJ196673 TF196672:TF196673 ADB196672:ADB196673 AMX196672:AMX196673 AWT196672:AWT196673 BGP196672:BGP196673 BQL196672:BQL196673 CAH196672:CAH196673 CKD196672:CKD196673 CTZ196672:CTZ196673 DDV196672:DDV196673 DNR196672:DNR196673 DXN196672:DXN196673 EHJ196672:EHJ196673 ERF196672:ERF196673 FBB196672:FBB196673 FKX196672:FKX196673 FUT196672:FUT196673 GEP196672:GEP196673 GOL196672:GOL196673 GYH196672:GYH196673 HID196672:HID196673 HRZ196672:HRZ196673 IBV196672:IBV196673 ILR196672:ILR196673 IVN196672:IVN196673 JFJ196672:JFJ196673 JPF196672:JPF196673 JZB196672:JZB196673 KIX196672:KIX196673 KST196672:KST196673 LCP196672:LCP196673 LML196672:LML196673 LWH196672:LWH196673 MGD196672:MGD196673 MPZ196672:MPZ196673 MZV196672:MZV196673 NJR196672:NJR196673 NTN196672:NTN196673 ODJ196672:ODJ196673 ONF196672:ONF196673 OXB196672:OXB196673 PGX196672:PGX196673 PQT196672:PQT196673 QAP196672:QAP196673 QKL196672:QKL196673 QUH196672:QUH196673 RED196672:RED196673 RNZ196672:RNZ196673 RXV196672:RXV196673 SHR196672:SHR196673 SRN196672:SRN196673 TBJ196672:TBJ196673 TLF196672:TLF196673 TVB196672:TVB196673 UEX196672:UEX196673 UOT196672:UOT196673 UYP196672:UYP196673 VIL196672:VIL196673 VSH196672:VSH196673 WCD196672:WCD196673 WLZ196672:WLZ196673 WVV196672:WVV196673 N262208:N262209 JJ262208:JJ262209 TF262208:TF262209 ADB262208:ADB262209 AMX262208:AMX262209 AWT262208:AWT262209 BGP262208:BGP262209 BQL262208:BQL262209 CAH262208:CAH262209 CKD262208:CKD262209 CTZ262208:CTZ262209 DDV262208:DDV262209 DNR262208:DNR262209 DXN262208:DXN262209 EHJ262208:EHJ262209 ERF262208:ERF262209 FBB262208:FBB262209 FKX262208:FKX262209 FUT262208:FUT262209 GEP262208:GEP262209 GOL262208:GOL262209 GYH262208:GYH262209 HID262208:HID262209 HRZ262208:HRZ262209 IBV262208:IBV262209 ILR262208:ILR262209 IVN262208:IVN262209 JFJ262208:JFJ262209 JPF262208:JPF262209 JZB262208:JZB262209 KIX262208:KIX262209 KST262208:KST262209 LCP262208:LCP262209 LML262208:LML262209 LWH262208:LWH262209 MGD262208:MGD262209 MPZ262208:MPZ262209 MZV262208:MZV262209 NJR262208:NJR262209 NTN262208:NTN262209 ODJ262208:ODJ262209 ONF262208:ONF262209 OXB262208:OXB262209 PGX262208:PGX262209 PQT262208:PQT262209 QAP262208:QAP262209 QKL262208:QKL262209 QUH262208:QUH262209 RED262208:RED262209 RNZ262208:RNZ262209 RXV262208:RXV262209 SHR262208:SHR262209 SRN262208:SRN262209 TBJ262208:TBJ262209 TLF262208:TLF262209 TVB262208:TVB262209 UEX262208:UEX262209 UOT262208:UOT262209 UYP262208:UYP262209 VIL262208:VIL262209 VSH262208:VSH262209 WCD262208:WCD262209 WLZ262208:WLZ262209 WVV262208:WVV262209 N327744:N327745 JJ327744:JJ327745 TF327744:TF327745 ADB327744:ADB327745 AMX327744:AMX327745 AWT327744:AWT327745 BGP327744:BGP327745 BQL327744:BQL327745 CAH327744:CAH327745 CKD327744:CKD327745 CTZ327744:CTZ327745 DDV327744:DDV327745 DNR327744:DNR327745 DXN327744:DXN327745 EHJ327744:EHJ327745 ERF327744:ERF327745 FBB327744:FBB327745 FKX327744:FKX327745 FUT327744:FUT327745 GEP327744:GEP327745 GOL327744:GOL327745 GYH327744:GYH327745 HID327744:HID327745 HRZ327744:HRZ327745 IBV327744:IBV327745 ILR327744:ILR327745 IVN327744:IVN327745 JFJ327744:JFJ327745 JPF327744:JPF327745 JZB327744:JZB327745 KIX327744:KIX327745 KST327744:KST327745 LCP327744:LCP327745 LML327744:LML327745 LWH327744:LWH327745 MGD327744:MGD327745 MPZ327744:MPZ327745 MZV327744:MZV327745 NJR327744:NJR327745 NTN327744:NTN327745 ODJ327744:ODJ327745 ONF327744:ONF327745 OXB327744:OXB327745 PGX327744:PGX327745 PQT327744:PQT327745 QAP327744:QAP327745 QKL327744:QKL327745 QUH327744:QUH327745 RED327744:RED327745 RNZ327744:RNZ327745 RXV327744:RXV327745 SHR327744:SHR327745 SRN327744:SRN327745 TBJ327744:TBJ327745 TLF327744:TLF327745 TVB327744:TVB327745 UEX327744:UEX327745 UOT327744:UOT327745 UYP327744:UYP327745 VIL327744:VIL327745 VSH327744:VSH327745 WCD327744:WCD327745 WLZ327744:WLZ327745 WVV327744:WVV327745 N393280:N393281 JJ393280:JJ393281 TF393280:TF393281 ADB393280:ADB393281 AMX393280:AMX393281 AWT393280:AWT393281 BGP393280:BGP393281 BQL393280:BQL393281 CAH393280:CAH393281 CKD393280:CKD393281 CTZ393280:CTZ393281 DDV393280:DDV393281 DNR393280:DNR393281 DXN393280:DXN393281 EHJ393280:EHJ393281 ERF393280:ERF393281 FBB393280:FBB393281 FKX393280:FKX393281 FUT393280:FUT393281 GEP393280:GEP393281 GOL393280:GOL393281 GYH393280:GYH393281 HID393280:HID393281 HRZ393280:HRZ393281 IBV393280:IBV393281 ILR393280:ILR393281 IVN393280:IVN393281 JFJ393280:JFJ393281 JPF393280:JPF393281 JZB393280:JZB393281 KIX393280:KIX393281 KST393280:KST393281 LCP393280:LCP393281 LML393280:LML393281 LWH393280:LWH393281 MGD393280:MGD393281 MPZ393280:MPZ393281 MZV393280:MZV393281 NJR393280:NJR393281 NTN393280:NTN393281 ODJ393280:ODJ393281 ONF393280:ONF393281 OXB393280:OXB393281 PGX393280:PGX393281 PQT393280:PQT393281 QAP393280:QAP393281 QKL393280:QKL393281 QUH393280:QUH393281 RED393280:RED393281 RNZ393280:RNZ393281 RXV393280:RXV393281 SHR393280:SHR393281 SRN393280:SRN393281 TBJ393280:TBJ393281 TLF393280:TLF393281 TVB393280:TVB393281 UEX393280:UEX393281 UOT393280:UOT393281 UYP393280:UYP393281 VIL393280:VIL393281 VSH393280:VSH393281 WCD393280:WCD393281 WLZ393280:WLZ393281 WVV393280:WVV393281 N458816:N458817 JJ458816:JJ458817 TF458816:TF458817 ADB458816:ADB458817 AMX458816:AMX458817 AWT458816:AWT458817 BGP458816:BGP458817 BQL458816:BQL458817 CAH458816:CAH458817 CKD458816:CKD458817 CTZ458816:CTZ458817 DDV458816:DDV458817 DNR458816:DNR458817 DXN458816:DXN458817 EHJ458816:EHJ458817 ERF458816:ERF458817 FBB458816:FBB458817 FKX458816:FKX458817 FUT458816:FUT458817 GEP458816:GEP458817 GOL458816:GOL458817 GYH458816:GYH458817 HID458816:HID458817 HRZ458816:HRZ458817 IBV458816:IBV458817 ILR458816:ILR458817 IVN458816:IVN458817 JFJ458816:JFJ458817 JPF458816:JPF458817 JZB458816:JZB458817 KIX458816:KIX458817 KST458816:KST458817 LCP458816:LCP458817 LML458816:LML458817 LWH458816:LWH458817 MGD458816:MGD458817 MPZ458816:MPZ458817 MZV458816:MZV458817 NJR458816:NJR458817 NTN458816:NTN458817 ODJ458816:ODJ458817 ONF458816:ONF458817 OXB458816:OXB458817 PGX458816:PGX458817 PQT458816:PQT458817 QAP458816:QAP458817 QKL458816:QKL458817 QUH458816:QUH458817 RED458816:RED458817 RNZ458816:RNZ458817 RXV458816:RXV458817 SHR458816:SHR458817 SRN458816:SRN458817 TBJ458816:TBJ458817 TLF458816:TLF458817 TVB458816:TVB458817 UEX458816:UEX458817 UOT458816:UOT458817 UYP458816:UYP458817 VIL458816:VIL458817 VSH458816:VSH458817 WCD458816:WCD458817 WLZ458816:WLZ458817 WVV458816:WVV458817 N524352:N524353 JJ524352:JJ524353 TF524352:TF524353 ADB524352:ADB524353 AMX524352:AMX524353 AWT524352:AWT524353 BGP524352:BGP524353 BQL524352:BQL524353 CAH524352:CAH524353 CKD524352:CKD524353 CTZ524352:CTZ524353 DDV524352:DDV524353 DNR524352:DNR524353 DXN524352:DXN524353 EHJ524352:EHJ524353 ERF524352:ERF524353 FBB524352:FBB524353 FKX524352:FKX524353 FUT524352:FUT524353 GEP524352:GEP524353 GOL524352:GOL524353 GYH524352:GYH524353 HID524352:HID524353 HRZ524352:HRZ524353 IBV524352:IBV524353 ILR524352:ILR524353 IVN524352:IVN524353 JFJ524352:JFJ524353 JPF524352:JPF524353 JZB524352:JZB524353 KIX524352:KIX524353 KST524352:KST524353 LCP524352:LCP524353 LML524352:LML524353 LWH524352:LWH524353 MGD524352:MGD524353 MPZ524352:MPZ524353 MZV524352:MZV524353 NJR524352:NJR524353 NTN524352:NTN524353 ODJ524352:ODJ524353 ONF524352:ONF524353 OXB524352:OXB524353 PGX524352:PGX524353 PQT524352:PQT524353 QAP524352:QAP524353 QKL524352:QKL524353 QUH524352:QUH524353 RED524352:RED524353 RNZ524352:RNZ524353 RXV524352:RXV524353 SHR524352:SHR524353 SRN524352:SRN524353 TBJ524352:TBJ524353 TLF524352:TLF524353 TVB524352:TVB524353 UEX524352:UEX524353 UOT524352:UOT524353 UYP524352:UYP524353 VIL524352:VIL524353 VSH524352:VSH524353 WCD524352:WCD524353 WLZ524352:WLZ524353 WVV524352:WVV524353 N589888:N589889 JJ589888:JJ589889 TF589888:TF589889 ADB589888:ADB589889 AMX589888:AMX589889 AWT589888:AWT589889 BGP589888:BGP589889 BQL589888:BQL589889 CAH589888:CAH589889 CKD589888:CKD589889 CTZ589888:CTZ589889 DDV589888:DDV589889 DNR589888:DNR589889 DXN589888:DXN589889 EHJ589888:EHJ589889 ERF589888:ERF589889 FBB589888:FBB589889 FKX589888:FKX589889 FUT589888:FUT589889 GEP589888:GEP589889 GOL589888:GOL589889 GYH589888:GYH589889 HID589888:HID589889 HRZ589888:HRZ589889 IBV589888:IBV589889 ILR589888:ILR589889 IVN589888:IVN589889 JFJ589888:JFJ589889 JPF589888:JPF589889 JZB589888:JZB589889 KIX589888:KIX589889 KST589888:KST589889 LCP589888:LCP589889 LML589888:LML589889 LWH589888:LWH589889 MGD589888:MGD589889 MPZ589888:MPZ589889 MZV589888:MZV589889 NJR589888:NJR589889 NTN589888:NTN589889 ODJ589888:ODJ589889 ONF589888:ONF589889 OXB589888:OXB589889 PGX589888:PGX589889 PQT589888:PQT589889 QAP589888:QAP589889 QKL589888:QKL589889 QUH589888:QUH589889 RED589888:RED589889 RNZ589888:RNZ589889 RXV589888:RXV589889 SHR589888:SHR589889 SRN589888:SRN589889 TBJ589888:TBJ589889 TLF589888:TLF589889 TVB589888:TVB589889 UEX589888:UEX589889 UOT589888:UOT589889 UYP589888:UYP589889 VIL589888:VIL589889 VSH589888:VSH589889 WCD589888:WCD589889 WLZ589888:WLZ589889 WVV589888:WVV589889 N655424:N655425 JJ655424:JJ655425 TF655424:TF655425 ADB655424:ADB655425 AMX655424:AMX655425 AWT655424:AWT655425 BGP655424:BGP655425 BQL655424:BQL655425 CAH655424:CAH655425 CKD655424:CKD655425 CTZ655424:CTZ655425 DDV655424:DDV655425 DNR655424:DNR655425 DXN655424:DXN655425 EHJ655424:EHJ655425 ERF655424:ERF655425 FBB655424:FBB655425 FKX655424:FKX655425 FUT655424:FUT655425 GEP655424:GEP655425 GOL655424:GOL655425 GYH655424:GYH655425 HID655424:HID655425 HRZ655424:HRZ655425 IBV655424:IBV655425 ILR655424:ILR655425 IVN655424:IVN655425 JFJ655424:JFJ655425 JPF655424:JPF655425 JZB655424:JZB655425 KIX655424:KIX655425 KST655424:KST655425 LCP655424:LCP655425 LML655424:LML655425 LWH655424:LWH655425 MGD655424:MGD655425 MPZ655424:MPZ655425 MZV655424:MZV655425 NJR655424:NJR655425 NTN655424:NTN655425 ODJ655424:ODJ655425 ONF655424:ONF655425 OXB655424:OXB655425 PGX655424:PGX655425 PQT655424:PQT655425 QAP655424:QAP655425 QKL655424:QKL655425 QUH655424:QUH655425 RED655424:RED655425 RNZ655424:RNZ655425 RXV655424:RXV655425 SHR655424:SHR655425 SRN655424:SRN655425 TBJ655424:TBJ655425 TLF655424:TLF655425 TVB655424:TVB655425 UEX655424:UEX655425 UOT655424:UOT655425 UYP655424:UYP655425 VIL655424:VIL655425 VSH655424:VSH655425 WCD655424:WCD655425 WLZ655424:WLZ655425 WVV655424:WVV655425 N720960:N720961 JJ720960:JJ720961 TF720960:TF720961 ADB720960:ADB720961 AMX720960:AMX720961 AWT720960:AWT720961 BGP720960:BGP720961 BQL720960:BQL720961 CAH720960:CAH720961 CKD720960:CKD720961 CTZ720960:CTZ720961 DDV720960:DDV720961 DNR720960:DNR720961 DXN720960:DXN720961 EHJ720960:EHJ720961 ERF720960:ERF720961 FBB720960:FBB720961 FKX720960:FKX720961 FUT720960:FUT720961 GEP720960:GEP720961 GOL720960:GOL720961 GYH720960:GYH720961 HID720960:HID720961 HRZ720960:HRZ720961 IBV720960:IBV720961 ILR720960:ILR720961 IVN720960:IVN720961 JFJ720960:JFJ720961 JPF720960:JPF720961 JZB720960:JZB720961 KIX720960:KIX720961 KST720960:KST720961 LCP720960:LCP720961 LML720960:LML720961 LWH720960:LWH720961 MGD720960:MGD720961 MPZ720960:MPZ720961 MZV720960:MZV720961 NJR720960:NJR720961 NTN720960:NTN720961 ODJ720960:ODJ720961 ONF720960:ONF720961 OXB720960:OXB720961 PGX720960:PGX720961 PQT720960:PQT720961 QAP720960:QAP720961 QKL720960:QKL720961 QUH720960:QUH720961 RED720960:RED720961 RNZ720960:RNZ720961 RXV720960:RXV720961 SHR720960:SHR720961 SRN720960:SRN720961 TBJ720960:TBJ720961 TLF720960:TLF720961 TVB720960:TVB720961 UEX720960:UEX720961 UOT720960:UOT720961 UYP720960:UYP720961 VIL720960:VIL720961 VSH720960:VSH720961 WCD720960:WCD720961 WLZ720960:WLZ720961 WVV720960:WVV720961 N786496:N786497 JJ786496:JJ786497 TF786496:TF786497 ADB786496:ADB786497 AMX786496:AMX786497 AWT786496:AWT786497 BGP786496:BGP786497 BQL786496:BQL786497 CAH786496:CAH786497 CKD786496:CKD786497 CTZ786496:CTZ786497 DDV786496:DDV786497 DNR786496:DNR786497 DXN786496:DXN786497 EHJ786496:EHJ786497 ERF786496:ERF786497 FBB786496:FBB786497 FKX786496:FKX786497 FUT786496:FUT786497 GEP786496:GEP786497 GOL786496:GOL786497 GYH786496:GYH786497 HID786496:HID786497 HRZ786496:HRZ786497 IBV786496:IBV786497 ILR786496:ILR786497 IVN786496:IVN786497 JFJ786496:JFJ786497 JPF786496:JPF786497 JZB786496:JZB786497 KIX786496:KIX786497 KST786496:KST786497 LCP786496:LCP786497 LML786496:LML786497 LWH786496:LWH786497 MGD786496:MGD786497 MPZ786496:MPZ786497 MZV786496:MZV786497 NJR786496:NJR786497 NTN786496:NTN786497 ODJ786496:ODJ786497 ONF786496:ONF786497 OXB786496:OXB786497 PGX786496:PGX786497 PQT786496:PQT786497 QAP786496:QAP786497 QKL786496:QKL786497 QUH786496:QUH786497 RED786496:RED786497 RNZ786496:RNZ786497 RXV786496:RXV786497 SHR786496:SHR786497 SRN786496:SRN786497 TBJ786496:TBJ786497 TLF786496:TLF786497 TVB786496:TVB786497 UEX786496:UEX786497 UOT786496:UOT786497 UYP786496:UYP786497 VIL786496:VIL786497 VSH786496:VSH786497 WCD786496:WCD786497 WLZ786496:WLZ786497 WVV786496:WVV786497 N852032:N852033 JJ852032:JJ852033 TF852032:TF852033 ADB852032:ADB852033 AMX852032:AMX852033 AWT852032:AWT852033 BGP852032:BGP852033 BQL852032:BQL852033 CAH852032:CAH852033 CKD852032:CKD852033 CTZ852032:CTZ852033 DDV852032:DDV852033 DNR852032:DNR852033 DXN852032:DXN852033 EHJ852032:EHJ852033 ERF852032:ERF852033 FBB852032:FBB852033 FKX852032:FKX852033 FUT852032:FUT852033 GEP852032:GEP852033 GOL852032:GOL852033 GYH852032:GYH852033 HID852032:HID852033 HRZ852032:HRZ852033 IBV852032:IBV852033 ILR852032:ILR852033 IVN852032:IVN852033 JFJ852032:JFJ852033 JPF852032:JPF852033 JZB852032:JZB852033 KIX852032:KIX852033 KST852032:KST852033 LCP852032:LCP852033 LML852032:LML852033 LWH852032:LWH852033 MGD852032:MGD852033 MPZ852032:MPZ852033 MZV852032:MZV852033 NJR852032:NJR852033 NTN852032:NTN852033 ODJ852032:ODJ852033 ONF852032:ONF852033 OXB852032:OXB852033 PGX852032:PGX852033 PQT852032:PQT852033 QAP852032:QAP852033 QKL852032:QKL852033 QUH852032:QUH852033 RED852032:RED852033 RNZ852032:RNZ852033 RXV852032:RXV852033 SHR852032:SHR852033 SRN852032:SRN852033 TBJ852032:TBJ852033 TLF852032:TLF852033 TVB852032:TVB852033 UEX852032:UEX852033 UOT852032:UOT852033 UYP852032:UYP852033 VIL852032:VIL852033 VSH852032:VSH852033 WCD852032:WCD852033 WLZ852032:WLZ852033 WVV852032:WVV852033 N917568:N917569 JJ917568:JJ917569 TF917568:TF917569 ADB917568:ADB917569 AMX917568:AMX917569 AWT917568:AWT917569 BGP917568:BGP917569 BQL917568:BQL917569 CAH917568:CAH917569 CKD917568:CKD917569 CTZ917568:CTZ917569 DDV917568:DDV917569 DNR917568:DNR917569 DXN917568:DXN917569 EHJ917568:EHJ917569 ERF917568:ERF917569 FBB917568:FBB917569 FKX917568:FKX917569 FUT917568:FUT917569 GEP917568:GEP917569 GOL917568:GOL917569 GYH917568:GYH917569 HID917568:HID917569 HRZ917568:HRZ917569 IBV917568:IBV917569 ILR917568:ILR917569 IVN917568:IVN917569 JFJ917568:JFJ917569 JPF917568:JPF917569 JZB917568:JZB917569 KIX917568:KIX917569 KST917568:KST917569 LCP917568:LCP917569 LML917568:LML917569 LWH917568:LWH917569 MGD917568:MGD917569 MPZ917568:MPZ917569 MZV917568:MZV917569 NJR917568:NJR917569 NTN917568:NTN917569 ODJ917568:ODJ917569 ONF917568:ONF917569 OXB917568:OXB917569 PGX917568:PGX917569 PQT917568:PQT917569 QAP917568:QAP917569 QKL917568:QKL917569 QUH917568:QUH917569 RED917568:RED917569 RNZ917568:RNZ917569 RXV917568:RXV917569 SHR917568:SHR917569 SRN917568:SRN917569 TBJ917568:TBJ917569 TLF917568:TLF917569 TVB917568:TVB917569 UEX917568:UEX917569 UOT917568:UOT917569 UYP917568:UYP917569 VIL917568:VIL917569 VSH917568:VSH917569 WCD917568:WCD917569 WLZ917568:WLZ917569 WVV917568:WVV917569 N983104:N983105 JJ983104:JJ983105 TF983104:TF983105 ADB983104:ADB983105 AMX983104:AMX983105 AWT983104:AWT983105 BGP983104:BGP983105 BQL983104:BQL983105 CAH983104:CAH983105 CKD983104:CKD983105 CTZ983104:CTZ983105 DDV983104:DDV983105 DNR983104:DNR983105 DXN983104:DXN983105 EHJ983104:EHJ983105 ERF983104:ERF983105 FBB983104:FBB983105 FKX983104:FKX983105 FUT983104:FUT983105 GEP983104:GEP983105 GOL983104:GOL983105 GYH983104:GYH983105 HID983104:HID983105 HRZ983104:HRZ983105 IBV983104:IBV983105 ILR983104:ILR983105 IVN983104:IVN983105 JFJ983104:JFJ983105 JPF983104:JPF983105 JZB983104:JZB983105 KIX983104:KIX983105 KST983104:KST983105 LCP983104:LCP983105 LML983104:LML983105 LWH983104:LWH983105 MGD983104:MGD983105 MPZ983104:MPZ983105 MZV983104:MZV983105 NJR983104:NJR983105 NTN983104:NTN983105 ODJ983104:ODJ983105 ONF983104:ONF983105 OXB983104:OXB983105 PGX983104:PGX983105 PQT983104:PQT983105 QAP983104:QAP983105 QKL983104:QKL983105 QUH983104:QUH983105 RED983104:RED983105 RNZ983104:RNZ983105 RXV983104:RXV983105 SHR983104:SHR983105 SRN983104:SRN983105 TBJ983104:TBJ983105 TLF983104:TLF983105 TVB983104:TVB983105 UEX983104:UEX983105 UOT983104:UOT983105 UYP983104:UYP983105 VIL983104:VIL983105 VSH983104:VSH983105 WCD983104:WCD983105 WLZ983104:WLZ983105 WVV983104:WVV983105 C54:C55 IY54:IY55 SU54:SU55 ACQ54:ACQ55 AMM54:AMM55 AWI54:AWI55 BGE54:BGE55 BQA54:BQA55 BZW54:BZW55 CJS54:CJS55 CTO54:CTO55 DDK54:DDK55 DNG54:DNG55 DXC54:DXC55 EGY54:EGY55 EQU54:EQU55 FAQ54:FAQ55 FKM54:FKM55 FUI54:FUI55 GEE54:GEE55 GOA54:GOA55 GXW54:GXW55 HHS54:HHS55 HRO54:HRO55 IBK54:IBK55 ILG54:ILG55 IVC54:IVC55 JEY54:JEY55 JOU54:JOU55 JYQ54:JYQ55 KIM54:KIM55 KSI54:KSI55 LCE54:LCE55 LMA54:LMA55 LVW54:LVW55 MFS54:MFS55 MPO54:MPO55 MZK54:MZK55 NJG54:NJG55 NTC54:NTC55 OCY54:OCY55 OMU54:OMU55 OWQ54:OWQ55 PGM54:PGM55 PQI54:PQI55 QAE54:QAE55 QKA54:QKA55 QTW54:QTW55 RDS54:RDS55 RNO54:RNO55 RXK54:RXK55 SHG54:SHG55 SRC54:SRC55 TAY54:TAY55 TKU54:TKU55 TUQ54:TUQ55 UEM54:UEM55 UOI54:UOI55 UYE54:UYE55 VIA54:VIA55 VRW54:VRW55 WBS54:WBS55 WLO54:WLO55 WVK54:WVK55 C65590:C65591 IY65590:IY65591 SU65590:SU65591 ACQ65590:ACQ65591 AMM65590:AMM65591 AWI65590:AWI65591 BGE65590:BGE65591 BQA65590:BQA65591 BZW65590:BZW65591 CJS65590:CJS65591 CTO65590:CTO65591 DDK65590:DDK65591 DNG65590:DNG65591 DXC65590:DXC65591 EGY65590:EGY65591 EQU65590:EQU65591 FAQ65590:FAQ65591 FKM65590:FKM65591 FUI65590:FUI65591 GEE65590:GEE65591 GOA65590:GOA65591 GXW65590:GXW65591 HHS65590:HHS65591 HRO65590:HRO65591 IBK65590:IBK65591 ILG65590:ILG65591 IVC65590:IVC65591 JEY65590:JEY65591 JOU65590:JOU65591 JYQ65590:JYQ65591 KIM65590:KIM65591 KSI65590:KSI65591 LCE65590:LCE65591 LMA65590:LMA65591 LVW65590:LVW65591 MFS65590:MFS65591 MPO65590:MPO65591 MZK65590:MZK65591 NJG65590:NJG65591 NTC65590:NTC65591 OCY65590:OCY65591 OMU65590:OMU65591 OWQ65590:OWQ65591 PGM65590:PGM65591 PQI65590:PQI65591 QAE65590:QAE65591 QKA65590:QKA65591 QTW65590:QTW65591 RDS65590:RDS65591 RNO65590:RNO65591 RXK65590:RXK65591 SHG65590:SHG65591 SRC65590:SRC65591 TAY65590:TAY65591 TKU65590:TKU65591 TUQ65590:TUQ65591 UEM65590:UEM65591 UOI65590:UOI65591 UYE65590:UYE65591 VIA65590:VIA65591 VRW65590:VRW65591 WBS65590:WBS65591 WLO65590:WLO65591 WVK65590:WVK65591 C131126:C131127 IY131126:IY131127 SU131126:SU131127 ACQ131126:ACQ131127 AMM131126:AMM131127 AWI131126:AWI131127 BGE131126:BGE131127 BQA131126:BQA131127 BZW131126:BZW131127 CJS131126:CJS131127 CTO131126:CTO131127 DDK131126:DDK131127 DNG131126:DNG131127 DXC131126:DXC131127 EGY131126:EGY131127 EQU131126:EQU131127 FAQ131126:FAQ131127 FKM131126:FKM131127 FUI131126:FUI131127 GEE131126:GEE131127 GOA131126:GOA131127 GXW131126:GXW131127 HHS131126:HHS131127 HRO131126:HRO131127 IBK131126:IBK131127 ILG131126:ILG131127 IVC131126:IVC131127 JEY131126:JEY131127 JOU131126:JOU131127 JYQ131126:JYQ131127 KIM131126:KIM131127 KSI131126:KSI131127 LCE131126:LCE131127 LMA131126:LMA131127 LVW131126:LVW131127 MFS131126:MFS131127 MPO131126:MPO131127 MZK131126:MZK131127 NJG131126:NJG131127 NTC131126:NTC131127 OCY131126:OCY131127 OMU131126:OMU131127 OWQ131126:OWQ131127 PGM131126:PGM131127 PQI131126:PQI131127 QAE131126:QAE131127 QKA131126:QKA131127 QTW131126:QTW131127 RDS131126:RDS131127 RNO131126:RNO131127 RXK131126:RXK131127 SHG131126:SHG131127 SRC131126:SRC131127 TAY131126:TAY131127 TKU131126:TKU131127 TUQ131126:TUQ131127 UEM131126:UEM131127 UOI131126:UOI131127 UYE131126:UYE131127 VIA131126:VIA131127 VRW131126:VRW131127 WBS131126:WBS131127 WLO131126:WLO131127 WVK131126:WVK131127 C196662:C196663 IY196662:IY196663 SU196662:SU196663 ACQ196662:ACQ196663 AMM196662:AMM196663 AWI196662:AWI196663 BGE196662:BGE196663 BQA196662:BQA196663 BZW196662:BZW196663 CJS196662:CJS196663 CTO196662:CTO196663 DDK196662:DDK196663 DNG196662:DNG196663 DXC196662:DXC196663 EGY196662:EGY196663 EQU196662:EQU196663 FAQ196662:FAQ196663 FKM196662:FKM196663 FUI196662:FUI196663 GEE196662:GEE196663 GOA196662:GOA196663 GXW196662:GXW196663 HHS196662:HHS196663 HRO196662:HRO196663 IBK196662:IBK196663 ILG196662:ILG196663 IVC196662:IVC196663 JEY196662:JEY196663 JOU196662:JOU196663 JYQ196662:JYQ196663 KIM196662:KIM196663 KSI196662:KSI196663 LCE196662:LCE196663 LMA196662:LMA196663 LVW196662:LVW196663 MFS196662:MFS196663 MPO196662:MPO196663 MZK196662:MZK196663 NJG196662:NJG196663 NTC196662:NTC196663 OCY196662:OCY196663 OMU196662:OMU196663 OWQ196662:OWQ196663 PGM196662:PGM196663 PQI196662:PQI196663 QAE196662:QAE196663 QKA196662:QKA196663 QTW196662:QTW196663 RDS196662:RDS196663 RNO196662:RNO196663 RXK196662:RXK196663 SHG196662:SHG196663 SRC196662:SRC196663 TAY196662:TAY196663 TKU196662:TKU196663 TUQ196662:TUQ196663 UEM196662:UEM196663 UOI196662:UOI196663 UYE196662:UYE196663 VIA196662:VIA196663 VRW196662:VRW196663 WBS196662:WBS196663 WLO196662:WLO196663 WVK196662:WVK196663 C262198:C262199 IY262198:IY262199 SU262198:SU262199 ACQ262198:ACQ262199 AMM262198:AMM262199 AWI262198:AWI262199 BGE262198:BGE262199 BQA262198:BQA262199 BZW262198:BZW262199 CJS262198:CJS262199 CTO262198:CTO262199 DDK262198:DDK262199 DNG262198:DNG262199 DXC262198:DXC262199 EGY262198:EGY262199 EQU262198:EQU262199 FAQ262198:FAQ262199 FKM262198:FKM262199 FUI262198:FUI262199 GEE262198:GEE262199 GOA262198:GOA262199 GXW262198:GXW262199 HHS262198:HHS262199 HRO262198:HRO262199 IBK262198:IBK262199 ILG262198:ILG262199 IVC262198:IVC262199 JEY262198:JEY262199 JOU262198:JOU262199 JYQ262198:JYQ262199 KIM262198:KIM262199 KSI262198:KSI262199 LCE262198:LCE262199 LMA262198:LMA262199 LVW262198:LVW262199 MFS262198:MFS262199 MPO262198:MPO262199 MZK262198:MZK262199 NJG262198:NJG262199 NTC262198:NTC262199 OCY262198:OCY262199 OMU262198:OMU262199 OWQ262198:OWQ262199 PGM262198:PGM262199 PQI262198:PQI262199 QAE262198:QAE262199 QKA262198:QKA262199 QTW262198:QTW262199 RDS262198:RDS262199 RNO262198:RNO262199 RXK262198:RXK262199 SHG262198:SHG262199 SRC262198:SRC262199 TAY262198:TAY262199 TKU262198:TKU262199 TUQ262198:TUQ262199 UEM262198:UEM262199 UOI262198:UOI262199 UYE262198:UYE262199 VIA262198:VIA262199 VRW262198:VRW262199 WBS262198:WBS262199 WLO262198:WLO262199 WVK262198:WVK262199 C327734:C327735 IY327734:IY327735 SU327734:SU327735 ACQ327734:ACQ327735 AMM327734:AMM327735 AWI327734:AWI327735 BGE327734:BGE327735 BQA327734:BQA327735 BZW327734:BZW327735 CJS327734:CJS327735 CTO327734:CTO327735 DDK327734:DDK327735 DNG327734:DNG327735 DXC327734:DXC327735 EGY327734:EGY327735 EQU327734:EQU327735 FAQ327734:FAQ327735 FKM327734:FKM327735 FUI327734:FUI327735 GEE327734:GEE327735 GOA327734:GOA327735 GXW327734:GXW327735 HHS327734:HHS327735 HRO327734:HRO327735 IBK327734:IBK327735 ILG327734:ILG327735 IVC327734:IVC327735 JEY327734:JEY327735 JOU327734:JOU327735 JYQ327734:JYQ327735 KIM327734:KIM327735 KSI327734:KSI327735 LCE327734:LCE327735 LMA327734:LMA327735 LVW327734:LVW327735 MFS327734:MFS327735 MPO327734:MPO327735 MZK327734:MZK327735 NJG327734:NJG327735 NTC327734:NTC327735 OCY327734:OCY327735 OMU327734:OMU327735 OWQ327734:OWQ327735 PGM327734:PGM327735 PQI327734:PQI327735 QAE327734:QAE327735 QKA327734:QKA327735 QTW327734:QTW327735 RDS327734:RDS327735 RNO327734:RNO327735 RXK327734:RXK327735 SHG327734:SHG327735 SRC327734:SRC327735 TAY327734:TAY327735 TKU327734:TKU327735 TUQ327734:TUQ327735 UEM327734:UEM327735 UOI327734:UOI327735 UYE327734:UYE327735 VIA327734:VIA327735 VRW327734:VRW327735 WBS327734:WBS327735 WLO327734:WLO327735 WVK327734:WVK327735 C393270:C393271 IY393270:IY393271 SU393270:SU393271 ACQ393270:ACQ393271 AMM393270:AMM393271 AWI393270:AWI393271 BGE393270:BGE393271 BQA393270:BQA393271 BZW393270:BZW393271 CJS393270:CJS393271 CTO393270:CTO393271 DDK393270:DDK393271 DNG393270:DNG393271 DXC393270:DXC393271 EGY393270:EGY393271 EQU393270:EQU393271 FAQ393270:FAQ393271 FKM393270:FKM393271 FUI393270:FUI393271 GEE393270:GEE393271 GOA393270:GOA393271 GXW393270:GXW393271 HHS393270:HHS393271 HRO393270:HRO393271 IBK393270:IBK393271 ILG393270:ILG393271 IVC393270:IVC393271 JEY393270:JEY393271 JOU393270:JOU393271 JYQ393270:JYQ393271 KIM393270:KIM393271 KSI393270:KSI393271 LCE393270:LCE393271 LMA393270:LMA393271 LVW393270:LVW393271 MFS393270:MFS393271 MPO393270:MPO393271 MZK393270:MZK393271 NJG393270:NJG393271 NTC393270:NTC393271 OCY393270:OCY393271 OMU393270:OMU393271 OWQ393270:OWQ393271 PGM393270:PGM393271 PQI393270:PQI393271 QAE393270:QAE393271 QKA393270:QKA393271 QTW393270:QTW393271 RDS393270:RDS393271 RNO393270:RNO393271 RXK393270:RXK393271 SHG393270:SHG393271 SRC393270:SRC393271 TAY393270:TAY393271 TKU393270:TKU393271 TUQ393270:TUQ393271 UEM393270:UEM393271 UOI393270:UOI393271 UYE393270:UYE393271 VIA393270:VIA393271 VRW393270:VRW393271 WBS393270:WBS393271 WLO393270:WLO393271 WVK393270:WVK393271 C458806:C458807 IY458806:IY458807 SU458806:SU458807 ACQ458806:ACQ458807 AMM458806:AMM458807 AWI458806:AWI458807 BGE458806:BGE458807 BQA458806:BQA458807 BZW458806:BZW458807 CJS458806:CJS458807 CTO458806:CTO458807 DDK458806:DDK458807 DNG458806:DNG458807 DXC458806:DXC458807 EGY458806:EGY458807 EQU458806:EQU458807 FAQ458806:FAQ458807 FKM458806:FKM458807 FUI458806:FUI458807 GEE458806:GEE458807 GOA458806:GOA458807 GXW458806:GXW458807 HHS458806:HHS458807 HRO458806:HRO458807 IBK458806:IBK458807 ILG458806:ILG458807 IVC458806:IVC458807 JEY458806:JEY458807 JOU458806:JOU458807 JYQ458806:JYQ458807 KIM458806:KIM458807 KSI458806:KSI458807 LCE458806:LCE458807 LMA458806:LMA458807 LVW458806:LVW458807 MFS458806:MFS458807 MPO458806:MPO458807 MZK458806:MZK458807 NJG458806:NJG458807 NTC458806:NTC458807 OCY458806:OCY458807 OMU458806:OMU458807 OWQ458806:OWQ458807 PGM458806:PGM458807 PQI458806:PQI458807 QAE458806:QAE458807 QKA458806:QKA458807 QTW458806:QTW458807 RDS458806:RDS458807 RNO458806:RNO458807 RXK458806:RXK458807 SHG458806:SHG458807 SRC458806:SRC458807 TAY458806:TAY458807 TKU458806:TKU458807 TUQ458806:TUQ458807 UEM458806:UEM458807 UOI458806:UOI458807 UYE458806:UYE458807 VIA458806:VIA458807 VRW458806:VRW458807 WBS458806:WBS458807 WLO458806:WLO458807 WVK458806:WVK458807 C524342:C524343 IY524342:IY524343 SU524342:SU524343 ACQ524342:ACQ524343 AMM524342:AMM524343 AWI524342:AWI524343 BGE524342:BGE524343 BQA524342:BQA524343 BZW524342:BZW524343 CJS524342:CJS524343 CTO524342:CTO524343 DDK524342:DDK524343 DNG524342:DNG524343 DXC524342:DXC524343 EGY524342:EGY524343 EQU524342:EQU524343 FAQ524342:FAQ524343 FKM524342:FKM524343 FUI524342:FUI524343 GEE524342:GEE524343 GOA524342:GOA524343 GXW524342:GXW524343 HHS524342:HHS524343 HRO524342:HRO524343 IBK524342:IBK524343 ILG524342:ILG524343 IVC524342:IVC524343 JEY524342:JEY524343 JOU524342:JOU524343 JYQ524342:JYQ524343 KIM524342:KIM524343 KSI524342:KSI524343 LCE524342:LCE524343 LMA524342:LMA524343 LVW524342:LVW524343 MFS524342:MFS524343 MPO524342:MPO524343 MZK524342:MZK524343 NJG524342:NJG524343 NTC524342:NTC524343 OCY524342:OCY524343 OMU524342:OMU524343 OWQ524342:OWQ524343 PGM524342:PGM524343 PQI524342:PQI524343 QAE524342:QAE524343 QKA524342:QKA524343 QTW524342:QTW524343 RDS524342:RDS524343 RNO524342:RNO524343 RXK524342:RXK524343 SHG524342:SHG524343 SRC524342:SRC524343 TAY524342:TAY524343 TKU524342:TKU524343 TUQ524342:TUQ524343 UEM524342:UEM524343 UOI524342:UOI524343 UYE524342:UYE524343 VIA524342:VIA524343 VRW524342:VRW524343 WBS524342:WBS524343 WLO524342:WLO524343 WVK524342:WVK524343 C589878:C589879 IY589878:IY589879 SU589878:SU589879 ACQ589878:ACQ589879 AMM589878:AMM589879 AWI589878:AWI589879 BGE589878:BGE589879 BQA589878:BQA589879 BZW589878:BZW589879 CJS589878:CJS589879 CTO589878:CTO589879 DDK589878:DDK589879 DNG589878:DNG589879 DXC589878:DXC589879 EGY589878:EGY589879 EQU589878:EQU589879 FAQ589878:FAQ589879 FKM589878:FKM589879 FUI589878:FUI589879 GEE589878:GEE589879 GOA589878:GOA589879 GXW589878:GXW589879 HHS589878:HHS589879 HRO589878:HRO589879 IBK589878:IBK589879 ILG589878:ILG589879 IVC589878:IVC589879 JEY589878:JEY589879 JOU589878:JOU589879 JYQ589878:JYQ589879 KIM589878:KIM589879 KSI589878:KSI589879 LCE589878:LCE589879 LMA589878:LMA589879 LVW589878:LVW589879 MFS589878:MFS589879 MPO589878:MPO589879 MZK589878:MZK589879 NJG589878:NJG589879 NTC589878:NTC589879 OCY589878:OCY589879 OMU589878:OMU589879 OWQ589878:OWQ589879 PGM589878:PGM589879 PQI589878:PQI589879 QAE589878:QAE589879 QKA589878:QKA589879 QTW589878:QTW589879 RDS589878:RDS589879 RNO589878:RNO589879 RXK589878:RXK589879 SHG589878:SHG589879 SRC589878:SRC589879 TAY589878:TAY589879 TKU589878:TKU589879 TUQ589878:TUQ589879 UEM589878:UEM589879 UOI589878:UOI589879 UYE589878:UYE589879 VIA589878:VIA589879 VRW589878:VRW589879 WBS589878:WBS589879 WLO589878:WLO589879 WVK589878:WVK589879 C655414:C655415 IY655414:IY655415 SU655414:SU655415 ACQ655414:ACQ655415 AMM655414:AMM655415 AWI655414:AWI655415 BGE655414:BGE655415 BQA655414:BQA655415 BZW655414:BZW655415 CJS655414:CJS655415 CTO655414:CTO655415 DDK655414:DDK655415 DNG655414:DNG655415 DXC655414:DXC655415 EGY655414:EGY655415 EQU655414:EQU655415 FAQ655414:FAQ655415 FKM655414:FKM655415 FUI655414:FUI655415 GEE655414:GEE655415 GOA655414:GOA655415 GXW655414:GXW655415 HHS655414:HHS655415 HRO655414:HRO655415 IBK655414:IBK655415 ILG655414:ILG655415 IVC655414:IVC655415 JEY655414:JEY655415 JOU655414:JOU655415 JYQ655414:JYQ655415 KIM655414:KIM655415 KSI655414:KSI655415 LCE655414:LCE655415 LMA655414:LMA655415 LVW655414:LVW655415 MFS655414:MFS655415 MPO655414:MPO655415 MZK655414:MZK655415 NJG655414:NJG655415 NTC655414:NTC655415 OCY655414:OCY655415 OMU655414:OMU655415 OWQ655414:OWQ655415 PGM655414:PGM655415 PQI655414:PQI655415 QAE655414:QAE655415 QKA655414:QKA655415 QTW655414:QTW655415 RDS655414:RDS655415 RNO655414:RNO655415 RXK655414:RXK655415 SHG655414:SHG655415 SRC655414:SRC655415 TAY655414:TAY655415 TKU655414:TKU655415 TUQ655414:TUQ655415 UEM655414:UEM655415 UOI655414:UOI655415 UYE655414:UYE655415 VIA655414:VIA655415 VRW655414:VRW655415 WBS655414:WBS655415 WLO655414:WLO655415 WVK655414:WVK655415 C720950:C720951 IY720950:IY720951 SU720950:SU720951 ACQ720950:ACQ720951 AMM720950:AMM720951 AWI720950:AWI720951 BGE720950:BGE720951 BQA720950:BQA720951 BZW720950:BZW720951 CJS720950:CJS720951 CTO720950:CTO720951 DDK720950:DDK720951 DNG720950:DNG720951 DXC720950:DXC720951 EGY720950:EGY720951 EQU720950:EQU720951 FAQ720950:FAQ720951 FKM720950:FKM720951 FUI720950:FUI720951 GEE720950:GEE720951 GOA720950:GOA720951 GXW720950:GXW720951 HHS720950:HHS720951 HRO720950:HRO720951 IBK720950:IBK720951 ILG720950:ILG720951 IVC720950:IVC720951 JEY720950:JEY720951 JOU720950:JOU720951 JYQ720950:JYQ720951 KIM720950:KIM720951 KSI720950:KSI720951 LCE720950:LCE720951 LMA720950:LMA720951 LVW720950:LVW720951 MFS720950:MFS720951 MPO720950:MPO720951 MZK720950:MZK720951 NJG720950:NJG720951 NTC720950:NTC720951 OCY720950:OCY720951 OMU720950:OMU720951 OWQ720950:OWQ720951 PGM720950:PGM720951 PQI720950:PQI720951 QAE720950:QAE720951 QKA720950:QKA720951 QTW720950:QTW720951 RDS720950:RDS720951 RNO720950:RNO720951 RXK720950:RXK720951 SHG720950:SHG720951 SRC720950:SRC720951 TAY720950:TAY720951 TKU720950:TKU720951 TUQ720950:TUQ720951 UEM720950:UEM720951 UOI720950:UOI720951 UYE720950:UYE720951 VIA720950:VIA720951 VRW720950:VRW720951 WBS720950:WBS720951 WLO720950:WLO720951 WVK720950:WVK720951 C786486:C786487 IY786486:IY786487 SU786486:SU786487 ACQ786486:ACQ786487 AMM786486:AMM786487 AWI786486:AWI786487 BGE786486:BGE786487 BQA786486:BQA786487 BZW786486:BZW786487 CJS786486:CJS786487 CTO786486:CTO786487 DDK786486:DDK786487 DNG786486:DNG786487 DXC786486:DXC786487 EGY786486:EGY786487 EQU786486:EQU786487 FAQ786486:FAQ786487 FKM786486:FKM786487 FUI786486:FUI786487 GEE786486:GEE786487 GOA786486:GOA786487 GXW786486:GXW786487 HHS786486:HHS786487 HRO786486:HRO786487 IBK786486:IBK786487 ILG786486:ILG786487 IVC786486:IVC786487 JEY786486:JEY786487 JOU786486:JOU786487 JYQ786486:JYQ786487 KIM786486:KIM786487 KSI786486:KSI786487 LCE786486:LCE786487 LMA786486:LMA786487 LVW786486:LVW786487 MFS786486:MFS786487 MPO786486:MPO786487 MZK786486:MZK786487 NJG786486:NJG786487 NTC786486:NTC786487 OCY786486:OCY786487 OMU786486:OMU786487 OWQ786486:OWQ786487 PGM786486:PGM786487 PQI786486:PQI786487 QAE786486:QAE786487 QKA786486:QKA786487 QTW786486:QTW786487 RDS786486:RDS786487 RNO786486:RNO786487 RXK786486:RXK786487 SHG786486:SHG786487 SRC786486:SRC786487 TAY786486:TAY786487 TKU786486:TKU786487 TUQ786486:TUQ786487 UEM786486:UEM786487 UOI786486:UOI786487 UYE786486:UYE786487 VIA786486:VIA786487 VRW786486:VRW786487 WBS786486:WBS786487 WLO786486:WLO786487 WVK786486:WVK786487 C852022:C852023 IY852022:IY852023 SU852022:SU852023 ACQ852022:ACQ852023 AMM852022:AMM852023 AWI852022:AWI852023 BGE852022:BGE852023 BQA852022:BQA852023 BZW852022:BZW852023 CJS852022:CJS852023 CTO852022:CTO852023 DDK852022:DDK852023 DNG852022:DNG852023 DXC852022:DXC852023 EGY852022:EGY852023 EQU852022:EQU852023 FAQ852022:FAQ852023 FKM852022:FKM852023 FUI852022:FUI852023 GEE852022:GEE852023 GOA852022:GOA852023 GXW852022:GXW852023 HHS852022:HHS852023 HRO852022:HRO852023 IBK852022:IBK852023 ILG852022:ILG852023 IVC852022:IVC852023 JEY852022:JEY852023 JOU852022:JOU852023 JYQ852022:JYQ852023 KIM852022:KIM852023 KSI852022:KSI852023 LCE852022:LCE852023 LMA852022:LMA852023 LVW852022:LVW852023 MFS852022:MFS852023 MPO852022:MPO852023 MZK852022:MZK852023 NJG852022:NJG852023 NTC852022:NTC852023 OCY852022:OCY852023 OMU852022:OMU852023 OWQ852022:OWQ852023 PGM852022:PGM852023 PQI852022:PQI852023 QAE852022:QAE852023 QKA852022:QKA852023 QTW852022:QTW852023 RDS852022:RDS852023 RNO852022:RNO852023 RXK852022:RXK852023 SHG852022:SHG852023 SRC852022:SRC852023 TAY852022:TAY852023 TKU852022:TKU852023 TUQ852022:TUQ852023 UEM852022:UEM852023 UOI852022:UOI852023 UYE852022:UYE852023 VIA852022:VIA852023 VRW852022:VRW852023 WBS852022:WBS852023 WLO852022:WLO852023 WVK852022:WVK852023 C917558:C917559 IY917558:IY917559 SU917558:SU917559 ACQ917558:ACQ917559 AMM917558:AMM917559 AWI917558:AWI917559 BGE917558:BGE917559 BQA917558:BQA917559 BZW917558:BZW917559 CJS917558:CJS917559 CTO917558:CTO917559 DDK917558:DDK917559 DNG917558:DNG917559 DXC917558:DXC917559 EGY917558:EGY917559 EQU917558:EQU917559 FAQ917558:FAQ917559 FKM917558:FKM917559 FUI917558:FUI917559 GEE917558:GEE917559 GOA917558:GOA917559 GXW917558:GXW917559 HHS917558:HHS917559 HRO917558:HRO917559 IBK917558:IBK917559 ILG917558:ILG917559 IVC917558:IVC917559 JEY917558:JEY917559 JOU917558:JOU917559 JYQ917558:JYQ917559 KIM917558:KIM917559 KSI917558:KSI917559 LCE917558:LCE917559 LMA917558:LMA917559 LVW917558:LVW917559 MFS917558:MFS917559 MPO917558:MPO917559 MZK917558:MZK917559 NJG917558:NJG917559 NTC917558:NTC917559 OCY917558:OCY917559 OMU917558:OMU917559 OWQ917558:OWQ917559 PGM917558:PGM917559 PQI917558:PQI917559 QAE917558:QAE917559 QKA917558:QKA917559 QTW917558:QTW917559 RDS917558:RDS917559 RNO917558:RNO917559 RXK917558:RXK917559 SHG917558:SHG917559 SRC917558:SRC917559 TAY917558:TAY917559 TKU917558:TKU917559 TUQ917558:TUQ917559 UEM917558:UEM917559 UOI917558:UOI917559 UYE917558:UYE917559 VIA917558:VIA917559 VRW917558:VRW917559 WBS917558:WBS917559 WLO917558:WLO917559 WVK917558:WVK917559 C983094:C983095 IY983094:IY983095 SU983094:SU983095 ACQ983094:ACQ983095 AMM983094:AMM983095 AWI983094:AWI983095 BGE983094:BGE983095 BQA983094:BQA983095 BZW983094:BZW983095 CJS983094:CJS983095 CTO983094:CTO983095 DDK983094:DDK983095 DNG983094:DNG983095 DXC983094:DXC983095 EGY983094:EGY983095 EQU983094:EQU983095 FAQ983094:FAQ983095 FKM983094:FKM983095 FUI983094:FUI983095 GEE983094:GEE983095 GOA983094:GOA983095 GXW983094:GXW983095 HHS983094:HHS983095 HRO983094:HRO983095 IBK983094:IBK983095 ILG983094:ILG983095 IVC983094:IVC983095 JEY983094:JEY983095 JOU983094:JOU983095 JYQ983094:JYQ983095 KIM983094:KIM983095 KSI983094:KSI983095 LCE983094:LCE983095 LMA983094:LMA983095 LVW983094:LVW983095 MFS983094:MFS983095 MPO983094:MPO983095 MZK983094:MZK983095 NJG983094:NJG983095 NTC983094:NTC983095 OCY983094:OCY983095 OMU983094:OMU983095 OWQ983094:OWQ983095 PGM983094:PGM983095 PQI983094:PQI983095 QAE983094:QAE983095 QKA983094:QKA983095 QTW983094:QTW983095 RDS983094:RDS983095 RNO983094:RNO983095 RXK983094:RXK983095 SHG983094:SHG983095 SRC983094:SRC983095 TAY983094:TAY983095 TKU983094:TKU983095 TUQ983094:TUQ983095 UEM983094:UEM983095 UOI983094:UOI983095 UYE983094:UYE983095 VIA983094:VIA983095 VRW983094:VRW983095 WBS983094:WBS983095 WLO983094:WLO983095 WVK983094:WVK983095 E26 JA26 SW26 ACS26 AMO26 AWK26 BGG26 BQC26 BZY26 CJU26 CTQ26 DDM26 DNI26 DXE26 EHA26 EQW26 FAS26 FKO26 FUK26 GEG26 GOC26 GXY26 HHU26 HRQ26 IBM26 ILI26 IVE26 JFA26 JOW26 JYS26 KIO26 KSK26 LCG26 LMC26 LVY26 MFU26 MPQ26 MZM26 NJI26 NTE26 ODA26 OMW26 OWS26 PGO26 PQK26 QAG26 QKC26 QTY26 RDU26 RNQ26 RXM26 SHI26 SRE26 TBA26 TKW26 TUS26 UEO26 UOK26 UYG26 VIC26 VRY26 WBU26 WLQ26 WVM26 E65562 JA65562 SW65562 ACS65562 AMO65562 AWK65562 BGG65562 BQC65562 BZY65562 CJU65562 CTQ65562 DDM65562 DNI65562 DXE65562 EHA65562 EQW65562 FAS65562 FKO65562 FUK65562 GEG65562 GOC65562 GXY65562 HHU65562 HRQ65562 IBM65562 ILI65562 IVE65562 JFA65562 JOW65562 JYS65562 KIO65562 KSK65562 LCG65562 LMC65562 LVY65562 MFU65562 MPQ65562 MZM65562 NJI65562 NTE65562 ODA65562 OMW65562 OWS65562 PGO65562 PQK65562 QAG65562 QKC65562 QTY65562 RDU65562 RNQ65562 RXM65562 SHI65562 SRE65562 TBA65562 TKW65562 TUS65562 UEO65562 UOK65562 UYG65562 VIC65562 VRY65562 WBU65562 WLQ65562 WVM65562 E131098 JA131098 SW131098 ACS131098 AMO131098 AWK131098 BGG131098 BQC131098 BZY131098 CJU131098 CTQ131098 DDM131098 DNI131098 DXE131098 EHA131098 EQW131098 FAS131098 FKO131098 FUK131098 GEG131098 GOC131098 GXY131098 HHU131098 HRQ131098 IBM131098 ILI131098 IVE131098 JFA131098 JOW131098 JYS131098 KIO131098 KSK131098 LCG131098 LMC131098 LVY131098 MFU131098 MPQ131098 MZM131098 NJI131098 NTE131098 ODA131098 OMW131098 OWS131098 PGO131098 PQK131098 QAG131098 QKC131098 QTY131098 RDU131098 RNQ131098 RXM131098 SHI131098 SRE131098 TBA131098 TKW131098 TUS131098 UEO131098 UOK131098 UYG131098 VIC131098 VRY131098 WBU131098 WLQ131098 WVM131098 E196634 JA196634 SW196634 ACS196634 AMO196634 AWK196634 BGG196634 BQC196634 BZY196634 CJU196634 CTQ196634 DDM196634 DNI196634 DXE196634 EHA196634 EQW196634 FAS196634 FKO196634 FUK196634 GEG196634 GOC196634 GXY196634 HHU196634 HRQ196634 IBM196634 ILI196634 IVE196634 JFA196634 JOW196634 JYS196634 KIO196634 KSK196634 LCG196634 LMC196634 LVY196634 MFU196634 MPQ196634 MZM196634 NJI196634 NTE196634 ODA196634 OMW196634 OWS196634 PGO196634 PQK196634 QAG196634 QKC196634 QTY196634 RDU196634 RNQ196634 RXM196634 SHI196634 SRE196634 TBA196634 TKW196634 TUS196634 UEO196634 UOK196634 UYG196634 VIC196634 VRY196634 WBU196634 WLQ196634 WVM196634 E262170 JA262170 SW262170 ACS262170 AMO262170 AWK262170 BGG262170 BQC262170 BZY262170 CJU262170 CTQ262170 DDM262170 DNI262170 DXE262170 EHA262170 EQW262170 FAS262170 FKO262170 FUK262170 GEG262170 GOC262170 GXY262170 HHU262170 HRQ262170 IBM262170 ILI262170 IVE262170 JFA262170 JOW262170 JYS262170 KIO262170 KSK262170 LCG262170 LMC262170 LVY262170 MFU262170 MPQ262170 MZM262170 NJI262170 NTE262170 ODA262170 OMW262170 OWS262170 PGO262170 PQK262170 QAG262170 QKC262170 QTY262170 RDU262170 RNQ262170 RXM262170 SHI262170 SRE262170 TBA262170 TKW262170 TUS262170 UEO262170 UOK262170 UYG262170 VIC262170 VRY262170 WBU262170 WLQ262170 WVM262170 E327706 JA327706 SW327706 ACS327706 AMO327706 AWK327706 BGG327706 BQC327706 BZY327706 CJU327706 CTQ327706 DDM327706 DNI327706 DXE327706 EHA327706 EQW327706 FAS327706 FKO327706 FUK327706 GEG327706 GOC327706 GXY327706 HHU327706 HRQ327706 IBM327706 ILI327706 IVE327706 JFA327706 JOW327706 JYS327706 KIO327706 KSK327706 LCG327706 LMC327706 LVY327706 MFU327706 MPQ327706 MZM327706 NJI327706 NTE327706 ODA327706 OMW327706 OWS327706 PGO327706 PQK327706 QAG327706 QKC327706 QTY327706 RDU327706 RNQ327706 RXM327706 SHI327706 SRE327706 TBA327706 TKW327706 TUS327706 UEO327706 UOK327706 UYG327706 VIC327706 VRY327706 WBU327706 WLQ327706 WVM327706 E393242 JA393242 SW393242 ACS393242 AMO393242 AWK393242 BGG393242 BQC393242 BZY393242 CJU393242 CTQ393242 DDM393242 DNI393242 DXE393242 EHA393242 EQW393242 FAS393242 FKO393242 FUK393242 GEG393242 GOC393242 GXY393242 HHU393242 HRQ393242 IBM393242 ILI393242 IVE393242 JFA393242 JOW393242 JYS393242 KIO393242 KSK393242 LCG393242 LMC393242 LVY393242 MFU393242 MPQ393242 MZM393242 NJI393242 NTE393242 ODA393242 OMW393242 OWS393242 PGO393242 PQK393242 QAG393242 QKC393242 QTY393242 RDU393242 RNQ393242 RXM393242 SHI393242 SRE393242 TBA393242 TKW393242 TUS393242 UEO393242 UOK393242 UYG393242 VIC393242 VRY393242 WBU393242 WLQ393242 WVM393242 E458778 JA458778 SW458778 ACS458778 AMO458778 AWK458778 BGG458778 BQC458778 BZY458778 CJU458778 CTQ458778 DDM458778 DNI458778 DXE458778 EHA458778 EQW458778 FAS458778 FKO458778 FUK458778 GEG458778 GOC458778 GXY458778 HHU458778 HRQ458778 IBM458778 ILI458778 IVE458778 JFA458778 JOW458778 JYS458778 KIO458778 KSK458778 LCG458778 LMC458778 LVY458778 MFU458778 MPQ458778 MZM458778 NJI458778 NTE458778 ODA458778 OMW458778 OWS458778 PGO458778 PQK458778 QAG458778 QKC458778 QTY458778 RDU458778 RNQ458778 RXM458778 SHI458778 SRE458778 TBA458778 TKW458778 TUS458778 UEO458778 UOK458778 UYG458778 VIC458778 VRY458778 WBU458778 WLQ458778 WVM458778 E524314 JA524314 SW524314 ACS524314 AMO524314 AWK524314 BGG524314 BQC524314 BZY524314 CJU524314 CTQ524314 DDM524314 DNI524314 DXE524314 EHA524314 EQW524314 FAS524314 FKO524314 FUK524314 GEG524314 GOC524314 GXY524314 HHU524314 HRQ524314 IBM524314 ILI524314 IVE524314 JFA524314 JOW524314 JYS524314 KIO524314 KSK524314 LCG524314 LMC524314 LVY524314 MFU524314 MPQ524314 MZM524314 NJI524314 NTE524314 ODA524314 OMW524314 OWS524314 PGO524314 PQK524314 QAG524314 QKC524314 QTY524314 RDU524314 RNQ524314 RXM524314 SHI524314 SRE524314 TBA524314 TKW524314 TUS524314 UEO524314 UOK524314 UYG524314 VIC524314 VRY524314 WBU524314 WLQ524314 WVM524314 E589850 JA589850 SW589850 ACS589850 AMO589850 AWK589850 BGG589850 BQC589850 BZY589850 CJU589850 CTQ589850 DDM589850 DNI589850 DXE589850 EHA589850 EQW589850 FAS589850 FKO589850 FUK589850 GEG589850 GOC589850 GXY589850 HHU589850 HRQ589850 IBM589850 ILI589850 IVE589850 JFA589850 JOW589850 JYS589850 KIO589850 KSK589850 LCG589850 LMC589850 LVY589850 MFU589850 MPQ589850 MZM589850 NJI589850 NTE589850 ODA589850 OMW589850 OWS589850 PGO589850 PQK589850 QAG589850 QKC589850 QTY589850 RDU589850 RNQ589850 RXM589850 SHI589850 SRE589850 TBA589850 TKW589850 TUS589850 UEO589850 UOK589850 UYG589850 VIC589850 VRY589850 WBU589850 WLQ589850 WVM589850 E655386 JA655386 SW655386 ACS655386 AMO655386 AWK655386 BGG655386 BQC655386 BZY655386 CJU655386 CTQ655386 DDM655386 DNI655386 DXE655386 EHA655386 EQW655386 FAS655386 FKO655386 FUK655386 GEG655386 GOC655386 GXY655386 HHU655386 HRQ655386 IBM655386 ILI655386 IVE655386 JFA655386 JOW655386 JYS655386 KIO655386 KSK655386 LCG655386 LMC655386 LVY655386 MFU655386 MPQ655386 MZM655386 NJI655386 NTE655386 ODA655386 OMW655386 OWS655386 PGO655386 PQK655386 QAG655386 QKC655386 QTY655386 RDU655386 RNQ655386 RXM655386 SHI655386 SRE655386 TBA655386 TKW655386 TUS655386 UEO655386 UOK655386 UYG655386 VIC655386 VRY655386 WBU655386 WLQ655386 WVM655386 E720922 JA720922 SW720922 ACS720922 AMO720922 AWK720922 BGG720922 BQC720922 BZY720922 CJU720922 CTQ720922 DDM720922 DNI720922 DXE720922 EHA720922 EQW720922 FAS720922 FKO720922 FUK720922 GEG720922 GOC720922 GXY720922 HHU720922 HRQ720922 IBM720922 ILI720922 IVE720922 JFA720922 JOW720922 JYS720922 KIO720922 KSK720922 LCG720922 LMC720922 LVY720922 MFU720922 MPQ720922 MZM720922 NJI720922 NTE720922 ODA720922 OMW720922 OWS720922 PGO720922 PQK720922 QAG720922 QKC720922 QTY720922 RDU720922 RNQ720922 RXM720922 SHI720922 SRE720922 TBA720922 TKW720922 TUS720922 UEO720922 UOK720922 UYG720922 VIC720922 VRY720922 WBU720922 WLQ720922 WVM720922 E786458 JA786458 SW786458 ACS786458 AMO786458 AWK786458 BGG786458 BQC786458 BZY786458 CJU786458 CTQ786458 DDM786458 DNI786458 DXE786458 EHA786458 EQW786458 FAS786458 FKO786458 FUK786458 GEG786458 GOC786458 GXY786458 HHU786458 HRQ786458 IBM786458 ILI786458 IVE786458 JFA786458 JOW786458 JYS786458 KIO786458 KSK786458 LCG786458 LMC786458 LVY786458 MFU786458 MPQ786458 MZM786458 NJI786458 NTE786458 ODA786458 OMW786458 OWS786458 PGO786458 PQK786458 QAG786458 QKC786458 QTY786458 RDU786458 RNQ786458 RXM786458 SHI786458 SRE786458 TBA786458 TKW786458 TUS786458 UEO786458 UOK786458 UYG786458 VIC786458 VRY786458 WBU786458 WLQ786458 WVM786458 E851994 JA851994 SW851994 ACS851994 AMO851994 AWK851994 BGG851994 BQC851994 BZY851994 CJU851994 CTQ851994 DDM851994 DNI851994 DXE851994 EHA851994 EQW851994 FAS851994 FKO851994 FUK851994 GEG851994 GOC851994 GXY851994 HHU851994 HRQ851994 IBM851994 ILI851994 IVE851994 JFA851994 JOW851994 JYS851994 KIO851994 KSK851994 LCG851994 LMC851994 LVY851994 MFU851994 MPQ851994 MZM851994 NJI851994 NTE851994 ODA851994 OMW851994 OWS851994 PGO851994 PQK851994 QAG851994 QKC851994 QTY851994 RDU851994 RNQ851994 RXM851994 SHI851994 SRE851994 TBA851994 TKW851994 TUS851994 UEO851994 UOK851994 UYG851994 VIC851994 VRY851994 WBU851994 WLQ851994 WVM851994 E917530 JA917530 SW917530 ACS917530 AMO917530 AWK917530 BGG917530 BQC917530 BZY917530 CJU917530 CTQ917530 DDM917530 DNI917530 DXE917530 EHA917530 EQW917530 FAS917530 FKO917530 FUK917530 GEG917530 GOC917530 GXY917530 HHU917530 HRQ917530 IBM917530 ILI917530 IVE917530 JFA917530 JOW917530 JYS917530 KIO917530 KSK917530 LCG917530 LMC917530 LVY917530 MFU917530 MPQ917530 MZM917530 NJI917530 NTE917530 ODA917530 OMW917530 OWS917530 PGO917530 PQK917530 QAG917530 QKC917530 QTY917530 RDU917530 RNQ917530 RXM917530 SHI917530 SRE917530 TBA917530 TKW917530 TUS917530 UEO917530 UOK917530 UYG917530 VIC917530 VRY917530 WBU917530 WLQ917530 WVM917530 E983066 JA983066 SW983066 ACS983066 AMO983066 AWK983066 BGG983066 BQC983066 BZY983066 CJU983066 CTQ983066 DDM983066 DNI983066 DXE983066 EHA983066 EQW983066 FAS983066 FKO983066 FUK983066 GEG983066 GOC983066 GXY983066 HHU983066 HRQ983066 IBM983066 ILI983066 IVE983066 JFA983066 JOW983066 JYS983066 KIO983066 KSK983066 LCG983066 LMC983066 LVY983066 MFU983066 MPQ983066 MZM983066 NJI983066 NTE983066 ODA983066 OMW983066 OWS983066 PGO983066 PQK983066 QAG983066 QKC983066 QTY983066 RDU983066 RNQ983066 RXM983066 SHI983066 SRE983066 TBA983066 TKW983066 TUS983066 UEO983066 UOK983066 UYG983066 VIC983066 VRY983066 WBU983066 WLQ983066 WVM983066 A48:A51 IW48:IW51 SS48:SS51 ACO48:ACO51 AMK48:AMK51 AWG48:AWG51 BGC48:BGC51 BPY48:BPY51 BZU48:BZU51 CJQ48:CJQ51 CTM48:CTM51 DDI48:DDI51 DNE48:DNE51 DXA48:DXA51 EGW48:EGW51 EQS48:EQS51 FAO48:FAO51 FKK48:FKK51 FUG48:FUG51 GEC48:GEC51 GNY48:GNY51 GXU48:GXU51 HHQ48:HHQ51 HRM48:HRM51 IBI48:IBI51 ILE48:ILE51 IVA48:IVA51 JEW48:JEW51 JOS48:JOS51 JYO48:JYO51 KIK48:KIK51 KSG48:KSG51 LCC48:LCC51 LLY48:LLY51 LVU48:LVU51 MFQ48:MFQ51 MPM48:MPM51 MZI48:MZI51 NJE48:NJE51 NTA48:NTA51 OCW48:OCW51 OMS48:OMS51 OWO48:OWO51 PGK48:PGK51 PQG48:PQG51 QAC48:QAC51 QJY48:QJY51 QTU48:QTU51 RDQ48:RDQ51 RNM48:RNM51 RXI48:RXI51 SHE48:SHE51 SRA48:SRA51 TAW48:TAW51 TKS48:TKS51 TUO48:TUO51 UEK48:UEK51 UOG48:UOG51 UYC48:UYC51 VHY48:VHY51 VRU48:VRU51 WBQ48:WBQ51 WLM48:WLM51 WVI48:WVI51 A65584:A65587 IW65584:IW65587 SS65584:SS65587 ACO65584:ACO65587 AMK65584:AMK65587 AWG65584:AWG65587 BGC65584:BGC65587 BPY65584:BPY65587 BZU65584:BZU65587 CJQ65584:CJQ65587 CTM65584:CTM65587 DDI65584:DDI65587 DNE65584:DNE65587 DXA65584:DXA65587 EGW65584:EGW65587 EQS65584:EQS65587 FAO65584:FAO65587 FKK65584:FKK65587 FUG65584:FUG65587 GEC65584:GEC65587 GNY65584:GNY65587 GXU65584:GXU65587 HHQ65584:HHQ65587 HRM65584:HRM65587 IBI65584:IBI65587 ILE65584:ILE65587 IVA65584:IVA65587 JEW65584:JEW65587 JOS65584:JOS65587 JYO65584:JYO65587 KIK65584:KIK65587 KSG65584:KSG65587 LCC65584:LCC65587 LLY65584:LLY65587 LVU65584:LVU65587 MFQ65584:MFQ65587 MPM65584:MPM65587 MZI65584:MZI65587 NJE65584:NJE65587 NTA65584:NTA65587 OCW65584:OCW65587 OMS65584:OMS65587 OWO65584:OWO65587 PGK65584:PGK65587 PQG65584:PQG65587 QAC65584:QAC65587 QJY65584:QJY65587 QTU65584:QTU65587 RDQ65584:RDQ65587 RNM65584:RNM65587 RXI65584:RXI65587 SHE65584:SHE65587 SRA65584:SRA65587 TAW65584:TAW65587 TKS65584:TKS65587 TUO65584:TUO65587 UEK65584:UEK65587 UOG65584:UOG65587 UYC65584:UYC65587 VHY65584:VHY65587 VRU65584:VRU65587 WBQ65584:WBQ65587 WLM65584:WLM65587 WVI65584:WVI65587 A131120:A131123 IW131120:IW131123 SS131120:SS131123 ACO131120:ACO131123 AMK131120:AMK131123 AWG131120:AWG131123 BGC131120:BGC131123 BPY131120:BPY131123 BZU131120:BZU131123 CJQ131120:CJQ131123 CTM131120:CTM131123 DDI131120:DDI131123 DNE131120:DNE131123 DXA131120:DXA131123 EGW131120:EGW131123 EQS131120:EQS131123 FAO131120:FAO131123 FKK131120:FKK131123 FUG131120:FUG131123 GEC131120:GEC131123 GNY131120:GNY131123 GXU131120:GXU131123 HHQ131120:HHQ131123 HRM131120:HRM131123 IBI131120:IBI131123 ILE131120:ILE131123 IVA131120:IVA131123 JEW131120:JEW131123 JOS131120:JOS131123 JYO131120:JYO131123 KIK131120:KIK131123 KSG131120:KSG131123 LCC131120:LCC131123 LLY131120:LLY131123 LVU131120:LVU131123 MFQ131120:MFQ131123 MPM131120:MPM131123 MZI131120:MZI131123 NJE131120:NJE131123 NTA131120:NTA131123 OCW131120:OCW131123 OMS131120:OMS131123 OWO131120:OWO131123 PGK131120:PGK131123 PQG131120:PQG131123 QAC131120:QAC131123 QJY131120:QJY131123 QTU131120:QTU131123 RDQ131120:RDQ131123 RNM131120:RNM131123 RXI131120:RXI131123 SHE131120:SHE131123 SRA131120:SRA131123 TAW131120:TAW131123 TKS131120:TKS131123 TUO131120:TUO131123 UEK131120:UEK131123 UOG131120:UOG131123 UYC131120:UYC131123 VHY131120:VHY131123 VRU131120:VRU131123 WBQ131120:WBQ131123 WLM131120:WLM131123 WVI131120:WVI131123 A196656:A196659 IW196656:IW196659 SS196656:SS196659 ACO196656:ACO196659 AMK196656:AMK196659 AWG196656:AWG196659 BGC196656:BGC196659 BPY196656:BPY196659 BZU196656:BZU196659 CJQ196656:CJQ196659 CTM196656:CTM196659 DDI196656:DDI196659 DNE196656:DNE196659 DXA196656:DXA196659 EGW196656:EGW196659 EQS196656:EQS196659 FAO196656:FAO196659 FKK196656:FKK196659 FUG196656:FUG196659 GEC196656:GEC196659 GNY196656:GNY196659 GXU196656:GXU196659 HHQ196656:HHQ196659 HRM196656:HRM196659 IBI196656:IBI196659 ILE196656:ILE196659 IVA196656:IVA196659 JEW196656:JEW196659 JOS196656:JOS196659 JYO196656:JYO196659 KIK196656:KIK196659 KSG196656:KSG196659 LCC196656:LCC196659 LLY196656:LLY196659 LVU196656:LVU196659 MFQ196656:MFQ196659 MPM196656:MPM196659 MZI196656:MZI196659 NJE196656:NJE196659 NTA196656:NTA196659 OCW196656:OCW196659 OMS196656:OMS196659 OWO196656:OWO196659 PGK196656:PGK196659 PQG196656:PQG196659 QAC196656:QAC196659 QJY196656:QJY196659 QTU196656:QTU196659 RDQ196656:RDQ196659 RNM196656:RNM196659 RXI196656:RXI196659 SHE196656:SHE196659 SRA196656:SRA196659 TAW196656:TAW196659 TKS196656:TKS196659 TUO196656:TUO196659 UEK196656:UEK196659 UOG196656:UOG196659 UYC196656:UYC196659 VHY196656:VHY196659 VRU196656:VRU196659 WBQ196656:WBQ196659 WLM196656:WLM196659 WVI196656:WVI196659 A262192:A262195 IW262192:IW262195 SS262192:SS262195 ACO262192:ACO262195 AMK262192:AMK262195 AWG262192:AWG262195 BGC262192:BGC262195 BPY262192:BPY262195 BZU262192:BZU262195 CJQ262192:CJQ262195 CTM262192:CTM262195 DDI262192:DDI262195 DNE262192:DNE262195 DXA262192:DXA262195 EGW262192:EGW262195 EQS262192:EQS262195 FAO262192:FAO262195 FKK262192:FKK262195 FUG262192:FUG262195 GEC262192:GEC262195 GNY262192:GNY262195 GXU262192:GXU262195 HHQ262192:HHQ262195 HRM262192:HRM262195 IBI262192:IBI262195 ILE262192:ILE262195 IVA262192:IVA262195 JEW262192:JEW262195 JOS262192:JOS262195 JYO262192:JYO262195 KIK262192:KIK262195 KSG262192:KSG262195 LCC262192:LCC262195 LLY262192:LLY262195 LVU262192:LVU262195 MFQ262192:MFQ262195 MPM262192:MPM262195 MZI262192:MZI262195 NJE262192:NJE262195 NTA262192:NTA262195 OCW262192:OCW262195 OMS262192:OMS262195 OWO262192:OWO262195 PGK262192:PGK262195 PQG262192:PQG262195 QAC262192:QAC262195 QJY262192:QJY262195 QTU262192:QTU262195 RDQ262192:RDQ262195 RNM262192:RNM262195 RXI262192:RXI262195 SHE262192:SHE262195 SRA262192:SRA262195 TAW262192:TAW262195 TKS262192:TKS262195 TUO262192:TUO262195 UEK262192:UEK262195 UOG262192:UOG262195 UYC262192:UYC262195 VHY262192:VHY262195 VRU262192:VRU262195 WBQ262192:WBQ262195 WLM262192:WLM262195 WVI262192:WVI262195 A327728:A327731 IW327728:IW327731 SS327728:SS327731 ACO327728:ACO327731 AMK327728:AMK327731 AWG327728:AWG327731 BGC327728:BGC327731 BPY327728:BPY327731 BZU327728:BZU327731 CJQ327728:CJQ327731 CTM327728:CTM327731 DDI327728:DDI327731 DNE327728:DNE327731 DXA327728:DXA327731 EGW327728:EGW327731 EQS327728:EQS327731 FAO327728:FAO327731 FKK327728:FKK327731 FUG327728:FUG327731 GEC327728:GEC327731 GNY327728:GNY327731 GXU327728:GXU327731 HHQ327728:HHQ327731 HRM327728:HRM327731 IBI327728:IBI327731 ILE327728:ILE327731 IVA327728:IVA327731 JEW327728:JEW327731 JOS327728:JOS327731 JYO327728:JYO327731 KIK327728:KIK327731 KSG327728:KSG327731 LCC327728:LCC327731 LLY327728:LLY327731 LVU327728:LVU327731 MFQ327728:MFQ327731 MPM327728:MPM327731 MZI327728:MZI327731 NJE327728:NJE327731 NTA327728:NTA327731 OCW327728:OCW327731 OMS327728:OMS327731 OWO327728:OWO327731 PGK327728:PGK327731 PQG327728:PQG327731 QAC327728:QAC327731 QJY327728:QJY327731 QTU327728:QTU327731 RDQ327728:RDQ327731 RNM327728:RNM327731 RXI327728:RXI327731 SHE327728:SHE327731 SRA327728:SRA327731 TAW327728:TAW327731 TKS327728:TKS327731 TUO327728:TUO327731 UEK327728:UEK327731 UOG327728:UOG327731 UYC327728:UYC327731 VHY327728:VHY327731 VRU327728:VRU327731 WBQ327728:WBQ327731 WLM327728:WLM327731 WVI327728:WVI327731 A393264:A393267 IW393264:IW393267 SS393264:SS393267 ACO393264:ACO393267 AMK393264:AMK393267 AWG393264:AWG393267 BGC393264:BGC393267 BPY393264:BPY393267 BZU393264:BZU393267 CJQ393264:CJQ393267 CTM393264:CTM393267 DDI393264:DDI393267 DNE393264:DNE393267 DXA393264:DXA393267 EGW393264:EGW393267 EQS393264:EQS393267 FAO393264:FAO393267 FKK393264:FKK393267 FUG393264:FUG393267 GEC393264:GEC393267 GNY393264:GNY393267 GXU393264:GXU393267 HHQ393264:HHQ393267 HRM393264:HRM393267 IBI393264:IBI393267 ILE393264:ILE393267 IVA393264:IVA393267 JEW393264:JEW393267 JOS393264:JOS393267 JYO393264:JYO393267 KIK393264:KIK393267 KSG393264:KSG393267 LCC393264:LCC393267 LLY393264:LLY393267 LVU393264:LVU393267 MFQ393264:MFQ393267 MPM393264:MPM393267 MZI393264:MZI393267 NJE393264:NJE393267 NTA393264:NTA393267 OCW393264:OCW393267 OMS393264:OMS393267 OWO393264:OWO393267 PGK393264:PGK393267 PQG393264:PQG393267 QAC393264:QAC393267 QJY393264:QJY393267 QTU393264:QTU393267 RDQ393264:RDQ393267 RNM393264:RNM393267 RXI393264:RXI393267 SHE393264:SHE393267 SRA393264:SRA393267 TAW393264:TAW393267 TKS393264:TKS393267 TUO393264:TUO393267 UEK393264:UEK393267 UOG393264:UOG393267 UYC393264:UYC393267 VHY393264:VHY393267 VRU393264:VRU393267 WBQ393264:WBQ393267 WLM393264:WLM393267 WVI393264:WVI393267 A458800:A458803 IW458800:IW458803 SS458800:SS458803 ACO458800:ACO458803 AMK458800:AMK458803 AWG458800:AWG458803 BGC458800:BGC458803 BPY458800:BPY458803 BZU458800:BZU458803 CJQ458800:CJQ458803 CTM458800:CTM458803 DDI458800:DDI458803 DNE458800:DNE458803 DXA458800:DXA458803 EGW458800:EGW458803 EQS458800:EQS458803 FAO458800:FAO458803 FKK458800:FKK458803 FUG458800:FUG458803 GEC458800:GEC458803 GNY458800:GNY458803 GXU458800:GXU458803 HHQ458800:HHQ458803 HRM458800:HRM458803 IBI458800:IBI458803 ILE458800:ILE458803 IVA458800:IVA458803 JEW458800:JEW458803 JOS458800:JOS458803 JYO458800:JYO458803 KIK458800:KIK458803 KSG458800:KSG458803 LCC458800:LCC458803 LLY458800:LLY458803 LVU458800:LVU458803 MFQ458800:MFQ458803 MPM458800:MPM458803 MZI458800:MZI458803 NJE458800:NJE458803 NTA458800:NTA458803 OCW458800:OCW458803 OMS458800:OMS458803 OWO458800:OWO458803 PGK458800:PGK458803 PQG458800:PQG458803 QAC458800:QAC458803 QJY458800:QJY458803 QTU458800:QTU458803 RDQ458800:RDQ458803 RNM458800:RNM458803 RXI458800:RXI458803 SHE458800:SHE458803 SRA458800:SRA458803 TAW458800:TAW458803 TKS458800:TKS458803 TUO458800:TUO458803 UEK458800:UEK458803 UOG458800:UOG458803 UYC458800:UYC458803 VHY458800:VHY458803 VRU458800:VRU458803 WBQ458800:WBQ458803 WLM458800:WLM458803 WVI458800:WVI458803 A524336:A524339 IW524336:IW524339 SS524336:SS524339 ACO524336:ACO524339 AMK524336:AMK524339 AWG524336:AWG524339 BGC524336:BGC524339 BPY524336:BPY524339 BZU524336:BZU524339 CJQ524336:CJQ524339 CTM524336:CTM524339 DDI524336:DDI524339 DNE524336:DNE524339 DXA524336:DXA524339 EGW524336:EGW524339 EQS524336:EQS524339 FAO524336:FAO524339 FKK524336:FKK524339 FUG524336:FUG524339 GEC524336:GEC524339 GNY524336:GNY524339 GXU524336:GXU524339 HHQ524336:HHQ524339 HRM524336:HRM524339 IBI524336:IBI524339 ILE524336:ILE524339 IVA524336:IVA524339 JEW524336:JEW524339 JOS524336:JOS524339 JYO524336:JYO524339 KIK524336:KIK524339 KSG524336:KSG524339 LCC524336:LCC524339 LLY524336:LLY524339 LVU524336:LVU524339 MFQ524336:MFQ524339 MPM524336:MPM524339 MZI524336:MZI524339 NJE524336:NJE524339 NTA524336:NTA524339 OCW524336:OCW524339 OMS524336:OMS524339 OWO524336:OWO524339 PGK524336:PGK524339 PQG524336:PQG524339 QAC524336:QAC524339 QJY524336:QJY524339 QTU524336:QTU524339 RDQ524336:RDQ524339 RNM524336:RNM524339 RXI524336:RXI524339 SHE524336:SHE524339 SRA524336:SRA524339 TAW524336:TAW524339 TKS524336:TKS524339 TUO524336:TUO524339 UEK524336:UEK524339 UOG524336:UOG524339 UYC524336:UYC524339 VHY524336:VHY524339 VRU524336:VRU524339 WBQ524336:WBQ524339 WLM524336:WLM524339 WVI524336:WVI524339 A589872:A589875 IW589872:IW589875 SS589872:SS589875 ACO589872:ACO589875 AMK589872:AMK589875 AWG589872:AWG589875 BGC589872:BGC589875 BPY589872:BPY589875 BZU589872:BZU589875 CJQ589872:CJQ589875 CTM589872:CTM589875 DDI589872:DDI589875 DNE589872:DNE589875 DXA589872:DXA589875 EGW589872:EGW589875 EQS589872:EQS589875 FAO589872:FAO589875 FKK589872:FKK589875 FUG589872:FUG589875 GEC589872:GEC589875 GNY589872:GNY589875 GXU589872:GXU589875 HHQ589872:HHQ589875 HRM589872:HRM589875 IBI589872:IBI589875 ILE589872:ILE589875 IVA589872:IVA589875 JEW589872:JEW589875 JOS589872:JOS589875 JYO589872:JYO589875 KIK589872:KIK589875 KSG589872:KSG589875 LCC589872:LCC589875 LLY589872:LLY589875 LVU589872:LVU589875 MFQ589872:MFQ589875 MPM589872:MPM589875 MZI589872:MZI589875 NJE589872:NJE589875 NTA589872:NTA589875 OCW589872:OCW589875 OMS589872:OMS589875 OWO589872:OWO589875 PGK589872:PGK589875 PQG589872:PQG589875 QAC589872:QAC589875 QJY589872:QJY589875 QTU589872:QTU589875 RDQ589872:RDQ589875 RNM589872:RNM589875 RXI589872:RXI589875 SHE589872:SHE589875 SRA589872:SRA589875 TAW589872:TAW589875 TKS589872:TKS589875 TUO589872:TUO589875 UEK589872:UEK589875 UOG589872:UOG589875 UYC589872:UYC589875 VHY589872:VHY589875 VRU589872:VRU589875 WBQ589872:WBQ589875 WLM589872:WLM589875 WVI589872:WVI589875 A655408:A655411 IW655408:IW655411 SS655408:SS655411 ACO655408:ACO655411 AMK655408:AMK655411 AWG655408:AWG655411 BGC655408:BGC655411 BPY655408:BPY655411 BZU655408:BZU655411 CJQ655408:CJQ655411 CTM655408:CTM655411 DDI655408:DDI655411 DNE655408:DNE655411 DXA655408:DXA655411 EGW655408:EGW655411 EQS655408:EQS655411 FAO655408:FAO655411 FKK655408:FKK655411 FUG655408:FUG655411 GEC655408:GEC655411 GNY655408:GNY655411 GXU655408:GXU655411 HHQ655408:HHQ655411 HRM655408:HRM655411 IBI655408:IBI655411 ILE655408:ILE655411 IVA655408:IVA655411 JEW655408:JEW655411 JOS655408:JOS655411 JYO655408:JYO655411 KIK655408:KIK655411 KSG655408:KSG655411 LCC655408:LCC655411 LLY655408:LLY655411 LVU655408:LVU655411 MFQ655408:MFQ655411 MPM655408:MPM655411 MZI655408:MZI655411 NJE655408:NJE655411 NTA655408:NTA655411 OCW655408:OCW655411 OMS655408:OMS655411 OWO655408:OWO655411 PGK655408:PGK655411 PQG655408:PQG655411 QAC655408:QAC655411 QJY655408:QJY655411 QTU655408:QTU655411 RDQ655408:RDQ655411 RNM655408:RNM655411 RXI655408:RXI655411 SHE655408:SHE655411 SRA655408:SRA655411 TAW655408:TAW655411 TKS655408:TKS655411 TUO655408:TUO655411 UEK655408:UEK655411 UOG655408:UOG655411 UYC655408:UYC655411 VHY655408:VHY655411 VRU655408:VRU655411 WBQ655408:WBQ655411 WLM655408:WLM655411 WVI655408:WVI655411 A720944:A720947 IW720944:IW720947 SS720944:SS720947 ACO720944:ACO720947 AMK720944:AMK720947 AWG720944:AWG720947 BGC720944:BGC720947 BPY720944:BPY720947 BZU720944:BZU720947 CJQ720944:CJQ720947 CTM720944:CTM720947 DDI720944:DDI720947 DNE720944:DNE720947 DXA720944:DXA720947 EGW720944:EGW720947 EQS720944:EQS720947 FAO720944:FAO720947 FKK720944:FKK720947 FUG720944:FUG720947 GEC720944:GEC720947 GNY720944:GNY720947 GXU720944:GXU720947 HHQ720944:HHQ720947 HRM720944:HRM720947 IBI720944:IBI720947 ILE720944:ILE720947 IVA720944:IVA720947 JEW720944:JEW720947 JOS720944:JOS720947 JYO720944:JYO720947 KIK720944:KIK720947 KSG720944:KSG720947 LCC720944:LCC720947 LLY720944:LLY720947 LVU720944:LVU720947 MFQ720944:MFQ720947 MPM720944:MPM720947 MZI720944:MZI720947 NJE720944:NJE720947 NTA720944:NTA720947 OCW720944:OCW720947 OMS720944:OMS720947 OWO720944:OWO720947 PGK720944:PGK720947 PQG720944:PQG720947 QAC720944:QAC720947 QJY720944:QJY720947 QTU720944:QTU720947 RDQ720944:RDQ720947 RNM720944:RNM720947 RXI720944:RXI720947 SHE720944:SHE720947 SRA720944:SRA720947 TAW720944:TAW720947 TKS720944:TKS720947 TUO720944:TUO720947 UEK720944:UEK720947 UOG720944:UOG720947 UYC720944:UYC720947 VHY720944:VHY720947 VRU720944:VRU720947 WBQ720944:WBQ720947 WLM720944:WLM720947 WVI720944:WVI720947 A786480:A786483 IW786480:IW786483 SS786480:SS786483 ACO786480:ACO786483 AMK786480:AMK786483 AWG786480:AWG786483 BGC786480:BGC786483 BPY786480:BPY786483 BZU786480:BZU786483 CJQ786480:CJQ786483 CTM786480:CTM786483 DDI786480:DDI786483 DNE786480:DNE786483 DXA786480:DXA786483 EGW786480:EGW786483 EQS786480:EQS786483 FAO786480:FAO786483 FKK786480:FKK786483 FUG786480:FUG786483 GEC786480:GEC786483 GNY786480:GNY786483 GXU786480:GXU786483 HHQ786480:HHQ786483 HRM786480:HRM786483 IBI786480:IBI786483 ILE786480:ILE786483 IVA786480:IVA786483 JEW786480:JEW786483 JOS786480:JOS786483 JYO786480:JYO786483 KIK786480:KIK786483 KSG786480:KSG786483 LCC786480:LCC786483 LLY786480:LLY786483 LVU786480:LVU786483 MFQ786480:MFQ786483 MPM786480:MPM786483 MZI786480:MZI786483 NJE786480:NJE786483 NTA786480:NTA786483 OCW786480:OCW786483 OMS786480:OMS786483 OWO786480:OWO786483 PGK786480:PGK786483 PQG786480:PQG786483 QAC786480:QAC786483 QJY786480:QJY786483 QTU786480:QTU786483 RDQ786480:RDQ786483 RNM786480:RNM786483 RXI786480:RXI786483 SHE786480:SHE786483 SRA786480:SRA786483 TAW786480:TAW786483 TKS786480:TKS786483 TUO786480:TUO786483 UEK786480:UEK786483 UOG786480:UOG786483 UYC786480:UYC786483 VHY786480:VHY786483 VRU786480:VRU786483 WBQ786480:WBQ786483 WLM786480:WLM786483 WVI786480:WVI786483 A852016:A852019 IW852016:IW852019 SS852016:SS852019 ACO852016:ACO852019 AMK852016:AMK852019 AWG852016:AWG852019 BGC852016:BGC852019 BPY852016:BPY852019 BZU852016:BZU852019 CJQ852016:CJQ852019 CTM852016:CTM852019 DDI852016:DDI852019 DNE852016:DNE852019 DXA852016:DXA852019 EGW852016:EGW852019 EQS852016:EQS852019 FAO852016:FAO852019 FKK852016:FKK852019 FUG852016:FUG852019 GEC852016:GEC852019 GNY852016:GNY852019 GXU852016:GXU852019 HHQ852016:HHQ852019 HRM852016:HRM852019 IBI852016:IBI852019 ILE852016:ILE852019 IVA852016:IVA852019 JEW852016:JEW852019 JOS852016:JOS852019 JYO852016:JYO852019 KIK852016:KIK852019 KSG852016:KSG852019 LCC852016:LCC852019 LLY852016:LLY852019 LVU852016:LVU852019 MFQ852016:MFQ852019 MPM852016:MPM852019 MZI852016:MZI852019 NJE852016:NJE852019 NTA852016:NTA852019 OCW852016:OCW852019 OMS852016:OMS852019 OWO852016:OWO852019 PGK852016:PGK852019 PQG852016:PQG852019 QAC852016:QAC852019 QJY852016:QJY852019 QTU852016:QTU852019 RDQ852016:RDQ852019 RNM852016:RNM852019 RXI852016:RXI852019 SHE852016:SHE852019 SRA852016:SRA852019 TAW852016:TAW852019 TKS852016:TKS852019 TUO852016:TUO852019 UEK852016:UEK852019 UOG852016:UOG852019 UYC852016:UYC852019 VHY852016:VHY852019 VRU852016:VRU852019 WBQ852016:WBQ852019 WLM852016:WLM852019 WVI852016:WVI852019 A917552:A917555 IW917552:IW917555 SS917552:SS917555 ACO917552:ACO917555 AMK917552:AMK917555 AWG917552:AWG917555 BGC917552:BGC917555 BPY917552:BPY917555 BZU917552:BZU917555 CJQ917552:CJQ917555 CTM917552:CTM917555 DDI917552:DDI917555 DNE917552:DNE917555 DXA917552:DXA917555 EGW917552:EGW917555 EQS917552:EQS917555 FAO917552:FAO917555 FKK917552:FKK917555 FUG917552:FUG917555 GEC917552:GEC917555 GNY917552:GNY917555 GXU917552:GXU917555 HHQ917552:HHQ917555 HRM917552:HRM917555 IBI917552:IBI917555 ILE917552:ILE917555 IVA917552:IVA917555 JEW917552:JEW917555 JOS917552:JOS917555 JYO917552:JYO917555 KIK917552:KIK917555 KSG917552:KSG917555 LCC917552:LCC917555 LLY917552:LLY917555 LVU917552:LVU917555 MFQ917552:MFQ917555 MPM917552:MPM917555 MZI917552:MZI917555 NJE917552:NJE917555 NTA917552:NTA917555 OCW917552:OCW917555 OMS917552:OMS917555 OWO917552:OWO917555 PGK917552:PGK917555 PQG917552:PQG917555 QAC917552:QAC917555 QJY917552:QJY917555 QTU917552:QTU917555 RDQ917552:RDQ917555 RNM917552:RNM917555 RXI917552:RXI917555 SHE917552:SHE917555 SRA917552:SRA917555 TAW917552:TAW917555 TKS917552:TKS917555 TUO917552:TUO917555 UEK917552:UEK917555 UOG917552:UOG917555 UYC917552:UYC917555 VHY917552:VHY917555 VRU917552:VRU917555 WBQ917552:WBQ917555 WLM917552:WLM917555 WVI917552:WVI917555 A983088:A983091 IW983088:IW983091 SS983088:SS983091 ACO983088:ACO983091 AMK983088:AMK983091 AWG983088:AWG983091 BGC983088:BGC983091 BPY983088:BPY983091 BZU983088:BZU983091 CJQ983088:CJQ983091 CTM983088:CTM983091 DDI983088:DDI983091 DNE983088:DNE983091 DXA983088:DXA983091 EGW983088:EGW983091 EQS983088:EQS983091 FAO983088:FAO983091 FKK983088:FKK983091 FUG983088:FUG983091 GEC983088:GEC983091 GNY983088:GNY983091 GXU983088:GXU983091 HHQ983088:HHQ983091 HRM983088:HRM983091 IBI983088:IBI983091 ILE983088:ILE983091 IVA983088:IVA983091 JEW983088:JEW983091 JOS983088:JOS983091 JYO983088:JYO983091 KIK983088:KIK983091 KSG983088:KSG983091 LCC983088:LCC983091 LLY983088:LLY983091 LVU983088:LVU983091 MFQ983088:MFQ983091 MPM983088:MPM983091 MZI983088:MZI983091 NJE983088:NJE983091 NTA983088:NTA983091 OCW983088:OCW983091 OMS983088:OMS983091 OWO983088:OWO983091 PGK983088:PGK983091 PQG983088:PQG983091 QAC983088:QAC983091 QJY983088:QJY983091 QTU983088:QTU983091 RDQ983088:RDQ983091 RNM983088:RNM983091 RXI983088:RXI983091 SHE983088:SHE983091 SRA983088:SRA983091 TAW983088:TAW983091 TKS983088:TKS983091 TUO983088:TUO983091 UEK983088:UEK983091 UOG983088:UOG983091 UYC983088:UYC983091 VHY983088:VHY983091 VRU983088:VRU983091 WBQ983088:WBQ983091 WLM983088:WLM983091 WVI983088:WVI983091 E48:E51 JA48:JA51 SW48:SW51 ACS48:ACS51 AMO48:AMO51 AWK48:AWK51 BGG48:BGG51 BQC48:BQC51 BZY48:BZY51 CJU48:CJU51 CTQ48:CTQ51 DDM48:DDM51 DNI48:DNI51 DXE48:DXE51 EHA48:EHA51 EQW48:EQW51 FAS48:FAS51 FKO48:FKO51 FUK48:FUK51 GEG48:GEG51 GOC48:GOC51 GXY48:GXY51 HHU48:HHU51 HRQ48:HRQ51 IBM48:IBM51 ILI48:ILI51 IVE48:IVE51 JFA48:JFA51 JOW48:JOW51 JYS48:JYS51 KIO48:KIO51 KSK48:KSK51 LCG48:LCG51 LMC48:LMC51 LVY48:LVY51 MFU48:MFU51 MPQ48:MPQ51 MZM48:MZM51 NJI48:NJI51 NTE48:NTE51 ODA48:ODA51 OMW48:OMW51 OWS48:OWS51 PGO48:PGO51 PQK48:PQK51 QAG48:QAG51 QKC48:QKC51 QTY48:QTY51 RDU48:RDU51 RNQ48:RNQ51 RXM48:RXM51 SHI48:SHI51 SRE48:SRE51 TBA48:TBA51 TKW48:TKW51 TUS48:TUS51 UEO48:UEO51 UOK48:UOK51 UYG48:UYG51 VIC48:VIC51 VRY48:VRY51 WBU48:WBU51 WLQ48:WLQ51 WVM48:WVM51 E65584:E65587 JA65584:JA65587 SW65584:SW65587 ACS65584:ACS65587 AMO65584:AMO65587 AWK65584:AWK65587 BGG65584:BGG65587 BQC65584:BQC65587 BZY65584:BZY65587 CJU65584:CJU65587 CTQ65584:CTQ65587 DDM65584:DDM65587 DNI65584:DNI65587 DXE65584:DXE65587 EHA65584:EHA65587 EQW65584:EQW65587 FAS65584:FAS65587 FKO65584:FKO65587 FUK65584:FUK65587 GEG65584:GEG65587 GOC65584:GOC65587 GXY65584:GXY65587 HHU65584:HHU65587 HRQ65584:HRQ65587 IBM65584:IBM65587 ILI65584:ILI65587 IVE65584:IVE65587 JFA65584:JFA65587 JOW65584:JOW65587 JYS65584:JYS65587 KIO65584:KIO65587 KSK65584:KSK65587 LCG65584:LCG65587 LMC65584:LMC65587 LVY65584:LVY65587 MFU65584:MFU65587 MPQ65584:MPQ65587 MZM65584:MZM65587 NJI65584:NJI65587 NTE65584:NTE65587 ODA65584:ODA65587 OMW65584:OMW65587 OWS65584:OWS65587 PGO65584:PGO65587 PQK65584:PQK65587 QAG65584:QAG65587 QKC65584:QKC65587 QTY65584:QTY65587 RDU65584:RDU65587 RNQ65584:RNQ65587 RXM65584:RXM65587 SHI65584:SHI65587 SRE65584:SRE65587 TBA65584:TBA65587 TKW65584:TKW65587 TUS65584:TUS65587 UEO65584:UEO65587 UOK65584:UOK65587 UYG65584:UYG65587 VIC65584:VIC65587 VRY65584:VRY65587 WBU65584:WBU65587 WLQ65584:WLQ65587 WVM65584:WVM65587 E131120:E131123 JA131120:JA131123 SW131120:SW131123 ACS131120:ACS131123 AMO131120:AMO131123 AWK131120:AWK131123 BGG131120:BGG131123 BQC131120:BQC131123 BZY131120:BZY131123 CJU131120:CJU131123 CTQ131120:CTQ131123 DDM131120:DDM131123 DNI131120:DNI131123 DXE131120:DXE131123 EHA131120:EHA131123 EQW131120:EQW131123 FAS131120:FAS131123 FKO131120:FKO131123 FUK131120:FUK131123 GEG131120:GEG131123 GOC131120:GOC131123 GXY131120:GXY131123 HHU131120:HHU131123 HRQ131120:HRQ131123 IBM131120:IBM131123 ILI131120:ILI131123 IVE131120:IVE131123 JFA131120:JFA131123 JOW131120:JOW131123 JYS131120:JYS131123 KIO131120:KIO131123 KSK131120:KSK131123 LCG131120:LCG131123 LMC131120:LMC131123 LVY131120:LVY131123 MFU131120:MFU131123 MPQ131120:MPQ131123 MZM131120:MZM131123 NJI131120:NJI131123 NTE131120:NTE131123 ODA131120:ODA131123 OMW131120:OMW131123 OWS131120:OWS131123 PGO131120:PGO131123 PQK131120:PQK131123 QAG131120:QAG131123 QKC131120:QKC131123 QTY131120:QTY131123 RDU131120:RDU131123 RNQ131120:RNQ131123 RXM131120:RXM131123 SHI131120:SHI131123 SRE131120:SRE131123 TBA131120:TBA131123 TKW131120:TKW131123 TUS131120:TUS131123 UEO131120:UEO131123 UOK131120:UOK131123 UYG131120:UYG131123 VIC131120:VIC131123 VRY131120:VRY131123 WBU131120:WBU131123 WLQ131120:WLQ131123 WVM131120:WVM131123 E196656:E196659 JA196656:JA196659 SW196656:SW196659 ACS196656:ACS196659 AMO196656:AMO196659 AWK196656:AWK196659 BGG196656:BGG196659 BQC196656:BQC196659 BZY196656:BZY196659 CJU196656:CJU196659 CTQ196656:CTQ196659 DDM196656:DDM196659 DNI196656:DNI196659 DXE196656:DXE196659 EHA196656:EHA196659 EQW196656:EQW196659 FAS196656:FAS196659 FKO196656:FKO196659 FUK196656:FUK196659 GEG196656:GEG196659 GOC196656:GOC196659 GXY196656:GXY196659 HHU196656:HHU196659 HRQ196656:HRQ196659 IBM196656:IBM196659 ILI196656:ILI196659 IVE196656:IVE196659 JFA196656:JFA196659 JOW196656:JOW196659 JYS196656:JYS196659 KIO196656:KIO196659 KSK196656:KSK196659 LCG196656:LCG196659 LMC196656:LMC196659 LVY196656:LVY196659 MFU196656:MFU196659 MPQ196656:MPQ196659 MZM196656:MZM196659 NJI196656:NJI196659 NTE196656:NTE196659 ODA196656:ODA196659 OMW196656:OMW196659 OWS196656:OWS196659 PGO196656:PGO196659 PQK196656:PQK196659 QAG196656:QAG196659 QKC196656:QKC196659 QTY196656:QTY196659 RDU196656:RDU196659 RNQ196656:RNQ196659 RXM196656:RXM196659 SHI196656:SHI196659 SRE196656:SRE196659 TBA196656:TBA196659 TKW196656:TKW196659 TUS196656:TUS196659 UEO196656:UEO196659 UOK196656:UOK196659 UYG196656:UYG196659 VIC196656:VIC196659 VRY196656:VRY196659 WBU196656:WBU196659 WLQ196656:WLQ196659 WVM196656:WVM196659 E262192:E262195 JA262192:JA262195 SW262192:SW262195 ACS262192:ACS262195 AMO262192:AMO262195 AWK262192:AWK262195 BGG262192:BGG262195 BQC262192:BQC262195 BZY262192:BZY262195 CJU262192:CJU262195 CTQ262192:CTQ262195 DDM262192:DDM262195 DNI262192:DNI262195 DXE262192:DXE262195 EHA262192:EHA262195 EQW262192:EQW262195 FAS262192:FAS262195 FKO262192:FKO262195 FUK262192:FUK262195 GEG262192:GEG262195 GOC262192:GOC262195 GXY262192:GXY262195 HHU262192:HHU262195 HRQ262192:HRQ262195 IBM262192:IBM262195 ILI262192:ILI262195 IVE262192:IVE262195 JFA262192:JFA262195 JOW262192:JOW262195 JYS262192:JYS262195 KIO262192:KIO262195 KSK262192:KSK262195 LCG262192:LCG262195 LMC262192:LMC262195 LVY262192:LVY262195 MFU262192:MFU262195 MPQ262192:MPQ262195 MZM262192:MZM262195 NJI262192:NJI262195 NTE262192:NTE262195 ODA262192:ODA262195 OMW262192:OMW262195 OWS262192:OWS262195 PGO262192:PGO262195 PQK262192:PQK262195 QAG262192:QAG262195 QKC262192:QKC262195 QTY262192:QTY262195 RDU262192:RDU262195 RNQ262192:RNQ262195 RXM262192:RXM262195 SHI262192:SHI262195 SRE262192:SRE262195 TBA262192:TBA262195 TKW262192:TKW262195 TUS262192:TUS262195 UEO262192:UEO262195 UOK262192:UOK262195 UYG262192:UYG262195 VIC262192:VIC262195 VRY262192:VRY262195 WBU262192:WBU262195 WLQ262192:WLQ262195 WVM262192:WVM262195 E327728:E327731 JA327728:JA327731 SW327728:SW327731 ACS327728:ACS327731 AMO327728:AMO327731 AWK327728:AWK327731 BGG327728:BGG327731 BQC327728:BQC327731 BZY327728:BZY327731 CJU327728:CJU327731 CTQ327728:CTQ327731 DDM327728:DDM327731 DNI327728:DNI327731 DXE327728:DXE327731 EHA327728:EHA327731 EQW327728:EQW327731 FAS327728:FAS327731 FKO327728:FKO327731 FUK327728:FUK327731 GEG327728:GEG327731 GOC327728:GOC327731 GXY327728:GXY327731 HHU327728:HHU327731 HRQ327728:HRQ327731 IBM327728:IBM327731 ILI327728:ILI327731 IVE327728:IVE327731 JFA327728:JFA327731 JOW327728:JOW327731 JYS327728:JYS327731 KIO327728:KIO327731 KSK327728:KSK327731 LCG327728:LCG327731 LMC327728:LMC327731 LVY327728:LVY327731 MFU327728:MFU327731 MPQ327728:MPQ327731 MZM327728:MZM327731 NJI327728:NJI327731 NTE327728:NTE327731 ODA327728:ODA327731 OMW327728:OMW327731 OWS327728:OWS327731 PGO327728:PGO327731 PQK327728:PQK327731 QAG327728:QAG327731 QKC327728:QKC327731 QTY327728:QTY327731 RDU327728:RDU327731 RNQ327728:RNQ327731 RXM327728:RXM327731 SHI327728:SHI327731 SRE327728:SRE327731 TBA327728:TBA327731 TKW327728:TKW327731 TUS327728:TUS327731 UEO327728:UEO327731 UOK327728:UOK327731 UYG327728:UYG327731 VIC327728:VIC327731 VRY327728:VRY327731 WBU327728:WBU327731 WLQ327728:WLQ327731 WVM327728:WVM327731 E393264:E393267 JA393264:JA393267 SW393264:SW393267 ACS393264:ACS393267 AMO393264:AMO393267 AWK393264:AWK393267 BGG393264:BGG393267 BQC393264:BQC393267 BZY393264:BZY393267 CJU393264:CJU393267 CTQ393264:CTQ393267 DDM393264:DDM393267 DNI393264:DNI393267 DXE393264:DXE393267 EHA393264:EHA393267 EQW393264:EQW393267 FAS393264:FAS393267 FKO393264:FKO393267 FUK393264:FUK393267 GEG393264:GEG393267 GOC393264:GOC393267 GXY393264:GXY393267 HHU393264:HHU393267 HRQ393264:HRQ393267 IBM393264:IBM393267 ILI393264:ILI393267 IVE393264:IVE393267 JFA393264:JFA393267 JOW393264:JOW393267 JYS393264:JYS393267 KIO393264:KIO393267 KSK393264:KSK393267 LCG393264:LCG393267 LMC393264:LMC393267 LVY393264:LVY393267 MFU393264:MFU393267 MPQ393264:MPQ393267 MZM393264:MZM393267 NJI393264:NJI393267 NTE393264:NTE393267 ODA393264:ODA393267 OMW393264:OMW393267 OWS393264:OWS393267 PGO393264:PGO393267 PQK393264:PQK393267 QAG393264:QAG393267 QKC393264:QKC393267 QTY393264:QTY393267 RDU393264:RDU393267 RNQ393264:RNQ393267 RXM393264:RXM393267 SHI393264:SHI393267 SRE393264:SRE393267 TBA393264:TBA393267 TKW393264:TKW393267 TUS393264:TUS393267 UEO393264:UEO393267 UOK393264:UOK393267 UYG393264:UYG393267 VIC393264:VIC393267 VRY393264:VRY393267 WBU393264:WBU393267 WLQ393264:WLQ393267 WVM393264:WVM393267 E458800:E458803 JA458800:JA458803 SW458800:SW458803 ACS458800:ACS458803 AMO458800:AMO458803 AWK458800:AWK458803 BGG458800:BGG458803 BQC458800:BQC458803 BZY458800:BZY458803 CJU458800:CJU458803 CTQ458800:CTQ458803 DDM458800:DDM458803 DNI458800:DNI458803 DXE458800:DXE458803 EHA458800:EHA458803 EQW458800:EQW458803 FAS458800:FAS458803 FKO458800:FKO458803 FUK458800:FUK458803 GEG458800:GEG458803 GOC458800:GOC458803 GXY458800:GXY458803 HHU458800:HHU458803 HRQ458800:HRQ458803 IBM458800:IBM458803 ILI458800:ILI458803 IVE458800:IVE458803 JFA458800:JFA458803 JOW458800:JOW458803 JYS458800:JYS458803 KIO458800:KIO458803 KSK458800:KSK458803 LCG458800:LCG458803 LMC458800:LMC458803 LVY458800:LVY458803 MFU458800:MFU458803 MPQ458800:MPQ458803 MZM458800:MZM458803 NJI458800:NJI458803 NTE458800:NTE458803 ODA458800:ODA458803 OMW458800:OMW458803 OWS458800:OWS458803 PGO458800:PGO458803 PQK458800:PQK458803 QAG458800:QAG458803 QKC458800:QKC458803 QTY458800:QTY458803 RDU458800:RDU458803 RNQ458800:RNQ458803 RXM458800:RXM458803 SHI458800:SHI458803 SRE458800:SRE458803 TBA458800:TBA458803 TKW458800:TKW458803 TUS458800:TUS458803 UEO458800:UEO458803 UOK458800:UOK458803 UYG458800:UYG458803 VIC458800:VIC458803 VRY458800:VRY458803 WBU458800:WBU458803 WLQ458800:WLQ458803 WVM458800:WVM458803 E524336:E524339 JA524336:JA524339 SW524336:SW524339 ACS524336:ACS524339 AMO524336:AMO524339 AWK524336:AWK524339 BGG524336:BGG524339 BQC524336:BQC524339 BZY524336:BZY524339 CJU524336:CJU524339 CTQ524336:CTQ524339 DDM524336:DDM524339 DNI524336:DNI524339 DXE524336:DXE524339 EHA524336:EHA524339 EQW524336:EQW524339 FAS524336:FAS524339 FKO524336:FKO524339 FUK524336:FUK524339 GEG524336:GEG524339 GOC524336:GOC524339 GXY524336:GXY524339 HHU524336:HHU524339 HRQ524336:HRQ524339 IBM524336:IBM524339 ILI524336:ILI524339 IVE524336:IVE524339 JFA524336:JFA524339 JOW524336:JOW524339 JYS524336:JYS524339 KIO524336:KIO524339 KSK524336:KSK524339 LCG524336:LCG524339 LMC524336:LMC524339 LVY524336:LVY524339 MFU524336:MFU524339 MPQ524336:MPQ524339 MZM524336:MZM524339 NJI524336:NJI524339 NTE524336:NTE524339 ODA524336:ODA524339 OMW524336:OMW524339 OWS524336:OWS524339 PGO524336:PGO524339 PQK524336:PQK524339 QAG524336:QAG524339 QKC524336:QKC524339 QTY524336:QTY524339 RDU524336:RDU524339 RNQ524336:RNQ524339 RXM524336:RXM524339 SHI524336:SHI524339 SRE524336:SRE524339 TBA524336:TBA524339 TKW524336:TKW524339 TUS524336:TUS524339 UEO524336:UEO524339 UOK524336:UOK524339 UYG524336:UYG524339 VIC524336:VIC524339 VRY524336:VRY524339 WBU524336:WBU524339 WLQ524336:WLQ524339 WVM524336:WVM524339 E589872:E589875 JA589872:JA589875 SW589872:SW589875 ACS589872:ACS589875 AMO589872:AMO589875 AWK589872:AWK589875 BGG589872:BGG589875 BQC589872:BQC589875 BZY589872:BZY589875 CJU589872:CJU589875 CTQ589872:CTQ589875 DDM589872:DDM589875 DNI589872:DNI589875 DXE589872:DXE589875 EHA589872:EHA589875 EQW589872:EQW589875 FAS589872:FAS589875 FKO589872:FKO589875 FUK589872:FUK589875 GEG589872:GEG589875 GOC589872:GOC589875 GXY589872:GXY589875 HHU589872:HHU589875 HRQ589872:HRQ589875 IBM589872:IBM589875 ILI589872:ILI589875 IVE589872:IVE589875 JFA589872:JFA589875 JOW589872:JOW589875 JYS589872:JYS589875 KIO589872:KIO589875 KSK589872:KSK589875 LCG589872:LCG589875 LMC589872:LMC589875 LVY589872:LVY589875 MFU589872:MFU589875 MPQ589872:MPQ589875 MZM589872:MZM589875 NJI589872:NJI589875 NTE589872:NTE589875 ODA589872:ODA589875 OMW589872:OMW589875 OWS589872:OWS589875 PGO589872:PGO589875 PQK589872:PQK589875 QAG589872:QAG589875 QKC589872:QKC589875 QTY589872:QTY589875 RDU589872:RDU589875 RNQ589872:RNQ589875 RXM589872:RXM589875 SHI589872:SHI589875 SRE589872:SRE589875 TBA589872:TBA589875 TKW589872:TKW589875 TUS589872:TUS589875 UEO589872:UEO589875 UOK589872:UOK589875 UYG589872:UYG589875 VIC589872:VIC589875 VRY589872:VRY589875 WBU589872:WBU589875 WLQ589872:WLQ589875 WVM589872:WVM589875 E655408:E655411 JA655408:JA655411 SW655408:SW655411 ACS655408:ACS655411 AMO655408:AMO655411 AWK655408:AWK655411 BGG655408:BGG655411 BQC655408:BQC655411 BZY655408:BZY655411 CJU655408:CJU655411 CTQ655408:CTQ655411 DDM655408:DDM655411 DNI655408:DNI655411 DXE655408:DXE655411 EHA655408:EHA655411 EQW655408:EQW655411 FAS655408:FAS655411 FKO655408:FKO655411 FUK655408:FUK655411 GEG655408:GEG655411 GOC655408:GOC655411 GXY655408:GXY655411 HHU655408:HHU655411 HRQ655408:HRQ655411 IBM655408:IBM655411 ILI655408:ILI655411 IVE655408:IVE655411 JFA655408:JFA655411 JOW655408:JOW655411 JYS655408:JYS655411 KIO655408:KIO655411 KSK655408:KSK655411 LCG655408:LCG655411 LMC655408:LMC655411 LVY655408:LVY655411 MFU655408:MFU655411 MPQ655408:MPQ655411 MZM655408:MZM655411 NJI655408:NJI655411 NTE655408:NTE655411 ODA655408:ODA655411 OMW655408:OMW655411 OWS655408:OWS655411 PGO655408:PGO655411 PQK655408:PQK655411 QAG655408:QAG655411 QKC655408:QKC655411 QTY655408:QTY655411 RDU655408:RDU655411 RNQ655408:RNQ655411 RXM655408:RXM655411 SHI655408:SHI655411 SRE655408:SRE655411 TBA655408:TBA655411 TKW655408:TKW655411 TUS655408:TUS655411 UEO655408:UEO655411 UOK655408:UOK655411 UYG655408:UYG655411 VIC655408:VIC655411 VRY655408:VRY655411 WBU655408:WBU655411 WLQ655408:WLQ655411 WVM655408:WVM655411 E720944:E720947 JA720944:JA720947 SW720944:SW720947 ACS720944:ACS720947 AMO720944:AMO720947 AWK720944:AWK720947 BGG720944:BGG720947 BQC720944:BQC720947 BZY720944:BZY720947 CJU720944:CJU720947 CTQ720944:CTQ720947 DDM720944:DDM720947 DNI720944:DNI720947 DXE720944:DXE720947 EHA720944:EHA720947 EQW720944:EQW720947 FAS720944:FAS720947 FKO720944:FKO720947 FUK720944:FUK720947 GEG720944:GEG720947 GOC720944:GOC720947 GXY720944:GXY720947 HHU720944:HHU720947 HRQ720944:HRQ720947 IBM720944:IBM720947 ILI720944:ILI720947 IVE720944:IVE720947 JFA720944:JFA720947 JOW720944:JOW720947 JYS720944:JYS720947 KIO720944:KIO720947 KSK720944:KSK720947 LCG720944:LCG720947 LMC720944:LMC720947 LVY720944:LVY720947 MFU720944:MFU720947 MPQ720944:MPQ720947 MZM720944:MZM720947 NJI720944:NJI720947 NTE720944:NTE720947 ODA720944:ODA720947 OMW720944:OMW720947 OWS720944:OWS720947 PGO720944:PGO720947 PQK720944:PQK720947 QAG720944:QAG720947 QKC720944:QKC720947 QTY720944:QTY720947 RDU720944:RDU720947 RNQ720944:RNQ720947 RXM720944:RXM720947 SHI720944:SHI720947 SRE720944:SRE720947 TBA720944:TBA720947 TKW720944:TKW720947 TUS720944:TUS720947 UEO720944:UEO720947 UOK720944:UOK720947 UYG720944:UYG720947 VIC720944:VIC720947 VRY720944:VRY720947 WBU720944:WBU720947 WLQ720944:WLQ720947 WVM720944:WVM720947 E786480:E786483 JA786480:JA786483 SW786480:SW786483 ACS786480:ACS786483 AMO786480:AMO786483 AWK786480:AWK786483 BGG786480:BGG786483 BQC786480:BQC786483 BZY786480:BZY786483 CJU786480:CJU786483 CTQ786480:CTQ786483 DDM786480:DDM786483 DNI786480:DNI786483 DXE786480:DXE786483 EHA786480:EHA786483 EQW786480:EQW786483 FAS786480:FAS786483 FKO786480:FKO786483 FUK786480:FUK786483 GEG786480:GEG786483 GOC786480:GOC786483 GXY786480:GXY786483 HHU786480:HHU786483 HRQ786480:HRQ786483 IBM786480:IBM786483 ILI786480:ILI786483 IVE786480:IVE786483 JFA786480:JFA786483 JOW786480:JOW786483 JYS786480:JYS786483 KIO786480:KIO786483 KSK786480:KSK786483 LCG786480:LCG786483 LMC786480:LMC786483 LVY786480:LVY786483 MFU786480:MFU786483 MPQ786480:MPQ786483 MZM786480:MZM786483 NJI786480:NJI786483 NTE786480:NTE786483 ODA786480:ODA786483 OMW786480:OMW786483 OWS786480:OWS786483 PGO786480:PGO786483 PQK786480:PQK786483 QAG786480:QAG786483 QKC786480:QKC786483 QTY786480:QTY786483 RDU786480:RDU786483 RNQ786480:RNQ786483 RXM786480:RXM786483 SHI786480:SHI786483 SRE786480:SRE786483 TBA786480:TBA786483 TKW786480:TKW786483 TUS786480:TUS786483 UEO786480:UEO786483 UOK786480:UOK786483 UYG786480:UYG786483 VIC786480:VIC786483 VRY786480:VRY786483 WBU786480:WBU786483 WLQ786480:WLQ786483 WVM786480:WVM786483 E852016:E852019 JA852016:JA852019 SW852016:SW852019 ACS852016:ACS852019 AMO852016:AMO852019 AWK852016:AWK852019 BGG852016:BGG852019 BQC852016:BQC852019 BZY852016:BZY852019 CJU852016:CJU852019 CTQ852016:CTQ852019 DDM852016:DDM852019 DNI852016:DNI852019 DXE852016:DXE852019 EHA852016:EHA852019 EQW852016:EQW852019 FAS852016:FAS852019 FKO852016:FKO852019 FUK852016:FUK852019 GEG852016:GEG852019 GOC852016:GOC852019 GXY852016:GXY852019 HHU852016:HHU852019 HRQ852016:HRQ852019 IBM852016:IBM852019 ILI852016:ILI852019 IVE852016:IVE852019 JFA852016:JFA852019 JOW852016:JOW852019 JYS852016:JYS852019 KIO852016:KIO852019 KSK852016:KSK852019 LCG852016:LCG852019 LMC852016:LMC852019 LVY852016:LVY852019 MFU852016:MFU852019 MPQ852016:MPQ852019 MZM852016:MZM852019 NJI852016:NJI852019 NTE852016:NTE852019 ODA852016:ODA852019 OMW852016:OMW852019 OWS852016:OWS852019 PGO852016:PGO852019 PQK852016:PQK852019 QAG852016:QAG852019 QKC852016:QKC852019 QTY852016:QTY852019 RDU852016:RDU852019 RNQ852016:RNQ852019 RXM852016:RXM852019 SHI852016:SHI852019 SRE852016:SRE852019 TBA852016:TBA852019 TKW852016:TKW852019 TUS852016:TUS852019 UEO852016:UEO852019 UOK852016:UOK852019 UYG852016:UYG852019 VIC852016:VIC852019 VRY852016:VRY852019 WBU852016:WBU852019 WLQ852016:WLQ852019 WVM852016:WVM852019 E917552:E917555 JA917552:JA917555 SW917552:SW917555 ACS917552:ACS917555 AMO917552:AMO917555 AWK917552:AWK917555 BGG917552:BGG917555 BQC917552:BQC917555 BZY917552:BZY917555 CJU917552:CJU917555 CTQ917552:CTQ917555 DDM917552:DDM917555 DNI917552:DNI917555 DXE917552:DXE917555 EHA917552:EHA917555 EQW917552:EQW917555 FAS917552:FAS917555 FKO917552:FKO917555 FUK917552:FUK917555 GEG917552:GEG917555 GOC917552:GOC917555 GXY917552:GXY917555 HHU917552:HHU917555 HRQ917552:HRQ917555 IBM917552:IBM917555 ILI917552:ILI917555 IVE917552:IVE917555 JFA917552:JFA917555 JOW917552:JOW917555 JYS917552:JYS917555 KIO917552:KIO917555 KSK917552:KSK917555 LCG917552:LCG917555 LMC917552:LMC917555 LVY917552:LVY917555 MFU917552:MFU917555 MPQ917552:MPQ917555 MZM917552:MZM917555 NJI917552:NJI917555 NTE917552:NTE917555 ODA917552:ODA917555 OMW917552:OMW917555 OWS917552:OWS917555 PGO917552:PGO917555 PQK917552:PQK917555 QAG917552:QAG917555 QKC917552:QKC917555 QTY917552:QTY917555 RDU917552:RDU917555 RNQ917552:RNQ917555 RXM917552:RXM917555 SHI917552:SHI917555 SRE917552:SRE917555 TBA917552:TBA917555 TKW917552:TKW917555 TUS917552:TUS917555 UEO917552:UEO917555 UOK917552:UOK917555 UYG917552:UYG917555 VIC917552:VIC917555 VRY917552:VRY917555 WBU917552:WBU917555 WLQ917552:WLQ917555 WVM917552:WVM917555 E983088:E983091 JA983088:JA983091 SW983088:SW983091 ACS983088:ACS983091 AMO983088:AMO983091 AWK983088:AWK983091 BGG983088:BGG983091 BQC983088:BQC983091 BZY983088:BZY983091 CJU983088:CJU983091 CTQ983088:CTQ983091 DDM983088:DDM983091 DNI983088:DNI983091 DXE983088:DXE983091 EHA983088:EHA983091 EQW983088:EQW983091 FAS983088:FAS983091 FKO983088:FKO983091 FUK983088:FUK983091 GEG983088:GEG983091 GOC983088:GOC983091 GXY983088:GXY983091 HHU983088:HHU983091 HRQ983088:HRQ983091 IBM983088:IBM983091 ILI983088:ILI983091 IVE983088:IVE983091 JFA983088:JFA983091 JOW983088:JOW983091 JYS983088:JYS983091 KIO983088:KIO983091 KSK983088:KSK983091 LCG983088:LCG983091 LMC983088:LMC983091 LVY983088:LVY983091 MFU983088:MFU983091 MPQ983088:MPQ983091 MZM983088:MZM983091 NJI983088:NJI983091 NTE983088:NTE983091 ODA983088:ODA983091 OMW983088:OMW983091 OWS983088:OWS983091 PGO983088:PGO983091 PQK983088:PQK983091 QAG983088:QAG983091 QKC983088:QKC983091 QTY983088:QTY983091 RDU983088:RDU983091 RNQ983088:RNQ983091 RXM983088:RXM983091 SHI983088:SHI983091 SRE983088:SRE983091 TBA983088:TBA983091 TKW983088:TKW983091 TUS983088:TUS983091 UEO983088:UEO983091 UOK983088:UOK983091 UYG983088:UYG983091 VIC983088:VIC983091 VRY983088:VRY983091 WBU983088:WBU983091 WLQ983088:WLQ983091 WVM983088:WVM983091 J48:J51 JF48:JF51 TB48:TB51 ACX48:ACX51 AMT48:AMT51 AWP48:AWP51 BGL48:BGL51 BQH48:BQH51 CAD48:CAD51 CJZ48:CJZ51 CTV48:CTV51 DDR48:DDR51 DNN48:DNN51 DXJ48:DXJ51 EHF48:EHF51 ERB48:ERB51 FAX48:FAX51 FKT48:FKT51 FUP48:FUP51 GEL48:GEL51 GOH48:GOH51 GYD48:GYD51 HHZ48:HHZ51 HRV48:HRV51 IBR48:IBR51 ILN48:ILN51 IVJ48:IVJ51 JFF48:JFF51 JPB48:JPB51 JYX48:JYX51 KIT48:KIT51 KSP48:KSP51 LCL48:LCL51 LMH48:LMH51 LWD48:LWD51 MFZ48:MFZ51 MPV48:MPV51 MZR48:MZR51 NJN48:NJN51 NTJ48:NTJ51 ODF48:ODF51 ONB48:ONB51 OWX48:OWX51 PGT48:PGT51 PQP48:PQP51 QAL48:QAL51 QKH48:QKH51 QUD48:QUD51 RDZ48:RDZ51 RNV48:RNV51 RXR48:RXR51 SHN48:SHN51 SRJ48:SRJ51 TBF48:TBF51 TLB48:TLB51 TUX48:TUX51 UET48:UET51 UOP48:UOP51 UYL48:UYL51 VIH48:VIH51 VSD48:VSD51 WBZ48:WBZ51 WLV48:WLV51 WVR48:WVR51 J65584:J65587 JF65584:JF65587 TB65584:TB65587 ACX65584:ACX65587 AMT65584:AMT65587 AWP65584:AWP65587 BGL65584:BGL65587 BQH65584:BQH65587 CAD65584:CAD65587 CJZ65584:CJZ65587 CTV65584:CTV65587 DDR65584:DDR65587 DNN65584:DNN65587 DXJ65584:DXJ65587 EHF65584:EHF65587 ERB65584:ERB65587 FAX65584:FAX65587 FKT65584:FKT65587 FUP65584:FUP65587 GEL65584:GEL65587 GOH65584:GOH65587 GYD65584:GYD65587 HHZ65584:HHZ65587 HRV65584:HRV65587 IBR65584:IBR65587 ILN65584:ILN65587 IVJ65584:IVJ65587 JFF65584:JFF65587 JPB65584:JPB65587 JYX65584:JYX65587 KIT65584:KIT65587 KSP65584:KSP65587 LCL65584:LCL65587 LMH65584:LMH65587 LWD65584:LWD65587 MFZ65584:MFZ65587 MPV65584:MPV65587 MZR65584:MZR65587 NJN65584:NJN65587 NTJ65584:NTJ65587 ODF65584:ODF65587 ONB65584:ONB65587 OWX65584:OWX65587 PGT65584:PGT65587 PQP65584:PQP65587 QAL65584:QAL65587 QKH65584:QKH65587 QUD65584:QUD65587 RDZ65584:RDZ65587 RNV65584:RNV65587 RXR65584:RXR65587 SHN65584:SHN65587 SRJ65584:SRJ65587 TBF65584:TBF65587 TLB65584:TLB65587 TUX65584:TUX65587 UET65584:UET65587 UOP65584:UOP65587 UYL65584:UYL65587 VIH65584:VIH65587 VSD65584:VSD65587 WBZ65584:WBZ65587 WLV65584:WLV65587 WVR65584:WVR65587 J131120:J131123 JF131120:JF131123 TB131120:TB131123 ACX131120:ACX131123 AMT131120:AMT131123 AWP131120:AWP131123 BGL131120:BGL131123 BQH131120:BQH131123 CAD131120:CAD131123 CJZ131120:CJZ131123 CTV131120:CTV131123 DDR131120:DDR131123 DNN131120:DNN131123 DXJ131120:DXJ131123 EHF131120:EHF131123 ERB131120:ERB131123 FAX131120:FAX131123 FKT131120:FKT131123 FUP131120:FUP131123 GEL131120:GEL131123 GOH131120:GOH131123 GYD131120:GYD131123 HHZ131120:HHZ131123 HRV131120:HRV131123 IBR131120:IBR131123 ILN131120:ILN131123 IVJ131120:IVJ131123 JFF131120:JFF131123 JPB131120:JPB131123 JYX131120:JYX131123 KIT131120:KIT131123 KSP131120:KSP131123 LCL131120:LCL131123 LMH131120:LMH131123 LWD131120:LWD131123 MFZ131120:MFZ131123 MPV131120:MPV131123 MZR131120:MZR131123 NJN131120:NJN131123 NTJ131120:NTJ131123 ODF131120:ODF131123 ONB131120:ONB131123 OWX131120:OWX131123 PGT131120:PGT131123 PQP131120:PQP131123 QAL131120:QAL131123 QKH131120:QKH131123 QUD131120:QUD131123 RDZ131120:RDZ131123 RNV131120:RNV131123 RXR131120:RXR131123 SHN131120:SHN131123 SRJ131120:SRJ131123 TBF131120:TBF131123 TLB131120:TLB131123 TUX131120:TUX131123 UET131120:UET131123 UOP131120:UOP131123 UYL131120:UYL131123 VIH131120:VIH131123 VSD131120:VSD131123 WBZ131120:WBZ131123 WLV131120:WLV131123 WVR131120:WVR131123 J196656:J196659 JF196656:JF196659 TB196656:TB196659 ACX196656:ACX196659 AMT196656:AMT196659 AWP196656:AWP196659 BGL196656:BGL196659 BQH196656:BQH196659 CAD196656:CAD196659 CJZ196656:CJZ196659 CTV196656:CTV196659 DDR196656:DDR196659 DNN196656:DNN196659 DXJ196656:DXJ196659 EHF196656:EHF196659 ERB196656:ERB196659 FAX196656:FAX196659 FKT196656:FKT196659 FUP196656:FUP196659 GEL196656:GEL196659 GOH196656:GOH196659 GYD196656:GYD196659 HHZ196656:HHZ196659 HRV196656:HRV196659 IBR196656:IBR196659 ILN196656:ILN196659 IVJ196656:IVJ196659 JFF196656:JFF196659 JPB196656:JPB196659 JYX196656:JYX196659 KIT196656:KIT196659 KSP196656:KSP196659 LCL196656:LCL196659 LMH196656:LMH196659 LWD196656:LWD196659 MFZ196656:MFZ196659 MPV196656:MPV196659 MZR196656:MZR196659 NJN196656:NJN196659 NTJ196656:NTJ196659 ODF196656:ODF196659 ONB196656:ONB196659 OWX196656:OWX196659 PGT196656:PGT196659 PQP196656:PQP196659 QAL196656:QAL196659 QKH196656:QKH196659 QUD196656:QUD196659 RDZ196656:RDZ196659 RNV196656:RNV196659 RXR196656:RXR196659 SHN196656:SHN196659 SRJ196656:SRJ196659 TBF196656:TBF196659 TLB196656:TLB196659 TUX196656:TUX196659 UET196656:UET196659 UOP196656:UOP196659 UYL196656:UYL196659 VIH196656:VIH196659 VSD196656:VSD196659 WBZ196656:WBZ196659 WLV196656:WLV196659 WVR196656:WVR196659 J262192:J262195 JF262192:JF262195 TB262192:TB262195 ACX262192:ACX262195 AMT262192:AMT262195 AWP262192:AWP262195 BGL262192:BGL262195 BQH262192:BQH262195 CAD262192:CAD262195 CJZ262192:CJZ262195 CTV262192:CTV262195 DDR262192:DDR262195 DNN262192:DNN262195 DXJ262192:DXJ262195 EHF262192:EHF262195 ERB262192:ERB262195 FAX262192:FAX262195 FKT262192:FKT262195 FUP262192:FUP262195 GEL262192:GEL262195 GOH262192:GOH262195 GYD262192:GYD262195 HHZ262192:HHZ262195 HRV262192:HRV262195 IBR262192:IBR262195 ILN262192:ILN262195 IVJ262192:IVJ262195 JFF262192:JFF262195 JPB262192:JPB262195 JYX262192:JYX262195 KIT262192:KIT262195 KSP262192:KSP262195 LCL262192:LCL262195 LMH262192:LMH262195 LWD262192:LWD262195 MFZ262192:MFZ262195 MPV262192:MPV262195 MZR262192:MZR262195 NJN262192:NJN262195 NTJ262192:NTJ262195 ODF262192:ODF262195 ONB262192:ONB262195 OWX262192:OWX262195 PGT262192:PGT262195 PQP262192:PQP262195 QAL262192:QAL262195 QKH262192:QKH262195 QUD262192:QUD262195 RDZ262192:RDZ262195 RNV262192:RNV262195 RXR262192:RXR262195 SHN262192:SHN262195 SRJ262192:SRJ262195 TBF262192:TBF262195 TLB262192:TLB262195 TUX262192:TUX262195 UET262192:UET262195 UOP262192:UOP262195 UYL262192:UYL262195 VIH262192:VIH262195 VSD262192:VSD262195 WBZ262192:WBZ262195 WLV262192:WLV262195 WVR262192:WVR262195 J327728:J327731 JF327728:JF327731 TB327728:TB327731 ACX327728:ACX327731 AMT327728:AMT327731 AWP327728:AWP327731 BGL327728:BGL327731 BQH327728:BQH327731 CAD327728:CAD327731 CJZ327728:CJZ327731 CTV327728:CTV327731 DDR327728:DDR327731 DNN327728:DNN327731 DXJ327728:DXJ327731 EHF327728:EHF327731 ERB327728:ERB327731 FAX327728:FAX327731 FKT327728:FKT327731 FUP327728:FUP327731 GEL327728:GEL327731 GOH327728:GOH327731 GYD327728:GYD327731 HHZ327728:HHZ327731 HRV327728:HRV327731 IBR327728:IBR327731 ILN327728:ILN327731 IVJ327728:IVJ327731 JFF327728:JFF327731 JPB327728:JPB327731 JYX327728:JYX327731 KIT327728:KIT327731 KSP327728:KSP327731 LCL327728:LCL327731 LMH327728:LMH327731 LWD327728:LWD327731 MFZ327728:MFZ327731 MPV327728:MPV327731 MZR327728:MZR327731 NJN327728:NJN327731 NTJ327728:NTJ327731 ODF327728:ODF327731 ONB327728:ONB327731 OWX327728:OWX327731 PGT327728:PGT327731 PQP327728:PQP327731 QAL327728:QAL327731 QKH327728:QKH327731 QUD327728:QUD327731 RDZ327728:RDZ327731 RNV327728:RNV327731 RXR327728:RXR327731 SHN327728:SHN327731 SRJ327728:SRJ327731 TBF327728:TBF327731 TLB327728:TLB327731 TUX327728:TUX327731 UET327728:UET327731 UOP327728:UOP327731 UYL327728:UYL327731 VIH327728:VIH327731 VSD327728:VSD327731 WBZ327728:WBZ327731 WLV327728:WLV327731 WVR327728:WVR327731 J393264:J393267 JF393264:JF393267 TB393264:TB393267 ACX393264:ACX393267 AMT393264:AMT393267 AWP393264:AWP393267 BGL393264:BGL393267 BQH393264:BQH393267 CAD393264:CAD393267 CJZ393264:CJZ393267 CTV393264:CTV393267 DDR393264:DDR393267 DNN393264:DNN393267 DXJ393264:DXJ393267 EHF393264:EHF393267 ERB393264:ERB393267 FAX393264:FAX393267 FKT393264:FKT393267 FUP393264:FUP393267 GEL393264:GEL393267 GOH393264:GOH393267 GYD393264:GYD393267 HHZ393264:HHZ393267 HRV393264:HRV393267 IBR393264:IBR393267 ILN393264:ILN393267 IVJ393264:IVJ393267 JFF393264:JFF393267 JPB393264:JPB393267 JYX393264:JYX393267 KIT393264:KIT393267 KSP393264:KSP393267 LCL393264:LCL393267 LMH393264:LMH393267 LWD393264:LWD393267 MFZ393264:MFZ393267 MPV393264:MPV393267 MZR393264:MZR393267 NJN393264:NJN393267 NTJ393264:NTJ393267 ODF393264:ODF393267 ONB393264:ONB393267 OWX393264:OWX393267 PGT393264:PGT393267 PQP393264:PQP393267 QAL393264:QAL393267 QKH393264:QKH393267 QUD393264:QUD393267 RDZ393264:RDZ393267 RNV393264:RNV393267 RXR393264:RXR393267 SHN393264:SHN393267 SRJ393264:SRJ393267 TBF393264:TBF393267 TLB393264:TLB393267 TUX393264:TUX393267 UET393264:UET393267 UOP393264:UOP393267 UYL393264:UYL393267 VIH393264:VIH393267 VSD393264:VSD393267 WBZ393264:WBZ393267 WLV393264:WLV393267 WVR393264:WVR393267 J458800:J458803 JF458800:JF458803 TB458800:TB458803 ACX458800:ACX458803 AMT458800:AMT458803 AWP458800:AWP458803 BGL458800:BGL458803 BQH458800:BQH458803 CAD458800:CAD458803 CJZ458800:CJZ458803 CTV458800:CTV458803 DDR458800:DDR458803 DNN458800:DNN458803 DXJ458800:DXJ458803 EHF458800:EHF458803 ERB458800:ERB458803 FAX458800:FAX458803 FKT458800:FKT458803 FUP458800:FUP458803 GEL458800:GEL458803 GOH458800:GOH458803 GYD458800:GYD458803 HHZ458800:HHZ458803 HRV458800:HRV458803 IBR458800:IBR458803 ILN458800:ILN458803 IVJ458800:IVJ458803 JFF458800:JFF458803 JPB458800:JPB458803 JYX458800:JYX458803 KIT458800:KIT458803 KSP458800:KSP458803 LCL458800:LCL458803 LMH458800:LMH458803 LWD458800:LWD458803 MFZ458800:MFZ458803 MPV458800:MPV458803 MZR458800:MZR458803 NJN458800:NJN458803 NTJ458800:NTJ458803 ODF458800:ODF458803 ONB458800:ONB458803 OWX458800:OWX458803 PGT458800:PGT458803 PQP458800:PQP458803 QAL458800:QAL458803 QKH458800:QKH458803 QUD458800:QUD458803 RDZ458800:RDZ458803 RNV458800:RNV458803 RXR458800:RXR458803 SHN458800:SHN458803 SRJ458800:SRJ458803 TBF458800:TBF458803 TLB458800:TLB458803 TUX458800:TUX458803 UET458800:UET458803 UOP458800:UOP458803 UYL458800:UYL458803 VIH458800:VIH458803 VSD458800:VSD458803 WBZ458800:WBZ458803 WLV458800:WLV458803 WVR458800:WVR458803 J524336:J524339 JF524336:JF524339 TB524336:TB524339 ACX524336:ACX524339 AMT524336:AMT524339 AWP524336:AWP524339 BGL524336:BGL524339 BQH524336:BQH524339 CAD524336:CAD524339 CJZ524336:CJZ524339 CTV524336:CTV524339 DDR524336:DDR524339 DNN524336:DNN524339 DXJ524336:DXJ524339 EHF524336:EHF524339 ERB524336:ERB524339 FAX524336:FAX524339 FKT524336:FKT524339 FUP524336:FUP524339 GEL524336:GEL524339 GOH524336:GOH524339 GYD524336:GYD524339 HHZ524336:HHZ524339 HRV524336:HRV524339 IBR524336:IBR524339 ILN524336:ILN524339 IVJ524336:IVJ524339 JFF524336:JFF524339 JPB524336:JPB524339 JYX524336:JYX524339 KIT524336:KIT524339 KSP524336:KSP524339 LCL524336:LCL524339 LMH524336:LMH524339 LWD524336:LWD524339 MFZ524336:MFZ524339 MPV524336:MPV524339 MZR524336:MZR524339 NJN524336:NJN524339 NTJ524336:NTJ524339 ODF524336:ODF524339 ONB524336:ONB524339 OWX524336:OWX524339 PGT524336:PGT524339 PQP524336:PQP524339 QAL524336:QAL524339 QKH524336:QKH524339 QUD524336:QUD524339 RDZ524336:RDZ524339 RNV524336:RNV524339 RXR524336:RXR524339 SHN524336:SHN524339 SRJ524336:SRJ524339 TBF524336:TBF524339 TLB524336:TLB524339 TUX524336:TUX524339 UET524336:UET524339 UOP524336:UOP524339 UYL524336:UYL524339 VIH524336:VIH524339 VSD524336:VSD524339 WBZ524336:WBZ524339 WLV524336:WLV524339 WVR524336:WVR524339 J589872:J589875 JF589872:JF589875 TB589872:TB589875 ACX589872:ACX589875 AMT589872:AMT589875 AWP589872:AWP589875 BGL589872:BGL589875 BQH589872:BQH589875 CAD589872:CAD589875 CJZ589872:CJZ589875 CTV589872:CTV589875 DDR589872:DDR589875 DNN589872:DNN589875 DXJ589872:DXJ589875 EHF589872:EHF589875 ERB589872:ERB589875 FAX589872:FAX589875 FKT589872:FKT589875 FUP589872:FUP589875 GEL589872:GEL589875 GOH589872:GOH589875 GYD589872:GYD589875 HHZ589872:HHZ589875 HRV589872:HRV589875 IBR589872:IBR589875 ILN589872:ILN589875 IVJ589872:IVJ589875 JFF589872:JFF589875 JPB589872:JPB589875 JYX589872:JYX589875 KIT589872:KIT589875 KSP589872:KSP589875 LCL589872:LCL589875 LMH589872:LMH589875 LWD589872:LWD589875 MFZ589872:MFZ589875 MPV589872:MPV589875 MZR589872:MZR589875 NJN589872:NJN589875 NTJ589872:NTJ589875 ODF589872:ODF589875 ONB589872:ONB589875 OWX589872:OWX589875 PGT589872:PGT589875 PQP589872:PQP589875 QAL589872:QAL589875 QKH589872:QKH589875 QUD589872:QUD589875 RDZ589872:RDZ589875 RNV589872:RNV589875 RXR589872:RXR589875 SHN589872:SHN589875 SRJ589872:SRJ589875 TBF589872:TBF589875 TLB589872:TLB589875 TUX589872:TUX589875 UET589872:UET589875 UOP589872:UOP589875 UYL589872:UYL589875 VIH589872:VIH589875 VSD589872:VSD589875 WBZ589872:WBZ589875 WLV589872:WLV589875 WVR589872:WVR589875 J655408:J655411 JF655408:JF655411 TB655408:TB655411 ACX655408:ACX655411 AMT655408:AMT655411 AWP655408:AWP655411 BGL655408:BGL655411 BQH655408:BQH655411 CAD655408:CAD655411 CJZ655408:CJZ655411 CTV655408:CTV655411 DDR655408:DDR655411 DNN655408:DNN655411 DXJ655408:DXJ655411 EHF655408:EHF655411 ERB655408:ERB655411 FAX655408:FAX655411 FKT655408:FKT655411 FUP655408:FUP655411 GEL655408:GEL655411 GOH655408:GOH655411 GYD655408:GYD655411 HHZ655408:HHZ655411 HRV655408:HRV655411 IBR655408:IBR655411 ILN655408:ILN655411 IVJ655408:IVJ655411 JFF655408:JFF655411 JPB655408:JPB655411 JYX655408:JYX655411 KIT655408:KIT655411 KSP655408:KSP655411 LCL655408:LCL655411 LMH655408:LMH655411 LWD655408:LWD655411 MFZ655408:MFZ655411 MPV655408:MPV655411 MZR655408:MZR655411 NJN655408:NJN655411 NTJ655408:NTJ655411 ODF655408:ODF655411 ONB655408:ONB655411 OWX655408:OWX655411 PGT655408:PGT655411 PQP655408:PQP655411 QAL655408:QAL655411 QKH655408:QKH655411 QUD655408:QUD655411 RDZ655408:RDZ655411 RNV655408:RNV655411 RXR655408:RXR655411 SHN655408:SHN655411 SRJ655408:SRJ655411 TBF655408:TBF655411 TLB655408:TLB655411 TUX655408:TUX655411 UET655408:UET655411 UOP655408:UOP655411 UYL655408:UYL655411 VIH655408:VIH655411 VSD655408:VSD655411 WBZ655408:WBZ655411 WLV655408:WLV655411 WVR655408:WVR655411 J720944:J720947 JF720944:JF720947 TB720944:TB720947 ACX720944:ACX720947 AMT720944:AMT720947 AWP720944:AWP720947 BGL720944:BGL720947 BQH720944:BQH720947 CAD720944:CAD720947 CJZ720944:CJZ720947 CTV720944:CTV720947 DDR720944:DDR720947 DNN720944:DNN720947 DXJ720944:DXJ720947 EHF720944:EHF720947 ERB720944:ERB720947 FAX720944:FAX720947 FKT720944:FKT720947 FUP720944:FUP720947 GEL720944:GEL720947 GOH720944:GOH720947 GYD720944:GYD720947 HHZ720944:HHZ720947 HRV720944:HRV720947 IBR720944:IBR720947 ILN720944:ILN720947 IVJ720944:IVJ720947 JFF720944:JFF720947 JPB720944:JPB720947 JYX720944:JYX720947 KIT720944:KIT720947 KSP720944:KSP720947 LCL720944:LCL720947 LMH720944:LMH720947 LWD720944:LWD720947 MFZ720944:MFZ720947 MPV720944:MPV720947 MZR720944:MZR720947 NJN720944:NJN720947 NTJ720944:NTJ720947 ODF720944:ODF720947 ONB720944:ONB720947 OWX720944:OWX720947 PGT720944:PGT720947 PQP720944:PQP720947 QAL720944:QAL720947 QKH720944:QKH720947 QUD720944:QUD720947 RDZ720944:RDZ720947 RNV720944:RNV720947 RXR720944:RXR720947 SHN720944:SHN720947 SRJ720944:SRJ720947 TBF720944:TBF720947 TLB720944:TLB720947 TUX720944:TUX720947 UET720944:UET720947 UOP720944:UOP720947 UYL720944:UYL720947 VIH720944:VIH720947 VSD720944:VSD720947 WBZ720944:WBZ720947 WLV720944:WLV720947 WVR720944:WVR720947 J786480:J786483 JF786480:JF786483 TB786480:TB786483 ACX786480:ACX786483 AMT786480:AMT786483 AWP786480:AWP786483 BGL786480:BGL786483 BQH786480:BQH786483 CAD786480:CAD786483 CJZ786480:CJZ786483 CTV786480:CTV786483 DDR786480:DDR786483 DNN786480:DNN786483 DXJ786480:DXJ786483 EHF786480:EHF786483 ERB786480:ERB786483 FAX786480:FAX786483 FKT786480:FKT786483 FUP786480:FUP786483 GEL786480:GEL786483 GOH786480:GOH786483 GYD786480:GYD786483 HHZ786480:HHZ786483 HRV786480:HRV786483 IBR786480:IBR786483 ILN786480:ILN786483 IVJ786480:IVJ786483 JFF786480:JFF786483 JPB786480:JPB786483 JYX786480:JYX786483 KIT786480:KIT786483 KSP786480:KSP786483 LCL786480:LCL786483 LMH786480:LMH786483 LWD786480:LWD786483 MFZ786480:MFZ786483 MPV786480:MPV786483 MZR786480:MZR786483 NJN786480:NJN786483 NTJ786480:NTJ786483 ODF786480:ODF786483 ONB786480:ONB786483 OWX786480:OWX786483 PGT786480:PGT786483 PQP786480:PQP786483 QAL786480:QAL786483 QKH786480:QKH786483 QUD786480:QUD786483 RDZ786480:RDZ786483 RNV786480:RNV786483 RXR786480:RXR786483 SHN786480:SHN786483 SRJ786480:SRJ786483 TBF786480:TBF786483 TLB786480:TLB786483 TUX786480:TUX786483 UET786480:UET786483 UOP786480:UOP786483 UYL786480:UYL786483 VIH786480:VIH786483 VSD786480:VSD786483 WBZ786480:WBZ786483 WLV786480:WLV786483 WVR786480:WVR786483 J852016:J852019 JF852016:JF852019 TB852016:TB852019 ACX852016:ACX852019 AMT852016:AMT852019 AWP852016:AWP852019 BGL852016:BGL852019 BQH852016:BQH852019 CAD852016:CAD852019 CJZ852016:CJZ852019 CTV852016:CTV852019 DDR852016:DDR852019 DNN852016:DNN852019 DXJ852016:DXJ852019 EHF852016:EHF852019 ERB852016:ERB852019 FAX852016:FAX852019 FKT852016:FKT852019 FUP852016:FUP852019 GEL852016:GEL852019 GOH852016:GOH852019 GYD852016:GYD852019 HHZ852016:HHZ852019 HRV852016:HRV852019 IBR852016:IBR852019 ILN852016:ILN852019 IVJ852016:IVJ852019 JFF852016:JFF852019 JPB852016:JPB852019 JYX852016:JYX852019 KIT852016:KIT852019 KSP852016:KSP852019 LCL852016:LCL852019 LMH852016:LMH852019 LWD852016:LWD852019 MFZ852016:MFZ852019 MPV852016:MPV852019 MZR852016:MZR852019 NJN852016:NJN852019 NTJ852016:NTJ852019 ODF852016:ODF852019 ONB852016:ONB852019 OWX852016:OWX852019 PGT852016:PGT852019 PQP852016:PQP852019 QAL852016:QAL852019 QKH852016:QKH852019 QUD852016:QUD852019 RDZ852016:RDZ852019 RNV852016:RNV852019 RXR852016:RXR852019 SHN852016:SHN852019 SRJ852016:SRJ852019 TBF852016:TBF852019 TLB852016:TLB852019 TUX852016:TUX852019 UET852016:UET852019 UOP852016:UOP852019 UYL852016:UYL852019 VIH852016:VIH852019 VSD852016:VSD852019 WBZ852016:WBZ852019 WLV852016:WLV852019 WVR852016:WVR852019 J917552:J917555 JF917552:JF917555 TB917552:TB917555 ACX917552:ACX917555 AMT917552:AMT917555 AWP917552:AWP917555 BGL917552:BGL917555 BQH917552:BQH917555 CAD917552:CAD917555 CJZ917552:CJZ917555 CTV917552:CTV917555 DDR917552:DDR917555 DNN917552:DNN917555 DXJ917552:DXJ917555 EHF917552:EHF917555 ERB917552:ERB917555 FAX917552:FAX917555 FKT917552:FKT917555 FUP917552:FUP917555 GEL917552:GEL917555 GOH917552:GOH917555 GYD917552:GYD917555 HHZ917552:HHZ917555 HRV917552:HRV917555 IBR917552:IBR917555 ILN917552:ILN917555 IVJ917552:IVJ917555 JFF917552:JFF917555 JPB917552:JPB917555 JYX917552:JYX917555 KIT917552:KIT917555 KSP917552:KSP917555 LCL917552:LCL917555 LMH917552:LMH917555 LWD917552:LWD917555 MFZ917552:MFZ917555 MPV917552:MPV917555 MZR917552:MZR917555 NJN917552:NJN917555 NTJ917552:NTJ917555 ODF917552:ODF917555 ONB917552:ONB917555 OWX917552:OWX917555 PGT917552:PGT917555 PQP917552:PQP917555 QAL917552:QAL917555 QKH917552:QKH917555 QUD917552:QUD917555 RDZ917552:RDZ917555 RNV917552:RNV917555 RXR917552:RXR917555 SHN917552:SHN917555 SRJ917552:SRJ917555 TBF917552:TBF917555 TLB917552:TLB917555 TUX917552:TUX917555 UET917552:UET917555 UOP917552:UOP917555 UYL917552:UYL917555 VIH917552:VIH917555 VSD917552:VSD917555 WBZ917552:WBZ917555 WLV917552:WLV917555 WVR917552:WVR917555 J983088:J983091 JF983088:JF983091 TB983088:TB983091 ACX983088:ACX983091 AMT983088:AMT983091 AWP983088:AWP983091 BGL983088:BGL983091 BQH983088:BQH983091 CAD983088:CAD983091 CJZ983088:CJZ983091 CTV983088:CTV983091 DDR983088:DDR983091 DNN983088:DNN983091 DXJ983088:DXJ983091 EHF983088:EHF983091 ERB983088:ERB983091 FAX983088:FAX983091 FKT983088:FKT983091 FUP983088:FUP983091 GEL983088:GEL983091 GOH983088:GOH983091 GYD983088:GYD983091 HHZ983088:HHZ983091 HRV983088:HRV983091 IBR983088:IBR983091 ILN983088:ILN983091 IVJ983088:IVJ983091 JFF983088:JFF983091 JPB983088:JPB983091 JYX983088:JYX983091 KIT983088:KIT983091 KSP983088:KSP983091 LCL983088:LCL983091 LMH983088:LMH983091 LWD983088:LWD983091 MFZ983088:MFZ983091 MPV983088:MPV983091 MZR983088:MZR983091 NJN983088:NJN983091 NTJ983088:NTJ983091 ODF983088:ODF983091 ONB983088:ONB983091 OWX983088:OWX983091 PGT983088:PGT983091 PQP983088:PQP983091 QAL983088:QAL983091 QKH983088:QKH983091 QUD983088:QUD983091 RDZ983088:RDZ983091 RNV983088:RNV983091 RXR983088:RXR983091 SHN983088:SHN983091 SRJ983088:SRJ983091 TBF983088:TBF983091 TLB983088:TLB983091 TUX983088:TUX983091 UET983088:UET983091 UOP983088:UOP983091 UYL983088:UYL983091 VIH983088:VIH983091 VSD983088:VSD983091 WBZ983088:WBZ983091 WLV983088:WLV983091 WVR983088:WVR983091 C48:C51 IY48:IY51 SU48:SU51 ACQ48:ACQ51 AMM48:AMM51 AWI48:AWI51 BGE48:BGE51 BQA48:BQA51 BZW48:BZW51 CJS48:CJS51 CTO48:CTO51 DDK48:DDK51 DNG48:DNG51 DXC48:DXC51 EGY48:EGY51 EQU48:EQU51 FAQ48:FAQ51 FKM48:FKM51 FUI48:FUI51 GEE48:GEE51 GOA48:GOA51 GXW48:GXW51 HHS48:HHS51 HRO48:HRO51 IBK48:IBK51 ILG48:ILG51 IVC48:IVC51 JEY48:JEY51 JOU48:JOU51 JYQ48:JYQ51 KIM48:KIM51 KSI48:KSI51 LCE48:LCE51 LMA48:LMA51 LVW48:LVW51 MFS48:MFS51 MPO48:MPO51 MZK48:MZK51 NJG48:NJG51 NTC48:NTC51 OCY48:OCY51 OMU48:OMU51 OWQ48:OWQ51 PGM48:PGM51 PQI48:PQI51 QAE48:QAE51 QKA48:QKA51 QTW48:QTW51 RDS48:RDS51 RNO48:RNO51 RXK48:RXK51 SHG48:SHG51 SRC48:SRC51 TAY48:TAY51 TKU48:TKU51 TUQ48:TUQ51 UEM48:UEM51 UOI48:UOI51 UYE48:UYE51 VIA48:VIA51 VRW48:VRW51 WBS48:WBS51 WLO48:WLO51 WVK48:WVK51 C65584:C65587 IY65584:IY65587 SU65584:SU65587 ACQ65584:ACQ65587 AMM65584:AMM65587 AWI65584:AWI65587 BGE65584:BGE65587 BQA65584:BQA65587 BZW65584:BZW65587 CJS65584:CJS65587 CTO65584:CTO65587 DDK65584:DDK65587 DNG65584:DNG65587 DXC65584:DXC65587 EGY65584:EGY65587 EQU65584:EQU65587 FAQ65584:FAQ65587 FKM65584:FKM65587 FUI65584:FUI65587 GEE65584:GEE65587 GOA65584:GOA65587 GXW65584:GXW65587 HHS65584:HHS65587 HRO65584:HRO65587 IBK65584:IBK65587 ILG65584:ILG65587 IVC65584:IVC65587 JEY65584:JEY65587 JOU65584:JOU65587 JYQ65584:JYQ65587 KIM65584:KIM65587 KSI65584:KSI65587 LCE65584:LCE65587 LMA65584:LMA65587 LVW65584:LVW65587 MFS65584:MFS65587 MPO65584:MPO65587 MZK65584:MZK65587 NJG65584:NJG65587 NTC65584:NTC65587 OCY65584:OCY65587 OMU65584:OMU65587 OWQ65584:OWQ65587 PGM65584:PGM65587 PQI65584:PQI65587 QAE65584:QAE65587 QKA65584:QKA65587 QTW65584:QTW65587 RDS65584:RDS65587 RNO65584:RNO65587 RXK65584:RXK65587 SHG65584:SHG65587 SRC65584:SRC65587 TAY65584:TAY65587 TKU65584:TKU65587 TUQ65584:TUQ65587 UEM65584:UEM65587 UOI65584:UOI65587 UYE65584:UYE65587 VIA65584:VIA65587 VRW65584:VRW65587 WBS65584:WBS65587 WLO65584:WLO65587 WVK65584:WVK65587 C131120:C131123 IY131120:IY131123 SU131120:SU131123 ACQ131120:ACQ131123 AMM131120:AMM131123 AWI131120:AWI131123 BGE131120:BGE131123 BQA131120:BQA131123 BZW131120:BZW131123 CJS131120:CJS131123 CTO131120:CTO131123 DDK131120:DDK131123 DNG131120:DNG131123 DXC131120:DXC131123 EGY131120:EGY131123 EQU131120:EQU131123 FAQ131120:FAQ131123 FKM131120:FKM131123 FUI131120:FUI131123 GEE131120:GEE131123 GOA131120:GOA131123 GXW131120:GXW131123 HHS131120:HHS131123 HRO131120:HRO131123 IBK131120:IBK131123 ILG131120:ILG131123 IVC131120:IVC131123 JEY131120:JEY131123 JOU131120:JOU131123 JYQ131120:JYQ131123 KIM131120:KIM131123 KSI131120:KSI131123 LCE131120:LCE131123 LMA131120:LMA131123 LVW131120:LVW131123 MFS131120:MFS131123 MPO131120:MPO131123 MZK131120:MZK131123 NJG131120:NJG131123 NTC131120:NTC131123 OCY131120:OCY131123 OMU131120:OMU131123 OWQ131120:OWQ131123 PGM131120:PGM131123 PQI131120:PQI131123 QAE131120:QAE131123 QKA131120:QKA131123 QTW131120:QTW131123 RDS131120:RDS131123 RNO131120:RNO131123 RXK131120:RXK131123 SHG131120:SHG131123 SRC131120:SRC131123 TAY131120:TAY131123 TKU131120:TKU131123 TUQ131120:TUQ131123 UEM131120:UEM131123 UOI131120:UOI131123 UYE131120:UYE131123 VIA131120:VIA131123 VRW131120:VRW131123 WBS131120:WBS131123 WLO131120:WLO131123 WVK131120:WVK131123 C196656:C196659 IY196656:IY196659 SU196656:SU196659 ACQ196656:ACQ196659 AMM196656:AMM196659 AWI196656:AWI196659 BGE196656:BGE196659 BQA196656:BQA196659 BZW196656:BZW196659 CJS196656:CJS196659 CTO196656:CTO196659 DDK196656:DDK196659 DNG196656:DNG196659 DXC196656:DXC196659 EGY196656:EGY196659 EQU196656:EQU196659 FAQ196656:FAQ196659 FKM196656:FKM196659 FUI196656:FUI196659 GEE196656:GEE196659 GOA196656:GOA196659 GXW196656:GXW196659 HHS196656:HHS196659 HRO196656:HRO196659 IBK196656:IBK196659 ILG196656:ILG196659 IVC196656:IVC196659 JEY196656:JEY196659 JOU196656:JOU196659 JYQ196656:JYQ196659 KIM196656:KIM196659 KSI196656:KSI196659 LCE196656:LCE196659 LMA196656:LMA196659 LVW196656:LVW196659 MFS196656:MFS196659 MPO196656:MPO196659 MZK196656:MZK196659 NJG196656:NJG196659 NTC196656:NTC196659 OCY196656:OCY196659 OMU196656:OMU196659 OWQ196656:OWQ196659 PGM196656:PGM196659 PQI196656:PQI196659 QAE196656:QAE196659 QKA196656:QKA196659 QTW196656:QTW196659 RDS196656:RDS196659 RNO196656:RNO196659 RXK196656:RXK196659 SHG196656:SHG196659 SRC196656:SRC196659 TAY196656:TAY196659 TKU196656:TKU196659 TUQ196656:TUQ196659 UEM196656:UEM196659 UOI196656:UOI196659 UYE196656:UYE196659 VIA196656:VIA196659 VRW196656:VRW196659 WBS196656:WBS196659 WLO196656:WLO196659 WVK196656:WVK196659 C262192:C262195 IY262192:IY262195 SU262192:SU262195 ACQ262192:ACQ262195 AMM262192:AMM262195 AWI262192:AWI262195 BGE262192:BGE262195 BQA262192:BQA262195 BZW262192:BZW262195 CJS262192:CJS262195 CTO262192:CTO262195 DDK262192:DDK262195 DNG262192:DNG262195 DXC262192:DXC262195 EGY262192:EGY262195 EQU262192:EQU262195 FAQ262192:FAQ262195 FKM262192:FKM262195 FUI262192:FUI262195 GEE262192:GEE262195 GOA262192:GOA262195 GXW262192:GXW262195 HHS262192:HHS262195 HRO262192:HRO262195 IBK262192:IBK262195 ILG262192:ILG262195 IVC262192:IVC262195 JEY262192:JEY262195 JOU262192:JOU262195 JYQ262192:JYQ262195 KIM262192:KIM262195 KSI262192:KSI262195 LCE262192:LCE262195 LMA262192:LMA262195 LVW262192:LVW262195 MFS262192:MFS262195 MPO262192:MPO262195 MZK262192:MZK262195 NJG262192:NJG262195 NTC262192:NTC262195 OCY262192:OCY262195 OMU262192:OMU262195 OWQ262192:OWQ262195 PGM262192:PGM262195 PQI262192:PQI262195 QAE262192:QAE262195 QKA262192:QKA262195 QTW262192:QTW262195 RDS262192:RDS262195 RNO262192:RNO262195 RXK262192:RXK262195 SHG262192:SHG262195 SRC262192:SRC262195 TAY262192:TAY262195 TKU262192:TKU262195 TUQ262192:TUQ262195 UEM262192:UEM262195 UOI262192:UOI262195 UYE262192:UYE262195 VIA262192:VIA262195 VRW262192:VRW262195 WBS262192:WBS262195 WLO262192:WLO262195 WVK262192:WVK262195 C327728:C327731 IY327728:IY327731 SU327728:SU327731 ACQ327728:ACQ327731 AMM327728:AMM327731 AWI327728:AWI327731 BGE327728:BGE327731 BQA327728:BQA327731 BZW327728:BZW327731 CJS327728:CJS327731 CTO327728:CTO327731 DDK327728:DDK327731 DNG327728:DNG327731 DXC327728:DXC327731 EGY327728:EGY327731 EQU327728:EQU327731 FAQ327728:FAQ327731 FKM327728:FKM327731 FUI327728:FUI327731 GEE327728:GEE327731 GOA327728:GOA327731 GXW327728:GXW327731 HHS327728:HHS327731 HRO327728:HRO327731 IBK327728:IBK327731 ILG327728:ILG327731 IVC327728:IVC327731 JEY327728:JEY327731 JOU327728:JOU327731 JYQ327728:JYQ327731 KIM327728:KIM327731 KSI327728:KSI327731 LCE327728:LCE327731 LMA327728:LMA327731 LVW327728:LVW327731 MFS327728:MFS327731 MPO327728:MPO327731 MZK327728:MZK327731 NJG327728:NJG327731 NTC327728:NTC327731 OCY327728:OCY327731 OMU327728:OMU327731 OWQ327728:OWQ327731 PGM327728:PGM327731 PQI327728:PQI327731 QAE327728:QAE327731 QKA327728:QKA327731 QTW327728:QTW327731 RDS327728:RDS327731 RNO327728:RNO327731 RXK327728:RXK327731 SHG327728:SHG327731 SRC327728:SRC327731 TAY327728:TAY327731 TKU327728:TKU327731 TUQ327728:TUQ327731 UEM327728:UEM327731 UOI327728:UOI327731 UYE327728:UYE327731 VIA327728:VIA327731 VRW327728:VRW327731 WBS327728:WBS327731 WLO327728:WLO327731 WVK327728:WVK327731 C393264:C393267 IY393264:IY393267 SU393264:SU393267 ACQ393264:ACQ393267 AMM393264:AMM393267 AWI393264:AWI393267 BGE393264:BGE393267 BQA393264:BQA393267 BZW393264:BZW393267 CJS393264:CJS393267 CTO393264:CTO393267 DDK393264:DDK393267 DNG393264:DNG393267 DXC393264:DXC393267 EGY393264:EGY393267 EQU393264:EQU393267 FAQ393264:FAQ393267 FKM393264:FKM393267 FUI393264:FUI393267 GEE393264:GEE393267 GOA393264:GOA393267 GXW393264:GXW393267 HHS393264:HHS393267 HRO393264:HRO393267 IBK393264:IBK393267 ILG393264:ILG393267 IVC393264:IVC393267 JEY393264:JEY393267 JOU393264:JOU393267 JYQ393264:JYQ393267 KIM393264:KIM393267 KSI393264:KSI393267 LCE393264:LCE393267 LMA393264:LMA393267 LVW393264:LVW393267 MFS393264:MFS393267 MPO393264:MPO393267 MZK393264:MZK393267 NJG393264:NJG393267 NTC393264:NTC393267 OCY393264:OCY393267 OMU393264:OMU393267 OWQ393264:OWQ393267 PGM393264:PGM393267 PQI393264:PQI393267 QAE393264:QAE393267 QKA393264:QKA393267 QTW393264:QTW393267 RDS393264:RDS393267 RNO393264:RNO393267 RXK393264:RXK393267 SHG393264:SHG393267 SRC393264:SRC393267 TAY393264:TAY393267 TKU393264:TKU393267 TUQ393264:TUQ393267 UEM393264:UEM393267 UOI393264:UOI393267 UYE393264:UYE393267 VIA393264:VIA393267 VRW393264:VRW393267 WBS393264:WBS393267 WLO393264:WLO393267 WVK393264:WVK393267 C458800:C458803 IY458800:IY458803 SU458800:SU458803 ACQ458800:ACQ458803 AMM458800:AMM458803 AWI458800:AWI458803 BGE458800:BGE458803 BQA458800:BQA458803 BZW458800:BZW458803 CJS458800:CJS458803 CTO458800:CTO458803 DDK458800:DDK458803 DNG458800:DNG458803 DXC458800:DXC458803 EGY458800:EGY458803 EQU458800:EQU458803 FAQ458800:FAQ458803 FKM458800:FKM458803 FUI458800:FUI458803 GEE458800:GEE458803 GOA458800:GOA458803 GXW458800:GXW458803 HHS458800:HHS458803 HRO458800:HRO458803 IBK458800:IBK458803 ILG458800:ILG458803 IVC458800:IVC458803 JEY458800:JEY458803 JOU458800:JOU458803 JYQ458800:JYQ458803 KIM458800:KIM458803 KSI458800:KSI458803 LCE458800:LCE458803 LMA458800:LMA458803 LVW458800:LVW458803 MFS458800:MFS458803 MPO458800:MPO458803 MZK458800:MZK458803 NJG458800:NJG458803 NTC458800:NTC458803 OCY458800:OCY458803 OMU458800:OMU458803 OWQ458800:OWQ458803 PGM458800:PGM458803 PQI458800:PQI458803 QAE458800:QAE458803 QKA458800:QKA458803 QTW458800:QTW458803 RDS458800:RDS458803 RNO458800:RNO458803 RXK458800:RXK458803 SHG458800:SHG458803 SRC458800:SRC458803 TAY458800:TAY458803 TKU458800:TKU458803 TUQ458800:TUQ458803 UEM458800:UEM458803 UOI458800:UOI458803 UYE458800:UYE458803 VIA458800:VIA458803 VRW458800:VRW458803 WBS458800:WBS458803 WLO458800:WLO458803 WVK458800:WVK458803 C524336:C524339 IY524336:IY524339 SU524336:SU524339 ACQ524336:ACQ524339 AMM524336:AMM524339 AWI524336:AWI524339 BGE524336:BGE524339 BQA524336:BQA524339 BZW524336:BZW524339 CJS524336:CJS524339 CTO524336:CTO524339 DDK524336:DDK524339 DNG524336:DNG524339 DXC524336:DXC524339 EGY524336:EGY524339 EQU524336:EQU524339 FAQ524336:FAQ524339 FKM524336:FKM524339 FUI524336:FUI524339 GEE524336:GEE524339 GOA524336:GOA524339 GXW524336:GXW524339 HHS524336:HHS524339 HRO524336:HRO524339 IBK524336:IBK524339 ILG524336:ILG524339 IVC524336:IVC524339 JEY524336:JEY524339 JOU524336:JOU524339 JYQ524336:JYQ524339 KIM524336:KIM524339 KSI524336:KSI524339 LCE524336:LCE524339 LMA524336:LMA524339 LVW524336:LVW524339 MFS524336:MFS524339 MPO524336:MPO524339 MZK524336:MZK524339 NJG524336:NJG524339 NTC524336:NTC524339 OCY524336:OCY524339 OMU524336:OMU524339 OWQ524336:OWQ524339 PGM524336:PGM524339 PQI524336:PQI524339 QAE524336:QAE524339 QKA524336:QKA524339 QTW524336:QTW524339 RDS524336:RDS524339 RNO524336:RNO524339 RXK524336:RXK524339 SHG524336:SHG524339 SRC524336:SRC524339 TAY524336:TAY524339 TKU524336:TKU524339 TUQ524336:TUQ524339 UEM524336:UEM524339 UOI524336:UOI524339 UYE524336:UYE524339 VIA524336:VIA524339 VRW524336:VRW524339 WBS524336:WBS524339 WLO524336:WLO524339 WVK524336:WVK524339 C589872:C589875 IY589872:IY589875 SU589872:SU589875 ACQ589872:ACQ589875 AMM589872:AMM589875 AWI589872:AWI589875 BGE589872:BGE589875 BQA589872:BQA589875 BZW589872:BZW589875 CJS589872:CJS589875 CTO589872:CTO589875 DDK589872:DDK589875 DNG589872:DNG589875 DXC589872:DXC589875 EGY589872:EGY589875 EQU589872:EQU589875 FAQ589872:FAQ589875 FKM589872:FKM589875 FUI589872:FUI589875 GEE589872:GEE589875 GOA589872:GOA589875 GXW589872:GXW589875 HHS589872:HHS589875 HRO589872:HRO589875 IBK589872:IBK589875 ILG589872:ILG589875 IVC589872:IVC589875 JEY589872:JEY589875 JOU589872:JOU589875 JYQ589872:JYQ589875 KIM589872:KIM589875 KSI589872:KSI589875 LCE589872:LCE589875 LMA589872:LMA589875 LVW589872:LVW589875 MFS589872:MFS589875 MPO589872:MPO589875 MZK589872:MZK589875 NJG589872:NJG589875 NTC589872:NTC589875 OCY589872:OCY589875 OMU589872:OMU589875 OWQ589872:OWQ589875 PGM589872:PGM589875 PQI589872:PQI589875 QAE589872:QAE589875 QKA589872:QKA589875 QTW589872:QTW589875 RDS589872:RDS589875 RNO589872:RNO589875 RXK589872:RXK589875 SHG589872:SHG589875 SRC589872:SRC589875 TAY589872:TAY589875 TKU589872:TKU589875 TUQ589872:TUQ589875 UEM589872:UEM589875 UOI589872:UOI589875 UYE589872:UYE589875 VIA589872:VIA589875 VRW589872:VRW589875 WBS589872:WBS589875 WLO589872:WLO589875 WVK589872:WVK589875 C655408:C655411 IY655408:IY655411 SU655408:SU655411 ACQ655408:ACQ655411 AMM655408:AMM655411 AWI655408:AWI655411 BGE655408:BGE655411 BQA655408:BQA655411 BZW655408:BZW655411 CJS655408:CJS655411 CTO655408:CTO655411 DDK655408:DDK655411 DNG655408:DNG655411 DXC655408:DXC655411 EGY655408:EGY655411 EQU655408:EQU655411 FAQ655408:FAQ655411 FKM655408:FKM655411 FUI655408:FUI655411 GEE655408:GEE655411 GOA655408:GOA655411 GXW655408:GXW655411 HHS655408:HHS655411 HRO655408:HRO655411 IBK655408:IBK655411 ILG655408:ILG655411 IVC655408:IVC655411 JEY655408:JEY655411 JOU655408:JOU655411 JYQ655408:JYQ655411 KIM655408:KIM655411 KSI655408:KSI655411 LCE655408:LCE655411 LMA655408:LMA655411 LVW655408:LVW655411 MFS655408:MFS655411 MPO655408:MPO655411 MZK655408:MZK655411 NJG655408:NJG655411 NTC655408:NTC655411 OCY655408:OCY655411 OMU655408:OMU655411 OWQ655408:OWQ655411 PGM655408:PGM655411 PQI655408:PQI655411 QAE655408:QAE655411 QKA655408:QKA655411 QTW655408:QTW655411 RDS655408:RDS655411 RNO655408:RNO655411 RXK655408:RXK655411 SHG655408:SHG655411 SRC655408:SRC655411 TAY655408:TAY655411 TKU655408:TKU655411 TUQ655408:TUQ655411 UEM655408:UEM655411 UOI655408:UOI655411 UYE655408:UYE655411 VIA655408:VIA655411 VRW655408:VRW655411 WBS655408:WBS655411 WLO655408:WLO655411 WVK655408:WVK655411 C720944:C720947 IY720944:IY720947 SU720944:SU720947 ACQ720944:ACQ720947 AMM720944:AMM720947 AWI720944:AWI720947 BGE720944:BGE720947 BQA720944:BQA720947 BZW720944:BZW720947 CJS720944:CJS720947 CTO720944:CTO720947 DDK720944:DDK720947 DNG720944:DNG720947 DXC720944:DXC720947 EGY720944:EGY720947 EQU720944:EQU720947 FAQ720944:FAQ720947 FKM720944:FKM720947 FUI720944:FUI720947 GEE720944:GEE720947 GOA720944:GOA720947 GXW720944:GXW720947 HHS720944:HHS720947 HRO720944:HRO720947 IBK720944:IBK720947 ILG720944:ILG720947 IVC720944:IVC720947 JEY720944:JEY720947 JOU720944:JOU720947 JYQ720944:JYQ720947 KIM720944:KIM720947 KSI720944:KSI720947 LCE720944:LCE720947 LMA720944:LMA720947 LVW720944:LVW720947 MFS720944:MFS720947 MPO720944:MPO720947 MZK720944:MZK720947 NJG720944:NJG720947 NTC720944:NTC720947 OCY720944:OCY720947 OMU720944:OMU720947 OWQ720944:OWQ720947 PGM720944:PGM720947 PQI720944:PQI720947 QAE720944:QAE720947 QKA720944:QKA720947 QTW720944:QTW720947 RDS720944:RDS720947 RNO720944:RNO720947 RXK720944:RXK720947 SHG720944:SHG720947 SRC720944:SRC720947 TAY720944:TAY720947 TKU720944:TKU720947 TUQ720944:TUQ720947 UEM720944:UEM720947 UOI720944:UOI720947 UYE720944:UYE720947 VIA720944:VIA720947 VRW720944:VRW720947 WBS720944:WBS720947 WLO720944:WLO720947 WVK720944:WVK720947 C786480:C786483 IY786480:IY786483 SU786480:SU786483 ACQ786480:ACQ786483 AMM786480:AMM786483 AWI786480:AWI786483 BGE786480:BGE786483 BQA786480:BQA786483 BZW786480:BZW786483 CJS786480:CJS786483 CTO786480:CTO786483 DDK786480:DDK786483 DNG786480:DNG786483 DXC786480:DXC786483 EGY786480:EGY786483 EQU786480:EQU786483 FAQ786480:FAQ786483 FKM786480:FKM786483 FUI786480:FUI786483 GEE786480:GEE786483 GOA786480:GOA786483 GXW786480:GXW786483 HHS786480:HHS786483 HRO786480:HRO786483 IBK786480:IBK786483 ILG786480:ILG786483 IVC786480:IVC786483 JEY786480:JEY786483 JOU786480:JOU786483 JYQ786480:JYQ786483 KIM786480:KIM786483 KSI786480:KSI786483 LCE786480:LCE786483 LMA786480:LMA786483 LVW786480:LVW786483 MFS786480:MFS786483 MPO786480:MPO786483 MZK786480:MZK786483 NJG786480:NJG786483 NTC786480:NTC786483 OCY786480:OCY786483 OMU786480:OMU786483 OWQ786480:OWQ786483 PGM786480:PGM786483 PQI786480:PQI786483 QAE786480:QAE786483 QKA786480:QKA786483 QTW786480:QTW786483 RDS786480:RDS786483 RNO786480:RNO786483 RXK786480:RXK786483 SHG786480:SHG786483 SRC786480:SRC786483 TAY786480:TAY786483 TKU786480:TKU786483 TUQ786480:TUQ786483 UEM786480:UEM786483 UOI786480:UOI786483 UYE786480:UYE786483 VIA786480:VIA786483 VRW786480:VRW786483 WBS786480:WBS786483 WLO786480:WLO786483 WVK786480:WVK786483 C852016:C852019 IY852016:IY852019 SU852016:SU852019 ACQ852016:ACQ852019 AMM852016:AMM852019 AWI852016:AWI852019 BGE852016:BGE852019 BQA852016:BQA852019 BZW852016:BZW852019 CJS852016:CJS852019 CTO852016:CTO852019 DDK852016:DDK852019 DNG852016:DNG852019 DXC852016:DXC852019 EGY852016:EGY852019 EQU852016:EQU852019 FAQ852016:FAQ852019 FKM852016:FKM852019 FUI852016:FUI852019 GEE852016:GEE852019 GOA852016:GOA852019 GXW852016:GXW852019 HHS852016:HHS852019 HRO852016:HRO852019 IBK852016:IBK852019 ILG852016:ILG852019 IVC852016:IVC852019 JEY852016:JEY852019 JOU852016:JOU852019 JYQ852016:JYQ852019 KIM852016:KIM852019 KSI852016:KSI852019 LCE852016:LCE852019 LMA852016:LMA852019 LVW852016:LVW852019 MFS852016:MFS852019 MPO852016:MPO852019 MZK852016:MZK852019 NJG852016:NJG852019 NTC852016:NTC852019 OCY852016:OCY852019 OMU852016:OMU852019 OWQ852016:OWQ852019 PGM852016:PGM852019 PQI852016:PQI852019 QAE852016:QAE852019 QKA852016:QKA852019 QTW852016:QTW852019 RDS852016:RDS852019 RNO852016:RNO852019 RXK852016:RXK852019 SHG852016:SHG852019 SRC852016:SRC852019 TAY852016:TAY852019 TKU852016:TKU852019 TUQ852016:TUQ852019 UEM852016:UEM852019 UOI852016:UOI852019 UYE852016:UYE852019 VIA852016:VIA852019 VRW852016:VRW852019 WBS852016:WBS852019 WLO852016:WLO852019 WVK852016:WVK852019 C917552:C917555 IY917552:IY917555 SU917552:SU917555 ACQ917552:ACQ917555 AMM917552:AMM917555 AWI917552:AWI917555 BGE917552:BGE917555 BQA917552:BQA917555 BZW917552:BZW917555 CJS917552:CJS917555 CTO917552:CTO917555 DDK917552:DDK917555 DNG917552:DNG917555 DXC917552:DXC917555 EGY917552:EGY917555 EQU917552:EQU917555 FAQ917552:FAQ917555 FKM917552:FKM917555 FUI917552:FUI917555 GEE917552:GEE917555 GOA917552:GOA917555 GXW917552:GXW917555 HHS917552:HHS917555 HRO917552:HRO917555 IBK917552:IBK917555 ILG917552:ILG917555 IVC917552:IVC917555 JEY917552:JEY917555 JOU917552:JOU917555 JYQ917552:JYQ917555 KIM917552:KIM917555 KSI917552:KSI917555 LCE917552:LCE917555 LMA917552:LMA917555 LVW917552:LVW917555 MFS917552:MFS917555 MPO917552:MPO917555 MZK917552:MZK917555 NJG917552:NJG917555 NTC917552:NTC917555 OCY917552:OCY917555 OMU917552:OMU917555 OWQ917552:OWQ917555 PGM917552:PGM917555 PQI917552:PQI917555 QAE917552:QAE917555 QKA917552:QKA917555 QTW917552:QTW917555 RDS917552:RDS917555 RNO917552:RNO917555 RXK917552:RXK917555 SHG917552:SHG917555 SRC917552:SRC917555 TAY917552:TAY917555 TKU917552:TKU917555 TUQ917552:TUQ917555 UEM917552:UEM917555 UOI917552:UOI917555 UYE917552:UYE917555 VIA917552:VIA917555 VRW917552:VRW917555 WBS917552:WBS917555 WLO917552:WLO917555 WVK917552:WVK917555 C983088:C983091 IY983088:IY983091 SU983088:SU983091 ACQ983088:ACQ983091 AMM983088:AMM983091 AWI983088:AWI983091 BGE983088:BGE983091 BQA983088:BQA983091 BZW983088:BZW983091 CJS983088:CJS983091 CTO983088:CTO983091 DDK983088:DDK983091 DNG983088:DNG983091 DXC983088:DXC983091 EGY983088:EGY983091 EQU983088:EQU983091 FAQ983088:FAQ983091 FKM983088:FKM983091 FUI983088:FUI983091 GEE983088:GEE983091 GOA983088:GOA983091 GXW983088:GXW983091 HHS983088:HHS983091 HRO983088:HRO983091 IBK983088:IBK983091 ILG983088:ILG983091 IVC983088:IVC983091 JEY983088:JEY983091 JOU983088:JOU983091 JYQ983088:JYQ983091 KIM983088:KIM983091 KSI983088:KSI983091 LCE983088:LCE983091 LMA983088:LMA983091 LVW983088:LVW983091 MFS983088:MFS983091 MPO983088:MPO983091 MZK983088:MZK983091 NJG983088:NJG983091 NTC983088:NTC983091 OCY983088:OCY983091 OMU983088:OMU983091 OWQ983088:OWQ983091 PGM983088:PGM983091 PQI983088:PQI983091 QAE983088:QAE983091 QKA983088:QKA983091 QTW983088:QTW983091 RDS983088:RDS983091 RNO983088:RNO983091 RXK983088:RXK983091 SHG983088:SHG983091 SRC983088:SRC983091 TAY983088:TAY983091 TKU983088:TKU983091 TUQ983088:TUQ983091 UEM983088:UEM983091 UOI983088:UOI983091 UYE983088:UYE983091 VIA983088:VIA983091 VRW983088:VRW983091 WBS983088:WBS983091 WLO983088:WLO983091 WVK983088:WVK983091 L48:L51 JH48:JH51 TD48:TD51 ACZ48:ACZ51 AMV48:AMV51 AWR48:AWR51 BGN48:BGN51 BQJ48:BQJ51 CAF48:CAF51 CKB48:CKB51 CTX48:CTX51 DDT48:DDT51 DNP48:DNP51 DXL48:DXL51 EHH48:EHH51 ERD48:ERD51 FAZ48:FAZ51 FKV48:FKV51 FUR48:FUR51 GEN48:GEN51 GOJ48:GOJ51 GYF48:GYF51 HIB48:HIB51 HRX48:HRX51 IBT48:IBT51 ILP48:ILP51 IVL48:IVL51 JFH48:JFH51 JPD48:JPD51 JYZ48:JYZ51 KIV48:KIV51 KSR48:KSR51 LCN48:LCN51 LMJ48:LMJ51 LWF48:LWF51 MGB48:MGB51 MPX48:MPX51 MZT48:MZT51 NJP48:NJP51 NTL48:NTL51 ODH48:ODH51 OND48:OND51 OWZ48:OWZ51 PGV48:PGV51 PQR48:PQR51 QAN48:QAN51 QKJ48:QKJ51 QUF48:QUF51 REB48:REB51 RNX48:RNX51 RXT48:RXT51 SHP48:SHP51 SRL48:SRL51 TBH48:TBH51 TLD48:TLD51 TUZ48:TUZ51 UEV48:UEV51 UOR48:UOR51 UYN48:UYN51 VIJ48:VIJ51 VSF48:VSF51 WCB48:WCB51 WLX48:WLX51 WVT48:WVT51 L65584:L65587 JH65584:JH65587 TD65584:TD65587 ACZ65584:ACZ65587 AMV65584:AMV65587 AWR65584:AWR65587 BGN65584:BGN65587 BQJ65584:BQJ65587 CAF65584:CAF65587 CKB65584:CKB65587 CTX65584:CTX65587 DDT65584:DDT65587 DNP65584:DNP65587 DXL65584:DXL65587 EHH65584:EHH65587 ERD65584:ERD65587 FAZ65584:FAZ65587 FKV65584:FKV65587 FUR65584:FUR65587 GEN65584:GEN65587 GOJ65584:GOJ65587 GYF65584:GYF65587 HIB65584:HIB65587 HRX65584:HRX65587 IBT65584:IBT65587 ILP65584:ILP65587 IVL65584:IVL65587 JFH65584:JFH65587 JPD65584:JPD65587 JYZ65584:JYZ65587 KIV65584:KIV65587 KSR65584:KSR65587 LCN65584:LCN65587 LMJ65584:LMJ65587 LWF65584:LWF65587 MGB65584:MGB65587 MPX65584:MPX65587 MZT65584:MZT65587 NJP65584:NJP65587 NTL65584:NTL65587 ODH65584:ODH65587 OND65584:OND65587 OWZ65584:OWZ65587 PGV65584:PGV65587 PQR65584:PQR65587 QAN65584:QAN65587 QKJ65584:QKJ65587 QUF65584:QUF65587 REB65584:REB65587 RNX65584:RNX65587 RXT65584:RXT65587 SHP65584:SHP65587 SRL65584:SRL65587 TBH65584:TBH65587 TLD65584:TLD65587 TUZ65584:TUZ65587 UEV65584:UEV65587 UOR65584:UOR65587 UYN65584:UYN65587 VIJ65584:VIJ65587 VSF65584:VSF65587 WCB65584:WCB65587 WLX65584:WLX65587 WVT65584:WVT65587 L131120:L131123 JH131120:JH131123 TD131120:TD131123 ACZ131120:ACZ131123 AMV131120:AMV131123 AWR131120:AWR131123 BGN131120:BGN131123 BQJ131120:BQJ131123 CAF131120:CAF131123 CKB131120:CKB131123 CTX131120:CTX131123 DDT131120:DDT131123 DNP131120:DNP131123 DXL131120:DXL131123 EHH131120:EHH131123 ERD131120:ERD131123 FAZ131120:FAZ131123 FKV131120:FKV131123 FUR131120:FUR131123 GEN131120:GEN131123 GOJ131120:GOJ131123 GYF131120:GYF131123 HIB131120:HIB131123 HRX131120:HRX131123 IBT131120:IBT131123 ILP131120:ILP131123 IVL131120:IVL131123 JFH131120:JFH131123 JPD131120:JPD131123 JYZ131120:JYZ131123 KIV131120:KIV131123 KSR131120:KSR131123 LCN131120:LCN131123 LMJ131120:LMJ131123 LWF131120:LWF131123 MGB131120:MGB131123 MPX131120:MPX131123 MZT131120:MZT131123 NJP131120:NJP131123 NTL131120:NTL131123 ODH131120:ODH131123 OND131120:OND131123 OWZ131120:OWZ131123 PGV131120:PGV131123 PQR131120:PQR131123 QAN131120:QAN131123 QKJ131120:QKJ131123 QUF131120:QUF131123 REB131120:REB131123 RNX131120:RNX131123 RXT131120:RXT131123 SHP131120:SHP131123 SRL131120:SRL131123 TBH131120:TBH131123 TLD131120:TLD131123 TUZ131120:TUZ131123 UEV131120:UEV131123 UOR131120:UOR131123 UYN131120:UYN131123 VIJ131120:VIJ131123 VSF131120:VSF131123 WCB131120:WCB131123 WLX131120:WLX131123 WVT131120:WVT131123 L196656:L196659 JH196656:JH196659 TD196656:TD196659 ACZ196656:ACZ196659 AMV196656:AMV196659 AWR196656:AWR196659 BGN196656:BGN196659 BQJ196656:BQJ196659 CAF196656:CAF196659 CKB196656:CKB196659 CTX196656:CTX196659 DDT196656:DDT196659 DNP196656:DNP196659 DXL196656:DXL196659 EHH196656:EHH196659 ERD196656:ERD196659 FAZ196656:FAZ196659 FKV196656:FKV196659 FUR196656:FUR196659 GEN196656:GEN196659 GOJ196656:GOJ196659 GYF196656:GYF196659 HIB196656:HIB196659 HRX196656:HRX196659 IBT196656:IBT196659 ILP196656:ILP196659 IVL196656:IVL196659 JFH196656:JFH196659 JPD196656:JPD196659 JYZ196656:JYZ196659 KIV196656:KIV196659 KSR196656:KSR196659 LCN196656:LCN196659 LMJ196656:LMJ196659 LWF196656:LWF196659 MGB196656:MGB196659 MPX196656:MPX196659 MZT196656:MZT196659 NJP196656:NJP196659 NTL196656:NTL196659 ODH196656:ODH196659 OND196656:OND196659 OWZ196656:OWZ196659 PGV196656:PGV196659 PQR196656:PQR196659 QAN196656:QAN196659 QKJ196656:QKJ196659 QUF196656:QUF196659 REB196656:REB196659 RNX196656:RNX196659 RXT196656:RXT196659 SHP196656:SHP196659 SRL196656:SRL196659 TBH196656:TBH196659 TLD196656:TLD196659 TUZ196656:TUZ196659 UEV196656:UEV196659 UOR196656:UOR196659 UYN196656:UYN196659 VIJ196656:VIJ196659 VSF196656:VSF196659 WCB196656:WCB196659 WLX196656:WLX196659 WVT196656:WVT196659 L262192:L262195 JH262192:JH262195 TD262192:TD262195 ACZ262192:ACZ262195 AMV262192:AMV262195 AWR262192:AWR262195 BGN262192:BGN262195 BQJ262192:BQJ262195 CAF262192:CAF262195 CKB262192:CKB262195 CTX262192:CTX262195 DDT262192:DDT262195 DNP262192:DNP262195 DXL262192:DXL262195 EHH262192:EHH262195 ERD262192:ERD262195 FAZ262192:FAZ262195 FKV262192:FKV262195 FUR262192:FUR262195 GEN262192:GEN262195 GOJ262192:GOJ262195 GYF262192:GYF262195 HIB262192:HIB262195 HRX262192:HRX262195 IBT262192:IBT262195 ILP262192:ILP262195 IVL262192:IVL262195 JFH262192:JFH262195 JPD262192:JPD262195 JYZ262192:JYZ262195 KIV262192:KIV262195 KSR262192:KSR262195 LCN262192:LCN262195 LMJ262192:LMJ262195 LWF262192:LWF262195 MGB262192:MGB262195 MPX262192:MPX262195 MZT262192:MZT262195 NJP262192:NJP262195 NTL262192:NTL262195 ODH262192:ODH262195 OND262192:OND262195 OWZ262192:OWZ262195 PGV262192:PGV262195 PQR262192:PQR262195 QAN262192:QAN262195 QKJ262192:QKJ262195 QUF262192:QUF262195 REB262192:REB262195 RNX262192:RNX262195 RXT262192:RXT262195 SHP262192:SHP262195 SRL262192:SRL262195 TBH262192:TBH262195 TLD262192:TLD262195 TUZ262192:TUZ262195 UEV262192:UEV262195 UOR262192:UOR262195 UYN262192:UYN262195 VIJ262192:VIJ262195 VSF262192:VSF262195 WCB262192:WCB262195 WLX262192:WLX262195 WVT262192:WVT262195 L327728:L327731 JH327728:JH327731 TD327728:TD327731 ACZ327728:ACZ327731 AMV327728:AMV327731 AWR327728:AWR327731 BGN327728:BGN327731 BQJ327728:BQJ327731 CAF327728:CAF327731 CKB327728:CKB327731 CTX327728:CTX327731 DDT327728:DDT327731 DNP327728:DNP327731 DXL327728:DXL327731 EHH327728:EHH327731 ERD327728:ERD327731 FAZ327728:FAZ327731 FKV327728:FKV327731 FUR327728:FUR327731 GEN327728:GEN327731 GOJ327728:GOJ327731 GYF327728:GYF327731 HIB327728:HIB327731 HRX327728:HRX327731 IBT327728:IBT327731 ILP327728:ILP327731 IVL327728:IVL327731 JFH327728:JFH327731 JPD327728:JPD327731 JYZ327728:JYZ327731 KIV327728:KIV327731 KSR327728:KSR327731 LCN327728:LCN327731 LMJ327728:LMJ327731 LWF327728:LWF327731 MGB327728:MGB327731 MPX327728:MPX327731 MZT327728:MZT327731 NJP327728:NJP327731 NTL327728:NTL327731 ODH327728:ODH327731 OND327728:OND327731 OWZ327728:OWZ327731 PGV327728:PGV327731 PQR327728:PQR327731 QAN327728:QAN327731 QKJ327728:QKJ327731 QUF327728:QUF327731 REB327728:REB327731 RNX327728:RNX327731 RXT327728:RXT327731 SHP327728:SHP327731 SRL327728:SRL327731 TBH327728:TBH327731 TLD327728:TLD327731 TUZ327728:TUZ327731 UEV327728:UEV327731 UOR327728:UOR327731 UYN327728:UYN327731 VIJ327728:VIJ327731 VSF327728:VSF327731 WCB327728:WCB327731 WLX327728:WLX327731 WVT327728:WVT327731 L393264:L393267 JH393264:JH393267 TD393264:TD393267 ACZ393264:ACZ393267 AMV393264:AMV393267 AWR393264:AWR393267 BGN393264:BGN393267 BQJ393264:BQJ393267 CAF393264:CAF393267 CKB393264:CKB393267 CTX393264:CTX393267 DDT393264:DDT393267 DNP393264:DNP393267 DXL393264:DXL393267 EHH393264:EHH393267 ERD393264:ERD393267 FAZ393264:FAZ393267 FKV393264:FKV393267 FUR393264:FUR393267 GEN393264:GEN393267 GOJ393264:GOJ393267 GYF393264:GYF393267 HIB393264:HIB393267 HRX393264:HRX393267 IBT393264:IBT393267 ILP393264:ILP393267 IVL393264:IVL393267 JFH393264:JFH393267 JPD393264:JPD393267 JYZ393264:JYZ393267 KIV393264:KIV393267 KSR393264:KSR393267 LCN393264:LCN393267 LMJ393264:LMJ393267 LWF393264:LWF393267 MGB393264:MGB393267 MPX393264:MPX393267 MZT393264:MZT393267 NJP393264:NJP393267 NTL393264:NTL393267 ODH393264:ODH393267 OND393264:OND393267 OWZ393264:OWZ393267 PGV393264:PGV393267 PQR393264:PQR393267 QAN393264:QAN393267 QKJ393264:QKJ393267 QUF393264:QUF393267 REB393264:REB393267 RNX393264:RNX393267 RXT393264:RXT393267 SHP393264:SHP393267 SRL393264:SRL393267 TBH393264:TBH393267 TLD393264:TLD393267 TUZ393264:TUZ393267 UEV393264:UEV393267 UOR393264:UOR393267 UYN393264:UYN393267 VIJ393264:VIJ393267 VSF393264:VSF393267 WCB393264:WCB393267 WLX393264:WLX393267 WVT393264:WVT393267 L458800:L458803 JH458800:JH458803 TD458800:TD458803 ACZ458800:ACZ458803 AMV458800:AMV458803 AWR458800:AWR458803 BGN458800:BGN458803 BQJ458800:BQJ458803 CAF458800:CAF458803 CKB458800:CKB458803 CTX458800:CTX458803 DDT458800:DDT458803 DNP458800:DNP458803 DXL458800:DXL458803 EHH458800:EHH458803 ERD458800:ERD458803 FAZ458800:FAZ458803 FKV458800:FKV458803 FUR458800:FUR458803 GEN458800:GEN458803 GOJ458800:GOJ458803 GYF458800:GYF458803 HIB458800:HIB458803 HRX458800:HRX458803 IBT458800:IBT458803 ILP458800:ILP458803 IVL458800:IVL458803 JFH458800:JFH458803 JPD458800:JPD458803 JYZ458800:JYZ458803 KIV458800:KIV458803 KSR458800:KSR458803 LCN458800:LCN458803 LMJ458800:LMJ458803 LWF458800:LWF458803 MGB458800:MGB458803 MPX458800:MPX458803 MZT458800:MZT458803 NJP458800:NJP458803 NTL458800:NTL458803 ODH458800:ODH458803 OND458800:OND458803 OWZ458800:OWZ458803 PGV458800:PGV458803 PQR458800:PQR458803 QAN458800:QAN458803 QKJ458800:QKJ458803 QUF458800:QUF458803 REB458800:REB458803 RNX458800:RNX458803 RXT458800:RXT458803 SHP458800:SHP458803 SRL458800:SRL458803 TBH458800:TBH458803 TLD458800:TLD458803 TUZ458800:TUZ458803 UEV458800:UEV458803 UOR458800:UOR458803 UYN458800:UYN458803 VIJ458800:VIJ458803 VSF458800:VSF458803 WCB458800:WCB458803 WLX458800:WLX458803 WVT458800:WVT458803 L524336:L524339 JH524336:JH524339 TD524336:TD524339 ACZ524336:ACZ524339 AMV524336:AMV524339 AWR524336:AWR524339 BGN524336:BGN524339 BQJ524336:BQJ524339 CAF524336:CAF524339 CKB524336:CKB524339 CTX524336:CTX524339 DDT524336:DDT524339 DNP524336:DNP524339 DXL524336:DXL524339 EHH524336:EHH524339 ERD524336:ERD524339 FAZ524336:FAZ524339 FKV524336:FKV524339 FUR524336:FUR524339 GEN524336:GEN524339 GOJ524336:GOJ524339 GYF524336:GYF524339 HIB524336:HIB524339 HRX524336:HRX524339 IBT524336:IBT524339 ILP524336:ILP524339 IVL524336:IVL524339 JFH524336:JFH524339 JPD524336:JPD524339 JYZ524336:JYZ524339 KIV524336:KIV524339 KSR524336:KSR524339 LCN524336:LCN524339 LMJ524336:LMJ524339 LWF524336:LWF524339 MGB524336:MGB524339 MPX524336:MPX524339 MZT524336:MZT524339 NJP524336:NJP524339 NTL524336:NTL524339 ODH524336:ODH524339 OND524336:OND524339 OWZ524336:OWZ524339 PGV524336:PGV524339 PQR524336:PQR524339 QAN524336:QAN524339 QKJ524336:QKJ524339 QUF524336:QUF524339 REB524336:REB524339 RNX524336:RNX524339 RXT524336:RXT524339 SHP524336:SHP524339 SRL524336:SRL524339 TBH524336:TBH524339 TLD524336:TLD524339 TUZ524336:TUZ524339 UEV524336:UEV524339 UOR524336:UOR524339 UYN524336:UYN524339 VIJ524336:VIJ524339 VSF524336:VSF524339 WCB524336:WCB524339 WLX524336:WLX524339 WVT524336:WVT524339 L589872:L589875 JH589872:JH589875 TD589872:TD589875 ACZ589872:ACZ589875 AMV589872:AMV589875 AWR589872:AWR589875 BGN589872:BGN589875 BQJ589872:BQJ589875 CAF589872:CAF589875 CKB589872:CKB589875 CTX589872:CTX589875 DDT589872:DDT589875 DNP589872:DNP589875 DXL589872:DXL589875 EHH589872:EHH589875 ERD589872:ERD589875 FAZ589872:FAZ589875 FKV589872:FKV589875 FUR589872:FUR589875 GEN589872:GEN589875 GOJ589872:GOJ589875 GYF589872:GYF589875 HIB589872:HIB589875 HRX589872:HRX589875 IBT589872:IBT589875 ILP589872:ILP589875 IVL589872:IVL589875 JFH589872:JFH589875 JPD589872:JPD589875 JYZ589872:JYZ589875 KIV589872:KIV589875 KSR589872:KSR589875 LCN589872:LCN589875 LMJ589872:LMJ589875 LWF589872:LWF589875 MGB589872:MGB589875 MPX589872:MPX589875 MZT589872:MZT589875 NJP589872:NJP589875 NTL589872:NTL589875 ODH589872:ODH589875 OND589872:OND589875 OWZ589872:OWZ589875 PGV589872:PGV589875 PQR589872:PQR589875 QAN589872:QAN589875 QKJ589872:QKJ589875 QUF589872:QUF589875 REB589872:REB589875 RNX589872:RNX589875 RXT589872:RXT589875 SHP589872:SHP589875 SRL589872:SRL589875 TBH589872:TBH589875 TLD589872:TLD589875 TUZ589872:TUZ589875 UEV589872:UEV589875 UOR589872:UOR589875 UYN589872:UYN589875 VIJ589872:VIJ589875 VSF589872:VSF589875 WCB589872:WCB589875 WLX589872:WLX589875 WVT589872:WVT589875 L655408:L655411 JH655408:JH655411 TD655408:TD655411 ACZ655408:ACZ655411 AMV655408:AMV655411 AWR655408:AWR655411 BGN655408:BGN655411 BQJ655408:BQJ655411 CAF655408:CAF655411 CKB655408:CKB655411 CTX655408:CTX655411 DDT655408:DDT655411 DNP655408:DNP655411 DXL655408:DXL655411 EHH655408:EHH655411 ERD655408:ERD655411 FAZ655408:FAZ655411 FKV655408:FKV655411 FUR655408:FUR655411 GEN655408:GEN655411 GOJ655408:GOJ655411 GYF655408:GYF655411 HIB655408:HIB655411 HRX655408:HRX655411 IBT655408:IBT655411 ILP655408:ILP655411 IVL655408:IVL655411 JFH655408:JFH655411 JPD655408:JPD655411 JYZ655408:JYZ655411 KIV655408:KIV655411 KSR655408:KSR655411 LCN655408:LCN655411 LMJ655408:LMJ655411 LWF655408:LWF655411 MGB655408:MGB655411 MPX655408:MPX655411 MZT655408:MZT655411 NJP655408:NJP655411 NTL655408:NTL655411 ODH655408:ODH655411 OND655408:OND655411 OWZ655408:OWZ655411 PGV655408:PGV655411 PQR655408:PQR655411 QAN655408:QAN655411 QKJ655408:QKJ655411 QUF655408:QUF655411 REB655408:REB655411 RNX655408:RNX655411 RXT655408:RXT655411 SHP655408:SHP655411 SRL655408:SRL655411 TBH655408:TBH655411 TLD655408:TLD655411 TUZ655408:TUZ655411 UEV655408:UEV655411 UOR655408:UOR655411 UYN655408:UYN655411 VIJ655408:VIJ655411 VSF655408:VSF655411 WCB655408:WCB655411 WLX655408:WLX655411 WVT655408:WVT655411 L720944:L720947 JH720944:JH720947 TD720944:TD720947 ACZ720944:ACZ720947 AMV720944:AMV720947 AWR720944:AWR720947 BGN720944:BGN720947 BQJ720944:BQJ720947 CAF720944:CAF720947 CKB720944:CKB720947 CTX720944:CTX720947 DDT720944:DDT720947 DNP720944:DNP720947 DXL720944:DXL720947 EHH720944:EHH720947 ERD720944:ERD720947 FAZ720944:FAZ720947 FKV720944:FKV720947 FUR720944:FUR720947 GEN720944:GEN720947 GOJ720944:GOJ720947 GYF720944:GYF720947 HIB720944:HIB720947 HRX720944:HRX720947 IBT720944:IBT720947 ILP720944:ILP720947 IVL720944:IVL720947 JFH720944:JFH720947 JPD720944:JPD720947 JYZ720944:JYZ720947 KIV720944:KIV720947 KSR720944:KSR720947 LCN720944:LCN720947 LMJ720944:LMJ720947 LWF720944:LWF720947 MGB720944:MGB720947 MPX720944:MPX720947 MZT720944:MZT720947 NJP720944:NJP720947 NTL720944:NTL720947 ODH720944:ODH720947 OND720944:OND720947 OWZ720944:OWZ720947 PGV720944:PGV720947 PQR720944:PQR720947 QAN720944:QAN720947 QKJ720944:QKJ720947 QUF720944:QUF720947 REB720944:REB720947 RNX720944:RNX720947 RXT720944:RXT720947 SHP720944:SHP720947 SRL720944:SRL720947 TBH720944:TBH720947 TLD720944:TLD720947 TUZ720944:TUZ720947 UEV720944:UEV720947 UOR720944:UOR720947 UYN720944:UYN720947 VIJ720944:VIJ720947 VSF720944:VSF720947 WCB720944:WCB720947 WLX720944:WLX720947 WVT720944:WVT720947 L786480:L786483 JH786480:JH786483 TD786480:TD786483 ACZ786480:ACZ786483 AMV786480:AMV786483 AWR786480:AWR786483 BGN786480:BGN786483 BQJ786480:BQJ786483 CAF786480:CAF786483 CKB786480:CKB786483 CTX786480:CTX786483 DDT786480:DDT786483 DNP786480:DNP786483 DXL786480:DXL786483 EHH786480:EHH786483 ERD786480:ERD786483 FAZ786480:FAZ786483 FKV786480:FKV786483 FUR786480:FUR786483 GEN786480:GEN786483 GOJ786480:GOJ786483 GYF786480:GYF786483 HIB786480:HIB786483 HRX786480:HRX786483 IBT786480:IBT786483 ILP786480:ILP786483 IVL786480:IVL786483 JFH786480:JFH786483 JPD786480:JPD786483 JYZ786480:JYZ786483 KIV786480:KIV786483 KSR786480:KSR786483 LCN786480:LCN786483 LMJ786480:LMJ786483 LWF786480:LWF786483 MGB786480:MGB786483 MPX786480:MPX786483 MZT786480:MZT786483 NJP786480:NJP786483 NTL786480:NTL786483 ODH786480:ODH786483 OND786480:OND786483 OWZ786480:OWZ786483 PGV786480:PGV786483 PQR786480:PQR786483 QAN786480:QAN786483 QKJ786480:QKJ786483 QUF786480:QUF786483 REB786480:REB786483 RNX786480:RNX786483 RXT786480:RXT786483 SHP786480:SHP786483 SRL786480:SRL786483 TBH786480:TBH786483 TLD786480:TLD786483 TUZ786480:TUZ786483 UEV786480:UEV786483 UOR786480:UOR786483 UYN786480:UYN786483 VIJ786480:VIJ786483 VSF786480:VSF786483 WCB786480:WCB786483 WLX786480:WLX786483 WVT786480:WVT786483 L852016:L852019 JH852016:JH852019 TD852016:TD852019 ACZ852016:ACZ852019 AMV852016:AMV852019 AWR852016:AWR852019 BGN852016:BGN852019 BQJ852016:BQJ852019 CAF852016:CAF852019 CKB852016:CKB852019 CTX852016:CTX852019 DDT852016:DDT852019 DNP852016:DNP852019 DXL852016:DXL852019 EHH852016:EHH852019 ERD852016:ERD852019 FAZ852016:FAZ852019 FKV852016:FKV852019 FUR852016:FUR852019 GEN852016:GEN852019 GOJ852016:GOJ852019 GYF852016:GYF852019 HIB852016:HIB852019 HRX852016:HRX852019 IBT852016:IBT852019 ILP852016:ILP852019 IVL852016:IVL852019 JFH852016:JFH852019 JPD852016:JPD852019 JYZ852016:JYZ852019 KIV852016:KIV852019 KSR852016:KSR852019 LCN852016:LCN852019 LMJ852016:LMJ852019 LWF852016:LWF852019 MGB852016:MGB852019 MPX852016:MPX852019 MZT852016:MZT852019 NJP852016:NJP852019 NTL852016:NTL852019 ODH852016:ODH852019 OND852016:OND852019 OWZ852016:OWZ852019 PGV852016:PGV852019 PQR852016:PQR852019 QAN852016:QAN852019 QKJ852016:QKJ852019 QUF852016:QUF852019 REB852016:REB852019 RNX852016:RNX852019 RXT852016:RXT852019 SHP852016:SHP852019 SRL852016:SRL852019 TBH852016:TBH852019 TLD852016:TLD852019 TUZ852016:TUZ852019 UEV852016:UEV852019 UOR852016:UOR852019 UYN852016:UYN852019 VIJ852016:VIJ852019 VSF852016:VSF852019 WCB852016:WCB852019 WLX852016:WLX852019 WVT852016:WVT852019 L917552:L917555 JH917552:JH917555 TD917552:TD917555 ACZ917552:ACZ917555 AMV917552:AMV917555 AWR917552:AWR917555 BGN917552:BGN917555 BQJ917552:BQJ917555 CAF917552:CAF917555 CKB917552:CKB917555 CTX917552:CTX917555 DDT917552:DDT917555 DNP917552:DNP917555 DXL917552:DXL917555 EHH917552:EHH917555 ERD917552:ERD917555 FAZ917552:FAZ917555 FKV917552:FKV917555 FUR917552:FUR917555 GEN917552:GEN917555 GOJ917552:GOJ917555 GYF917552:GYF917555 HIB917552:HIB917555 HRX917552:HRX917555 IBT917552:IBT917555 ILP917552:ILP917555 IVL917552:IVL917555 JFH917552:JFH917555 JPD917552:JPD917555 JYZ917552:JYZ917555 KIV917552:KIV917555 KSR917552:KSR917555 LCN917552:LCN917555 LMJ917552:LMJ917555 LWF917552:LWF917555 MGB917552:MGB917555 MPX917552:MPX917555 MZT917552:MZT917555 NJP917552:NJP917555 NTL917552:NTL917555 ODH917552:ODH917555 OND917552:OND917555 OWZ917552:OWZ917555 PGV917552:PGV917555 PQR917552:PQR917555 QAN917552:QAN917555 QKJ917552:QKJ917555 QUF917552:QUF917555 REB917552:REB917555 RNX917552:RNX917555 RXT917552:RXT917555 SHP917552:SHP917555 SRL917552:SRL917555 TBH917552:TBH917555 TLD917552:TLD917555 TUZ917552:TUZ917555 UEV917552:UEV917555 UOR917552:UOR917555 UYN917552:UYN917555 VIJ917552:VIJ917555 VSF917552:VSF917555 WCB917552:WCB917555 WLX917552:WLX917555 WVT917552:WVT917555 L983088:L983091 JH983088:JH983091 TD983088:TD983091 ACZ983088:ACZ983091 AMV983088:AMV983091 AWR983088:AWR983091 BGN983088:BGN983091 BQJ983088:BQJ983091 CAF983088:CAF983091 CKB983088:CKB983091 CTX983088:CTX983091 DDT983088:DDT983091 DNP983088:DNP983091 DXL983088:DXL983091 EHH983088:EHH983091 ERD983088:ERD983091 FAZ983088:FAZ983091 FKV983088:FKV983091 FUR983088:FUR983091 GEN983088:GEN983091 GOJ983088:GOJ983091 GYF983088:GYF983091 HIB983088:HIB983091 HRX983088:HRX983091 IBT983088:IBT983091 ILP983088:ILP983091 IVL983088:IVL983091 JFH983088:JFH983091 JPD983088:JPD983091 JYZ983088:JYZ983091 KIV983088:KIV983091 KSR983088:KSR983091 LCN983088:LCN983091 LMJ983088:LMJ983091 LWF983088:LWF983091 MGB983088:MGB983091 MPX983088:MPX983091 MZT983088:MZT983091 NJP983088:NJP983091 NTL983088:NTL983091 ODH983088:ODH983091 OND983088:OND983091 OWZ983088:OWZ983091 PGV983088:PGV983091 PQR983088:PQR983091 QAN983088:QAN983091 QKJ983088:QKJ983091 QUF983088:QUF983091 REB983088:REB983091 RNX983088:RNX983091 RXT983088:RXT983091 SHP983088:SHP983091 SRL983088:SRL983091 TBH983088:TBH983091 TLD983088:TLD983091 TUZ983088:TUZ983091 UEV983088:UEV983091 UOR983088:UOR983091 UYN983088:UYN983091 VIJ983088:VIJ983091 VSF983088:VSF983091 WCB983088:WCB983091 WLX983088:WLX983091 WVT983088:WVT983091 N48:N51 JJ48:JJ51 TF48:TF51 ADB48:ADB51 AMX48:AMX51 AWT48:AWT51 BGP48:BGP51 BQL48:BQL51 CAH48:CAH51 CKD48:CKD51 CTZ48:CTZ51 DDV48:DDV51 DNR48:DNR51 DXN48:DXN51 EHJ48:EHJ51 ERF48:ERF51 FBB48:FBB51 FKX48:FKX51 FUT48:FUT51 GEP48:GEP51 GOL48:GOL51 GYH48:GYH51 HID48:HID51 HRZ48:HRZ51 IBV48:IBV51 ILR48:ILR51 IVN48:IVN51 JFJ48:JFJ51 JPF48:JPF51 JZB48:JZB51 KIX48:KIX51 KST48:KST51 LCP48:LCP51 LML48:LML51 LWH48:LWH51 MGD48:MGD51 MPZ48:MPZ51 MZV48:MZV51 NJR48:NJR51 NTN48:NTN51 ODJ48:ODJ51 ONF48:ONF51 OXB48:OXB51 PGX48:PGX51 PQT48:PQT51 QAP48:QAP51 QKL48:QKL51 QUH48:QUH51 RED48:RED51 RNZ48:RNZ51 RXV48:RXV51 SHR48:SHR51 SRN48:SRN51 TBJ48:TBJ51 TLF48:TLF51 TVB48:TVB51 UEX48:UEX51 UOT48:UOT51 UYP48:UYP51 VIL48:VIL51 VSH48:VSH51 WCD48:WCD51 WLZ48:WLZ51 WVV48:WVV51 N65584:N65587 JJ65584:JJ65587 TF65584:TF65587 ADB65584:ADB65587 AMX65584:AMX65587 AWT65584:AWT65587 BGP65584:BGP65587 BQL65584:BQL65587 CAH65584:CAH65587 CKD65584:CKD65587 CTZ65584:CTZ65587 DDV65584:DDV65587 DNR65584:DNR65587 DXN65584:DXN65587 EHJ65584:EHJ65587 ERF65584:ERF65587 FBB65584:FBB65587 FKX65584:FKX65587 FUT65584:FUT65587 GEP65584:GEP65587 GOL65584:GOL65587 GYH65584:GYH65587 HID65584:HID65587 HRZ65584:HRZ65587 IBV65584:IBV65587 ILR65584:ILR65587 IVN65584:IVN65587 JFJ65584:JFJ65587 JPF65584:JPF65587 JZB65584:JZB65587 KIX65584:KIX65587 KST65584:KST65587 LCP65584:LCP65587 LML65584:LML65587 LWH65584:LWH65587 MGD65584:MGD65587 MPZ65584:MPZ65587 MZV65584:MZV65587 NJR65584:NJR65587 NTN65584:NTN65587 ODJ65584:ODJ65587 ONF65584:ONF65587 OXB65584:OXB65587 PGX65584:PGX65587 PQT65584:PQT65587 QAP65584:QAP65587 QKL65584:QKL65587 QUH65584:QUH65587 RED65584:RED65587 RNZ65584:RNZ65587 RXV65584:RXV65587 SHR65584:SHR65587 SRN65584:SRN65587 TBJ65584:TBJ65587 TLF65584:TLF65587 TVB65584:TVB65587 UEX65584:UEX65587 UOT65584:UOT65587 UYP65584:UYP65587 VIL65584:VIL65587 VSH65584:VSH65587 WCD65584:WCD65587 WLZ65584:WLZ65587 WVV65584:WVV65587 N131120:N131123 JJ131120:JJ131123 TF131120:TF131123 ADB131120:ADB131123 AMX131120:AMX131123 AWT131120:AWT131123 BGP131120:BGP131123 BQL131120:BQL131123 CAH131120:CAH131123 CKD131120:CKD131123 CTZ131120:CTZ131123 DDV131120:DDV131123 DNR131120:DNR131123 DXN131120:DXN131123 EHJ131120:EHJ131123 ERF131120:ERF131123 FBB131120:FBB131123 FKX131120:FKX131123 FUT131120:FUT131123 GEP131120:GEP131123 GOL131120:GOL131123 GYH131120:GYH131123 HID131120:HID131123 HRZ131120:HRZ131123 IBV131120:IBV131123 ILR131120:ILR131123 IVN131120:IVN131123 JFJ131120:JFJ131123 JPF131120:JPF131123 JZB131120:JZB131123 KIX131120:KIX131123 KST131120:KST131123 LCP131120:LCP131123 LML131120:LML131123 LWH131120:LWH131123 MGD131120:MGD131123 MPZ131120:MPZ131123 MZV131120:MZV131123 NJR131120:NJR131123 NTN131120:NTN131123 ODJ131120:ODJ131123 ONF131120:ONF131123 OXB131120:OXB131123 PGX131120:PGX131123 PQT131120:PQT131123 QAP131120:QAP131123 QKL131120:QKL131123 QUH131120:QUH131123 RED131120:RED131123 RNZ131120:RNZ131123 RXV131120:RXV131123 SHR131120:SHR131123 SRN131120:SRN131123 TBJ131120:TBJ131123 TLF131120:TLF131123 TVB131120:TVB131123 UEX131120:UEX131123 UOT131120:UOT131123 UYP131120:UYP131123 VIL131120:VIL131123 VSH131120:VSH131123 WCD131120:WCD131123 WLZ131120:WLZ131123 WVV131120:WVV131123 N196656:N196659 JJ196656:JJ196659 TF196656:TF196659 ADB196656:ADB196659 AMX196656:AMX196659 AWT196656:AWT196659 BGP196656:BGP196659 BQL196656:BQL196659 CAH196656:CAH196659 CKD196656:CKD196659 CTZ196656:CTZ196659 DDV196656:DDV196659 DNR196656:DNR196659 DXN196656:DXN196659 EHJ196656:EHJ196659 ERF196656:ERF196659 FBB196656:FBB196659 FKX196656:FKX196659 FUT196656:FUT196659 GEP196656:GEP196659 GOL196656:GOL196659 GYH196656:GYH196659 HID196656:HID196659 HRZ196656:HRZ196659 IBV196656:IBV196659 ILR196656:ILR196659 IVN196656:IVN196659 JFJ196656:JFJ196659 JPF196656:JPF196659 JZB196656:JZB196659 KIX196656:KIX196659 KST196656:KST196659 LCP196656:LCP196659 LML196656:LML196659 LWH196656:LWH196659 MGD196656:MGD196659 MPZ196656:MPZ196659 MZV196656:MZV196659 NJR196656:NJR196659 NTN196656:NTN196659 ODJ196656:ODJ196659 ONF196656:ONF196659 OXB196656:OXB196659 PGX196656:PGX196659 PQT196656:PQT196659 QAP196656:QAP196659 QKL196656:QKL196659 QUH196656:QUH196659 RED196656:RED196659 RNZ196656:RNZ196659 RXV196656:RXV196659 SHR196656:SHR196659 SRN196656:SRN196659 TBJ196656:TBJ196659 TLF196656:TLF196659 TVB196656:TVB196659 UEX196656:UEX196659 UOT196656:UOT196659 UYP196656:UYP196659 VIL196656:VIL196659 VSH196656:VSH196659 WCD196656:WCD196659 WLZ196656:WLZ196659 WVV196656:WVV196659 N262192:N262195 JJ262192:JJ262195 TF262192:TF262195 ADB262192:ADB262195 AMX262192:AMX262195 AWT262192:AWT262195 BGP262192:BGP262195 BQL262192:BQL262195 CAH262192:CAH262195 CKD262192:CKD262195 CTZ262192:CTZ262195 DDV262192:DDV262195 DNR262192:DNR262195 DXN262192:DXN262195 EHJ262192:EHJ262195 ERF262192:ERF262195 FBB262192:FBB262195 FKX262192:FKX262195 FUT262192:FUT262195 GEP262192:GEP262195 GOL262192:GOL262195 GYH262192:GYH262195 HID262192:HID262195 HRZ262192:HRZ262195 IBV262192:IBV262195 ILR262192:ILR262195 IVN262192:IVN262195 JFJ262192:JFJ262195 JPF262192:JPF262195 JZB262192:JZB262195 KIX262192:KIX262195 KST262192:KST262195 LCP262192:LCP262195 LML262192:LML262195 LWH262192:LWH262195 MGD262192:MGD262195 MPZ262192:MPZ262195 MZV262192:MZV262195 NJR262192:NJR262195 NTN262192:NTN262195 ODJ262192:ODJ262195 ONF262192:ONF262195 OXB262192:OXB262195 PGX262192:PGX262195 PQT262192:PQT262195 QAP262192:QAP262195 QKL262192:QKL262195 QUH262192:QUH262195 RED262192:RED262195 RNZ262192:RNZ262195 RXV262192:RXV262195 SHR262192:SHR262195 SRN262192:SRN262195 TBJ262192:TBJ262195 TLF262192:TLF262195 TVB262192:TVB262195 UEX262192:UEX262195 UOT262192:UOT262195 UYP262192:UYP262195 VIL262192:VIL262195 VSH262192:VSH262195 WCD262192:WCD262195 WLZ262192:WLZ262195 WVV262192:WVV262195 N327728:N327731 JJ327728:JJ327731 TF327728:TF327731 ADB327728:ADB327731 AMX327728:AMX327731 AWT327728:AWT327731 BGP327728:BGP327731 BQL327728:BQL327731 CAH327728:CAH327731 CKD327728:CKD327731 CTZ327728:CTZ327731 DDV327728:DDV327731 DNR327728:DNR327731 DXN327728:DXN327731 EHJ327728:EHJ327731 ERF327728:ERF327731 FBB327728:FBB327731 FKX327728:FKX327731 FUT327728:FUT327731 GEP327728:GEP327731 GOL327728:GOL327731 GYH327728:GYH327731 HID327728:HID327731 HRZ327728:HRZ327731 IBV327728:IBV327731 ILR327728:ILR327731 IVN327728:IVN327731 JFJ327728:JFJ327731 JPF327728:JPF327731 JZB327728:JZB327731 KIX327728:KIX327731 KST327728:KST327731 LCP327728:LCP327731 LML327728:LML327731 LWH327728:LWH327731 MGD327728:MGD327731 MPZ327728:MPZ327731 MZV327728:MZV327731 NJR327728:NJR327731 NTN327728:NTN327731 ODJ327728:ODJ327731 ONF327728:ONF327731 OXB327728:OXB327731 PGX327728:PGX327731 PQT327728:PQT327731 QAP327728:QAP327731 QKL327728:QKL327731 QUH327728:QUH327731 RED327728:RED327731 RNZ327728:RNZ327731 RXV327728:RXV327731 SHR327728:SHR327731 SRN327728:SRN327731 TBJ327728:TBJ327731 TLF327728:TLF327731 TVB327728:TVB327731 UEX327728:UEX327731 UOT327728:UOT327731 UYP327728:UYP327731 VIL327728:VIL327731 VSH327728:VSH327731 WCD327728:WCD327731 WLZ327728:WLZ327731 WVV327728:WVV327731 N393264:N393267 JJ393264:JJ393267 TF393264:TF393267 ADB393264:ADB393267 AMX393264:AMX393267 AWT393264:AWT393267 BGP393264:BGP393267 BQL393264:BQL393267 CAH393264:CAH393267 CKD393264:CKD393267 CTZ393264:CTZ393267 DDV393264:DDV393267 DNR393264:DNR393267 DXN393264:DXN393267 EHJ393264:EHJ393267 ERF393264:ERF393267 FBB393264:FBB393267 FKX393264:FKX393267 FUT393264:FUT393267 GEP393264:GEP393267 GOL393264:GOL393267 GYH393264:GYH393267 HID393264:HID393267 HRZ393264:HRZ393267 IBV393264:IBV393267 ILR393264:ILR393267 IVN393264:IVN393267 JFJ393264:JFJ393267 JPF393264:JPF393267 JZB393264:JZB393267 KIX393264:KIX393267 KST393264:KST393267 LCP393264:LCP393267 LML393264:LML393267 LWH393264:LWH393267 MGD393264:MGD393267 MPZ393264:MPZ393267 MZV393264:MZV393267 NJR393264:NJR393267 NTN393264:NTN393267 ODJ393264:ODJ393267 ONF393264:ONF393267 OXB393264:OXB393267 PGX393264:PGX393267 PQT393264:PQT393267 QAP393264:QAP393267 QKL393264:QKL393267 QUH393264:QUH393267 RED393264:RED393267 RNZ393264:RNZ393267 RXV393264:RXV393267 SHR393264:SHR393267 SRN393264:SRN393267 TBJ393264:TBJ393267 TLF393264:TLF393267 TVB393264:TVB393267 UEX393264:UEX393267 UOT393264:UOT393267 UYP393264:UYP393267 VIL393264:VIL393267 VSH393264:VSH393267 WCD393264:WCD393267 WLZ393264:WLZ393267 WVV393264:WVV393267 N458800:N458803 JJ458800:JJ458803 TF458800:TF458803 ADB458800:ADB458803 AMX458800:AMX458803 AWT458800:AWT458803 BGP458800:BGP458803 BQL458800:BQL458803 CAH458800:CAH458803 CKD458800:CKD458803 CTZ458800:CTZ458803 DDV458800:DDV458803 DNR458800:DNR458803 DXN458800:DXN458803 EHJ458800:EHJ458803 ERF458800:ERF458803 FBB458800:FBB458803 FKX458800:FKX458803 FUT458800:FUT458803 GEP458800:GEP458803 GOL458800:GOL458803 GYH458800:GYH458803 HID458800:HID458803 HRZ458800:HRZ458803 IBV458800:IBV458803 ILR458800:ILR458803 IVN458800:IVN458803 JFJ458800:JFJ458803 JPF458800:JPF458803 JZB458800:JZB458803 KIX458800:KIX458803 KST458800:KST458803 LCP458800:LCP458803 LML458800:LML458803 LWH458800:LWH458803 MGD458800:MGD458803 MPZ458800:MPZ458803 MZV458800:MZV458803 NJR458800:NJR458803 NTN458800:NTN458803 ODJ458800:ODJ458803 ONF458800:ONF458803 OXB458800:OXB458803 PGX458800:PGX458803 PQT458800:PQT458803 QAP458800:QAP458803 QKL458800:QKL458803 QUH458800:QUH458803 RED458800:RED458803 RNZ458800:RNZ458803 RXV458800:RXV458803 SHR458800:SHR458803 SRN458800:SRN458803 TBJ458800:TBJ458803 TLF458800:TLF458803 TVB458800:TVB458803 UEX458800:UEX458803 UOT458800:UOT458803 UYP458800:UYP458803 VIL458800:VIL458803 VSH458800:VSH458803 WCD458800:WCD458803 WLZ458800:WLZ458803 WVV458800:WVV458803 N524336:N524339 JJ524336:JJ524339 TF524336:TF524339 ADB524336:ADB524339 AMX524336:AMX524339 AWT524336:AWT524339 BGP524336:BGP524339 BQL524336:BQL524339 CAH524336:CAH524339 CKD524336:CKD524339 CTZ524336:CTZ524339 DDV524336:DDV524339 DNR524336:DNR524339 DXN524336:DXN524339 EHJ524336:EHJ524339 ERF524336:ERF524339 FBB524336:FBB524339 FKX524336:FKX524339 FUT524336:FUT524339 GEP524336:GEP524339 GOL524336:GOL524339 GYH524336:GYH524339 HID524336:HID524339 HRZ524336:HRZ524339 IBV524336:IBV524339 ILR524336:ILR524339 IVN524336:IVN524339 JFJ524336:JFJ524339 JPF524336:JPF524339 JZB524336:JZB524339 KIX524336:KIX524339 KST524336:KST524339 LCP524336:LCP524339 LML524336:LML524339 LWH524336:LWH524339 MGD524336:MGD524339 MPZ524336:MPZ524339 MZV524336:MZV524339 NJR524336:NJR524339 NTN524336:NTN524339 ODJ524336:ODJ524339 ONF524336:ONF524339 OXB524336:OXB524339 PGX524336:PGX524339 PQT524336:PQT524339 QAP524336:QAP524339 QKL524336:QKL524339 QUH524336:QUH524339 RED524336:RED524339 RNZ524336:RNZ524339 RXV524336:RXV524339 SHR524336:SHR524339 SRN524336:SRN524339 TBJ524336:TBJ524339 TLF524336:TLF524339 TVB524336:TVB524339 UEX524336:UEX524339 UOT524336:UOT524339 UYP524336:UYP524339 VIL524336:VIL524339 VSH524336:VSH524339 WCD524336:WCD524339 WLZ524336:WLZ524339 WVV524336:WVV524339 N589872:N589875 JJ589872:JJ589875 TF589872:TF589875 ADB589872:ADB589875 AMX589872:AMX589875 AWT589872:AWT589875 BGP589872:BGP589875 BQL589872:BQL589875 CAH589872:CAH589875 CKD589872:CKD589875 CTZ589872:CTZ589875 DDV589872:DDV589875 DNR589872:DNR589875 DXN589872:DXN589875 EHJ589872:EHJ589875 ERF589872:ERF589875 FBB589872:FBB589875 FKX589872:FKX589875 FUT589872:FUT589875 GEP589872:GEP589875 GOL589872:GOL589875 GYH589872:GYH589875 HID589872:HID589875 HRZ589872:HRZ589875 IBV589872:IBV589875 ILR589872:ILR589875 IVN589872:IVN589875 JFJ589872:JFJ589875 JPF589872:JPF589875 JZB589872:JZB589875 KIX589872:KIX589875 KST589872:KST589875 LCP589872:LCP589875 LML589872:LML589875 LWH589872:LWH589875 MGD589872:MGD589875 MPZ589872:MPZ589875 MZV589872:MZV589875 NJR589872:NJR589875 NTN589872:NTN589875 ODJ589872:ODJ589875 ONF589872:ONF589875 OXB589872:OXB589875 PGX589872:PGX589875 PQT589872:PQT589875 QAP589872:QAP589875 QKL589872:QKL589875 QUH589872:QUH589875 RED589872:RED589875 RNZ589872:RNZ589875 RXV589872:RXV589875 SHR589872:SHR589875 SRN589872:SRN589875 TBJ589872:TBJ589875 TLF589872:TLF589875 TVB589872:TVB589875 UEX589872:UEX589875 UOT589872:UOT589875 UYP589872:UYP589875 VIL589872:VIL589875 VSH589872:VSH589875 WCD589872:WCD589875 WLZ589872:WLZ589875 WVV589872:WVV589875 N655408:N655411 JJ655408:JJ655411 TF655408:TF655411 ADB655408:ADB655411 AMX655408:AMX655411 AWT655408:AWT655411 BGP655408:BGP655411 BQL655408:BQL655411 CAH655408:CAH655411 CKD655408:CKD655411 CTZ655408:CTZ655411 DDV655408:DDV655411 DNR655408:DNR655411 DXN655408:DXN655411 EHJ655408:EHJ655411 ERF655408:ERF655411 FBB655408:FBB655411 FKX655408:FKX655411 FUT655408:FUT655411 GEP655408:GEP655411 GOL655408:GOL655411 GYH655408:GYH655411 HID655408:HID655411 HRZ655408:HRZ655411 IBV655408:IBV655411 ILR655408:ILR655411 IVN655408:IVN655411 JFJ655408:JFJ655411 JPF655408:JPF655411 JZB655408:JZB655411 KIX655408:KIX655411 KST655408:KST655411 LCP655408:LCP655411 LML655408:LML655411 LWH655408:LWH655411 MGD655408:MGD655411 MPZ655408:MPZ655411 MZV655408:MZV655411 NJR655408:NJR655411 NTN655408:NTN655411 ODJ655408:ODJ655411 ONF655408:ONF655411 OXB655408:OXB655411 PGX655408:PGX655411 PQT655408:PQT655411 QAP655408:QAP655411 QKL655408:QKL655411 QUH655408:QUH655411 RED655408:RED655411 RNZ655408:RNZ655411 RXV655408:RXV655411 SHR655408:SHR655411 SRN655408:SRN655411 TBJ655408:TBJ655411 TLF655408:TLF655411 TVB655408:TVB655411 UEX655408:UEX655411 UOT655408:UOT655411 UYP655408:UYP655411 VIL655408:VIL655411 VSH655408:VSH655411 WCD655408:WCD655411 WLZ655408:WLZ655411 WVV655408:WVV655411 N720944:N720947 JJ720944:JJ720947 TF720944:TF720947 ADB720944:ADB720947 AMX720944:AMX720947 AWT720944:AWT720947 BGP720944:BGP720947 BQL720944:BQL720947 CAH720944:CAH720947 CKD720944:CKD720947 CTZ720944:CTZ720947 DDV720944:DDV720947 DNR720944:DNR720947 DXN720944:DXN720947 EHJ720944:EHJ720947 ERF720944:ERF720947 FBB720944:FBB720947 FKX720944:FKX720947 FUT720944:FUT720947 GEP720944:GEP720947 GOL720944:GOL720947 GYH720944:GYH720947 HID720944:HID720947 HRZ720944:HRZ720947 IBV720944:IBV720947 ILR720944:ILR720947 IVN720944:IVN720947 JFJ720944:JFJ720947 JPF720944:JPF720947 JZB720944:JZB720947 KIX720944:KIX720947 KST720944:KST720947 LCP720944:LCP720947 LML720944:LML720947 LWH720944:LWH720947 MGD720944:MGD720947 MPZ720944:MPZ720947 MZV720944:MZV720947 NJR720944:NJR720947 NTN720944:NTN720947 ODJ720944:ODJ720947 ONF720944:ONF720947 OXB720944:OXB720947 PGX720944:PGX720947 PQT720944:PQT720947 QAP720944:QAP720947 QKL720944:QKL720947 QUH720944:QUH720947 RED720944:RED720947 RNZ720944:RNZ720947 RXV720944:RXV720947 SHR720944:SHR720947 SRN720944:SRN720947 TBJ720944:TBJ720947 TLF720944:TLF720947 TVB720944:TVB720947 UEX720944:UEX720947 UOT720944:UOT720947 UYP720944:UYP720947 VIL720944:VIL720947 VSH720944:VSH720947 WCD720944:WCD720947 WLZ720944:WLZ720947 WVV720944:WVV720947 N786480:N786483 JJ786480:JJ786483 TF786480:TF786483 ADB786480:ADB786483 AMX786480:AMX786483 AWT786480:AWT786483 BGP786480:BGP786483 BQL786480:BQL786483 CAH786480:CAH786483 CKD786480:CKD786483 CTZ786480:CTZ786483 DDV786480:DDV786483 DNR786480:DNR786483 DXN786480:DXN786483 EHJ786480:EHJ786483 ERF786480:ERF786483 FBB786480:FBB786483 FKX786480:FKX786483 FUT786480:FUT786483 GEP786480:GEP786483 GOL786480:GOL786483 GYH786480:GYH786483 HID786480:HID786483 HRZ786480:HRZ786483 IBV786480:IBV786483 ILR786480:ILR786483 IVN786480:IVN786483 JFJ786480:JFJ786483 JPF786480:JPF786483 JZB786480:JZB786483 KIX786480:KIX786483 KST786480:KST786483 LCP786480:LCP786483 LML786480:LML786483 LWH786480:LWH786483 MGD786480:MGD786483 MPZ786480:MPZ786483 MZV786480:MZV786483 NJR786480:NJR786483 NTN786480:NTN786483 ODJ786480:ODJ786483 ONF786480:ONF786483 OXB786480:OXB786483 PGX786480:PGX786483 PQT786480:PQT786483 QAP786480:QAP786483 QKL786480:QKL786483 QUH786480:QUH786483 RED786480:RED786483 RNZ786480:RNZ786483 RXV786480:RXV786483 SHR786480:SHR786483 SRN786480:SRN786483 TBJ786480:TBJ786483 TLF786480:TLF786483 TVB786480:TVB786483 UEX786480:UEX786483 UOT786480:UOT786483 UYP786480:UYP786483 VIL786480:VIL786483 VSH786480:VSH786483 WCD786480:WCD786483 WLZ786480:WLZ786483 WVV786480:WVV786483 N852016:N852019 JJ852016:JJ852019 TF852016:TF852019 ADB852016:ADB852019 AMX852016:AMX852019 AWT852016:AWT852019 BGP852016:BGP852019 BQL852016:BQL852019 CAH852016:CAH852019 CKD852016:CKD852019 CTZ852016:CTZ852019 DDV852016:DDV852019 DNR852016:DNR852019 DXN852016:DXN852019 EHJ852016:EHJ852019 ERF852016:ERF852019 FBB852016:FBB852019 FKX852016:FKX852019 FUT852016:FUT852019 GEP852016:GEP852019 GOL852016:GOL852019 GYH852016:GYH852019 HID852016:HID852019 HRZ852016:HRZ852019 IBV852016:IBV852019 ILR852016:ILR852019 IVN852016:IVN852019 JFJ852016:JFJ852019 JPF852016:JPF852019 JZB852016:JZB852019 KIX852016:KIX852019 KST852016:KST852019 LCP852016:LCP852019 LML852016:LML852019 LWH852016:LWH852019 MGD852016:MGD852019 MPZ852016:MPZ852019 MZV852016:MZV852019 NJR852016:NJR852019 NTN852016:NTN852019 ODJ852016:ODJ852019 ONF852016:ONF852019 OXB852016:OXB852019 PGX852016:PGX852019 PQT852016:PQT852019 QAP852016:QAP852019 QKL852016:QKL852019 QUH852016:QUH852019 RED852016:RED852019 RNZ852016:RNZ852019 RXV852016:RXV852019 SHR852016:SHR852019 SRN852016:SRN852019 TBJ852016:TBJ852019 TLF852016:TLF852019 TVB852016:TVB852019 UEX852016:UEX852019 UOT852016:UOT852019 UYP852016:UYP852019 VIL852016:VIL852019 VSH852016:VSH852019 WCD852016:WCD852019 WLZ852016:WLZ852019 WVV852016:WVV852019 N917552:N917555 JJ917552:JJ917555 TF917552:TF917555 ADB917552:ADB917555 AMX917552:AMX917555 AWT917552:AWT917555 BGP917552:BGP917555 BQL917552:BQL917555 CAH917552:CAH917555 CKD917552:CKD917555 CTZ917552:CTZ917555 DDV917552:DDV917555 DNR917552:DNR917555 DXN917552:DXN917555 EHJ917552:EHJ917555 ERF917552:ERF917555 FBB917552:FBB917555 FKX917552:FKX917555 FUT917552:FUT917555 GEP917552:GEP917555 GOL917552:GOL917555 GYH917552:GYH917555 HID917552:HID917555 HRZ917552:HRZ917555 IBV917552:IBV917555 ILR917552:ILR917555 IVN917552:IVN917555 JFJ917552:JFJ917555 JPF917552:JPF917555 JZB917552:JZB917555 KIX917552:KIX917555 KST917552:KST917555 LCP917552:LCP917555 LML917552:LML917555 LWH917552:LWH917555 MGD917552:MGD917555 MPZ917552:MPZ917555 MZV917552:MZV917555 NJR917552:NJR917555 NTN917552:NTN917555 ODJ917552:ODJ917555 ONF917552:ONF917555 OXB917552:OXB917555 PGX917552:PGX917555 PQT917552:PQT917555 QAP917552:QAP917555 QKL917552:QKL917555 QUH917552:QUH917555 RED917552:RED917555 RNZ917552:RNZ917555 RXV917552:RXV917555 SHR917552:SHR917555 SRN917552:SRN917555 TBJ917552:TBJ917555 TLF917552:TLF917555 TVB917552:TVB917555 UEX917552:UEX917555 UOT917552:UOT917555 UYP917552:UYP917555 VIL917552:VIL917555 VSH917552:VSH917555 WCD917552:WCD917555 WLZ917552:WLZ917555 WVV917552:WVV917555 N983088:N983091 JJ983088:JJ983091 TF983088:TF983091 ADB983088:ADB983091 AMX983088:AMX983091 AWT983088:AWT983091 BGP983088:BGP983091 BQL983088:BQL983091 CAH983088:CAH983091 CKD983088:CKD983091 CTZ983088:CTZ983091 DDV983088:DDV983091 DNR983088:DNR983091 DXN983088:DXN983091 EHJ983088:EHJ983091 ERF983088:ERF983091 FBB983088:FBB983091 FKX983088:FKX983091 FUT983088:FUT983091 GEP983088:GEP983091 GOL983088:GOL983091 GYH983088:GYH983091 HID983088:HID983091 HRZ983088:HRZ983091 IBV983088:IBV983091 ILR983088:ILR983091 IVN983088:IVN983091 JFJ983088:JFJ983091 JPF983088:JPF983091 JZB983088:JZB983091 KIX983088:KIX983091 KST983088:KST983091 LCP983088:LCP983091 LML983088:LML983091 LWH983088:LWH983091 MGD983088:MGD983091 MPZ983088:MPZ983091 MZV983088:MZV983091 NJR983088:NJR983091 NTN983088:NTN983091 ODJ983088:ODJ983091 ONF983088:ONF983091 OXB983088:OXB983091 PGX983088:PGX983091 PQT983088:PQT983091 QAP983088:QAP983091 QKL983088:QKL983091 QUH983088:QUH983091 RED983088:RED983091 RNZ983088:RNZ983091 RXV983088:RXV983091 SHR983088:SHR983091 SRN983088:SRN983091 TBJ983088:TBJ983091 TLF983088:TLF983091 TVB983088:TVB983091 UEX983088:UEX983091 UOT983088:UOT983091 UYP983088:UYP983091 VIL983088:VIL983091 VSH983088:VSH983091 WCD983088:WCD983091 WLZ983088:WLZ983091 WVV983088:WVV983091 C22 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C65558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C131094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C196630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C262166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C327702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C393238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C458774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C524310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C589846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C655382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C720918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C786454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C851990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C917526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C983062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L54:L55 JH54:JH55 TD54:TD55 ACZ54:ACZ55 AMV54:AMV55 AWR54:AWR55 BGN54:BGN55 BQJ54:BQJ55 CAF54:CAF55 CKB54:CKB55 CTX54:CTX55 DDT54:DDT55 DNP54:DNP55 DXL54:DXL55 EHH54:EHH55 ERD54:ERD55 FAZ54:FAZ55 FKV54:FKV55 FUR54:FUR55 GEN54:GEN55 GOJ54:GOJ55 GYF54:GYF55 HIB54:HIB55 HRX54:HRX55 IBT54:IBT55 ILP54:ILP55 IVL54:IVL55 JFH54:JFH55 JPD54:JPD55 JYZ54:JYZ55 KIV54:KIV55 KSR54:KSR55 LCN54:LCN55 LMJ54:LMJ55 LWF54:LWF55 MGB54:MGB55 MPX54:MPX55 MZT54:MZT55 NJP54:NJP55 NTL54:NTL55 ODH54:ODH55 OND54:OND55 OWZ54:OWZ55 PGV54:PGV55 PQR54:PQR55 QAN54:QAN55 QKJ54:QKJ55 QUF54:QUF55 REB54:REB55 RNX54:RNX55 RXT54:RXT55 SHP54:SHP55 SRL54:SRL55 TBH54:TBH55 TLD54:TLD55 TUZ54:TUZ55 UEV54:UEV55 UOR54:UOR55 UYN54:UYN55 VIJ54:VIJ55 VSF54:VSF55 WCB54:WCB55 WLX54:WLX55 WVT54:WVT55 L65590:L65591 JH65590:JH65591 TD65590:TD65591 ACZ65590:ACZ65591 AMV65590:AMV65591 AWR65590:AWR65591 BGN65590:BGN65591 BQJ65590:BQJ65591 CAF65590:CAF65591 CKB65590:CKB65591 CTX65590:CTX65591 DDT65590:DDT65591 DNP65590:DNP65591 DXL65590:DXL65591 EHH65590:EHH65591 ERD65590:ERD65591 FAZ65590:FAZ65591 FKV65590:FKV65591 FUR65590:FUR65591 GEN65590:GEN65591 GOJ65590:GOJ65591 GYF65590:GYF65591 HIB65590:HIB65591 HRX65590:HRX65591 IBT65590:IBT65591 ILP65590:ILP65591 IVL65590:IVL65591 JFH65590:JFH65591 JPD65590:JPD65591 JYZ65590:JYZ65591 KIV65590:KIV65591 KSR65590:KSR65591 LCN65590:LCN65591 LMJ65590:LMJ65591 LWF65590:LWF65591 MGB65590:MGB65591 MPX65590:MPX65591 MZT65590:MZT65591 NJP65590:NJP65591 NTL65590:NTL65591 ODH65590:ODH65591 OND65590:OND65591 OWZ65590:OWZ65591 PGV65590:PGV65591 PQR65590:PQR65591 QAN65590:QAN65591 QKJ65590:QKJ65591 QUF65590:QUF65591 REB65590:REB65591 RNX65590:RNX65591 RXT65590:RXT65591 SHP65590:SHP65591 SRL65590:SRL65591 TBH65590:TBH65591 TLD65590:TLD65591 TUZ65590:TUZ65591 UEV65590:UEV65591 UOR65590:UOR65591 UYN65590:UYN65591 VIJ65590:VIJ65591 VSF65590:VSF65591 WCB65590:WCB65591 WLX65590:WLX65591 WVT65590:WVT65591 L131126:L131127 JH131126:JH131127 TD131126:TD131127 ACZ131126:ACZ131127 AMV131126:AMV131127 AWR131126:AWR131127 BGN131126:BGN131127 BQJ131126:BQJ131127 CAF131126:CAF131127 CKB131126:CKB131127 CTX131126:CTX131127 DDT131126:DDT131127 DNP131126:DNP131127 DXL131126:DXL131127 EHH131126:EHH131127 ERD131126:ERD131127 FAZ131126:FAZ131127 FKV131126:FKV131127 FUR131126:FUR131127 GEN131126:GEN131127 GOJ131126:GOJ131127 GYF131126:GYF131127 HIB131126:HIB131127 HRX131126:HRX131127 IBT131126:IBT131127 ILP131126:ILP131127 IVL131126:IVL131127 JFH131126:JFH131127 JPD131126:JPD131127 JYZ131126:JYZ131127 KIV131126:KIV131127 KSR131126:KSR131127 LCN131126:LCN131127 LMJ131126:LMJ131127 LWF131126:LWF131127 MGB131126:MGB131127 MPX131126:MPX131127 MZT131126:MZT131127 NJP131126:NJP131127 NTL131126:NTL131127 ODH131126:ODH131127 OND131126:OND131127 OWZ131126:OWZ131127 PGV131126:PGV131127 PQR131126:PQR131127 QAN131126:QAN131127 QKJ131126:QKJ131127 QUF131126:QUF131127 REB131126:REB131127 RNX131126:RNX131127 RXT131126:RXT131127 SHP131126:SHP131127 SRL131126:SRL131127 TBH131126:TBH131127 TLD131126:TLD131127 TUZ131126:TUZ131127 UEV131126:UEV131127 UOR131126:UOR131127 UYN131126:UYN131127 VIJ131126:VIJ131127 VSF131126:VSF131127 WCB131126:WCB131127 WLX131126:WLX131127 WVT131126:WVT131127 L196662:L196663 JH196662:JH196663 TD196662:TD196663 ACZ196662:ACZ196663 AMV196662:AMV196663 AWR196662:AWR196663 BGN196662:BGN196663 BQJ196662:BQJ196663 CAF196662:CAF196663 CKB196662:CKB196663 CTX196662:CTX196663 DDT196662:DDT196663 DNP196662:DNP196663 DXL196662:DXL196663 EHH196662:EHH196663 ERD196662:ERD196663 FAZ196662:FAZ196663 FKV196662:FKV196663 FUR196662:FUR196663 GEN196662:GEN196663 GOJ196662:GOJ196663 GYF196662:GYF196663 HIB196662:HIB196663 HRX196662:HRX196663 IBT196662:IBT196663 ILP196662:ILP196663 IVL196662:IVL196663 JFH196662:JFH196663 JPD196662:JPD196663 JYZ196662:JYZ196663 KIV196662:KIV196663 KSR196662:KSR196663 LCN196662:LCN196663 LMJ196662:LMJ196663 LWF196662:LWF196663 MGB196662:MGB196663 MPX196662:MPX196663 MZT196662:MZT196663 NJP196662:NJP196663 NTL196662:NTL196663 ODH196662:ODH196663 OND196662:OND196663 OWZ196662:OWZ196663 PGV196662:PGV196663 PQR196662:PQR196663 QAN196662:QAN196663 QKJ196662:QKJ196663 QUF196662:QUF196663 REB196662:REB196663 RNX196662:RNX196663 RXT196662:RXT196663 SHP196662:SHP196663 SRL196662:SRL196663 TBH196662:TBH196663 TLD196662:TLD196663 TUZ196662:TUZ196663 UEV196662:UEV196663 UOR196662:UOR196663 UYN196662:UYN196663 VIJ196662:VIJ196663 VSF196662:VSF196663 WCB196662:WCB196663 WLX196662:WLX196663 WVT196662:WVT196663 L262198:L262199 JH262198:JH262199 TD262198:TD262199 ACZ262198:ACZ262199 AMV262198:AMV262199 AWR262198:AWR262199 BGN262198:BGN262199 BQJ262198:BQJ262199 CAF262198:CAF262199 CKB262198:CKB262199 CTX262198:CTX262199 DDT262198:DDT262199 DNP262198:DNP262199 DXL262198:DXL262199 EHH262198:EHH262199 ERD262198:ERD262199 FAZ262198:FAZ262199 FKV262198:FKV262199 FUR262198:FUR262199 GEN262198:GEN262199 GOJ262198:GOJ262199 GYF262198:GYF262199 HIB262198:HIB262199 HRX262198:HRX262199 IBT262198:IBT262199 ILP262198:ILP262199 IVL262198:IVL262199 JFH262198:JFH262199 JPD262198:JPD262199 JYZ262198:JYZ262199 KIV262198:KIV262199 KSR262198:KSR262199 LCN262198:LCN262199 LMJ262198:LMJ262199 LWF262198:LWF262199 MGB262198:MGB262199 MPX262198:MPX262199 MZT262198:MZT262199 NJP262198:NJP262199 NTL262198:NTL262199 ODH262198:ODH262199 OND262198:OND262199 OWZ262198:OWZ262199 PGV262198:PGV262199 PQR262198:PQR262199 QAN262198:QAN262199 QKJ262198:QKJ262199 QUF262198:QUF262199 REB262198:REB262199 RNX262198:RNX262199 RXT262198:RXT262199 SHP262198:SHP262199 SRL262198:SRL262199 TBH262198:TBH262199 TLD262198:TLD262199 TUZ262198:TUZ262199 UEV262198:UEV262199 UOR262198:UOR262199 UYN262198:UYN262199 VIJ262198:VIJ262199 VSF262198:VSF262199 WCB262198:WCB262199 WLX262198:WLX262199 WVT262198:WVT262199 L327734:L327735 JH327734:JH327735 TD327734:TD327735 ACZ327734:ACZ327735 AMV327734:AMV327735 AWR327734:AWR327735 BGN327734:BGN327735 BQJ327734:BQJ327735 CAF327734:CAF327735 CKB327734:CKB327735 CTX327734:CTX327735 DDT327734:DDT327735 DNP327734:DNP327735 DXL327734:DXL327735 EHH327734:EHH327735 ERD327734:ERD327735 FAZ327734:FAZ327735 FKV327734:FKV327735 FUR327734:FUR327735 GEN327734:GEN327735 GOJ327734:GOJ327735 GYF327734:GYF327735 HIB327734:HIB327735 HRX327734:HRX327735 IBT327734:IBT327735 ILP327734:ILP327735 IVL327734:IVL327735 JFH327734:JFH327735 JPD327734:JPD327735 JYZ327734:JYZ327735 KIV327734:KIV327735 KSR327734:KSR327735 LCN327734:LCN327735 LMJ327734:LMJ327735 LWF327734:LWF327735 MGB327734:MGB327735 MPX327734:MPX327735 MZT327734:MZT327735 NJP327734:NJP327735 NTL327734:NTL327735 ODH327734:ODH327735 OND327734:OND327735 OWZ327734:OWZ327735 PGV327734:PGV327735 PQR327734:PQR327735 QAN327734:QAN327735 QKJ327734:QKJ327735 QUF327734:QUF327735 REB327734:REB327735 RNX327734:RNX327735 RXT327734:RXT327735 SHP327734:SHP327735 SRL327734:SRL327735 TBH327734:TBH327735 TLD327734:TLD327735 TUZ327734:TUZ327735 UEV327734:UEV327735 UOR327734:UOR327735 UYN327734:UYN327735 VIJ327734:VIJ327735 VSF327734:VSF327735 WCB327734:WCB327735 WLX327734:WLX327735 WVT327734:WVT327735 L393270:L393271 JH393270:JH393271 TD393270:TD393271 ACZ393270:ACZ393271 AMV393270:AMV393271 AWR393270:AWR393271 BGN393270:BGN393271 BQJ393270:BQJ393271 CAF393270:CAF393271 CKB393270:CKB393271 CTX393270:CTX393271 DDT393270:DDT393271 DNP393270:DNP393271 DXL393270:DXL393271 EHH393270:EHH393271 ERD393270:ERD393271 FAZ393270:FAZ393271 FKV393270:FKV393271 FUR393270:FUR393271 GEN393270:GEN393271 GOJ393270:GOJ393271 GYF393270:GYF393271 HIB393270:HIB393271 HRX393270:HRX393271 IBT393270:IBT393271 ILP393270:ILP393271 IVL393270:IVL393271 JFH393270:JFH393271 JPD393270:JPD393271 JYZ393270:JYZ393271 KIV393270:KIV393271 KSR393270:KSR393271 LCN393270:LCN393271 LMJ393270:LMJ393271 LWF393270:LWF393271 MGB393270:MGB393271 MPX393270:MPX393271 MZT393270:MZT393271 NJP393270:NJP393271 NTL393270:NTL393271 ODH393270:ODH393271 OND393270:OND393271 OWZ393270:OWZ393271 PGV393270:PGV393271 PQR393270:PQR393271 QAN393270:QAN393271 QKJ393270:QKJ393271 QUF393270:QUF393271 REB393270:REB393271 RNX393270:RNX393271 RXT393270:RXT393271 SHP393270:SHP393271 SRL393270:SRL393271 TBH393270:TBH393271 TLD393270:TLD393271 TUZ393270:TUZ393271 UEV393270:UEV393271 UOR393270:UOR393271 UYN393270:UYN393271 VIJ393270:VIJ393271 VSF393270:VSF393271 WCB393270:WCB393271 WLX393270:WLX393271 WVT393270:WVT393271 L458806:L458807 JH458806:JH458807 TD458806:TD458807 ACZ458806:ACZ458807 AMV458806:AMV458807 AWR458806:AWR458807 BGN458806:BGN458807 BQJ458806:BQJ458807 CAF458806:CAF458807 CKB458806:CKB458807 CTX458806:CTX458807 DDT458806:DDT458807 DNP458806:DNP458807 DXL458806:DXL458807 EHH458806:EHH458807 ERD458806:ERD458807 FAZ458806:FAZ458807 FKV458806:FKV458807 FUR458806:FUR458807 GEN458806:GEN458807 GOJ458806:GOJ458807 GYF458806:GYF458807 HIB458806:HIB458807 HRX458806:HRX458807 IBT458806:IBT458807 ILP458806:ILP458807 IVL458806:IVL458807 JFH458806:JFH458807 JPD458806:JPD458807 JYZ458806:JYZ458807 KIV458806:KIV458807 KSR458806:KSR458807 LCN458806:LCN458807 LMJ458806:LMJ458807 LWF458806:LWF458807 MGB458806:MGB458807 MPX458806:MPX458807 MZT458806:MZT458807 NJP458806:NJP458807 NTL458806:NTL458807 ODH458806:ODH458807 OND458806:OND458807 OWZ458806:OWZ458807 PGV458806:PGV458807 PQR458806:PQR458807 QAN458806:QAN458807 QKJ458806:QKJ458807 QUF458806:QUF458807 REB458806:REB458807 RNX458806:RNX458807 RXT458806:RXT458807 SHP458806:SHP458807 SRL458806:SRL458807 TBH458806:TBH458807 TLD458806:TLD458807 TUZ458806:TUZ458807 UEV458806:UEV458807 UOR458806:UOR458807 UYN458806:UYN458807 VIJ458806:VIJ458807 VSF458806:VSF458807 WCB458806:WCB458807 WLX458806:WLX458807 WVT458806:WVT458807 L524342:L524343 JH524342:JH524343 TD524342:TD524343 ACZ524342:ACZ524343 AMV524342:AMV524343 AWR524342:AWR524343 BGN524342:BGN524343 BQJ524342:BQJ524343 CAF524342:CAF524343 CKB524342:CKB524343 CTX524342:CTX524343 DDT524342:DDT524343 DNP524342:DNP524343 DXL524342:DXL524343 EHH524342:EHH524343 ERD524342:ERD524343 FAZ524342:FAZ524343 FKV524342:FKV524343 FUR524342:FUR524343 GEN524342:GEN524343 GOJ524342:GOJ524343 GYF524342:GYF524343 HIB524342:HIB524343 HRX524342:HRX524343 IBT524342:IBT524343 ILP524342:ILP524343 IVL524342:IVL524343 JFH524342:JFH524343 JPD524342:JPD524343 JYZ524342:JYZ524343 KIV524342:KIV524343 KSR524342:KSR524343 LCN524342:LCN524343 LMJ524342:LMJ524343 LWF524342:LWF524343 MGB524342:MGB524343 MPX524342:MPX524343 MZT524342:MZT524343 NJP524342:NJP524343 NTL524342:NTL524343 ODH524342:ODH524343 OND524342:OND524343 OWZ524342:OWZ524343 PGV524342:PGV524343 PQR524342:PQR524343 QAN524342:QAN524343 QKJ524342:QKJ524343 QUF524342:QUF524343 REB524342:REB524343 RNX524342:RNX524343 RXT524342:RXT524343 SHP524342:SHP524343 SRL524342:SRL524343 TBH524342:TBH524343 TLD524342:TLD524343 TUZ524342:TUZ524343 UEV524342:UEV524343 UOR524342:UOR524343 UYN524342:UYN524343 VIJ524342:VIJ524343 VSF524342:VSF524343 WCB524342:WCB524343 WLX524342:WLX524343 WVT524342:WVT524343 L589878:L589879 JH589878:JH589879 TD589878:TD589879 ACZ589878:ACZ589879 AMV589878:AMV589879 AWR589878:AWR589879 BGN589878:BGN589879 BQJ589878:BQJ589879 CAF589878:CAF589879 CKB589878:CKB589879 CTX589878:CTX589879 DDT589878:DDT589879 DNP589878:DNP589879 DXL589878:DXL589879 EHH589878:EHH589879 ERD589878:ERD589879 FAZ589878:FAZ589879 FKV589878:FKV589879 FUR589878:FUR589879 GEN589878:GEN589879 GOJ589878:GOJ589879 GYF589878:GYF589879 HIB589878:HIB589879 HRX589878:HRX589879 IBT589878:IBT589879 ILP589878:ILP589879 IVL589878:IVL589879 JFH589878:JFH589879 JPD589878:JPD589879 JYZ589878:JYZ589879 KIV589878:KIV589879 KSR589878:KSR589879 LCN589878:LCN589879 LMJ589878:LMJ589879 LWF589878:LWF589879 MGB589878:MGB589879 MPX589878:MPX589879 MZT589878:MZT589879 NJP589878:NJP589879 NTL589878:NTL589879 ODH589878:ODH589879 OND589878:OND589879 OWZ589878:OWZ589879 PGV589878:PGV589879 PQR589878:PQR589879 QAN589878:QAN589879 QKJ589878:QKJ589879 QUF589878:QUF589879 REB589878:REB589879 RNX589878:RNX589879 RXT589878:RXT589879 SHP589878:SHP589879 SRL589878:SRL589879 TBH589878:TBH589879 TLD589878:TLD589879 TUZ589878:TUZ589879 UEV589878:UEV589879 UOR589878:UOR589879 UYN589878:UYN589879 VIJ589878:VIJ589879 VSF589878:VSF589879 WCB589878:WCB589879 WLX589878:WLX589879 WVT589878:WVT589879 L655414:L655415 JH655414:JH655415 TD655414:TD655415 ACZ655414:ACZ655415 AMV655414:AMV655415 AWR655414:AWR655415 BGN655414:BGN655415 BQJ655414:BQJ655415 CAF655414:CAF655415 CKB655414:CKB655415 CTX655414:CTX655415 DDT655414:DDT655415 DNP655414:DNP655415 DXL655414:DXL655415 EHH655414:EHH655415 ERD655414:ERD655415 FAZ655414:FAZ655415 FKV655414:FKV655415 FUR655414:FUR655415 GEN655414:GEN655415 GOJ655414:GOJ655415 GYF655414:GYF655415 HIB655414:HIB655415 HRX655414:HRX655415 IBT655414:IBT655415 ILP655414:ILP655415 IVL655414:IVL655415 JFH655414:JFH655415 JPD655414:JPD655415 JYZ655414:JYZ655415 KIV655414:KIV655415 KSR655414:KSR655415 LCN655414:LCN655415 LMJ655414:LMJ655415 LWF655414:LWF655415 MGB655414:MGB655415 MPX655414:MPX655415 MZT655414:MZT655415 NJP655414:NJP655415 NTL655414:NTL655415 ODH655414:ODH655415 OND655414:OND655415 OWZ655414:OWZ655415 PGV655414:PGV655415 PQR655414:PQR655415 QAN655414:QAN655415 QKJ655414:QKJ655415 QUF655414:QUF655415 REB655414:REB655415 RNX655414:RNX655415 RXT655414:RXT655415 SHP655414:SHP655415 SRL655414:SRL655415 TBH655414:TBH655415 TLD655414:TLD655415 TUZ655414:TUZ655415 UEV655414:UEV655415 UOR655414:UOR655415 UYN655414:UYN655415 VIJ655414:VIJ655415 VSF655414:VSF655415 WCB655414:WCB655415 WLX655414:WLX655415 WVT655414:WVT655415 L720950:L720951 JH720950:JH720951 TD720950:TD720951 ACZ720950:ACZ720951 AMV720950:AMV720951 AWR720950:AWR720951 BGN720950:BGN720951 BQJ720950:BQJ720951 CAF720950:CAF720951 CKB720950:CKB720951 CTX720950:CTX720951 DDT720950:DDT720951 DNP720950:DNP720951 DXL720950:DXL720951 EHH720950:EHH720951 ERD720950:ERD720951 FAZ720950:FAZ720951 FKV720950:FKV720951 FUR720950:FUR720951 GEN720950:GEN720951 GOJ720950:GOJ720951 GYF720950:GYF720951 HIB720950:HIB720951 HRX720950:HRX720951 IBT720950:IBT720951 ILP720950:ILP720951 IVL720950:IVL720951 JFH720950:JFH720951 JPD720950:JPD720951 JYZ720950:JYZ720951 KIV720950:KIV720951 KSR720950:KSR720951 LCN720950:LCN720951 LMJ720950:LMJ720951 LWF720950:LWF720951 MGB720950:MGB720951 MPX720950:MPX720951 MZT720950:MZT720951 NJP720950:NJP720951 NTL720950:NTL720951 ODH720950:ODH720951 OND720950:OND720951 OWZ720950:OWZ720951 PGV720950:PGV720951 PQR720950:PQR720951 QAN720950:QAN720951 QKJ720950:QKJ720951 QUF720950:QUF720951 REB720950:REB720951 RNX720950:RNX720951 RXT720950:RXT720951 SHP720950:SHP720951 SRL720950:SRL720951 TBH720950:TBH720951 TLD720950:TLD720951 TUZ720950:TUZ720951 UEV720950:UEV720951 UOR720950:UOR720951 UYN720950:UYN720951 VIJ720950:VIJ720951 VSF720950:VSF720951 WCB720950:WCB720951 WLX720950:WLX720951 WVT720950:WVT720951 L786486:L786487 JH786486:JH786487 TD786486:TD786487 ACZ786486:ACZ786487 AMV786486:AMV786487 AWR786486:AWR786487 BGN786486:BGN786487 BQJ786486:BQJ786487 CAF786486:CAF786487 CKB786486:CKB786487 CTX786486:CTX786487 DDT786486:DDT786487 DNP786486:DNP786487 DXL786486:DXL786487 EHH786486:EHH786487 ERD786486:ERD786487 FAZ786486:FAZ786487 FKV786486:FKV786487 FUR786486:FUR786487 GEN786486:GEN786487 GOJ786486:GOJ786487 GYF786486:GYF786487 HIB786486:HIB786487 HRX786486:HRX786487 IBT786486:IBT786487 ILP786486:ILP786487 IVL786486:IVL786487 JFH786486:JFH786487 JPD786486:JPD786487 JYZ786486:JYZ786487 KIV786486:KIV786487 KSR786486:KSR786487 LCN786486:LCN786487 LMJ786486:LMJ786487 LWF786486:LWF786487 MGB786486:MGB786487 MPX786486:MPX786487 MZT786486:MZT786487 NJP786486:NJP786487 NTL786486:NTL786487 ODH786486:ODH786487 OND786486:OND786487 OWZ786486:OWZ786487 PGV786486:PGV786487 PQR786486:PQR786487 QAN786486:QAN786487 QKJ786486:QKJ786487 QUF786486:QUF786487 REB786486:REB786487 RNX786486:RNX786487 RXT786486:RXT786487 SHP786486:SHP786487 SRL786486:SRL786487 TBH786486:TBH786487 TLD786486:TLD786487 TUZ786486:TUZ786487 UEV786486:UEV786487 UOR786486:UOR786487 UYN786486:UYN786487 VIJ786486:VIJ786487 VSF786486:VSF786487 WCB786486:WCB786487 WLX786486:WLX786487 WVT786486:WVT786487 L852022:L852023 JH852022:JH852023 TD852022:TD852023 ACZ852022:ACZ852023 AMV852022:AMV852023 AWR852022:AWR852023 BGN852022:BGN852023 BQJ852022:BQJ852023 CAF852022:CAF852023 CKB852022:CKB852023 CTX852022:CTX852023 DDT852022:DDT852023 DNP852022:DNP852023 DXL852022:DXL852023 EHH852022:EHH852023 ERD852022:ERD852023 FAZ852022:FAZ852023 FKV852022:FKV852023 FUR852022:FUR852023 GEN852022:GEN852023 GOJ852022:GOJ852023 GYF852022:GYF852023 HIB852022:HIB852023 HRX852022:HRX852023 IBT852022:IBT852023 ILP852022:ILP852023 IVL852022:IVL852023 JFH852022:JFH852023 JPD852022:JPD852023 JYZ852022:JYZ852023 KIV852022:KIV852023 KSR852022:KSR852023 LCN852022:LCN852023 LMJ852022:LMJ852023 LWF852022:LWF852023 MGB852022:MGB852023 MPX852022:MPX852023 MZT852022:MZT852023 NJP852022:NJP852023 NTL852022:NTL852023 ODH852022:ODH852023 OND852022:OND852023 OWZ852022:OWZ852023 PGV852022:PGV852023 PQR852022:PQR852023 QAN852022:QAN852023 QKJ852022:QKJ852023 QUF852022:QUF852023 REB852022:REB852023 RNX852022:RNX852023 RXT852022:RXT852023 SHP852022:SHP852023 SRL852022:SRL852023 TBH852022:TBH852023 TLD852022:TLD852023 TUZ852022:TUZ852023 UEV852022:UEV852023 UOR852022:UOR852023 UYN852022:UYN852023 VIJ852022:VIJ852023 VSF852022:VSF852023 WCB852022:WCB852023 WLX852022:WLX852023 WVT852022:WVT852023 L917558:L917559 JH917558:JH917559 TD917558:TD917559 ACZ917558:ACZ917559 AMV917558:AMV917559 AWR917558:AWR917559 BGN917558:BGN917559 BQJ917558:BQJ917559 CAF917558:CAF917559 CKB917558:CKB917559 CTX917558:CTX917559 DDT917558:DDT917559 DNP917558:DNP917559 DXL917558:DXL917559 EHH917558:EHH917559 ERD917558:ERD917559 FAZ917558:FAZ917559 FKV917558:FKV917559 FUR917558:FUR917559 GEN917558:GEN917559 GOJ917558:GOJ917559 GYF917558:GYF917559 HIB917558:HIB917559 HRX917558:HRX917559 IBT917558:IBT917559 ILP917558:ILP917559 IVL917558:IVL917559 JFH917558:JFH917559 JPD917558:JPD917559 JYZ917558:JYZ917559 KIV917558:KIV917559 KSR917558:KSR917559 LCN917558:LCN917559 LMJ917558:LMJ917559 LWF917558:LWF917559 MGB917558:MGB917559 MPX917558:MPX917559 MZT917558:MZT917559 NJP917558:NJP917559 NTL917558:NTL917559 ODH917558:ODH917559 OND917558:OND917559 OWZ917558:OWZ917559 PGV917558:PGV917559 PQR917558:PQR917559 QAN917558:QAN917559 QKJ917558:QKJ917559 QUF917558:QUF917559 REB917558:REB917559 RNX917558:RNX917559 RXT917558:RXT917559 SHP917558:SHP917559 SRL917558:SRL917559 TBH917558:TBH917559 TLD917558:TLD917559 TUZ917558:TUZ917559 UEV917558:UEV917559 UOR917558:UOR917559 UYN917558:UYN917559 VIJ917558:VIJ917559 VSF917558:VSF917559 WCB917558:WCB917559 WLX917558:WLX917559 WVT917558:WVT917559 L983094:L983095 JH983094:JH983095 TD983094:TD983095 ACZ983094:ACZ983095 AMV983094:AMV983095 AWR983094:AWR983095 BGN983094:BGN983095 BQJ983094:BQJ983095 CAF983094:CAF983095 CKB983094:CKB983095 CTX983094:CTX983095 DDT983094:DDT983095 DNP983094:DNP983095 DXL983094:DXL983095 EHH983094:EHH983095 ERD983094:ERD983095 FAZ983094:FAZ983095 FKV983094:FKV983095 FUR983094:FUR983095 GEN983094:GEN983095 GOJ983094:GOJ983095 GYF983094:GYF983095 HIB983094:HIB983095 HRX983094:HRX983095 IBT983094:IBT983095 ILP983094:ILP983095 IVL983094:IVL983095 JFH983094:JFH983095 JPD983094:JPD983095 JYZ983094:JYZ983095 KIV983094:KIV983095 KSR983094:KSR983095 LCN983094:LCN983095 LMJ983094:LMJ983095 LWF983094:LWF983095 MGB983094:MGB983095 MPX983094:MPX983095 MZT983094:MZT983095 NJP983094:NJP983095 NTL983094:NTL983095 ODH983094:ODH983095 OND983094:OND983095 OWZ983094:OWZ983095 PGV983094:PGV983095 PQR983094:PQR983095 QAN983094:QAN983095 QKJ983094:QKJ983095 QUF983094:QUF983095 REB983094:REB983095 RNX983094:RNX983095 RXT983094:RXT983095 SHP983094:SHP983095 SRL983094:SRL983095 TBH983094:TBH983095 TLD983094:TLD983095 TUZ983094:TUZ983095 UEV983094:UEV983095 UOR983094:UOR983095 UYN983094:UYN983095 VIJ983094:VIJ983095 VSF983094:VSF983095 WCB983094:WCB983095 WLX983094:WLX983095 WVT983094:WVT983095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E65548 JA65548 SW65548 ACS65548 AMO65548 AWK65548 BGG65548 BQC65548 BZY65548 CJU65548 CTQ65548 DDM65548 DNI65548 DXE65548 EHA65548 EQW65548 FAS65548 FKO65548 FUK65548 GEG65548 GOC65548 GXY65548 HHU65548 HRQ65548 IBM65548 ILI65548 IVE65548 JFA65548 JOW65548 JYS65548 KIO65548 KSK65548 LCG65548 LMC65548 LVY65548 MFU65548 MPQ65548 MZM65548 NJI65548 NTE65548 ODA65548 OMW65548 OWS65548 PGO65548 PQK65548 QAG65548 QKC65548 QTY65548 RDU65548 RNQ65548 RXM65548 SHI65548 SRE65548 TBA65548 TKW65548 TUS65548 UEO65548 UOK65548 UYG65548 VIC65548 VRY65548 WBU65548 WLQ65548 WVM65548 E131084 JA131084 SW131084 ACS131084 AMO131084 AWK131084 BGG131084 BQC131084 BZY131084 CJU131084 CTQ131084 DDM131084 DNI131084 DXE131084 EHA131084 EQW131084 FAS131084 FKO131084 FUK131084 GEG131084 GOC131084 GXY131084 HHU131084 HRQ131084 IBM131084 ILI131084 IVE131084 JFA131084 JOW131084 JYS131084 KIO131084 KSK131084 LCG131084 LMC131084 LVY131084 MFU131084 MPQ131084 MZM131084 NJI131084 NTE131084 ODA131084 OMW131084 OWS131084 PGO131084 PQK131084 QAG131084 QKC131084 QTY131084 RDU131084 RNQ131084 RXM131084 SHI131084 SRE131084 TBA131084 TKW131084 TUS131084 UEO131084 UOK131084 UYG131084 VIC131084 VRY131084 WBU131084 WLQ131084 WVM131084 E196620 JA196620 SW196620 ACS196620 AMO196620 AWK196620 BGG196620 BQC196620 BZY196620 CJU196620 CTQ196620 DDM196620 DNI196620 DXE196620 EHA196620 EQW196620 FAS196620 FKO196620 FUK196620 GEG196620 GOC196620 GXY196620 HHU196620 HRQ196620 IBM196620 ILI196620 IVE196620 JFA196620 JOW196620 JYS196620 KIO196620 KSK196620 LCG196620 LMC196620 LVY196620 MFU196620 MPQ196620 MZM196620 NJI196620 NTE196620 ODA196620 OMW196620 OWS196620 PGO196620 PQK196620 QAG196620 QKC196620 QTY196620 RDU196620 RNQ196620 RXM196620 SHI196620 SRE196620 TBA196620 TKW196620 TUS196620 UEO196620 UOK196620 UYG196620 VIC196620 VRY196620 WBU196620 WLQ196620 WVM196620 E262156 JA262156 SW262156 ACS262156 AMO262156 AWK262156 BGG262156 BQC262156 BZY262156 CJU262156 CTQ262156 DDM262156 DNI262156 DXE262156 EHA262156 EQW262156 FAS262156 FKO262156 FUK262156 GEG262156 GOC262156 GXY262156 HHU262156 HRQ262156 IBM262156 ILI262156 IVE262156 JFA262156 JOW262156 JYS262156 KIO262156 KSK262156 LCG262156 LMC262156 LVY262156 MFU262156 MPQ262156 MZM262156 NJI262156 NTE262156 ODA262156 OMW262156 OWS262156 PGO262156 PQK262156 QAG262156 QKC262156 QTY262156 RDU262156 RNQ262156 RXM262156 SHI262156 SRE262156 TBA262156 TKW262156 TUS262156 UEO262156 UOK262156 UYG262156 VIC262156 VRY262156 WBU262156 WLQ262156 WVM262156 E327692 JA327692 SW327692 ACS327692 AMO327692 AWK327692 BGG327692 BQC327692 BZY327692 CJU327692 CTQ327692 DDM327692 DNI327692 DXE327692 EHA327692 EQW327692 FAS327692 FKO327692 FUK327692 GEG327692 GOC327692 GXY327692 HHU327692 HRQ327692 IBM327692 ILI327692 IVE327692 JFA327692 JOW327692 JYS327692 KIO327692 KSK327692 LCG327692 LMC327692 LVY327692 MFU327692 MPQ327692 MZM327692 NJI327692 NTE327692 ODA327692 OMW327692 OWS327692 PGO327692 PQK327692 QAG327692 QKC327692 QTY327692 RDU327692 RNQ327692 RXM327692 SHI327692 SRE327692 TBA327692 TKW327692 TUS327692 UEO327692 UOK327692 UYG327692 VIC327692 VRY327692 WBU327692 WLQ327692 WVM327692 E393228 JA393228 SW393228 ACS393228 AMO393228 AWK393228 BGG393228 BQC393228 BZY393228 CJU393228 CTQ393228 DDM393228 DNI393228 DXE393228 EHA393228 EQW393228 FAS393228 FKO393228 FUK393228 GEG393228 GOC393228 GXY393228 HHU393228 HRQ393228 IBM393228 ILI393228 IVE393228 JFA393228 JOW393228 JYS393228 KIO393228 KSK393228 LCG393228 LMC393228 LVY393228 MFU393228 MPQ393228 MZM393228 NJI393228 NTE393228 ODA393228 OMW393228 OWS393228 PGO393228 PQK393228 QAG393228 QKC393228 QTY393228 RDU393228 RNQ393228 RXM393228 SHI393228 SRE393228 TBA393228 TKW393228 TUS393228 UEO393228 UOK393228 UYG393228 VIC393228 VRY393228 WBU393228 WLQ393228 WVM393228 E458764 JA458764 SW458764 ACS458764 AMO458764 AWK458764 BGG458764 BQC458764 BZY458764 CJU458764 CTQ458764 DDM458764 DNI458764 DXE458764 EHA458764 EQW458764 FAS458764 FKO458764 FUK458764 GEG458764 GOC458764 GXY458764 HHU458764 HRQ458764 IBM458764 ILI458764 IVE458764 JFA458764 JOW458764 JYS458764 KIO458764 KSK458764 LCG458764 LMC458764 LVY458764 MFU458764 MPQ458764 MZM458764 NJI458764 NTE458764 ODA458764 OMW458764 OWS458764 PGO458764 PQK458764 QAG458764 QKC458764 QTY458764 RDU458764 RNQ458764 RXM458764 SHI458764 SRE458764 TBA458764 TKW458764 TUS458764 UEO458764 UOK458764 UYG458764 VIC458764 VRY458764 WBU458764 WLQ458764 WVM458764 E524300 JA524300 SW524300 ACS524300 AMO524300 AWK524300 BGG524300 BQC524300 BZY524300 CJU524300 CTQ524300 DDM524300 DNI524300 DXE524300 EHA524300 EQW524300 FAS524300 FKO524300 FUK524300 GEG524300 GOC524300 GXY524300 HHU524300 HRQ524300 IBM524300 ILI524300 IVE524300 JFA524300 JOW524300 JYS524300 KIO524300 KSK524300 LCG524300 LMC524300 LVY524300 MFU524300 MPQ524300 MZM524300 NJI524300 NTE524300 ODA524300 OMW524300 OWS524300 PGO524300 PQK524300 QAG524300 QKC524300 QTY524300 RDU524300 RNQ524300 RXM524300 SHI524300 SRE524300 TBA524300 TKW524300 TUS524300 UEO524300 UOK524300 UYG524300 VIC524300 VRY524300 WBU524300 WLQ524300 WVM524300 E589836 JA589836 SW589836 ACS589836 AMO589836 AWK589836 BGG589836 BQC589836 BZY589836 CJU589836 CTQ589836 DDM589836 DNI589836 DXE589836 EHA589836 EQW589836 FAS589836 FKO589836 FUK589836 GEG589836 GOC589836 GXY589836 HHU589836 HRQ589836 IBM589836 ILI589836 IVE589836 JFA589836 JOW589836 JYS589836 KIO589836 KSK589836 LCG589836 LMC589836 LVY589836 MFU589836 MPQ589836 MZM589836 NJI589836 NTE589836 ODA589836 OMW589836 OWS589836 PGO589836 PQK589836 QAG589836 QKC589836 QTY589836 RDU589836 RNQ589836 RXM589836 SHI589836 SRE589836 TBA589836 TKW589836 TUS589836 UEO589836 UOK589836 UYG589836 VIC589836 VRY589836 WBU589836 WLQ589836 WVM589836 E655372 JA655372 SW655372 ACS655372 AMO655372 AWK655372 BGG655372 BQC655372 BZY655372 CJU655372 CTQ655372 DDM655372 DNI655372 DXE655372 EHA655372 EQW655372 FAS655372 FKO655372 FUK655372 GEG655372 GOC655372 GXY655372 HHU655372 HRQ655372 IBM655372 ILI655372 IVE655372 JFA655372 JOW655372 JYS655372 KIO655372 KSK655372 LCG655372 LMC655372 LVY655372 MFU655372 MPQ655372 MZM655372 NJI655372 NTE655372 ODA655372 OMW655372 OWS655372 PGO655372 PQK655372 QAG655372 QKC655372 QTY655372 RDU655372 RNQ655372 RXM655372 SHI655372 SRE655372 TBA655372 TKW655372 TUS655372 UEO655372 UOK655372 UYG655372 VIC655372 VRY655372 WBU655372 WLQ655372 WVM655372 E720908 JA720908 SW720908 ACS720908 AMO720908 AWK720908 BGG720908 BQC720908 BZY720908 CJU720908 CTQ720908 DDM720908 DNI720908 DXE720908 EHA720908 EQW720908 FAS720908 FKO720908 FUK720908 GEG720908 GOC720908 GXY720908 HHU720908 HRQ720908 IBM720908 ILI720908 IVE720908 JFA720908 JOW720908 JYS720908 KIO720908 KSK720908 LCG720908 LMC720908 LVY720908 MFU720908 MPQ720908 MZM720908 NJI720908 NTE720908 ODA720908 OMW720908 OWS720908 PGO720908 PQK720908 QAG720908 QKC720908 QTY720908 RDU720908 RNQ720908 RXM720908 SHI720908 SRE720908 TBA720908 TKW720908 TUS720908 UEO720908 UOK720908 UYG720908 VIC720908 VRY720908 WBU720908 WLQ720908 WVM720908 E786444 JA786444 SW786444 ACS786444 AMO786444 AWK786444 BGG786444 BQC786444 BZY786444 CJU786444 CTQ786444 DDM786444 DNI786444 DXE786444 EHA786444 EQW786444 FAS786444 FKO786444 FUK786444 GEG786444 GOC786444 GXY786444 HHU786444 HRQ786444 IBM786444 ILI786444 IVE786444 JFA786444 JOW786444 JYS786444 KIO786444 KSK786444 LCG786444 LMC786444 LVY786444 MFU786444 MPQ786444 MZM786444 NJI786444 NTE786444 ODA786444 OMW786444 OWS786444 PGO786444 PQK786444 QAG786444 QKC786444 QTY786444 RDU786444 RNQ786444 RXM786444 SHI786444 SRE786444 TBA786444 TKW786444 TUS786444 UEO786444 UOK786444 UYG786444 VIC786444 VRY786444 WBU786444 WLQ786444 WVM786444 E851980 JA851980 SW851980 ACS851980 AMO851980 AWK851980 BGG851980 BQC851980 BZY851980 CJU851980 CTQ851980 DDM851980 DNI851980 DXE851980 EHA851980 EQW851980 FAS851980 FKO851980 FUK851980 GEG851980 GOC851980 GXY851980 HHU851980 HRQ851980 IBM851980 ILI851980 IVE851980 JFA851980 JOW851980 JYS851980 KIO851980 KSK851980 LCG851980 LMC851980 LVY851980 MFU851980 MPQ851980 MZM851980 NJI851980 NTE851980 ODA851980 OMW851980 OWS851980 PGO851980 PQK851980 QAG851980 QKC851980 QTY851980 RDU851980 RNQ851980 RXM851980 SHI851980 SRE851980 TBA851980 TKW851980 TUS851980 UEO851980 UOK851980 UYG851980 VIC851980 VRY851980 WBU851980 WLQ851980 WVM851980 E917516 JA917516 SW917516 ACS917516 AMO917516 AWK917516 BGG917516 BQC917516 BZY917516 CJU917516 CTQ917516 DDM917516 DNI917516 DXE917516 EHA917516 EQW917516 FAS917516 FKO917516 FUK917516 GEG917516 GOC917516 GXY917516 HHU917516 HRQ917516 IBM917516 ILI917516 IVE917516 JFA917516 JOW917516 JYS917516 KIO917516 KSK917516 LCG917516 LMC917516 LVY917516 MFU917516 MPQ917516 MZM917516 NJI917516 NTE917516 ODA917516 OMW917516 OWS917516 PGO917516 PQK917516 QAG917516 QKC917516 QTY917516 RDU917516 RNQ917516 RXM917516 SHI917516 SRE917516 TBA917516 TKW917516 TUS917516 UEO917516 UOK917516 UYG917516 VIC917516 VRY917516 WBU917516 WLQ917516 WVM917516 E983052 JA983052 SW983052 ACS983052 AMO983052 AWK983052 BGG983052 BQC983052 BZY983052 CJU983052 CTQ983052 DDM983052 DNI983052 DXE983052 EHA983052 EQW983052 FAS983052 FKO983052 FUK983052 GEG983052 GOC983052 GXY983052 HHU983052 HRQ983052 IBM983052 ILI983052 IVE983052 JFA983052 JOW983052 JYS983052 KIO983052 KSK983052 LCG983052 LMC983052 LVY983052 MFU983052 MPQ983052 MZM983052 NJI983052 NTE983052 ODA983052 OMW983052 OWS983052 PGO983052 PQK983052 QAG983052 QKC983052 QTY983052 RDU983052 RNQ983052 RXM983052 SHI983052 SRE983052 TBA983052 TKW983052 TUS983052 UEO983052 UOK983052 UYG983052 VIC983052 VRY983052 WBU983052 WLQ983052 WVM983052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N37 JJ37 TF37 ADB37 AMX37 AWT37 BGP37 BQL37 CAH37 CKD37 CTZ37 DDV37 DNR37 DXN37 EHJ37 ERF37 FBB37 FKX37 FUT37 GEP37 GOL37 GYH37 HID37 HRZ37 IBV37 ILR37 IVN37 JFJ37 JPF37 JZB37 KIX37 KST37 LCP37 LML37 LWH37 MGD37 MPZ37 MZV37 NJR37 NTN37 ODJ37 ONF37 OXB37 PGX37 PQT37 QAP37 QKL37 QUH37 RED37 RNZ37 RXV37 SHR37 SRN37 TBJ37 TLF37 TVB37 UEX37 UOT37 UYP37 VIL37 VSH37 WCD37 WLZ37 WVV37 N65573 JJ65573 TF65573 ADB65573 AMX65573 AWT65573 BGP65573 BQL65573 CAH65573 CKD65573 CTZ65573 DDV65573 DNR65573 DXN65573 EHJ65573 ERF65573 FBB65573 FKX65573 FUT65573 GEP65573 GOL65573 GYH65573 HID65573 HRZ65573 IBV65573 ILR65573 IVN65573 JFJ65573 JPF65573 JZB65573 KIX65573 KST65573 LCP65573 LML65573 LWH65573 MGD65573 MPZ65573 MZV65573 NJR65573 NTN65573 ODJ65573 ONF65573 OXB65573 PGX65573 PQT65573 QAP65573 QKL65573 QUH65573 RED65573 RNZ65573 RXV65573 SHR65573 SRN65573 TBJ65573 TLF65573 TVB65573 UEX65573 UOT65573 UYP65573 VIL65573 VSH65573 WCD65573 WLZ65573 WVV65573 N131109 JJ131109 TF131109 ADB131109 AMX131109 AWT131109 BGP131109 BQL131109 CAH131109 CKD131109 CTZ131109 DDV131109 DNR131109 DXN131109 EHJ131109 ERF131109 FBB131109 FKX131109 FUT131109 GEP131109 GOL131109 GYH131109 HID131109 HRZ131109 IBV131109 ILR131109 IVN131109 JFJ131109 JPF131109 JZB131109 KIX131109 KST131109 LCP131109 LML131109 LWH131109 MGD131109 MPZ131109 MZV131109 NJR131109 NTN131109 ODJ131109 ONF131109 OXB131109 PGX131109 PQT131109 QAP131109 QKL131109 QUH131109 RED131109 RNZ131109 RXV131109 SHR131109 SRN131109 TBJ131109 TLF131109 TVB131109 UEX131109 UOT131109 UYP131109 VIL131109 VSH131109 WCD131109 WLZ131109 WVV131109 N196645 JJ196645 TF196645 ADB196645 AMX196645 AWT196645 BGP196645 BQL196645 CAH196645 CKD196645 CTZ196645 DDV196645 DNR196645 DXN196645 EHJ196645 ERF196645 FBB196645 FKX196645 FUT196645 GEP196645 GOL196645 GYH196645 HID196645 HRZ196645 IBV196645 ILR196645 IVN196645 JFJ196645 JPF196645 JZB196645 KIX196645 KST196645 LCP196645 LML196645 LWH196645 MGD196645 MPZ196645 MZV196645 NJR196645 NTN196645 ODJ196645 ONF196645 OXB196645 PGX196645 PQT196645 QAP196645 QKL196645 QUH196645 RED196645 RNZ196645 RXV196645 SHR196645 SRN196645 TBJ196645 TLF196645 TVB196645 UEX196645 UOT196645 UYP196645 VIL196645 VSH196645 WCD196645 WLZ196645 WVV196645 N262181 JJ262181 TF262181 ADB262181 AMX262181 AWT262181 BGP262181 BQL262181 CAH262181 CKD262181 CTZ262181 DDV262181 DNR262181 DXN262181 EHJ262181 ERF262181 FBB262181 FKX262181 FUT262181 GEP262181 GOL262181 GYH262181 HID262181 HRZ262181 IBV262181 ILR262181 IVN262181 JFJ262181 JPF262181 JZB262181 KIX262181 KST262181 LCP262181 LML262181 LWH262181 MGD262181 MPZ262181 MZV262181 NJR262181 NTN262181 ODJ262181 ONF262181 OXB262181 PGX262181 PQT262181 QAP262181 QKL262181 QUH262181 RED262181 RNZ262181 RXV262181 SHR262181 SRN262181 TBJ262181 TLF262181 TVB262181 UEX262181 UOT262181 UYP262181 VIL262181 VSH262181 WCD262181 WLZ262181 WVV262181 N327717 JJ327717 TF327717 ADB327717 AMX327717 AWT327717 BGP327717 BQL327717 CAH327717 CKD327717 CTZ327717 DDV327717 DNR327717 DXN327717 EHJ327717 ERF327717 FBB327717 FKX327717 FUT327717 GEP327717 GOL327717 GYH327717 HID327717 HRZ327717 IBV327717 ILR327717 IVN327717 JFJ327717 JPF327717 JZB327717 KIX327717 KST327717 LCP327717 LML327717 LWH327717 MGD327717 MPZ327717 MZV327717 NJR327717 NTN327717 ODJ327717 ONF327717 OXB327717 PGX327717 PQT327717 QAP327717 QKL327717 QUH327717 RED327717 RNZ327717 RXV327717 SHR327717 SRN327717 TBJ327717 TLF327717 TVB327717 UEX327717 UOT327717 UYP327717 VIL327717 VSH327717 WCD327717 WLZ327717 WVV327717 N393253 JJ393253 TF393253 ADB393253 AMX393253 AWT393253 BGP393253 BQL393253 CAH393253 CKD393253 CTZ393253 DDV393253 DNR393253 DXN393253 EHJ393253 ERF393253 FBB393253 FKX393253 FUT393253 GEP393253 GOL393253 GYH393253 HID393253 HRZ393253 IBV393253 ILR393253 IVN393253 JFJ393253 JPF393253 JZB393253 KIX393253 KST393253 LCP393253 LML393253 LWH393253 MGD393253 MPZ393253 MZV393253 NJR393253 NTN393253 ODJ393253 ONF393253 OXB393253 PGX393253 PQT393253 QAP393253 QKL393253 QUH393253 RED393253 RNZ393253 RXV393253 SHR393253 SRN393253 TBJ393253 TLF393253 TVB393253 UEX393253 UOT393253 UYP393253 VIL393253 VSH393253 WCD393253 WLZ393253 WVV393253 N458789 JJ458789 TF458789 ADB458789 AMX458789 AWT458789 BGP458789 BQL458789 CAH458789 CKD458789 CTZ458789 DDV458789 DNR458789 DXN458789 EHJ458789 ERF458789 FBB458789 FKX458789 FUT458789 GEP458789 GOL458789 GYH458789 HID458789 HRZ458789 IBV458789 ILR458789 IVN458789 JFJ458789 JPF458789 JZB458789 KIX458789 KST458789 LCP458789 LML458789 LWH458789 MGD458789 MPZ458789 MZV458789 NJR458789 NTN458789 ODJ458789 ONF458789 OXB458789 PGX458789 PQT458789 QAP458789 QKL458789 QUH458789 RED458789 RNZ458789 RXV458789 SHR458789 SRN458789 TBJ458789 TLF458789 TVB458789 UEX458789 UOT458789 UYP458789 VIL458789 VSH458789 WCD458789 WLZ458789 WVV458789 N524325 JJ524325 TF524325 ADB524325 AMX524325 AWT524325 BGP524325 BQL524325 CAH524325 CKD524325 CTZ524325 DDV524325 DNR524325 DXN524325 EHJ524325 ERF524325 FBB524325 FKX524325 FUT524325 GEP524325 GOL524325 GYH524325 HID524325 HRZ524325 IBV524325 ILR524325 IVN524325 JFJ524325 JPF524325 JZB524325 KIX524325 KST524325 LCP524325 LML524325 LWH524325 MGD524325 MPZ524325 MZV524325 NJR524325 NTN524325 ODJ524325 ONF524325 OXB524325 PGX524325 PQT524325 QAP524325 QKL524325 QUH524325 RED524325 RNZ524325 RXV524325 SHR524325 SRN524325 TBJ524325 TLF524325 TVB524325 UEX524325 UOT524325 UYP524325 VIL524325 VSH524325 WCD524325 WLZ524325 WVV524325 N589861 JJ589861 TF589861 ADB589861 AMX589861 AWT589861 BGP589861 BQL589861 CAH589861 CKD589861 CTZ589861 DDV589861 DNR589861 DXN589861 EHJ589861 ERF589861 FBB589861 FKX589861 FUT589861 GEP589861 GOL589861 GYH589861 HID589861 HRZ589861 IBV589861 ILR589861 IVN589861 JFJ589861 JPF589861 JZB589861 KIX589861 KST589861 LCP589861 LML589861 LWH589861 MGD589861 MPZ589861 MZV589861 NJR589861 NTN589861 ODJ589861 ONF589861 OXB589861 PGX589861 PQT589861 QAP589861 QKL589861 QUH589861 RED589861 RNZ589861 RXV589861 SHR589861 SRN589861 TBJ589861 TLF589861 TVB589861 UEX589861 UOT589861 UYP589861 VIL589861 VSH589861 WCD589861 WLZ589861 WVV589861 N655397 JJ655397 TF655397 ADB655397 AMX655397 AWT655397 BGP655397 BQL655397 CAH655397 CKD655397 CTZ655397 DDV655397 DNR655397 DXN655397 EHJ655397 ERF655397 FBB655397 FKX655397 FUT655397 GEP655397 GOL655397 GYH655397 HID655397 HRZ655397 IBV655397 ILR655397 IVN655397 JFJ655397 JPF655397 JZB655397 KIX655397 KST655397 LCP655397 LML655397 LWH655397 MGD655397 MPZ655397 MZV655397 NJR655397 NTN655397 ODJ655397 ONF655397 OXB655397 PGX655397 PQT655397 QAP655397 QKL655397 QUH655397 RED655397 RNZ655397 RXV655397 SHR655397 SRN655397 TBJ655397 TLF655397 TVB655397 UEX655397 UOT655397 UYP655397 VIL655397 VSH655397 WCD655397 WLZ655397 WVV655397 N720933 JJ720933 TF720933 ADB720933 AMX720933 AWT720933 BGP720933 BQL720933 CAH720933 CKD720933 CTZ720933 DDV720933 DNR720933 DXN720933 EHJ720933 ERF720933 FBB720933 FKX720933 FUT720933 GEP720933 GOL720933 GYH720933 HID720933 HRZ720933 IBV720933 ILR720933 IVN720933 JFJ720933 JPF720933 JZB720933 KIX720933 KST720933 LCP720933 LML720933 LWH720933 MGD720933 MPZ720933 MZV720933 NJR720933 NTN720933 ODJ720933 ONF720933 OXB720933 PGX720933 PQT720933 QAP720933 QKL720933 QUH720933 RED720933 RNZ720933 RXV720933 SHR720933 SRN720933 TBJ720933 TLF720933 TVB720933 UEX720933 UOT720933 UYP720933 VIL720933 VSH720933 WCD720933 WLZ720933 WVV720933 N786469 JJ786469 TF786469 ADB786469 AMX786469 AWT786469 BGP786469 BQL786469 CAH786469 CKD786469 CTZ786469 DDV786469 DNR786469 DXN786469 EHJ786469 ERF786469 FBB786469 FKX786469 FUT786469 GEP786469 GOL786469 GYH786469 HID786469 HRZ786469 IBV786469 ILR786469 IVN786469 JFJ786469 JPF786469 JZB786469 KIX786469 KST786469 LCP786469 LML786469 LWH786469 MGD786469 MPZ786469 MZV786469 NJR786469 NTN786469 ODJ786469 ONF786469 OXB786469 PGX786469 PQT786469 QAP786469 QKL786469 QUH786469 RED786469 RNZ786469 RXV786469 SHR786469 SRN786469 TBJ786469 TLF786469 TVB786469 UEX786469 UOT786469 UYP786469 VIL786469 VSH786469 WCD786469 WLZ786469 WVV786469 N852005 JJ852005 TF852005 ADB852005 AMX852005 AWT852005 BGP852005 BQL852005 CAH852005 CKD852005 CTZ852005 DDV852005 DNR852005 DXN852005 EHJ852005 ERF852005 FBB852005 FKX852005 FUT852005 GEP852005 GOL852005 GYH852005 HID852005 HRZ852005 IBV852005 ILR852005 IVN852005 JFJ852005 JPF852005 JZB852005 KIX852005 KST852005 LCP852005 LML852005 LWH852005 MGD852005 MPZ852005 MZV852005 NJR852005 NTN852005 ODJ852005 ONF852005 OXB852005 PGX852005 PQT852005 QAP852005 QKL852005 QUH852005 RED852005 RNZ852005 RXV852005 SHR852005 SRN852005 TBJ852005 TLF852005 TVB852005 UEX852005 UOT852005 UYP852005 VIL852005 VSH852005 WCD852005 WLZ852005 WVV852005 N917541 JJ917541 TF917541 ADB917541 AMX917541 AWT917541 BGP917541 BQL917541 CAH917541 CKD917541 CTZ917541 DDV917541 DNR917541 DXN917541 EHJ917541 ERF917541 FBB917541 FKX917541 FUT917541 GEP917541 GOL917541 GYH917541 HID917541 HRZ917541 IBV917541 ILR917541 IVN917541 JFJ917541 JPF917541 JZB917541 KIX917541 KST917541 LCP917541 LML917541 LWH917541 MGD917541 MPZ917541 MZV917541 NJR917541 NTN917541 ODJ917541 ONF917541 OXB917541 PGX917541 PQT917541 QAP917541 QKL917541 QUH917541 RED917541 RNZ917541 RXV917541 SHR917541 SRN917541 TBJ917541 TLF917541 TVB917541 UEX917541 UOT917541 UYP917541 VIL917541 VSH917541 WCD917541 WLZ917541 WVV917541 N983077 JJ983077 TF983077 ADB983077 AMX983077 AWT983077 BGP983077 BQL983077 CAH983077 CKD983077 CTZ983077 DDV983077 DNR983077 DXN983077 EHJ983077 ERF983077 FBB983077 FKX983077 FUT983077 GEP983077 GOL983077 GYH983077 HID983077 HRZ983077 IBV983077 ILR983077 IVN983077 JFJ983077 JPF983077 JZB983077 KIX983077 KST983077 LCP983077 LML983077 LWH983077 MGD983077 MPZ983077 MZV983077 NJR983077 NTN983077 ODJ983077 ONF983077 OXB983077 PGX983077 PQT983077 QAP983077 QKL983077 QUH983077 RED983077 RNZ983077 RXV983077 SHR983077 SRN983077 TBJ983077 TLF983077 TVB983077 UEX983077 UOT983077 UYP983077 VIL983077 VSH983077 WCD983077 WLZ983077 WVV983077 E37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E65573 JA65573 SW65573 ACS65573 AMO65573 AWK65573 BGG65573 BQC65573 BZY65573 CJU65573 CTQ65573 DDM65573 DNI65573 DXE65573 EHA65573 EQW65573 FAS65573 FKO65573 FUK65573 GEG65573 GOC65573 GXY65573 HHU65573 HRQ65573 IBM65573 ILI65573 IVE65573 JFA65573 JOW65573 JYS65573 KIO65573 KSK65573 LCG65573 LMC65573 LVY65573 MFU65573 MPQ65573 MZM65573 NJI65573 NTE65573 ODA65573 OMW65573 OWS65573 PGO65573 PQK65573 QAG65573 QKC65573 QTY65573 RDU65573 RNQ65573 RXM65573 SHI65573 SRE65573 TBA65573 TKW65573 TUS65573 UEO65573 UOK65573 UYG65573 VIC65573 VRY65573 WBU65573 WLQ65573 WVM65573 E131109 JA131109 SW131109 ACS131109 AMO131109 AWK131109 BGG131109 BQC131109 BZY131109 CJU131109 CTQ131109 DDM131109 DNI131109 DXE131109 EHA131109 EQW131109 FAS131109 FKO131109 FUK131109 GEG131109 GOC131109 GXY131109 HHU131109 HRQ131109 IBM131109 ILI131109 IVE131109 JFA131109 JOW131109 JYS131109 KIO131109 KSK131109 LCG131109 LMC131109 LVY131109 MFU131109 MPQ131109 MZM131109 NJI131109 NTE131109 ODA131109 OMW131109 OWS131109 PGO131109 PQK131109 QAG131109 QKC131109 QTY131109 RDU131109 RNQ131109 RXM131109 SHI131109 SRE131109 TBA131109 TKW131109 TUS131109 UEO131109 UOK131109 UYG131109 VIC131109 VRY131109 WBU131109 WLQ131109 WVM131109 E196645 JA196645 SW196645 ACS196645 AMO196645 AWK196645 BGG196645 BQC196645 BZY196645 CJU196645 CTQ196645 DDM196645 DNI196645 DXE196645 EHA196645 EQW196645 FAS196645 FKO196645 FUK196645 GEG196645 GOC196645 GXY196645 HHU196645 HRQ196645 IBM196645 ILI196645 IVE196645 JFA196645 JOW196645 JYS196645 KIO196645 KSK196645 LCG196645 LMC196645 LVY196645 MFU196645 MPQ196645 MZM196645 NJI196645 NTE196645 ODA196645 OMW196645 OWS196645 PGO196645 PQK196645 QAG196645 QKC196645 QTY196645 RDU196645 RNQ196645 RXM196645 SHI196645 SRE196645 TBA196645 TKW196645 TUS196645 UEO196645 UOK196645 UYG196645 VIC196645 VRY196645 WBU196645 WLQ196645 WVM196645 E262181 JA262181 SW262181 ACS262181 AMO262181 AWK262181 BGG262181 BQC262181 BZY262181 CJU262181 CTQ262181 DDM262181 DNI262181 DXE262181 EHA262181 EQW262181 FAS262181 FKO262181 FUK262181 GEG262181 GOC262181 GXY262181 HHU262181 HRQ262181 IBM262181 ILI262181 IVE262181 JFA262181 JOW262181 JYS262181 KIO262181 KSK262181 LCG262181 LMC262181 LVY262181 MFU262181 MPQ262181 MZM262181 NJI262181 NTE262181 ODA262181 OMW262181 OWS262181 PGO262181 PQK262181 QAG262181 QKC262181 QTY262181 RDU262181 RNQ262181 RXM262181 SHI262181 SRE262181 TBA262181 TKW262181 TUS262181 UEO262181 UOK262181 UYG262181 VIC262181 VRY262181 WBU262181 WLQ262181 WVM262181 E327717 JA327717 SW327717 ACS327717 AMO327717 AWK327717 BGG327717 BQC327717 BZY327717 CJU327717 CTQ327717 DDM327717 DNI327717 DXE327717 EHA327717 EQW327717 FAS327717 FKO327717 FUK327717 GEG327717 GOC327717 GXY327717 HHU327717 HRQ327717 IBM327717 ILI327717 IVE327717 JFA327717 JOW327717 JYS327717 KIO327717 KSK327717 LCG327717 LMC327717 LVY327717 MFU327717 MPQ327717 MZM327717 NJI327717 NTE327717 ODA327717 OMW327717 OWS327717 PGO327717 PQK327717 QAG327717 QKC327717 QTY327717 RDU327717 RNQ327717 RXM327717 SHI327717 SRE327717 TBA327717 TKW327717 TUS327717 UEO327717 UOK327717 UYG327717 VIC327717 VRY327717 WBU327717 WLQ327717 WVM327717 E393253 JA393253 SW393253 ACS393253 AMO393253 AWK393253 BGG393253 BQC393253 BZY393253 CJU393253 CTQ393253 DDM393253 DNI393253 DXE393253 EHA393253 EQW393253 FAS393253 FKO393253 FUK393253 GEG393253 GOC393253 GXY393253 HHU393253 HRQ393253 IBM393253 ILI393253 IVE393253 JFA393253 JOW393253 JYS393253 KIO393253 KSK393253 LCG393253 LMC393253 LVY393253 MFU393253 MPQ393253 MZM393253 NJI393253 NTE393253 ODA393253 OMW393253 OWS393253 PGO393253 PQK393253 QAG393253 QKC393253 QTY393253 RDU393253 RNQ393253 RXM393253 SHI393253 SRE393253 TBA393253 TKW393253 TUS393253 UEO393253 UOK393253 UYG393253 VIC393253 VRY393253 WBU393253 WLQ393253 WVM393253 E458789 JA458789 SW458789 ACS458789 AMO458789 AWK458789 BGG458789 BQC458789 BZY458789 CJU458789 CTQ458789 DDM458789 DNI458789 DXE458789 EHA458789 EQW458789 FAS458789 FKO458789 FUK458789 GEG458789 GOC458789 GXY458789 HHU458789 HRQ458789 IBM458789 ILI458789 IVE458789 JFA458789 JOW458789 JYS458789 KIO458789 KSK458789 LCG458789 LMC458789 LVY458789 MFU458789 MPQ458789 MZM458789 NJI458789 NTE458789 ODA458789 OMW458789 OWS458789 PGO458789 PQK458789 QAG458789 QKC458789 QTY458789 RDU458789 RNQ458789 RXM458789 SHI458789 SRE458789 TBA458789 TKW458789 TUS458789 UEO458789 UOK458789 UYG458789 VIC458789 VRY458789 WBU458789 WLQ458789 WVM458789 E524325 JA524325 SW524325 ACS524325 AMO524325 AWK524325 BGG524325 BQC524325 BZY524325 CJU524325 CTQ524325 DDM524325 DNI524325 DXE524325 EHA524325 EQW524325 FAS524325 FKO524325 FUK524325 GEG524325 GOC524325 GXY524325 HHU524325 HRQ524325 IBM524325 ILI524325 IVE524325 JFA524325 JOW524325 JYS524325 KIO524325 KSK524325 LCG524325 LMC524325 LVY524325 MFU524325 MPQ524325 MZM524325 NJI524325 NTE524325 ODA524325 OMW524325 OWS524325 PGO524325 PQK524325 QAG524325 QKC524325 QTY524325 RDU524325 RNQ524325 RXM524325 SHI524325 SRE524325 TBA524325 TKW524325 TUS524325 UEO524325 UOK524325 UYG524325 VIC524325 VRY524325 WBU524325 WLQ524325 WVM524325 E589861 JA589861 SW589861 ACS589861 AMO589861 AWK589861 BGG589861 BQC589861 BZY589861 CJU589861 CTQ589861 DDM589861 DNI589861 DXE589861 EHA589861 EQW589861 FAS589861 FKO589861 FUK589861 GEG589861 GOC589861 GXY589861 HHU589861 HRQ589861 IBM589861 ILI589861 IVE589861 JFA589861 JOW589861 JYS589861 KIO589861 KSK589861 LCG589861 LMC589861 LVY589861 MFU589861 MPQ589861 MZM589861 NJI589861 NTE589861 ODA589861 OMW589861 OWS589861 PGO589861 PQK589861 QAG589861 QKC589861 QTY589861 RDU589861 RNQ589861 RXM589861 SHI589861 SRE589861 TBA589861 TKW589861 TUS589861 UEO589861 UOK589861 UYG589861 VIC589861 VRY589861 WBU589861 WLQ589861 WVM589861 E655397 JA655397 SW655397 ACS655397 AMO655397 AWK655397 BGG655397 BQC655397 BZY655397 CJU655397 CTQ655397 DDM655397 DNI655397 DXE655397 EHA655397 EQW655397 FAS655397 FKO655397 FUK655397 GEG655397 GOC655397 GXY655397 HHU655397 HRQ655397 IBM655397 ILI655397 IVE655397 JFA655397 JOW655397 JYS655397 KIO655397 KSK655397 LCG655397 LMC655397 LVY655397 MFU655397 MPQ655397 MZM655397 NJI655397 NTE655397 ODA655397 OMW655397 OWS655397 PGO655397 PQK655397 QAG655397 QKC655397 QTY655397 RDU655397 RNQ655397 RXM655397 SHI655397 SRE655397 TBA655397 TKW655397 TUS655397 UEO655397 UOK655397 UYG655397 VIC655397 VRY655397 WBU655397 WLQ655397 WVM655397 E720933 JA720933 SW720933 ACS720933 AMO720933 AWK720933 BGG720933 BQC720933 BZY720933 CJU720933 CTQ720933 DDM720933 DNI720933 DXE720933 EHA720933 EQW720933 FAS720933 FKO720933 FUK720933 GEG720933 GOC720933 GXY720933 HHU720933 HRQ720933 IBM720933 ILI720933 IVE720933 JFA720933 JOW720933 JYS720933 KIO720933 KSK720933 LCG720933 LMC720933 LVY720933 MFU720933 MPQ720933 MZM720933 NJI720933 NTE720933 ODA720933 OMW720933 OWS720933 PGO720933 PQK720933 QAG720933 QKC720933 QTY720933 RDU720933 RNQ720933 RXM720933 SHI720933 SRE720933 TBA720933 TKW720933 TUS720933 UEO720933 UOK720933 UYG720933 VIC720933 VRY720933 WBU720933 WLQ720933 WVM720933 E786469 JA786469 SW786469 ACS786469 AMO786469 AWK786469 BGG786469 BQC786469 BZY786469 CJU786469 CTQ786469 DDM786469 DNI786469 DXE786469 EHA786469 EQW786469 FAS786469 FKO786469 FUK786469 GEG786469 GOC786469 GXY786469 HHU786469 HRQ786469 IBM786469 ILI786469 IVE786469 JFA786469 JOW786469 JYS786469 KIO786469 KSK786469 LCG786469 LMC786469 LVY786469 MFU786469 MPQ786469 MZM786469 NJI786469 NTE786469 ODA786469 OMW786469 OWS786469 PGO786469 PQK786469 QAG786469 QKC786469 QTY786469 RDU786469 RNQ786469 RXM786469 SHI786469 SRE786469 TBA786469 TKW786469 TUS786469 UEO786469 UOK786469 UYG786469 VIC786469 VRY786469 WBU786469 WLQ786469 WVM786469 E852005 JA852005 SW852005 ACS852005 AMO852005 AWK852005 BGG852005 BQC852005 BZY852005 CJU852005 CTQ852005 DDM852005 DNI852005 DXE852005 EHA852005 EQW852005 FAS852005 FKO852005 FUK852005 GEG852005 GOC852005 GXY852005 HHU852005 HRQ852005 IBM852005 ILI852005 IVE852005 JFA852005 JOW852005 JYS852005 KIO852005 KSK852005 LCG852005 LMC852005 LVY852005 MFU852005 MPQ852005 MZM852005 NJI852005 NTE852005 ODA852005 OMW852005 OWS852005 PGO852005 PQK852005 QAG852005 QKC852005 QTY852005 RDU852005 RNQ852005 RXM852005 SHI852005 SRE852005 TBA852005 TKW852005 TUS852005 UEO852005 UOK852005 UYG852005 VIC852005 VRY852005 WBU852005 WLQ852005 WVM852005 E917541 JA917541 SW917541 ACS917541 AMO917541 AWK917541 BGG917541 BQC917541 BZY917541 CJU917541 CTQ917541 DDM917541 DNI917541 DXE917541 EHA917541 EQW917541 FAS917541 FKO917541 FUK917541 GEG917541 GOC917541 GXY917541 HHU917541 HRQ917541 IBM917541 ILI917541 IVE917541 JFA917541 JOW917541 JYS917541 KIO917541 KSK917541 LCG917541 LMC917541 LVY917541 MFU917541 MPQ917541 MZM917541 NJI917541 NTE917541 ODA917541 OMW917541 OWS917541 PGO917541 PQK917541 QAG917541 QKC917541 QTY917541 RDU917541 RNQ917541 RXM917541 SHI917541 SRE917541 TBA917541 TKW917541 TUS917541 UEO917541 UOK917541 UYG917541 VIC917541 VRY917541 WBU917541 WLQ917541 WVM917541 E983077 JA983077 SW983077 ACS983077 AMO983077 AWK983077 BGG983077 BQC983077 BZY983077 CJU983077 CTQ983077 DDM983077 DNI983077 DXE983077 EHA983077 EQW983077 FAS983077 FKO983077 FUK983077 GEG983077 GOC983077 GXY983077 HHU983077 HRQ983077 IBM983077 ILI983077 IVE983077 JFA983077 JOW983077 JYS983077 KIO983077 KSK983077 LCG983077 LMC983077 LVY983077 MFU983077 MPQ983077 MZM983077 NJI983077 NTE983077 ODA983077 OMW983077 OWS983077 PGO983077 PQK983077 QAG983077 QKC983077 QTY983077 RDU983077 RNQ983077 RXM983077 SHI983077 SRE983077 TBA983077 TKW983077 TUS983077 UEO983077 UOK983077 UYG983077 VIC983077 VRY983077 WBU983077 WLQ983077 WVM983077 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L30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L65566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L131102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L196638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L262174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L327710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L393246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L458782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L524318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L589854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L655390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L720926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L786462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L851998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L917534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L983070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L32 JH32 TD32 ACZ32 AMV32 AWR32 BGN32 BQJ32 CAF32 CKB32 CTX32 DDT32 DNP32 DXL32 EHH32 ERD32 FAZ32 FKV32 FUR32 GEN32 GOJ32 GYF32 HIB32 HRX32 IBT32 ILP32 IVL32 JFH32 JPD32 JYZ32 KIV32 KSR32 LCN32 LMJ32 LWF32 MGB32 MPX32 MZT32 NJP32 NTL32 ODH32 OND32 OWZ32 PGV32 PQR32 QAN32 QKJ32 QUF32 REB32 RNX32 RXT32 SHP32 SRL32 TBH32 TLD32 TUZ32 UEV32 UOR32 UYN32 VIJ32 VSF32 WCB32 WLX32 WVT32 L65568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L131104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L196640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L262176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L327712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L393248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L458784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L524320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L589856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L655392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L720928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L786464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L852000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L917536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L983072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A37 IW37 SS37 ACO37 AMK37 AWG37 BGC37 BPY37 BZU37 CJQ37 CTM37 DDI37 DNE37 DXA37 EGW37 EQS37 FAO37 FKK37 FUG37 GEC37 GNY37 GXU37 HHQ37 HRM37 IBI37 ILE37 IVA37 JEW37 JOS37 JYO37 KIK37 KSG37 LCC37 LLY37 LVU37 MFQ37 MPM37 MZI37 NJE37 NTA37 OCW37 OMS37 OWO37 PGK37 PQG37 QAC37 QJY37 QTU37 RDQ37 RNM37 RXI37 SHE37 SRA37 TAW37 TKS37 TUO37 UEK37 UOG37 UYC37 VHY37 VRU37 WBQ37 WLM37 WVI37 A65573 IW65573 SS65573 ACO65573 AMK65573 AWG65573 BGC65573 BPY65573 BZU65573 CJQ65573 CTM65573 DDI65573 DNE65573 DXA65573 EGW65573 EQS65573 FAO65573 FKK65573 FUG65573 GEC65573 GNY65573 GXU65573 HHQ65573 HRM65573 IBI65573 ILE65573 IVA65573 JEW65573 JOS65573 JYO65573 KIK65573 KSG65573 LCC65573 LLY65573 LVU65573 MFQ65573 MPM65573 MZI65573 NJE65573 NTA65573 OCW65573 OMS65573 OWO65573 PGK65573 PQG65573 QAC65573 QJY65573 QTU65573 RDQ65573 RNM65573 RXI65573 SHE65573 SRA65573 TAW65573 TKS65573 TUO65573 UEK65573 UOG65573 UYC65573 VHY65573 VRU65573 WBQ65573 WLM65573 WVI65573 A131109 IW131109 SS131109 ACO131109 AMK131109 AWG131109 BGC131109 BPY131109 BZU131109 CJQ131109 CTM131109 DDI131109 DNE131109 DXA131109 EGW131109 EQS131109 FAO131109 FKK131109 FUG131109 GEC131109 GNY131109 GXU131109 HHQ131109 HRM131109 IBI131109 ILE131109 IVA131109 JEW131109 JOS131109 JYO131109 KIK131109 KSG131109 LCC131109 LLY131109 LVU131109 MFQ131109 MPM131109 MZI131109 NJE131109 NTA131109 OCW131109 OMS131109 OWO131109 PGK131109 PQG131109 QAC131109 QJY131109 QTU131109 RDQ131109 RNM131109 RXI131109 SHE131109 SRA131109 TAW131109 TKS131109 TUO131109 UEK131109 UOG131109 UYC131109 VHY131109 VRU131109 WBQ131109 WLM131109 WVI131109 A196645 IW196645 SS196645 ACO196645 AMK196645 AWG196645 BGC196645 BPY196645 BZU196645 CJQ196645 CTM196645 DDI196645 DNE196645 DXA196645 EGW196645 EQS196645 FAO196645 FKK196645 FUG196645 GEC196645 GNY196645 GXU196645 HHQ196645 HRM196645 IBI196645 ILE196645 IVA196645 JEW196645 JOS196645 JYO196645 KIK196645 KSG196645 LCC196645 LLY196645 LVU196645 MFQ196645 MPM196645 MZI196645 NJE196645 NTA196645 OCW196645 OMS196645 OWO196645 PGK196645 PQG196645 QAC196645 QJY196645 QTU196645 RDQ196645 RNM196645 RXI196645 SHE196645 SRA196645 TAW196645 TKS196645 TUO196645 UEK196645 UOG196645 UYC196645 VHY196645 VRU196645 WBQ196645 WLM196645 WVI196645 A262181 IW262181 SS262181 ACO262181 AMK262181 AWG262181 BGC262181 BPY262181 BZU262181 CJQ262181 CTM262181 DDI262181 DNE262181 DXA262181 EGW262181 EQS262181 FAO262181 FKK262181 FUG262181 GEC262181 GNY262181 GXU262181 HHQ262181 HRM262181 IBI262181 ILE262181 IVA262181 JEW262181 JOS262181 JYO262181 KIK262181 KSG262181 LCC262181 LLY262181 LVU262181 MFQ262181 MPM262181 MZI262181 NJE262181 NTA262181 OCW262181 OMS262181 OWO262181 PGK262181 PQG262181 QAC262181 QJY262181 QTU262181 RDQ262181 RNM262181 RXI262181 SHE262181 SRA262181 TAW262181 TKS262181 TUO262181 UEK262181 UOG262181 UYC262181 VHY262181 VRU262181 WBQ262181 WLM262181 WVI262181 A327717 IW327717 SS327717 ACO327717 AMK327717 AWG327717 BGC327717 BPY327717 BZU327717 CJQ327717 CTM327717 DDI327717 DNE327717 DXA327717 EGW327717 EQS327717 FAO327717 FKK327717 FUG327717 GEC327717 GNY327717 GXU327717 HHQ327717 HRM327717 IBI327717 ILE327717 IVA327717 JEW327717 JOS327717 JYO327717 KIK327717 KSG327717 LCC327717 LLY327717 LVU327717 MFQ327717 MPM327717 MZI327717 NJE327717 NTA327717 OCW327717 OMS327717 OWO327717 PGK327717 PQG327717 QAC327717 QJY327717 QTU327717 RDQ327717 RNM327717 RXI327717 SHE327717 SRA327717 TAW327717 TKS327717 TUO327717 UEK327717 UOG327717 UYC327717 VHY327717 VRU327717 WBQ327717 WLM327717 WVI327717 A393253 IW393253 SS393253 ACO393253 AMK393253 AWG393253 BGC393253 BPY393253 BZU393253 CJQ393253 CTM393253 DDI393253 DNE393253 DXA393253 EGW393253 EQS393253 FAO393253 FKK393253 FUG393253 GEC393253 GNY393253 GXU393253 HHQ393253 HRM393253 IBI393253 ILE393253 IVA393253 JEW393253 JOS393253 JYO393253 KIK393253 KSG393253 LCC393253 LLY393253 LVU393253 MFQ393253 MPM393253 MZI393253 NJE393253 NTA393253 OCW393253 OMS393253 OWO393253 PGK393253 PQG393253 QAC393253 QJY393253 QTU393253 RDQ393253 RNM393253 RXI393253 SHE393253 SRA393253 TAW393253 TKS393253 TUO393253 UEK393253 UOG393253 UYC393253 VHY393253 VRU393253 WBQ393253 WLM393253 WVI393253 A458789 IW458789 SS458789 ACO458789 AMK458789 AWG458789 BGC458789 BPY458789 BZU458789 CJQ458789 CTM458789 DDI458789 DNE458789 DXA458789 EGW458789 EQS458789 FAO458789 FKK458789 FUG458789 GEC458789 GNY458789 GXU458789 HHQ458789 HRM458789 IBI458789 ILE458789 IVA458789 JEW458789 JOS458789 JYO458789 KIK458789 KSG458789 LCC458789 LLY458789 LVU458789 MFQ458789 MPM458789 MZI458789 NJE458789 NTA458789 OCW458789 OMS458789 OWO458789 PGK458789 PQG458789 QAC458789 QJY458789 QTU458789 RDQ458789 RNM458789 RXI458789 SHE458789 SRA458789 TAW458789 TKS458789 TUO458789 UEK458789 UOG458789 UYC458789 VHY458789 VRU458789 WBQ458789 WLM458789 WVI458789 A524325 IW524325 SS524325 ACO524325 AMK524325 AWG524325 BGC524325 BPY524325 BZU524325 CJQ524325 CTM524325 DDI524325 DNE524325 DXA524325 EGW524325 EQS524325 FAO524325 FKK524325 FUG524325 GEC524325 GNY524325 GXU524325 HHQ524325 HRM524325 IBI524325 ILE524325 IVA524325 JEW524325 JOS524325 JYO524325 KIK524325 KSG524325 LCC524325 LLY524325 LVU524325 MFQ524325 MPM524325 MZI524325 NJE524325 NTA524325 OCW524325 OMS524325 OWO524325 PGK524325 PQG524325 QAC524325 QJY524325 QTU524325 RDQ524325 RNM524325 RXI524325 SHE524325 SRA524325 TAW524325 TKS524325 TUO524325 UEK524325 UOG524325 UYC524325 VHY524325 VRU524325 WBQ524325 WLM524325 WVI524325 A589861 IW589861 SS589861 ACO589861 AMK589861 AWG589861 BGC589861 BPY589861 BZU589861 CJQ589861 CTM589861 DDI589861 DNE589861 DXA589861 EGW589861 EQS589861 FAO589861 FKK589861 FUG589861 GEC589861 GNY589861 GXU589861 HHQ589861 HRM589861 IBI589861 ILE589861 IVA589861 JEW589861 JOS589861 JYO589861 KIK589861 KSG589861 LCC589861 LLY589861 LVU589861 MFQ589861 MPM589861 MZI589861 NJE589861 NTA589861 OCW589861 OMS589861 OWO589861 PGK589861 PQG589861 QAC589861 QJY589861 QTU589861 RDQ589861 RNM589861 RXI589861 SHE589861 SRA589861 TAW589861 TKS589861 TUO589861 UEK589861 UOG589861 UYC589861 VHY589861 VRU589861 WBQ589861 WLM589861 WVI589861 A655397 IW655397 SS655397 ACO655397 AMK655397 AWG655397 BGC655397 BPY655397 BZU655397 CJQ655397 CTM655397 DDI655397 DNE655397 DXA655397 EGW655397 EQS655397 FAO655397 FKK655397 FUG655397 GEC655397 GNY655397 GXU655397 HHQ655397 HRM655397 IBI655397 ILE655397 IVA655397 JEW655397 JOS655397 JYO655397 KIK655397 KSG655397 LCC655397 LLY655397 LVU655397 MFQ655397 MPM655397 MZI655397 NJE655397 NTA655397 OCW655397 OMS655397 OWO655397 PGK655397 PQG655397 QAC655397 QJY655397 QTU655397 RDQ655397 RNM655397 RXI655397 SHE655397 SRA655397 TAW655397 TKS655397 TUO655397 UEK655397 UOG655397 UYC655397 VHY655397 VRU655397 WBQ655397 WLM655397 WVI655397 A720933 IW720933 SS720933 ACO720933 AMK720933 AWG720933 BGC720933 BPY720933 BZU720933 CJQ720933 CTM720933 DDI720933 DNE720933 DXA720933 EGW720933 EQS720933 FAO720933 FKK720933 FUG720933 GEC720933 GNY720933 GXU720933 HHQ720933 HRM720933 IBI720933 ILE720933 IVA720933 JEW720933 JOS720933 JYO720933 KIK720933 KSG720933 LCC720933 LLY720933 LVU720933 MFQ720933 MPM720933 MZI720933 NJE720933 NTA720933 OCW720933 OMS720933 OWO720933 PGK720933 PQG720933 QAC720933 QJY720933 QTU720933 RDQ720933 RNM720933 RXI720933 SHE720933 SRA720933 TAW720933 TKS720933 TUO720933 UEK720933 UOG720933 UYC720933 VHY720933 VRU720933 WBQ720933 WLM720933 WVI720933 A786469 IW786469 SS786469 ACO786469 AMK786469 AWG786469 BGC786469 BPY786469 BZU786469 CJQ786469 CTM786469 DDI786469 DNE786469 DXA786469 EGW786469 EQS786469 FAO786469 FKK786469 FUG786469 GEC786469 GNY786469 GXU786469 HHQ786469 HRM786469 IBI786469 ILE786469 IVA786469 JEW786469 JOS786469 JYO786469 KIK786469 KSG786469 LCC786469 LLY786469 LVU786469 MFQ786469 MPM786469 MZI786469 NJE786469 NTA786469 OCW786469 OMS786469 OWO786469 PGK786469 PQG786469 QAC786469 QJY786469 QTU786469 RDQ786469 RNM786469 RXI786469 SHE786469 SRA786469 TAW786469 TKS786469 TUO786469 UEK786469 UOG786469 UYC786469 VHY786469 VRU786469 WBQ786469 WLM786469 WVI786469 A852005 IW852005 SS852005 ACO852005 AMK852005 AWG852005 BGC852005 BPY852005 BZU852005 CJQ852005 CTM852005 DDI852005 DNE852005 DXA852005 EGW852005 EQS852005 FAO852005 FKK852005 FUG852005 GEC852005 GNY852005 GXU852005 HHQ852005 HRM852005 IBI852005 ILE852005 IVA852005 JEW852005 JOS852005 JYO852005 KIK852005 KSG852005 LCC852005 LLY852005 LVU852005 MFQ852005 MPM852005 MZI852005 NJE852005 NTA852005 OCW852005 OMS852005 OWO852005 PGK852005 PQG852005 QAC852005 QJY852005 QTU852005 RDQ852005 RNM852005 RXI852005 SHE852005 SRA852005 TAW852005 TKS852005 TUO852005 UEK852005 UOG852005 UYC852005 VHY852005 VRU852005 WBQ852005 WLM852005 WVI852005 A917541 IW917541 SS917541 ACO917541 AMK917541 AWG917541 BGC917541 BPY917541 BZU917541 CJQ917541 CTM917541 DDI917541 DNE917541 DXA917541 EGW917541 EQS917541 FAO917541 FKK917541 FUG917541 GEC917541 GNY917541 GXU917541 HHQ917541 HRM917541 IBI917541 ILE917541 IVA917541 JEW917541 JOS917541 JYO917541 KIK917541 KSG917541 LCC917541 LLY917541 LVU917541 MFQ917541 MPM917541 MZI917541 NJE917541 NTA917541 OCW917541 OMS917541 OWO917541 PGK917541 PQG917541 QAC917541 QJY917541 QTU917541 RDQ917541 RNM917541 RXI917541 SHE917541 SRA917541 TAW917541 TKS917541 TUO917541 UEK917541 UOG917541 UYC917541 VHY917541 VRU917541 WBQ917541 WLM917541 WVI917541 A983077 IW983077 SS983077 ACO983077 AMK983077 AWG983077 BGC983077 BPY983077 BZU983077 CJQ983077 CTM983077 DDI983077 DNE983077 DXA983077 EGW983077 EQS983077 FAO983077 FKK983077 FUG983077 GEC983077 GNY983077 GXU983077 HHQ983077 HRM983077 IBI983077 ILE983077 IVA983077 JEW983077 JOS983077 JYO983077 KIK983077 KSG983077 LCC983077 LLY983077 LVU983077 MFQ983077 MPM983077 MZI983077 NJE983077 NTA983077 OCW983077 OMS983077 OWO983077 PGK983077 PQG983077 QAC983077 QJY983077 QTU983077 RDQ983077 RNM983077 RXI983077 SHE983077 SRA983077 TAW983077 TKS983077 TUO983077 UEK983077 UOG983077 UYC983077 VHY983077 VRU983077 WBQ983077 WLM983077 WVI983077 L22 JH22 TD22 ACZ22 AMV22 AWR22 BGN22 BQJ22 CAF22 CKB22 CTX22 DDT22 DNP22 DXL22 EHH22 ERD22 FAZ22 FKV22 FUR22 GEN22 GOJ22 GYF22 HIB22 HRX22 IBT22 ILP22 IVL22 JFH22 JPD22 JYZ22 KIV22 KSR22 LCN22 LMJ22 LWF22 MGB22 MPX22 MZT22 NJP22 NTL22 ODH22 OND22 OWZ22 PGV22 PQR22 QAN22 QKJ22 QUF22 REB22 RNX22 RXT22 SHP22 SRL22 TBH22 TLD22 TUZ22 UEV22 UOR22 UYN22 VIJ22 VSF22 WCB22 WLX22 WVT22 L65558 JH65558 TD65558 ACZ65558 AMV65558 AWR65558 BGN65558 BQJ65558 CAF65558 CKB65558 CTX65558 DDT65558 DNP65558 DXL65558 EHH65558 ERD65558 FAZ65558 FKV65558 FUR65558 GEN65558 GOJ65558 GYF65558 HIB65558 HRX65558 IBT65558 ILP65558 IVL65558 JFH65558 JPD65558 JYZ65558 KIV65558 KSR65558 LCN65558 LMJ65558 LWF65558 MGB65558 MPX65558 MZT65558 NJP65558 NTL65558 ODH65558 OND65558 OWZ65558 PGV65558 PQR65558 QAN65558 QKJ65558 QUF65558 REB65558 RNX65558 RXT65558 SHP65558 SRL65558 TBH65558 TLD65558 TUZ65558 UEV65558 UOR65558 UYN65558 VIJ65558 VSF65558 WCB65558 WLX65558 WVT65558 L131094 JH131094 TD131094 ACZ131094 AMV131094 AWR131094 BGN131094 BQJ131094 CAF131094 CKB131094 CTX131094 DDT131094 DNP131094 DXL131094 EHH131094 ERD131094 FAZ131094 FKV131094 FUR131094 GEN131094 GOJ131094 GYF131094 HIB131094 HRX131094 IBT131094 ILP131094 IVL131094 JFH131094 JPD131094 JYZ131094 KIV131094 KSR131094 LCN131094 LMJ131094 LWF131094 MGB131094 MPX131094 MZT131094 NJP131094 NTL131094 ODH131094 OND131094 OWZ131094 PGV131094 PQR131094 QAN131094 QKJ131094 QUF131094 REB131094 RNX131094 RXT131094 SHP131094 SRL131094 TBH131094 TLD131094 TUZ131094 UEV131094 UOR131094 UYN131094 VIJ131094 VSF131094 WCB131094 WLX131094 WVT131094 L196630 JH196630 TD196630 ACZ196630 AMV196630 AWR196630 BGN196630 BQJ196630 CAF196630 CKB196630 CTX196630 DDT196630 DNP196630 DXL196630 EHH196630 ERD196630 FAZ196630 FKV196630 FUR196630 GEN196630 GOJ196630 GYF196630 HIB196630 HRX196630 IBT196630 ILP196630 IVL196630 JFH196630 JPD196630 JYZ196630 KIV196630 KSR196630 LCN196630 LMJ196630 LWF196630 MGB196630 MPX196630 MZT196630 NJP196630 NTL196630 ODH196630 OND196630 OWZ196630 PGV196630 PQR196630 QAN196630 QKJ196630 QUF196630 REB196630 RNX196630 RXT196630 SHP196630 SRL196630 TBH196630 TLD196630 TUZ196630 UEV196630 UOR196630 UYN196630 VIJ196630 VSF196630 WCB196630 WLX196630 WVT196630 L262166 JH262166 TD262166 ACZ262166 AMV262166 AWR262166 BGN262166 BQJ262166 CAF262166 CKB262166 CTX262166 DDT262166 DNP262166 DXL262166 EHH262166 ERD262166 FAZ262166 FKV262166 FUR262166 GEN262166 GOJ262166 GYF262166 HIB262166 HRX262166 IBT262166 ILP262166 IVL262166 JFH262166 JPD262166 JYZ262166 KIV262166 KSR262166 LCN262166 LMJ262166 LWF262166 MGB262166 MPX262166 MZT262166 NJP262166 NTL262166 ODH262166 OND262166 OWZ262166 PGV262166 PQR262166 QAN262166 QKJ262166 QUF262166 REB262166 RNX262166 RXT262166 SHP262166 SRL262166 TBH262166 TLD262166 TUZ262166 UEV262166 UOR262166 UYN262166 VIJ262166 VSF262166 WCB262166 WLX262166 WVT262166 L327702 JH327702 TD327702 ACZ327702 AMV327702 AWR327702 BGN327702 BQJ327702 CAF327702 CKB327702 CTX327702 DDT327702 DNP327702 DXL327702 EHH327702 ERD327702 FAZ327702 FKV327702 FUR327702 GEN327702 GOJ327702 GYF327702 HIB327702 HRX327702 IBT327702 ILP327702 IVL327702 JFH327702 JPD327702 JYZ327702 KIV327702 KSR327702 LCN327702 LMJ327702 LWF327702 MGB327702 MPX327702 MZT327702 NJP327702 NTL327702 ODH327702 OND327702 OWZ327702 PGV327702 PQR327702 QAN327702 QKJ327702 QUF327702 REB327702 RNX327702 RXT327702 SHP327702 SRL327702 TBH327702 TLD327702 TUZ327702 UEV327702 UOR327702 UYN327702 VIJ327702 VSF327702 WCB327702 WLX327702 WVT327702 L393238 JH393238 TD393238 ACZ393238 AMV393238 AWR393238 BGN393238 BQJ393238 CAF393238 CKB393238 CTX393238 DDT393238 DNP393238 DXL393238 EHH393238 ERD393238 FAZ393238 FKV393238 FUR393238 GEN393238 GOJ393238 GYF393238 HIB393238 HRX393238 IBT393238 ILP393238 IVL393238 JFH393238 JPD393238 JYZ393238 KIV393238 KSR393238 LCN393238 LMJ393238 LWF393238 MGB393238 MPX393238 MZT393238 NJP393238 NTL393238 ODH393238 OND393238 OWZ393238 PGV393238 PQR393238 QAN393238 QKJ393238 QUF393238 REB393238 RNX393238 RXT393238 SHP393238 SRL393238 TBH393238 TLD393238 TUZ393238 UEV393238 UOR393238 UYN393238 VIJ393238 VSF393238 WCB393238 WLX393238 WVT393238 L458774 JH458774 TD458774 ACZ458774 AMV458774 AWR458774 BGN458774 BQJ458774 CAF458774 CKB458774 CTX458774 DDT458774 DNP458774 DXL458774 EHH458774 ERD458774 FAZ458774 FKV458774 FUR458774 GEN458774 GOJ458774 GYF458774 HIB458774 HRX458774 IBT458774 ILP458774 IVL458774 JFH458774 JPD458774 JYZ458774 KIV458774 KSR458774 LCN458774 LMJ458774 LWF458774 MGB458774 MPX458774 MZT458774 NJP458774 NTL458774 ODH458774 OND458774 OWZ458774 PGV458774 PQR458774 QAN458774 QKJ458774 QUF458774 REB458774 RNX458774 RXT458774 SHP458774 SRL458774 TBH458774 TLD458774 TUZ458774 UEV458774 UOR458774 UYN458774 VIJ458774 VSF458774 WCB458774 WLX458774 WVT458774 L524310 JH524310 TD524310 ACZ524310 AMV524310 AWR524310 BGN524310 BQJ524310 CAF524310 CKB524310 CTX524310 DDT524310 DNP524310 DXL524310 EHH524310 ERD524310 FAZ524310 FKV524310 FUR524310 GEN524310 GOJ524310 GYF524310 HIB524310 HRX524310 IBT524310 ILP524310 IVL524310 JFH524310 JPD524310 JYZ524310 KIV524310 KSR524310 LCN524310 LMJ524310 LWF524310 MGB524310 MPX524310 MZT524310 NJP524310 NTL524310 ODH524310 OND524310 OWZ524310 PGV524310 PQR524310 QAN524310 QKJ524310 QUF524310 REB524310 RNX524310 RXT524310 SHP524310 SRL524310 TBH524310 TLD524310 TUZ524310 UEV524310 UOR524310 UYN524310 VIJ524310 VSF524310 WCB524310 WLX524310 WVT524310 L589846 JH589846 TD589846 ACZ589846 AMV589846 AWR589846 BGN589846 BQJ589846 CAF589846 CKB589846 CTX589846 DDT589846 DNP589846 DXL589846 EHH589846 ERD589846 FAZ589846 FKV589846 FUR589846 GEN589846 GOJ589846 GYF589846 HIB589846 HRX589846 IBT589846 ILP589846 IVL589846 JFH589846 JPD589846 JYZ589846 KIV589846 KSR589846 LCN589846 LMJ589846 LWF589846 MGB589846 MPX589846 MZT589846 NJP589846 NTL589846 ODH589846 OND589846 OWZ589846 PGV589846 PQR589846 QAN589846 QKJ589846 QUF589846 REB589846 RNX589846 RXT589846 SHP589846 SRL589846 TBH589846 TLD589846 TUZ589846 UEV589846 UOR589846 UYN589846 VIJ589846 VSF589846 WCB589846 WLX589846 WVT589846 L655382 JH655382 TD655382 ACZ655382 AMV655382 AWR655382 BGN655382 BQJ655382 CAF655382 CKB655382 CTX655382 DDT655382 DNP655382 DXL655382 EHH655382 ERD655382 FAZ655382 FKV655382 FUR655382 GEN655382 GOJ655382 GYF655382 HIB655382 HRX655382 IBT655382 ILP655382 IVL655382 JFH655382 JPD655382 JYZ655382 KIV655382 KSR655382 LCN655382 LMJ655382 LWF655382 MGB655382 MPX655382 MZT655382 NJP655382 NTL655382 ODH655382 OND655382 OWZ655382 PGV655382 PQR655382 QAN655382 QKJ655382 QUF655382 REB655382 RNX655382 RXT655382 SHP655382 SRL655382 TBH655382 TLD655382 TUZ655382 UEV655382 UOR655382 UYN655382 VIJ655382 VSF655382 WCB655382 WLX655382 WVT655382 L720918 JH720918 TD720918 ACZ720918 AMV720918 AWR720918 BGN720918 BQJ720918 CAF720918 CKB720918 CTX720918 DDT720918 DNP720918 DXL720918 EHH720918 ERD720918 FAZ720918 FKV720918 FUR720918 GEN720918 GOJ720918 GYF720918 HIB720918 HRX720918 IBT720918 ILP720918 IVL720918 JFH720918 JPD720918 JYZ720918 KIV720918 KSR720918 LCN720918 LMJ720918 LWF720918 MGB720918 MPX720918 MZT720918 NJP720918 NTL720918 ODH720918 OND720918 OWZ720918 PGV720918 PQR720918 QAN720918 QKJ720918 QUF720918 REB720918 RNX720918 RXT720918 SHP720918 SRL720918 TBH720918 TLD720918 TUZ720918 UEV720918 UOR720918 UYN720918 VIJ720918 VSF720918 WCB720918 WLX720918 WVT720918 L786454 JH786454 TD786454 ACZ786454 AMV786454 AWR786454 BGN786454 BQJ786454 CAF786454 CKB786454 CTX786454 DDT786454 DNP786454 DXL786454 EHH786454 ERD786454 FAZ786454 FKV786454 FUR786454 GEN786454 GOJ786454 GYF786454 HIB786454 HRX786454 IBT786454 ILP786454 IVL786454 JFH786454 JPD786454 JYZ786454 KIV786454 KSR786454 LCN786454 LMJ786454 LWF786454 MGB786454 MPX786454 MZT786454 NJP786454 NTL786454 ODH786454 OND786454 OWZ786454 PGV786454 PQR786454 QAN786454 QKJ786454 QUF786454 REB786454 RNX786454 RXT786454 SHP786454 SRL786454 TBH786454 TLD786454 TUZ786454 UEV786454 UOR786454 UYN786454 VIJ786454 VSF786454 WCB786454 WLX786454 WVT786454 L851990 JH851990 TD851990 ACZ851990 AMV851990 AWR851990 BGN851990 BQJ851990 CAF851990 CKB851990 CTX851990 DDT851990 DNP851990 DXL851990 EHH851990 ERD851990 FAZ851990 FKV851990 FUR851990 GEN851990 GOJ851990 GYF851990 HIB851990 HRX851990 IBT851990 ILP851990 IVL851990 JFH851990 JPD851990 JYZ851990 KIV851990 KSR851990 LCN851990 LMJ851990 LWF851990 MGB851990 MPX851990 MZT851990 NJP851990 NTL851990 ODH851990 OND851990 OWZ851990 PGV851990 PQR851990 QAN851990 QKJ851990 QUF851990 REB851990 RNX851990 RXT851990 SHP851990 SRL851990 TBH851990 TLD851990 TUZ851990 UEV851990 UOR851990 UYN851990 VIJ851990 VSF851990 WCB851990 WLX851990 WVT851990 L917526 JH917526 TD917526 ACZ917526 AMV917526 AWR917526 BGN917526 BQJ917526 CAF917526 CKB917526 CTX917526 DDT917526 DNP917526 DXL917526 EHH917526 ERD917526 FAZ917526 FKV917526 FUR917526 GEN917526 GOJ917526 GYF917526 HIB917526 HRX917526 IBT917526 ILP917526 IVL917526 JFH917526 JPD917526 JYZ917526 KIV917526 KSR917526 LCN917526 LMJ917526 LWF917526 MGB917526 MPX917526 MZT917526 NJP917526 NTL917526 ODH917526 OND917526 OWZ917526 PGV917526 PQR917526 QAN917526 QKJ917526 QUF917526 REB917526 RNX917526 RXT917526 SHP917526 SRL917526 TBH917526 TLD917526 TUZ917526 UEV917526 UOR917526 UYN917526 VIJ917526 VSF917526 WCB917526 WLX917526 WVT917526 L983062 JH983062 TD983062 ACZ983062 AMV983062 AWR983062 BGN983062 BQJ983062 CAF983062 CKB983062 CTX983062 DDT983062 DNP983062 DXL983062 EHH983062 ERD983062 FAZ983062 FKV983062 FUR983062 GEN983062 GOJ983062 GYF983062 HIB983062 HRX983062 IBT983062 ILP983062 IVL983062 JFH983062 JPD983062 JYZ983062 KIV983062 KSR983062 LCN983062 LMJ983062 LWF983062 MGB983062 MPX983062 MZT983062 NJP983062 NTL983062 ODH983062 OND983062 OWZ983062 PGV983062 PQR983062 QAN983062 QKJ983062 QUF983062 REB983062 RNX983062 RXT983062 SHP983062 SRL983062 TBH983062 TLD983062 TUZ983062 UEV983062 UOR983062 UYN983062 VIJ983062 VSF983062 WCB983062 WLX983062 WVT983062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E65556 JA65556 SW65556 ACS65556 AMO65556 AWK65556 BGG65556 BQC65556 BZY65556 CJU65556 CTQ65556 DDM65556 DNI65556 DXE65556 EHA65556 EQW65556 FAS65556 FKO65556 FUK65556 GEG65556 GOC65556 GXY65556 HHU65556 HRQ65556 IBM65556 ILI65556 IVE65556 JFA65556 JOW65556 JYS65556 KIO65556 KSK65556 LCG65556 LMC65556 LVY65556 MFU65556 MPQ65556 MZM65556 NJI65556 NTE65556 ODA65556 OMW65556 OWS65556 PGO65556 PQK65556 QAG65556 QKC65556 QTY65556 RDU65556 RNQ65556 RXM65556 SHI65556 SRE65556 TBA65556 TKW65556 TUS65556 UEO65556 UOK65556 UYG65556 VIC65556 VRY65556 WBU65556 WLQ65556 WVM65556 E131092 JA131092 SW131092 ACS131092 AMO131092 AWK131092 BGG131092 BQC131092 BZY131092 CJU131092 CTQ131092 DDM131092 DNI131092 DXE131092 EHA131092 EQW131092 FAS131092 FKO131092 FUK131092 GEG131092 GOC131092 GXY131092 HHU131092 HRQ131092 IBM131092 ILI131092 IVE131092 JFA131092 JOW131092 JYS131092 KIO131092 KSK131092 LCG131092 LMC131092 LVY131092 MFU131092 MPQ131092 MZM131092 NJI131092 NTE131092 ODA131092 OMW131092 OWS131092 PGO131092 PQK131092 QAG131092 QKC131092 QTY131092 RDU131092 RNQ131092 RXM131092 SHI131092 SRE131092 TBA131092 TKW131092 TUS131092 UEO131092 UOK131092 UYG131092 VIC131092 VRY131092 WBU131092 WLQ131092 WVM131092 E196628 JA196628 SW196628 ACS196628 AMO196628 AWK196628 BGG196628 BQC196628 BZY196628 CJU196628 CTQ196628 DDM196628 DNI196628 DXE196628 EHA196628 EQW196628 FAS196628 FKO196628 FUK196628 GEG196628 GOC196628 GXY196628 HHU196628 HRQ196628 IBM196628 ILI196628 IVE196628 JFA196628 JOW196628 JYS196628 KIO196628 KSK196628 LCG196628 LMC196628 LVY196628 MFU196628 MPQ196628 MZM196628 NJI196628 NTE196628 ODA196628 OMW196628 OWS196628 PGO196628 PQK196628 QAG196628 QKC196628 QTY196628 RDU196628 RNQ196628 RXM196628 SHI196628 SRE196628 TBA196628 TKW196628 TUS196628 UEO196628 UOK196628 UYG196628 VIC196628 VRY196628 WBU196628 WLQ196628 WVM196628 E262164 JA262164 SW262164 ACS262164 AMO262164 AWK262164 BGG262164 BQC262164 BZY262164 CJU262164 CTQ262164 DDM262164 DNI262164 DXE262164 EHA262164 EQW262164 FAS262164 FKO262164 FUK262164 GEG262164 GOC262164 GXY262164 HHU262164 HRQ262164 IBM262164 ILI262164 IVE262164 JFA262164 JOW262164 JYS262164 KIO262164 KSK262164 LCG262164 LMC262164 LVY262164 MFU262164 MPQ262164 MZM262164 NJI262164 NTE262164 ODA262164 OMW262164 OWS262164 PGO262164 PQK262164 QAG262164 QKC262164 QTY262164 RDU262164 RNQ262164 RXM262164 SHI262164 SRE262164 TBA262164 TKW262164 TUS262164 UEO262164 UOK262164 UYG262164 VIC262164 VRY262164 WBU262164 WLQ262164 WVM262164 E327700 JA327700 SW327700 ACS327700 AMO327700 AWK327700 BGG327700 BQC327700 BZY327700 CJU327700 CTQ327700 DDM327700 DNI327700 DXE327700 EHA327700 EQW327700 FAS327700 FKO327700 FUK327700 GEG327700 GOC327700 GXY327700 HHU327700 HRQ327700 IBM327700 ILI327700 IVE327700 JFA327700 JOW327700 JYS327700 KIO327700 KSK327700 LCG327700 LMC327700 LVY327700 MFU327700 MPQ327700 MZM327700 NJI327700 NTE327700 ODA327700 OMW327700 OWS327700 PGO327700 PQK327700 QAG327700 QKC327700 QTY327700 RDU327700 RNQ327700 RXM327700 SHI327700 SRE327700 TBA327700 TKW327700 TUS327700 UEO327700 UOK327700 UYG327700 VIC327700 VRY327700 WBU327700 WLQ327700 WVM327700 E393236 JA393236 SW393236 ACS393236 AMO393236 AWK393236 BGG393236 BQC393236 BZY393236 CJU393236 CTQ393236 DDM393236 DNI393236 DXE393236 EHA393236 EQW393236 FAS393236 FKO393236 FUK393236 GEG393236 GOC393236 GXY393236 HHU393236 HRQ393236 IBM393236 ILI393236 IVE393236 JFA393236 JOW393236 JYS393236 KIO393236 KSK393236 LCG393236 LMC393236 LVY393236 MFU393236 MPQ393236 MZM393236 NJI393236 NTE393236 ODA393236 OMW393236 OWS393236 PGO393236 PQK393236 QAG393236 QKC393236 QTY393236 RDU393236 RNQ393236 RXM393236 SHI393236 SRE393236 TBA393236 TKW393236 TUS393236 UEO393236 UOK393236 UYG393236 VIC393236 VRY393236 WBU393236 WLQ393236 WVM393236 E458772 JA458772 SW458772 ACS458772 AMO458772 AWK458772 BGG458772 BQC458772 BZY458772 CJU458772 CTQ458772 DDM458772 DNI458772 DXE458772 EHA458772 EQW458772 FAS458772 FKO458772 FUK458772 GEG458772 GOC458772 GXY458772 HHU458772 HRQ458772 IBM458772 ILI458772 IVE458772 JFA458772 JOW458772 JYS458772 KIO458772 KSK458772 LCG458772 LMC458772 LVY458772 MFU458772 MPQ458772 MZM458772 NJI458772 NTE458772 ODA458772 OMW458772 OWS458772 PGO458772 PQK458772 QAG458772 QKC458772 QTY458772 RDU458772 RNQ458772 RXM458772 SHI458772 SRE458772 TBA458772 TKW458772 TUS458772 UEO458772 UOK458772 UYG458772 VIC458772 VRY458772 WBU458772 WLQ458772 WVM458772 E524308 JA524308 SW524308 ACS524308 AMO524308 AWK524308 BGG524308 BQC524308 BZY524308 CJU524308 CTQ524308 DDM524308 DNI524308 DXE524308 EHA524308 EQW524308 FAS524308 FKO524308 FUK524308 GEG524308 GOC524308 GXY524308 HHU524308 HRQ524308 IBM524308 ILI524308 IVE524308 JFA524308 JOW524308 JYS524308 KIO524308 KSK524308 LCG524308 LMC524308 LVY524308 MFU524308 MPQ524308 MZM524308 NJI524308 NTE524308 ODA524308 OMW524308 OWS524308 PGO524308 PQK524308 QAG524308 QKC524308 QTY524308 RDU524308 RNQ524308 RXM524308 SHI524308 SRE524308 TBA524308 TKW524308 TUS524308 UEO524308 UOK524308 UYG524308 VIC524308 VRY524308 WBU524308 WLQ524308 WVM524308 E589844 JA589844 SW589844 ACS589844 AMO589844 AWK589844 BGG589844 BQC589844 BZY589844 CJU589844 CTQ589844 DDM589844 DNI589844 DXE589844 EHA589844 EQW589844 FAS589844 FKO589844 FUK589844 GEG589844 GOC589844 GXY589844 HHU589844 HRQ589844 IBM589844 ILI589844 IVE589844 JFA589844 JOW589844 JYS589844 KIO589844 KSK589844 LCG589844 LMC589844 LVY589844 MFU589844 MPQ589844 MZM589844 NJI589844 NTE589844 ODA589844 OMW589844 OWS589844 PGO589844 PQK589844 QAG589844 QKC589844 QTY589844 RDU589844 RNQ589844 RXM589844 SHI589844 SRE589844 TBA589844 TKW589844 TUS589844 UEO589844 UOK589844 UYG589844 VIC589844 VRY589844 WBU589844 WLQ589844 WVM589844 E655380 JA655380 SW655380 ACS655380 AMO655380 AWK655380 BGG655380 BQC655380 BZY655380 CJU655380 CTQ655380 DDM655380 DNI655380 DXE655380 EHA655380 EQW655380 FAS655380 FKO655380 FUK655380 GEG655380 GOC655380 GXY655380 HHU655380 HRQ655380 IBM655380 ILI655380 IVE655380 JFA655380 JOW655380 JYS655380 KIO655380 KSK655380 LCG655380 LMC655380 LVY655380 MFU655380 MPQ655380 MZM655380 NJI655380 NTE655380 ODA655380 OMW655380 OWS655380 PGO655380 PQK655380 QAG655380 QKC655380 QTY655380 RDU655380 RNQ655380 RXM655380 SHI655380 SRE655380 TBA655380 TKW655380 TUS655380 UEO655380 UOK655380 UYG655380 VIC655380 VRY655380 WBU655380 WLQ655380 WVM655380 E720916 JA720916 SW720916 ACS720916 AMO720916 AWK720916 BGG720916 BQC720916 BZY720916 CJU720916 CTQ720916 DDM720916 DNI720916 DXE720916 EHA720916 EQW720916 FAS720916 FKO720916 FUK720916 GEG720916 GOC720916 GXY720916 HHU720916 HRQ720916 IBM720916 ILI720916 IVE720916 JFA720916 JOW720916 JYS720916 KIO720916 KSK720916 LCG720916 LMC720916 LVY720916 MFU720916 MPQ720916 MZM720916 NJI720916 NTE720916 ODA720916 OMW720916 OWS720916 PGO720916 PQK720916 QAG720916 QKC720916 QTY720916 RDU720916 RNQ720916 RXM720916 SHI720916 SRE720916 TBA720916 TKW720916 TUS720916 UEO720916 UOK720916 UYG720916 VIC720916 VRY720916 WBU720916 WLQ720916 WVM720916 E786452 JA786452 SW786452 ACS786452 AMO786452 AWK786452 BGG786452 BQC786452 BZY786452 CJU786452 CTQ786452 DDM786452 DNI786452 DXE786452 EHA786452 EQW786452 FAS786452 FKO786452 FUK786452 GEG786452 GOC786452 GXY786452 HHU786452 HRQ786452 IBM786452 ILI786452 IVE786452 JFA786452 JOW786452 JYS786452 KIO786452 KSK786452 LCG786452 LMC786452 LVY786452 MFU786452 MPQ786452 MZM786452 NJI786452 NTE786452 ODA786452 OMW786452 OWS786452 PGO786452 PQK786452 QAG786452 QKC786452 QTY786452 RDU786452 RNQ786452 RXM786452 SHI786452 SRE786452 TBA786452 TKW786452 TUS786452 UEO786452 UOK786452 UYG786452 VIC786452 VRY786452 WBU786452 WLQ786452 WVM786452 E851988 JA851988 SW851988 ACS851988 AMO851988 AWK851988 BGG851988 BQC851988 BZY851988 CJU851988 CTQ851988 DDM851988 DNI851988 DXE851988 EHA851988 EQW851988 FAS851988 FKO851988 FUK851988 GEG851988 GOC851988 GXY851988 HHU851988 HRQ851988 IBM851988 ILI851988 IVE851988 JFA851988 JOW851988 JYS851988 KIO851988 KSK851988 LCG851988 LMC851988 LVY851988 MFU851988 MPQ851988 MZM851988 NJI851988 NTE851988 ODA851988 OMW851988 OWS851988 PGO851988 PQK851988 QAG851988 QKC851988 QTY851988 RDU851988 RNQ851988 RXM851988 SHI851988 SRE851988 TBA851988 TKW851988 TUS851988 UEO851988 UOK851988 UYG851988 VIC851988 VRY851988 WBU851988 WLQ851988 WVM851988 E917524 JA917524 SW917524 ACS917524 AMO917524 AWK917524 BGG917524 BQC917524 BZY917524 CJU917524 CTQ917524 DDM917524 DNI917524 DXE917524 EHA917524 EQW917524 FAS917524 FKO917524 FUK917524 GEG917524 GOC917524 GXY917524 HHU917524 HRQ917524 IBM917524 ILI917524 IVE917524 JFA917524 JOW917524 JYS917524 KIO917524 KSK917524 LCG917524 LMC917524 LVY917524 MFU917524 MPQ917524 MZM917524 NJI917524 NTE917524 ODA917524 OMW917524 OWS917524 PGO917524 PQK917524 QAG917524 QKC917524 QTY917524 RDU917524 RNQ917524 RXM917524 SHI917524 SRE917524 TBA917524 TKW917524 TUS917524 UEO917524 UOK917524 UYG917524 VIC917524 VRY917524 WBU917524 WLQ917524 WVM917524 E983060 JA983060 SW983060 ACS983060 AMO983060 AWK983060 BGG983060 BQC983060 BZY983060 CJU983060 CTQ983060 DDM983060 DNI983060 DXE983060 EHA983060 EQW983060 FAS983060 FKO983060 FUK983060 GEG983060 GOC983060 GXY983060 HHU983060 HRQ983060 IBM983060 ILI983060 IVE983060 JFA983060 JOW983060 JYS983060 KIO983060 KSK983060 LCG983060 LMC983060 LVY983060 MFU983060 MPQ983060 MZM983060 NJI983060 NTE983060 ODA983060 OMW983060 OWS983060 PGO983060 PQK983060 QAG983060 QKC983060 QTY983060 RDU983060 RNQ983060 RXM983060 SHI983060 SRE983060 TBA983060 TKW983060 TUS983060 UEO983060 UOK983060 UYG983060 VIC983060 VRY983060 WBU983060 WLQ983060 WVM983060 C44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WBS44 WLO44 WVK44 C65580 IY65580 SU65580 ACQ65580 AMM65580 AWI65580 BGE65580 BQA65580 BZW65580 CJS65580 CTO65580 DDK65580 DNG65580 DXC65580 EGY65580 EQU65580 FAQ65580 FKM65580 FUI65580 GEE65580 GOA65580 GXW65580 HHS65580 HRO65580 IBK65580 ILG65580 IVC65580 JEY65580 JOU65580 JYQ65580 KIM65580 KSI65580 LCE65580 LMA65580 LVW65580 MFS65580 MPO65580 MZK65580 NJG65580 NTC65580 OCY65580 OMU65580 OWQ65580 PGM65580 PQI65580 QAE65580 QKA65580 QTW65580 RDS65580 RNO65580 RXK65580 SHG65580 SRC65580 TAY65580 TKU65580 TUQ65580 UEM65580 UOI65580 UYE65580 VIA65580 VRW65580 WBS65580 WLO65580 WVK65580 C131116 IY131116 SU131116 ACQ131116 AMM131116 AWI131116 BGE131116 BQA131116 BZW131116 CJS131116 CTO131116 DDK131116 DNG131116 DXC131116 EGY131116 EQU131116 FAQ131116 FKM131116 FUI131116 GEE131116 GOA131116 GXW131116 HHS131116 HRO131116 IBK131116 ILG131116 IVC131116 JEY131116 JOU131116 JYQ131116 KIM131116 KSI131116 LCE131116 LMA131116 LVW131116 MFS131116 MPO131116 MZK131116 NJG131116 NTC131116 OCY131116 OMU131116 OWQ131116 PGM131116 PQI131116 QAE131116 QKA131116 QTW131116 RDS131116 RNO131116 RXK131116 SHG131116 SRC131116 TAY131116 TKU131116 TUQ131116 UEM131116 UOI131116 UYE131116 VIA131116 VRW131116 WBS131116 WLO131116 WVK131116 C196652 IY196652 SU196652 ACQ196652 AMM196652 AWI196652 BGE196652 BQA196652 BZW196652 CJS196652 CTO196652 DDK196652 DNG196652 DXC196652 EGY196652 EQU196652 FAQ196652 FKM196652 FUI196652 GEE196652 GOA196652 GXW196652 HHS196652 HRO196652 IBK196652 ILG196652 IVC196652 JEY196652 JOU196652 JYQ196652 KIM196652 KSI196652 LCE196652 LMA196652 LVW196652 MFS196652 MPO196652 MZK196652 NJG196652 NTC196652 OCY196652 OMU196652 OWQ196652 PGM196652 PQI196652 QAE196652 QKA196652 QTW196652 RDS196652 RNO196652 RXK196652 SHG196652 SRC196652 TAY196652 TKU196652 TUQ196652 UEM196652 UOI196652 UYE196652 VIA196652 VRW196652 WBS196652 WLO196652 WVK196652 C262188 IY262188 SU262188 ACQ262188 AMM262188 AWI262188 BGE262188 BQA262188 BZW262188 CJS262188 CTO262188 DDK262188 DNG262188 DXC262188 EGY262188 EQU262188 FAQ262188 FKM262188 FUI262188 GEE262188 GOA262188 GXW262188 HHS262188 HRO262188 IBK262188 ILG262188 IVC262188 JEY262188 JOU262188 JYQ262188 KIM262188 KSI262188 LCE262188 LMA262188 LVW262188 MFS262188 MPO262188 MZK262188 NJG262188 NTC262188 OCY262188 OMU262188 OWQ262188 PGM262188 PQI262188 QAE262188 QKA262188 QTW262188 RDS262188 RNO262188 RXK262188 SHG262188 SRC262188 TAY262188 TKU262188 TUQ262188 UEM262188 UOI262188 UYE262188 VIA262188 VRW262188 WBS262188 WLO262188 WVK262188 C327724 IY327724 SU327724 ACQ327724 AMM327724 AWI327724 BGE327724 BQA327724 BZW327724 CJS327724 CTO327724 DDK327724 DNG327724 DXC327724 EGY327724 EQU327724 FAQ327724 FKM327724 FUI327724 GEE327724 GOA327724 GXW327724 HHS327724 HRO327724 IBK327724 ILG327724 IVC327724 JEY327724 JOU327724 JYQ327724 KIM327724 KSI327724 LCE327724 LMA327724 LVW327724 MFS327724 MPO327724 MZK327724 NJG327724 NTC327724 OCY327724 OMU327724 OWQ327724 PGM327724 PQI327724 QAE327724 QKA327724 QTW327724 RDS327724 RNO327724 RXK327724 SHG327724 SRC327724 TAY327724 TKU327724 TUQ327724 UEM327724 UOI327724 UYE327724 VIA327724 VRW327724 WBS327724 WLO327724 WVK327724 C393260 IY393260 SU393260 ACQ393260 AMM393260 AWI393260 BGE393260 BQA393260 BZW393260 CJS393260 CTO393260 DDK393260 DNG393260 DXC393260 EGY393260 EQU393260 FAQ393260 FKM393260 FUI393260 GEE393260 GOA393260 GXW393260 HHS393260 HRO393260 IBK393260 ILG393260 IVC393260 JEY393260 JOU393260 JYQ393260 KIM393260 KSI393260 LCE393260 LMA393260 LVW393260 MFS393260 MPO393260 MZK393260 NJG393260 NTC393260 OCY393260 OMU393260 OWQ393260 PGM393260 PQI393260 QAE393260 QKA393260 QTW393260 RDS393260 RNO393260 RXK393260 SHG393260 SRC393260 TAY393260 TKU393260 TUQ393260 UEM393260 UOI393260 UYE393260 VIA393260 VRW393260 WBS393260 WLO393260 WVK393260 C458796 IY458796 SU458796 ACQ458796 AMM458796 AWI458796 BGE458796 BQA458796 BZW458796 CJS458796 CTO458796 DDK458796 DNG458796 DXC458796 EGY458796 EQU458796 FAQ458796 FKM458796 FUI458796 GEE458796 GOA458796 GXW458796 HHS458796 HRO458796 IBK458796 ILG458796 IVC458796 JEY458796 JOU458796 JYQ458796 KIM458796 KSI458796 LCE458796 LMA458796 LVW458796 MFS458796 MPO458796 MZK458796 NJG458796 NTC458796 OCY458796 OMU458796 OWQ458796 PGM458796 PQI458796 QAE458796 QKA458796 QTW458796 RDS458796 RNO458796 RXK458796 SHG458796 SRC458796 TAY458796 TKU458796 TUQ458796 UEM458796 UOI458796 UYE458796 VIA458796 VRW458796 WBS458796 WLO458796 WVK458796 C524332 IY524332 SU524332 ACQ524332 AMM524332 AWI524332 BGE524332 BQA524332 BZW524332 CJS524332 CTO524332 DDK524332 DNG524332 DXC524332 EGY524332 EQU524332 FAQ524332 FKM524332 FUI524332 GEE524332 GOA524332 GXW524332 HHS524332 HRO524332 IBK524332 ILG524332 IVC524332 JEY524332 JOU524332 JYQ524332 KIM524332 KSI524332 LCE524332 LMA524332 LVW524332 MFS524332 MPO524332 MZK524332 NJG524332 NTC524332 OCY524332 OMU524332 OWQ524332 PGM524332 PQI524332 QAE524332 QKA524332 QTW524332 RDS524332 RNO524332 RXK524332 SHG524332 SRC524332 TAY524332 TKU524332 TUQ524332 UEM524332 UOI524332 UYE524332 VIA524332 VRW524332 WBS524332 WLO524332 WVK524332 C589868 IY589868 SU589868 ACQ589868 AMM589868 AWI589868 BGE589868 BQA589868 BZW589868 CJS589868 CTO589868 DDK589868 DNG589868 DXC589868 EGY589868 EQU589868 FAQ589868 FKM589868 FUI589868 GEE589868 GOA589868 GXW589868 HHS589868 HRO589868 IBK589868 ILG589868 IVC589868 JEY589868 JOU589868 JYQ589868 KIM589868 KSI589868 LCE589868 LMA589868 LVW589868 MFS589868 MPO589868 MZK589868 NJG589868 NTC589868 OCY589868 OMU589868 OWQ589868 PGM589868 PQI589868 QAE589868 QKA589868 QTW589868 RDS589868 RNO589868 RXK589868 SHG589868 SRC589868 TAY589868 TKU589868 TUQ589868 UEM589868 UOI589868 UYE589868 VIA589868 VRW589868 WBS589868 WLO589868 WVK589868 C655404 IY655404 SU655404 ACQ655404 AMM655404 AWI655404 BGE655404 BQA655404 BZW655404 CJS655404 CTO655404 DDK655404 DNG655404 DXC655404 EGY655404 EQU655404 FAQ655404 FKM655404 FUI655404 GEE655404 GOA655404 GXW655404 HHS655404 HRO655404 IBK655404 ILG655404 IVC655404 JEY655404 JOU655404 JYQ655404 KIM655404 KSI655404 LCE655404 LMA655404 LVW655404 MFS655404 MPO655404 MZK655404 NJG655404 NTC655404 OCY655404 OMU655404 OWQ655404 PGM655404 PQI655404 QAE655404 QKA655404 QTW655404 RDS655404 RNO655404 RXK655404 SHG655404 SRC655404 TAY655404 TKU655404 TUQ655404 UEM655404 UOI655404 UYE655404 VIA655404 VRW655404 WBS655404 WLO655404 WVK655404 C720940 IY720940 SU720940 ACQ720940 AMM720940 AWI720940 BGE720940 BQA720940 BZW720940 CJS720940 CTO720940 DDK720940 DNG720940 DXC720940 EGY720940 EQU720940 FAQ720940 FKM720940 FUI720940 GEE720940 GOA720940 GXW720940 HHS720940 HRO720940 IBK720940 ILG720940 IVC720940 JEY720940 JOU720940 JYQ720940 KIM720940 KSI720940 LCE720940 LMA720940 LVW720940 MFS720940 MPO720940 MZK720940 NJG720940 NTC720940 OCY720940 OMU720940 OWQ720940 PGM720940 PQI720940 QAE720940 QKA720940 QTW720940 RDS720940 RNO720940 RXK720940 SHG720940 SRC720940 TAY720940 TKU720940 TUQ720940 UEM720940 UOI720940 UYE720940 VIA720940 VRW720940 WBS720940 WLO720940 WVK720940 C786476 IY786476 SU786476 ACQ786476 AMM786476 AWI786476 BGE786476 BQA786476 BZW786476 CJS786476 CTO786476 DDK786476 DNG786476 DXC786476 EGY786476 EQU786476 FAQ786476 FKM786476 FUI786476 GEE786476 GOA786476 GXW786476 HHS786476 HRO786476 IBK786476 ILG786476 IVC786476 JEY786476 JOU786476 JYQ786476 KIM786476 KSI786476 LCE786476 LMA786476 LVW786476 MFS786476 MPO786476 MZK786476 NJG786476 NTC786476 OCY786476 OMU786476 OWQ786476 PGM786476 PQI786476 QAE786476 QKA786476 QTW786476 RDS786476 RNO786476 RXK786476 SHG786476 SRC786476 TAY786476 TKU786476 TUQ786476 UEM786476 UOI786476 UYE786476 VIA786476 VRW786476 WBS786476 WLO786476 WVK786476 C852012 IY852012 SU852012 ACQ852012 AMM852012 AWI852012 BGE852012 BQA852012 BZW852012 CJS852012 CTO852012 DDK852012 DNG852012 DXC852012 EGY852012 EQU852012 FAQ852012 FKM852012 FUI852012 GEE852012 GOA852012 GXW852012 HHS852012 HRO852012 IBK852012 ILG852012 IVC852012 JEY852012 JOU852012 JYQ852012 KIM852012 KSI852012 LCE852012 LMA852012 LVW852012 MFS852012 MPO852012 MZK852012 NJG852012 NTC852012 OCY852012 OMU852012 OWQ852012 PGM852012 PQI852012 QAE852012 QKA852012 QTW852012 RDS852012 RNO852012 RXK852012 SHG852012 SRC852012 TAY852012 TKU852012 TUQ852012 UEM852012 UOI852012 UYE852012 VIA852012 VRW852012 WBS852012 WLO852012 WVK852012 C917548 IY917548 SU917548 ACQ917548 AMM917548 AWI917548 BGE917548 BQA917548 BZW917548 CJS917548 CTO917548 DDK917548 DNG917548 DXC917548 EGY917548 EQU917548 FAQ917548 FKM917548 FUI917548 GEE917548 GOA917548 GXW917548 HHS917548 HRO917548 IBK917548 ILG917548 IVC917548 JEY917548 JOU917548 JYQ917548 KIM917548 KSI917548 LCE917548 LMA917548 LVW917548 MFS917548 MPO917548 MZK917548 NJG917548 NTC917548 OCY917548 OMU917548 OWQ917548 PGM917548 PQI917548 QAE917548 QKA917548 QTW917548 RDS917548 RNO917548 RXK917548 SHG917548 SRC917548 TAY917548 TKU917548 TUQ917548 UEM917548 UOI917548 UYE917548 VIA917548 VRW917548 WBS917548 WLO917548 WVK917548 C983084 IY983084 SU983084 ACQ983084 AMM983084 AWI983084 BGE983084 BQA983084 BZW983084 CJS983084 CTO983084 DDK983084 DNG983084 DXC983084 EGY983084 EQU983084 FAQ983084 FKM983084 FUI983084 GEE983084 GOA983084 GXW983084 HHS983084 HRO983084 IBK983084 ILG983084 IVC983084 JEY983084 JOU983084 JYQ983084 KIM983084 KSI983084 LCE983084 LMA983084 LVW983084 MFS983084 MPO983084 MZK983084 NJG983084 NTC983084 OCY983084 OMU983084 OWQ983084 PGM983084 PQI983084 QAE983084 QKA983084 QTW983084 RDS983084 RNO983084 RXK983084 SHG983084 SRC983084 TAY983084 TKU983084 TUQ983084 UEM983084 UOI983084 UYE983084 VIA983084 VRW983084 WBS983084 WLO983084 WVK983084 E22 JA22 SW22 ACS22 AMO22 AWK22 BGG22 BQC22 BZY22 CJU22 CTQ22 DDM22 DNI22 DXE22 EHA22 EQW22 FAS22 FKO22 FUK22 GEG22 GOC22 GXY22 HHU22 HRQ22 IBM22 ILI22 IVE22 JFA22 JOW22 JYS22 KIO22 KSK22 LCG22 LMC22 LVY22 MFU22 MPQ22 MZM22 NJI22 NTE22 ODA22 OMW22 OWS22 PGO22 PQK22 QAG22 QKC22 QTY22 RDU22 RNQ22 RXM22 SHI22 SRE22 TBA22 TKW22 TUS22 UEO22 UOK22 UYG22 VIC22 VRY22 WBU22 WLQ22 WVM22 E65558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E131094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E196630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E262166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E327702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E393238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E458774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E524310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E589846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E655382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E720918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E786454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E851990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E917526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E983062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C12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C65548 IY65548 SU65548 ACQ65548 AMM65548 AWI65548 BGE65548 BQA65548 BZW65548 CJS65548 CTO65548 DDK65548 DNG65548 DXC65548 EGY65548 EQU65548 FAQ65548 FKM65548 FUI65548 GEE65548 GOA65548 GXW65548 HHS65548 HRO65548 IBK65548 ILG65548 IVC65548 JEY65548 JOU65548 JYQ65548 KIM65548 KSI65548 LCE65548 LMA65548 LVW65548 MFS65548 MPO65548 MZK65548 NJG65548 NTC65548 OCY65548 OMU65548 OWQ65548 PGM65548 PQI65548 QAE65548 QKA65548 QTW65548 RDS65548 RNO65548 RXK65548 SHG65548 SRC65548 TAY65548 TKU65548 TUQ65548 UEM65548 UOI65548 UYE65548 VIA65548 VRW65548 WBS65548 WLO65548 WVK65548 C131084 IY131084 SU131084 ACQ131084 AMM131084 AWI131084 BGE131084 BQA131084 BZW131084 CJS131084 CTO131084 DDK131084 DNG131084 DXC131084 EGY131084 EQU131084 FAQ131084 FKM131084 FUI131084 GEE131084 GOA131084 GXW131084 HHS131084 HRO131084 IBK131084 ILG131084 IVC131084 JEY131084 JOU131084 JYQ131084 KIM131084 KSI131084 LCE131084 LMA131084 LVW131084 MFS131084 MPO131084 MZK131084 NJG131084 NTC131084 OCY131084 OMU131084 OWQ131084 PGM131084 PQI131084 QAE131084 QKA131084 QTW131084 RDS131084 RNO131084 RXK131084 SHG131084 SRC131084 TAY131084 TKU131084 TUQ131084 UEM131084 UOI131084 UYE131084 VIA131084 VRW131084 WBS131084 WLO131084 WVK131084 C196620 IY196620 SU196620 ACQ196620 AMM196620 AWI196620 BGE196620 BQA196620 BZW196620 CJS196620 CTO196620 DDK196620 DNG196620 DXC196620 EGY196620 EQU196620 FAQ196620 FKM196620 FUI196620 GEE196620 GOA196620 GXW196620 HHS196620 HRO196620 IBK196620 ILG196620 IVC196620 JEY196620 JOU196620 JYQ196620 KIM196620 KSI196620 LCE196620 LMA196620 LVW196620 MFS196620 MPO196620 MZK196620 NJG196620 NTC196620 OCY196620 OMU196620 OWQ196620 PGM196620 PQI196620 QAE196620 QKA196620 QTW196620 RDS196620 RNO196620 RXK196620 SHG196620 SRC196620 TAY196620 TKU196620 TUQ196620 UEM196620 UOI196620 UYE196620 VIA196620 VRW196620 WBS196620 WLO196620 WVK196620 C262156 IY262156 SU262156 ACQ262156 AMM262156 AWI262156 BGE262156 BQA262156 BZW262156 CJS262156 CTO262156 DDK262156 DNG262156 DXC262156 EGY262156 EQU262156 FAQ262156 FKM262156 FUI262156 GEE262156 GOA262156 GXW262156 HHS262156 HRO262156 IBK262156 ILG262156 IVC262156 JEY262156 JOU262156 JYQ262156 KIM262156 KSI262156 LCE262156 LMA262156 LVW262156 MFS262156 MPO262156 MZK262156 NJG262156 NTC262156 OCY262156 OMU262156 OWQ262156 PGM262156 PQI262156 QAE262156 QKA262156 QTW262156 RDS262156 RNO262156 RXK262156 SHG262156 SRC262156 TAY262156 TKU262156 TUQ262156 UEM262156 UOI262156 UYE262156 VIA262156 VRW262156 WBS262156 WLO262156 WVK262156 C327692 IY327692 SU327692 ACQ327692 AMM327692 AWI327692 BGE327692 BQA327692 BZW327692 CJS327692 CTO327692 DDK327692 DNG327692 DXC327692 EGY327692 EQU327692 FAQ327692 FKM327692 FUI327692 GEE327692 GOA327692 GXW327692 HHS327692 HRO327692 IBK327692 ILG327692 IVC327692 JEY327692 JOU327692 JYQ327692 KIM327692 KSI327692 LCE327692 LMA327692 LVW327692 MFS327692 MPO327692 MZK327692 NJG327692 NTC327692 OCY327692 OMU327692 OWQ327692 PGM327692 PQI327692 QAE327692 QKA327692 QTW327692 RDS327692 RNO327692 RXK327692 SHG327692 SRC327692 TAY327692 TKU327692 TUQ327692 UEM327692 UOI327692 UYE327692 VIA327692 VRW327692 WBS327692 WLO327692 WVK327692 C393228 IY393228 SU393228 ACQ393228 AMM393228 AWI393228 BGE393228 BQA393228 BZW393228 CJS393228 CTO393228 DDK393228 DNG393228 DXC393228 EGY393228 EQU393228 FAQ393228 FKM393228 FUI393228 GEE393228 GOA393228 GXW393228 HHS393228 HRO393228 IBK393228 ILG393228 IVC393228 JEY393228 JOU393228 JYQ393228 KIM393228 KSI393228 LCE393228 LMA393228 LVW393228 MFS393228 MPO393228 MZK393228 NJG393228 NTC393228 OCY393228 OMU393228 OWQ393228 PGM393228 PQI393228 QAE393228 QKA393228 QTW393228 RDS393228 RNO393228 RXK393228 SHG393228 SRC393228 TAY393228 TKU393228 TUQ393228 UEM393228 UOI393228 UYE393228 VIA393228 VRW393228 WBS393228 WLO393228 WVK393228 C458764 IY458764 SU458764 ACQ458764 AMM458764 AWI458764 BGE458764 BQA458764 BZW458764 CJS458764 CTO458764 DDK458764 DNG458764 DXC458764 EGY458764 EQU458764 FAQ458764 FKM458764 FUI458764 GEE458764 GOA458764 GXW458764 HHS458764 HRO458764 IBK458764 ILG458764 IVC458764 JEY458764 JOU458764 JYQ458764 KIM458764 KSI458764 LCE458764 LMA458764 LVW458764 MFS458764 MPO458764 MZK458764 NJG458764 NTC458764 OCY458764 OMU458764 OWQ458764 PGM458764 PQI458764 QAE458764 QKA458764 QTW458764 RDS458764 RNO458764 RXK458764 SHG458764 SRC458764 TAY458764 TKU458764 TUQ458764 UEM458764 UOI458764 UYE458764 VIA458764 VRW458764 WBS458764 WLO458764 WVK458764 C524300 IY524300 SU524300 ACQ524300 AMM524300 AWI524300 BGE524300 BQA524300 BZW524300 CJS524300 CTO524300 DDK524300 DNG524300 DXC524300 EGY524300 EQU524300 FAQ524300 FKM524300 FUI524300 GEE524300 GOA524300 GXW524300 HHS524300 HRO524300 IBK524300 ILG524300 IVC524300 JEY524300 JOU524300 JYQ524300 KIM524300 KSI524300 LCE524300 LMA524300 LVW524300 MFS524300 MPO524300 MZK524300 NJG524300 NTC524300 OCY524300 OMU524300 OWQ524300 PGM524300 PQI524300 QAE524300 QKA524300 QTW524300 RDS524300 RNO524300 RXK524300 SHG524300 SRC524300 TAY524300 TKU524300 TUQ524300 UEM524300 UOI524300 UYE524300 VIA524300 VRW524300 WBS524300 WLO524300 WVK524300 C589836 IY589836 SU589836 ACQ589836 AMM589836 AWI589836 BGE589836 BQA589836 BZW589836 CJS589836 CTO589836 DDK589836 DNG589836 DXC589836 EGY589836 EQU589836 FAQ589836 FKM589836 FUI589836 GEE589836 GOA589836 GXW589836 HHS589836 HRO589836 IBK589836 ILG589836 IVC589836 JEY589836 JOU589836 JYQ589836 KIM589836 KSI589836 LCE589836 LMA589836 LVW589836 MFS589836 MPO589836 MZK589836 NJG589836 NTC589836 OCY589836 OMU589836 OWQ589836 PGM589836 PQI589836 QAE589836 QKA589836 QTW589836 RDS589836 RNO589836 RXK589836 SHG589836 SRC589836 TAY589836 TKU589836 TUQ589836 UEM589836 UOI589836 UYE589836 VIA589836 VRW589836 WBS589836 WLO589836 WVK589836 C655372 IY655372 SU655372 ACQ655372 AMM655372 AWI655372 BGE655372 BQA655372 BZW655372 CJS655372 CTO655372 DDK655372 DNG655372 DXC655372 EGY655372 EQU655372 FAQ655372 FKM655372 FUI655372 GEE655372 GOA655372 GXW655372 HHS655372 HRO655372 IBK655372 ILG655372 IVC655372 JEY655372 JOU655372 JYQ655372 KIM655372 KSI655372 LCE655372 LMA655372 LVW655372 MFS655372 MPO655372 MZK655372 NJG655372 NTC655372 OCY655372 OMU655372 OWQ655372 PGM655372 PQI655372 QAE655372 QKA655372 QTW655372 RDS655372 RNO655372 RXK655372 SHG655372 SRC655372 TAY655372 TKU655372 TUQ655372 UEM655372 UOI655372 UYE655372 VIA655372 VRW655372 WBS655372 WLO655372 WVK655372 C720908 IY720908 SU720908 ACQ720908 AMM720908 AWI720908 BGE720908 BQA720908 BZW720908 CJS720908 CTO720908 DDK720908 DNG720908 DXC720908 EGY720908 EQU720908 FAQ720908 FKM720908 FUI720908 GEE720908 GOA720908 GXW720908 HHS720908 HRO720908 IBK720908 ILG720908 IVC720908 JEY720908 JOU720908 JYQ720908 KIM720908 KSI720908 LCE720908 LMA720908 LVW720908 MFS720908 MPO720908 MZK720908 NJG720908 NTC720908 OCY720908 OMU720908 OWQ720908 PGM720908 PQI720908 QAE720908 QKA720908 QTW720908 RDS720908 RNO720908 RXK720908 SHG720908 SRC720908 TAY720908 TKU720908 TUQ720908 UEM720908 UOI720908 UYE720908 VIA720908 VRW720908 WBS720908 WLO720908 WVK720908 C786444 IY786444 SU786444 ACQ786444 AMM786444 AWI786444 BGE786444 BQA786444 BZW786444 CJS786444 CTO786444 DDK786444 DNG786444 DXC786444 EGY786444 EQU786444 FAQ786444 FKM786444 FUI786444 GEE786444 GOA786444 GXW786444 HHS786444 HRO786444 IBK786444 ILG786444 IVC786444 JEY786444 JOU786444 JYQ786444 KIM786444 KSI786444 LCE786444 LMA786444 LVW786444 MFS786444 MPO786444 MZK786444 NJG786444 NTC786444 OCY786444 OMU786444 OWQ786444 PGM786444 PQI786444 QAE786444 QKA786444 QTW786444 RDS786444 RNO786444 RXK786444 SHG786444 SRC786444 TAY786444 TKU786444 TUQ786444 UEM786444 UOI786444 UYE786444 VIA786444 VRW786444 WBS786444 WLO786444 WVK786444 C851980 IY851980 SU851980 ACQ851980 AMM851980 AWI851980 BGE851980 BQA851980 BZW851980 CJS851980 CTO851980 DDK851980 DNG851980 DXC851980 EGY851980 EQU851980 FAQ851980 FKM851980 FUI851980 GEE851980 GOA851980 GXW851980 HHS851980 HRO851980 IBK851980 ILG851980 IVC851980 JEY851980 JOU851980 JYQ851980 KIM851980 KSI851980 LCE851980 LMA851980 LVW851980 MFS851980 MPO851980 MZK851980 NJG851980 NTC851980 OCY851980 OMU851980 OWQ851980 PGM851980 PQI851980 QAE851980 QKA851980 QTW851980 RDS851980 RNO851980 RXK851980 SHG851980 SRC851980 TAY851980 TKU851980 TUQ851980 UEM851980 UOI851980 UYE851980 VIA851980 VRW851980 WBS851980 WLO851980 WVK851980 C917516 IY917516 SU917516 ACQ917516 AMM917516 AWI917516 BGE917516 BQA917516 BZW917516 CJS917516 CTO917516 DDK917516 DNG917516 DXC917516 EGY917516 EQU917516 FAQ917516 FKM917516 FUI917516 GEE917516 GOA917516 GXW917516 HHS917516 HRO917516 IBK917516 ILG917516 IVC917516 JEY917516 JOU917516 JYQ917516 KIM917516 KSI917516 LCE917516 LMA917516 LVW917516 MFS917516 MPO917516 MZK917516 NJG917516 NTC917516 OCY917516 OMU917516 OWQ917516 PGM917516 PQI917516 QAE917516 QKA917516 QTW917516 RDS917516 RNO917516 RXK917516 SHG917516 SRC917516 TAY917516 TKU917516 TUQ917516 UEM917516 UOI917516 UYE917516 VIA917516 VRW917516 WBS917516 WLO917516 WVK917516 C983052 IY983052 SU983052 ACQ983052 AMM983052 AWI983052 BGE983052 BQA983052 BZW983052 CJS983052 CTO983052 DDK983052 DNG983052 DXC983052 EGY983052 EQU983052 FAQ983052 FKM983052 FUI983052 GEE983052 GOA983052 GXW983052 HHS983052 HRO983052 IBK983052 ILG983052 IVC983052 JEY983052 JOU983052 JYQ983052 KIM983052 KSI983052 LCE983052 LMA983052 LVW983052 MFS983052 MPO983052 MZK983052 NJG983052 NTC983052 OCY983052 OMU983052 OWQ983052 PGM983052 PQI983052 QAE983052 QKA983052 QTW983052 RDS983052 RNO983052 RXK983052 SHG983052 SRC983052 TAY983052 TKU983052 TUQ983052 UEM983052 UOI983052 UYE983052 VIA983052 VRW983052 WBS983052 WLO983052 WVK983052 L17:L18 JH17:JH18 TD17:TD18 ACZ17:ACZ18 AMV17:AMV18 AWR17:AWR18 BGN17:BGN18 BQJ17:BQJ18 CAF17:CAF18 CKB17:CKB18 CTX17:CTX18 DDT17:DDT18 DNP17:DNP18 DXL17:DXL18 EHH17:EHH18 ERD17:ERD18 FAZ17:FAZ18 FKV17:FKV18 FUR17:FUR18 GEN17:GEN18 GOJ17:GOJ18 GYF17:GYF18 HIB17:HIB18 HRX17:HRX18 IBT17:IBT18 ILP17:ILP18 IVL17:IVL18 JFH17:JFH18 JPD17:JPD18 JYZ17:JYZ18 KIV17:KIV18 KSR17:KSR18 LCN17:LCN18 LMJ17:LMJ18 LWF17:LWF18 MGB17:MGB18 MPX17:MPX18 MZT17:MZT18 NJP17:NJP18 NTL17:NTL18 ODH17:ODH18 OND17:OND18 OWZ17:OWZ18 PGV17:PGV18 PQR17:PQR18 QAN17:QAN18 QKJ17:QKJ18 QUF17:QUF18 REB17:REB18 RNX17:RNX18 RXT17:RXT18 SHP17:SHP18 SRL17:SRL18 TBH17:TBH18 TLD17:TLD18 TUZ17:TUZ18 UEV17:UEV18 UOR17:UOR18 UYN17:UYN18 VIJ17:VIJ18 VSF17:VSF18 WCB17:WCB18 WLX17:WLX18 WVT17:WVT18 L65553:L65554 JH65553:JH65554 TD65553:TD65554 ACZ65553:ACZ65554 AMV65553:AMV65554 AWR65553:AWR65554 BGN65553:BGN65554 BQJ65553:BQJ65554 CAF65553:CAF65554 CKB65553:CKB65554 CTX65553:CTX65554 DDT65553:DDT65554 DNP65553:DNP65554 DXL65553:DXL65554 EHH65553:EHH65554 ERD65553:ERD65554 FAZ65553:FAZ65554 FKV65553:FKV65554 FUR65553:FUR65554 GEN65553:GEN65554 GOJ65553:GOJ65554 GYF65553:GYF65554 HIB65553:HIB65554 HRX65553:HRX65554 IBT65553:IBT65554 ILP65553:ILP65554 IVL65553:IVL65554 JFH65553:JFH65554 JPD65553:JPD65554 JYZ65553:JYZ65554 KIV65553:KIV65554 KSR65553:KSR65554 LCN65553:LCN65554 LMJ65553:LMJ65554 LWF65553:LWF65554 MGB65553:MGB65554 MPX65553:MPX65554 MZT65553:MZT65554 NJP65553:NJP65554 NTL65553:NTL65554 ODH65553:ODH65554 OND65553:OND65554 OWZ65553:OWZ65554 PGV65553:PGV65554 PQR65553:PQR65554 QAN65553:QAN65554 QKJ65553:QKJ65554 QUF65553:QUF65554 REB65553:REB65554 RNX65553:RNX65554 RXT65553:RXT65554 SHP65553:SHP65554 SRL65553:SRL65554 TBH65553:TBH65554 TLD65553:TLD65554 TUZ65553:TUZ65554 UEV65553:UEV65554 UOR65553:UOR65554 UYN65553:UYN65554 VIJ65553:VIJ65554 VSF65553:VSF65554 WCB65553:WCB65554 WLX65553:WLX65554 WVT65553:WVT65554 L131089:L131090 JH131089:JH131090 TD131089:TD131090 ACZ131089:ACZ131090 AMV131089:AMV131090 AWR131089:AWR131090 BGN131089:BGN131090 BQJ131089:BQJ131090 CAF131089:CAF131090 CKB131089:CKB131090 CTX131089:CTX131090 DDT131089:DDT131090 DNP131089:DNP131090 DXL131089:DXL131090 EHH131089:EHH131090 ERD131089:ERD131090 FAZ131089:FAZ131090 FKV131089:FKV131090 FUR131089:FUR131090 GEN131089:GEN131090 GOJ131089:GOJ131090 GYF131089:GYF131090 HIB131089:HIB131090 HRX131089:HRX131090 IBT131089:IBT131090 ILP131089:ILP131090 IVL131089:IVL131090 JFH131089:JFH131090 JPD131089:JPD131090 JYZ131089:JYZ131090 KIV131089:KIV131090 KSR131089:KSR131090 LCN131089:LCN131090 LMJ131089:LMJ131090 LWF131089:LWF131090 MGB131089:MGB131090 MPX131089:MPX131090 MZT131089:MZT131090 NJP131089:NJP131090 NTL131089:NTL131090 ODH131089:ODH131090 OND131089:OND131090 OWZ131089:OWZ131090 PGV131089:PGV131090 PQR131089:PQR131090 QAN131089:QAN131090 QKJ131089:QKJ131090 QUF131089:QUF131090 REB131089:REB131090 RNX131089:RNX131090 RXT131089:RXT131090 SHP131089:SHP131090 SRL131089:SRL131090 TBH131089:TBH131090 TLD131089:TLD131090 TUZ131089:TUZ131090 UEV131089:UEV131090 UOR131089:UOR131090 UYN131089:UYN131090 VIJ131089:VIJ131090 VSF131089:VSF131090 WCB131089:WCB131090 WLX131089:WLX131090 WVT131089:WVT131090 L196625:L196626 JH196625:JH196626 TD196625:TD196626 ACZ196625:ACZ196626 AMV196625:AMV196626 AWR196625:AWR196626 BGN196625:BGN196626 BQJ196625:BQJ196626 CAF196625:CAF196626 CKB196625:CKB196626 CTX196625:CTX196626 DDT196625:DDT196626 DNP196625:DNP196626 DXL196625:DXL196626 EHH196625:EHH196626 ERD196625:ERD196626 FAZ196625:FAZ196626 FKV196625:FKV196626 FUR196625:FUR196626 GEN196625:GEN196626 GOJ196625:GOJ196626 GYF196625:GYF196626 HIB196625:HIB196626 HRX196625:HRX196626 IBT196625:IBT196626 ILP196625:ILP196626 IVL196625:IVL196626 JFH196625:JFH196626 JPD196625:JPD196626 JYZ196625:JYZ196626 KIV196625:KIV196626 KSR196625:KSR196626 LCN196625:LCN196626 LMJ196625:LMJ196626 LWF196625:LWF196626 MGB196625:MGB196626 MPX196625:MPX196626 MZT196625:MZT196626 NJP196625:NJP196626 NTL196625:NTL196626 ODH196625:ODH196626 OND196625:OND196626 OWZ196625:OWZ196626 PGV196625:PGV196626 PQR196625:PQR196626 QAN196625:QAN196626 QKJ196625:QKJ196626 QUF196625:QUF196626 REB196625:REB196626 RNX196625:RNX196626 RXT196625:RXT196626 SHP196625:SHP196626 SRL196625:SRL196626 TBH196625:TBH196626 TLD196625:TLD196626 TUZ196625:TUZ196626 UEV196625:UEV196626 UOR196625:UOR196626 UYN196625:UYN196626 VIJ196625:VIJ196626 VSF196625:VSF196626 WCB196625:WCB196626 WLX196625:WLX196626 WVT196625:WVT196626 L262161:L262162 JH262161:JH262162 TD262161:TD262162 ACZ262161:ACZ262162 AMV262161:AMV262162 AWR262161:AWR262162 BGN262161:BGN262162 BQJ262161:BQJ262162 CAF262161:CAF262162 CKB262161:CKB262162 CTX262161:CTX262162 DDT262161:DDT262162 DNP262161:DNP262162 DXL262161:DXL262162 EHH262161:EHH262162 ERD262161:ERD262162 FAZ262161:FAZ262162 FKV262161:FKV262162 FUR262161:FUR262162 GEN262161:GEN262162 GOJ262161:GOJ262162 GYF262161:GYF262162 HIB262161:HIB262162 HRX262161:HRX262162 IBT262161:IBT262162 ILP262161:ILP262162 IVL262161:IVL262162 JFH262161:JFH262162 JPD262161:JPD262162 JYZ262161:JYZ262162 KIV262161:KIV262162 KSR262161:KSR262162 LCN262161:LCN262162 LMJ262161:LMJ262162 LWF262161:LWF262162 MGB262161:MGB262162 MPX262161:MPX262162 MZT262161:MZT262162 NJP262161:NJP262162 NTL262161:NTL262162 ODH262161:ODH262162 OND262161:OND262162 OWZ262161:OWZ262162 PGV262161:PGV262162 PQR262161:PQR262162 QAN262161:QAN262162 QKJ262161:QKJ262162 QUF262161:QUF262162 REB262161:REB262162 RNX262161:RNX262162 RXT262161:RXT262162 SHP262161:SHP262162 SRL262161:SRL262162 TBH262161:TBH262162 TLD262161:TLD262162 TUZ262161:TUZ262162 UEV262161:UEV262162 UOR262161:UOR262162 UYN262161:UYN262162 VIJ262161:VIJ262162 VSF262161:VSF262162 WCB262161:WCB262162 WLX262161:WLX262162 WVT262161:WVT262162 L327697:L327698 JH327697:JH327698 TD327697:TD327698 ACZ327697:ACZ327698 AMV327697:AMV327698 AWR327697:AWR327698 BGN327697:BGN327698 BQJ327697:BQJ327698 CAF327697:CAF327698 CKB327697:CKB327698 CTX327697:CTX327698 DDT327697:DDT327698 DNP327697:DNP327698 DXL327697:DXL327698 EHH327697:EHH327698 ERD327697:ERD327698 FAZ327697:FAZ327698 FKV327697:FKV327698 FUR327697:FUR327698 GEN327697:GEN327698 GOJ327697:GOJ327698 GYF327697:GYF327698 HIB327697:HIB327698 HRX327697:HRX327698 IBT327697:IBT327698 ILP327697:ILP327698 IVL327697:IVL327698 JFH327697:JFH327698 JPD327697:JPD327698 JYZ327697:JYZ327698 KIV327697:KIV327698 KSR327697:KSR327698 LCN327697:LCN327698 LMJ327697:LMJ327698 LWF327697:LWF327698 MGB327697:MGB327698 MPX327697:MPX327698 MZT327697:MZT327698 NJP327697:NJP327698 NTL327697:NTL327698 ODH327697:ODH327698 OND327697:OND327698 OWZ327697:OWZ327698 PGV327697:PGV327698 PQR327697:PQR327698 QAN327697:QAN327698 QKJ327697:QKJ327698 QUF327697:QUF327698 REB327697:REB327698 RNX327697:RNX327698 RXT327697:RXT327698 SHP327697:SHP327698 SRL327697:SRL327698 TBH327697:TBH327698 TLD327697:TLD327698 TUZ327697:TUZ327698 UEV327697:UEV327698 UOR327697:UOR327698 UYN327697:UYN327698 VIJ327697:VIJ327698 VSF327697:VSF327698 WCB327697:WCB327698 WLX327697:WLX327698 WVT327697:WVT327698 L393233:L393234 JH393233:JH393234 TD393233:TD393234 ACZ393233:ACZ393234 AMV393233:AMV393234 AWR393233:AWR393234 BGN393233:BGN393234 BQJ393233:BQJ393234 CAF393233:CAF393234 CKB393233:CKB393234 CTX393233:CTX393234 DDT393233:DDT393234 DNP393233:DNP393234 DXL393233:DXL393234 EHH393233:EHH393234 ERD393233:ERD393234 FAZ393233:FAZ393234 FKV393233:FKV393234 FUR393233:FUR393234 GEN393233:GEN393234 GOJ393233:GOJ393234 GYF393233:GYF393234 HIB393233:HIB393234 HRX393233:HRX393234 IBT393233:IBT393234 ILP393233:ILP393234 IVL393233:IVL393234 JFH393233:JFH393234 JPD393233:JPD393234 JYZ393233:JYZ393234 KIV393233:KIV393234 KSR393233:KSR393234 LCN393233:LCN393234 LMJ393233:LMJ393234 LWF393233:LWF393234 MGB393233:MGB393234 MPX393233:MPX393234 MZT393233:MZT393234 NJP393233:NJP393234 NTL393233:NTL393234 ODH393233:ODH393234 OND393233:OND393234 OWZ393233:OWZ393234 PGV393233:PGV393234 PQR393233:PQR393234 QAN393233:QAN393234 QKJ393233:QKJ393234 QUF393233:QUF393234 REB393233:REB393234 RNX393233:RNX393234 RXT393233:RXT393234 SHP393233:SHP393234 SRL393233:SRL393234 TBH393233:TBH393234 TLD393233:TLD393234 TUZ393233:TUZ393234 UEV393233:UEV393234 UOR393233:UOR393234 UYN393233:UYN393234 VIJ393233:VIJ393234 VSF393233:VSF393234 WCB393233:WCB393234 WLX393233:WLX393234 WVT393233:WVT393234 L458769:L458770 JH458769:JH458770 TD458769:TD458770 ACZ458769:ACZ458770 AMV458769:AMV458770 AWR458769:AWR458770 BGN458769:BGN458770 BQJ458769:BQJ458770 CAF458769:CAF458770 CKB458769:CKB458770 CTX458769:CTX458770 DDT458769:DDT458770 DNP458769:DNP458770 DXL458769:DXL458770 EHH458769:EHH458770 ERD458769:ERD458770 FAZ458769:FAZ458770 FKV458769:FKV458770 FUR458769:FUR458770 GEN458769:GEN458770 GOJ458769:GOJ458770 GYF458769:GYF458770 HIB458769:HIB458770 HRX458769:HRX458770 IBT458769:IBT458770 ILP458769:ILP458770 IVL458769:IVL458770 JFH458769:JFH458770 JPD458769:JPD458770 JYZ458769:JYZ458770 KIV458769:KIV458770 KSR458769:KSR458770 LCN458769:LCN458770 LMJ458769:LMJ458770 LWF458769:LWF458770 MGB458769:MGB458770 MPX458769:MPX458770 MZT458769:MZT458770 NJP458769:NJP458770 NTL458769:NTL458770 ODH458769:ODH458770 OND458769:OND458770 OWZ458769:OWZ458770 PGV458769:PGV458770 PQR458769:PQR458770 QAN458769:QAN458770 QKJ458769:QKJ458770 QUF458769:QUF458770 REB458769:REB458770 RNX458769:RNX458770 RXT458769:RXT458770 SHP458769:SHP458770 SRL458769:SRL458770 TBH458769:TBH458770 TLD458769:TLD458770 TUZ458769:TUZ458770 UEV458769:UEV458770 UOR458769:UOR458770 UYN458769:UYN458770 VIJ458769:VIJ458770 VSF458769:VSF458770 WCB458769:WCB458770 WLX458769:WLX458770 WVT458769:WVT458770 L524305:L524306 JH524305:JH524306 TD524305:TD524306 ACZ524305:ACZ524306 AMV524305:AMV524306 AWR524305:AWR524306 BGN524305:BGN524306 BQJ524305:BQJ524306 CAF524305:CAF524306 CKB524305:CKB524306 CTX524305:CTX524306 DDT524305:DDT524306 DNP524305:DNP524306 DXL524305:DXL524306 EHH524305:EHH524306 ERD524305:ERD524306 FAZ524305:FAZ524306 FKV524305:FKV524306 FUR524305:FUR524306 GEN524305:GEN524306 GOJ524305:GOJ524306 GYF524305:GYF524306 HIB524305:HIB524306 HRX524305:HRX524306 IBT524305:IBT524306 ILP524305:ILP524306 IVL524305:IVL524306 JFH524305:JFH524306 JPD524305:JPD524306 JYZ524305:JYZ524306 KIV524305:KIV524306 KSR524305:KSR524306 LCN524305:LCN524306 LMJ524305:LMJ524306 LWF524305:LWF524306 MGB524305:MGB524306 MPX524305:MPX524306 MZT524305:MZT524306 NJP524305:NJP524306 NTL524305:NTL524306 ODH524305:ODH524306 OND524305:OND524306 OWZ524305:OWZ524306 PGV524305:PGV524306 PQR524305:PQR524306 QAN524305:QAN524306 QKJ524305:QKJ524306 QUF524305:QUF524306 REB524305:REB524306 RNX524305:RNX524306 RXT524305:RXT524306 SHP524305:SHP524306 SRL524305:SRL524306 TBH524305:TBH524306 TLD524305:TLD524306 TUZ524305:TUZ524306 UEV524305:UEV524306 UOR524305:UOR524306 UYN524305:UYN524306 VIJ524305:VIJ524306 VSF524305:VSF524306 WCB524305:WCB524306 WLX524305:WLX524306 WVT524305:WVT524306 L589841:L589842 JH589841:JH589842 TD589841:TD589842 ACZ589841:ACZ589842 AMV589841:AMV589842 AWR589841:AWR589842 BGN589841:BGN589842 BQJ589841:BQJ589842 CAF589841:CAF589842 CKB589841:CKB589842 CTX589841:CTX589842 DDT589841:DDT589842 DNP589841:DNP589842 DXL589841:DXL589842 EHH589841:EHH589842 ERD589841:ERD589842 FAZ589841:FAZ589842 FKV589841:FKV589842 FUR589841:FUR589842 GEN589841:GEN589842 GOJ589841:GOJ589842 GYF589841:GYF589842 HIB589841:HIB589842 HRX589841:HRX589842 IBT589841:IBT589842 ILP589841:ILP589842 IVL589841:IVL589842 JFH589841:JFH589842 JPD589841:JPD589842 JYZ589841:JYZ589842 KIV589841:KIV589842 KSR589841:KSR589842 LCN589841:LCN589842 LMJ589841:LMJ589842 LWF589841:LWF589842 MGB589841:MGB589842 MPX589841:MPX589842 MZT589841:MZT589842 NJP589841:NJP589842 NTL589841:NTL589842 ODH589841:ODH589842 OND589841:OND589842 OWZ589841:OWZ589842 PGV589841:PGV589842 PQR589841:PQR589842 QAN589841:QAN589842 QKJ589841:QKJ589842 QUF589841:QUF589842 REB589841:REB589842 RNX589841:RNX589842 RXT589841:RXT589842 SHP589841:SHP589842 SRL589841:SRL589842 TBH589841:TBH589842 TLD589841:TLD589842 TUZ589841:TUZ589842 UEV589841:UEV589842 UOR589841:UOR589842 UYN589841:UYN589842 VIJ589841:VIJ589842 VSF589841:VSF589842 WCB589841:WCB589842 WLX589841:WLX589842 WVT589841:WVT589842 L655377:L655378 JH655377:JH655378 TD655377:TD655378 ACZ655377:ACZ655378 AMV655377:AMV655378 AWR655377:AWR655378 BGN655377:BGN655378 BQJ655377:BQJ655378 CAF655377:CAF655378 CKB655377:CKB655378 CTX655377:CTX655378 DDT655377:DDT655378 DNP655377:DNP655378 DXL655377:DXL655378 EHH655377:EHH655378 ERD655377:ERD655378 FAZ655377:FAZ655378 FKV655377:FKV655378 FUR655377:FUR655378 GEN655377:GEN655378 GOJ655377:GOJ655378 GYF655377:GYF655378 HIB655377:HIB655378 HRX655377:HRX655378 IBT655377:IBT655378 ILP655377:ILP655378 IVL655377:IVL655378 JFH655377:JFH655378 JPD655377:JPD655378 JYZ655377:JYZ655378 KIV655377:KIV655378 KSR655377:KSR655378 LCN655377:LCN655378 LMJ655377:LMJ655378 LWF655377:LWF655378 MGB655377:MGB655378 MPX655377:MPX655378 MZT655377:MZT655378 NJP655377:NJP655378 NTL655377:NTL655378 ODH655377:ODH655378 OND655377:OND655378 OWZ655377:OWZ655378 PGV655377:PGV655378 PQR655377:PQR655378 QAN655377:QAN655378 QKJ655377:QKJ655378 QUF655377:QUF655378 REB655377:REB655378 RNX655377:RNX655378 RXT655377:RXT655378 SHP655377:SHP655378 SRL655377:SRL655378 TBH655377:TBH655378 TLD655377:TLD655378 TUZ655377:TUZ655378 UEV655377:UEV655378 UOR655377:UOR655378 UYN655377:UYN655378 VIJ655377:VIJ655378 VSF655377:VSF655378 WCB655377:WCB655378 WLX655377:WLX655378 WVT655377:WVT655378 L720913:L720914 JH720913:JH720914 TD720913:TD720914 ACZ720913:ACZ720914 AMV720913:AMV720914 AWR720913:AWR720914 BGN720913:BGN720914 BQJ720913:BQJ720914 CAF720913:CAF720914 CKB720913:CKB720914 CTX720913:CTX720914 DDT720913:DDT720914 DNP720913:DNP720914 DXL720913:DXL720914 EHH720913:EHH720914 ERD720913:ERD720914 FAZ720913:FAZ720914 FKV720913:FKV720914 FUR720913:FUR720914 GEN720913:GEN720914 GOJ720913:GOJ720914 GYF720913:GYF720914 HIB720913:HIB720914 HRX720913:HRX720914 IBT720913:IBT720914 ILP720913:ILP720914 IVL720913:IVL720914 JFH720913:JFH720914 JPD720913:JPD720914 JYZ720913:JYZ720914 KIV720913:KIV720914 KSR720913:KSR720914 LCN720913:LCN720914 LMJ720913:LMJ720914 LWF720913:LWF720914 MGB720913:MGB720914 MPX720913:MPX720914 MZT720913:MZT720914 NJP720913:NJP720914 NTL720913:NTL720914 ODH720913:ODH720914 OND720913:OND720914 OWZ720913:OWZ720914 PGV720913:PGV720914 PQR720913:PQR720914 QAN720913:QAN720914 QKJ720913:QKJ720914 QUF720913:QUF720914 REB720913:REB720914 RNX720913:RNX720914 RXT720913:RXT720914 SHP720913:SHP720914 SRL720913:SRL720914 TBH720913:TBH720914 TLD720913:TLD720914 TUZ720913:TUZ720914 UEV720913:UEV720914 UOR720913:UOR720914 UYN720913:UYN720914 VIJ720913:VIJ720914 VSF720913:VSF720914 WCB720913:WCB720914 WLX720913:WLX720914 WVT720913:WVT720914 L786449:L786450 JH786449:JH786450 TD786449:TD786450 ACZ786449:ACZ786450 AMV786449:AMV786450 AWR786449:AWR786450 BGN786449:BGN786450 BQJ786449:BQJ786450 CAF786449:CAF786450 CKB786449:CKB786450 CTX786449:CTX786450 DDT786449:DDT786450 DNP786449:DNP786450 DXL786449:DXL786450 EHH786449:EHH786450 ERD786449:ERD786450 FAZ786449:FAZ786450 FKV786449:FKV786450 FUR786449:FUR786450 GEN786449:GEN786450 GOJ786449:GOJ786450 GYF786449:GYF786450 HIB786449:HIB786450 HRX786449:HRX786450 IBT786449:IBT786450 ILP786449:ILP786450 IVL786449:IVL786450 JFH786449:JFH786450 JPD786449:JPD786450 JYZ786449:JYZ786450 KIV786449:KIV786450 KSR786449:KSR786450 LCN786449:LCN786450 LMJ786449:LMJ786450 LWF786449:LWF786450 MGB786449:MGB786450 MPX786449:MPX786450 MZT786449:MZT786450 NJP786449:NJP786450 NTL786449:NTL786450 ODH786449:ODH786450 OND786449:OND786450 OWZ786449:OWZ786450 PGV786449:PGV786450 PQR786449:PQR786450 QAN786449:QAN786450 QKJ786449:QKJ786450 QUF786449:QUF786450 REB786449:REB786450 RNX786449:RNX786450 RXT786449:RXT786450 SHP786449:SHP786450 SRL786449:SRL786450 TBH786449:TBH786450 TLD786449:TLD786450 TUZ786449:TUZ786450 UEV786449:UEV786450 UOR786449:UOR786450 UYN786449:UYN786450 VIJ786449:VIJ786450 VSF786449:VSF786450 WCB786449:WCB786450 WLX786449:WLX786450 WVT786449:WVT786450 L851985:L851986 JH851985:JH851986 TD851985:TD851986 ACZ851985:ACZ851986 AMV851985:AMV851986 AWR851985:AWR851986 BGN851985:BGN851986 BQJ851985:BQJ851986 CAF851985:CAF851986 CKB851985:CKB851986 CTX851985:CTX851986 DDT851985:DDT851986 DNP851985:DNP851986 DXL851985:DXL851986 EHH851985:EHH851986 ERD851985:ERD851986 FAZ851985:FAZ851986 FKV851985:FKV851986 FUR851985:FUR851986 GEN851985:GEN851986 GOJ851985:GOJ851986 GYF851985:GYF851986 HIB851985:HIB851986 HRX851985:HRX851986 IBT851985:IBT851986 ILP851985:ILP851986 IVL851985:IVL851986 JFH851985:JFH851986 JPD851985:JPD851986 JYZ851985:JYZ851986 KIV851985:KIV851986 KSR851985:KSR851986 LCN851985:LCN851986 LMJ851985:LMJ851986 LWF851985:LWF851986 MGB851985:MGB851986 MPX851985:MPX851986 MZT851985:MZT851986 NJP851985:NJP851986 NTL851985:NTL851986 ODH851985:ODH851986 OND851985:OND851986 OWZ851985:OWZ851986 PGV851985:PGV851986 PQR851985:PQR851986 QAN851985:QAN851986 QKJ851985:QKJ851986 QUF851985:QUF851986 REB851985:REB851986 RNX851985:RNX851986 RXT851985:RXT851986 SHP851985:SHP851986 SRL851985:SRL851986 TBH851985:TBH851986 TLD851985:TLD851986 TUZ851985:TUZ851986 UEV851985:UEV851986 UOR851985:UOR851986 UYN851985:UYN851986 VIJ851985:VIJ851986 VSF851985:VSF851986 WCB851985:WCB851986 WLX851985:WLX851986 WVT851985:WVT851986 L917521:L917522 JH917521:JH917522 TD917521:TD917522 ACZ917521:ACZ917522 AMV917521:AMV917522 AWR917521:AWR917522 BGN917521:BGN917522 BQJ917521:BQJ917522 CAF917521:CAF917522 CKB917521:CKB917522 CTX917521:CTX917522 DDT917521:DDT917522 DNP917521:DNP917522 DXL917521:DXL917522 EHH917521:EHH917522 ERD917521:ERD917522 FAZ917521:FAZ917522 FKV917521:FKV917522 FUR917521:FUR917522 GEN917521:GEN917522 GOJ917521:GOJ917522 GYF917521:GYF917522 HIB917521:HIB917522 HRX917521:HRX917522 IBT917521:IBT917522 ILP917521:ILP917522 IVL917521:IVL917522 JFH917521:JFH917522 JPD917521:JPD917522 JYZ917521:JYZ917522 KIV917521:KIV917522 KSR917521:KSR917522 LCN917521:LCN917522 LMJ917521:LMJ917522 LWF917521:LWF917522 MGB917521:MGB917522 MPX917521:MPX917522 MZT917521:MZT917522 NJP917521:NJP917522 NTL917521:NTL917522 ODH917521:ODH917522 OND917521:OND917522 OWZ917521:OWZ917522 PGV917521:PGV917522 PQR917521:PQR917522 QAN917521:QAN917522 QKJ917521:QKJ917522 QUF917521:QUF917522 REB917521:REB917522 RNX917521:RNX917522 RXT917521:RXT917522 SHP917521:SHP917522 SRL917521:SRL917522 TBH917521:TBH917522 TLD917521:TLD917522 TUZ917521:TUZ917522 UEV917521:UEV917522 UOR917521:UOR917522 UYN917521:UYN917522 VIJ917521:VIJ917522 VSF917521:VSF917522 WCB917521:WCB917522 WLX917521:WLX917522 WVT917521:WVT917522 L983057:L983058 JH983057:JH983058 TD983057:TD983058 ACZ983057:ACZ983058 AMV983057:AMV983058 AWR983057:AWR983058 BGN983057:BGN983058 BQJ983057:BQJ983058 CAF983057:CAF983058 CKB983057:CKB983058 CTX983057:CTX983058 DDT983057:DDT983058 DNP983057:DNP983058 DXL983057:DXL983058 EHH983057:EHH983058 ERD983057:ERD983058 FAZ983057:FAZ983058 FKV983057:FKV983058 FUR983057:FUR983058 GEN983057:GEN983058 GOJ983057:GOJ983058 GYF983057:GYF983058 HIB983057:HIB983058 HRX983057:HRX983058 IBT983057:IBT983058 ILP983057:ILP983058 IVL983057:IVL983058 JFH983057:JFH983058 JPD983057:JPD983058 JYZ983057:JYZ983058 KIV983057:KIV983058 KSR983057:KSR983058 LCN983057:LCN983058 LMJ983057:LMJ983058 LWF983057:LWF983058 MGB983057:MGB983058 MPX983057:MPX983058 MZT983057:MZT983058 NJP983057:NJP983058 NTL983057:NTL983058 ODH983057:ODH983058 OND983057:OND983058 OWZ983057:OWZ983058 PGV983057:PGV983058 PQR983057:PQR983058 QAN983057:QAN983058 QKJ983057:QKJ983058 QUF983057:QUF983058 REB983057:REB983058 RNX983057:RNX983058 RXT983057:RXT983058 SHP983057:SHP983058 SRL983057:SRL983058 TBH983057:TBH983058 TLD983057:TLD983058 TUZ983057:TUZ983058 UEV983057:UEV983058 UOR983057:UOR983058 UYN983057:UYN983058 VIJ983057:VIJ983058 VSF983057:VSF983058 WCB983057:WCB983058 WLX983057:WLX983058 WVT983057:WVT983058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L65556 JH65556 TD65556 ACZ65556 AMV65556 AWR65556 BGN65556 BQJ65556 CAF65556 CKB65556 CTX65556 DDT65556 DNP65556 DXL65556 EHH65556 ERD65556 FAZ65556 FKV65556 FUR65556 GEN65556 GOJ65556 GYF65556 HIB65556 HRX65556 IBT65556 ILP65556 IVL65556 JFH65556 JPD65556 JYZ65556 KIV65556 KSR65556 LCN65556 LMJ65556 LWF65556 MGB65556 MPX65556 MZT65556 NJP65556 NTL65556 ODH65556 OND65556 OWZ65556 PGV65556 PQR65556 QAN65556 QKJ65556 QUF65556 REB65556 RNX65556 RXT65556 SHP65556 SRL65556 TBH65556 TLD65556 TUZ65556 UEV65556 UOR65556 UYN65556 VIJ65556 VSF65556 WCB65556 WLX65556 WVT65556 L131092 JH131092 TD131092 ACZ131092 AMV131092 AWR131092 BGN131092 BQJ131092 CAF131092 CKB131092 CTX131092 DDT131092 DNP131092 DXL131092 EHH131092 ERD131092 FAZ131092 FKV131092 FUR131092 GEN131092 GOJ131092 GYF131092 HIB131092 HRX131092 IBT131092 ILP131092 IVL131092 JFH131092 JPD131092 JYZ131092 KIV131092 KSR131092 LCN131092 LMJ131092 LWF131092 MGB131092 MPX131092 MZT131092 NJP131092 NTL131092 ODH131092 OND131092 OWZ131092 PGV131092 PQR131092 QAN131092 QKJ131092 QUF131092 REB131092 RNX131092 RXT131092 SHP131092 SRL131092 TBH131092 TLD131092 TUZ131092 UEV131092 UOR131092 UYN131092 VIJ131092 VSF131092 WCB131092 WLX131092 WVT131092 L196628 JH196628 TD196628 ACZ196628 AMV196628 AWR196628 BGN196628 BQJ196628 CAF196628 CKB196628 CTX196628 DDT196628 DNP196628 DXL196628 EHH196628 ERD196628 FAZ196628 FKV196628 FUR196628 GEN196628 GOJ196628 GYF196628 HIB196628 HRX196628 IBT196628 ILP196628 IVL196628 JFH196628 JPD196628 JYZ196628 KIV196628 KSR196628 LCN196628 LMJ196628 LWF196628 MGB196628 MPX196628 MZT196628 NJP196628 NTL196628 ODH196628 OND196628 OWZ196628 PGV196628 PQR196628 QAN196628 QKJ196628 QUF196628 REB196628 RNX196628 RXT196628 SHP196628 SRL196628 TBH196628 TLD196628 TUZ196628 UEV196628 UOR196628 UYN196628 VIJ196628 VSF196628 WCB196628 WLX196628 WVT196628 L262164 JH262164 TD262164 ACZ262164 AMV262164 AWR262164 BGN262164 BQJ262164 CAF262164 CKB262164 CTX262164 DDT262164 DNP262164 DXL262164 EHH262164 ERD262164 FAZ262164 FKV262164 FUR262164 GEN262164 GOJ262164 GYF262164 HIB262164 HRX262164 IBT262164 ILP262164 IVL262164 JFH262164 JPD262164 JYZ262164 KIV262164 KSR262164 LCN262164 LMJ262164 LWF262164 MGB262164 MPX262164 MZT262164 NJP262164 NTL262164 ODH262164 OND262164 OWZ262164 PGV262164 PQR262164 QAN262164 QKJ262164 QUF262164 REB262164 RNX262164 RXT262164 SHP262164 SRL262164 TBH262164 TLD262164 TUZ262164 UEV262164 UOR262164 UYN262164 VIJ262164 VSF262164 WCB262164 WLX262164 WVT262164 L327700 JH327700 TD327700 ACZ327700 AMV327700 AWR327700 BGN327700 BQJ327700 CAF327700 CKB327700 CTX327700 DDT327700 DNP327700 DXL327700 EHH327700 ERD327700 FAZ327700 FKV327700 FUR327700 GEN327700 GOJ327700 GYF327700 HIB327700 HRX327700 IBT327700 ILP327700 IVL327700 JFH327700 JPD327700 JYZ327700 KIV327700 KSR327700 LCN327700 LMJ327700 LWF327700 MGB327700 MPX327700 MZT327700 NJP327700 NTL327700 ODH327700 OND327700 OWZ327700 PGV327700 PQR327700 QAN327700 QKJ327700 QUF327700 REB327700 RNX327700 RXT327700 SHP327700 SRL327700 TBH327700 TLD327700 TUZ327700 UEV327700 UOR327700 UYN327700 VIJ327700 VSF327700 WCB327700 WLX327700 WVT327700 L393236 JH393236 TD393236 ACZ393236 AMV393236 AWR393236 BGN393236 BQJ393236 CAF393236 CKB393236 CTX393236 DDT393236 DNP393236 DXL393236 EHH393236 ERD393236 FAZ393236 FKV393236 FUR393236 GEN393236 GOJ393236 GYF393236 HIB393236 HRX393236 IBT393236 ILP393236 IVL393236 JFH393236 JPD393236 JYZ393236 KIV393236 KSR393236 LCN393236 LMJ393236 LWF393236 MGB393236 MPX393236 MZT393236 NJP393236 NTL393236 ODH393236 OND393236 OWZ393236 PGV393236 PQR393236 QAN393236 QKJ393236 QUF393236 REB393236 RNX393236 RXT393236 SHP393236 SRL393236 TBH393236 TLD393236 TUZ393236 UEV393236 UOR393236 UYN393236 VIJ393236 VSF393236 WCB393236 WLX393236 WVT393236 L458772 JH458772 TD458772 ACZ458772 AMV458772 AWR458772 BGN458772 BQJ458772 CAF458772 CKB458772 CTX458772 DDT458772 DNP458772 DXL458772 EHH458772 ERD458772 FAZ458772 FKV458772 FUR458772 GEN458772 GOJ458772 GYF458772 HIB458772 HRX458772 IBT458772 ILP458772 IVL458772 JFH458772 JPD458772 JYZ458772 KIV458772 KSR458772 LCN458772 LMJ458772 LWF458772 MGB458772 MPX458772 MZT458772 NJP458772 NTL458772 ODH458772 OND458772 OWZ458772 PGV458772 PQR458772 QAN458772 QKJ458772 QUF458772 REB458772 RNX458772 RXT458772 SHP458772 SRL458772 TBH458772 TLD458772 TUZ458772 UEV458772 UOR458772 UYN458772 VIJ458772 VSF458772 WCB458772 WLX458772 WVT458772 L524308 JH524308 TD524308 ACZ524308 AMV524308 AWR524308 BGN524308 BQJ524308 CAF524308 CKB524308 CTX524308 DDT524308 DNP524308 DXL524308 EHH524308 ERD524308 FAZ524308 FKV524308 FUR524308 GEN524308 GOJ524308 GYF524308 HIB524308 HRX524308 IBT524308 ILP524308 IVL524308 JFH524308 JPD524308 JYZ524308 KIV524308 KSR524308 LCN524308 LMJ524308 LWF524308 MGB524308 MPX524308 MZT524308 NJP524308 NTL524308 ODH524308 OND524308 OWZ524308 PGV524308 PQR524308 QAN524308 QKJ524308 QUF524308 REB524308 RNX524308 RXT524308 SHP524308 SRL524308 TBH524308 TLD524308 TUZ524308 UEV524308 UOR524308 UYN524308 VIJ524308 VSF524308 WCB524308 WLX524308 WVT524308 L589844 JH589844 TD589844 ACZ589844 AMV589844 AWR589844 BGN589844 BQJ589844 CAF589844 CKB589844 CTX589844 DDT589844 DNP589844 DXL589844 EHH589844 ERD589844 FAZ589844 FKV589844 FUR589844 GEN589844 GOJ589844 GYF589844 HIB589844 HRX589844 IBT589844 ILP589844 IVL589844 JFH589844 JPD589844 JYZ589844 KIV589844 KSR589844 LCN589844 LMJ589844 LWF589844 MGB589844 MPX589844 MZT589844 NJP589844 NTL589844 ODH589844 OND589844 OWZ589844 PGV589844 PQR589844 QAN589844 QKJ589844 QUF589844 REB589844 RNX589844 RXT589844 SHP589844 SRL589844 TBH589844 TLD589844 TUZ589844 UEV589844 UOR589844 UYN589844 VIJ589844 VSF589844 WCB589844 WLX589844 WVT589844 L655380 JH655380 TD655380 ACZ655380 AMV655380 AWR655380 BGN655380 BQJ655380 CAF655380 CKB655380 CTX655380 DDT655380 DNP655380 DXL655380 EHH655380 ERD655380 FAZ655380 FKV655380 FUR655380 GEN655380 GOJ655380 GYF655380 HIB655380 HRX655380 IBT655380 ILP655380 IVL655380 JFH655380 JPD655380 JYZ655380 KIV655380 KSR655380 LCN655380 LMJ655380 LWF655380 MGB655380 MPX655380 MZT655380 NJP655380 NTL655380 ODH655380 OND655380 OWZ655380 PGV655380 PQR655380 QAN655380 QKJ655380 QUF655380 REB655380 RNX655380 RXT655380 SHP655380 SRL655380 TBH655380 TLD655380 TUZ655380 UEV655380 UOR655380 UYN655380 VIJ655380 VSF655380 WCB655380 WLX655380 WVT655380 L720916 JH720916 TD720916 ACZ720916 AMV720916 AWR720916 BGN720916 BQJ720916 CAF720916 CKB720916 CTX720916 DDT720916 DNP720916 DXL720916 EHH720916 ERD720916 FAZ720916 FKV720916 FUR720916 GEN720916 GOJ720916 GYF720916 HIB720916 HRX720916 IBT720916 ILP720916 IVL720916 JFH720916 JPD720916 JYZ720916 KIV720916 KSR720916 LCN720916 LMJ720916 LWF720916 MGB720916 MPX720916 MZT720916 NJP720916 NTL720916 ODH720916 OND720916 OWZ720916 PGV720916 PQR720916 QAN720916 QKJ720916 QUF720916 REB720916 RNX720916 RXT720916 SHP720916 SRL720916 TBH720916 TLD720916 TUZ720916 UEV720916 UOR720916 UYN720916 VIJ720916 VSF720916 WCB720916 WLX720916 WVT720916 L786452 JH786452 TD786452 ACZ786452 AMV786452 AWR786452 BGN786452 BQJ786452 CAF786452 CKB786452 CTX786452 DDT786452 DNP786452 DXL786452 EHH786452 ERD786452 FAZ786452 FKV786452 FUR786452 GEN786452 GOJ786452 GYF786452 HIB786452 HRX786452 IBT786452 ILP786452 IVL786452 JFH786452 JPD786452 JYZ786452 KIV786452 KSR786452 LCN786452 LMJ786452 LWF786452 MGB786452 MPX786452 MZT786452 NJP786452 NTL786452 ODH786452 OND786452 OWZ786452 PGV786452 PQR786452 QAN786452 QKJ786452 QUF786452 REB786452 RNX786452 RXT786452 SHP786452 SRL786452 TBH786452 TLD786452 TUZ786452 UEV786452 UOR786452 UYN786452 VIJ786452 VSF786452 WCB786452 WLX786452 WVT786452 L851988 JH851988 TD851988 ACZ851988 AMV851988 AWR851988 BGN851988 BQJ851988 CAF851988 CKB851988 CTX851988 DDT851988 DNP851988 DXL851988 EHH851988 ERD851988 FAZ851988 FKV851988 FUR851988 GEN851988 GOJ851988 GYF851988 HIB851988 HRX851988 IBT851988 ILP851988 IVL851988 JFH851988 JPD851988 JYZ851988 KIV851988 KSR851988 LCN851988 LMJ851988 LWF851988 MGB851988 MPX851988 MZT851988 NJP851988 NTL851988 ODH851988 OND851988 OWZ851988 PGV851988 PQR851988 QAN851988 QKJ851988 QUF851988 REB851988 RNX851988 RXT851988 SHP851988 SRL851988 TBH851988 TLD851988 TUZ851988 UEV851988 UOR851988 UYN851988 VIJ851988 VSF851988 WCB851988 WLX851988 WVT851988 L917524 JH917524 TD917524 ACZ917524 AMV917524 AWR917524 BGN917524 BQJ917524 CAF917524 CKB917524 CTX917524 DDT917524 DNP917524 DXL917524 EHH917524 ERD917524 FAZ917524 FKV917524 FUR917524 GEN917524 GOJ917524 GYF917524 HIB917524 HRX917524 IBT917524 ILP917524 IVL917524 JFH917524 JPD917524 JYZ917524 KIV917524 KSR917524 LCN917524 LMJ917524 LWF917524 MGB917524 MPX917524 MZT917524 NJP917524 NTL917524 ODH917524 OND917524 OWZ917524 PGV917524 PQR917524 QAN917524 QKJ917524 QUF917524 REB917524 RNX917524 RXT917524 SHP917524 SRL917524 TBH917524 TLD917524 TUZ917524 UEV917524 UOR917524 UYN917524 VIJ917524 VSF917524 WCB917524 WLX917524 WVT917524 L983060 JH983060 TD983060 ACZ983060 AMV983060 AWR983060 BGN983060 BQJ983060 CAF983060 CKB983060 CTX983060 DDT983060 DNP983060 DXL983060 EHH983060 ERD983060 FAZ983060 FKV983060 FUR983060 GEN983060 GOJ983060 GYF983060 HIB983060 HRX983060 IBT983060 ILP983060 IVL983060 JFH983060 JPD983060 JYZ983060 KIV983060 KSR983060 LCN983060 LMJ983060 LWF983060 MGB983060 MPX983060 MZT983060 NJP983060 NTL983060 ODH983060 OND983060 OWZ983060 PGV983060 PQR983060 QAN983060 QKJ983060 QUF983060 REB983060 RNX983060 RXT983060 SHP983060 SRL983060 TBH983060 TLD983060 TUZ983060 UEV983060 UOR983060 UYN983060 VIJ983060 VSF983060 WCB983060 WLX983060 WVT983060 L12 JH12 TD12 ACZ12 AMV12 AWR12 BGN12 BQJ12 CAF12 CKB12 CTX12 DDT12 DNP12 DXL12 EHH12 ERD12 FAZ12 FKV12 FUR12 GEN12 GOJ12 GYF12 HIB12 HRX12 IBT12 ILP12 IVL12 JFH12 JPD12 JYZ12 KIV12 KSR12 LCN12 LMJ12 LWF12 MGB12 MPX12 MZT12 NJP12 NTL12 ODH12 OND12 OWZ12 PGV12 PQR12 QAN12 QKJ12 QUF12 REB12 RNX12 RXT12 SHP12 SRL12 TBH12 TLD12 TUZ12 UEV12 UOR12 UYN12 VIJ12 VSF12 WCB12 WLX12 WVT12 L65548 JH65548 TD65548 ACZ65548 AMV65548 AWR65548 BGN65548 BQJ65548 CAF65548 CKB65548 CTX65548 DDT65548 DNP65548 DXL65548 EHH65548 ERD65548 FAZ65548 FKV65548 FUR65548 GEN65548 GOJ65548 GYF65548 HIB65548 HRX65548 IBT65548 ILP65548 IVL65548 JFH65548 JPD65548 JYZ65548 KIV65548 KSR65548 LCN65548 LMJ65548 LWF65548 MGB65548 MPX65548 MZT65548 NJP65548 NTL65548 ODH65548 OND65548 OWZ65548 PGV65548 PQR65548 QAN65548 QKJ65548 QUF65548 REB65548 RNX65548 RXT65548 SHP65548 SRL65548 TBH65548 TLD65548 TUZ65548 UEV65548 UOR65548 UYN65548 VIJ65548 VSF65548 WCB65548 WLX65548 WVT65548 L131084 JH131084 TD131084 ACZ131084 AMV131084 AWR131084 BGN131084 BQJ131084 CAF131084 CKB131084 CTX131084 DDT131084 DNP131084 DXL131084 EHH131084 ERD131084 FAZ131084 FKV131084 FUR131084 GEN131084 GOJ131084 GYF131084 HIB131084 HRX131084 IBT131084 ILP131084 IVL131084 JFH131084 JPD131084 JYZ131084 KIV131084 KSR131084 LCN131084 LMJ131084 LWF131084 MGB131084 MPX131084 MZT131084 NJP131084 NTL131084 ODH131084 OND131084 OWZ131084 PGV131084 PQR131084 QAN131084 QKJ131084 QUF131084 REB131084 RNX131084 RXT131084 SHP131084 SRL131084 TBH131084 TLD131084 TUZ131084 UEV131084 UOR131084 UYN131084 VIJ131084 VSF131084 WCB131084 WLX131084 WVT131084 L196620 JH196620 TD196620 ACZ196620 AMV196620 AWR196620 BGN196620 BQJ196620 CAF196620 CKB196620 CTX196620 DDT196620 DNP196620 DXL196620 EHH196620 ERD196620 FAZ196620 FKV196620 FUR196620 GEN196620 GOJ196620 GYF196620 HIB196620 HRX196620 IBT196620 ILP196620 IVL196620 JFH196620 JPD196620 JYZ196620 KIV196620 KSR196620 LCN196620 LMJ196620 LWF196620 MGB196620 MPX196620 MZT196620 NJP196620 NTL196620 ODH196620 OND196620 OWZ196620 PGV196620 PQR196620 QAN196620 QKJ196620 QUF196620 REB196620 RNX196620 RXT196620 SHP196620 SRL196620 TBH196620 TLD196620 TUZ196620 UEV196620 UOR196620 UYN196620 VIJ196620 VSF196620 WCB196620 WLX196620 WVT196620 L262156 JH262156 TD262156 ACZ262156 AMV262156 AWR262156 BGN262156 BQJ262156 CAF262156 CKB262156 CTX262156 DDT262156 DNP262156 DXL262156 EHH262156 ERD262156 FAZ262156 FKV262156 FUR262156 GEN262156 GOJ262156 GYF262156 HIB262156 HRX262156 IBT262156 ILP262156 IVL262156 JFH262156 JPD262156 JYZ262156 KIV262156 KSR262156 LCN262156 LMJ262156 LWF262156 MGB262156 MPX262156 MZT262156 NJP262156 NTL262156 ODH262156 OND262156 OWZ262156 PGV262156 PQR262156 QAN262156 QKJ262156 QUF262156 REB262156 RNX262156 RXT262156 SHP262156 SRL262156 TBH262156 TLD262156 TUZ262156 UEV262156 UOR262156 UYN262156 VIJ262156 VSF262156 WCB262156 WLX262156 WVT262156 L327692 JH327692 TD327692 ACZ327692 AMV327692 AWR327692 BGN327692 BQJ327692 CAF327692 CKB327692 CTX327692 DDT327692 DNP327692 DXL327692 EHH327692 ERD327692 FAZ327692 FKV327692 FUR327692 GEN327692 GOJ327692 GYF327692 HIB327692 HRX327692 IBT327692 ILP327692 IVL327692 JFH327692 JPD327692 JYZ327692 KIV327692 KSR327692 LCN327692 LMJ327692 LWF327692 MGB327692 MPX327692 MZT327692 NJP327692 NTL327692 ODH327692 OND327692 OWZ327692 PGV327692 PQR327692 QAN327692 QKJ327692 QUF327692 REB327692 RNX327692 RXT327692 SHP327692 SRL327692 TBH327692 TLD327692 TUZ327692 UEV327692 UOR327692 UYN327692 VIJ327692 VSF327692 WCB327692 WLX327692 WVT327692 L393228 JH393228 TD393228 ACZ393228 AMV393228 AWR393228 BGN393228 BQJ393228 CAF393228 CKB393228 CTX393228 DDT393228 DNP393228 DXL393228 EHH393228 ERD393228 FAZ393228 FKV393228 FUR393228 GEN393228 GOJ393228 GYF393228 HIB393228 HRX393228 IBT393228 ILP393228 IVL393228 JFH393228 JPD393228 JYZ393228 KIV393228 KSR393228 LCN393228 LMJ393228 LWF393228 MGB393228 MPX393228 MZT393228 NJP393228 NTL393228 ODH393228 OND393228 OWZ393228 PGV393228 PQR393228 QAN393228 QKJ393228 QUF393228 REB393228 RNX393228 RXT393228 SHP393228 SRL393228 TBH393228 TLD393228 TUZ393228 UEV393228 UOR393228 UYN393228 VIJ393228 VSF393228 WCB393228 WLX393228 WVT393228 L458764 JH458764 TD458764 ACZ458764 AMV458764 AWR458764 BGN458764 BQJ458764 CAF458764 CKB458764 CTX458764 DDT458764 DNP458764 DXL458764 EHH458764 ERD458764 FAZ458764 FKV458764 FUR458764 GEN458764 GOJ458764 GYF458764 HIB458764 HRX458764 IBT458764 ILP458764 IVL458764 JFH458764 JPD458764 JYZ458764 KIV458764 KSR458764 LCN458764 LMJ458764 LWF458764 MGB458764 MPX458764 MZT458764 NJP458764 NTL458764 ODH458764 OND458764 OWZ458764 PGV458764 PQR458764 QAN458764 QKJ458764 QUF458764 REB458764 RNX458764 RXT458764 SHP458764 SRL458764 TBH458764 TLD458764 TUZ458764 UEV458764 UOR458764 UYN458764 VIJ458764 VSF458764 WCB458764 WLX458764 WVT458764 L524300 JH524300 TD524300 ACZ524300 AMV524300 AWR524300 BGN524300 BQJ524300 CAF524300 CKB524300 CTX524300 DDT524300 DNP524300 DXL524300 EHH524300 ERD524300 FAZ524300 FKV524300 FUR524300 GEN524300 GOJ524300 GYF524300 HIB524300 HRX524300 IBT524300 ILP524300 IVL524300 JFH524300 JPD524300 JYZ524300 KIV524300 KSR524300 LCN524300 LMJ524300 LWF524300 MGB524300 MPX524300 MZT524300 NJP524300 NTL524300 ODH524300 OND524300 OWZ524300 PGV524300 PQR524300 QAN524300 QKJ524300 QUF524300 REB524300 RNX524300 RXT524300 SHP524300 SRL524300 TBH524300 TLD524300 TUZ524300 UEV524300 UOR524300 UYN524300 VIJ524300 VSF524300 WCB524300 WLX524300 WVT524300 L589836 JH589836 TD589836 ACZ589836 AMV589836 AWR589836 BGN589836 BQJ589836 CAF589836 CKB589836 CTX589836 DDT589836 DNP589836 DXL589836 EHH589836 ERD589836 FAZ589836 FKV589836 FUR589836 GEN589836 GOJ589836 GYF589836 HIB589836 HRX589836 IBT589836 ILP589836 IVL589836 JFH589836 JPD589836 JYZ589836 KIV589836 KSR589836 LCN589836 LMJ589836 LWF589836 MGB589836 MPX589836 MZT589836 NJP589836 NTL589836 ODH589836 OND589836 OWZ589836 PGV589836 PQR589836 QAN589836 QKJ589836 QUF589836 REB589836 RNX589836 RXT589836 SHP589836 SRL589836 TBH589836 TLD589836 TUZ589836 UEV589836 UOR589836 UYN589836 VIJ589836 VSF589836 WCB589836 WLX589836 WVT589836 L655372 JH655372 TD655372 ACZ655372 AMV655372 AWR655372 BGN655372 BQJ655372 CAF655372 CKB655372 CTX655372 DDT655372 DNP655372 DXL655372 EHH655372 ERD655372 FAZ655372 FKV655372 FUR655372 GEN655372 GOJ655372 GYF655372 HIB655372 HRX655372 IBT655372 ILP655372 IVL655372 JFH655372 JPD655372 JYZ655372 KIV655372 KSR655372 LCN655372 LMJ655372 LWF655372 MGB655372 MPX655372 MZT655372 NJP655372 NTL655372 ODH655372 OND655372 OWZ655372 PGV655372 PQR655372 QAN655372 QKJ655372 QUF655372 REB655372 RNX655372 RXT655372 SHP655372 SRL655372 TBH655372 TLD655372 TUZ655372 UEV655372 UOR655372 UYN655372 VIJ655372 VSF655372 WCB655372 WLX655372 WVT655372 L720908 JH720908 TD720908 ACZ720908 AMV720908 AWR720908 BGN720908 BQJ720908 CAF720908 CKB720908 CTX720908 DDT720908 DNP720908 DXL720908 EHH720908 ERD720908 FAZ720908 FKV720908 FUR720908 GEN720908 GOJ720908 GYF720908 HIB720908 HRX720908 IBT720908 ILP720908 IVL720908 JFH720908 JPD720908 JYZ720908 KIV720908 KSR720908 LCN720908 LMJ720908 LWF720908 MGB720908 MPX720908 MZT720908 NJP720908 NTL720908 ODH720908 OND720908 OWZ720908 PGV720908 PQR720908 QAN720908 QKJ720908 QUF720908 REB720908 RNX720908 RXT720908 SHP720908 SRL720908 TBH720908 TLD720908 TUZ720908 UEV720908 UOR720908 UYN720908 VIJ720908 VSF720908 WCB720908 WLX720908 WVT720908 L786444 JH786444 TD786444 ACZ786444 AMV786444 AWR786444 BGN786444 BQJ786444 CAF786444 CKB786444 CTX786444 DDT786444 DNP786444 DXL786444 EHH786444 ERD786444 FAZ786444 FKV786444 FUR786444 GEN786444 GOJ786444 GYF786444 HIB786444 HRX786444 IBT786444 ILP786444 IVL786444 JFH786444 JPD786444 JYZ786444 KIV786444 KSR786444 LCN786444 LMJ786444 LWF786444 MGB786444 MPX786444 MZT786444 NJP786444 NTL786444 ODH786444 OND786444 OWZ786444 PGV786444 PQR786444 QAN786444 QKJ786444 QUF786444 REB786444 RNX786444 RXT786444 SHP786444 SRL786444 TBH786444 TLD786444 TUZ786444 UEV786444 UOR786444 UYN786444 VIJ786444 VSF786444 WCB786444 WLX786444 WVT786444 L851980 JH851980 TD851980 ACZ851980 AMV851980 AWR851980 BGN851980 BQJ851980 CAF851980 CKB851980 CTX851980 DDT851980 DNP851980 DXL851980 EHH851980 ERD851980 FAZ851980 FKV851980 FUR851980 GEN851980 GOJ851980 GYF851980 HIB851980 HRX851980 IBT851980 ILP851980 IVL851980 JFH851980 JPD851980 JYZ851980 KIV851980 KSR851980 LCN851980 LMJ851980 LWF851980 MGB851980 MPX851980 MZT851980 NJP851980 NTL851980 ODH851980 OND851980 OWZ851980 PGV851980 PQR851980 QAN851980 QKJ851980 QUF851980 REB851980 RNX851980 RXT851980 SHP851980 SRL851980 TBH851980 TLD851980 TUZ851980 UEV851980 UOR851980 UYN851980 VIJ851980 VSF851980 WCB851980 WLX851980 WVT851980 L917516 JH917516 TD917516 ACZ917516 AMV917516 AWR917516 BGN917516 BQJ917516 CAF917516 CKB917516 CTX917516 DDT917516 DNP917516 DXL917516 EHH917516 ERD917516 FAZ917516 FKV917516 FUR917516 GEN917516 GOJ917516 GYF917516 HIB917516 HRX917516 IBT917516 ILP917516 IVL917516 JFH917516 JPD917516 JYZ917516 KIV917516 KSR917516 LCN917516 LMJ917516 LWF917516 MGB917516 MPX917516 MZT917516 NJP917516 NTL917516 ODH917516 OND917516 OWZ917516 PGV917516 PQR917516 QAN917516 QKJ917516 QUF917516 REB917516 RNX917516 RXT917516 SHP917516 SRL917516 TBH917516 TLD917516 TUZ917516 UEV917516 UOR917516 UYN917516 VIJ917516 VSF917516 WCB917516 WLX917516 WVT917516 L983052 JH983052 TD983052 ACZ983052 AMV983052 AWR983052 BGN983052 BQJ983052 CAF983052 CKB983052 CTX983052 DDT983052 DNP983052 DXL983052 EHH983052 ERD983052 FAZ983052 FKV983052 FUR983052 GEN983052 GOJ983052 GYF983052 HIB983052 HRX983052 IBT983052 ILP983052 IVL983052 JFH983052 JPD983052 JYZ983052 KIV983052 KSR983052 LCN983052 LMJ983052 LWF983052 MGB983052 MPX983052 MZT983052 NJP983052 NTL983052 ODH983052 OND983052 OWZ983052 PGV983052 PQR983052 QAN983052 QKJ983052 QUF983052 REB983052 RNX983052 RXT983052 SHP983052 SRL983052 TBH983052 TLD983052 TUZ983052 UEV983052 UOR983052 UYN983052 VIJ983052 VSF983052 WCB983052 WLX983052 WVT983052 C17:C18 IY17:IY18 SU17:SU18 ACQ17:ACQ18 AMM17:AMM18 AWI17:AWI18 BGE17:BGE18 BQA17:BQA18 BZW17:BZW18 CJS17:CJS18 CTO17:CTO18 DDK17:DDK18 DNG17:DNG18 DXC17:DXC18 EGY17:EGY18 EQU17:EQU18 FAQ17:FAQ18 FKM17:FKM18 FUI17:FUI18 GEE17:GEE18 GOA17:GOA18 GXW17:GXW18 HHS17:HHS18 HRO17:HRO18 IBK17:IBK18 ILG17:ILG18 IVC17:IVC18 JEY17:JEY18 JOU17:JOU18 JYQ17:JYQ18 KIM17:KIM18 KSI17:KSI18 LCE17:LCE18 LMA17:LMA18 LVW17:LVW18 MFS17:MFS18 MPO17:MPO18 MZK17:MZK18 NJG17:NJG18 NTC17:NTC18 OCY17:OCY18 OMU17:OMU18 OWQ17:OWQ18 PGM17:PGM18 PQI17:PQI18 QAE17:QAE18 QKA17:QKA18 QTW17:QTW18 RDS17:RDS18 RNO17:RNO18 RXK17:RXK18 SHG17:SHG18 SRC17:SRC18 TAY17:TAY18 TKU17:TKU18 TUQ17:TUQ18 UEM17:UEM18 UOI17:UOI18 UYE17:UYE18 VIA17:VIA18 VRW17:VRW18 WBS17:WBS18 WLO17:WLO18 WVK17:WVK18 C65553:C65554 IY65553:IY65554 SU65553:SU65554 ACQ65553:ACQ65554 AMM65553:AMM65554 AWI65553:AWI65554 BGE65553:BGE65554 BQA65553:BQA65554 BZW65553:BZW65554 CJS65553:CJS65554 CTO65553:CTO65554 DDK65553:DDK65554 DNG65553:DNG65554 DXC65553:DXC65554 EGY65553:EGY65554 EQU65553:EQU65554 FAQ65553:FAQ65554 FKM65553:FKM65554 FUI65553:FUI65554 GEE65553:GEE65554 GOA65553:GOA65554 GXW65553:GXW65554 HHS65553:HHS65554 HRO65553:HRO65554 IBK65553:IBK65554 ILG65553:ILG65554 IVC65553:IVC65554 JEY65553:JEY65554 JOU65553:JOU65554 JYQ65553:JYQ65554 KIM65553:KIM65554 KSI65553:KSI65554 LCE65553:LCE65554 LMA65553:LMA65554 LVW65553:LVW65554 MFS65553:MFS65554 MPO65553:MPO65554 MZK65553:MZK65554 NJG65553:NJG65554 NTC65553:NTC65554 OCY65553:OCY65554 OMU65553:OMU65554 OWQ65553:OWQ65554 PGM65553:PGM65554 PQI65553:PQI65554 QAE65553:QAE65554 QKA65553:QKA65554 QTW65553:QTW65554 RDS65553:RDS65554 RNO65553:RNO65554 RXK65553:RXK65554 SHG65553:SHG65554 SRC65553:SRC65554 TAY65553:TAY65554 TKU65553:TKU65554 TUQ65553:TUQ65554 UEM65553:UEM65554 UOI65553:UOI65554 UYE65553:UYE65554 VIA65553:VIA65554 VRW65553:VRW65554 WBS65553:WBS65554 WLO65553:WLO65554 WVK65553:WVK65554 C131089:C131090 IY131089:IY131090 SU131089:SU131090 ACQ131089:ACQ131090 AMM131089:AMM131090 AWI131089:AWI131090 BGE131089:BGE131090 BQA131089:BQA131090 BZW131089:BZW131090 CJS131089:CJS131090 CTO131089:CTO131090 DDK131089:DDK131090 DNG131089:DNG131090 DXC131089:DXC131090 EGY131089:EGY131090 EQU131089:EQU131090 FAQ131089:FAQ131090 FKM131089:FKM131090 FUI131089:FUI131090 GEE131089:GEE131090 GOA131089:GOA131090 GXW131089:GXW131090 HHS131089:HHS131090 HRO131089:HRO131090 IBK131089:IBK131090 ILG131089:ILG131090 IVC131089:IVC131090 JEY131089:JEY131090 JOU131089:JOU131090 JYQ131089:JYQ131090 KIM131089:KIM131090 KSI131089:KSI131090 LCE131089:LCE131090 LMA131089:LMA131090 LVW131089:LVW131090 MFS131089:MFS131090 MPO131089:MPO131090 MZK131089:MZK131090 NJG131089:NJG131090 NTC131089:NTC131090 OCY131089:OCY131090 OMU131089:OMU131090 OWQ131089:OWQ131090 PGM131089:PGM131090 PQI131089:PQI131090 QAE131089:QAE131090 QKA131089:QKA131090 QTW131089:QTW131090 RDS131089:RDS131090 RNO131089:RNO131090 RXK131089:RXK131090 SHG131089:SHG131090 SRC131089:SRC131090 TAY131089:TAY131090 TKU131089:TKU131090 TUQ131089:TUQ131090 UEM131089:UEM131090 UOI131089:UOI131090 UYE131089:UYE131090 VIA131089:VIA131090 VRW131089:VRW131090 WBS131089:WBS131090 WLO131089:WLO131090 WVK131089:WVK131090 C196625:C196626 IY196625:IY196626 SU196625:SU196626 ACQ196625:ACQ196626 AMM196625:AMM196626 AWI196625:AWI196626 BGE196625:BGE196626 BQA196625:BQA196626 BZW196625:BZW196626 CJS196625:CJS196626 CTO196625:CTO196626 DDK196625:DDK196626 DNG196625:DNG196626 DXC196625:DXC196626 EGY196625:EGY196626 EQU196625:EQU196626 FAQ196625:FAQ196626 FKM196625:FKM196626 FUI196625:FUI196626 GEE196625:GEE196626 GOA196625:GOA196626 GXW196625:GXW196626 HHS196625:HHS196626 HRO196625:HRO196626 IBK196625:IBK196626 ILG196625:ILG196626 IVC196625:IVC196626 JEY196625:JEY196626 JOU196625:JOU196626 JYQ196625:JYQ196626 KIM196625:KIM196626 KSI196625:KSI196626 LCE196625:LCE196626 LMA196625:LMA196626 LVW196625:LVW196626 MFS196625:MFS196626 MPO196625:MPO196626 MZK196625:MZK196626 NJG196625:NJG196626 NTC196625:NTC196626 OCY196625:OCY196626 OMU196625:OMU196626 OWQ196625:OWQ196626 PGM196625:PGM196626 PQI196625:PQI196626 QAE196625:QAE196626 QKA196625:QKA196626 QTW196625:QTW196626 RDS196625:RDS196626 RNO196625:RNO196626 RXK196625:RXK196626 SHG196625:SHG196626 SRC196625:SRC196626 TAY196625:TAY196626 TKU196625:TKU196626 TUQ196625:TUQ196626 UEM196625:UEM196626 UOI196625:UOI196626 UYE196625:UYE196626 VIA196625:VIA196626 VRW196625:VRW196626 WBS196625:WBS196626 WLO196625:WLO196626 WVK196625:WVK196626 C262161:C262162 IY262161:IY262162 SU262161:SU262162 ACQ262161:ACQ262162 AMM262161:AMM262162 AWI262161:AWI262162 BGE262161:BGE262162 BQA262161:BQA262162 BZW262161:BZW262162 CJS262161:CJS262162 CTO262161:CTO262162 DDK262161:DDK262162 DNG262161:DNG262162 DXC262161:DXC262162 EGY262161:EGY262162 EQU262161:EQU262162 FAQ262161:FAQ262162 FKM262161:FKM262162 FUI262161:FUI262162 GEE262161:GEE262162 GOA262161:GOA262162 GXW262161:GXW262162 HHS262161:HHS262162 HRO262161:HRO262162 IBK262161:IBK262162 ILG262161:ILG262162 IVC262161:IVC262162 JEY262161:JEY262162 JOU262161:JOU262162 JYQ262161:JYQ262162 KIM262161:KIM262162 KSI262161:KSI262162 LCE262161:LCE262162 LMA262161:LMA262162 LVW262161:LVW262162 MFS262161:MFS262162 MPO262161:MPO262162 MZK262161:MZK262162 NJG262161:NJG262162 NTC262161:NTC262162 OCY262161:OCY262162 OMU262161:OMU262162 OWQ262161:OWQ262162 PGM262161:PGM262162 PQI262161:PQI262162 QAE262161:QAE262162 QKA262161:QKA262162 QTW262161:QTW262162 RDS262161:RDS262162 RNO262161:RNO262162 RXK262161:RXK262162 SHG262161:SHG262162 SRC262161:SRC262162 TAY262161:TAY262162 TKU262161:TKU262162 TUQ262161:TUQ262162 UEM262161:UEM262162 UOI262161:UOI262162 UYE262161:UYE262162 VIA262161:VIA262162 VRW262161:VRW262162 WBS262161:WBS262162 WLO262161:WLO262162 WVK262161:WVK262162 C327697:C327698 IY327697:IY327698 SU327697:SU327698 ACQ327697:ACQ327698 AMM327697:AMM327698 AWI327697:AWI327698 BGE327697:BGE327698 BQA327697:BQA327698 BZW327697:BZW327698 CJS327697:CJS327698 CTO327697:CTO327698 DDK327697:DDK327698 DNG327697:DNG327698 DXC327697:DXC327698 EGY327697:EGY327698 EQU327697:EQU327698 FAQ327697:FAQ327698 FKM327697:FKM327698 FUI327697:FUI327698 GEE327697:GEE327698 GOA327697:GOA327698 GXW327697:GXW327698 HHS327697:HHS327698 HRO327697:HRO327698 IBK327697:IBK327698 ILG327697:ILG327698 IVC327697:IVC327698 JEY327697:JEY327698 JOU327697:JOU327698 JYQ327697:JYQ327698 KIM327697:KIM327698 KSI327697:KSI327698 LCE327697:LCE327698 LMA327697:LMA327698 LVW327697:LVW327698 MFS327697:MFS327698 MPO327697:MPO327698 MZK327697:MZK327698 NJG327697:NJG327698 NTC327697:NTC327698 OCY327697:OCY327698 OMU327697:OMU327698 OWQ327697:OWQ327698 PGM327697:PGM327698 PQI327697:PQI327698 QAE327697:QAE327698 QKA327697:QKA327698 QTW327697:QTW327698 RDS327697:RDS327698 RNO327697:RNO327698 RXK327697:RXK327698 SHG327697:SHG327698 SRC327697:SRC327698 TAY327697:TAY327698 TKU327697:TKU327698 TUQ327697:TUQ327698 UEM327697:UEM327698 UOI327697:UOI327698 UYE327697:UYE327698 VIA327697:VIA327698 VRW327697:VRW327698 WBS327697:WBS327698 WLO327697:WLO327698 WVK327697:WVK327698 C393233:C393234 IY393233:IY393234 SU393233:SU393234 ACQ393233:ACQ393234 AMM393233:AMM393234 AWI393233:AWI393234 BGE393233:BGE393234 BQA393233:BQA393234 BZW393233:BZW393234 CJS393233:CJS393234 CTO393233:CTO393234 DDK393233:DDK393234 DNG393233:DNG393234 DXC393233:DXC393234 EGY393233:EGY393234 EQU393233:EQU393234 FAQ393233:FAQ393234 FKM393233:FKM393234 FUI393233:FUI393234 GEE393233:GEE393234 GOA393233:GOA393234 GXW393233:GXW393234 HHS393233:HHS393234 HRO393233:HRO393234 IBK393233:IBK393234 ILG393233:ILG393234 IVC393233:IVC393234 JEY393233:JEY393234 JOU393233:JOU393234 JYQ393233:JYQ393234 KIM393233:KIM393234 KSI393233:KSI393234 LCE393233:LCE393234 LMA393233:LMA393234 LVW393233:LVW393234 MFS393233:MFS393234 MPO393233:MPO393234 MZK393233:MZK393234 NJG393233:NJG393234 NTC393233:NTC393234 OCY393233:OCY393234 OMU393233:OMU393234 OWQ393233:OWQ393234 PGM393233:PGM393234 PQI393233:PQI393234 QAE393233:QAE393234 QKA393233:QKA393234 QTW393233:QTW393234 RDS393233:RDS393234 RNO393233:RNO393234 RXK393233:RXK393234 SHG393233:SHG393234 SRC393233:SRC393234 TAY393233:TAY393234 TKU393233:TKU393234 TUQ393233:TUQ393234 UEM393233:UEM393234 UOI393233:UOI393234 UYE393233:UYE393234 VIA393233:VIA393234 VRW393233:VRW393234 WBS393233:WBS393234 WLO393233:WLO393234 WVK393233:WVK393234 C458769:C458770 IY458769:IY458770 SU458769:SU458770 ACQ458769:ACQ458770 AMM458769:AMM458770 AWI458769:AWI458770 BGE458769:BGE458770 BQA458769:BQA458770 BZW458769:BZW458770 CJS458769:CJS458770 CTO458769:CTO458770 DDK458769:DDK458770 DNG458769:DNG458770 DXC458769:DXC458770 EGY458769:EGY458770 EQU458769:EQU458770 FAQ458769:FAQ458770 FKM458769:FKM458770 FUI458769:FUI458770 GEE458769:GEE458770 GOA458769:GOA458770 GXW458769:GXW458770 HHS458769:HHS458770 HRO458769:HRO458770 IBK458769:IBK458770 ILG458769:ILG458770 IVC458769:IVC458770 JEY458769:JEY458770 JOU458769:JOU458770 JYQ458769:JYQ458770 KIM458769:KIM458770 KSI458769:KSI458770 LCE458769:LCE458770 LMA458769:LMA458770 LVW458769:LVW458770 MFS458769:MFS458770 MPO458769:MPO458770 MZK458769:MZK458770 NJG458769:NJG458770 NTC458769:NTC458770 OCY458769:OCY458770 OMU458769:OMU458770 OWQ458769:OWQ458770 PGM458769:PGM458770 PQI458769:PQI458770 QAE458769:QAE458770 QKA458769:QKA458770 QTW458769:QTW458770 RDS458769:RDS458770 RNO458769:RNO458770 RXK458769:RXK458770 SHG458769:SHG458770 SRC458769:SRC458770 TAY458769:TAY458770 TKU458769:TKU458770 TUQ458769:TUQ458770 UEM458769:UEM458770 UOI458769:UOI458770 UYE458769:UYE458770 VIA458769:VIA458770 VRW458769:VRW458770 WBS458769:WBS458770 WLO458769:WLO458770 WVK458769:WVK458770 C524305:C524306 IY524305:IY524306 SU524305:SU524306 ACQ524305:ACQ524306 AMM524305:AMM524306 AWI524305:AWI524306 BGE524305:BGE524306 BQA524305:BQA524306 BZW524305:BZW524306 CJS524305:CJS524306 CTO524305:CTO524306 DDK524305:DDK524306 DNG524305:DNG524306 DXC524305:DXC524306 EGY524305:EGY524306 EQU524305:EQU524306 FAQ524305:FAQ524306 FKM524305:FKM524306 FUI524305:FUI524306 GEE524305:GEE524306 GOA524305:GOA524306 GXW524305:GXW524306 HHS524305:HHS524306 HRO524305:HRO524306 IBK524305:IBK524306 ILG524305:ILG524306 IVC524305:IVC524306 JEY524305:JEY524306 JOU524305:JOU524306 JYQ524305:JYQ524306 KIM524305:KIM524306 KSI524305:KSI524306 LCE524305:LCE524306 LMA524305:LMA524306 LVW524305:LVW524306 MFS524305:MFS524306 MPO524305:MPO524306 MZK524305:MZK524306 NJG524305:NJG524306 NTC524305:NTC524306 OCY524305:OCY524306 OMU524305:OMU524306 OWQ524305:OWQ524306 PGM524305:PGM524306 PQI524305:PQI524306 QAE524305:QAE524306 QKA524305:QKA524306 QTW524305:QTW524306 RDS524305:RDS524306 RNO524305:RNO524306 RXK524305:RXK524306 SHG524305:SHG524306 SRC524305:SRC524306 TAY524305:TAY524306 TKU524305:TKU524306 TUQ524305:TUQ524306 UEM524305:UEM524306 UOI524305:UOI524306 UYE524305:UYE524306 VIA524305:VIA524306 VRW524305:VRW524306 WBS524305:WBS524306 WLO524305:WLO524306 WVK524305:WVK524306 C589841:C589842 IY589841:IY589842 SU589841:SU589842 ACQ589841:ACQ589842 AMM589841:AMM589842 AWI589841:AWI589842 BGE589841:BGE589842 BQA589841:BQA589842 BZW589841:BZW589842 CJS589841:CJS589842 CTO589841:CTO589842 DDK589841:DDK589842 DNG589841:DNG589842 DXC589841:DXC589842 EGY589841:EGY589842 EQU589841:EQU589842 FAQ589841:FAQ589842 FKM589841:FKM589842 FUI589841:FUI589842 GEE589841:GEE589842 GOA589841:GOA589842 GXW589841:GXW589842 HHS589841:HHS589842 HRO589841:HRO589842 IBK589841:IBK589842 ILG589841:ILG589842 IVC589841:IVC589842 JEY589841:JEY589842 JOU589841:JOU589842 JYQ589841:JYQ589842 KIM589841:KIM589842 KSI589841:KSI589842 LCE589841:LCE589842 LMA589841:LMA589842 LVW589841:LVW589842 MFS589841:MFS589842 MPO589841:MPO589842 MZK589841:MZK589842 NJG589841:NJG589842 NTC589841:NTC589842 OCY589841:OCY589842 OMU589841:OMU589842 OWQ589841:OWQ589842 PGM589841:PGM589842 PQI589841:PQI589842 QAE589841:QAE589842 QKA589841:QKA589842 QTW589841:QTW589842 RDS589841:RDS589842 RNO589841:RNO589842 RXK589841:RXK589842 SHG589841:SHG589842 SRC589841:SRC589842 TAY589841:TAY589842 TKU589841:TKU589842 TUQ589841:TUQ589842 UEM589841:UEM589842 UOI589841:UOI589842 UYE589841:UYE589842 VIA589841:VIA589842 VRW589841:VRW589842 WBS589841:WBS589842 WLO589841:WLO589842 WVK589841:WVK589842 C655377:C655378 IY655377:IY655378 SU655377:SU655378 ACQ655377:ACQ655378 AMM655377:AMM655378 AWI655377:AWI655378 BGE655377:BGE655378 BQA655377:BQA655378 BZW655377:BZW655378 CJS655377:CJS655378 CTO655377:CTO655378 DDK655377:DDK655378 DNG655377:DNG655378 DXC655377:DXC655378 EGY655377:EGY655378 EQU655377:EQU655378 FAQ655377:FAQ655378 FKM655377:FKM655378 FUI655377:FUI655378 GEE655377:GEE655378 GOA655377:GOA655378 GXW655377:GXW655378 HHS655377:HHS655378 HRO655377:HRO655378 IBK655377:IBK655378 ILG655377:ILG655378 IVC655377:IVC655378 JEY655377:JEY655378 JOU655377:JOU655378 JYQ655377:JYQ655378 KIM655377:KIM655378 KSI655377:KSI655378 LCE655377:LCE655378 LMA655377:LMA655378 LVW655377:LVW655378 MFS655377:MFS655378 MPO655377:MPO655378 MZK655377:MZK655378 NJG655377:NJG655378 NTC655377:NTC655378 OCY655377:OCY655378 OMU655377:OMU655378 OWQ655377:OWQ655378 PGM655377:PGM655378 PQI655377:PQI655378 QAE655377:QAE655378 QKA655377:QKA655378 QTW655377:QTW655378 RDS655377:RDS655378 RNO655377:RNO655378 RXK655377:RXK655378 SHG655377:SHG655378 SRC655377:SRC655378 TAY655377:TAY655378 TKU655377:TKU655378 TUQ655377:TUQ655378 UEM655377:UEM655378 UOI655377:UOI655378 UYE655377:UYE655378 VIA655377:VIA655378 VRW655377:VRW655378 WBS655377:WBS655378 WLO655377:WLO655378 WVK655377:WVK655378 C720913:C720914 IY720913:IY720914 SU720913:SU720914 ACQ720913:ACQ720914 AMM720913:AMM720914 AWI720913:AWI720914 BGE720913:BGE720914 BQA720913:BQA720914 BZW720913:BZW720914 CJS720913:CJS720914 CTO720913:CTO720914 DDK720913:DDK720914 DNG720913:DNG720914 DXC720913:DXC720914 EGY720913:EGY720914 EQU720913:EQU720914 FAQ720913:FAQ720914 FKM720913:FKM720914 FUI720913:FUI720914 GEE720913:GEE720914 GOA720913:GOA720914 GXW720913:GXW720914 HHS720913:HHS720914 HRO720913:HRO720914 IBK720913:IBK720914 ILG720913:ILG720914 IVC720913:IVC720914 JEY720913:JEY720914 JOU720913:JOU720914 JYQ720913:JYQ720914 KIM720913:KIM720914 KSI720913:KSI720914 LCE720913:LCE720914 LMA720913:LMA720914 LVW720913:LVW720914 MFS720913:MFS720914 MPO720913:MPO720914 MZK720913:MZK720914 NJG720913:NJG720914 NTC720913:NTC720914 OCY720913:OCY720914 OMU720913:OMU720914 OWQ720913:OWQ720914 PGM720913:PGM720914 PQI720913:PQI720914 QAE720913:QAE720914 QKA720913:QKA720914 QTW720913:QTW720914 RDS720913:RDS720914 RNO720913:RNO720914 RXK720913:RXK720914 SHG720913:SHG720914 SRC720913:SRC720914 TAY720913:TAY720914 TKU720913:TKU720914 TUQ720913:TUQ720914 UEM720913:UEM720914 UOI720913:UOI720914 UYE720913:UYE720914 VIA720913:VIA720914 VRW720913:VRW720914 WBS720913:WBS720914 WLO720913:WLO720914 WVK720913:WVK720914 C786449:C786450 IY786449:IY786450 SU786449:SU786450 ACQ786449:ACQ786450 AMM786449:AMM786450 AWI786449:AWI786450 BGE786449:BGE786450 BQA786449:BQA786450 BZW786449:BZW786450 CJS786449:CJS786450 CTO786449:CTO786450 DDK786449:DDK786450 DNG786449:DNG786450 DXC786449:DXC786450 EGY786449:EGY786450 EQU786449:EQU786450 FAQ786449:FAQ786450 FKM786449:FKM786450 FUI786449:FUI786450 GEE786449:GEE786450 GOA786449:GOA786450 GXW786449:GXW786450 HHS786449:HHS786450 HRO786449:HRO786450 IBK786449:IBK786450 ILG786449:ILG786450 IVC786449:IVC786450 JEY786449:JEY786450 JOU786449:JOU786450 JYQ786449:JYQ786450 KIM786449:KIM786450 KSI786449:KSI786450 LCE786449:LCE786450 LMA786449:LMA786450 LVW786449:LVW786450 MFS786449:MFS786450 MPO786449:MPO786450 MZK786449:MZK786450 NJG786449:NJG786450 NTC786449:NTC786450 OCY786449:OCY786450 OMU786449:OMU786450 OWQ786449:OWQ786450 PGM786449:PGM786450 PQI786449:PQI786450 QAE786449:QAE786450 QKA786449:QKA786450 QTW786449:QTW786450 RDS786449:RDS786450 RNO786449:RNO786450 RXK786449:RXK786450 SHG786449:SHG786450 SRC786449:SRC786450 TAY786449:TAY786450 TKU786449:TKU786450 TUQ786449:TUQ786450 UEM786449:UEM786450 UOI786449:UOI786450 UYE786449:UYE786450 VIA786449:VIA786450 VRW786449:VRW786450 WBS786449:WBS786450 WLO786449:WLO786450 WVK786449:WVK786450 C851985:C851986 IY851985:IY851986 SU851985:SU851986 ACQ851985:ACQ851986 AMM851985:AMM851986 AWI851985:AWI851986 BGE851985:BGE851986 BQA851985:BQA851986 BZW851985:BZW851986 CJS851985:CJS851986 CTO851985:CTO851986 DDK851985:DDK851986 DNG851985:DNG851986 DXC851985:DXC851986 EGY851985:EGY851986 EQU851985:EQU851986 FAQ851985:FAQ851986 FKM851985:FKM851986 FUI851985:FUI851986 GEE851985:GEE851986 GOA851985:GOA851986 GXW851985:GXW851986 HHS851985:HHS851986 HRO851985:HRO851986 IBK851985:IBK851986 ILG851985:ILG851986 IVC851985:IVC851986 JEY851985:JEY851986 JOU851985:JOU851986 JYQ851985:JYQ851986 KIM851985:KIM851986 KSI851985:KSI851986 LCE851985:LCE851986 LMA851985:LMA851986 LVW851985:LVW851986 MFS851985:MFS851986 MPO851985:MPO851986 MZK851985:MZK851986 NJG851985:NJG851986 NTC851985:NTC851986 OCY851985:OCY851986 OMU851985:OMU851986 OWQ851985:OWQ851986 PGM851985:PGM851986 PQI851985:PQI851986 QAE851985:QAE851986 QKA851985:QKA851986 QTW851985:QTW851986 RDS851985:RDS851986 RNO851985:RNO851986 RXK851985:RXK851986 SHG851985:SHG851986 SRC851985:SRC851986 TAY851985:TAY851986 TKU851985:TKU851986 TUQ851985:TUQ851986 UEM851985:UEM851986 UOI851985:UOI851986 UYE851985:UYE851986 VIA851985:VIA851986 VRW851985:VRW851986 WBS851985:WBS851986 WLO851985:WLO851986 WVK851985:WVK851986 C917521:C917522 IY917521:IY917522 SU917521:SU917522 ACQ917521:ACQ917522 AMM917521:AMM917522 AWI917521:AWI917522 BGE917521:BGE917522 BQA917521:BQA917522 BZW917521:BZW917522 CJS917521:CJS917522 CTO917521:CTO917522 DDK917521:DDK917522 DNG917521:DNG917522 DXC917521:DXC917522 EGY917521:EGY917522 EQU917521:EQU917522 FAQ917521:FAQ917522 FKM917521:FKM917522 FUI917521:FUI917522 GEE917521:GEE917522 GOA917521:GOA917522 GXW917521:GXW917522 HHS917521:HHS917522 HRO917521:HRO917522 IBK917521:IBK917522 ILG917521:ILG917522 IVC917521:IVC917522 JEY917521:JEY917522 JOU917521:JOU917522 JYQ917521:JYQ917522 KIM917521:KIM917522 KSI917521:KSI917522 LCE917521:LCE917522 LMA917521:LMA917522 LVW917521:LVW917522 MFS917521:MFS917522 MPO917521:MPO917522 MZK917521:MZK917522 NJG917521:NJG917522 NTC917521:NTC917522 OCY917521:OCY917522 OMU917521:OMU917522 OWQ917521:OWQ917522 PGM917521:PGM917522 PQI917521:PQI917522 QAE917521:QAE917522 QKA917521:QKA917522 QTW917521:QTW917522 RDS917521:RDS917522 RNO917521:RNO917522 RXK917521:RXK917522 SHG917521:SHG917522 SRC917521:SRC917522 TAY917521:TAY917522 TKU917521:TKU917522 TUQ917521:TUQ917522 UEM917521:UEM917522 UOI917521:UOI917522 UYE917521:UYE917522 VIA917521:VIA917522 VRW917521:VRW917522 WBS917521:WBS917522 WLO917521:WLO917522 WVK917521:WVK917522 C983057:C983058 IY983057:IY983058 SU983057:SU983058 ACQ983057:ACQ983058 AMM983057:AMM983058 AWI983057:AWI983058 BGE983057:BGE983058 BQA983057:BQA983058 BZW983057:BZW983058 CJS983057:CJS983058 CTO983057:CTO983058 DDK983057:DDK983058 DNG983057:DNG983058 DXC983057:DXC983058 EGY983057:EGY983058 EQU983057:EQU983058 FAQ983057:FAQ983058 FKM983057:FKM983058 FUI983057:FUI983058 GEE983057:GEE983058 GOA983057:GOA983058 GXW983057:GXW983058 HHS983057:HHS983058 HRO983057:HRO983058 IBK983057:IBK983058 ILG983057:ILG983058 IVC983057:IVC983058 JEY983057:JEY983058 JOU983057:JOU983058 JYQ983057:JYQ983058 KIM983057:KIM983058 KSI983057:KSI983058 LCE983057:LCE983058 LMA983057:LMA983058 LVW983057:LVW983058 MFS983057:MFS983058 MPO983057:MPO983058 MZK983057:MZK983058 NJG983057:NJG983058 NTC983057:NTC983058 OCY983057:OCY983058 OMU983057:OMU983058 OWQ983057:OWQ983058 PGM983057:PGM983058 PQI983057:PQI983058 QAE983057:QAE983058 QKA983057:QKA983058 QTW983057:QTW983058 RDS983057:RDS983058 RNO983057:RNO983058 RXK983057:RXK983058 SHG983057:SHG983058 SRC983057:SRC983058 TAY983057:TAY983058 TKU983057:TKU983058 TUQ983057:TUQ983058 UEM983057:UEM983058 UOI983057:UOI983058 UYE983057:UYE983058 VIA983057:VIA983058 VRW983057:VRW983058 WBS983057:WBS983058 WLO983057:WLO983058 WVK983057:WVK983058 E17:E18 JA17:JA18 SW17:SW18 ACS17:ACS18 AMO17:AMO18 AWK17:AWK18 BGG17:BGG18 BQC17:BQC18 BZY17:BZY18 CJU17:CJU18 CTQ17:CTQ18 DDM17:DDM18 DNI17:DNI18 DXE17:DXE18 EHA17:EHA18 EQW17:EQW18 FAS17:FAS18 FKO17:FKO18 FUK17:FUK18 GEG17:GEG18 GOC17:GOC18 GXY17:GXY18 HHU17:HHU18 HRQ17:HRQ18 IBM17:IBM18 ILI17:ILI18 IVE17:IVE18 JFA17:JFA18 JOW17:JOW18 JYS17:JYS18 KIO17:KIO18 KSK17:KSK18 LCG17:LCG18 LMC17:LMC18 LVY17:LVY18 MFU17:MFU18 MPQ17:MPQ18 MZM17:MZM18 NJI17:NJI18 NTE17:NTE18 ODA17:ODA18 OMW17:OMW18 OWS17:OWS18 PGO17:PGO18 PQK17:PQK18 QAG17:QAG18 QKC17:QKC18 QTY17:QTY18 RDU17:RDU18 RNQ17:RNQ18 RXM17:RXM18 SHI17:SHI18 SRE17:SRE18 TBA17:TBA18 TKW17:TKW18 TUS17:TUS18 UEO17:UEO18 UOK17:UOK18 UYG17:UYG18 VIC17:VIC18 VRY17:VRY18 WBU17:WBU18 WLQ17:WLQ18 WVM17:WVM18 E65553:E65554 JA65553:JA65554 SW65553:SW65554 ACS65553:ACS65554 AMO65553:AMO65554 AWK65553:AWK65554 BGG65553:BGG65554 BQC65553:BQC65554 BZY65553:BZY65554 CJU65553:CJU65554 CTQ65553:CTQ65554 DDM65553:DDM65554 DNI65553:DNI65554 DXE65553:DXE65554 EHA65553:EHA65554 EQW65553:EQW65554 FAS65553:FAS65554 FKO65553:FKO65554 FUK65553:FUK65554 GEG65553:GEG65554 GOC65553:GOC65554 GXY65553:GXY65554 HHU65553:HHU65554 HRQ65553:HRQ65554 IBM65553:IBM65554 ILI65553:ILI65554 IVE65553:IVE65554 JFA65553:JFA65554 JOW65553:JOW65554 JYS65553:JYS65554 KIO65553:KIO65554 KSK65553:KSK65554 LCG65553:LCG65554 LMC65553:LMC65554 LVY65553:LVY65554 MFU65553:MFU65554 MPQ65553:MPQ65554 MZM65553:MZM65554 NJI65553:NJI65554 NTE65553:NTE65554 ODA65553:ODA65554 OMW65553:OMW65554 OWS65553:OWS65554 PGO65553:PGO65554 PQK65553:PQK65554 QAG65553:QAG65554 QKC65553:QKC65554 QTY65553:QTY65554 RDU65553:RDU65554 RNQ65553:RNQ65554 RXM65553:RXM65554 SHI65553:SHI65554 SRE65553:SRE65554 TBA65553:TBA65554 TKW65553:TKW65554 TUS65553:TUS65554 UEO65553:UEO65554 UOK65553:UOK65554 UYG65553:UYG65554 VIC65553:VIC65554 VRY65553:VRY65554 WBU65553:WBU65554 WLQ65553:WLQ65554 WVM65553:WVM65554 E131089:E131090 JA131089:JA131090 SW131089:SW131090 ACS131089:ACS131090 AMO131089:AMO131090 AWK131089:AWK131090 BGG131089:BGG131090 BQC131089:BQC131090 BZY131089:BZY131090 CJU131089:CJU131090 CTQ131089:CTQ131090 DDM131089:DDM131090 DNI131089:DNI131090 DXE131089:DXE131090 EHA131089:EHA131090 EQW131089:EQW131090 FAS131089:FAS131090 FKO131089:FKO131090 FUK131089:FUK131090 GEG131089:GEG131090 GOC131089:GOC131090 GXY131089:GXY131090 HHU131089:HHU131090 HRQ131089:HRQ131090 IBM131089:IBM131090 ILI131089:ILI131090 IVE131089:IVE131090 JFA131089:JFA131090 JOW131089:JOW131090 JYS131089:JYS131090 KIO131089:KIO131090 KSK131089:KSK131090 LCG131089:LCG131090 LMC131089:LMC131090 LVY131089:LVY131090 MFU131089:MFU131090 MPQ131089:MPQ131090 MZM131089:MZM131090 NJI131089:NJI131090 NTE131089:NTE131090 ODA131089:ODA131090 OMW131089:OMW131090 OWS131089:OWS131090 PGO131089:PGO131090 PQK131089:PQK131090 QAG131089:QAG131090 QKC131089:QKC131090 QTY131089:QTY131090 RDU131089:RDU131090 RNQ131089:RNQ131090 RXM131089:RXM131090 SHI131089:SHI131090 SRE131089:SRE131090 TBA131089:TBA131090 TKW131089:TKW131090 TUS131089:TUS131090 UEO131089:UEO131090 UOK131089:UOK131090 UYG131089:UYG131090 VIC131089:VIC131090 VRY131089:VRY131090 WBU131089:WBU131090 WLQ131089:WLQ131090 WVM131089:WVM131090 E196625:E196626 JA196625:JA196626 SW196625:SW196626 ACS196625:ACS196626 AMO196625:AMO196626 AWK196625:AWK196626 BGG196625:BGG196626 BQC196625:BQC196626 BZY196625:BZY196626 CJU196625:CJU196626 CTQ196625:CTQ196626 DDM196625:DDM196626 DNI196625:DNI196626 DXE196625:DXE196626 EHA196625:EHA196626 EQW196625:EQW196626 FAS196625:FAS196626 FKO196625:FKO196626 FUK196625:FUK196626 GEG196625:GEG196626 GOC196625:GOC196626 GXY196625:GXY196626 HHU196625:HHU196626 HRQ196625:HRQ196626 IBM196625:IBM196626 ILI196625:ILI196626 IVE196625:IVE196626 JFA196625:JFA196626 JOW196625:JOW196626 JYS196625:JYS196626 KIO196625:KIO196626 KSK196625:KSK196626 LCG196625:LCG196626 LMC196625:LMC196626 LVY196625:LVY196626 MFU196625:MFU196626 MPQ196625:MPQ196626 MZM196625:MZM196626 NJI196625:NJI196626 NTE196625:NTE196626 ODA196625:ODA196626 OMW196625:OMW196626 OWS196625:OWS196626 PGO196625:PGO196626 PQK196625:PQK196626 QAG196625:QAG196626 QKC196625:QKC196626 QTY196625:QTY196626 RDU196625:RDU196626 RNQ196625:RNQ196626 RXM196625:RXM196626 SHI196625:SHI196626 SRE196625:SRE196626 TBA196625:TBA196626 TKW196625:TKW196626 TUS196625:TUS196626 UEO196625:UEO196626 UOK196625:UOK196626 UYG196625:UYG196626 VIC196625:VIC196626 VRY196625:VRY196626 WBU196625:WBU196626 WLQ196625:WLQ196626 WVM196625:WVM196626 E262161:E262162 JA262161:JA262162 SW262161:SW262162 ACS262161:ACS262162 AMO262161:AMO262162 AWK262161:AWK262162 BGG262161:BGG262162 BQC262161:BQC262162 BZY262161:BZY262162 CJU262161:CJU262162 CTQ262161:CTQ262162 DDM262161:DDM262162 DNI262161:DNI262162 DXE262161:DXE262162 EHA262161:EHA262162 EQW262161:EQW262162 FAS262161:FAS262162 FKO262161:FKO262162 FUK262161:FUK262162 GEG262161:GEG262162 GOC262161:GOC262162 GXY262161:GXY262162 HHU262161:HHU262162 HRQ262161:HRQ262162 IBM262161:IBM262162 ILI262161:ILI262162 IVE262161:IVE262162 JFA262161:JFA262162 JOW262161:JOW262162 JYS262161:JYS262162 KIO262161:KIO262162 KSK262161:KSK262162 LCG262161:LCG262162 LMC262161:LMC262162 LVY262161:LVY262162 MFU262161:MFU262162 MPQ262161:MPQ262162 MZM262161:MZM262162 NJI262161:NJI262162 NTE262161:NTE262162 ODA262161:ODA262162 OMW262161:OMW262162 OWS262161:OWS262162 PGO262161:PGO262162 PQK262161:PQK262162 QAG262161:QAG262162 QKC262161:QKC262162 QTY262161:QTY262162 RDU262161:RDU262162 RNQ262161:RNQ262162 RXM262161:RXM262162 SHI262161:SHI262162 SRE262161:SRE262162 TBA262161:TBA262162 TKW262161:TKW262162 TUS262161:TUS262162 UEO262161:UEO262162 UOK262161:UOK262162 UYG262161:UYG262162 VIC262161:VIC262162 VRY262161:VRY262162 WBU262161:WBU262162 WLQ262161:WLQ262162 WVM262161:WVM262162 E327697:E327698 JA327697:JA327698 SW327697:SW327698 ACS327697:ACS327698 AMO327697:AMO327698 AWK327697:AWK327698 BGG327697:BGG327698 BQC327697:BQC327698 BZY327697:BZY327698 CJU327697:CJU327698 CTQ327697:CTQ327698 DDM327697:DDM327698 DNI327697:DNI327698 DXE327697:DXE327698 EHA327697:EHA327698 EQW327697:EQW327698 FAS327697:FAS327698 FKO327697:FKO327698 FUK327697:FUK327698 GEG327697:GEG327698 GOC327697:GOC327698 GXY327697:GXY327698 HHU327697:HHU327698 HRQ327697:HRQ327698 IBM327697:IBM327698 ILI327697:ILI327698 IVE327697:IVE327698 JFA327697:JFA327698 JOW327697:JOW327698 JYS327697:JYS327698 KIO327697:KIO327698 KSK327697:KSK327698 LCG327697:LCG327698 LMC327697:LMC327698 LVY327697:LVY327698 MFU327697:MFU327698 MPQ327697:MPQ327698 MZM327697:MZM327698 NJI327697:NJI327698 NTE327697:NTE327698 ODA327697:ODA327698 OMW327697:OMW327698 OWS327697:OWS327698 PGO327697:PGO327698 PQK327697:PQK327698 QAG327697:QAG327698 QKC327697:QKC327698 QTY327697:QTY327698 RDU327697:RDU327698 RNQ327697:RNQ327698 RXM327697:RXM327698 SHI327697:SHI327698 SRE327697:SRE327698 TBA327697:TBA327698 TKW327697:TKW327698 TUS327697:TUS327698 UEO327697:UEO327698 UOK327697:UOK327698 UYG327697:UYG327698 VIC327697:VIC327698 VRY327697:VRY327698 WBU327697:WBU327698 WLQ327697:WLQ327698 WVM327697:WVM327698 E393233:E393234 JA393233:JA393234 SW393233:SW393234 ACS393233:ACS393234 AMO393233:AMO393234 AWK393233:AWK393234 BGG393233:BGG393234 BQC393233:BQC393234 BZY393233:BZY393234 CJU393233:CJU393234 CTQ393233:CTQ393234 DDM393233:DDM393234 DNI393233:DNI393234 DXE393233:DXE393234 EHA393233:EHA393234 EQW393233:EQW393234 FAS393233:FAS393234 FKO393233:FKO393234 FUK393233:FUK393234 GEG393233:GEG393234 GOC393233:GOC393234 GXY393233:GXY393234 HHU393233:HHU393234 HRQ393233:HRQ393234 IBM393233:IBM393234 ILI393233:ILI393234 IVE393233:IVE393234 JFA393233:JFA393234 JOW393233:JOW393234 JYS393233:JYS393234 KIO393233:KIO393234 KSK393233:KSK393234 LCG393233:LCG393234 LMC393233:LMC393234 LVY393233:LVY393234 MFU393233:MFU393234 MPQ393233:MPQ393234 MZM393233:MZM393234 NJI393233:NJI393234 NTE393233:NTE393234 ODA393233:ODA393234 OMW393233:OMW393234 OWS393233:OWS393234 PGO393233:PGO393234 PQK393233:PQK393234 QAG393233:QAG393234 QKC393233:QKC393234 QTY393233:QTY393234 RDU393233:RDU393234 RNQ393233:RNQ393234 RXM393233:RXM393234 SHI393233:SHI393234 SRE393233:SRE393234 TBA393233:TBA393234 TKW393233:TKW393234 TUS393233:TUS393234 UEO393233:UEO393234 UOK393233:UOK393234 UYG393233:UYG393234 VIC393233:VIC393234 VRY393233:VRY393234 WBU393233:WBU393234 WLQ393233:WLQ393234 WVM393233:WVM393234 E458769:E458770 JA458769:JA458770 SW458769:SW458770 ACS458769:ACS458770 AMO458769:AMO458770 AWK458769:AWK458770 BGG458769:BGG458770 BQC458769:BQC458770 BZY458769:BZY458770 CJU458769:CJU458770 CTQ458769:CTQ458770 DDM458769:DDM458770 DNI458769:DNI458770 DXE458769:DXE458770 EHA458769:EHA458770 EQW458769:EQW458770 FAS458769:FAS458770 FKO458769:FKO458770 FUK458769:FUK458770 GEG458769:GEG458770 GOC458769:GOC458770 GXY458769:GXY458770 HHU458769:HHU458770 HRQ458769:HRQ458770 IBM458769:IBM458770 ILI458769:ILI458770 IVE458769:IVE458770 JFA458769:JFA458770 JOW458769:JOW458770 JYS458769:JYS458770 KIO458769:KIO458770 KSK458769:KSK458770 LCG458769:LCG458770 LMC458769:LMC458770 LVY458769:LVY458770 MFU458769:MFU458770 MPQ458769:MPQ458770 MZM458769:MZM458770 NJI458769:NJI458770 NTE458769:NTE458770 ODA458769:ODA458770 OMW458769:OMW458770 OWS458769:OWS458770 PGO458769:PGO458770 PQK458769:PQK458770 QAG458769:QAG458770 QKC458769:QKC458770 QTY458769:QTY458770 RDU458769:RDU458770 RNQ458769:RNQ458770 RXM458769:RXM458770 SHI458769:SHI458770 SRE458769:SRE458770 TBA458769:TBA458770 TKW458769:TKW458770 TUS458769:TUS458770 UEO458769:UEO458770 UOK458769:UOK458770 UYG458769:UYG458770 VIC458769:VIC458770 VRY458769:VRY458770 WBU458769:WBU458770 WLQ458769:WLQ458770 WVM458769:WVM458770 E524305:E524306 JA524305:JA524306 SW524305:SW524306 ACS524305:ACS524306 AMO524305:AMO524306 AWK524305:AWK524306 BGG524305:BGG524306 BQC524305:BQC524306 BZY524305:BZY524306 CJU524305:CJU524306 CTQ524305:CTQ524306 DDM524305:DDM524306 DNI524305:DNI524306 DXE524305:DXE524306 EHA524305:EHA524306 EQW524305:EQW524306 FAS524305:FAS524306 FKO524305:FKO524306 FUK524305:FUK524306 GEG524305:GEG524306 GOC524305:GOC524306 GXY524305:GXY524306 HHU524305:HHU524306 HRQ524305:HRQ524306 IBM524305:IBM524306 ILI524305:ILI524306 IVE524305:IVE524306 JFA524305:JFA524306 JOW524305:JOW524306 JYS524305:JYS524306 KIO524305:KIO524306 KSK524305:KSK524306 LCG524305:LCG524306 LMC524305:LMC524306 LVY524305:LVY524306 MFU524305:MFU524306 MPQ524305:MPQ524306 MZM524305:MZM524306 NJI524305:NJI524306 NTE524305:NTE524306 ODA524305:ODA524306 OMW524305:OMW524306 OWS524305:OWS524306 PGO524305:PGO524306 PQK524305:PQK524306 QAG524305:QAG524306 QKC524305:QKC524306 QTY524305:QTY524306 RDU524305:RDU524306 RNQ524305:RNQ524306 RXM524305:RXM524306 SHI524305:SHI524306 SRE524305:SRE524306 TBA524305:TBA524306 TKW524305:TKW524306 TUS524305:TUS524306 UEO524305:UEO524306 UOK524305:UOK524306 UYG524305:UYG524306 VIC524305:VIC524306 VRY524305:VRY524306 WBU524305:WBU524306 WLQ524305:WLQ524306 WVM524305:WVM524306 E589841:E589842 JA589841:JA589842 SW589841:SW589842 ACS589841:ACS589842 AMO589841:AMO589842 AWK589841:AWK589842 BGG589841:BGG589842 BQC589841:BQC589842 BZY589841:BZY589842 CJU589841:CJU589842 CTQ589841:CTQ589842 DDM589841:DDM589842 DNI589841:DNI589842 DXE589841:DXE589842 EHA589841:EHA589842 EQW589841:EQW589842 FAS589841:FAS589842 FKO589841:FKO589842 FUK589841:FUK589842 GEG589841:GEG589842 GOC589841:GOC589842 GXY589841:GXY589842 HHU589841:HHU589842 HRQ589841:HRQ589842 IBM589841:IBM589842 ILI589841:ILI589842 IVE589841:IVE589842 JFA589841:JFA589842 JOW589841:JOW589842 JYS589841:JYS589842 KIO589841:KIO589842 KSK589841:KSK589842 LCG589841:LCG589842 LMC589841:LMC589842 LVY589841:LVY589842 MFU589841:MFU589842 MPQ589841:MPQ589842 MZM589841:MZM589842 NJI589841:NJI589842 NTE589841:NTE589842 ODA589841:ODA589842 OMW589841:OMW589842 OWS589841:OWS589842 PGO589841:PGO589842 PQK589841:PQK589842 QAG589841:QAG589842 QKC589841:QKC589842 QTY589841:QTY589842 RDU589841:RDU589842 RNQ589841:RNQ589842 RXM589841:RXM589842 SHI589841:SHI589842 SRE589841:SRE589842 TBA589841:TBA589842 TKW589841:TKW589842 TUS589841:TUS589842 UEO589841:UEO589842 UOK589841:UOK589842 UYG589841:UYG589842 VIC589841:VIC589842 VRY589841:VRY589842 WBU589841:WBU589842 WLQ589841:WLQ589842 WVM589841:WVM589842 E655377:E655378 JA655377:JA655378 SW655377:SW655378 ACS655377:ACS655378 AMO655377:AMO655378 AWK655377:AWK655378 BGG655377:BGG655378 BQC655377:BQC655378 BZY655377:BZY655378 CJU655377:CJU655378 CTQ655377:CTQ655378 DDM655377:DDM655378 DNI655377:DNI655378 DXE655377:DXE655378 EHA655377:EHA655378 EQW655377:EQW655378 FAS655377:FAS655378 FKO655377:FKO655378 FUK655377:FUK655378 GEG655377:GEG655378 GOC655377:GOC655378 GXY655377:GXY655378 HHU655377:HHU655378 HRQ655377:HRQ655378 IBM655377:IBM655378 ILI655377:ILI655378 IVE655377:IVE655378 JFA655377:JFA655378 JOW655377:JOW655378 JYS655377:JYS655378 KIO655377:KIO655378 KSK655377:KSK655378 LCG655377:LCG655378 LMC655377:LMC655378 LVY655377:LVY655378 MFU655377:MFU655378 MPQ655377:MPQ655378 MZM655377:MZM655378 NJI655377:NJI655378 NTE655377:NTE655378 ODA655377:ODA655378 OMW655377:OMW655378 OWS655377:OWS655378 PGO655377:PGO655378 PQK655377:PQK655378 QAG655377:QAG655378 QKC655377:QKC655378 QTY655377:QTY655378 RDU655377:RDU655378 RNQ655377:RNQ655378 RXM655377:RXM655378 SHI655377:SHI655378 SRE655377:SRE655378 TBA655377:TBA655378 TKW655377:TKW655378 TUS655377:TUS655378 UEO655377:UEO655378 UOK655377:UOK655378 UYG655377:UYG655378 VIC655377:VIC655378 VRY655377:VRY655378 WBU655377:WBU655378 WLQ655377:WLQ655378 WVM655377:WVM655378 E720913:E720914 JA720913:JA720914 SW720913:SW720914 ACS720913:ACS720914 AMO720913:AMO720914 AWK720913:AWK720914 BGG720913:BGG720914 BQC720913:BQC720914 BZY720913:BZY720914 CJU720913:CJU720914 CTQ720913:CTQ720914 DDM720913:DDM720914 DNI720913:DNI720914 DXE720913:DXE720914 EHA720913:EHA720914 EQW720913:EQW720914 FAS720913:FAS720914 FKO720913:FKO720914 FUK720913:FUK720914 GEG720913:GEG720914 GOC720913:GOC720914 GXY720913:GXY720914 HHU720913:HHU720914 HRQ720913:HRQ720914 IBM720913:IBM720914 ILI720913:ILI720914 IVE720913:IVE720914 JFA720913:JFA720914 JOW720913:JOW720914 JYS720913:JYS720914 KIO720913:KIO720914 KSK720913:KSK720914 LCG720913:LCG720914 LMC720913:LMC720914 LVY720913:LVY720914 MFU720913:MFU720914 MPQ720913:MPQ720914 MZM720913:MZM720914 NJI720913:NJI720914 NTE720913:NTE720914 ODA720913:ODA720914 OMW720913:OMW720914 OWS720913:OWS720914 PGO720913:PGO720914 PQK720913:PQK720914 QAG720913:QAG720914 QKC720913:QKC720914 QTY720913:QTY720914 RDU720913:RDU720914 RNQ720913:RNQ720914 RXM720913:RXM720914 SHI720913:SHI720914 SRE720913:SRE720914 TBA720913:TBA720914 TKW720913:TKW720914 TUS720913:TUS720914 UEO720913:UEO720914 UOK720913:UOK720914 UYG720913:UYG720914 VIC720913:VIC720914 VRY720913:VRY720914 WBU720913:WBU720914 WLQ720913:WLQ720914 WVM720913:WVM720914 E786449:E786450 JA786449:JA786450 SW786449:SW786450 ACS786449:ACS786450 AMO786449:AMO786450 AWK786449:AWK786450 BGG786449:BGG786450 BQC786449:BQC786450 BZY786449:BZY786450 CJU786449:CJU786450 CTQ786449:CTQ786450 DDM786449:DDM786450 DNI786449:DNI786450 DXE786449:DXE786450 EHA786449:EHA786450 EQW786449:EQW786450 FAS786449:FAS786450 FKO786449:FKO786450 FUK786449:FUK786450 GEG786449:GEG786450 GOC786449:GOC786450 GXY786449:GXY786450 HHU786449:HHU786450 HRQ786449:HRQ786450 IBM786449:IBM786450 ILI786449:ILI786450 IVE786449:IVE786450 JFA786449:JFA786450 JOW786449:JOW786450 JYS786449:JYS786450 KIO786449:KIO786450 KSK786449:KSK786450 LCG786449:LCG786450 LMC786449:LMC786450 LVY786449:LVY786450 MFU786449:MFU786450 MPQ786449:MPQ786450 MZM786449:MZM786450 NJI786449:NJI786450 NTE786449:NTE786450 ODA786449:ODA786450 OMW786449:OMW786450 OWS786449:OWS786450 PGO786449:PGO786450 PQK786449:PQK786450 QAG786449:QAG786450 QKC786449:QKC786450 QTY786449:QTY786450 RDU786449:RDU786450 RNQ786449:RNQ786450 RXM786449:RXM786450 SHI786449:SHI786450 SRE786449:SRE786450 TBA786449:TBA786450 TKW786449:TKW786450 TUS786449:TUS786450 UEO786449:UEO786450 UOK786449:UOK786450 UYG786449:UYG786450 VIC786449:VIC786450 VRY786449:VRY786450 WBU786449:WBU786450 WLQ786449:WLQ786450 WVM786449:WVM786450 E851985:E851986 JA851985:JA851986 SW851985:SW851986 ACS851985:ACS851986 AMO851985:AMO851986 AWK851985:AWK851986 BGG851985:BGG851986 BQC851985:BQC851986 BZY851985:BZY851986 CJU851985:CJU851986 CTQ851985:CTQ851986 DDM851985:DDM851986 DNI851985:DNI851986 DXE851985:DXE851986 EHA851985:EHA851986 EQW851985:EQW851986 FAS851985:FAS851986 FKO851985:FKO851986 FUK851985:FUK851986 GEG851985:GEG851986 GOC851985:GOC851986 GXY851985:GXY851986 HHU851985:HHU851986 HRQ851985:HRQ851986 IBM851985:IBM851986 ILI851985:ILI851986 IVE851985:IVE851986 JFA851985:JFA851986 JOW851985:JOW851986 JYS851985:JYS851986 KIO851985:KIO851986 KSK851985:KSK851986 LCG851985:LCG851986 LMC851985:LMC851986 LVY851985:LVY851986 MFU851985:MFU851986 MPQ851985:MPQ851986 MZM851985:MZM851986 NJI851985:NJI851986 NTE851985:NTE851986 ODA851985:ODA851986 OMW851985:OMW851986 OWS851985:OWS851986 PGO851985:PGO851986 PQK851985:PQK851986 QAG851985:QAG851986 QKC851985:QKC851986 QTY851985:QTY851986 RDU851985:RDU851986 RNQ851985:RNQ851986 RXM851985:RXM851986 SHI851985:SHI851986 SRE851985:SRE851986 TBA851985:TBA851986 TKW851985:TKW851986 TUS851985:TUS851986 UEO851985:UEO851986 UOK851985:UOK851986 UYG851985:UYG851986 VIC851985:VIC851986 VRY851985:VRY851986 WBU851985:WBU851986 WLQ851985:WLQ851986 WVM851985:WVM851986 E917521:E917522 JA917521:JA917522 SW917521:SW917522 ACS917521:ACS917522 AMO917521:AMO917522 AWK917521:AWK917522 BGG917521:BGG917522 BQC917521:BQC917522 BZY917521:BZY917522 CJU917521:CJU917522 CTQ917521:CTQ917522 DDM917521:DDM917522 DNI917521:DNI917522 DXE917521:DXE917522 EHA917521:EHA917522 EQW917521:EQW917522 FAS917521:FAS917522 FKO917521:FKO917522 FUK917521:FUK917522 GEG917521:GEG917522 GOC917521:GOC917522 GXY917521:GXY917522 HHU917521:HHU917522 HRQ917521:HRQ917522 IBM917521:IBM917522 ILI917521:ILI917522 IVE917521:IVE917522 JFA917521:JFA917522 JOW917521:JOW917522 JYS917521:JYS917522 KIO917521:KIO917522 KSK917521:KSK917522 LCG917521:LCG917522 LMC917521:LMC917522 LVY917521:LVY917522 MFU917521:MFU917522 MPQ917521:MPQ917522 MZM917521:MZM917522 NJI917521:NJI917522 NTE917521:NTE917522 ODA917521:ODA917522 OMW917521:OMW917522 OWS917521:OWS917522 PGO917521:PGO917522 PQK917521:PQK917522 QAG917521:QAG917522 QKC917521:QKC917522 QTY917521:QTY917522 RDU917521:RDU917522 RNQ917521:RNQ917522 RXM917521:RXM917522 SHI917521:SHI917522 SRE917521:SRE917522 TBA917521:TBA917522 TKW917521:TKW917522 TUS917521:TUS917522 UEO917521:UEO917522 UOK917521:UOK917522 UYG917521:UYG917522 VIC917521:VIC917522 VRY917521:VRY917522 WBU917521:WBU917522 WLQ917521:WLQ917522 WVM917521:WVM917522 E983057:E983058 JA983057:JA983058 SW983057:SW983058 ACS983057:ACS983058 AMO983057:AMO983058 AWK983057:AWK983058 BGG983057:BGG983058 BQC983057:BQC983058 BZY983057:BZY983058 CJU983057:CJU983058 CTQ983057:CTQ983058 DDM983057:DDM983058 DNI983057:DNI983058 DXE983057:DXE983058 EHA983057:EHA983058 EQW983057:EQW983058 FAS983057:FAS983058 FKO983057:FKO983058 FUK983057:FUK983058 GEG983057:GEG983058 GOC983057:GOC983058 GXY983057:GXY983058 HHU983057:HHU983058 HRQ983057:HRQ983058 IBM983057:IBM983058 ILI983057:ILI983058 IVE983057:IVE983058 JFA983057:JFA983058 JOW983057:JOW983058 JYS983057:JYS983058 KIO983057:KIO983058 KSK983057:KSK983058 LCG983057:LCG983058 LMC983057:LMC983058 LVY983057:LVY983058 MFU983057:MFU983058 MPQ983057:MPQ983058 MZM983057:MZM983058 NJI983057:NJI983058 NTE983057:NTE983058 ODA983057:ODA983058 OMW983057:OMW983058 OWS983057:OWS983058 PGO983057:PGO983058 PQK983057:PQK983058 QAG983057:QAG983058 QKC983057:QKC983058 QTY983057:QTY983058 RDU983057:RDU983058 RNQ983057:RNQ983058 RXM983057:RXM983058 SHI983057:SHI983058 SRE983057:SRE983058 TBA983057:TBA983058 TKW983057:TKW983058 TUS983057:TUS983058 UEO983057:UEO983058 UOK983057:UOK983058 UYG983057:UYG983058 VIC983057:VIC983058 VRY983057:VRY983058 WBU983057:WBU983058 WLQ983057:WLQ983058 WVM983057:WVM983058 N17:N18 JJ17:JJ18 TF17:TF18 ADB17:ADB18 AMX17:AMX18 AWT17:AWT18 BGP17:BGP18 BQL17:BQL18 CAH17:CAH18 CKD17:CKD18 CTZ17:CTZ18 DDV17:DDV18 DNR17:DNR18 DXN17:DXN18 EHJ17:EHJ18 ERF17:ERF18 FBB17:FBB18 FKX17:FKX18 FUT17:FUT18 GEP17:GEP18 GOL17:GOL18 GYH17:GYH18 HID17:HID18 HRZ17:HRZ18 IBV17:IBV18 ILR17:ILR18 IVN17:IVN18 JFJ17:JFJ18 JPF17:JPF18 JZB17:JZB18 KIX17:KIX18 KST17:KST18 LCP17:LCP18 LML17:LML18 LWH17:LWH18 MGD17:MGD18 MPZ17:MPZ18 MZV17:MZV18 NJR17:NJR18 NTN17:NTN18 ODJ17:ODJ18 ONF17:ONF18 OXB17:OXB18 PGX17:PGX18 PQT17:PQT18 QAP17:QAP18 QKL17:QKL18 QUH17:QUH18 RED17:RED18 RNZ17:RNZ18 RXV17:RXV18 SHR17:SHR18 SRN17:SRN18 TBJ17:TBJ18 TLF17:TLF18 TVB17:TVB18 UEX17:UEX18 UOT17:UOT18 UYP17:UYP18 VIL17:VIL18 VSH17:VSH18 WCD17:WCD18 WLZ17:WLZ18 WVV17:WVV18 N65553:N65554 JJ65553:JJ65554 TF65553:TF65554 ADB65553:ADB65554 AMX65553:AMX65554 AWT65553:AWT65554 BGP65553:BGP65554 BQL65553:BQL65554 CAH65553:CAH65554 CKD65553:CKD65554 CTZ65553:CTZ65554 DDV65553:DDV65554 DNR65553:DNR65554 DXN65553:DXN65554 EHJ65553:EHJ65554 ERF65553:ERF65554 FBB65553:FBB65554 FKX65553:FKX65554 FUT65553:FUT65554 GEP65553:GEP65554 GOL65553:GOL65554 GYH65553:GYH65554 HID65553:HID65554 HRZ65553:HRZ65554 IBV65553:IBV65554 ILR65553:ILR65554 IVN65553:IVN65554 JFJ65553:JFJ65554 JPF65553:JPF65554 JZB65553:JZB65554 KIX65553:KIX65554 KST65553:KST65554 LCP65553:LCP65554 LML65553:LML65554 LWH65553:LWH65554 MGD65553:MGD65554 MPZ65553:MPZ65554 MZV65553:MZV65554 NJR65553:NJR65554 NTN65553:NTN65554 ODJ65553:ODJ65554 ONF65553:ONF65554 OXB65553:OXB65554 PGX65553:PGX65554 PQT65553:PQT65554 QAP65553:QAP65554 QKL65553:QKL65554 QUH65553:QUH65554 RED65553:RED65554 RNZ65553:RNZ65554 RXV65553:RXV65554 SHR65553:SHR65554 SRN65553:SRN65554 TBJ65553:TBJ65554 TLF65553:TLF65554 TVB65553:TVB65554 UEX65553:UEX65554 UOT65553:UOT65554 UYP65553:UYP65554 VIL65553:VIL65554 VSH65553:VSH65554 WCD65553:WCD65554 WLZ65553:WLZ65554 WVV65553:WVV65554 N131089:N131090 JJ131089:JJ131090 TF131089:TF131090 ADB131089:ADB131090 AMX131089:AMX131090 AWT131089:AWT131090 BGP131089:BGP131090 BQL131089:BQL131090 CAH131089:CAH131090 CKD131089:CKD131090 CTZ131089:CTZ131090 DDV131089:DDV131090 DNR131089:DNR131090 DXN131089:DXN131090 EHJ131089:EHJ131090 ERF131089:ERF131090 FBB131089:FBB131090 FKX131089:FKX131090 FUT131089:FUT131090 GEP131089:GEP131090 GOL131089:GOL131090 GYH131089:GYH131090 HID131089:HID131090 HRZ131089:HRZ131090 IBV131089:IBV131090 ILR131089:ILR131090 IVN131089:IVN131090 JFJ131089:JFJ131090 JPF131089:JPF131090 JZB131089:JZB131090 KIX131089:KIX131090 KST131089:KST131090 LCP131089:LCP131090 LML131089:LML131090 LWH131089:LWH131090 MGD131089:MGD131090 MPZ131089:MPZ131090 MZV131089:MZV131090 NJR131089:NJR131090 NTN131089:NTN131090 ODJ131089:ODJ131090 ONF131089:ONF131090 OXB131089:OXB131090 PGX131089:PGX131090 PQT131089:PQT131090 QAP131089:QAP131090 QKL131089:QKL131090 QUH131089:QUH131090 RED131089:RED131090 RNZ131089:RNZ131090 RXV131089:RXV131090 SHR131089:SHR131090 SRN131089:SRN131090 TBJ131089:TBJ131090 TLF131089:TLF131090 TVB131089:TVB131090 UEX131089:UEX131090 UOT131089:UOT131090 UYP131089:UYP131090 VIL131089:VIL131090 VSH131089:VSH131090 WCD131089:WCD131090 WLZ131089:WLZ131090 WVV131089:WVV131090 N196625:N196626 JJ196625:JJ196626 TF196625:TF196626 ADB196625:ADB196626 AMX196625:AMX196626 AWT196625:AWT196626 BGP196625:BGP196626 BQL196625:BQL196626 CAH196625:CAH196626 CKD196625:CKD196626 CTZ196625:CTZ196626 DDV196625:DDV196626 DNR196625:DNR196626 DXN196625:DXN196626 EHJ196625:EHJ196626 ERF196625:ERF196626 FBB196625:FBB196626 FKX196625:FKX196626 FUT196625:FUT196626 GEP196625:GEP196626 GOL196625:GOL196626 GYH196625:GYH196626 HID196625:HID196626 HRZ196625:HRZ196626 IBV196625:IBV196626 ILR196625:ILR196626 IVN196625:IVN196626 JFJ196625:JFJ196626 JPF196625:JPF196626 JZB196625:JZB196626 KIX196625:KIX196626 KST196625:KST196626 LCP196625:LCP196626 LML196625:LML196626 LWH196625:LWH196626 MGD196625:MGD196626 MPZ196625:MPZ196626 MZV196625:MZV196626 NJR196625:NJR196626 NTN196625:NTN196626 ODJ196625:ODJ196626 ONF196625:ONF196626 OXB196625:OXB196626 PGX196625:PGX196626 PQT196625:PQT196626 QAP196625:QAP196626 QKL196625:QKL196626 QUH196625:QUH196626 RED196625:RED196626 RNZ196625:RNZ196626 RXV196625:RXV196626 SHR196625:SHR196626 SRN196625:SRN196626 TBJ196625:TBJ196626 TLF196625:TLF196626 TVB196625:TVB196626 UEX196625:UEX196626 UOT196625:UOT196626 UYP196625:UYP196626 VIL196625:VIL196626 VSH196625:VSH196626 WCD196625:WCD196626 WLZ196625:WLZ196626 WVV196625:WVV196626 N262161:N262162 JJ262161:JJ262162 TF262161:TF262162 ADB262161:ADB262162 AMX262161:AMX262162 AWT262161:AWT262162 BGP262161:BGP262162 BQL262161:BQL262162 CAH262161:CAH262162 CKD262161:CKD262162 CTZ262161:CTZ262162 DDV262161:DDV262162 DNR262161:DNR262162 DXN262161:DXN262162 EHJ262161:EHJ262162 ERF262161:ERF262162 FBB262161:FBB262162 FKX262161:FKX262162 FUT262161:FUT262162 GEP262161:GEP262162 GOL262161:GOL262162 GYH262161:GYH262162 HID262161:HID262162 HRZ262161:HRZ262162 IBV262161:IBV262162 ILR262161:ILR262162 IVN262161:IVN262162 JFJ262161:JFJ262162 JPF262161:JPF262162 JZB262161:JZB262162 KIX262161:KIX262162 KST262161:KST262162 LCP262161:LCP262162 LML262161:LML262162 LWH262161:LWH262162 MGD262161:MGD262162 MPZ262161:MPZ262162 MZV262161:MZV262162 NJR262161:NJR262162 NTN262161:NTN262162 ODJ262161:ODJ262162 ONF262161:ONF262162 OXB262161:OXB262162 PGX262161:PGX262162 PQT262161:PQT262162 QAP262161:QAP262162 QKL262161:QKL262162 QUH262161:QUH262162 RED262161:RED262162 RNZ262161:RNZ262162 RXV262161:RXV262162 SHR262161:SHR262162 SRN262161:SRN262162 TBJ262161:TBJ262162 TLF262161:TLF262162 TVB262161:TVB262162 UEX262161:UEX262162 UOT262161:UOT262162 UYP262161:UYP262162 VIL262161:VIL262162 VSH262161:VSH262162 WCD262161:WCD262162 WLZ262161:WLZ262162 WVV262161:WVV262162 N327697:N327698 JJ327697:JJ327698 TF327697:TF327698 ADB327697:ADB327698 AMX327697:AMX327698 AWT327697:AWT327698 BGP327697:BGP327698 BQL327697:BQL327698 CAH327697:CAH327698 CKD327697:CKD327698 CTZ327697:CTZ327698 DDV327697:DDV327698 DNR327697:DNR327698 DXN327697:DXN327698 EHJ327697:EHJ327698 ERF327697:ERF327698 FBB327697:FBB327698 FKX327697:FKX327698 FUT327697:FUT327698 GEP327697:GEP327698 GOL327697:GOL327698 GYH327697:GYH327698 HID327697:HID327698 HRZ327697:HRZ327698 IBV327697:IBV327698 ILR327697:ILR327698 IVN327697:IVN327698 JFJ327697:JFJ327698 JPF327697:JPF327698 JZB327697:JZB327698 KIX327697:KIX327698 KST327697:KST327698 LCP327697:LCP327698 LML327697:LML327698 LWH327697:LWH327698 MGD327697:MGD327698 MPZ327697:MPZ327698 MZV327697:MZV327698 NJR327697:NJR327698 NTN327697:NTN327698 ODJ327697:ODJ327698 ONF327697:ONF327698 OXB327697:OXB327698 PGX327697:PGX327698 PQT327697:PQT327698 QAP327697:QAP327698 QKL327697:QKL327698 QUH327697:QUH327698 RED327697:RED327698 RNZ327697:RNZ327698 RXV327697:RXV327698 SHR327697:SHR327698 SRN327697:SRN327698 TBJ327697:TBJ327698 TLF327697:TLF327698 TVB327697:TVB327698 UEX327697:UEX327698 UOT327697:UOT327698 UYP327697:UYP327698 VIL327697:VIL327698 VSH327697:VSH327698 WCD327697:WCD327698 WLZ327697:WLZ327698 WVV327697:WVV327698 N393233:N393234 JJ393233:JJ393234 TF393233:TF393234 ADB393233:ADB393234 AMX393233:AMX393234 AWT393233:AWT393234 BGP393233:BGP393234 BQL393233:BQL393234 CAH393233:CAH393234 CKD393233:CKD393234 CTZ393233:CTZ393234 DDV393233:DDV393234 DNR393233:DNR393234 DXN393233:DXN393234 EHJ393233:EHJ393234 ERF393233:ERF393234 FBB393233:FBB393234 FKX393233:FKX393234 FUT393233:FUT393234 GEP393233:GEP393234 GOL393233:GOL393234 GYH393233:GYH393234 HID393233:HID393234 HRZ393233:HRZ393234 IBV393233:IBV393234 ILR393233:ILR393234 IVN393233:IVN393234 JFJ393233:JFJ393234 JPF393233:JPF393234 JZB393233:JZB393234 KIX393233:KIX393234 KST393233:KST393234 LCP393233:LCP393234 LML393233:LML393234 LWH393233:LWH393234 MGD393233:MGD393234 MPZ393233:MPZ393234 MZV393233:MZV393234 NJR393233:NJR393234 NTN393233:NTN393234 ODJ393233:ODJ393234 ONF393233:ONF393234 OXB393233:OXB393234 PGX393233:PGX393234 PQT393233:PQT393234 QAP393233:QAP393234 QKL393233:QKL393234 QUH393233:QUH393234 RED393233:RED393234 RNZ393233:RNZ393234 RXV393233:RXV393234 SHR393233:SHR393234 SRN393233:SRN393234 TBJ393233:TBJ393234 TLF393233:TLF393234 TVB393233:TVB393234 UEX393233:UEX393234 UOT393233:UOT393234 UYP393233:UYP393234 VIL393233:VIL393234 VSH393233:VSH393234 WCD393233:WCD393234 WLZ393233:WLZ393234 WVV393233:WVV393234 N458769:N458770 JJ458769:JJ458770 TF458769:TF458770 ADB458769:ADB458770 AMX458769:AMX458770 AWT458769:AWT458770 BGP458769:BGP458770 BQL458769:BQL458770 CAH458769:CAH458770 CKD458769:CKD458770 CTZ458769:CTZ458770 DDV458769:DDV458770 DNR458769:DNR458770 DXN458769:DXN458770 EHJ458769:EHJ458770 ERF458769:ERF458770 FBB458769:FBB458770 FKX458769:FKX458770 FUT458769:FUT458770 GEP458769:GEP458770 GOL458769:GOL458770 GYH458769:GYH458770 HID458769:HID458770 HRZ458769:HRZ458770 IBV458769:IBV458770 ILR458769:ILR458770 IVN458769:IVN458770 JFJ458769:JFJ458770 JPF458769:JPF458770 JZB458769:JZB458770 KIX458769:KIX458770 KST458769:KST458770 LCP458769:LCP458770 LML458769:LML458770 LWH458769:LWH458770 MGD458769:MGD458770 MPZ458769:MPZ458770 MZV458769:MZV458770 NJR458769:NJR458770 NTN458769:NTN458770 ODJ458769:ODJ458770 ONF458769:ONF458770 OXB458769:OXB458770 PGX458769:PGX458770 PQT458769:PQT458770 QAP458769:QAP458770 QKL458769:QKL458770 QUH458769:QUH458770 RED458769:RED458770 RNZ458769:RNZ458770 RXV458769:RXV458770 SHR458769:SHR458770 SRN458769:SRN458770 TBJ458769:TBJ458770 TLF458769:TLF458770 TVB458769:TVB458770 UEX458769:UEX458770 UOT458769:UOT458770 UYP458769:UYP458770 VIL458769:VIL458770 VSH458769:VSH458770 WCD458769:WCD458770 WLZ458769:WLZ458770 WVV458769:WVV458770 N524305:N524306 JJ524305:JJ524306 TF524305:TF524306 ADB524305:ADB524306 AMX524305:AMX524306 AWT524305:AWT524306 BGP524305:BGP524306 BQL524305:BQL524306 CAH524305:CAH524306 CKD524305:CKD524306 CTZ524305:CTZ524306 DDV524305:DDV524306 DNR524305:DNR524306 DXN524305:DXN524306 EHJ524305:EHJ524306 ERF524305:ERF524306 FBB524305:FBB524306 FKX524305:FKX524306 FUT524305:FUT524306 GEP524305:GEP524306 GOL524305:GOL524306 GYH524305:GYH524306 HID524305:HID524306 HRZ524305:HRZ524306 IBV524305:IBV524306 ILR524305:ILR524306 IVN524305:IVN524306 JFJ524305:JFJ524306 JPF524305:JPF524306 JZB524305:JZB524306 KIX524305:KIX524306 KST524305:KST524306 LCP524305:LCP524306 LML524305:LML524306 LWH524305:LWH524306 MGD524305:MGD524306 MPZ524305:MPZ524306 MZV524305:MZV524306 NJR524305:NJR524306 NTN524305:NTN524306 ODJ524305:ODJ524306 ONF524305:ONF524306 OXB524305:OXB524306 PGX524305:PGX524306 PQT524305:PQT524306 QAP524305:QAP524306 QKL524305:QKL524306 QUH524305:QUH524306 RED524305:RED524306 RNZ524305:RNZ524306 RXV524305:RXV524306 SHR524305:SHR524306 SRN524305:SRN524306 TBJ524305:TBJ524306 TLF524305:TLF524306 TVB524305:TVB524306 UEX524305:UEX524306 UOT524305:UOT524306 UYP524305:UYP524306 VIL524305:VIL524306 VSH524305:VSH524306 WCD524305:WCD524306 WLZ524305:WLZ524306 WVV524305:WVV524306 N589841:N589842 JJ589841:JJ589842 TF589841:TF589842 ADB589841:ADB589842 AMX589841:AMX589842 AWT589841:AWT589842 BGP589841:BGP589842 BQL589841:BQL589842 CAH589841:CAH589842 CKD589841:CKD589842 CTZ589841:CTZ589842 DDV589841:DDV589842 DNR589841:DNR589842 DXN589841:DXN589842 EHJ589841:EHJ589842 ERF589841:ERF589842 FBB589841:FBB589842 FKX589841:FKX589842 FUT589841:FUT589842 GEP589841:GEP589842 GOL589841:GOL589842 GYH589841:GYH589842 HID589841:HID589842 HRZ589841:HRZ589842 IBV589841:IBV589842 ILR589841:ILR589842 IVN589841:IVN589842 JFJ589841:JFJ589842 JPF589841:JPF589842 JZB589841:JZB589842 KIX589841:KIX589842 KST589841:KST589842 LCP589841:LCP589842 LML589841:LML589842 LWH589841:LWH589842 MGD589841:MGD589842 MPZ589841:MPZ589842 MZV589841:MZV589842 NJR589841:NJR589842 NTN589841:NTN589842 ODJ589841:ODJ589842 ONF589841:ONF589842 OXB589841:OXB589842 PGX589841:PGX589842 PQT589841:PQT589842 QAP589841:QAP589842 QKL589841:QKL589842 QUH589841:QUH589842 RED589841:RED589842 RNZ589841:RNZ589842 RXV589841:RXV589842 SHR589841:SHR589842 SRN589841:SRN589842 TBJ589841:TBJ589842 TLF589841:TLF589842 TVB589841:TVB589842 UEX589841:UEX589842 UOT589841:UOT589842 UYP589841:UYP589842 VIL589841:VIL589842 VSH589841:VSH589842 WCD589841:WCD589842 WLZ589841:WLZ589842 WVV589841:WVV589842 N655377:N655378 JJ655377:JJ655378 TF655377:TF655378 ADB655377:ADB655378 AMX655377:AMX655378 AWT655377:AWT655378 BGP655377:BGP655378 BQL655377:BQL655378 CAH655377:CAH655378 CKD655377:CKD655378 CTZ655377:CTZ655378 DDV655377:DDV655378 DNR655377:DNR655378 DXN655377:DXN655378 EHJ655377:EHJ655378 ERF655377:ERF655378 FBB655377:FBB655378 FKX655377:FKX655378 FUT655377:FUT655378 GEP655377:GEP655378 GOL655377:GOL655378 GYH655377:GYH655378 HID655377:HID655378 HRZ655377:HRZ655378 IBV655377:IBV655378 ILR655377:ILR655378 IVN655377:IVN655378 JFJ655377:JFJ655378 JPF655377:JPF655378 JZB655377:JZB655378 KIX655377:KIX655378 KST655377:KST655378 LCP655377:LCP655378 LML655377:LML655378 LWH655377:LWH655378 MGD655377:MGD655378 MPZ655377:MPZ655378 MZV655377:MZV655378 NJR655377:NJR655378 NTN655377:NTN655378 ODJ655377:ODJ655378 ONF655377:ONF655378 OXB655377:OXB655378 PGX655377:PGX655378 PQT655377:PQT655378 QAP655377:QAP655378 QKL655377:QKL655378 QUH655377:QUH655378 RED655377:RED655378 RNZ655377:RNZ655378 RXV655377:RXV655378 SHR655377:SHR655378 SRN655377:SRN655378 TBJ655377:TBJ655378 TLF655377:TLF655378 TVB655377:TVB655378 UEX655377:UEX655378 UOT655377:UOT655378 UYP655377:UYP655378 VIL655377:VIL655378 VSH655377:VSH655378 WCD655377:WCD655378 WLZ655377:WLZ655378 WVV655377:WVV655378 N720913:N720914 JJ720913:JJ720914 TF720913:TF720914 ADB720913:ADB720914 AMX720913:AMX720914 AWT720913:AWT720914 BGP720913:BGP720914 BQL720913:BQL720914 CAH720913:CAH720914 CKD720913:CKD720914 CTZ720913:CTZ720914 DDV720913:DDV720914 DNR720913:DNR720914 DXN720913:DXN720914 EHJ720913:EHJ720914 ERF720913:ERF720914 FBB720913:FBB720914 FKX720913:FKX720914 FUT720913:FUT720914 GEP720913:GEP720914 GOL720913:GOL720914 GYH720913:GYH720914 HID720913:HID720914 HRZ720913:HRZ720914 IBV720913:IBV720914 ILR720913:ILR720914 IVN720913:IVN720914 JFJ720913:JFJ720914 JPF720913:JPF720914 JZB720913:JZB720914 KIX720913:KIX720914 KST720913:KST720914 LCP720913:LCP720914 LML720913:LML720914 LWH720913:LWH720914 MGD720913:MGD720914 MPZ720913:MPZ720914 MZV720913:MZV720914 NJR720913:NJR720914 NTN720913:NTN720914 ODJ720913:ODJ720914 ONF720913:ONF720914 OXB720913:OXB720914 PGX720913:PGX720914 PQT720913:PQT720914 QAP720913:QAP720914 QKL720913:QKL720914 QUH720913:QUH720914 RED720913:RED720914 RNZ720913:RNZ720914 RXV720913:RXV720914 SHR720913:SHR720914 SRN720913:SRN720914 TBJ720913:TBJ720914 TLF720913:TLF720914 TVB720913:TVB720914 UEX720913:UEX720914 UOT720913:UOT720914 UYP720913:UYP720914 VIL720913:VIL720914 VSH720913:VSH720914 WCD720913:WCD720914 WLZ720913:WLZ720914 WVV720913:WVV720914 N786449:N786450 JJ786449:JJ786450 TF786449:TF786450 ADB786449:ADB786450 AMX786449:AMX786450 AWT786449:AWT786450 BGP786449:BGP786450 BQL786449:BQL786450 CAH786449:CAH786450 CKD786449:CKD786450 CTZ786449:CTZ786450 DDV786449:DDV786450 DNR786449:DNR786450 DXN786449:DXN786450 EHJ786449:EHJ786450 ERF786449:ERF786450 FBB786449:FBB786450 FKX786449:FKX786450 FUT786449:FUT786450 GEP786449:GEP786450 GOL786449:GOL786450 GYH786449:GYH786450 HID786449:HID786450 HRZ786449:HRZ786450 IBV786449:IBV786450 ILR786449:ILR786450 IVN786449:IVN786450 JFJ786449:JFJ786450 JPF786449:JPF786450 JZB786449:JZB786450 KIX786449:KIX786450 KST786449:KST786450 LCP786449:LCP786450 LML786449:LML786450 LWH786449:LWH786450 MGD786449:MGD786450 MPZ786449:MPZ786450 MZV786449:MZV786450 NJR786449:NJR786450 NTN786449:NTN786450 ODJ786449:ODJ786450 ONF786449:ONF786450 OXB786449:OXB786450 PGX786449:PGX786450 PQT786449:PQT786450 QAP786449:QAP786450 QKL786449:QKL786450 QUH786449:QUH786450 RED786449:RED786450 RNZ786449:RNZ786450 RXV786449:RXV786450 SHR786449:SHR786450 SRN786449:SRN786450 TBJ786449:TBJ786450 TLF786449:TLF786450 TVB786449:TVB786450 UEX786449:UEX786450 UOT786449:UOT786450 UYP786449:UYP786450 VIL786449:VIL786450 VSH786449:VSH786450 WCD786449:WCD786450 WLZ786449:WLZ786450 WVV786449:WVV786450 N851985:N851986 JJ851985:JJ851986 TF851985:TF851986 ADB851985:ADB851986 AMX851985:AMX851986 AWT851985:AWT851986 BGP851985:BGP851986 BQL851985:BQL851986 CAH851985:CAH851986 CKD851985:CKD851986 CTZ851985:CTZ851986 DDV851985:DDV851986 DNR851985:DNR851986 DXN851985:DXN851986 EHJ851985:EHJ851986 ERF851985:ERF851986 FBB851985:FBB851986 FKX851985:FKX851986 FUT851985:FUT851986 GEP851985:GEP851986 GOL851985:GOL851986 GYH851985:GYH851986 HID851985:HID851986 HRZ851985:HRZ851986 IBV851985:IBV851986 ILR851985:ILR851986 IVN851985:IVN851986 JFJ851985:JFJ851986 JPF851985:JPF851986 JZB851985:JZB851986 KIX851985:KIX851986 KST851985:KST851986 LCP851985:LCP851986 LML851985:LML851986 LWH851985:LWH851986 MGD851985:MGD851986 MPZ851985:MPZ851986 MZV851985:MZV851986 NJR851985:NJR851986 NTN851985:NTN851986 ODJ851985:ODJ851986 ONF851985:ONF851986 OXB851985:OXB851986 PGX851985:PGX851986 PQT851985:PQT851986 QAP851985:QAP851986 QKL851985:QKL851986 QUH851985:QUH851986 RED851985:RED851986 RNZ851985:RNZ851986 RXV851985:RXV851986 SHR851985:SHR851986 SRN851985:SRN851986 TBJ851985:TBJ851986 TLF851985:TLF851986 TVB851985:TVB851986 UEX851985:UEX851986 UOT851985:UOT851986 UYP851985:UYP851986 VIL851985:VIL851986 VSH851985:VSH851986 WCD851985:WCD851986 WLZ851985:WLZ851986 WVV851985:WVV851986 N917521:N917522 JJ917521:JJ917522 TF917521:TF917522 ADB917521:ADB917522 AMX917521:AMX917522 AWT917521:AWT917522 BGP917521:BGP917522 BQL917521:BQL917522 CAH917521:CAH917522 CKD917521:CKD917522 CTZ917521:CTZ917522 DDV917521:DDV917522 DNR917521:DNR917522 DXN917521:DXN917522 EHJ917521:EHJ917522 ERF917521:ERF917522 FBB917521:FBB917522 FKX917521:FKX917522 FUT917521:FUT917522 GEP917521:GEP917522 GOL917521:GOL917522 GYH917521:GYH917522 HID917521:HID917522 HRZ917521:HRZ917522 IBV917521:IBV917522 ILR917521:ILR917522 IVN917521:IVN917522 JFJ917521:JFJ917522 JPF917521:JPF917522 JZB917521:JZB917522 KIX917521:KIX917522 KST917521:KST917522 LCP917521:LCP917522 LML917521:LML917522 LWH917521:LWH917522 MGD917521:MGD917522 MPZ917521:MPZ917522 MZV917521:MZV917522 NJR917521:NJR917522 NTN917521:NTN917522 ODJ917521:ODJ917522 ONF917521:ONF917522 OXB917521:OXB917522 PGX917521:PGX917522 PQT917521:PQT917522 QAP917521:QAP917522 QKL917521:QKL917522 QUH917521:QUH917522 RED917521:RED917522 RNZ917521:RNZ917522 RXV917521:RXV917522 SHR917521:SHR917522 SRN917521:SRN917522 TBJ917521:TBJ917522 TLF917521:TLF917522 TVB917521:TVB917522 UEX917521:UEX917522 UOT917521:UOT917522 UYP917521:UYP917522 VIL917521:VIL917522 VSH917521:VSH917522 WCD917521:WCD917522 WLZ917521:WLZ917522 WVV917521:WVV917522 N983057:N983058 JJ983057:JJ983058 TF983057:TF983058 ADB983057:ADB983058 AMX983057:AMX983058 AWT983057:AWT983058 BGP983057:BGP983058 BQL983057:BQL983058 CAH983057:CAH983058 CKD983057:CKD983058 CTZ983057:CTZ983058 DDV983057:DDV983058 DNR983057:DNR983058 DXN983057:DXN983058 EHJ983057:EHJ983058 ERF983057:ERF983058 FBB983057:FBB983058 FKX983057:FKX983058 FUT983057:FUT983058 GEP983057:GEP983058 GOL983057:GOL983058 GYH983057:GYH983058 HID983057:HID983058 HRZ983057:HRZ983058 IBV983057:IBV983058 ILR983057:ILR983058 IVN983057:IVN983058 JFJ983057:JFJ983058 JPF983057:JPF983058 JZB983057:JZB983058 KIX983057:KIX983058 KST983057:KST983058 LCP983057:LCP983058 LML983057:LML983058 LWH983057:LWH983058 MGD983057:MGD983058 MPZ983057:MPZ983058 MZV983057:MZV983058 NJR983057:NJR983058 NTN983057:NTN983058 ODJ983057:ODJ983058 ONF983057:ONF983058 OXB983057:OXB983058 PGX983057:PGX983058 PQT983057:PQT983058 QAP983057:QAP983058 QKL983057:QKL983058 QUH983057:QUH983058 RED983057:RED983058 RNZ983057:RNZ983058 RXV983057:RXV983058 SHR983057:SHR983058 SRN983057:SRN983058 TBJ983057:TBJ983058 TLF983057:TLF983058 TVB983057:TVB983058 UEX983057:UEX983058 UOT983057:UOT983058 UYP983057:UYP983058 VIL983057:VIL983058 VSH983057:VSH983058 WCD983057:WCD983058 WLZ983057:WLZ983058 WVV983057:WVV983058 C20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C65556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C131092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C196628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C262164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C327700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C393236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C458772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C524308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C589844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C655380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C720916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C786452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C851988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C917524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C983060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WVK983060 J20 JF20 TB20 ACX20 AMT20 AWP20 BGL20 BQH20 CAD20 CJZ20 CTV20 DDR20 DNN20 DXJ20 EHF20 ERB20 FAX20 FKT20 FUP20 GEL20 GOH20 GYD20 HHZ20 HRV20 IBR20 ILN20 IVJ20 JFF20 JPB20 JYX20 KIT20 KSP20 LCL20 LMH20 LWD20 MFZ20 MPV20 MZR20 NJN20 NTJ20 ODF20 ONB20 OWX20 PGT20 PQP20 QAL20 QKH20 QUD20 RDZ20 RNV20 RXR20 SHN20 SRJ20 TBF20 TLB20 TUX20 UET20 UOP20 UYL20 VIH20 VSD20 WBZ20 WLV20 WVR20 J65556 JF65556 TB65556 ACX65556 AMT65556 AWP65556 BGL65556 BQH65556 CAD65556 CJZ65556 CTV65556 DDR65556 DNN65556 DXJ65556 EHF65556 ERB65556 FAX65556 FKT65556 FUP65556 GEL65556 GOH65556 GYD65556 HHZ65556 HRV65556 IBR65556 ILN65556 IVJ65556 JFF65556 JPB65556 JYX65556 KIT65556 KSP65556 LCL65556 LMH65556 LWD65556 MFZ65556 MPV65556 MZR65556 NJN65556 NTJ65556 ODF65556 ONB65556 OWX65556 PGT65556 PQP65556 QAL65556 QKH65556 QUD65556 RDZ65556 RNV65556 RXR65556 SHN65556 SRJ65556 TBF65556 TLB65556 TUX65556 UET65556 UOP65556 UYL65556 VIH65556 VSD65556 WBZ65556 WLV65556 WVR65556 J131092 JF131092 TB131092 ACX131092 AMT131092 AWP131092 BGL131092 BQH131092 CAD131092 CJZ131092 CTV131092 DDR131092 DNN131092 DXJ131092 EHF131092 ERB131092 FAX131092 FKT131092 FUP131092 GEL131092 GOH131092 GYD131092 HHZ131092 HRV131092 IBR131092 ILN131092 IVJ131092 JFF131092 JPB131092 JYX131092 KIT131092 KSP131092 LCL131092 LMH131092 LWD131092 MFZ131092 MPV131092 MZR131092 NJN131092 NTJ131092 ODF131092 ONB131092 OWX131092 PGT131092 PQP131092 QAL131092 QKH131092 QUD131092 RDZ131092 RNV131092 RXR131092 SHN131092 SRJ131092 TBF131092 TLB131092 TUX131092 UET131092 UOP131092 UYL131092 VIH131092 VSD131092 WBZ131092 WLV131092 WVR131092 J196628 JF196628 TB196628 ACX196628 AMT196628 AWP196628 BGL196628 BQH196628 CAD196628 CJZ196628 CTV196628 DDR196628 DNN196628 DXJ196628 EHF196628 ERB196628 FAX196628 FKT196628 FUP196628 GEL196628 GOH196628 GYD196628 HHZ196628 HRV196628 IBR196628 ILN196628 IVJ196628 JFF196628 JPB196628 JYX196628 KIT196628 KSP196628 LCL196628 LMH196628 LWD196628 MFZ196628 MPV196628 MZR196628 NJN196628 NTJ196628 ODF196628 ONB196628 OWX196628 PGT196628 PQP196628 QAL196628 QKH196628 QUD196628 RDZ196628 RNV196628 RXR196628 SHN196628 SRJ196628 TBF196628 TLB196628 TUX196628 UET196628 UOP196628 UYL196628 VIH196628 VSD196628 WBZ196628 WLV196628 WVR196628 J262164 JF262164 TB262164 ACX262164 AMT262164 AWP262164 BGL262164 BQH262164 CAD262164 CJZ262164 CTV262164 DDR262164 DNN262164 DXJ262164 EHF262164 ERB262164 FAX262164 FKT262164 FUP262164 GEL262164 GOH262164 GYD262164 HHZ262164 HRV262164 IBR262164 ILN262164 IVJ262164 JFF262164 JPB262164 JYX262164 KIT262164 KSP262164 LCL262164 LMH262164 LWD262164 MFZ262164 MPV262164 MZR262164 NJN262164 NTJ262164 ODF262164 ONB262164 OWX262164 PGT262164 PQP262164 QAL262164 QKH262164 QUD262164 RDZ262164 RNV262164 RXR262164 SHN262164 SRJ262164 TBF262164 TLB262164 TUX262164 UET262164 UOP262164 UYL262164 VIH262164 VSD262164 WBZ262164 WLV262164 WVR262164 J327700 JF327700 TB327700 ACX327700 AMT327700 AWP327700 BGL327700 BQH327700 CAD327700 CJZ327700 CTV327700 DDR327700 DNN327700 DXJ327700 EHF327700 ERB327700 FAX327700 FKT327700 FUP327700 GEL327700 GOH327700 GYD327700 HHZ327700 HRV327700 IBR327700 ILN327700 IVJ327700 JFF327700 JPB327700 JYX327700 KIT327700 KSP327700 LCL327700 LMH327700 LWD327700 MFZ327700 MPV327700 MZR327700 NJN327700 NTJ327700 ODF327700 ONB327700 OWX327700 PGT327700 PQP327700 QAL327700 QKH327700 QUD327700 RDZ327700 RNV327700 RXR327700 SHN327700 SRJ327700 TBF327700 TLB327700 TUX327700 UET327700 UOP327700 UYL327700 VIH327700 VSD327700 WBZ327700 WLV327700 WVR327700 J393236 JF393236 TB393236 ACX393236 AMT393236 AWP393236 BGL393236 BQH393236 CAD393236 CJZ393236 CTV393236 DDR393236 DNN393236 DXJ393236 EHF393236 ERB393236 FAX393236 FKT393236 FUP393236 GEL393236 GOH393236 GYD393236 HHZ393236 HRV393236 IBR393236 ILN393236 IVJ393236 JFF393236 JPB393236 JYX393236 KIT393236 KSP393236 LCL393236 LMH393236 LWD393236 MFZ393236 MPV393236 MZR393236 NJN393236 NTJ393236 ODF393236 ONB393236 OWX393236 PGT393236 PQP393236 QAL393236 QKH393236 QUD393236 RDZ393236 RNV393236 RXR393236 SHN393236 SRJ393236 TBF393236 TLB393236 TUX393236 UET393236 UOP393236 UYL393236 VIH393236 VSD393236 WBZ393236 WLV393236 WVR393236 J458772 JF458772 TB458772 ACX458772 AMT458772 AWP458772 BGL458772 BQH458772 CAD458772 CJZ458772 CTV458772 DDR458772 DNN458772 DXJ458772 EHF458772 ERB458772 FAX458772 FKT458772 FUP458772 GEL458772 GOH458772 GYD458772 HHZ458772 HRV458772 IBR458772 ILN458772 IVJ458772 JFF458772 JPB458772 JYX458772 KIT458772 KSP458772 LCL458772 LMH458772 LWD458772 MFZ458772 MPV458772 MZR458772 NJN458772 NTJ458772 ODF458772 ONB458772 OWX458772 PGT458772 PQP458772 QAL458772 QKH458772 QUD458772 RDZ458772 RNV458772 RXR458772 SHN458772 SRJ458772 TBF458772 TLB458772 TUX458772 UET458772 UOP458772 UYL458772 VIH458772 VSD458772 WBZ458772 WLV458772 WVR458772 J524308 JF524308 TB524308 ACX524308 AMT524308 AWP524308 BGL524308 BQH524308 CAD524308 CJZ524308 CTV524308 DDR524308 DNN524308 DXJ524308 EHF524308 ERB524308 FAX524308 FKT524308 FUP524308 GEL524308 GOH524308 GYD524308 HHZ524308 HRV524308 IBR524308 ILN524308 IVJ524308 JFF524308 JPB524308 JYX524308 KIT524308 KSP524308 LCL524308 LMH524308 LWD524308 MFZ524308 MPV524308 MZR524308 NJN524308 NTJ524308 ODF524308 ONB524308 OWX524308 PGT524308 PQP524308 QAL524308 QKH524308 QUD524308 RDZ524308 RNV524308 RXR524308 SHN524308 SRJ524308 TBF524308 TLB524308 TUX524308 UET524308 UOP524308 UYL524308 VIH524308 VSD524308 WBZ524308 WLV524308 WVR524308 J589844 JF589844 TB589844 ACX589844 AMT589844 AWP589844 BGL589844 BQH589844 CAD589844 CJZ589844 CTV589844 DDR589844 DNN589844 DXJ589844 EHF589844 ERB589844 FAX589844 FKT589844 FUP589844 GEL589844 GOH589844 GYD589844 HHZ589844 HRV589844 IBR589844 ILN589844 IVJ589844 JFF589844 JPB589844 JYX589844 KIT589844 KSP589844 LCL589844 LMH589844 LWD589844 MFZ589844 MPV589844 MZR589844 NJN589844 NTJ589844 ODF589844 ONB589844 OWX589844 PGT589844 PQP589844 QAL589844 QKH589844 QUD589844 RDZ589844 RNV589844 RXR589844 SHN589844 SRJ589844 TBF589844 TLB589844 TUX589844 UET589844 UOP589844 UYL589844 VIH589844 VSD589844 WBZ589844 WLV589844 WVR589844 J655380 JF655380 TB655380 ACX655380 AMT655380 AWP655380 BGL655380 BQH655380 CAD655380 CJZ655380 CTV655380 DDR655380 DNN655380 DXJ655380 EHF655380 ERB655380 FAX655380 FKT655380 FUP655380 GEL655380 GOH655380 GYD655380 HHZ655380 HRV655380 IBR655380 ILN655380 IVJ655380 JFF655380 JPB655380 JYX655380 KIT655380 KSP655380 LCL655380 LMH655380 LWD655380 MFZ655380 MPV655380 MZR655380 NJN655380 NTJ655380 ODF655380 ONB655380 OWX655380 PGT655380 PQP655380 QAL655380 QKH655380 QUD655380 RDZ655380 RNV655380 RXR655380 SHN655380 SRJ655380 TBF655380 TLB655380 TUX655380 UET655380 UOP655380 UYL655380 VIH655380 VSD655380 WBZ655380 WLV655380 WVR655380 J720916 JF720916 TB720916 ACX720916 AMT720916 AWP720916 BGL720916 BQH720916 CAD720916 CJZ720916 CTV720916 DDR720916 DNN720916 DXJ720916 EHF720916 ERB720916 FAX720916 FKT720916 FUP720916 GEL720916 GOH720916 GYD720916 HHZ720916 HRV720916 IBR720916 ILN720916 IVJ720916 JFF720916 JPB720916 JYX720916 KIT720916 KSP720916 LCL720916 LMH720916 LWD720916 MFZ720916 MPV720916 MZR720916 NJN720916 NTJ720916 ODF720916 ONB720916 OWX720916 PGT720916 PQP720916 QAL720916 QKH720916 QUD720916 RDZ720916 RNV720916 RXR720916 SHN720916 SRJ720916 TBF720916 TLB720916 TUX720916 UET720916 UOP720916 UYL720916 VIH720916 VSD720916 WBZ720916 WLV720916 WVR720916 J786452 JF786452 TB786452 ACX786452 AMT786452 AWP786452 BGL786452 BQH786452 CAD786452 CJZ786452 CTV786452 DDR786452 DNN786452 DXJ786452 EHF786452 ERB786452 FAX786452 FKT786452 FUP786452 GEL786452 GOH786452 GYD786452 HHZ786452 HRV786452 IBR786452 ILN786452 IVJ786452 JFF786452 JPB786452 JYX786452 KIT786452 KSP786452 LCL786452 LMH786452 LWD786452 MFZ786452 MPV786452 MZR786452 NJN786452 NTJ786452 ODF786452 ONB786452 OWX786452 PGT786452 PQP786452 QAL786452 QKH786452 QUD786452 RDZ786452 RNV786452 RXR786452 SHN786452 SRJ786452 TBF786452 TLB786452 TUX786452 UET786452 UOP786452 UYL786452 VIH786452 VSD786452 WBZ786452 WLV786452 WVR786452 J851988 JF851988 TB851988 ACX851988 AMT851988 AWP851988 BGL851988 BQH851988 CAD851988 CJZ851988 CTV851988 DDR851988 DNN851988 DXJ851988 EHF851988 ERB851988 FAX851988 FKT851988 FUP851988 GEL851988 GOH851988 GYD851988 HHZ851988 HRV851988 IBR851988 ILN851988 IVJ851988 JFF851988 JPB851988 JYX851988 KIT851988 KSP851988 LCL851988 LMH851988 LWD851988 MFZ851988 MPV851988 MZR851988 NJN851988 NTJ851988 ODF851988 ONB851988 OWX851988 PGT851988 PQP851988 QAL851988 QKH851988 QUD851988 RDZ851988 RNV851988 RXR851988 SHN851988 SRJ851988 TBF851988 TLB851988 TUX851988 UET851988 UOP851988 UYL851988 VIH851988 VSD851988 WBZ851988 WLV851988 WVR851988 J917524 JF917524 TB917524 ACX917524 AMT917524 AWP917524 BGL917524 BQH917524 CAD917524 CJZ917524 CTV917524 DDR917524 DNN917524 DXJ917524 EHF917524 ERB917524 FAX917524 FKT917524 FUP917524 GEL917524 GOH917524 GYD917524 HHZ917524 HRV917524 IBR917524 ILN917524 IVJ917524 JFF917524 JPB917524 JYX917524 KIT917524 KSP917524 LCL917524 LMH917524 LWD917524 MFZ917524 MPV917524 MZR917524 NJN917524 NTJ917524 ODF917524 ONB917524 OWX917524 PGT917524 PQP917524 QAL917524 QKH917524 QUD917524 RDZ917524 RNV917524 RXR917524 SHN917524 SRJ917524 TBF917524 TLB917524 TUX917524 UET917524 UOP917524 UYL917524 VIH917524 VSD917524 WBZ917524 WLV917524 WVR917524 J983060 JF983060 TB983060 ACX983060 AMT983060 AWP983060 BGL983060 BQH983060 CAD983060 CJZ983060 CTV983060 DDR983060 DNN983060 DXJ983060 EHF983060 ERB983060 FAX983060 FKT983060 FUP983060 GEL983060 GOH983060 GYD983060 HHZ983060 HRV983060 IBR983060 ILN983060 IVJ983060 JFF983060 JPB983060 JYX983060 KIT983060 KSP983060 LCL983060 LMH983060 LWD983060 MFZ983060 MPV983060 MZR983060 NJN983060 NTJ983060 ODF983060 ONB983060 OWX983060 PGT983060 PQP983060 QAL983060 QKH983060 QUD983060 RDZ983060 RNV983060 RXR983060 SHN983060 SRJ983060 TBF983060 TLB983060 TUX983060 UET983060 UOP983060 UYL983060 VIH983060 VSD983060 WBZ983060 WLV983060 WVR983060 N22 JJ22 TF22 ADB22 AMX22 AWT22 BGP22 BQL22 CAH22 CKD22 CTZ22 DDV22 DNR22 DXN22 EHJ22 ERF22 FBB22 FKX22 FUT22 GEP22 GOL22 GYH22 HID22 HRZ22 IBV22 ILR22 IVN22 JFJ22 JPF22 JZB22 KIX22 KST22 LCP22 LML22 LWH22 MGD22 MPZ22 MZV22 NJR22 NTN22 ODJ22 ONF22 OXB22 PGX22 PQT22 QAP22 QKL22 QUH22 RED22 RNZ22 RXV22 SHR22 SRN22 TBJ22 TLF22 TVB22 UEX22 UOT22 UYP22 VIL22 VSH22 WCD22 WLZ22 WVV22 N65558 JJ65558 TF65558 ADB65558 AMX65558 AWT65558 BGP65558 BQL65558 CAH65558 CKD65558 CTZ65558 DDV65558 DNR65558 DXN65558 EHJ65558 ERF65558 FBB65558 FKX65558 FUT65558 GEP65558 GOL65558 GYH65558 HID65558 HRZ65558 IBV65558 ILR65558 IVN65558 JFJ65558 JPF65558 JZB65558 KIX65558 KST65558 LCP65558 LML65558 LWH65558 MGD65558 MPZ65558 MZV65558 NJR65558 NTN65558 ODJ65558 ONF65558 OXB65558 PGX65558 PQT65558 QAP65558 QKL65558 QUH65558 RED65558 RNZ65558 RXV65558 SHR65558 SRN65558 TBJ65558 TLF65558 TVB65558 UEX65558 UOT65558 UYP65558 VIL65558 VSH65558 WCD65558 WLZ65558 WVV65558 N131094 JJ131094 TF131094 ADB131094 AMX131094 AWT131094 BGP131094 BQL131094 CAH131094 CKD131094 CTZ131094 DDV131094 DNR131094 DXN131094 EHJ131094 ERF131094 FBB131094 FKX131094 FUT131094 GEP131094 GOL131094 GYH131094 HID131094 HRZ131094 IBV131094 ILR131094 IVN131094 JFJ131094 JPF131094 JZB131094 KIX131094 KST131094 LCP131094 LML131094 LWH131094 MGD131094 MPZ131094 MZV131094 NJR131094 NTN131094 ODJ131094 ONF131094 OXB131094 PGX131094 PQT131094 QAP131094 QKL131094 QUH131094 RED131094 RNZ131094 RXV131094 SHR131094 SRN131094 TBJ131094 TLF131094 TVB131094 UEX131094 UOT131094 UYP131094 VIL131094 VSH131094 WCD131094 WLZ131094 WVV131094 N196630 JJ196630 TF196630 ADB196630 AMX196630 AWT196630 BGP196630 BQL196630 CAH196630 CKD196630 CTZ196630 DDV196630 DNR196630 DXN196630 EHJ196630 ERF196630 FBB196630 FKX196630 FUT196630 GEP196630 GOL196630 GYH196630 HID196630 HRZ196630 IBV196630 ILR196630 IVN196630 JFJ196630 JPF196630 JZB196630 KIX196630 KST196630 LCP196630 LML196630 LWH196630 MGD196630 MPZ196630 MZV196630 NJR196630 NTN196630 ODJ196630 ONF196630 OXB196630 PGX196630 PQT196630 QAP196630 QKL196630 QUH196630 RED196630 RNZ196630 RXV196630 SHR196630 SRN196630 TBJ196630 TLF196630 TVB196630 UEX196630 UOT196630 UYP196630 VIL196630 VSH196630 WCD196630 WLZ196630 WVV196630 N262166 JJ262166 TF262166 ADB262166 AMX262166 AWT262166 BGP262166 BQL262166 CAH262166 CKD262166 CTZ262166 DDV262166 DNR262166 DXN262166 EHJ262166 ERF262166 FBB262166 FKX262166 FUT262166 GEP262166 GOL262166 GYH262166 HID262166 HRZ262166 IBV262166 ILR262166 IVN262166 JFJ262166 JPF262166 JZB262166 KIX262166 KST262166 LCP262166 LML262166 LWH262166 MGD262166 MPZ262166 MZV262166 NJR262166 NTN262166 ODJ262166 ONF262166 OXB262166 PGX262166 PQT262166 QAP262166 QKL262166 QUH262166 RED262166 RNZ262166 RXV262166 SHR262166 SRN262166 TBJ262166 TLF262166 TVB262166 UEX262166 UOT262166 UYP262166 VIL262166 VSH262166 WCD262166 WLZ262166 WVV262166 N327702 JJ327702 TF327702 ADB327702 AMX327702 AWT327702 BGP327702 BQL327702 CAH327702 CKD327702 CTZ327702 DDV327702 DNR327702 DXN327702 EHJ327702 ERF327702 FBB327702 FKX327702 FUT327702 GEP327702 GOL327702 GYH327702 HID327702 HRZ327702 IBV327702 ILR327702 IVN327702 JFJ327702 JPF327702 JZB327702 KIX327702 KST327702 LCP327702 LML327702 LWH327702 MGD327702 MPZ327702 MZV327702 NJR327702 NTN327702 ODJ327702 ONF327702 OXB327702 PGX327702 PQT327702 QAP327702 QKL327702 QUH327702 RED327702 RNZ327702 RXV327702 SHR327702 SRN327702 TBJ327702 TLF327702 TVB327702 UEX327702 UOT327702 UYP327702 VIL327702 VSH327702 WCD327702 WLZ327702 WVV327702 N393238 JJ393238 TF393238 ADB393238 AMX393238 AWT393238 BGP393238 BQL393238 CAH393238 CKD393238 CTZ393238 DDV393238 DNR393238 DXN393238 EHJ393238 ERF393238 FBB393238 FKX393238 FUT393238 GEP393238 GOL393238 GYH393238 HID393238 HRZ393238 IBV393238 ILR393238 IVN393238 JFJ393238 JPF393238 JZB393238 KIX393238 KST393238 LCP393238 LML393238 LWH393238 MGD393238 MPZ393238 MZV393238 NJR393238 NTN393238 ODJ393238 ONF393238 OXB393238 PGX393238 PQT393238 QAP393238 QKL393238 QUH393238 RED393238 RNZ393238 RXV393238 SHR393238 SRN393238 TBJ393238 TLF393238 TVB393238 UEX393238 UOT393238 UYP393238 VIL393238 VSH393238 WCD393238 WLZ393238 WVV393238 N458774 JJ458774 TF458774 ADB458774 AMX458774 AWT458774 BGP458774 BQL458774 CAH458774 CKD458774 CTZ458774 DDV458774 DNR458774 DXN458774 EHJ458774 ERF458774 FBB458774 FKX458774 FUT458774 GEP458774 GOL458774 GYH458774 HID458774 HRZ458774 IBV458774 ILR458774 IVN458774 JFJ458774 JPF458774 JZB458774 KIX458774 KST458774 LCP458774 LML458774 LWH458774 MGD458774 MPZ458774 MZV458774 NJR458774 NTN458774 ODJ458774 ONF458774 OXB458774 PGX458774 PQT458774 QAP458774 QKL458774 QUH458774 RED458774 RNZ458774 RXV458774 SHR458774 SRN458774 TBJ458774 TLF458774 TVB458774 UEX458774 UOT458774 UYP458774 VIL458774 VSH458774 WCD458774 WLZ458774 WVV458774 N524310 JJ524310 TF524310 ADB524310 AMX524310 AWT524310 BGP524310 BQL524310 CAH524310 CKD524310 CTZ524310 DDV524310 DNR524310 DXN524310 EHJ524310 ERF524310 FBB524310 FKX524310 FUT524310 GEP524310 GOL524310 GYH524310 HID524310 HRZ524310 IBV524310 ILR524310 IVN524310 JFJ524310 JPF524310 JZB524310 KIX524310 KST524310 LCP524310 LML524310 LWH524310 MGD524310 MPZ524310 MZV524310 NJR524310 NTN524310 ODJ524310 ONF524310 OXB524310 PGX524310 PQT524310 QAP524310 QKL524310 QUH524310 RED524310 RNZ524310 RXV524310 SHR524310 SRN524310 TBJ524310 TLF524310 TVB524310 UEX524310 UOT524310 UYP524310 VIL524310 VSH524310 WCD524310 WLZ524310 WVV524310 N589846 JJ589846 TF589846 ADB589846 AMX589846 AWT589846 BGP589846 BQL589846 CAH589846 CKD589846 CTZ589846 DDV589846 DNR589846 DXN589846 EHJ589846 ERF589846 FBB589846 FKX589846 FUT589846 GEP589846 GOL589846 GYH589846 HID589846 HRZ589846 IBV589846 ILR589846 IVN589846 JFJ589846 JPF589846 JZB589846 KIX589846 KST589846 LCP589846 LML589846 LWH589846 MGD589846 MPZ589846 MZV589846 NJR589846 NTN589846 ODJ589846 ONF589846 OXB589846 PGX589846 PQT589846 QAP589846 QKL589846 QUH589846 RED589846 RNZ589846 RXV589846 SHR589846 SRN589846 TBJ589846 TLF589846 TVB589846 UEX589846 UOT589846 UYP589846 VIL589846 VSH589846 WCD589846 WLZ589846 WVV589846 N655382 JJ655382 TF655382 ADB655382 AMX655382 AWT655382 BGP655382 BQL655382 CAH655382 CKD655382 CTZ655382 DDV655382 DNR655382 DXN655382 EHJ655382 ERF655382 FBB655382 FKX655382 FUT655382 GEP655382 GOL655382 GYH655382 HID655382 HRZ655382 IBV655382 ILR655382 IVN655382 JFJ655382 JPF655382 JZB655382 KIX655382 KST655382 LCP655382 LML655382 LWH655382 MGD655382 MPZ655382 MZV655382 NJR655382 NTN655382 ODJ655382 ONF655382 OXB655382 PGX655382 PQT655382 QAP655382 QKL655382 QUH655382 RED655382 RNZ655382 RXV655382 SHR655382 SRN655382 TBJ655382 TLF655382 TVB655382 UEX655382 UOT655382 UYP655382 VIL655382 VSH655382 WCD655382 WLZ655382 WVV655382 N720918 JJ720918 TF720918 ADB720918 AMX720918 AWT720918 BGP720918 BQL720918 CAH720918 CKD720918 CTZ720918 DDV720918 DNR720918 DXN720918 EHJ720918 ERF720918 FBB720918 FKX720918 FUT720918 GEP720918 GOL720918 GYH720918 HID720918 HRZ720918 IBV720918 ILR720918 IVN720918 JFJ720918 JPF720918 JZB720918 KIX720918 KST720918 LCP720918 LML720918 LWH720918 MGD720918 MPZ720918 MZV720918 NJR720918 NTN720918 ODJ720918 ONF720918 OXB720918 PGX720918 PQT720918 QAP720918 QKL720918 QUH720918 RED720918 RNZ720918 RXV720918 SHR720918 SRN720918 TBJ720918 TLF720918 TVB720918 UEX720918 UOT720918 UYP720918 VIL720918 VSH720918 WCD720918 WLZ720918 WVV720918 N786454 JJ786454 TF786454 ADB786454 AMX786454 AWT786454 BGP786454 BQL786454 CAH786454 CKD786454 CTZ786454 DDV786454 DNR786454 DXN786454 EHJ786454 ERF786454 FBB786454 FKX786454 FUT786454 GEP786454 GOL786454 GYH786454 HID786454 HRZ786454 IBV786454 ILR786454 IVN786454 JFJ786454 JPF786454 JZB786454 KIX786454 KST786454 LCP786454 LML786454 LWH786454 MGD786454 MPZ786454 MZV786454 NJR786454 NTN786454 ODJ786454 ONF786454 OXB786454 PGX786454 PQT786454 QAP786454 QKL786454 QUH786454 RED786454 RNZ786454 RXV786454 SHR786454 SRN786454 TBJ786454 TLF786454 TVB786454 UEX786454 UOT786454 UYP786454 VIL786454 VSH786454 WCD786454 WLZ786454 WVV786454 N851990 JJ851990 TF851990 ADB851990 AMX851990 AWT851990 BGP851990 BQL851990 CAH851990 CKD851990 CTZ851990 DDV851990 DNR851990 DXN851990 EHJ851990 ERF851990 FBB851990 FKX851990 FUT851990 GEP851990 GOL851990 GYH851990 HID851990 HRZ851990 IBV851990 ILR851990 IVN851990 JFJ851990 JPF851990 JZB851990 KIX851990 KST851990 LCP851990 LML851990 LWH851990 MGD851990 MPZ851990 MZV851990 NJR851990 NTN851990 ODJ851990 ONF851990 OXB851990 PGX851990 PQT851990 QAP851990 QKL851990 QUH851990 RED851990 RNZ851990 RXV851990 SHR851990 SRN851990 TBJ851990 TLF851990 TVB851990 UEX851990 UOT851990 UYP851990 VIL851990 VSH851990 WCD851990 WLZ851990 WVV851990 N917526 JJ917526 TF917526 ADB917526 AMX917526 AWT917526 BGP917526 BQL917526 CAH917526 CKD917526 CTZ917526 DDV917526 DNR917526 DXN917526 EHJ917526 ERF917526 FBB917526 FKX917526 FUT917526 GEP917526 GOL917526 GYH917526 HID917526 HRZ917526 IBV917526 ILR917526 IVN917526 JFJ917526 JPF917526 JZB917526 KIX917526 KST917526 LCP917526 LML917526 LWH917526 MGD917526 MPZ917526 MZV917526 NJR917526 NTN917526 ODJ917526 ONF917526 OXB917526 PGX917526 PQT917526 QAP917526 QKL917526 QUH917526 RED917526 RNZ917526 RXV917526 SHR917526 SRN917526 TBJ917526 TLF917526 TVB917526 UEX917526 UOT917526 UYP917526 VIL917526 VSH917526 WCD917526 WLZ917526 WVV917526 N983062 JJ983062 TF983062 ADB983062 AMX983062 AWT983062 BGP983062 BQL983062 CAH983062 CKD983062 CTZ983062 DDV983062 DNR983062 DXN983062 EHJ983062 ERF983062 FBB983062 FKX983062 FUT983062 GEP983062 GOL983062 GYH983062 HID983062 HRZ983062 IBV983062 ILR983062 IVN983062 JFJ983062 JPF983062 JZB983062 KIX983062 KST983062 LCP983062 LML983062 LWH983062 MGD983062 MPZ983062 MZV983062 NJR983062 NTN983062 ODJ983062 ONF983062 OXB983062 PGX983062 PQT983062 QAP983062 QKL983062 QUH983062 RED983062 RNZ983062 RXV983062 SHR983062 SRN983062 TBJ983062 TLF983062 TVB983062 UEX983062 UOT983062 UYP983062 VIL983062 VSH983062 WCD983062 WLZ983062 WVV983062 N20 JJ20 TF20 ADB20 AMX20 AWT20 BGP20 BQL20 CAH20 CKD20 CTZ20 DDV20 DNR20 DXN20 EHJ20 ERF20 FBB20 FKX20 FUT20 GEP20 GOL20 GYH20 HID20 HRZ20 IBV20 ILR20 IVN20 JFJ20 JPF20 JZB20 KIX20 KST20 LCP20 LML20 LWH20 MGD20 MPZ20 MZV20 NJR20 NTN20 ODJ20 ONF20 OXB20 PGX20 PQT20 QAP20 QKL20 QUH20 RED20 RNZ20 RXV20 SHR20 SRN20 TBJ20 TLF20 TVB20 UEX20 UOT20 UYP20 VIL20 VSH20 WCD20 WLZ20 WVV20 N65556 JJ65556 TF65556 ADB65556 AMX65556 AWT65556 BGP65556 BQL65556 CAH65556 CKD65556 CTZ65556 DDV65556 DNR65556 DXN65556 EHJ65556 ERF65556 FBB65556 FKX65556 FUT65556 GEP65556 GOL65556 GYH65556 HID65556 HRZ65556 IBV65556 ILR65556 IVN65556 JFJ65556 JPF65556 JZB65556 KIX65556 KST65556 LCP65556 LML65556 LWH65556 MGD65556 MPZ65556 MZV65556 NJR65556 NTN65556 ODJ65556 ONF65556 OXB65556 PGX65556 PQT65556 QAP65556 QKL65556 QUH65556 RED65556 RNZ65556 RXV65556 SHR65556 SRN65556 TBJ65556 TLF65556 TVB65556 UEX65556 UOT65556 UYP65556 VIL65556 VSH65556 WCD65556 WLZ65556 WVV65556 N131092 JJ131092 TF131092 ADB131092 AMX131092 AWT131092 BGP131092 BQL131092 CAH131092 CKD131092 CTZ131092 DDV131092 DNR131092 DXN131092 EHJ131092 ERF131092 FBB131092 FKX131092 FUT131092 GEP131092 GOL131092 GYH131092 HID131092 HRZ131092 IBV131092 ILR131092 IVN131092 JFJ131092 JPF131092 JZB131092 KIX131092 KST131092 LCP131092 LML131092 LWH131092 MGD131092 MPZ131092 MZV131092 NJR131092 NTN131092 ODJ131092 ONF131092 OXB131092 PGX131092 PQT131092 QAP131092 QKL131092 QUH131092 RED131092 RNZ131092 RXV131092 SHR131092 SRN131092 TBJ131092 TLF131092 TVB131092 UEX131092 UOT131092 UYP131092 VIL131092 VSH131092 WCD131092 WLZ131092 WVV131092 N196628 JJ196628 TF196628 ADB196628 AMX196628 AWT196628 BGP196628 BQL196628 CAH196628 CKD196628 CTZ196628 DDV196628 DNR196628 DXN196628 EHJ196628 ERF196628 FBB196628 FKX196628 FUT196628 GEP196628 GOL196628 GYH196628 HID196628 HRZ196628 IBV196628 ILR196628 IVN196628 JFJ196628 JPF196628 JZB196628 KIX196628 KST196628 LCP196628 LML196628 LWH196628 MGD196628 MPZ196628 MZV196628 NJR196628 NTN196628 ODJ196628 ONF196628 OXB196628 PGX196628 PQT196628 QAP196628 QKL196628 QUH196628 RED196628 RNZ196628 RXV196628 SHR196628 SRN196628 TBJ196628 TLF196628 TVB196628 UEX196628 UOT196628 UYP196628 VIL196628 VSH196628 WCD196628 WLZ196628 WVV196628 N262164 JJ262164 TF262164 ADB262164 AMX262164 AWT262164 BGP262164 BQL262164 CAH262164 CKD262164 CTZ262164 DDV262164 DNR262164 DXN262164 EHJ262164 ERF262164 FBB262164 FKX262164 FUT262164 GEP262164 GOL262164 GYH262164 HID262164 HRZ262164 IBV262164 ILR262164 IVN262164 JFJ262164 JPF262164 JZB262164 KIX262164 KST262164 LCP262164 LML262164 LWH262164 MGD262164 MPZ262164 MZV262164 NJR262164 NTN262164 ODJ262164 ONF262164 OXB262164 PGX262164 PQT262164 QAP262164 QKL262164 QUH262164 RED262164 RNZ262164 RXV262164 SHR262164 SRN262164 TBJ262164 TLF262164 TVB262164 UEX262164 UOT262164 UYP262164 VIL262164 VSH262164 WCD262164 WLZ262164 WVV262164 N327700 JJ327700 TF327700 ADB327700 AMX327700 AWT327700 BGP327700 BQL327700 CAH327700 CKD327700 CTZ327700 DDV327700 DNR327700 DXN327700 EHJ327700 ERF327700 FBB327700 FKX327700 FUT327700 GEP327700 GOL327700 GYH327700 HID327700 HRZ327700 IBV327700 ILR327700 IVN327700 JFJ327700 JPF327700 JZB327700 KIX327700 KST327700 LCP327700 LML327700 LWH327700 MGD327700 MPZ327700 MZV327700 NJR327700 NTN327700 ODJ327700 ONF327700 OXB327700 PGX327700 PQT327700 QAP327700 QKL327700 QUH327700 RED327700 RNZ327700 RXV327700 SHR327700 SRN327700 TBJ327700 TLF327700 TVB327700 UEX327700 UOT327700 UYP327700 VIL327700 VSH327700 WCD327700 WLZ327700 WVV327700 N393236 JJ393236 TF393236 ADB393236 AMX393236 AWT393236 BGP393236 BQL393236 CAH393236 CKD393236 CTZ393236 DDV393236 DNR393236 DXN393236 EHJ393236 ERF393236 FBB393236 FKX393236 FUT393236 GEP393236 GOL393236 GYH393236 HID393236 HRZ393236 IBV393236 ILR393236 IVN393236 JFJ393236 JPF393236 JZB393236 KIX393236 KST393236 LCP393236 LML393236 LWH393236 MGD393236 MPZ393236 MZV393236 NJR393236 NTN393236 ODJ393236 ONF393236 OXB393236 PGX393236 PQT393236 QAP393236 QKL393236 QUH393236 RED393236 RNZ393236 RXV393236 SHR393236 SRN393236 TBJ393236 TLF393236 TVB393236 UEX393236 UOT393236 UYP393236 VIL393236 VSH393236 WCD393236 WLZ393236 WVV393236 N458772 JJ458772 TF458772 ADB458772 AMX458772 AWT458772 BGP458772 BQL458772 CAH458772 CKD458772 CTZ458772 DDV458772 DNR458772 DXN458772 EHJ458772 ERF458772 FBB458772 FKX458772 FUT458772 GEP458772 GOL458772 GYH458772 HID458772 HRZ458772 IBV458772 ILR458772 IVN458772 JFJ458772 JPF458772 JZB458772 KIX458772 KST458772 LCP458772 LML458772 LWH458772 MGD458772 MPZ458772 MZV458772 NJR458772 NTN458772 ODJ458772 ONF458772 OXB458772 PGX458772 PQT458772 QAP458772 QKL458772 QUH458772 RED458772 RNZ458772 RXV458772 SHR458772 SRN458772 TBJ458772 TLF458772 TVB458772 UEX458772 UOT458772 UYP458772 VIL458772 VSH458772 WCD458772 WLZ458772 WVV458772 N524308 JJ524308 TF524308 ADB524308 AMX524308 AWT524308 BGP524308 BQL524308 CAH524308 CKD524308 CTZ524308 DDV524308 DNR524308 DXN524308 EHJ524308 ERF524308 FBB524308 FKX524308 FUT524308 GEP524308 GOL524308 GYH524308 HID524308 HRZ524308 IBV524308 ILR524308 IVN524308 JFJ524308 JPF524308 JZB524308 KIX524308 KST524308 LCP524308 LML524308 LWH524308 MGD524308 MPZ524308 MZV524308 NJR524308 NTN524308 ODJ524308 ONF524308 OXB524308 PGX524308 PQT524308 QAP524308 QKL524308 QUH524308 RED524308 RNZ524308 RXV524308 SHR524308 SRN524308 TBJ524308 TLF524308 TVB524308 UEX524308 UOT524308 UYP524308 VIL524308 VSH524308 WCD524308 WLZ524308 WVV524308 N589844 JJ589844 TF589844 ADB589844 AMX589844 AWT589844 BGP589844 BQL589844 CAH589844 CKD589844 CTZ589844 DDV589844 DNR589844 DXN589844 EHJ589844 ERF589844 FBB589844 FKX589844 FUT589844 GEP589844 GOL589844 GYH589844 HID589844 HRZ589844 IBV589844 ILR589844 IVN589844 JFJ589844 JPF589844 JZB589844 KIX589844 KST589844 LCP589844 LML589844 LWH589844 MGD589844 MPZ589844 MZV589844 NJR589844 NTN589844 ODJ589844 ONF589844 OXB589844 PGX589844 PQT589844 QAP589844 QKL589844 QUH589844 RED589844 RNZ589844 RXV589844 SHR589844 SRN589844 TBJ589844 TLF589844 TVB589844 UEX589844 UOT589844 UYP589844 VIL589844 VSH589844 WCD589844 WLZ589844 WVV589844 N655380 JJ655380 TF655380 ADB655380 AMX655380 AWT655380 BGP655380 BQL655380 CAH655380 CKD655380 CTZ655380 DDV655380 DNR655380 DXN655380 EHJ655380 ERF655380 FBB655380 FKX655380 FUT655380 GEP655380 GOL655380 GYH655380 HID655380 HRZ655380 IBV655380 ILR655380 IVN655380 JFJ655380 JPF655380 JZB655380 KIX655380 KST655380 LCP655380 LML655380 LWH655380 MGD655380 MPZ655380 MZV655380 NJR655380 NTN655380 ODJ655380 ONF655380 OXB655380 PGX655380 PQT655380 QAP655380 QKL655380 QUH655380 RED655380 RNZ655380 RXV655380 SHR655380 SRN655380 TBJ655380 TLF655380 TVB655380 UEX655380 UOT655380 UYP655380 VIL655380 VSH655380 WCD655380 WLZ655380 WVV655380 N720916 JJ720916 TF720916 ADB720916 AMX720916 AWT720916 BGP720916 BQL720916 CAH720916 CKD720916 CTZ720916 DDV720916 DNR720916 DXN720916 EHJ720916 ERF720916 FBB720916 FKX720916 FUT720916 GEP720916 GOL720916 GYH720916 HID720916 HRZ720916 IBV720916 ILR720916 IVN720916 JFJ720916 JPF720916 JZB720916 KIX720916 KST720916 LCP720916 LML720916 LWH720916 MGD720916 MPZ720916 MZV720916 NJR720916 NTN720916 ODJ720916 ONF720916 OXB720916 PGX720916 PQT720916 QAP720916 QKL720916 QUH720916 RED720916 RNZ720916 RXV720916 SHR720916 SRN720916 TBJ720916 TLF720916 TVB720916 UEX720916 UOT720916 UYP720916 VIL720916 VSH720916 WCD720916 WLZ720916 WVV720916 N786452 JJ786452 TF786452 ADB786452 AMX786452 AWT786452 BGP786452 BQL786452 CAH786452 CKD786452 CTZ786452 DDV786452 DNR786452 DXN786452 EHJ786452 ERF786452 FBB786452 FKX786452 FUT786452 GEP786452 GOL786452 GYH786452 HID786452 HRZ786452 IBV786452 ILR786452 IVN786452 JFJ786452 JPF786452 JZB786452 KIX786452 KST786452 LCP786452 LML786452 LWH786452 MGD786452 MPZ786452 MZV786452 NJR786452 NTN786452 ODJ786452 ONF786452 OXB786452 PGX786452 PQT786452 QAP786452 QKL786452 QUH786452 RED786452 RNZ786452 RXV786452 SHR786452 SRN786452 TBJ786452 TLF786452 TVB786452 UEX786452 UOT786452 UYP786452 VIL786452 VSH786452 WCD786452 WLZ786452 WVV786452 N851988 JJ851988 TF851988 ADB851988 AMX851988 AWT851988 BGP851988 BQL851988 CAH851988 CKD851988 CTZ851988 DDV851988 DNR851988 DXN851988 EHJ851988 ERF851988 FBB851988 FKX851988 FUT851988 GEP851988 GOL851988 GYH851988 HID851988 HRZ851988 IBV851988 ILR851988 IVN851988 JFJ851988 JPF851988 JZB851988 KIX851988 KST851988 LCP851988 LML851988 LWH851988 MGD851988 MPZ851988 MZV851988 NJR851988 NTN851988 ODJ851988 ONF851988 OXB851988 PGX851988 PQT851988 QAP851988 QKL851988 QUH851988 RED851988 RNZ851988 RXV851988 SHR851988 SRN851988 TBJ851988 TLF851988 TVB851988 UEX851988 UOT851988 UYP851988 VIL851988 VSH851988 WCD851988 WLZ851988 WVV851988 N917524 JJ917524 TF917524 ADB917524 AMX917524 AWT917524 BGP917524 BQL917524 CAH917524 CKD917524 CTZ917524 DDV917524 DNR917524 DXN917524 EHJ917524 ERF917524 FBB917524 FKX917524 FUT917524 GEP917524 GOL917524 GYH917524 HID917524 HRZ917524 IBV917524 ILR917524 IVN917524 JFJ917524 JPF917524 JZB917524 KIX917524 KST917524 LCP917524 LML917524 LWH917524 MGD917524 MPZ917524 MZV917524 NJR917524 NTN917524 ODJ917524 ONF917524 OXB917524 PGX917524 PQT917524 QAP917524 QKL917524 QUH917524 RED917524 RNZ917524 RXV917524 SHR917524 SRN917524 TBJ917524 TLF917524 TVB917524 UEX917524 UOT917524 UYP917524 VIL917524 VSH917524 WCD917524 WLZ917524 WVV917524 N983060 JJ983060 TF983060 ADB983060 AMX983060 AWT983060 BGP983060 BQL983060 CAH983060 CKD983060 CTZ983060 DDV983060 DNR983060 DXN983060 EHJ983060 ERF983060 FBB983060 FKX983060 FUT983060 GEP983060 GOL983060 GYH983060 HID983060 HRZ983060 IBV983060 ILR983060 IVN983060 JFJ983060 JPF983060 JZB983060 KIX983060 KST983060 LCP983060 LML983060 LWH983060 MGD983060 MPZ983060 MZV983060 NJR983060 NTN983060 ODJ983060 ONF983060 OXB983060 PGX983060 PQT983060 QAP983060 QKL983060 QUH983060 RED983060 RNZ983060 RXV983060 SHR983060 SRN983060 TBJ983060 TLF983060 TVB983060 UEX983060 UOT983060 UYP983060 VIL983060 VSH983060 WCD983060 WLZ983060 WVV983060 C26 IY26 SU26 ACQ26 AMM26 AWI26 BGE26 BQA26 BZW26 CJS26 CTO26 DDK26 DNG26 DXC26 EGY26 EQU26 FAQ26 FKM26 FUI26 GEE26 GOA26 GXW26 HHS26 HRO26 IBK26 ILG26 IVC26 JEY26 JOU26 JYQ26 KIM26 KSI26 LCE26 LMA26 LVW26 MFS26 MPO26 MZK26 NJG26 NTC26 OCY26 OMU26 OWQ26 PGM26 PQI26 QAE26 QKA26 QTW26 RDS26 RNO26 RXK26 SHG26 SRC26 TAY26 TKU26 TUQ26 UEM26 UOI26 UYE26 VIA26 VRW26 WBS26 WLO26 WVK26 C65562 IY65562 SU65562 ACQ65562 AMM65562 AWI65562 BGE65562 BQA65562 BZW65562 CJS65562 CTO65562 DDK65562 DNG65562 DXC65562 EGY65562 EQU65562 FAQ65562 FKM65562 FUI65562 GEE65562 GOA65562 GXW65562 HHS65562 HRO65562 IBK65562 ILG65562 IVC65562 JEY65562 JOU65562 JYQ65562 KIM65562 KSI65562 LCE65562 LMA65562 LVW65562 MFS65562 MPO65562 MZK65562 NJG65562 NTC65562 OCY65562 OMU65562 OWQ65562 PGM65562 PQI65562 QAE65562 QKA65562 QTW65562 RDS65562 RNO65562 RXK65562 SHG65562 SRC65562 TAY65562 TKU65562 TUQ65562 UEM65562 UOI65562 UYE65562 VIA65562 VRW65562 WBS65562 WLO65562 WVK65562 C131098 IY131098 SU131098 ACQ131098 AMM131098 AWI131098 BGE131098 BQA131098 BZW131098 CJS131098 CTO131098 DDK131098 DNG131098 DXC131098 EGY131098 EQU131098 FAQ131098 FKM131098 FUI131098 GEE131098 GOA131098 GXW131098 HHS131098 HRO131098 IBK131098 ILG131098 IVC131098 JEY131098 JOU131098 JYQ131098 KIM131098 KSI131098 LCE131098 LMA131098 LVW131098 MFS131098 MPO131098 MZK131098 NJG131098 NTC131098 OCY131098 OMU131098 OWQ131098 PGM131098 PQI131098 QAE131098 QKA131098 QTW131098 RDS131098 RNO131098 RXK131098 SHG131098 SRC131098 TAY131098 TKU131098 TUQ131098 UEM131098 UOI131098 UYE131098 VIA131098 VRW131098 WBS131098 WLO131098 WVK131098 C196634 IY196634 SU196634 ACQ196634 AMM196634 AWI196634 BGE196634 BQA196634 BZW196634 CJS196634 CTO196634 DDK196634 DNG196634 DXC196634 EGY196634 EQU196634 FAQ196634 FKM196634 FUI196634 GEE196634 GOA196634 GXW196634 HHS196634 HRO196634 IBK196634 ILG196634 IVC196634 JEY196634 JOU196634 JYQ196634 KIM196634 KSI196634 LCE196634 LMA196634 LVW196634 MFS196634 MPO196634 MZK196634 NJG196634 NTC196634 OCY196634 OMU196634 OWQ196634 PGM196634 PQI196634 QAE196634 QKA196634 QTW196634 RDS196634 RNO196634 RXK196634 SHG196634 SRC196634 TAY196634 TKU196634 TUQ196634 UEM196634 UOI196634 UYE196634 VIA196634 VRW196634 WBS196634 WLO196634 WVK196634 C262170 IY262170 SU262170 ACQ262170 AMM262170 AWI262170 BGE262170 BQA262170 BZW262170 CJS262170 CTO262170 DDK262170 DNG262170 DXC262170 EGY262170 EQU262170 FAQ262170 FKM262170 FUI262170 GEE262170 GOA262170 GXW262170 HHS262170 HRO262170 IBK262170 ILG262170 IVC262170 JEY262170 JOU262170 JYQ262170 KIM262170 KSI262170 LCE262170 LMA262170 LVW262170 MFS262170 MPO262170 MZK262170 NJG262170 NTC262170 OCY262170 OMU262170 OWQ262170 PGM262170 PQI262170 QAE262170 QKA262170 QTW262170 RDS262170 RNO262170 RXK262170 SHG262170 SRC262170 TAY262170 TKU262170 TUQ262170 UEM262170 UOI262170 UYE262170 VIA262170 VRW262170 WBS262170 WLO262170 WVK262170 C327706 IY327706 SU327706 ACQ327706 AMM327706 AWI327706 BGE327706 BQA327706 BZW327706 CJS327706 CTO327706 DDK327706 DNG327706 DXC327706 EGY327706 EQU327706 FAQ327706 FKM327706 FUI327706 GEE327706 GOA327706 GXW327706 HHS327706 HRO327706 IBK327706 ILG327706 IVC327706 JEY327706 JOU327706 JYQ327706 KIM327706 KSI327706 LCE327706 LMA327706 LVW327706 MFS327706 MPO327706 MZK327706 NJG327706 NTC327706 OCY327706 OMU327706 OWQ327706 PGM327706 PQI327706 QAE327706 QKA327706 QTW327706 RDS327706 RNO327706 RXK327706 SHG327706 SRC327706 TAY327706 TKU327706 TUQ327706 UEM327706 UOI327706 UYE327706 VIA327706 VRW327706 WBS327706 WLO327706 WVK327706 C393242 IY393242 SU393242 ACQ393242 AMM393242 AWI393242 BGE393242 BQA393242 BZW393242 CJS393242 CTO393242 DDK393242 DNG393242 DXC393242 EGY393242 EQU393242 FAQ393242 FKM393242 FUI393242 GEE393242 GOA393242 GXW393242 HHS393242 HRO393242 IBK393242 ILG393242 IVC393242 JEY393242 JOU393242 JYQ393242 KIM393242 KSI393242 LCE393242 LMA393242 LVW393242 MFS393242 MPO393242 MZK393242 NJG393242 NTC393242 OCY393242 OMU393242 OWQ393242 PGM393242 PQI393242 QAE393242 QKA393242 QTW393242 RDS393242 RNO393242 RXK393242 SHG393242 SRC393242 TAY393242 TKU393242 TUQ393242 UEM393242 UOI393242 UYE393242 VIA393242 VRW393242 WBS393242 WLO393242 WVK393242 C458778 IY458778 SU458778 ACQ458778 AMM458778 AWI458778 BGE458778 BQA458778 BZW458778 CJS458778 CTO458778 DDK458778 DNG458778 DXC458778 EGY458778 EQU458778 FAQ458778 FKM458778 FUI458778 GEE458778 GOA458778 GXW458778 HHS458778 HRO458778 IBK458778 ILG458778 IVC458778 JEY458778 JOU458778 JYQ458778 KIM458778 KSI458778 LCE458778 LMA458778 LVW458778 MFS458778 MPO458778 MZK458778 NJG458778 NTC458778 OCY458778 OMU458778 OWQ458778 PGM458778 PQI458778 QAE458778 QKA458778 QTW458778 RDS458778 RNO458778 RXK458778 SHG458778 SRC458778 TAY458778 TKU458778 TUQ458778 UEM458778 UOI458778 UYE458778 VIA458778 VRW458778 WBS458778 WLO458778 WVK458778 C524314 IY524314 SU524314 ACQ524314 AMM524314 AWI524314 BGE524314 BQA524314 BZW524314 CJS524314 CTO524314 DDK524314 DNG524314 DXC524314 EGY524314 EQU524314 FAQ524314 FKM524314 FUI524314 GEE524314 GOA524314 GXW524314 HHS524314 HRO524314 IBK524314 ILG524314 IVC524314 JEY524314 JOU524314 JYQ524314 KIM524314 KSI524314 LCE524314 LMA524314 LVW524314 MFS524314 MPO524314 MZK524314 NJG524314 NTC524314 OCY524314 OMU524314 OWQ524314 PGM524314 PQI524314 QAE524314 QKA524314 QTW524314 RDS524314 RNO524314 RXK524314 SHG524314 SRC524314 TAY524314 TKU524314 TUQ524314 UEM524314 UOI524314 UYE524314 VIA524314 VRW524314 WBS524314 WLO524314 WVK524314 C589850 IY589850 SU589850 ACQ589850 AMM589850 AWI589850 BGE589850 BQA589850 BZW589850 CJS589850 CTO589850 DDK589850 DNG589850 DXC589850 EGY589850 EQU589850 FAQ589850 FKM589850 FUI589850 GEE589850 GOA589850 GXW589850 HHS589850 HRO589850 IBK589850 ILG589850 IVC589850 JEY589850 JOU589850 JYQ589850 KIM589850 KSI589850 LCE589850 LMA589850 LVW589850 MFS589850 MPO589850 MZK589850 NJG589850 NTC589850 OCY589850 OMU589850 OWQ589850 PGM589850 PQI589850 QAE589850 QKA589850 QTW589850 RDS589850 RNO589850 RXK589850 SHG589850 SRC589850 TAY589850 TKU589850 TUQ589850 UEM589850 UOI589850 UYE589850 VIA589850 VRW589850 WBS589850 WLO589850 WVK589850 C655386 IY655386 SU655386 ACQ655386 AMM655386 AWI655386 BGE655386 BQA655386 BZW655386 CJS655386 CTO655386 DDK655386 DNG655386 DXC655386 EGY655386 EQU655386 FAQ655386 FKM655386 FUI655386 GEE655386 GOA655386 GXW655386 HHS655386 HRO655386 IBK655386 ILG655386 IVC655386 JEY655386 JOU655386 JYQ655386 KIM655386 KSI655386 LCE655386 LMA655386 LVW655386 MFS655386 MPO655386 MZK655386 NJG655386 NTC655386 OCY655386 OMU655386 OWQ655386 PGM655386 PQI655386 QAE655386 QKA655386 QTW655386 RDS655386 RNO655386 RXK655386 SHG655386 SRC655386 TAY655386 TKU655386 TUQ655386 UEM655386 UOI655386 UYE655386 VIA655386 VRW655386 WBS655386 WLO655386 WVK655386 C720922 IY720922 SU720922 ACQ720922 AMM720922 AWI720922 BGE720922 BQA720922 BZW720922 CJS720922 CTO720922 DDK720922 DNG720922 DXC720922 EGY720922 EQU720922 FAQ720922 FKM720922 FUI720922 GEE720922 GOA720922 GXW720922 HHS720922 HRO720922 IBK720922 ILG720922 IVC720922 JEY720922 JOU720922 JYQ720922 KIM720922 KSI720922 LCE720922 LMA720922 LVW720922 MFS720922 MPO720922 MZK720922 NJG720922 NTC720922 OCY720922 OMU720922 OWQ720922 PGM720922 PQI720922 QAE720922 QKA720922 QTW720922 RDS720922 RNO720922 RXK720922 SHG720922 SRC720922 TAY720922 TKU720922 TUQ720922 UEM720922 UOI720922 UYE720922 VIA720922 VRW720922 WBS720922 WLO720922 WVK720922 C786458 IY786458 SU786458 ACQ786458 AMM786458 AWI786458 BGE786458 BQA786458 BZW786458 CJS786458 CTO786458 DDK786458 DNG786458 DXC786458 EGY786458 EQU786458 FAQ786458 FKM786458 FUI786458 GEE786458 GOA786458 GXW786458 HHS786458 HRO786458 IBK786458 ILG786458 IVC786458 JEY786458 JOU786458 JYQ786458 KIM786458 KSI786458 LCE786458 LMA786458 LVW786458 MFS786458 MPO786458 MZK786458 NJG786458 NTC786458 OCY786458 OMU786458 OWQ786458 PGM786458 PQI786458 QAE786458 QKA786458 QTW786458 RDS786458 RNO786458 RXK786458 SHG786458 SRC786458 TAY786458 TKU786458 TUQ786458 UEM786458 UOI786458 UYE786458 VIA786458 VRW786458 WBS786458 WLO786458 WVK786458 C851994 IY851994 SU851994 ACQ851994 AMM851994 AWI851994 BGE851994 BQA851994 BZW851994 CJS851994 CTO851994 DDK851994 DNG851994 DXC851994 EGY851994 EQU851994 FAQ851994 FKM851994 FUI851994 GEE851994 GOA851994 GXW851994 HHS851994 HRO851994 IBK851994 ILG851994 IVC851994 JEY851994 JOU851994 JYQ851994 KIM851994 KSI851994 LCE851994 LMA851994 LVW851994 MFS851994 MPO851994 MZK851994 NJG851994 NTC851994 OCY851994 OMU851994 OWQ851994 PGM851994 PQI851994 QAE851994 QKA851994 QTW851994 RDS851994 RNO851994 RXK851994 SHG851994 SRC851994 TAY851994 TKU851994 TUQ851994 UEM851994 UOI851994 UYE851994 VIA851994 VRW851994 WBS851994 WLO851994 WVK851994 C917530 IY917530 SU917530 ACQ917530 AMM917530 AWI917530 BGE917530 BQA917530 BZW917530 CJS917530 CTO917530 DDK917530 DNG917530 DXC917530 EGY917530 EQU917530 FAQ917530 FKM917530 FUI917530 GEE917530 GOA917530 GXW917530 HHS917530 HRO917530 IBK917530 ILG917530 IVC917530 JEY917530 JOU917530 JYQ917530 KIM917530 KSI917530 LCE917530 LMA917530 LVW917530 MFS917530 MPO917530 MZK917530 NJG917530 NTC917530 OCY917530 OMU917530 OWQ917530 PGM917530 PQI917530 QAE917530 QKA917530 QTW917530 RDS917530 RNO917530 RXK917530 SHG917530 SRC917530 TAY917530 TKU917530 TUQ917530 UEM917530 UOI917530 UYE917530 VIA917530 VRW917530 WBS917530 WLO917530 WVK917530 C983066 IY983066 SU983066 ACQ983066 AMM983066 AWI983066 BGE983066 BQA983066 BZW983066 CJS983066 CTO983066 DDK983066 DNG983066 DXC983066 EGY983066 EQU983066 FAQ983066 FKM983066 FUI983066 GEE983066 GOA983066 GXW983066 HHS983066 HRO983066 IBK983066 ILG983066 IVC983066 JEY983066 JOU983066 JYQ983066 KIM983066 KSI983066 LCE983066 LMA983066 LVW983066 MFS983066 MPO983066 MZK983066 NJG983066 NTC983066 OCY983066 OMU983066 OWQ983066 PGM983066 PQI983066 QAE983066 QKA983066 QTW983066 RDS983066 RNO983066 RXK983066 SHG983066 SRC983066 TAY983066 TKU983066 TUQ983066 UEM983066 UOI983066 UYE983066 VIA983066 VRW983066 WBS983066 WLO983066 WVK983066 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L26 JH26 TD26 ACZ26 AMV26 AWR26 BGN26 BQJ26 CAF26 CKB26 CTX26 DDT26 DNP26 DXL26 EHH26 ERD26 FAZ26 FKV26 FUR26 GEN26 GOJ26 GYF26 HIB26 HRX26 IBT26 ILP26 IVL26 JFH26 JPD26 JYZ26 KIV26 KSR26 LCN26 LMJ26 LWF26 MGB26 MPX26 MZT26 NJP26 NTL26 ODH26 OND26 OWZ26 PGV26 PQR26 QAN26 QKJ26 QUF26 REB26 RNX26 RXT26 SHP26 SRL26 TBH26 TLD26 TUZ26 UEV26 UOR26 UYN26 VIJ26 VSF26 WCB26 WLX26 WVT26 L65562 JH65562 TD65562 ACZ65562 AMV65562 AWR65562 BGN65562 BQJ65562 CAF65562 CKB65562 CTX65562 DDT65562 DNP65562 DXL65562 EHH65562 ERD65562 FAZ65562 FKV65562 FUR65562 GEN65562 GOJ65562 GYF65562 HIB65562 HRX65562 IBT65562 ILP65562 IVL65562 JFH65562 JPD65562 JYZ65562 KIV65562 KSR65562 LCN65562 LMJ65562 LWF65562 MGB65562 MPX65562 MZT65562 NJP65562 NTL65562 ODH65562 OND65562 OWZ65562 PGV65562 PQR65562 QAN65562 QKJ65562 QUF65562 REB65562 RNX65562 RXT65562 SHP65562 SRL65562 TBH65562 TLD65562 TUZ65562 UEV65562 UOR65562 UYN65562 VIJ65562 VSF65562 WCB65562 WLX65562 WVT65562 L131098 JH131098 TD131098 ACZ131098 AMV131098 AWR131098 BGN131098 BQJ131098 CAF131098 CKB131098 CTX131098 DDT131098 DNP131098 DXL131098 EHH131098 ERD131098 FAZ131098 FKV131098 FUR131098 GEN131098 GOJ131098 GYF131098 HIB131098 HRX131098 IBT131098 ILP131098 IVL131098 JFH131098 JPD131098 JYZ131098 KIV131098 KSR131098 LCN131098 LMJ131098 LWF131098 MGB131098 MPX131098 MZT131098 NJP131098 NTL131098 ODH131098 OND131098 OWZ131098 PGV131098 PQR131098 QAN131098 QKJ131098 QUF131098 REB131098 RNX131098 RXT131098 SHP131098 SRL131098 TBH131098 TLD131098 TUZ131098 UEV131098 UOR131098 UYN131098 VIJ131098 VSF131098 WCB131098 WLX131098 WVT131098 L196634 JH196634 TD196634 ACZ196634 AMV196634 AWR196634 BGN196634 BQJ196634 CAF196634 CKB196634 CTX196634 DDT196634 DNP196634 DXL196634 EHH196634 ERD196634 FAZ196634 FKV196634 FUR196634 GEN196634 GOJ196634 GYF196634 HIB196634 HRX196634 IBT196634 ILP196634 IVL196634 JFH196634 JPD196634 JYZ196634 KIV196634 KSR196634 LCN196634 LMJ196634 LWF196634 MGB196634 MPX196634 MZT196634 NJP196634 NTL196634 ODH196634 OND196634 OWZ196634 PGV196634 PQR196634 QAN196634 QKJ196634 QUF196634 REB196634 RNX196634 RXT196634 SHP196634 SRL196634 TBH196634 TLD196634 TUZ196634 UEV196634 UOR196634 UYN196634 VIJ196634 VSF196634 WCB196634 WLX196634 WVT196634 L262170 JH262170 TD262170 ACZ262170 AMV262170 AWR262170 BGN262170 BQJ262170 CAF262170 CKB262170 CTX262170 DDT262170 DNP262170 DXL262170 EHH262170 ERD262170 FAZ262170 FKV262170 FUR262170 GEN262170 GOJ262170 GYF262170 HIB262170 HRX262170 IBT262170 ILP262170 IVL262170 JFH262170 JPD262170 JYZ262170 KIV262170 KSR262170 LCN262170 LMJ262170 LWF262170 MGB262170 MPX262170 MZT262170 NJP262170 NTL262170 ODH262170 OND262170 OWZ262170 PGV262170 PQR262170 QAN262170 QKJ262170 QUF262170 REB262170 RNX262170 RXT262170 SHP262170 SRL262170 TBH262170 TLD262170 TUZ262170 UEV262170 UOR262170 UYN262170 VIJ262170 VSF262170 WCB262170 WLX262170 WVT262170 L327706 JH327706 TD327706 ACZ327706 AMV327706 AWR327706 BGN327706 BQJ327706 CAF327706 CKB327706 CTX327706 DDT327706 DNP327706 DXL327706 EHH327706 ERD327706 FAZ327706 FKV327706 FUR327706 GEN327706 GOJ327706 GYF327706 HIB327706 HRX327706 IBT327706 ILP327706 IVL327706 JFH327706 JPD327706 JYZ327706 KIV327706 KSR327706 LCN327706 LMJ327706 LWF327706 MGB327706 MPX327706 MZT327706 NJP327706 NTL327706 ODH327706 OND327706 OWZ327706 PGV327706 PQR327706 QAN327706 QKJ327706 QUF327706 REB327706 RNX327706 RXT327706 SHP327706 SRL327706 TBH327706 TLD327706 TUZ327706 UEV327706 UOR327706 UYN327706 VIJ327706 VSF327706 WCB327706 WLX327706 WVT327706 L393242 JH393242 TD393242 ACZ393242 AMV393242 AWR393242 BGN393242 BQJ393242 CAF393242 CKB393242 CTX393242 DDT393242 DNP393242 DXL393242 EHH393242 ERD393242 FAZ393242 FKV393242 FUR393242 GEN393242 GOJ393242 GYF393242 HIB393242 HRX393242 IBT393242 ILP393242 IVL393242 JFH393242 JPD393242 JYZ393242 KIV393242 KSR393242 LCN393242 LMJ393242 LWF393242 MGB393242 MPX393242 MZT393242 NJP393242 NTL393242 ODH393242 OND393242 OWZ393242 PGV393242 PQR393242 QAN393242 QKJ393242 QUF393242 REB393242 RNX393242 RXT393242 SHP393242 SRL393242 TBH393242 TLD393242 TUZ393242 UEV393242 UOR393242 UYN393242 VIJ393242 VSF393242 WCB393242 WLX393242 WVT393242 L458778 JH458778 TD458778 ACZ458778 AMV458778 AWR458778 BGN458778 BQJ458778 CAF458778 CKB458778 CTX458778 DDT458778 DNP458778 DXL458778 EHH458778 ERD458778 FAZ458778 FKV458778 FUR458778 GEN458778 GOJ458778 GYF458778 HIB458778 HRX458778 IBT458778 ILP458778 IVL458778 JFH458778 JPD458778 JYZ458778 KIV458778 KSR458778 LCN458778 LMJ458778 LWF458778 MGB458778 MPX458778 MZT458778 NJP458778 NTL458778 ODH458778 OND458778 OWZ458778 PGV458778 PQR458778 QAN458778 QKJ458778 QUF458778 REB458778 RNX458778 RXT458778 SHP458778 SRL458778 TBH458778 TLD458778 TUZ458778 UEV458778 UOR458778 UYN458778 VIJ458778 VSF458778 WCB458778 WLX458778 WVT458778 L524314 JH524314 TD524314 ACZ524314 AMV524314 AWR524314 BGN524314 BQJ524314 CAF524314 CKB524314 CTX524314 DDT524314 DNP524314 DXL524314 EHH524314 ERD524314 FAZ524314 FKV524314 FUR524314 GEN524314 GOJ524314 GYF524314 HIB524314 HRX524314 IBT524314 ILP524314 IVL524314 JFH524314 JPD524314 JYZ524314 KIV524314 KSR524314 LCN524314 LMJ524314 LWF524314 MGB524314 MPX524314 MZT524314 NJP524314 NTL524314 ODH524314 OND524314 OWZ524314 PGV524314 PQR524314 QAN524314 QKJ524314 QUF524314 REB524314 RNX524314 RXT524314 SHP524314 SRL524314 TBH524314 TLD524314 TUZ524314 UEV524314 UOR524314 UYN524314 VIJ524314 VSF524314 WCB524314 WLX524314 WVT524314 L589850 JH589850 TD589850 ACZ589850 AMV589850 AWR589850 BGN589850 BQJ589850 CAF589850 CKB589850 CTX589850 DDT589850 DNP589850 DXL589850 EHH589850 ERD589850 FAZ589850 FKV589850 FUR589850 GEN589850 GOJ589850 GYF589850 HIB589850 HRX589850 IBT589850 ILP589850 IVL589850 JFH589850 JPD589850 JYZ589850 KIV589850 KSR589850 LCN589850 LMJ589850 LWF589850 MGB589850 MPX589850 MZT589850 NJP589850 NTL589850 ODH589850 OND589850 OWZ589850 PGV589850 PQR589850 QAN589850 QKJ589850 QUF589850 REB589850 RNX589850 RXT589850 SHP589850 SRL589850 TBH589850 TLD589850 TUZ589850 UEV589850 UOR589850 UYN589850 VIJ589850 VSF589850 WCB589850 WLX589850 WVT589850 L655386 JH655386 TD655386 ACZ655386 AMV655386 AWR655386 BGN655386 BQJ655386 CAF655386 CKB655386 CTX655386 DDT655386 DNP655386 DXL655386 EHH655386 ERD655386 FAZ655386 FKV655386 FUR655386 GEN655386 GOJ655386 GYF655386 HIB655386 HRX655386 IBT655386 ILP655386 IVL655386 JFH655386 JPD655386 JYZ655386 KIV655386 KSR655386 LCN655386 LMJ655386 LWF655386 MGB655386 MPX655386 MZT655386 NJP655386 NTL655386 ODH655386 OND655386 OWZ655386 PGV655386 PQR655386 QAN655386 QKJ655386 QUF655386 REB655386 RNX655386 RXT655386 SHP655386 SRL655386 TBH655386 TLD655386 TUZ655386 UEV655386 UOR655386 UYN655386 VIJ655386 VSF655386 WCB655386 WLX655386 WVT655386 L720922 JH720922 TD720922 ACZ720922 AMV720922 AWR720922 BGN720922 BQJ720922 CAF720922 CKB720922 CTX720922 DDT720922 DNP720922 DXL720922 EHH720922 ERD720922 FAZ720922 FKV720922 FUR720922 GEN720922 GOJ720922 GYF720922 HIB720922 HRX720922 IBT720922 ILP720922 IVL720922 JFH720922 JPD720922 JYZ720922 KIV720922 KSR720922 LCN720922 LMJ720922 LWF720922 MGB720922 MPX720922 MZT720922 NJP720922 NTL720922 ODH720922 OND720922 OWZ720922 PGV720922 PQR720922 QAN720922 QKJ720922 QUF720922 REB720922 RNX720922 RXT720922 SHP720922 SRL720922 TBH720922 TLD720922 TUZ720922 UEV720922 UOR720922 UYN720922 VIJ720922 VSF720922 WCB720922 WLX720922 WVT720922 L786458 JH786458 TD786458 ACZ786458 AMV786458 AWR786458 BGN786458 BQJ786458 CAF786458 CKB786458 CTX786458 DDT786458 DNP786458 DXL786458 EHH786458 ERD786458 FAZ786458 FKV786458 FUR786458 GEN786458 GOJ786458 GYF786458 HIB786458 HRX786458 IBT786458 ILP786458 IVL786458 JFH786458 JPD786458 JYZ786458 KIV786458 KSR786458 LCN786458 LMJ786458 LWF786458 MGB786458 MPX786458 MZT786458 NJP786458 NTL786458 ODH786458 OND786458 OWZ786458 PGV786458 PQR786458 QAN786458 QKJ786458 QUF786458 REB786458 RNX786458 RXT786458 SHP786458 SRL786458 TBH786458 TLD786458 TUZ786458 UEV786458 UOR786458 UYN786458 VIJ786458 VSF786458 WCB786458 WLX786458 WVT786458 L851994 JH851994 TD851994 ACZ851994 AMV851994 AWR851994 BGN851994 BQJ851994 CAF851994 CKB851994 CTX851994 DDT851994 DNP851994 DXL851994 EHH851994 ERD851994 FAZ851994 FKV851994 FUR851994 GEN851994 GOJ851994 GYF851994 HIB851994 HRX851994 IBT851994 ILP851994 IVL851994 JFH851994 JPD851994 JYZ851994 KIV851994 KSR851994 LCN851994 LMJ851994 LWF851994 MGB851994 MPX851994 MZT851994 NJP851994 NTL851994 ODH851994 OND851994 OWZ851994 PGV851994 PQR851994 QAN851994 QKJ851994 QUF851994 REB851994 RNX851994 RXT851994 SHP851994 SRL851994 TBH851994 TLD851994 TUZ851994 UEV851994 UOR851994 UYN851994 VIJ851994 VSF851994 WCB851994 WLX851994 WVT851994 L917530 JH917530 TD917530 ACZ917530 AMV917530 AWR917530 BGN917530 BQJ917530 CAF917530 CKB917530 CTX917530 DDT917530 DNP917530 DXL917530 EHH917530 ERD917530 FAZ917530 FKV917530 FUR917530 GEN917530 GOJ917530 GYF917530 HIB917530 HRX917530 IBT917530 ILP917530 IVL917530 JFH917530 JPD917530 JYZ917530 KIV917530 KSR917530 LCN917530 LMJ917530 LWF917530 MGB917530 MPX917530 MZT917530 NJP917530 NTL917530 ODH917530 OND917530 OWZ917530 PGV917530 PQR917530 QAN917530 QKJ917530 QUF917530 REB917530 RNX917530 RXT917530 SHP917530 SRL917530 TBH917530 TLD917530 TUZ917530 UEV917530 UOR917530 UYN917530 VIJ917530 VSF917530 WCB917530 WLX917530 WVT917530 L983066 JH983066 TD983066 ACZ983066 AMV983066 AWR983066 BGN983066 BQJ983066 CAF983066 CKB983066 CTX983066 DDT983066 DNP983066 DXL983066 EHH983066 ERD983066 FAZ983066 FKV983066 FUR983066 GEN983066 GOJ983066 GYF983066 HIB983066 HRX983066 IBT983066 ILP983066 IVL983066 JFH983066 JPD983066 JYZ983066 KIV983066 KSR983066 LCN983066 LMJ983066 LWF983066 MGB983066 MPX983066 MZT983066 NJP983066 NTL983066 ODH983066 OND983066 OWZ983066 PGV983066 PQR983066 QAN983066 QKJ983066 QUF983066 REB983066 RNX983066 RXT983066 SHP983066 SRL983066 TBH983066 TLD983066 TUZ983066 UEV983066 UOR983066 UYN983066 VIJ983066 VSF983066 WCB983066 WLX983066 WVT983066 L44 JH44 TD44 ACZ44 AMV44 AWR44 BGN44 BQJ44 CAF44 CKB44 CTX44 DDT44 DNP44 DXL44 EHH44 ERD44 FAZ44 FKV44 FUR44 GEN44 GOJ44 GYF44 HIB44 HRX44 IBT44 ILP44 IVL44 JFH44 JPD44 JYZ44 KIV44 KSR44 LCN44 LMJ44 LWF44 MGB44 MPX44 MZT44 NJP44 NTL44 ODH44 OND44 OWZ44 PGV44 PQR44 QAN44 QKJ44 QUF44 REB44 RNX44 RXT44 SHP44 SRL44 TBH44 TLD44 TUZ44 UEV44 UOR44 UYN44 VIJ44 VSF44 WCB44 WLX44 WVT44 L65580 JH65580 TD65580 ACZ65580 AMV65580 AWR65580 BGN65580 BQJ65580 CAF65580 CKB65580 CTX65580 DDT65580 DNP65580 DXL65580 EHH65580 ERD65580 FAZ65580 FKV65580 FUR65580 GEN65580 GOJ65580 GYF65580 HIB65580 HRX65580 IBT65580 ILP65580 IVL65580 JFH65580 JPD65580 JYZ65580 KIV65580 KSR65580 LCN65580 LMJ65580 LWF65580 MGB65580 MPX65580 MZT65580 NJP65580 NTL65580 ODH65580 OND65580 OWZ65580 PGV65580 PQR65580 QAN65580 QKJ65580 QUF65580 REB65580 RNX65580 RXT65580 SHP65580 SRL65580 TBH65580 TLD65580 TUZ65580 UEV65580 UOR65580 UYN65580 VIJ65580 VSF65580 WCB65580 WLX65580 WVT65580 L131116 JH131116 TD131116 ACZ131116 AMV131116 AWR131116 BGN131116 BQJ131116 CAF131116 CKB131116 CTX131116 DDT131116 DNP131116 DXL131116 EHH131116 ERD131116 FAZ131116 FKV131116 FUR131116 GEN131116 GOJ131116 GYF131116 HIB131116 HRX131116 IBT131116 ILP131116 IVL131116 JFH131116 JPD131116 JYZ131116 KIV131116 KSR131116 LCN131116 LMJ131116 LWF131116 MGB131116 MPX131116 MZT131116 NJP131116 NTL131116 ODH131116 OND131116 OWZ131116 PGV131116 PQR131116 QAN131116 QKJ131116 QUF131116 REB131116 RNX131116 RXT131116 SHP131116 SRL131116 TBH131116 TLD131116 TUZ131116 UEV131116 UOR131116 UYN131116 VIJ131116 VSF131116 WCB131116 WLX131116 WVT131116 L196652 JH196652 TD196652 ACZ196652 AMV196652 AWR196652 BGN196652 BQJ196652 CAF196652 CKB196652 CTX196652 DDT196652 DNP196652 DXL196652 EHH196652 ERD196652 FAZ196652 FKV196652 FUR196652 GEN196652 GOJ196652 GYF196652 HIB196652 HRX196652 IBT196652 ILP196652 IVL196652 JFH196652 JPD196652 JYZ196652 KIV196652 KSR196652 LCN196652 LMJ196652 LWF196652 MGB196652 MPX196652 MZT196652 NJP196652 NTL196652 ODH196652 OND196652 OWZ196652 PGV196652 PQR196652 QAN196652 QKJ196652 QUF196652 REB196652 RNX196652 RXT196652 SHP196652 SRL196652 TBH196652 TLD196652 TUZ196652 UEV196652 UOR196652 UYN196652 VIJ196652 VSF196652 WCB196652 WLX196652 WVT196652 L262188 JH262188 TD262188 ACZ262188 AMV262188 AWR262188 BGN262188 BQJ262188 CAF262188 CKB262188 CTX262188 DDT262188 DNP262188 DXL262188 EHH262188 ERD262188 FAZ262188 FKV262188 FUR262188 GEN262188 GOJ262188 GYF262188 HIB262188 HRX262188 IBT262188 ILP262188 IVL262188 JFH262188 JPD262188 JYZ262188 KIV262188 KSR262188 LCN262188 LMJ262188 LWF262188 MGB262188 MPX262188 MZT262188 NJP262188 NTL262188 ODH262188 OND262188 OWZ262188 PGV262188 PQR262188 QAN262188 QKJ262188 QUF262188 REB262188 RNX262188 RXT262188 SHP262188 SRL262188 TBH262188 TLD262188 TUZ262188 UEV262188 UOR262188 UYN262188 VIJ262188 VSF262188 WCB262188 WLX262188 WVT262188 L327724 JH327724 TD327724 ACZ327724 AMV327724 AWR327724 BGN327724 BQJ327724 CAF327724 CKB327724 CTX327724 DDT327724 DNP327724 DXL327724 EHH327724 ERD327724 FAZ327724 FKV327724 FUR327724 GEN327724 GOJ327724 GYF327724 HIB327724 HRX327724 IBT327724 ILP327724 IVL327724 JFH327724 JPD327724 JYZ327724 KIV327724 KSR327724 LCN327724 LMJ327724 LWF327724 MGB327724 MPX327724 MZT327724 NJP327724 NTL327724 ODH327724 OND327724 OWZ327724 PGV327724 PQR327724 QAN327724 QKJ327724 QUF327724 REB327724 RNX327724 RXT327724 SHP327724 SRL327724 TBH327724 TLD327724 TUZ327724 UEV327724 UOR327724 UYN327724 VIJ327724 VSF327724 WCB327724 WLX327724 WVT327724 L393260 JH393260 TD393260 ACZ393260 AMV393260 AWR393260 BGN393260 BQJ393260 CAF393260 CKB393260 CTX393260 DDT393260 DNP393260 DXL393260 EHH393260 ERD393260 FAZ393260 FKV393260 FUR393260 GEN393260 GOJ393260 GYF393260 HIB393260 HRX393260 IBT393260 ILP393260 IVL393260 JFH393260 JPD393260 JYZ393260 KIV393260 KSR393260 LCN393260 LMJ393260 LWF393260 MGB393260 MPX393260 MZT393260 NJP393260 NTL393260 ODH393260 OND393260 OWZ393260 PGV393260 PQR393260 QAN393260 QKJ393260 QUF393260 REB393260 RNX393260 RXT393260 SHP393260 SRL393260 TBH393260 TLD393260 TUZ393260 UEV393260 UOR393260 UYN393260 VIJ393260 VSF393260 WCB393260 WLX393260 WVT393260 L458796 JH458796 TD458796 ACZ458796 AMV458796 AWR458796 BGN458796 BQJ458796 CAF458796 CKB458796 CTX458796 DDT458796 DNP458796 DXL458796 EHH458796 ERD458796 FAZ458796 FKV458796 FUR458796 GEN458796 GOJ458796 GYF458796 HIB458796 HRX458796 IBT458796 ILP458796 IVL458796 JFH458796 JPD458796 JYZ458796 KIV458796 KSR458796 LCN458796 LMJ458796 LWF458796 MGB458796 MPX458796 MZT458796 NJP458796 NTL458796 ODH458796 OND458796 OWZ458796 PGV458796 PQR458796 QAN458796 QKJ458796 QUF458796 REB458796 RNX458796 RXT458796 SHP458796 SRL458796 TBH458796 TLD458796 TUZ458796 UEV458796 UOR458796 UYN458796 VIJ458796 VSF458796 WCB458796 WLX458796 WVT458796 L524332 JH524332 TD524332 ACZ524332 AMV524332 AWR524332 BGN524332 BQJ524332 CAF524332 CKB524332 CTX524332 DDT524332 DNP524332 DXL524332 EHH524332 ERD524332 FAZ524332 FKV524332 FUR524332 GEN524332 GOJ524332 GYF524332 HIB524332 HRX524332 IBT524332 ILP524332 IVL524332 JFH524332 JPD524332 JYZ524332 KIV524332 KSR524332 LCN524332 LMJ524332 LWF524332 MGB524332 MPX524332 MZT524332 NJP524332 NTL524332 ODH524332 OND524332 OWZ524332 PGV524332 PQR524332 QAN524332 QKJ524332 QUF524332 REB524332 RNX524332 RXT524332 SHP524332 SRL524332 TBH524332 TLD524332 TUZ524332 UEV524332 UOR524332 UYN524332 VIJ524332 VSF524332 WCB524332 WLX524332 WVT524332 L589868 JH589868 TD589868 ACZ589868 AMV589868 AWR589868 BGN589868 BQJ589868 CAF589868 CKB589868 CTX589868 DDT589868 DNP589868 DXL589868 EHH589868 ERD589868 FAZ589868 FKV589868 FUR589868 GEN589868 GOJ589868 GYF589868 HIB589868 HRX589868 IBT589868 ILP589868 IVL589868 JFH589868 JPD589868 JYZ589868 KIV589868 KSR589868 LCN589868 LMJ589868 LWF589868 MGB589868 MPX589868 MZT589868 NJP589868 NTL589868 ODH589868 OND589868 OWZ589868 PGV589868 PQR589868 QAN589868 QKJ589868 QUF589868 REB589868 RNX589868 RXT589868 SHP589868 SRL589868 TBH589868 TLD589868 TUZ589868 UEV589868 UOR589868 UYN589868 VIJ589868 VSF589868 WCB589868 WLX589868 WVT589868 L655404 JH655404 TD655404 ACZ655404 AMV655404 AWR655404 BGN655404 BQJ655404 CAF655404 CKB655404 CTX655404 DDT655404 DNP655404 DXL655404 EHH655404 ERD655404 FAZ655404 FKV655404 FUR655404 GEN655404 GOJ655404 GYF655404 HIB655404 HRX655404 IBT655404 ILP655404 IVL655404 JFH655404 JPD655404 JYZ655404 KIV655404 KSR655404 LCN655404 LMJ655404 LWF655404 MGB655404 MPX655404 MZT655404 NJP655404 NTL655404 ODH655404 OND655404 OWZ655404 PGV655404 PQR655404 QAN655404 QKJ655404 QUF655404 REB655404 RNX655404 RXT655404 SHP655404 SRL655404 TBH655404 TLD655404 TUZ655404 UEV655404 UOR655404 UYN655404 VIJ655404 VSF655404 WCB655404 WLX655404 WVT655404 L720940 JH720940 TD720940 ACZ720940 AMV720940 AWR720940 BGN720940 BQJ720940 CAF720940 CKB720940 CTX720940 DDT720940 DNP720940 DXL720940 EHH720940 ERD720940 FAZ720940 FKV720940 FUR720940 GEN720940 GOJ720940 GYF720940 HIB720940 HRX720940 IBT720940 ILP720940 IVL720940 JFH720940 JPD720940 JYZ720940 KIV720940 KSR720940 LCN720940 LMJ720940 LWF720940 MGB720940 MPX720940 MZT720940 NJP720940 NTL720940 ODH720940 OND720940 OWZ720940 PGV720940 PQR720940 QAN720940 QKJ720940 QUF720940 REB720940 RNX720940 RXT720940 SHP720940 SRL720940 TBH720940 TLD720940 TUZ720940 UEV720940 UOR720940 UYN720940 VIJ720940 VSF720940 WCB720940 WLX720940 WVT720940 L786476 JH786476 TD786476 ACZ786476 AMV786476 AWR786476 BGN786476 BQJ786476 CAF786476 CKB786476 CTX786476 DDT786476 DNP786476 DXL786476 EHH786476 ERD786476 FAZ786476 FKV786476 FUR786476 GEN786476 GOJ786476 GYF786476 HIB786476 HRX786476 IBT786476 ILP786476 IVL786476 JFH786476 JPD786476 JYZ786476 KIV786476 KSR786476 LCN786476 LMJ786476 LWF786476 MGB786476 MPX786476 MZT786476 NJP786476 NTL786476 ODH786476 OND786476 OWZ786476 PGV786476 PQR786476 QAN786476 QKJ786476 QUF786476 REB786476 RNX786476 RXT786476 SHP786476 SRL786476 TBH786476 TLD786476 TUZ786476 UEV786476 UOR786476 UYN786476 VIJ786476 VSF786476 WCB786476 WLX786476 WVT786476 L852012 JH852012 TD852012 ACZ852012 AMV852012 AWR852012 BGN852012 BQJ852012 CAF852012 CKB852012 CTX852012 DDT852012 DNP852012 DXL852012 EHH852012 ERD852012 FAZ852012 FKV852012 FUR852012 GEN852012 GOJ852012 GYF852012 HIB852012 HRX852012 IBT852012 ILP852012 IVL852012 JFH852012 JPD852012 JYZ852012 KIV852012 KSR852012 LCN852012 LMJ852012 LWF852012 MGB852012 MPX852012 MZT852012 NJP852012 NTL852012 ODH852012 OND852012 OWZ852012 PGV852012 PQR852012 QAN852012 QKJ852012 QUF852012 REB852012 RNX852012 RXT852012 SHP852012 SRL852012 TBH852012 TLD852012 TUZ852012 UEV852012 UOR852012 UYN852012 VIJ852012 VSF852012 WCB852012 WLX852012 WVT852012 L917548 JH917548 TD917548 ACZ917548 AMV917548 AWR917548 BGN917548 BQJ917548 CAF917548 CKB917548 CTX917548 DDT917548 DNP917548 DXL917548 EHH917548 ERD917548 FAZ917548 FKV917548 FUR917548 GEN917548 GOJ917548 GYF917548 HIB917548 HRX917548 IBT917548 ILP917548 IVL917548 JFH917548 JPD917548 JYZ917548 KIV917548 KSR917548 LCN917548 LMJ917548 LWF917548 MGB917548 MPX917548 MZT917548 NJP917548 NTL917548 ODH917548 OND917548 OWZ917548 PGV917548 PQR917548 QAN917548 QKJ917548 QUF917548 REB917548 RNX917548 RXT917548 SHP917548 SRL917548 TBH917548 TLD917548 TUZ917548 UEV917548 UOR917548 UYN917548 VIJ917548 VSF917548 WCB917548 WLX917548 WVT917548 L983084 JH983084 TD983084 ACZ983084 AMV983084 AWR983084 BGN983084 BQJ983084 CAF983084 CKB983084 CTX983084 DDT983084 DNP983084 DXL983084 EHH983084 ERD983084 FAZ983084 FKV983084 FUR983084 GEN983084 GOJ983084 GYF983084 HIB983084 HRX983084 IBT983084 ILP983084 IVL983084 JFH983084 JPD983084 JYZ983084 KIV983084 KSR983084 LCN983084 LMJ983084 LWF983084 MGB983084 MPX983084 MZT983084 NJP983084 NTL983084 ODH983084 OND983084 OWZ983084 PGV983084 PQR983084 QAN983084 QKJ983084 QUF983084 REB983084 RNX983084 RXT983084 SHP983084 SRL983084 TBH983084 TLD983084 TUZ983084 UEV983084 UOR983084 UYN983084 VIJ983084 VSF983084 WCB983084 WLX983084 WVT983084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E65627 JA65627 SW65627 ACS65627 AMO65627 AWK65627 BGG65627 BQC65627 BZY65627 CJU65627 CTQ65627 DDM65627 DNI65627 DXE65627 EHA65627 EQW65627 FAS65627 FKO65627 FUK65627 GEG65627 GOC65627 GXY65627 HHU65627 HRQ65627 IBM65627 ILI65627 IVE65627 JFA65627 JOW65627 JYS65627 KIO65627 KSK65627 LCG65627 LMC65627 LVY65627 MFU65627 MPQ65627 MZM65627 NJI65627 NTE65627 ODA65627 OMW65627 OWS65627 PGO65627 PQK65627 QAG65627 QKC65627 QTY65627 RDU65627 RNQ65627 RXM65627 SHI65627 SRE65627 TBA65627 TKW65627 TUS65627 UEO65627 UOK65627 UYG65627 VIC65627 VRY65627 WBU65627 WLQ65627 WVM65627 E131163 JA131163 SW131163 ACS131163 AMO131163 AWK131163 BGG131163 BQC131163 BZY131163 CJU131163 CTQ131163 DDM131163 DNI131163 DXE131163 EHA131163 EQW131163 FAS131163 FKO131163 FUK131163 GEG131163 GOC131163 GXY131163 HHU131163 HRQ131163 IBM131163 ILI131163 IVE131163 JFA131163 JOW131163 JYS131163 KIO131163 KSK131163 LCG131163 LMC131163 LVY131163 MFU131163 MPQ131163 MZM131163 NJI131163 NTE131163 ODA131163 OMW131163 OWS131163 PGO131163 PQK131163 QAG131163 QKC131163 QTY131163 RDU131163 RNQ131163 RXM131163 SHI131163 SRE131163 TBA131163 TKW131163 TUS131163 UEO131163 UOK131163 UYG131163 VIC131163 VRY131163 WBU131163 WLQ131163 WVM131163 E196699 JA196699 SW196699 ACS196699 AMO196699 AWK196699 BGG196699 BQC196699 BZY196699 CJU196699 CTQ196699 DDM196699 DNI196699 DXE196699 EHA196699 EQW196699 FAS196699 FKO196699 FUK196699 GEG196699 GOC196699 GXY196699 HHU196699 HRQ196699 IBM196699 ILI196699 IVE196699 JFA196699 JOW196699 JYS196699 KIO196699 KSK196699 LCG196699 LMC196699 LVY196699 MFU196699 MPQ196699 MZM196699 NJI196699 NTE196699 ODA196699 OMW196699 OWS196699 PGO196699 PQK196699 QAG196699 QKC196699 QTY196699 RDU196699 RNQ196699 RXM196699 SHI196699 SRE196699 TBA196699 TKW196699 TUS196699 UEO196699 UOK196699 UYG196699 VIC196699 VRY196699 WBU196699 WLQ196699 WVM196699 E262235 JA262235 SW262235 ACS262235 AMO262235 AWK262235 BGG262235 BQC262235 BZY262235 CJU262235 CTQ262235 DDM262235 DNI262235 DXE262235 EHA262235 EQW262235 FAS262235 FKO262235 FUK262235 GEG262235 GOC262235 GXY262235 HHU262235 HRQ262235 IBM262235 ILI262235 IVE262235 JFA262235 JOW262235 JYS262235 KIO262235 KSK262235 LCG262235 LMC262235 LVY262235 MFU262235 MPQ262235 MZM262235 NJI262235 NTE262235 ODA262235 OMW262235 OWS262235 PGO262235 PQK262235 QAG262235 QKC262235 QTY262235 RDU262235 RNQ262235 RXM262235 SHI262235 SRE262235 TBA262235 TKW262235 TUS262235 UEO262235 UOK262235 UYG262235 VIC262235 VRY262235 WBU262235 WLQ262235 WVM262235 E327771 JA327771 SW327771 ACS327771 AMO327771 AWK327771 BGG327771 BQC327771 BZY327771 CJU327771 CTQ327771 DDM327771 DNI327771 DXE327771 EHA327771 EQW327771 FAS327771 FKO327771 FUK327771 GEG327771 GOC327771 GXY327771 HHU327771 HRQ327771 IBM327771 ILI327771 IVE327771 JFA327771 JOW327771 JYS327771 KIO327771 KSK327771 LCG327771 LMC327771 LVY327771 MFU327771 MPQ327771 MZM327771 NJI327771 NTE327771 ODA327771 OMW327771 OWS327771 PGO327771 PQK327771 QAG327771 QKC327771 QTY327771 RDU327771 RNQ327771 RXM327771 SHI327771 SRE327771 TBA327771 TKW327771 TUS327771 UEO327771 UOK327771 UYG327771 VIC327771 VRY327771 WBU327771 WLQ327771 WVM327771 E393307 JA393307 SW393307 ACS393307 AMO393307 AWK393307 BGG393307 BQC393307 BZY393307 CJU393307 CTQ393307 DDM393307 DNI393307 DXE393307 EHA393307 EQW393307 FAS393307 FKO393307 FUK393307 GEG393307 GOC393307 GXY393307 HHU393307 HRQ393307 IBM393307 ILI393307 IVE393307 JFA393307 JOW393307 JYS393307 KIO393307 KSK393307 LCG393307 LMC393307 LVY393307 MFU393307 MPQ393307 MZM393307 NJI393307 NTE393307 ODA393307 OMW393307 OWS393307 PGO393307 PQK393307 QAG393307 QKC393307 QTY393307 RDU393307 RNQ393307 RXM393307 SHI393307 SRE393307 TBA393307 TKW393307 TUS393307 UEO393307 UOK393307 UYG393307 VIC393307 VRY393307 WBU393307 WLQ393307 WVM393307 E458843 JA458843 SW458843 ACS458843 AMO458843 AWK458843 BGG458843 BQC458843 BZY458843 CJU458843 CTQ458843 DDM458843 DNI458843 DXE458843 EHA458843 EQW458843 FAS458843 FKO458843 FUK458843 GEG458843 GOC458843 GXY458843 HHU458843 HRQ458843 IBM458843 ILI458843 IVE458843 JFA458843 JOW458843 JYS458843 KIO458843 KSK458843 LCG458843 LMC458843 LVY458843 MFU458843 MPQ458843 MZM458843 NJI458843 NTE458843 ODA458843 OMW458843 OWS458843 PGO458843 PQK458843 QAG458843 QKC458843 QTY458843 RDU458843 RNQ458843 RXM458843 SHI458843 SRE458843 TBA458843 TKW458843 TUS458843 UEO458843 UOK458843 UYG458843 VIC458843 VRY458843 WBU458843 WLQ458843 WVM458843 E524379 JA524379 SW524379 ACS524379 AMO524379 AWK524379 BGG524379 BQC524379 BZY524379 CJU524379 CTQ524379 DDM524379 DNI524379 DXE524379 EHA524379 EQW524379 FAS524379 FKO524379 FUK524379 GEG524379 GOC524379 GXY524379 HHU524379 HRQ524379 IBM524379 ILI524379 IVE524379 JFA524379 JOW524379 JYS524379 KIO524379 KSK524379 LCG524379 LMC524379 LVY524379 MFU524379 MPQ524379 MZM524379 NJI524379 NTE524379 ODA524379 OMW524379 OWS524379 PGO524379 PQK524379 QAG524379 QKC524379 QTY524379 RDU524379 RNQ524379 RXM524379 SHI524379 SRE524379 TBA524379 TKW524379 TUS524379 UEO524379 UOK524379 UYG524379 VIC524379 VRY524379 WBU524379 WLQ524379 WVM524379 E589915 JA589915 SW589915 ACS589915 AMO589915 AWK589915 BGG589915 BQC589915 BZY589915 CJU589915 CTQ589915 DDM589915 DNI589915 DXE589915 EHA589915 EQW589915 FAS589915 FKO589915 FUK589915 GEG589915 GOC589915 GXY589915 HHU589915 HRQ589915 IBM589915 ILI589915 IVE589915 JFA589915 JOW589915 JYS589915 KIO589915 KSK589915 LCG589915 LMC589915 LVY589915 MFU589915 MPQ589915 MZM589915 NJI589915 NTE589915 ODA589915 OMW589915 OWS589915 PGO589915 PQK589915 QAG589915 QKC589915 QTY589915 RDU589915 RNQ589915 RXM589915 SHI589915 SRE589915 TBA589915 TKW589915 TUS589915 UEO589915 UOK589915 UYG589915 VIC589915 VRY589915 WBU589915 WLQ589915 WVM589915 E655451 JA655451 SW655451 ACS655451 AMO655451 AWK655451 BGG655451 BQC655451 BZY655451 CJU655451 CTQ655451 DDM655451 DNI655451 DXE655451 EHA655451 EQW655451 FAS655451 FKO655451 FUK655451 GEG655451 GOC655451 GXY655451 HHU655451 HRQ655451 IBM655451 ILI655451 IVE655451 JFA655451 JOW655451 JYS655451 KIO655451 KSK655451 LCG655451 LMC655451 LVY655451 MFU655451 MPQ655451 MZM655451 NJI655451 NTE655451 ODA655451 OMW655451 OWS655451 PGO655451 PQK655451 QAG655451 QKC655451 QTY655451 RDU655451 RNQ655451 RXM655451 SHI655451 SRE655451 TBA655451 TKW655451 TUS655451 UEO655451 UOK655451 UYG655451 VIC655451 VRY655451 WBU655451 WLQ655451 WVM655451 E720987 JA720987 SW720987 ACS720987 AMO720987 AWK720987 BGG720987 BQC720987 BZY720987 CJU720987 CTQ720987 DDM720987 DNI720987 DXE720987 EHA720987 EQW720987 FAS720987 FKO720987 FUK720987 GEG720987 GOC720987 GXY720987 HHU720987 HRQ720987 IBM720987 ILI720987 IVE720987 JFA720987 JOW720987 JYS720987 KIO720987 KSK720987 LCG720987 LMC720987 LVY720987 MFU720987 MPQ720987 MZM720987 NJI720987 NTE720987 ODA720987 OMW720987 OWS720987 PGO720987 PQK720987 QAG720987 QKC720987 QTY720987 RDU720987 RNQ720987 RXM720987 SHI720987 SRE720987 TBA720987 TKW720987 TUS720987 UEO720987 UOK720987 UYG720987 VIC720987 VRY720987 WBU720987 WLQ720987 WVM720987 E786523 JA786523 SW786523 ACS786523 AMO786523 AWK786523 BGG786523 BQC786523 BZY786523 CJU786523 CTQ786523 DDM786523 DNI786523 DXE786523 EHA786523 EQW786523 FAS786523 FKO786523 FUK786523 GEG786523 GOC786523 GXY786523 HHU786523 HRQ786523 IBM786523 ILI786523 IVE786523 JFA786523 JOW786523 JYS786523 KIO786523 KSK786523 LCG786523 LMC786523 LVY786523 MFU786523 MPQ786523 MZM786523 NJI786523 NTE786523 ODA786523 OMW786523 OWS786523 PGO786523 PQK786523 QAG786523 QKC786523 QTY786523 RDU786523 RNQ786523 RXM786523 SHI786523 SRE786523 TBA786523 TKW786523 TUS786523 UEO786523 UOK786523 UYG786523 VIC786523 VRY786523 WBU786523 WLQ786523 WVM786523 E852059 JA852059 SW852059 ACS852059 AMO852059 AWK852059 BGG852059 BQC852059 BZY852059 CJU852059 CTQ852059 DDM852059 DNI852059 DXE852059 EHA852059 EQW852059 FAS852059 FKO852059 FUK852059 GEG852059 GOC852059 GXY852059 HHU852059 HRQ852059 IBM852059 ILI852059 IVE852059 JFA852059 JOW852059 JYS852059 KIO852059 KSK852059 LCG852059 LMC852059 LVY852059 MFU852059 MPQ852059 MZM852059 NJI852059 NTE852059 ODA852059 OMW852059 OWS852059 PGO852059 PQK852059 QAG852059 QKC852059 QTY852059 RDU852059 RNQ852059 RXM852059 SHI852059 SRE852059 TBA852059 TKW852059 TUS852059 UEO852059 UOK852059 UYG852059 VIC852059 VRY852059 WBU852059 WLQ852059 WVM852059 E917595 JA917595 SW917595 ACS917595 AMO917595 AWK917595 BGG917595 BQC917595 BZY917595 CJU917595 CTQ917595 DDM917595 DNI917595 DXE917595 EHA917595 EQW917595 FAS917595 FKO917595 FUK917595 GEG917595 GOC917595 GXY917595 HHU917595 HRQ917595 IBM917595 ILI917595 IVE917595 JFA917595 JOW917595 JYS917595 KIO917595 KSK917595 LCG917595 LMC917595 LVY917595 MFU917595 MPQ917595 MZM917595 NJI917595 NTE917595 ODA917595 OMW917595 OWS917595 PGO917595 PQK917595 QAG917595 QKC917595 QTY917595 RDU917595 RNQ917595 RXM917595 SHI917595 SRE917595 TBA917595 TKW917595 TUS917595 UEO917595 UOK917595 UYG917595 VIC917595 VRY917595 WBU917595 WLQ917595 WVM917595 E983131 JA983131 SW983131 ACS983131 AMO983131 AWK983131 BGG983131 BQC983131 BZY983131 CJU983131 CTQ983131 DDM983131 DNI983131 DXE983131 EHA983131 EQW983131 FAS983131 FKO983131 FUK983131 GEG983131 GOC983131 GXY983131 HHU983131 HRQ983131 IBM983131 ILI983131 IVE983131 JFA983131 JOW983131 JYS983131 KIO983131 KSK983131 LCG983131 LMC983131 LVY983131 MFU983131 MPQ983131 MZM983131 NJI983131 NTE983131 ODA983131 OMW983131 OWS983131 PGO983131 PQK983131 QAG983131 QKC983131 QTY983131 RDU983131 RNQ983131 RXM983131 SHI983131 SRE983131 TBA983131 TKW983131 TUS983131 UEO983131 UOK983131 UYG983131 VIC983131 VRY983131 WBU983131 WLQ983131 WVM983131</xm:sqref>
        </x14:dataValidation>
        <x14:dataValidation type="textLength" errorStyle="information" allowBlank="1" showInputMessage="1" error="XLBVal:6=116583.08_x000d__x000a_" xr:uid="{71B2DE91-C23A-4991-B678-7AC470503393}">
          <x14:formula1>
            <xm:f>0</xm:f>
          </x14:formula1>
          <x14:formula2>
            <xm:f>300</xm:f>
          </x14:formula2>
          <xm:sqref>J67:J68 JF67:JF68 TB67:TB68 ACX67:ACX68 AMT67:AMT68 AWP67:AWP68 BGL67:BGL68 BQH67:BQH68 CAD67:CAD68 CJZ67:CJZ68 CTV67:CTV68 DDR67:DDR68 DNN67:DNN68 DXJ67:DXJ68 EHF67:EHF68 ERB67:ERB68 FAX67:FAX68 FKT67:FKT68 FUP67:FUP68 GEL67:GEL68 GOH67:GOH68 GYD67:GYD68 HHZ67:HHZ68 HRV67:HRV68 IBR67:IBR68 ILN67:ILN68 IVJ67:IVJ68 JFF67:JFF68 JPB67:JPB68 JYX67:JYX68 KIT67:KIT68 KSP67:KSP68 LCL67:LCL68 LMH67:LMH68 LWD67:LWD68 MFZ67:MFZ68 MPV67:MPV68 MZR67:MZR68 NJN67:NJN68 NTJ67:NTJ68 ODF67:ODF68 ONB67:ONB68 OWX67:OWX68 PGT67:PGT68 PQP67:PQP68 QAL67:QAL68 QKH67:QKH68 QUD67:QUD68 RDZ67:RDZ68 RNV67:RNV68 RXR67:RXR68 SHN67:SHN68 SRJ67:SRJ68 TBF67:TBF68 TLB67:TLB68 TUX67:TUX68 UET67:UET68 UOP67:UOP68 UYL67:UYL68 VIH67:VIH68 VSD67:VSD68 WBZ67:WBZ68 WLV67:WLV68 WVR67:WVR68 J65603:J65604 JF65603:JF65604 TB65603:TB65604 ACX65603:ACX65604 AMT65603:AMT65604 AWP65603:AWP65604 BGL65603:BGL65604 BQH65603:BQH65604 CAD65603:CAD65604 CJZ65603:CJZ65604 CTV65603:CTV65604 DDR65603:DDR65604 DNN65603:DNN65604 DXJ65603:DXJ65604 EHF65603:EHF65604 ERB65603:ERB65604 FAX65603:FAX65604 FKT65603:FKT65604 FUP65603:FUP65604 GEL65603:GEL65604 GOH65603:GOH65604 GYD65603:GYD65604 HHZ65603:HHZ65604 HRV65603:HRV65604 IBR65603:IBR65604 ILN65603:ILN65604 IVJ65603:IVJ65604 JFF65603:JFF65604 JPB65603:JPB65604 JYX65603:JYX65604 KIT65603:KIT65604 KSP65603:KSP65604 LCL65603:LCL65604 LMH65603:LMH65604 LWD65603:LWD65604 MFZ65603:MFZ65604 MPV65603:MPV65604 MZR65603:MZR65604 NJN65603:NJN65604 NTJ65603:NTJ65604 ODF65603:ODF65604 ONB65603:ONB65604 OWX65603:OWX65604 PGT65603:PGT65604 PQP65603:PQP65604 QAL65603:QAL65604 QKH65603:QKH65604 QUD65603:QUD65604 RDZ65603:RDZ65604 RNV65603:RNV65604 RXR65603:RXR65604 SHN65603:SHN65604 SRJ65603:SRJ65604 TBF65603:TBF65604 TLB65603:TLB65604 TUX65603:TUX65604 UET65603:UET65604 UOP65603:UOP65604 UYL65603:UYL65604 VIH65603:VIH65604 VSD65603:VSD65604 WBZ65603:WBZ65604 WLV65603:WLV65604 WVR65603:WVR65604 J131139:J131140 JF131139:JF131140 TB131139:TB131140 ACX131139:ACX131140 AMT131139:AMT131140 AWP131139:AWP131140 BGL131139:BGL131140 BQH131139:BQH131140 CAD131139:CAD131140 CJZ131139:CJZ131140 CTV131139:CTV131140 DDR131139:DDR131140 DNN131139:DNN131140 DXJ131139:DXJ131140 EHF131139:EHF131140 ERB131139:ERB131140 FAX131139:FAX131140 FKT131139:FKT131140 FUP131139:FUP131140 GEL131139:GEL131140 GOH131139:GOH131140 GYD131139:GYD131140 HHZ131139:HHZ131140 HRV131139:HRV131140 IBR131139:IBR131140 ILN131139:ILN131140 IVJ131139:IVJ131140 JFF131139:JFF131140 JPB131139:JPB131140 JYX131139:JYX131140 KIT131139:KIT131140 KSP131139:KSP131140 LCL131139:LCL131140 LMH131139:LMH131140 LWD131139:LWD131140 MFZ131139:MFZ131140 MPV131139:MPV131140 MZR131139:MZR131140 NJN131139:NJN131140 NTJ131139:NTJ131140 ODF131139:ODF131140 ONB131139:ONB131140 OWX131139:OWX131140 PGT131139:PGT131140 PQP131139:PQP131140 QAL131139:QAL131140 QKH131139:QKH131140 QUD131139:QUD131140 RDZ131139:RDZ131140 RNV131139:RNV131140 RXR131139:RXR131140 SHN131139:SHN131140 SRJ131139:SRJ131140 TBF131139:TBF131140 TLB131139:TLB131140 TUX131139:TUX131140 UET131139:UET131140 UOP131139:UOP131140 UYL131139:UYL131140 VIH131139:VIH131140 VSD131139:VSD131140 WBZ131139:WBZ131140 WLV131139:WLV131140 WVR131139:WVR131140 J196675:J196676 JF196675:JF196676 TB196675:TB196676 ACX196675:ACX196676 AMT196675:AMT196676 AWP196675:AWP196676 BGL196675:BGL196676 BQH196675:BQH196676 CAD196675:CAD196676 CJZ196675:CJZ196676 CTV196675:CTV196676 DDR196675:DDR196676 DNN196675:DNN196676 DXJ196675:DXJ196676 EHF196675:EHF196676 ERB196675:ERB196676 FAX196675:FAX196676 FKT196675:FKT196676 FUP196675:FUP196676 GEL196675:GEL196676 GOH196675:GOH196676 GYD196675:GYD196676 HHZ196675:HHZ196676 HRV196675:HRV196676 IBR196675:IBR196676 ILN196675:ILN196676 IVJ196675:IVJ196676 JFF196675:JFF196676 JPB196675:JPB196676 JYX196675:JYX196676 KIT196675:KIT196676 KSP196675:KSP196676 LCL196675:LCL196676 LMH196675:LMH196676 LWD196675:LWD196676 MFZ196675:MFZ196676 MPV196675:MPV196676 MZR196675:MZR196676 NJN196675:NJN196676 NTJ196675:NTJ196676 ODF196675:ODF196676 ONB196675:ONB196676 OWX196675:OWX196676 PGT196675:PGT196676 PQP196675:PQP196676 QAL196675:QAL196676 QKH196675:QKH196676 QUD196675:QUD196676 RDZ196675:RDZ196676 RNV196675:RNV196676 RXR196675:RXR196676 SHN196675:SHN196676 SRJ196675:SRJ196676 TBF196675:TBF196676 TLB196675:TLB196676 TUX196675:TUX196676 UET196675:UET196676 UOP196675:UOP196676 UYL196675:UYL196676 VIH196675:VIH196676 VSD196675:VSD196676 WBZ196675:WBZ196676 WLV196675:WLV196676 WVR196675:WVR196676 J262211:J262212 JF262211:JF262212 TB262211:TB262212 ACX262211:ACX262212 AMT262211:AMT262212 AWP262211:AWP262212 BGL262211:BGL262212 BQH262211:BQH262212 CAD262211:CAD262212 CJZ262211:CJZ262212 CTV262211:CTV262212 DDR262211:DDR262212 DNN262211:DNN262212 DXJ262211:DXJ262212 EHF262211:EHF262212 ERB262211:ERB262212 FAX262211:FAX262212 FKT262211:FKT262212 FUP262211:FUP262212 GEL262211:GEL262212 GOH262211:GOH262212 GYD262211:GYD262212 HHZ262211:HHZ262212 HRV262211:HRV262212 IBR262211:IBR262212 ILN262211:ILN262212 IVJ262211:IVJ262212 JFF262211:JFF262212 JPB262211:JPB262212 JYX262211:JYX262212 KIT262211:KIT262212 KSP262211:KSP262212 LCL262211:LCL262212 LMH262211:LMH262212 LWD262211:LWD262212 MFZ262211:MFZ262212 MPV262211:MPV262212 MZR262211:MZR262212 NJN262211:NJN262212 NTJ262211:NTJ262212 ODF262211:ODF262212 ONB262211:ONB262212 OWX262211:OWX262212 PGT262211:PGT262212 PQP262211:PQP262212 QAL262211:QAL262212 QKH262211:QKH262212 QUD262211:QUD262212 RDZ262211:RDZ262212 RNV262211:RNV262212 RXR262211:RXR262212 SHN262211:SHN262212 SRJ262211:SRJ262212 TBF262211:TBF262212 TLB262211:TLB262212 TUX262211:TUX262212 UET262211:UET262212 UOP262211:UOP262212 UYL262211:UYL262212 VIH262211:VIH262212 VSD262211:VSD262212 WBZ262211:WBZ262212 WLV262211:WLV262212 WVR262211:WVR262212 J327747:J327748 JF327747:JF327748 TB327747:TB327748 ACX327747:ACX327748 AMT327747:AMT327748 AWP327747:AWP327748 BGL327747:BGL327748 BQH327747:BQH327748 CAD327747:CAD327748 CJZ327747:CJZ327748 CTV327747:CTV327748 DDR327747:DDR327748 DNN327747:DNN327748 DXJ327747:DXJ327748 EHF327747:EHF327748 ERB327747:ERB327748 FAX327747:FAX327748 FKT327747:FKT327748 FUP327747:FUP327748 GEL327747:GEL327748 GOH327747:GOH327748 GYD327747:GYD327748 HHZ327747:HHZ327748 HRV327747:HRV327748 IBR327747:IBR327748 ILN327747:ILN327748 IVJ327747:IVJ327748 JFF327747:JFF327748 JPB327747:JPB327748 JYX327747:JYX327748 KIT327747:KIT327748 KSP327747:KSP327748 LCL327747:LCL327748 LMH327747:LMH327748 LWD327747:LWD327748 MFZ327747:MFZ327748 MPV327747:MPV327748 MZR327747:MZR327748 NJN327747:NJN327748 NTJ327747:NTJ327748 ODF327747:ODF327748 ONB327747:ONB327748 OWX327747:OWX327748 PGT327747:PGT327748 PQP327747:PQP327748 QAL327747:QAL327748 QKH327747:QKH327748 QUD327747:QUD327748 RDZ327747:RDZ327748 RNV327747:RNV327748 RXR327747:RXR327748 SHN327747:SHN327748 SRJ327747:SRJ327748 TBF327747:TBF327748 TLB327747:TLB327748 TUX327747:TUX327748 UET327747:UET327748 UOP327747:UOP327748 UYL327747:UYL327748 VIH327747:VIH327748 VSD327747:VSD327748 WBZ327747:WBZ327748 WLV327747:WLV327748 WVR327747:WVR327748 J393283:J393284 JF393283:JF393284 TB393283:TB393284 ACX393283:ACX393284 AMT393283:AMT393284 AWP393283:AWP393284 BGL393283:BGL393284 BQH393283:BQH393284 CAD393283:CAD393284 CJZ393283:CJZ393284 CTV393283:CTV393284 DDR393283:DDR393284 DNN393283:DNN393284 DXJ393283:DXJ393284 EHF393283:EHF393284 ERB393283:ERB393284 FAX393283:FAX393284 FKT393283:FKT393284 FUP393283:FUP393284 GEL393283:GEL393284 GOH393283:GOH393284 GYD393283:GYD393284 HHZ393283:HHZ393284 HRV393283:HRV393284 IBR393283:IBR393284 ILN393283:ILN393284 IVJ393283:IVJ393284 JFF393283:JFF393284 JPB393283:JPB393284 JYX393283:JYX393284 KIT393283:KIT393284 KSP393283:KSP393284 LCL393283:LCL393284 LMH393283:LMH393284 LWD393283:LWD393284 MFZ393283:MFZ393284 MPV393283:MPV393284 MZR393283:MZR393284 NJN393283:NJN393284 NTJ393283:NTJ393284 ODF393283:ODF393284 ONB393283:ONB393284 OWX393283:OWX393284 PGT393283:PGT393284 PQP393283:PQP393284 QAL393283:QAL393284 QKH393283:QKH393284 QUD393283:QUD393284 RDZ393283:RDZ393284 RNV393283:RNV393284 RXR393283:RXR393284 SHN393283:SHN393284 SRJ393283:SRJ393284 TBF393283:TBF393284 TLB393283:TLB393284 TUX393283:TUX393284 UET393283:UET393284 UOP393283:UOP393284 UYL393283:UYL393284 VIH393283:VIH393284 VSD393283:VSD393284 WBZ393283:WBZ393284 WLV393283:WLV393284 WVR393283:WVR393284 J458819:J458820 JF458819:JF458820 TB458819:TB458820 ACX458819:ACX458820 AMT458819:AMT458820 AWP458819:AWP458820 BGL458819:BGL458820 BQH458819:BQH458820 CAD458819:CAD458820 CJZ458819:CJZ458820 CTV458819:CTV458820 DDR458819:DDR458820 DNN458819:DNN458820 DXJ458819:DXJ458820 EHF458819:EHF458820 ERB458819:ERB458820 FAX458819:FAX458820 FKT458819:FKT458820 FUP458819:FUP458820 GEL458819:GEL458820 GOH458819:GOH458820 GYD458819:GYD458820 HHZ458819:HHZ458820 HRV458819:HRV458820 IBR458819:IBR458820 ILN458819:ILN458820 IVJ458819:IVJ458820 JFF458819:JFF458820 JPB458819:JPB458820 JYX458819:JYX458820 KIT458819:KIT458820 KSP458819:KSP458820 LCL458819:LCL458820 LMH458819:LMH458820 LWD458819:LWD458820 MFZ458819:MFZ458820 MPV458819:MPV458820 MZR458819:MZR458820 NJN458819:NJN458820 NTJ458819:NTJ458820 ODF458819:ODF458820 ONB458819:ONB458820 OWX458819:OWX458820 PGT458819:PGT458820 PQP458819:PQP458820 QAL458819:QAL458820 QKH458819:QKH458820 QUD458819:QUD458820 RDZ458819:RDZ458820 RNV458819:RNV458820 RXR458819:RXR458820 SHN458819:SHN458820 SRJ458819:SRJ458820 TBF458819:TBF458820 TLB458819:TLB458820 TUX458819:TUX458820 UET458819:UET458820 UOP458819:UOP458820 UYL458819:UYL458820 VIH458819:VIH458820 VSD458819:VSD458820 WBZ458819:WBZ458820 WLV458819:WLV458820 WVR458819:WVR458820 J524355:J524356 JF524355:JF524356 TB524355:TB524356 ACX524355:ACX524356 AMT524355:AMT524356 AWP524355:AWP524356 BGL524355:BGL524356 BQH524355:BQH524356 CAD524355:CAD524356 CJZ524355:CJZ524356 CTV524355:CTV524356 DDR524355:DDR524356 DNN524355:DNN524356 DXJ524355:DXJ524356 EHF524355:EHF524356 ERB524355:ERB524356 FAX524355:FAX524356 FKT524355:FKT524356 FUP524355:FUP524356 GEL524355:GEL524356 GOH524355:GOH524356 GYD524355:GYD524356 HHZ524355:HHZ524356 HRV524355:HRV524356 IBR524355:IBR524356 ILN524355:ILN524356 IVJ524355:IVJ524356 JFF524355:JFF524356 JPB524355:JPB524356 JYX524355:JYX524356 KIT524355:KIT524356 KSP524355:KSP524356 LCL524355:LCL524356 LMH524355:LMH524356 LWD524355:LWD524356 MFZ524355:MFZ524356 MPV524355:MPV524356 MZR524355:MZR524356 NJN524355:NJN524356 NTJ524355:NTJ524356 ODF524355:ODF524356 ONB524355:ONB524356 OWX524355:OWX524356 PGT524355:PGT524356 PQP524355:PQP524356 QAL524355:QAL524356 QKH524355:QKH524356 QUD524355:QUD524356 RDZ524355:RDZ524356 RNV524355:RNV524356 RXR524355:RXR524356 SHN524355:SHN524356 SRJ524355:SRJ524356 TBF524355:TBF524356 TLB524355:TLB524356 TUX524355:TUX524356 UET524355:UET524356 UOP524355:UOP524356 UYL524355:UYL524356 VIH524355:VIH524356 VSD524355:VSD524356 WBZ524355:WBZ524356 WLV524355:WLV524356 WVR524355:WVR524356 J589891:J589892 JF589891:JF589892 TB589891:TB589892 ACX589891:ACX589892 AMT589891:AMT589892 AWP589891:AWP589892 BGL589891:BGL589892 BQH589891:BQH589892 CAD589891:CAD589892 CJZ589891:CJZ589892 CTV589891:CTV589892 DDR589891:DDR589892 DNN589891:DNN589892 DXJ589891:DXJ589892 EHF589891:EHF589892 ERB589891:ERB589892 FAX589891:FAX589892 FKT589891:FKT589892 FUP589891:FUP589892 GEL589891:GEL589892 GOH589891:GOH589892 GYD589891:GYD589892 HHZ589891:HHZ589892 HRV589891:HRV589892 IBR589891:IBR589892 ILN589891:ILN589892 IVJ589891:IVJ589892 JFF589891:JFF589892 JPB589891:JPB589892 JYX589891:JYX589892 KIT589891:KIT589892 KSP589891:KSP589892 LCL589891:LCL589892 LMH589891:LMH589892 LWD589891:LWD589892 MFZ589891:MFZ589892 MPV589891:MPV589892 MZR589891:MZR589892 NJN589891:NJN589892 NTJ589891:NTJ589892 ODF589891:ODF589892 ONB589891:ONB589892 OWX589891:OWX589892 PGT589891:PGT589892 PQP589891:PQP589892 QAL589891:QAL589892 QKH589891:QKH589892 QUD589891:QUD589892 RDZ589891:RDZ589892 RNV589891:RNV589892 RXR589891:RXR589892 SHN589891:SHN589892 SRJ589891:SRJ589892 TBF589891:TBF589892 TLB589891:TLB589892 TUX589891:TUX589892 UET589891:UET589892 UOP589891:UOP589892 UYL589891:UYL589892 VIH589891:VIH589892 VSD589891:VSD589892 WBZ589891:WBZ589892 WLV589891:WLV589892 WVR589891:WVR589892 J655427:J655428 JF655427:JF655428 TB655427:TB655428 ACX655427:ACX655428 AMT655427:AMT655428 AWP655427:AWP655428 BGL655427:BGL655428 BQH655427:BQH655428 CAD655427:CAD655428 CJZ655427:CJZ655428 CTV655427:CTV655428 DDR655427:DDR655428 DNN655427:DNN655428 DXJ655427:DXJ655428 EHF655427:EHF655428 ERB655427:ERB655428 FAX655427:FAX655428 FKT655427:FKT655428 FUP655427:FUP655428 GEL655427:GEL655428 GOH655427:GOH655428 GYD655427:GYD655428 HHZ655427:HHZ655428 HRV655427:HRV655428 IBR655427:IBR655428 ILN655427:ILN655428 IVJ655427:IVJ655428 JFF655427:JFF655428 JPB655427:JPB655428 JYX655427:JYX655428 KIT655427:KIT655428 KSP655427:KSP655428 LCL655427:LCL655428 LMH655427:LMH655428 LWD655427:LWD655428 MFZ655427:MFZ655428 MPV655427:MPV655428 MZR655427:MZR655428 NJN655427:NJN655428 NTJ655427:NTJ655428 ODF655427:ODF655428 ONB655427:ONB655428 OWX655427:OWX655428 PGT655427:PGT655428 PQP655427:PQP655428 QAL655427:QAL655428 QKH655427:QKH655428 QUD655427:QUD655428 RDZ655427:RDZ655428 RNV655427:RNV655428 RXR655427:RXR655428 SHN655427:SHN655428 SRJ655427:SRJ655428 TBF655427:TBF655428 TLB655427:TLB655428 TUX655427:TUX655428 UET655427:UET655428 UOP655427:UOP655428 UYL655427:UYL655428 VIH655427:VIH655428 VSD655427:VSD655428 WBZ655427:WBZ655428 WLV655427:WLV655428 WVR655427:WVR655428 J720963:J720964 JF720963:JF720964 TB720963:TB720964 ACX720963:ACX720964 AMT720963:AMT720964 AWP720963:AWP720964 BGL720963:BGL720964 BQH720963:BQH720964 CAD720963:CAD720964 CJZ720963:CJZ720964 CTV720963:CTV720964 DDR720963:DDR720964 DNN720963:DNN720964 DXJ720963:DXJ720964 EHF720963:EHF720964 ERB720963:ERB720964 FAX720963:FAX720964 FKT720963:FKT720964 FUP720963:FUP720964 GEL720963:GEL720964 GOH720963:GOH720964 GYD720963:GYD720964 HHZ720963:HHZ720964 HRV720963:HRV720964 IBR720963:IBR720964 ILN720963:ILN720964 IVJ720963:IVJ720964 JFF720963:JFF720964 JPB720963:JPB720964 JYX720963:JYX720964 KIT720963:KIT720964 KSP720963:KSP720964 LCL720963:LCL720964 LMH720963:LMH720964 LWD720963:LWD720964 MFZ720963:MFZ720964 MPV720963:MPV720964 MZR720963:MZR720964 NJN720963:NJN720964 NTJ720963:NTJ720964 ODF720963:ODF720964 ONB720963:ONB720964 OWX720963:OWX720964 PGT720963:PGT720964 PQP720963:PQP720964 QAL720963:QAL720964 QKH720963:QKH720964 QUD720963:QUD720964 RDZ720963:RDZ720964 RNV720963:RNV720964 RXR720963:RXR720964 SHN720963:SHN720964 SRJ720963:SRJ720964 TBF720963:TBF720964 TLB720963:TLB720964 TUX720963:TUX720964 UET720963:UET720964 UOP720963:UOP720964 UYL720963:UYL720964 VIH720963:VIH720964 VSD720963:VSD720964 WBZ720963:WBZ720964 WLV720963:WLV720964 WVR720963:WVR720964 J786499:J786500 JF786499:JF786500 TB786499:TB786500 ACX786499:ACX786500 AMT786499:AMT786500 AWP786499:AWP786500 BGL786499:BGL786500 BQH786499:BQH786500 CAD786499:CAD786500 CJZ786499:CJZ786500 CTV786499:CTV786500 DDR786499:DDR786500 DNN786499:DNN786500 DXJ786499:DXJ786500 EHF786499:EHF786500 ERB786499:ERB786500 FAX786499:FAX786500 FKT786499:FKT786500 FUP786499:FUP786500 GEL786499:GEL786500 GOH786499:GOH786500 GYD786499:GYD786500 HHZ786499:HHZ786500 HRV786499:HRV786500 IBR786499:IBR786500 ILN786499:ILN786500 IVJ786499:IVJ786500 JFF786499:JFF786500 JPB786499:JPB786500 JYX786499:JYX786500 KIT786499:KIT786500 KSP786499:KSP786500 LCL786499:LCL786500 LMH786499:LMH786500 LWD786499:LWD786500 MFZ786499:MFZ786500 MPV786499:MPV786500 MZR786499:MZR786500 NJN786499:NJN786500 NTJ786499:NTJ786500 ODF786499:ODF786500 ONB786499:ONB786500 OWX786499:OWX786500 PGT786499:PGT786500 PQP786499:PQP786500 QAL786499:QAL786500 QKH786499:QKH786500 QUD786499:QUD786500 RDZ786499:RDZ786500 RNV786499:RNV786500 RXR786499:RXR786500 SHN786499:SHN786500 SRJ786499:SRJ786500 TBF786499:TBF786500 TLB786499:TLB786500 TUX786499:TUX786500 UET786499:UET786500 UOP786499:UOP786500 UYL786499:UYL786500 VIH786499:VIH786500 VSD786499:VSD786500 WBZ786499:WBZ786500 WLV786499:WLV786500 WVR786499:WVR786500 J852035:J852036 JF852035:JF852036 TB852035:TB852036 ACX852035:ACX852036 AMT852035:AMT852036 AWP852035:AWP852036 BGL852035:BGL852036 BQH852035:BQH852036 CAD852035:CAD852036 CJZ852035:CJZ852036 CTV852035:CTV852036 DDR852035:DDR852036 DNN852035:DNN852036 DXJ852035:DXJ852036 EHF852035:EHF852036 ERB852035:ERB852036 FAX852035:FAX852036 FKT852035:FKT852036 FUP852035:FUP852036 GEL852035:GEL852036 GOH852035:GOH852036 GYD852035:GYD852036 HHZ852035:HHZ852036 HRV852035:HRV852036 IBR852035:IBR852036 ILN852035:ILN852036 IVJ852035:IVJ852036 JFF852035:JFF852036 JPB852035:JPB852036 JYX852035:JYX852036 KIT852035:KIT852036 KSP852035:KSP852036 LCL852035:LCL852036 LMH852035:LMH852036 LWD852035:LWD852036 MFZ852035:MFZ852036 MPV852035:MPV852036 MZR852035:MZR852036 NJN852035:NJN852036 NTJ852035:NTJ852036 ODF852035:ODF852036 ONB852035:ONB852036 OWX852035:OWX852036 PGT852035:PGT852036 PQP852035:PQP852036 QAL852035:QAL852036 QKH852035:QKH852036 QUD852035:QUD852036 RDZ852035:RDZ852036 RNV852035:RNV852036 RXR852035:RXR852036 SHN852035:SHN852036 SRJ852035:SRJ852036 TBF852035:TBF852036 TLB852035:TLB852036 TUX852035:TUX852036 UET852035:UET852036 UOP852035:UOP852036 UYL852035:UYL852036 VIH852035:VIH852036 VSD852035:VSD852036 WBZ852035:WBZ852036 WLV852035:WLV852036 WVR852035:WVR852036 J917571:J917572 JF917571:JF917572 TB917571:TB917572 ACX917571:ACX917572 AMT917571:AMT917572 AWP917571:AWP917572 BGL917571:BGL917572 BQH917571:BQH917572 CAD917571:CAD917572 CJZ917571:CJZ917572 CTV917571:CTV917572 DDR917571:DDR917572 DNN917571:DNN917572 DXJ917571:DXJ917572 EHF917571:EHF917572 ERB917571:ERB917572 FAX917571:FAX917572 FKT917571:FKT917572 FUP917571:FUP917572 GEL917571:GEL917572 GOH917571:GOH917572 GYD917571:GYD917572 HHZ917571:HHZ917572 HRV917571:HRV917572 IBR917571:IBR917572 ILN917571:ILN917572 IVJ917571:IVJ917572 JFF917571:JFF917572 JPB917571:JPB917572 JYX917571:JYX917572 KIT917571:KIT917572 KSP917571:KSP917572 LCL917571:LCL917572 LMH917571:LMH917572 LWD917571:LWD917572 MFZ917571:MFZ917572 MPV917571:MPV917572 MZR917571:MZR917572 NJN917571:NJN917572 NTJ917571:NTJ917572 ODF917571:ODF917572 ONB917571:ONB917572 OWX917571:OWX917572 PGT917571:PGT917572 PQP917571:PQP917572 QAL917571:QAL917572 QKH917571:QKH917572 QUD917571:QUD917572 RDZ917571:RDZ917572 RNV917571:RNV917572 RXR917571:RXR917572 SHN917571:SHN917572 SRJ917571:SRJ917572 TBF917571:TBF917572 TLB917571:TLB917572 TUX917571:TUX917572 UET917571:UET917572 UOP917571:UOP917572 UYL917571:UYL917572 VIH917571:VIH917572 VSD917571:VSD917572 WBZ917571:WBZ917572 WLV917571:WLV917572 WVR917571:WVR917572 J983107:J983108 JF983107:JF983108 TB983107:TB983108 ACX983107:ACX983108 AMT983107:AMT983108 AWP983107:AWP983108 BGL983107:BGL983108 BQH983107:BQH983108 CAD983107:CAD983108 CJZ983107:CJZ983108 CTV983107:CTV983108 DDR983107:DDR983108 DNN983107:DNN983108 DXJ983107:DXJ983108 EHF983107:EHF983108 ERB983107:ERB983108 FAX983107:FAX983108 FKT983107:FKT983108 FUP983107:FUP983108 GEL983107:GEL983108 GOH983107:GOH983108 GYD983107:GYD983108 HHZ983107:HHZ983108 HRV983107:HRV983108 IBR983107:IBR983108 ILN983107:ILN983108 IVJ983107:IVJ983108 JFF983107:JFF983108 JPB983107:JPB983108 JYX983107:JYX983108 KIT983107:KIT983108 KSP983107:KSP983108 LCL983107:LCL983108 LMH983107:LMH983108 LWD983107:LWD983108 MFZ983107:MFZ983108 MPV983107:MPV983108 MZR983107:MZR983108 NJN983107:NJN983108 NTJ983107:NTJ983108 ODF983107:ODF983108 ONB983107:ONB983108 OWX983107:OWX983108 PGT983107:PGT983108 PQP983107:PQP983108 QAL983107:QAL983108 QKH983107:QKH983108 QUD983107:QUD983108 RDZ983107:RDZ983108 RNV983107:RNV983108 RXR983107:RXR983108 SHN983107:SHN983108 SRJ983107:SRJ983108 TBF983107:TBF983108 TLB983107:TLB983108 TUX983107:TUX983108 UET983107:UET983108 UOP983107:UOP983108 UYL983107:UYL983108 VIH983107:VIH983108 VSD983107:VSD983108 WBZ983107:WBZ983108 WLV983107:WLV983108 WVR983107:WVR983108 A76:A77 IW76:IW77 SS76:SS77 ACO76:ACO77 AMK76:AMK77 AWG76:AWG77 BGC76:BGC77 BPY76:BPY77 BZU76:BZU77 CJQ76:CJQ77 CTM76:CTM77 DDI76:DDI77 DNE76:DNE77 DXA76:DXA77 EGW76:EGW77 EQS76:EQS77 FAO76:FAO77 FKK76:FKK77 FUG76:FUG77 GEC76:GEC77 GNY76:GNY77 GXU76:GXU77 HHQ76:HHQ77 HRM76:HRM77 IBI76:IBI77 ILE76:ILE77 IVA76:IVA77 JEW76:JEW77 JOS76:JOS77 JYO76:JYO77 KIK76:KIK77 KSG76:KSG77 LCC76:LCC77 LLY76:LLY77 LVU76:LVU77 MFQ76:MFQ77 MPM76:MPM77 MZI76:MZI77 NJE76:NJE77 NTA76:NTA77 OCW76:OCW77 OMS76:OMS77 OWO76:OWO77 PGK76:PGK77 PQG76:PQG77 QAC76:QAC77 QJY76:QJY77 QTU76:QTU77 RDQ76:RDQ77 RNM76:RNM77 RXI76:RXI77 SHE76:SHE77 SRA76:SRA77 TAW76:TAW77 TKS76:TKS77 TUO76:TUO77 UEK76:UEK77 UOG76:UOG77 UYC76:UYC77 VHY76:VHY77 VRU76:VRU77 WBQ76:WBQ77 WLM76:WLM77 WVI76:WVI77 A65612:A65613 IW65612:IW65613 SS65612:SS65613 ACO65612:ACO65613 AMK65612:AMK65613 AWG65612:AWG65613 BGC65612:BGC65613 BPY65612:BPY65613 BZU65612:BZU65613 CJQ65612:CJQ65613 CTM65612:CTM65613 DDI65612:DDI65613 DNE65612:DNE65613 DXA65612:DXA65613 EGW65612:EGW65613 EQS65612:EQS65613 FAO65612:FAO65613 FKK65612:FKK65613 FUG65612:FUG65613 GEC65612:GEC65613 GNY65612:GNY65613 GXU65612:GXU65613 HHQ65612:HHQ65613 HRM65612:HRM65613 IBI65612:IBI65613 ILE65612:ILE65613 IVA65612:IVA65613 JEW65612:JEW65613 JOS65612:JOS65613 JYO65612:JYO65613 KIK65612:KIK65613 KSG65612:KSG65613 LCC65612:LCC65613 LLY65612:LLY65613 LVU65612:LVU65613 MFQ65612:MFQ65613 MPM65612:MPM65613 MZI65612:MZI65613 NJE65612:NJE65613 NTA65612:NTA65613 OCW65612:OCW65613 OMS65612:OMS65613 OWO65612:OWO65613 PGK65612:PGK65613 PQG65612:PQG65613 QAC65612:QAC65613 QJY65612:QJY65613 QTU65612:QTU65613 RDQ65612:RDQ65613 RNM65612:RNM65613 RXI65612:RXI65613 SHE65612:SHE65613 SRA65612:SRA65613 TAW65612:TAW65613 TKS65612:TKS65613 TUO65612:TUO65613 UEK65612:UEK65613 UOG65612:UOG65613 UYC65612:UYC65613 VHY65612:VHY65613 VRU65612:VRU65613 WBQ65612:WBQ65613 WLM65612:WLM65613 WVI65612:WVI65613 A131148:A131149 IW131148:IW131149 SS131148:SS131149 ACO131148:ACO131149 AMK131148:AMK131149 AWG131148:AWG131149 BGC131148:BGC131149 BPY131148:BPY131149 BZU131148:BZU131149 CJQ131148:CJQ131149 CTM131148:CTM131149 DDI131148:DDI131149 DNE131148:DNE131149 DXA131148:DXA131149 EGW131148:EGW131149 EQS131148:EQS131149 FAO131148:FAO131149 FKK131148:FKK131149 FUG131148:FUG131149 GEC131148:GEC131149 GNY131148:GNY131149 GXU131148:GXU131149 HHQ131148:HHQ131149 HRM131148:HRM131149 IBI131148:IBI131149 ILE131148:ILE131149 IVA131148:IVA131149 JEW131148:JEW131149 JOS131148:JOS131149 JYO131148:JYO131149 KIK131148:KIK131149 KSG131148:KSG131149 LCC131148:LCC131149 LLY131148:LLY131149 LVU131148:LVU131149 MFQ131148:MFQ131149 MPM131148:MPM131149 MZI131148:MZI131149 NJE131148:NJE131149 NTA131148:NTA131149 OCW131148:OCW131149 OMS131148:OMS131149 OWO131148:OWO131149 PGK131148:PGK131149 PQG131148:PQG131149 QAC131148:QAC131149 QJY131148:QJY131149 QTU131148:QTU131149 RDQ131148:RDQ131149 RNM131148:RNM131149 RXI131148:RXI131149 SHE131148:SHE131149 SRA131148:SRA131149 TAW131148:TAW131149 TKS131148:TKS131149 TUO131148:TUO131149 UEK131148:UEK131149 UOG131148:UOG131149 UYC131148:UYC131149 VHY131148:VHY131149 VRU131148:VRU131149 WBQ131148:WBQ131149 WLM131148:WLM131149 WVI131148:WVI131149 A196684:A196685 IW196684:IW196685 SS196684:SS196685 ACO196684:ACO196685 AMK196684:AMK196685 AWG196684:AWG196685 BGC196684:BGC196685 BPY196684:BPY196685 BZU196684:BZU196685 CJQ196684:CJQ196685 CTM196684:CTM196685 DDI196684:DDI196685 DNE196684:DNE196685 DXA196684:DXA196685 EGW196684:EGW196685 EQS196684:EQS196685 FAO196684:FAO196685 FKK196684:FKK196685 FUG196684:FUG196685 GEC196684:GEC196685 GNY196684:GNY196685 GXU196684:GXU196685 HHQ196684:HHQ196685 HRM196684:HRM196685 IBI196684:IBI196685 ILE196684:ILE196685 IVA196684:IVA196685 JEW196684:JEW196685 JOS196684:JOS196685 JYO196684:JYO196685 KIK196684:KIK196685 KSG196684:KSG196685 LCC196684:LCC196685 LLY196684:LLY196685 LVU196684:LVU196685 MFQ196684:MFQ196685 MPM196684:MPM196685 MZI196684:MZI196685 NJE196684:NJE196685 NTA196684:NTA196685 OCW196684:OCW196685 OMS196684:OMS196685 OWO196684:OWO196685 PGK196684:PGK196685 PQG196684:PQG196685 QAC196684:QAC196685 QJY196684:QJY196685 QTU196684:QTU196685 RDQ196684:RDQ196685 RNM196684:RNM196685 RXI196684:RXI196685 SHE196684:SHE196685 SRA196684:SRA196685 TAW196684:TAW196685 TKS196684:TKS196685 TUO196684:TUO196685 UEK196684:UEK196685 UOG196684:UOG196685 UYC196684:UYC196685 VHY196684:VHY196685 VRU196684:VRU196685 WBQ196684:WBQ196685 WLM196684:WLM196685 WVI196684:WVI196685 A262220:A262221 IW262220:IW262221 SS262220:SS262221 ACO262220:ACO262221 AMK262220:AMK262221 AWG262220:AWG262221 BGC262220:BGC262221 BPY262220:BPY262221 BZU262220:BZU262221 CJQ262220:CJQ262221 CTM262220:CTM262221 DDI262220:DDI262221 DNE262220:DNE262221 DXA262220:DXA262221 EGW262220:EGW262221 EQS262220:EQS262221 FAO262220:FAO262221 FKK262220:FKK262221 FUG262220:FUG262221 GEC262220:GEC262221 GNY262220:GNY262221 GXU262220:GXU262221 HHQ262220:HHQ262221 HRM262220:HRM262221 IBI262220:IBI262221 ILE262220:ILE262221 IVA262220:IVA262221 JEW262220:JEW262221 JOS262220:JOS262221 JYO262220:JYO262221 KIK262220:KIK262221 KSG262220:KSG262221 LCC262220:LCC262221 LLY262220:LLY262221 LVU262220:LVU262221 MFQ262220:MFQ262221 MPM262220:MPM262221 MZI262220:MZI262221 NJE262220:NJE262221 NTA262220:NTA262221 OCW262220:OCW262221 OMS262220:OMS262221 OWO262220:OWO262221 PGK262220:PGK262221 PQG262220:PQG262221 QAC262220:QAC262221 QJY262220:QJY262221 QTU262220:QTU262221 RDQ262220:RDQ262221 RNM262220:RNM262221 RXI262220:RXI262221 SHE262220:SHE262221 SRA262220:SRA262221 TAW262220:TAW262221 TKS262220:TKS262221 TUO262220:TUO262221 UEK262220:UEK262221 UOG262220:UOG262221 UYC262220:UYC262221 VHY262220:VHY262221 VRU262220:VRU262221 WBQ262220:WBQ262221 WLM262220:WLM262221 WVI262220:WVI262221 A327756:A327757 IW327756:IW327757 SS327756:SS327757 ACO327756:ACO327757 AMK327756:AMK327757 AWG327756:AWG327757 BGC327756:BGC327757 BPY327756:BPY327757 BZU327756:BZU327757 CJQ327756:CJQ327757 CTM327756:CTM327757 DDI327756:DDI327757 DNE327756:DNE327757 DXA327756:DXA327757 EGW327756:EGW327757 EQS327756:EQS327757 FAO327756:FAO327757 FKK327756:FKK327757 FUG327756:FUG327757 GEC327756:GEC327757 GNY327756:GNY327757 GXU327756:GXU327757 HHQ327756:HHQ327757 HRM327756:HRM327757 IBI327756:IBI327757 ILE327756:ILE327757 IVA327756:IVA327757 JEW327756:JEW327757 JOS327756:JOS327757 JYO327756:JYO327757 KIK327756:KIK327757 KSG327756:KSG327757 LCC327756:LCC327757 LLY327756:LLY327757 LVU327756:LVU327757 MFQ327756:MFQ327757 MPM327756:MPM327757 MZI327756:MZI327757 NJE327756:NJE327757 NTA327756:NTA327757 OCW327756:OCW327757 OMS327756:OMS327757 OWO327756:OWO327757 PGK327756:PGK327757 PQG327756:PQG327757 QAC327756:QAC327757 QJY327756:QJY327757 QTU327756:QTU327757 RDQ327756:RDQ327757 RNM327756:RNM327757 RXI327756:RXI327757 SHE327756:SHE327757 SRA327756:SRA327757 TAW327756:TAW327757 TKS327756:TKS327757 TUO327756:TUO327757 UEK327756:UEK327757 UOG327756:UOG327757 UYC327756:UYC327757 VHY327756:VHY327757 VRU327756:VRU327757 WBQ327756:WBQ327757 WLM327756:WLM327757 WVI327756:WVI327757 A393292:A393293 IW393292:IW393293 SS393292:SS393293 ACO393292:ACO393293 AMK393292:AMK393293 AWG393292:AWG393293 BGC393292:BGC393293 BPY393292:BPY393293 BZU393292:BZU393293 CJQ393292:CJQ393293 CTM393292:CTM393293 DDI393292:DDI393293 DNE393292:DNE393293 DXA393292:DXA393293 EGW393292:EGW393293 EQS393292:EQS393293 FAO393292:FAO393293 FKK393292:FKK393293 FUG393292:FUG393293 GEC393292:GEC393293 GNY393292:GNY393293 GXU393292:GXU393293 HHQ393292:HHQ393293 HRM393292:HRM393293 IBI393292:IBI393293 ILE393292:ILE393293 IVA393292:IVA393293 JEW393292:JEW393293 JOS393292:JOS393293 JYO393292:JYO393293 KIK393292:KIK393293 KSG393292:KSG393293 LCC393292:LCC393293 LLY393292:LLY393293 LVU393292:LVU393293 MFQ393292:MFQ393293 MPM393292:MPM393293 MZI393292:MZI393293 NJE393292:NJE393293 NTA393292:NTA393293 OCW393292:OCW393293 OMS393292:OMS393293 OWO393292:OWO393293 PGK393292:PGK393293 PQG393292:PQG393293 QAC393292:QAC393293 QJY393292:QJY393293 QTU393292:QTU393293 RDQ393292:RDQ393293 RNM393292:RNM393293 RXI393292:RXI393293 SHE393292:SHE393293 SRA393292:SRA393293 TAW393292:TAW393293 TKS393292:TKS393293 TUO393292:TUO393293 UEK393292:UEK393293 UOG393292:UOG393293 UYC393292:UYC393293 VHY393292:VHY393293 VRU393292:VRU393293 WBQ393292:WBQ393293 WLM393292:WLM393293 WVI393292:WVI393293 A458828:A458829 IW458828:IW458829 SS458828:SS458829 ACO458828:ACO458829 AMK458828:AMK458829 AWG458828:AWG458829 BGC458828:BGC458829 BPY458828:BPY458829 BZU458828:BZU458829 CJQ458828:CJQ458829 CTM458828:CTM458829 DDI458828:DDI458829 DNE458828:DNE458829 DXA458828:DXA458829 EGW458828:EGW458829 EQS458828:EQS458829 FAO458828:FAO458829 FKK458828:FKK458829 FUG458828:FUG458829 GEC458828:GEC458829 GNY458828:GNY458829 GXU458828:GXU458829 HHQ458828:HHQ458829 HRM458828:HRM458829 IBI458828:IBI458829 ILE458828:ILE458829 IVA458828:IVA458829 JEW458828:JEW458829 JOS458828:JOS458829 JYO458828:JYO458829 KIK458828:KIK458829 KSG458828:KSG458829 LCC458828:LCC458829 LLY458828:LLY458829 LVU458828:LVU458829 MFQ458828:MFQ458829 MPM458828:MPM458829 MZI458828:MZI458829 NJE458828:NJE458829 NTA458828:NTA458829 OCW458828:OCW458829 OMS458828:OMS458829 OWO458828:OWO458829 PGK458828:PGK458829 PQG458828:PQG458829 QAC458828:QAC458829 QJY458828:QJY458829 QTU458828:QTU458829 RDQ458828:RDQ458829 RNM458828:RNM458829 RXI458828:RXI458829 SHE458828:SHE458829 SRA458828:SRA458829 TAW458828:TAW458829 TKS458828:TKS458829 TUO458828:TUO458829 UEK458828:UEK458829 UOG458828:UOG458829 UYC458828:UYC458829 VHY458828:VHY458829 VRU458828:VRU458829 WBQ458828:WBQ458829 WLM458828:WLM458829 WVI458828:WVI458829 A524364:A524365 IW524364:IW524365 SS524364:SS524365 ACO524364:ACO524365 AMK524364:AMK524365 AWG524364:AWG524365 BGC524364:BGC524365 BPY524364:BPY524365 BZU524364:BZU524365 CJQ524364:CJQ524365 CTM524364:CTM524365 DDI524364:DDI524365 DNE524364:DNE524365 DXA524364:DXA524365 EGW524364:EGW524365 EQS524364:EQS524365 FAO524364:FAO524365 FKK524364:FKK524365 FUG524364:FUG524365 GEC524364:GEC524365 GNY524364:GNY524365 GXU524364:GXU524365 HHQ524364:HHQ524365 HRM524364:HRM524365 IBI524364:IBI524365 ILE524364:ILE524365 IVA524364:IVA524365 JEW524364:JEW524365 JOS524364:JOS524365 JYO524364:JYO524365 KIK524364:KIK524365 KSG524364:KSG524365 LCC524364:LCC524365 LLY524364:LLY524365 LVU524364:LVU524365 MFQ524364:MFQ524365 MPM524364:MPM524365 MZI524364:MZI524365 NJE524364:NJE524365 NTA524364:NTA524365 OCW524364:OCW524365 OMS524364:OMS524365 OWO524364:OWO524365 PGK524364:PGK524365 PQG524364:PQG524365 QAC524364:QAC524365 QJY524364:QJY524365 QTU524364:QTU524365 RDQ524364:RDQ524365 RNM524364:RNM524365 RXI524364:RXI524365 SHE524364:SHE524365 SRA524364:SRA524365 TAW524364:TAW524365 TKS524364:TKS524365 TUO524364:TUO524365 UEK524364:UEK524365 UOG524364:UOG524365 UYC524364:UYC524365 VHY524364:VHY524365 VRU524364:VRU524365 WBQ524364:WBQ524365 WLM524364:WLM524365 WVI524364:WVI524365 A589900:A589901 IW589900:IW589901 SS589900:SS589901 ACO589900:ACO589901 AMK589900:AMK589901 AWG589900:AWG589901 BGC589900:BGC589901 BPY589900:BPY589901 BZU589900:BZU589901 CJQ589900:CJQ589901 CTM589900:CTM589901 DDI589900:DDI589901 DNE589900:DNE589901 DXA589900:DXA589901 EGW589900:EGW589901 EQS589900:EQS589901 FAO589900:FAO589901 FKK589900:FKK589901 FUG589900:FUG589901 GEC589900:GEC589901 GNY589900:GNY589901 GXU589900:GXU589901 HHQ589900:HHQ589901 HRM589900:HRM589901 IBI589900:IBI589901 ILE589900:ILE589901 IVA589900:IVA589901 JEW589900:JEW589901 JOS589900:JOS589901 JYO589900:JYO589901 KIK589900:KIK589901 KSG589900:KSG589901 LCC589900:LCC589901 LLY589900:LLY589901 LVU589900:LVU589901 MFQ589900:MFQ589901 MPM589900:MPM589901 MZI589900:MZI589901 NJE589900:NJE589901 NTA589900:NTA589901 OCW589900:OCW589901 OMS589900:OMS589901 OWO589900:OWO589901 PGK589900:PGK589901 PQG589900:PQG589901 QAC589900:QAC589901 QJY589900:QJY589901 QTU589900:QTU589901 RDQ589900:RDQ589901 RNM589900:RNM589901 RXI589900:RXI589901 SHE589900:SHE589901 SRA589900:SRA589901 TAW589900:TAW589901 TKS589900:TKS589901 TUO589900:TUO589901 UEK589900:UEK589901 UOG589900:UOG589901 UYC589900:UYC589901 VHY589900:VHY589901 VRU589900:VRU589901 WBQ589900:WBQ589901 WLM589900:WLM589901 WVI589900:WVI589901 A655436:A655437 IW655436:IW655437 SS655436:SS655437 ACO655436:ACO655437 AMK655436:AMK655437 AWG655436:AWG655437 BGC655436:BGC655437 BPY655436:BPY655437 BZU655436:BZU655437 CJQ655436:CJQ655437 CTM655436:CTM655437 DDI655436:DDI655437 DNE655436:DNE655437 DXA655436:DXA655437 EGW655436:EGW655437 EQS655436:EQS655437 FAO655436:FAO655437 FKK655436:FKK655437 FUG655436:FUG655437 GEC655436:GEC655437 GNY655436:GNY655437 GXU655436:GXU655437 HHQ655436:HHQ655437 HRM655436:HRM655437 IBI655436:IBI655437 ILE655436:ILE655437 IVA655436:IVA655437 JEW655436:JEW655437 JOS655436:JOS655437 JYO655436:JYO655437 KIK655436:KIK655437 KSG655436:KSG655437 LCC655436:LCC655437 LLY655436:LLY655437 LVU655436:LVU655437 MFQ655436:MFQ655437 MPM655436:MPM655437 MZI655436:MZI655437 NJE655436:NJE655437 NTA655436:NTA655437 OCW655436:OCW655437 OMS655436:OMS655437 OWO655436:OWO655437 PGK655436:PGK655437 PQG655436:PQG655437 QAC655436:QAC655437 QJY655436:QJY655437 QTU655436:QTU655437 RDQ655436:RDQ655437 RNM655436:RNM655437 RXI655436:RXI655437 SHE655436:SHE655437 SRA655436:SRA655437 TAW655436:TAW655437 TKS655436:TKS655437 TUO655436:TUO655437 UEK655436:UEK655437 UOG655436:UOG655437 UYC655436:UYC655437 VHY655436:VHY655437 VRU655436:VRU655437 WBQ655436:WBQ655437 WLM655436:WLM655437 WVI655436:WVI655437 A720972:A720973 IW720972:IW720973 SS720972:SS720973 ACO720972:ACO720973 AMK720972:AMK720973 AWG720972:AWG720973 BGC720972:BGC720973 BPY720972:BPY720973 BZU720972:BZU720973 CJQ720972:CJQ720973 CTM720972:CTM720973 DDI720972:DDI720973 DNE720972:DNE720973 DXA720972:DXA720973 EGW720972:EGW720973 EQS720972:EQS720973 FAO720972:FAO720973 FKK720972:FKK720973 FUG720972:FUG720973 GEC720972:GEC720973 GNY720972:GNY720973 GXU720972:GXU720973 HHQ720972:HHQ720973 HRM720972:HRM720973 IBI720972:IBI720973 ILE720972:ILE720973 IVA720972:IVA720973 JEW720972:JEW720973 JOS720972:JOS720973 JYO720972:JYO720973 KIK720972:KIK720973 KSG720972:KSG720973 LCC720972:LCC720973 LLY720972:LLY720973 LVU720972:LVU720973 MFQ720972:MFQ720973 MPM720972:MPM720973 MZI720972:MZI720973 NJE720972:NJE720973 NTA720972:NTA720973 OCW720972:OCW720973 OMS720972:OMS720973 OWO720972:OWO720973 PGK720972:PGK720973 PQG720972:PQG720973 QAC720972:QAC720973 QJY720972:QJY720973 QTU720972:QTU720973 RDQ720972:RDQ720973 RNM720972:RNM720973 RXI720972:RXI720973 SHE720972:SHE720973 SRA720972:SRA720973 TAW720972:TAW720973 TKS720972:TKS720973 TUO720972:TUO720973 UEK720972:UEK720973 UOG720972:UOG720973 UYC720972:UYC720973 VHY720972:VHY720973 VRU720972:VRU720973 WBQ720972:WBQ720973 WLM720972:WLM720973 WVI720972:WVI720973 A786508:A786509 IW786508:IW786509 SS786508:SS786509 ACO786508:ACO786509 AMK786508:AMK786509 AWG786508:AWG786509 BGC786508:BGC786509 BPY786508:BPY786509 BZU786508:BZU786509 CJQ786508:CJQ786509 CTM786508:CTM786509 DDI786508:DDI786509 DNE786508:DNE786509 DXA786508:DXA786509 EGW786508:EGW786509 EQS786508:EQS786509 FAO786508:FAO786509 FKK786508:FKK786509 FUG786508:FUG786509 GEC786508:GEC786509 GNY786508:GNY786509 GXU786508:GXU786509 HHQ786508:HHQ786509 HRM786508:HRM786509 IBI786508:IBI786509 ILE786508:ILE786509 IVA786508:IVA786509 JEW786508:JEW786509 JOS786508:JOS786509 JYO786508:JYO786509 KIK786508:KIK786509 KSG786508:KSG786509 LCC786508:LCC786509 LLY786508:LLY786509 LVU786508:LVU786509 MFQ786508:MFQ786509 MPM786508:MPM786509 MZI786508:MZI786509 NJE786508:NJE786509 NTA786508:NTA786509 OCW786508:OCW786509 OMS786508:OMS786509 OWO786508:OWO786509 PGK786508:PGK786509 PQG786508:PQG786509 QAC786508:QAC786509 QJY786508:QJY786509 QTU786508:QTU786509 RDQ786508:RDQ786509 RNM786508:RNM786509 RXI786508:RXI786509 SHE786508:SHE786509 SRA786508:SRA786509 TAW786508:TAW786509 TKS786508:TKS786509 TUO786508:TUO786509 UEK786508:UEK786509 UOG786508:UOG786509 UYC786508:UYC786509 VHY786508:VHY786509 VRU786508:VRU786509 WBQ786508:WBQ786509 WLM786508:WLM786509 WVI786508:WVI786509 A852044:A852045 IW852044:IW852045 SS852044:SS852045 ACO852044:ACO852045 AMK852044:AMK852045 AWG852044:AWG852045 BGC852044:BGC852045 BPY852044:BPY852045 BZU852044:BZU852045 CJQ852044:CJQ852045 CTM852044:CTM852045 DDI852044:DDI852045 DNE852044:DNE852045 DXA852044:DXA852045 EGW852044:EGW852045 EQS852044:EQS852045 FAO852044:FAO852045 FKK852044:FKK852045 FUG852044:FUG852045 GEC852044:GEC852045 GNY852044:GNY852045 GXU852044:GXU852045 HHQ852044:HHQ852045 HRM852044:HRM852045 IBI852044:IBI852045 ILE852044:ILE852045 IVA852044:IVA852045 JEW852044:JEW852045 JOS852044:JOS852045 JYO852044:JYO852045 KIK852044:KIK852045 KSG852044:KSG852045 LCC852044:LCC852045 LLY852044:LLY852045 LVU852044:LVU852045 MFQ852044:MFQ852045 MPM852044:MPM852045 MZI852044:MZI852045 NJE852044:NJE852045 NTA852044:NTA852045 OCW852044:OCW852045 OMS852044:OMS852045 OWO852044:OWO852045 PGK852044:PGK852045 PQG852044:PQG852045 QAC852044:QAC852045 QJY852044:QJY852045 QTU852044:QTU852045 RDQ852044:RDQ852045 RNM852044:RNM852045 RXI852044:RXI852045 SHE852044:SHE852045 SRA852044:SRA852045 TAW852044:TAW852045 TKS852044:TKS852045 TUO852044:TUO852045 UEK852044:UEK852045 UOG852044:UOG852045 UYC852044:UYC852045 VHY852044:VHY852045 VRU852044:VRU852045 WBQ852044:WBQ852045 WLM852044:WLM852045 WVI852044:WVI852045 A917580:A917581 IW917580:IW917581 SS917580:SS917581 ACO917580:ACO917581 AMK917580:AMK917581 AWG917580:AWG917581 BGC917580:BGC917581 BPY917580:BPY917581 BZU917580:BZU917581 CJQ917580:CJQ917581 CTM917580:CTM917581 DDI917580:DDI917581 DNE917580:DNE917581 DXA917580:DXA917581 EGW917580:EGW917581 EQS917580:EQS917581 FAO917580:FAO917581 FKK917580:FKK917581 FUG917580:FUG917581 GEC917580:GEC917581 GNY917580:GNY917581 GXU917580:GXU917581 HHQ917580:HHQ917581 HRM917580:HRM917581 IBI917580:IBI917581 ILE917580:ILE917581 IVA917580:IVA917581 JEW917580:JEW917581 JOS917580:JOS917581 JYO917580:JYO917581 KIK917580:KIK917581 KSG917580:KSG917581 LCC917580:LCC917581 LLY917580:LLY917581 LVU917580:LVU917581 MFQ917580:MFQ917581 MPM917580:MPM917581 MZI917580:MZI917581 NJE917580:NJE917581 NTA917580:NTA917581 OCW917580:OCW917581 OMS917580:OMS917581 OWO917580:OWO917581 PGK917580:PGK917581 PQG917580:PQG917581 QAC917580:QAC917581 QJY917580:QJY917581 QTU917580:QTU917581 RDQ917580:RDQ917581 RNM917580:RNM917581 RXI917580:RXI917581 SHE917580:SHE917581 SRA917580:SRA917581 TAW917580:TAW917581 TKS917580:TKS917581 TUO917580:TUO917581 UEK917580:UEK917581 UOG917580:UOG917581 UYC917580:UYC917581 VHY917580:VHY917581 VRU917580:VRU917581 WBQ917580:WBQ917581 WLM917580:WLM917581 WVI917580:WVI917581 A983116:A983117 IW983116:IW983117 SS983116:SS983117 ACO983116:ACO983117 AMK983116:AMK983117 AWG983116:AWG983117 BGC983116:BGC983117 BPY983116:BPY983117 BZU983116:BZU983117 CJQ983116:CJQ983117 CTM983116:CTM983117 DDI983116:DDI983117 DNE983116:DNE983117 DXA983116:DXA983117 EGW983116:EGW983117 EQS983116:EQS983117 FAO983116:FAO983117 FKK983116:FKK983117 FUG983116:FUG983117 GEC983116:GEC983117 GNY983116:GNY983117 GXU983116:GXU983117 HHQ983116:HHQ983117 HRM983116:HRM983117 IBI983116:IBI983117 ILE983116:ILE983117 IVA983116:IVA983117 JEW983116:JEW983117 JOS983116:JOS983117 JYO983116:JYO983117 KIK983116:KIK983117 KSG983116:KSG983117 LCC983116:LCC983117 LLY983116:LLY983117 LVU983116:LVU983117 MFQ983116:MFQ983117 MPM983116:MPM983117 MZI983116:MZI983117 NJE983116:NJE983117 NTA983116:NTA983117 OCW983116:OCW983117 OMS983116:OMS983117 OWO983116:OWO983117 PGK983116:PGK983117 PQG983116:PQG983117 QAC983116:QAC983117 QJY983116:QJY983117 QTU983116:QTU983117 RDQ983116:RDQ983117 RNM983116:RNM983117 RXI983116:RXI983117 SHE983116:SHE983117 SRA983116:SRA983117 TAW983116:TAW983117 TKS983116:TKS983117 TUO983116:TUO983117 UEK983116:UEK983117 UOG983116:UOG983117 UYC983116:UYC983117 VHY983116:VHY983117 VRU983116:VRU983117 WBQ983116:WBQ983117 WLM983116:WLM983117 WVI983116:WVI983117 J85:J86 JF85:JF86 TB85:TB86 ACX85:ACX86 AMT85:AMT86 AWP85:AWP86 BGL85:BGL86 BQH85:BQH86 CAD85:CAD86 CJZ85:CJZ86 CTV85:CTV86 DDR85:DDR86 DNN85:DNN86 DXJ85:DXJ86 EHF85:EHF86 ERB85:ERB86 FAX85:FAX86 FKT85:FKT86 FUP85:FUP86 GEL85:GEL86 GOH85:GOH86 GYD85:GYD86 HHZ85:HHZ86 HRV85:HRV86 IBR85:IBR86 ILN85:ILN86 IVJ85:IVJ86 JFF85:JFF86 JPB85:JPB86 JYX85:JYX86 KIT85:KIT86 KSP85:KSP86 LCL85:LCL86 LMH85:LMH86 LWD85:LWD86 MFZ85:MFZ86 MPV85:MPV86 MZR85:MZR86 NJN85:NJN86 NTJ85:NTJ86 ODF85:ODF86 ONB85:ONB86 OWX85:OWX86 PGT85:PGT86 PQP85:PQP86 QAL85:QAL86 QKH85:QKH86 QUD85:QUD86 RDZ85:RDZ86 RNV85:RNV86 RXR85:RXR86 SHN85:SHN86 SRJ85:SRJ86 TBF85:TBF86 TLB85:TLB86 TUX85:TUX86 UET85:UET86 UOP85:UOP86 UYL85:UYL86 VIH85:VIH86 VSD85:VSD86 WBZ85:WBZ86 WLV85:WLV86 WVR85:WVR86 J65621:J65622 JF65621:JF65622 TB65621:TB65622 ACX65621:ACX65622 AMT65621:AMT65622 AWP65621:AWP65622 BGL65621:BGL65622 BQH65621:BQH65622 CAD65621:CAD65622 CJZ65621:CJZ65622 CTV65621:CTV65622 DDR65621:DDR65622 DNN65621:DNN65622 DXJ65621:DXJ65622 EHF65621:EHF65622 ERB65621:ERB65622 FAX65621:FAX65622 FKT65621:FKT65622 FUP65621:FUP65622 GEL65621:GEL65622 GOH65621:GOH65622 GYD65621:GYD65622 HHZ65621:HHZ65622 HRV65621:HRV65622 IBR65621:IBR65622 ILN65621:ILN65622 IVJ65621:IVJ65622 JFF65621:JFF65622 JPB65621:JPB65622 JYX65621:JYX65622 KIT65621:KIT65622 KSP65621:KSP65622 LCL65621:LCL65622 LMH65621:LMH65622 LWD65621:LWD65622 MFZ65621:MFZ65622 MPV65621:MPV65622 MZR65621:MZR65622 NJN65621:NJN65622 NTJ65621:NTJ65622 ODF65621:ODF65622 ONB65621:ONB65622 OWX65621:OWX65622 PGT65621:PGT65622 PQP65621:PQP65622 QAL65621:QAL65622 QKH65621:QKH65622 QUD65621:QUD65622 RDZ65621:RDZ65622 RNV65621:RNV65622 RXR65621:RXR65622 SHN65621:SHN65622 SRJ65621:SRJ65622 TBF65621:TBF65622 TLB65621:TLB65622 TUX65621:TUX65622 UET65621:UET65622 UOP65621:UOP65622 UYL65621:UYL65622 VIH65621:VIH65622 VSD65621:VSD65622 WBZ65621:WBZ65622 WLV65621:WLV65622 WVR65621:WVR65622 J131157:J131158 JF131157:JF131158 TB131157:TB131158 ACX131157:ACX131158 AMT131157:AMT131158 AWP131157:AWP131158 BGL131157:BGL131158 BQH131157:BQH131158 CAD131157:CAD131158 CJZ131157:CJZ131158 CTV131157:CTV131158 DDR131157:DDR131158 DNN131157:DNN131158 DXJ131157:DXJ131158 EHF131157:EHF131158 ERB131157:ERB131158 FAX131157:FAX131158 FKT131157:FKT131158 FUP131157:FUP131158 GEL131157:GEL131158 GOH131157:GOH131158 GYD131157:GYD131158 HHZ131157:HHZ131158 HRV131157:HRV131158 IBR131157:IBR131158 ILN131157:ILN131158 IVJ131157:IVJ131158 JFF131157:JFF131158 JPB131157:JPB131158 JYX131157:JYX131158 KIT131157:KIT131158 KSP131157:KSP131158 LCL131157:LCL131158 LMH131157:LMH131158 LWD131157:LWD131158 MFZ131157:MFZ131158 MPV131157:MPV131158 MZR131157:MZR131158 NJN131157:NJN131158 NTJ131157:NTJ131158 ODF131157:ODF131158 ONB131157:ONB131158 OWX131157:OWX131158 PGT131157:PGT131158 PQP131157:PQP131158 QAL131157:QAL131158 QKH131157:QKH131158 QUD131157:QUD131158 RDZ131157:RDZ131158 RNV131157:RNV131158 RXR131157:RXR131158 SHN131157:SHN131158 SRJ131157:SRJ131158 TBF131157:TBF131158 TLB131157:TLB131158 TUX131157:TUX131158 UET131157:UET131158 UOP131157:UOP131158 UYL131157:UYL131158 VIH131157:VIH131158 VSD131157:VSD131158 WBZ131157:WBZ131158 WLV131157:WLV131158 WVR131157:WVR131158 J196693:J196694 JF196693:JF196694 TB196693:TB196694 ACX196693:ACX196694 AMT196693:AMT196694 AWP196693:AWP196694 BGL196693:BGL196694 BQH196693:BQH196694 CAD196693:CAD196694 CJZ196693:CJZ196694 CTV196693:CTV196694 DDR196693:DDR196694 DNN196693:DNN196694 DXJ196693:DXJ196694 EHF196693:EHF196694 ERB196693:ERB196694 FAX196693:FAX196694 FKT196693:FKT196694 FUP196693:FUP196694 GEL196693:GEL196694 GOH196693:GOH196694 GYD196693:GYD196694 HHZ196693:HHZ196694 HRV196693:HRV196694 IBR196693:IBR196694 ILN196693:ILN196694 IVJ196693:IVJ196694 JFF196693:JFF196694 JPB196693:JPB196694 JYX196693:JYX196694 KIT196693:KIT196694 KSP196693:KSP196694 LCL196693:LCL196694 LMH196693:LMH196694 LWD196693:LWD196694 MFZ196693:MFZ196694 MPV196693:MPV196694 MZR196693:MZR196694 NJN196693:NJN196694 NTJ196693:NTJ196694 ODF196693:ODF196694 ONB196693:ONB196694 OWX196693:OWX196694 PGT196693:PGT196694 PQP196693:PQP196694 QAL196693:QAL196694 QKH196693:QKH196694 QUD196693:QUD196694 RDZ196693:RDZ196694 RNV196693:RNV196694 RXR196693:RXR196694 SHN196693:SHN196694 SRJ196693:SRJ196694 TBF196693:TBF196694 TLB196693:TLB196694 TUX196693:TUX196694 UET196693:UET196694 UOP196693:UOP196694 UYL196693:UYL196694 VIH196693:VIH196694 VSD196693:VSD196694 WBZ196693:WBZ196694 WLV196693:WLV196694 WVR196693:WVR196694 J262229:J262230 JF262229:JF262230 TB262229:TB262230 ACX262229:ACX262230 AMT262229:AMT262230 AWP262229:AWP262230 BGL262229:BGL262230 BQH262229:BQH262230 CAD262229:CAD262230 CJZ262229:CJZ262230 CTV262229:CTV262230 DDR262229:DDR262230 DNN262229:DNN262230 DXJ262229:DXJ262230 EHF262229:EHF262230 ERB262229:ERB262230 FAX262229:FAX262230 FKT262229:FKT262230 FUP262229:FUP262230 GEL262229:GEL262230 GOH262229:GOH262230 GYD262229:GYD262230 HHZ262229:HHZ262230 HRV262229:HRV262230 IBR262229:IBR262230 ILN262229:ILN262230 IVJ262229:IVJ262230 JFF262229:JFF262230 JPB262229:JPB262230 JYX262229:JYX262230 KIT262229:KIT262230 KSP262229:KSP262230 LCL262229:LCL262230 LMH262229:LMH262230 LWD262229:LWD262230 MFZ262229:MFZ262230 MPV262229:MPV262230 MZR262229:MZR262230 NJN262229:NJN262230 NTJ262229:NTJ262230 ODF262229:ODF262230 ONB262229:ONB262230 OWX262229:OWX262230 PGT262229:PGT262230 PQP262229:PQP262230 QAL262229:QAL262230 QKH262229:QKH262230 QUD262229:QUD262230 RDZ262229:RDZ262230 RNV262229:RNV262230 RXR262229:RXR262230 SHN262229:SHN262230 SRJ262229:SRJ262230 TBF262229:TBF262230 TLB262229:TLB262230 TUX262229:TUX262230 UET262229:UET262230 UOP262229:UOP262230 UYL262229:UYL262230 VIH262229:VIH262230 VSD262229:VSD262230 WBZ262229:WBZ262230 WLV262229:WLV262230 WVR262229:WVR262230 J327765:J327766 JF327765:JF327766 TB327765:TB327766 ACX327765:ACX327766 AMT327765:AMT327766 AWP327765:AWP327766 BGL327765:BGL327766 BQH327765:BQH327766 CAD327765:CAD327766 CJZ327765:CJZ327766 CTV327765:CTV327766 DDR327765:DDR327766 DNN327765:DNN327766 DXJ327765:DXJ327766 EHF327765:EHF327766 ERB327765:ERB327766 FAX327765:FAX327766 FKT327765:FKT327766 FUP327765:FUP327766 GEL327765:GEL327766 GOH327765:GOH327766 GYD327765:GYD327766 HHZ327765:HHZ327766 HRV327765:HRV327766 IBR327765:IBR327766 ILN327765:ILN327766 IVJ327765:IVJ327766 JFF327765:JFF327766 JPB327765:JPB327766 JYX327765:JYX327766 KIT327765:KIT327766 KSP327765:KSP327766 LCL327765:LCL327766 LMH327765:LMH327766 LWD327765:LWD327766 MFZ327765:MFZ327766 MPV327765:MPV327766 MZR327765:MZR327766 NJN327765:NJN327766 NTJ327765:NTJ327766 ODF327765:ODF327766 ONB327765:ONB327766 OWX327765:OWX327766 PGT327765:PGT327766 PQP327765:PQP327766 QAL327765:QAL327766 QKH327765:QKH327766 QUD327765:QUD327766 RDZ327765:RDZ327766 RNV327765:RNV327766 RXR327765:RXR327766 SHN327765:SHN327766 SRJ327765:SRJ327766 TBF327765:TBF327766 TLB327765:TLB327766 TUX327765:TUX327766 UET327765:UET327766 UOP327765:UOP327766 UYL327765:UYL327766 VIH327765:VIH327766 VSD327765:VSD327766 WBZ327765:WBZ327766 WLV327765:WLV327766 WVR327765:WVR327766 J393301:J393302 JF393301:JF393302 TB393301:TB393302 ACX393301:ACX393302 AMT393301:AMT393302 AWP393301:AWP393302 BGL393301:BGL393302 BQH393301:BQH393302 CAD393301:CAD393302 CJZ393301:CJZ393302 CTV393301:CTV393302 DDR393301:DDR393302 DNN393301:DNN393302 DXJ393301:DXJ393302 EHF393301:EHF393302 ERB393301:ERB393302 FAX393301:FAX393302 FKT393301:FKT393302 FUP393301:FUP393302 GEL393301:GEL393302 GOH393301:GOH393302 GYD393301:GYD393302 HHZ393301:HHZ393302 HRV393301:HRV393302 IBR393301:IBR393302 ILN393301:ILN393302 IVJ393301:IVJ393302 JFF393301:JFF393302 JPB393301:JPB393302 JYX393301:JYX393302 KIT393301:KIT393302 KSP393301:KSP393302 LCL393301:LCL393302 LMH393301:LMH393302 LWD393301:LWD393302 MFZ393301:MFZ393302 MPV393301:MPV393302 MZR393301:MZR393302 NJN393301:NJN393302 NTJ393301:NTJ393302 ODF393301:ODF393302 ONB393301:ONB393302 OWX393301:OWX393302 PGT393301:PGT393302 PQP393301:PQP393302 QAL393301:QAL393302 QKH393301:QKH393302 QUD393301:QUD393302 RDZ393301:RDZ393302 RNV393301:RNV393302 RXR393301:RXR393302 SHN393301:SHN393302 SRJ393301:SRJ393302 TBF393301:TBF393302 TLB393301:TLB393302 TUX393301:TUX393302 UET393301:UET393302 UOP393301:UOP393302 UYL393301:UYL393302 VIH393301:VIH393302 VSD393301:VSD393302 WBZ393301:WBZ393302 WLV393301:WLV393302 WVR393301:WVR393302 J458837:J458838 JF458837:JF458838 TB458837:TB458838 ACX458837:ACX458838 AMT458837:AMT458838 AWP458837:AWP458838 BGL458837:BGL458838 BQH458837:BQH458838 CAD458837:CAD458838 CJZ458837:CJZ458838 CTV458837:CTV458838 DDR458837:DDR458838 DNN458837:DNN458838 DXJ458837:DXJ458838 EHF458837:EHF458838 ERB458837:ERB458838 FAX458837:FAX458838 FKT458837:FKT458838 FUP458837:FUP458838 GEL458837:GEL458838 GOH458837:GOH458838 GYD458837:GYD458838 HHZ458837:HHZ458838 HRV458837:HRV458838 IBR458837:IBR458838 ILN458837:ILN458838 IVJ458837:IVJ458838 JFF458837:JFF458838 JPB458837:JPB458838 JYX458837:JYX458838 KIT458837:KIT458838 KSP458837:KSP458838 LCL458837:LCL458838 LMH458837:LMH458838 LWD458837:LWD458838 MFZ458837:MFZ458838 MPV458837:MPV458838 MZR458837:MZR458838 NJN458837:NJN458838 NTJ458837:NTJ458838 ODF458837:ODF458838 ONB458837:ONB458838 OWX458837:OWX458838 PGT458837:PGT458838 PQP458837:PQP458838 QAL458837:QAL458838 QKH458837:QKH458838 QUD458837:QUD458838 RDZ458837:RDZ458838 RNV458837:RNV458838 RXR458837:RXR458838 SHN458837:SHN458838 SRJ458837:SRJ458838 TBF458837:TBF458838 TLB458837:TLB458838 TUX458837:TUX458838 UET458837:UET458838 UOP458837:UOP458838 UYL458837:UYL458838 VIH458837:VIH458838 VSD458837:VSD458838 WBZ458837:WBZ458838 WLV458837:WLV458838 WVR458837:WVR458838 J524373:J524374 JF524373:JF524374 TB524373:TB524374 ACX524373:ACX524374 AMT524373:AMT524374 AWP524373:AWP524374 BGL524373:BGL524374 BQH524373:BQH524374 CAD524373:CAD524374 CJZ524373:CJZ524374 CTV524373:CTV524374 DDR524373:DDR524374 DNN524373:DNN524374 DXJ524373:DXJ524374 EHF524373:EHF524374 ERB524373:ERB524374 FAX524373:FAX524374 FKT524373:FKT524374 FUP524373:FUP524374 GEL524373:GEL524374 GOH524373:GOH524374 GYD524373:GYD524374 HHZ524373:HHZ524374 HRV524373:HRV524374 IBR524373:IBR524374 ILN524373:ILN524374 IVJ524373:IVJ524374 JFF524373:JFF524374 JPB524373:JPB524374 JYX524373:JYX524374 KIT524373:KIT524374 KSP524373:KSP524374 LCL524373:LCL524374 LMH524373:LMH524374 LWD524373:LWD524374 MFZ524373:MFZ524374 MPV524373:MPV524374 MZR524373:MZR524374 NJN524373:NJN524374 NTJ524373:NTJ524374 ODF524373:ODF524374 ONB524373:ONB524374 OWX524373:OWX524374 PGT524373:PGT524374 PQP524373:PQP524374 QAL524373:QAL524374 QKH524373:QKH524374 QUD524373:QUD524374 RDZ524373:RDZ524374 RNV524373:RNV524374 RXR524373:RXR524374 SHN524373:SHN524374 SRJ524373:SRJ524374 TBF524373:TBF524374 TLB524373:TLB524374 TUX524373:TUX524374 UET524373:UET524374 UOP524373:UOP524374 UYL524373:UYL524374 VIH524373:VIH524374 VSD524373:VSD524374 WBZ524373:WBZ524374 WLV524373:WLV524374 WVR524373:WVR524374 J589909:J589910 JF589909:JF589910 TB589909:TB589910 ACX589909:ACX589910 AMT589909:AMT589910 AWP589909:AWP589910 BGL589909:BGL589910 BQH589909:BQH589910 CAD589909:CAD589910 CJZ589909:CJZ589910 CTV589909:CTV589910 DDR589909:DDR589910 DNN589909:DNN589910 DXJ589909:DXJ589910 EHF589909:EHF589910 ERB589909:ERB589910 FAX589909:FAX589910 FKT589909:FKT589910 FUP589909:FUP589910 GEL589909:GEL589910 GOH589909:GOH589910 GYD589909:GYD589910 HHZ589909:HHZ589910 HRV589909:HRV589910 IBR589909:IBR589910 ILN589909:ILN589910 IVJ589909:IVJ589910 JFF589909:JFF589910 JPB589909:JPB589910 JYX589909:JYX589910 KIT589909:KIT589910 KSP589909:KSP589910 LCL589909:LCL589910 LMH589909:LMH589910 LWD589909:LWD589910 MFZ589909:MFZ589910 MPV589909:MPV589910 MZR589909:MZR589910 NJN589909:NJN589910 NTJ589909:NTJ589910 ODF589909:ODF589910 ONB589909:ONB589910 OWX589909:OWX589910 PGT589909:PGT589910 PQP589909:PQP589910 QAL589909:QAL589910 QKH589909:QKH589910 QUD589909:QUD589910 RDZ589909:RDZ589910 RNV589909:RNV589910 RXR589909:RXR589910 SHN589909:SHN589910 SRJ589909:SRJ589910 TBF589909:TBF589910 TLB589909:TLB589910 TUX589909:TUX589910 UET589909:UET589910 UOP589909:UOP589910 UYL589909:UYL589910 VIH589909:VIH589910 VSD589909:VSD589910 WBZ589909:WBZ589910 WLV589909:WLV589910 WVR589909:WVR589910 J655445:J655446 JF655445:JF655446 TB655445:TB655446 ACX655445:ACX655446 AMT655445:AMT655446 AWP655445:AWP655446 BGL655445:BGL655446 BQH655445:BQH655446 CAD655445:CAD655446 CJZ655445:CJZ655446 CTV655445:CTV655446 DDR655445:DDR655446 DNN655445:DNN655446 DXJ655445:DXJ655446 EHF655445:EHF655446 ERB655445:ERB655446 FAX655445:FAX655446 FKT655445:FKT655446 FUP655445:FUP655446 GEL655445:GEL655446 GOH655445:GOH655446 GYD655445:GYD655446 HHZ655445:HHZ655446 HRV655445:HRV655446 IBR655445:IBR655446 ILN655445:ILN655446 IVJ655445:IVJ655446 JFF655445:JFF655446 JPB655445:JPB655446 JYX655445:JYX655446 KIT655445:KIT655446 KSP655445:KSP655446 LCL655445:LCL655446 LMH655445:LMH655446 LWD655445:LWD655446 MFZ655445:MFZ655446 MPV655445:MPV655446 MZR655445:MZR655446 NJN655445:NJN655446 NTJ655445:NTJ655446 ODF655445:ODF655446 ONB655445:ONB655446 OWX655445:OWX655446 PGT655445:PGT655446 PQP655445:PQP655446 QAL655445:QAL655446 QKH655445:QKH655446 QUD655445:QUD655446 RDZ655445:RDZ655446 RNV655445:RNV655446 RXR655445:RXR655446 SHN655445:SHN655446 SRJ655445:SRJ655446 TBF655445:TBF655446 TLB655445:TLB655446 TUX655445:TUX655446 UET655445:UET655446 UOP655445:UOP655446 UYL655445:UYL655446 VIH655445:VIH655446 VSD655445:VSD655446 WBZ655445:WBZ655446 WLV655445:WLV655446 WVR655445:WVR655446 J720981:J720982 JF720981:JF720982 TB720981:TB720982 ACX720981:ACX720982 AMT720981:AMT720982 AWP720981:AWP720982 BGL720981:BGL720982 BQH720981:BQH720982 CAD720981:CAD720982 CJZ720981:CJZ720982 CTV720981:CTV720982 DDR720981:DDR720982 DNN720981:DNN720982 DXJ720981:DXJ720982 EHF720981:EHF720982 ERB720981:ERB720982 FAX720981:FAX720982 FKT720981:FKT720982 FUP720981:FUP720982 GEL720981:GEL720982 GOH720981:GOH720982 GYD720981:GYD720982 HHZ720981:HHZ720982 HRV720981:HRV720982 IBR720981:IBR720982 ILN720981:ILN720982 IVJ720981:IVJ720982 JFF720981:JFF720982 JPB720981:JPB720982 JYX720981:JYX720982 KIT720981:KIT720982 KSP720981:KSP720982 LCL720981:LCL720982 LMH720981:LMH720982 LWD720981:LWD720982 MFZ720981:MFZ720982 MPV720981:MPV720982 MZR720981:MZR720982 NJN720981:NJN720982 NTJ720981:NTJ720982 ODF720981:ODF720982 ONB720981:ONB720982 OWX720981:OWX720982 PGT720981:PGT720982 PQP720981:PQP720982 QAL720981:QAL720982 QKH720981:QKH720982 QUD720981:QUD720982 RDZ720981:RDZ720982 RNV720981:RNV720982 RXR720981:RXR720982 SHN720981:SHN720982 SRJ720981:SRJ720982 TBF720981:TBF720982 TLB720981:TLB720982 TUX720981:TUX720982 UET720981:UET720982 UOP720981:UOP720982 UYL720981:UYL720982 VIH720981:VIH720982 VSD720981:VSD720982 WBZ720981:WBZ720982 WLV720981:WLV720982 WVR720981:WVR720982 J786517:J786518 JF786517:JF786518 TB786517:TB786518 ACX786517:ACX786518 AMT786517:AMT786518 AWP786517:AWP786518 BGL786517:BGL786518 BQH786517:BQH786518 CAD786517:CAD786518 CJZ786517:CJZ786518 CTV786517:CTV786518 DDR786517:DDR786518 DNN786517:DNN786518 DXJ786517:DXJ786518 EHF786517:EHF786518 ERB786517:ERB786518 FAX786517:FAX786518 FKT786517:FKT786518 FUP786517:FUP786518 GEL786517:GEL786518 GOH786517:GOH786518 GYD786517:GYD786518 HHZ786517:HHZ786518 HRV786517:HRV786518 IBR786517:IBR786518 ILN786517:ILN786518 IVJ786517:IVJ786518 JFF786517:JFF786518 JPB786517:JPB786518 JYX786517:JYX786518 KIT786517:KIT786518 KSP786517:KSP786518 LCL786517:LCL786518 LMH786517:LMH786518 LWD786517:LWD786518 MFZ786517:MFZ786518 MPV786517:MPV786518 MZR786517:MZR786518 NJN786517:NJN786518 NTJ786517:NTJ786518 ODF786517:ODF786518 ONB786517:ONB786518 OWX786517:OWX786518 PGT786517:PGT786518 PQP786517:PQP786518 QAL786517:QAL786518 QKH786517:QKH786518 QUD786517:QUD786518 RDZ786517:RDZ786518 RNV786517:RNV786518 RXR786517:RXR786518 SHN786517:SHN786518 SRJ786517:SRJ786518 TBF786517:TBF786518 TLB786517:TLB786518 TUX786517:TUX786518 UET786517:UET786518 UOP786517:UOP786518 UYL786517:UYL786518 VIH786517:VIH786518 VSD786517:VSD786518 WBZ786517:WBZ786518 WLV786517:WLV786518 WVR786517:WVR786518 J852053:J852054 JF852053:JF852054 TB852053:TB852054 ACX852053:ACX852054 AMT852053:AMT852054 AWP852053:AWP852054 BGL852053:BGL852054 BQH852053:BQH852054 CAD852053:CAD852054 CJZ852053:CJZ852054 CTV852053:CTV852054 DDR852053:DDR852054 DNN852053:DNN852054 DXJ852053:DXJ852054 EHF852053:EHF852054 ERB852053:ERB852054 FAX852053:FAX852054 FKT852053:FKT852054 FUP852053:FUP852054 GEL852053:GEL852054 GOH852053:GOH852054 GYD852053:GYD852054 HHZ852053:HHZ852054 HRV852053:HRV852054 IBR852053:IBR852054 ILN852053:ILN852054 IVJ852053:IVJ852054 JFF852053:JFF852054 JPB852053:JPB852054 JYX852053:JYX852054 KIT852053:KIT852054 KSP852053:KSP852054 LCL852053:LCL852054 LMH852053:LMH852054 LWD852053:LWD852054 MFZ852053:MFZ852054 MPV852053:MPV852054 MZR852053:MZR852054 NJN852053:NJN852054 NTJ852053:NTJ852054 ODF852053:ODF852054 ONB852053:ONB852054 OWX852053:OWX852054 PGT852053:PGT852054 PQP852053:PQP852054 QAL852053:QAL852054 QKH852053:QKH852054 QUD852053:QUD852054 RDZ852053:RDZ852054 RNV852053:RNV852054 RXR852053:RXR852054 SHN852053:SHN852054 SRJ852053:SRJ852054 TBF852053:TBF852054 TLB852053:TLB852054 TUX852053:TUX852054 UET852053:UET852054 UOP852053:UOP852054 UYL852053:UYL852054 VIH852053:VIH852054 VSD852053:VSD852054 WBZ852053:WBZ852054 WLV852053:WLV852054 WVR852053:WVR852054 J917589:J917590 JF917589:JF917590 TB917589:TB917590 ACX917589:ACX917590 AMT917589:AMT917590 AWP917589:AWP917590 BGL917589:BGL917590 BQH917589:BQH917590 CAD917589:CAD917590 CJZ917589:CJZ917590 CTV917589:CTV917590 DDR917589:DDR917590 DNN917589:DNN917590 DXJ917589:DXJ917590 EHF917589:EHF917590 ERB917589:ERB917590 FAX917589:FAX917590 FKT917589:FKT917590 FUP917589:FUP917590 GEL917589:GEL917590 GOH917589:GOH917590 GYD917589:GYD917590 HHZ917589:HHZ917590 HRV917589:HRV917590 IBR917589:IBR917590 ILN917589:ILN917590 IVJ917589:IVJ917590 JFF917589:JFF917590 JPB917589:JPB917590 JYX917589:JYX917590 KIT917589:KIT917590 KSP917589:KSP917590 LCL917589:LCL917590 LMH917589:LMH917590 LWD917589:LWD917590 MFZ917589:MFZ917590 MPV917589:MPV917590 MZR917589:MZR917590 NJN917589:NJN917590 NTJ917589:NTJ917590 ODF917589:ODF917590 ONB917589:ONB917590 OWX917589:OWX917590 PGT917589:PGT917590 PQP917589:PQP917590 QAL917589:QAL917590 QKH917589:QKH917590 QUD917589:QUD917590 RDZ917589:RDZ917590 RNV917589:RNV917590 RXR917589:RXR917590 SHN917589:SHN917590 SRJ917589:SRJ917590 TBF917589:TBF917590 TLB917589:TLB917590 TUX917589:TUX917590 UET917589:UET917590 UOP917589:UOP917590 UYL917589:UYL917590 VIH917589:VIH917590 VSD917589:VSD917590 WBZ917589:WBZ917590 WLV917589:WLV917590 WVR917589:WVR917590 J983125:J983126 JF983125:JF983126 TB983125:TB983126 ACX983125:ACX983126 AMT983125:AMT983126 AWP983125:AWP983126 BGL983125:BGL983126 BQH983125:BQH983126 CAD983125:CAD983126 CJZ983125:CJZ983126 CTV983125:CTV983126 DDR983125:DDR983126 DNN983125:DNN983126 DXJ983125:DXJ983126 EHF983125:EHF983126 ERB983125:ERB983126 FAX983125:FAX983126 FKT983125:FKT983126 FUP983125:FUP983126 GEL983125:GEL983126 GOH983125:GOH983126 GYD983125:GYD983126 HHZ983125:HHZ983126 HRV983125:HRV983126 IBR983125:IBR983126 ILN983125:ILN983126 IVJ983125:IVJ983126 JFF983125:JFF983126 JPB983125:JPB983126 JYX983125:JYX983126 KIT983125:KIT983126 KSP983125:KSP983126 LCL983125:LCL983126 LMH983125:LMH983126 LWD983125:LWD983126 MFZ983125:MFZ983126 MPV983125:MPV983126 MZR983125:MZR983126 NJN983125:NJN983126 NTJ983125:NTJ983126 ODF983125:ODF983126 ONB983125:ONB983126 OWX983125:OWX983126 PGT983125:PGT983126 PQP983125:PQP983126 QAL983125:QAL983126 QKH983125:QKH983126 QUD983125:QUD983126 RDZ983125:RDZ983126 RNV983125:RNV983126 RXR983125:RXR983126 SHN983125:SHN983126 SRJ983125:SRJ983126 TBF983125:TBF983126 TLB983125:TLB983126 TUX983125:TUX983126 UET983125:UET983126 UOP983125:UOP983126 UYL983125:UYL983126 VIH983125:VIH983126 VSD983125:VSD983126 WBZ983125:WBZ983126 WLV983125:WLV983126 WVR983125:WVR983126 A94:A99 IW94:IW99 SS94:SS99 ACO94:ACO99 AMK94:AMK99 AWG94:AWG99 BGC94:BGC99 BPY94:BPY99 BZU94:BZU99 CJQ94:CJQ99 CTM94:CTM99 DDI94:DDI99 DNE94:DNE99 DXA94:DXA99 EGW94:EGW99 EQS94:EQS99 FAO94:FAO99 FKK94:FKK99 FUG94:FUG99 GEC94:GEC99 GNY94:GNY99 GXU94:GXU99 HHQ94:HHQ99 HRM94:HRM99 IBI94:IBI99 ILE94:ILE99 IVA94:IVA99 JEW94:JEW99 JOS94:JOS99 JYO94:JYO99 KIK94:KIK99 KSG94:KSG99 LCC94:LCC99 LLY94:LLY99 LVU94:LVU99 MFQ94:MFQ99 MPM94:MPM99 MZI94:MZI99 NJE94:NJE99 NTA94:NTA99 OCW94:OCW99 OMS94:OMS99 OWO94:OWO99 PGK94:PGK99 PQG94:PQG99 QAC94:QAC99 QJY94:QJY99 QTU94:QTU99 RDQ94:RDQ99 RNM94:RNM99 RXI94:RXI99 SHE94:SHE99 SRA94:SRA99 TAW94:TAW99 TKS94:TKS99 TUO94:TUO99 UEK94:UEK99 UOG94:UOG99 UYC94:UYC99 VHY94:VHY99 VRU94:VRU99 WBQ94:WBQ99 WLM94:WLM99 WVI94:WVI99 A65630:A65635 IW65630:IW65635 SS65630:SS65635 ACO65630:ACO65635 AMK65630:AMK65635 AWG65630:AWG65635 BGC65630:BGC65635 BPY65630:BPY65635 BZU65630:BZU65635 CJQ65630:CJQ65635 CTM65630:CTM65635 DDI65630:DDI65635 DNE65630:DNE65635 DXA65630:DXA65635 EGW65630:EGW65635 EQS65630:EQS65635 FAO65630:FAO65635 FKK65630:FKK65635 FUG65630:FUG65635 GEC65630:GEC65635 GNY65630:GNY65635 GXU65630:GXU65635 HHQ65630:HHQ65635 HRM65630:HRM65635 IBI65630:IBI65635 ILE65630:ILE65635 IVA65630:IVA65635 JEW65630:JEW65635 JOS65630:JOS65635 JYO65630:JYO65635 KIK65630:KIK65635 KSG65630:KSG65635 LCC65630:LCC65635 LLY65630:LLY65635 LVU65630:LVU65635 MFQ65630:MFQ65635 MPM65630:MPM65635 MZI65630:MZI65635 NJE65630:NJE65635 NTA65630:NTA65635 OCW65630:OCW65635 OMS65630:OMS65635 OWO65630:OWO65635 PGK65630:PGK65635 PQG65630:PQG65635 QAC65630:QAC65635 QJY65630:QJY65635 QTU65630:QTU65635 RDQ65630:RDQ65635 RNM65630:RNM65635 RXI65630:RXI65635 SHE65630:SHE65635 SRA65630:SRA65635 TAW65630:TAW65635 TKS65630:TKS65635 TUO65630:TUO65635 UEK65630:UEK65635 UOG65630:UOG65635 UYC65630:UYC65635 VHY65630:VHY65635 VRU65630:VRU65635 WBQ65630:WBQ65635 WLM65630:WLM65635 WVI65630:WVI65635 A131166:A131171 IW131166:IW131171 SS131166:SS131171 ACO131166:ACO131171 AMK131166:AMK131171 AWG131166:AWG131171 BGC131166:BGC131171 BPY131166:BPY131171 BZU131166:BZU131171 CJQ131166:CJQ131171 CTM131166:CTM131171 DDI131166:DDI131171 DNE131166:DNE131171 DXA131166:DXA131171 EGW131166:EGW131171 EQS131166:EQS131171 FAO131166:FAO131171 FKK131166:FKK131171 FUG131166:FUG131171 GEC131166:GEC131171 GNY131166:GNY131171 GXU131166:GXU131171 HHQ131166:HHQ131171 HRM131166:HRM131171 IBI131166:IBI131171 ILE131166:ILE131171 IVA131166:IVA131171 JEW131166:JEW131171 JOS131166:JOS131171 JYO131166:JYO131171 KIK131166:KIK131171 KSG131166:KSG131171 LCC131166:LCC131171 LLY131166:LLY131171 LVU131166:LVU131171 MFQ131166:MFQ131171 MPM131166:MPM131171 MZI131166:MZI131171 NJE131166:NJE131171 NTA131166:NTA131171 OCW131166:OCW131171 OMS131166:OMS131171 OWO131166:OWO131171 PGK131166:PGK131171 PQG131166:PQG131171 QAC131166:QAC131171 QJY131166:QJY131171 QTU131166:QTU131171 RDQ131166:RDQ131171 RNM131166:RNM131171 RXI131166:RXI131171 SHE131166:SHE131171 SRA131166:SRA131171 TAW131166:TAW131171 TKS131166:TKS131171 TUO131166:TUO131171 UEK131166:UEK131171 UOG131166:UOG131171 UYC131166:UYC131171 VHY131166:VHY131171 VRU131166:VRU131171 WBQ131166:WBQ131171 WLM131166:WLM131171 WVI131166:WVI131171 A196702:A196707 IW196702:IW196707 SS196702:SS196707 ACO196702:ACO196707 AMK196702:AMK196707 AWG196702:AWG196707 BGC196702:BGC196707 BPY196702:BPY196707 BZU196702:BZU196707 CJQ196702:CJQ196707 CTM196702:CTM196707 DDI196702:DDI196707 DNE196702:DNE196707 DXA196702:DXA196707 EGW196702:EGW196707 EQS196702:EQS196707 FAO196702:FAO196707 FKK196702:FKK196707 FUG196702:FUG196707 GEC196702:GEC196707 GNY196702:GNY196707 GXU196702:GXU196707 HHQ196702:HHQ196707 HRM196702:HRM196707 IBI196702:IBI196707 ILE196702:ILE196707 IVA196702:IVA196707 JEW196702:JEW196707 JOS196702:JOS196707 JYO196702:JYO196707 KIK196702:KIK196707 KSG196702:KSG196707 LCC196702:LCC196707 LLY196702:LLY196707 LVU196702:LVU196707 MFQ196702:MFQ196707 MPM196702:MPM196707 MZI196702:MZI196707 NJE196702:NJE196707 NTA196702:NTA196707 OCW196702:OCW196707 OMS196702:OMS196707 OWO196702:OWO196707 PGK196702:PGK196707 PQG196702:PQG196707 QAC196702:QAC196707 QJY196702:QJY196707 QTU196702:QTU196707 RDQ196702:RDQ196707 RNM196702:RNM196707 RXI196702:RXI196707 SHE196702:SHE196707 SRA196702:SRA196707 TAW196702:TAW196707 TKS196702:TKS196707 TUO196702:TUO196707 UEK196702:UEK196707 UOG196702:UOG196707 UYC196702:UYC196707 VHY196702:VHY196707 VRU196702:VRU196707 WBQ196702:WBQ196707 WLM196702:WLM196707 WVI196702:WVI196707 A262238:A262243 IW262238:IW262243 SS262238:SS262243 ACO262238:ACO262243 AMK262238:AMK262243 AWG262238:AWG262243 BGC262238:BGC262243 BPY262238:BPY262243 BZU262238:BZU262243 CJQ262238:CJQ262243 CTM262238:CTM262243 DDI262238:DDI262243 DNE262238:DNE262243 DXA262238:DXA262243 EGW262238:EGW262243 EQS262238:EQS262243 FAO262238:FAO262243 FKK262238:FKK262243 FUG262238:FUG262243 GEC262238:GEC262243 GNY262238:GNY262243 GXU262238:GXU262243 HHQ262238:HHQ262243 HRM262238:HRM262243 IBI262238:IBI262243 ILE262238:ILE262243 IVA262238:IVA262243 JEW262238:JEW262243 JOS262238:JOS262243 JYO262238:JYO262243 KIK262238:KIK262243 KSG262238:KSG262243 LCC262238:LCC262243 LLY262238:LLY262243 LVU262238:LVU262243 MFQ262238:MFQ262243 MPM262238:MPM262243 MZI262238:MZI262243 NJE262238:NJE262243 NTA262238:NTA262243 OCW262238:OCW262243 OMS262238:OMS262243 OWO262238:OWO262243 PGK262238:PGK262243 PQG262238:PQG262243 QAC262238:QAC262243 QJY262238:QJY262243 QTU262238:QTU262243 RDQ262238:RDQ262243 RNM262238:RNM262243 RXI262238:RXI262243 SHE262238:SHE262243 SRA262238:SRA262243 TAW262238:TAW262243 TKS262238:TKS262243 TUO262238:TUO262243 UEK262238:UEK262243 UOG262238:UOG262243 UYC262238:UYC262243 VHY262238:VHY262243 VRU262238:VRU262243 WBQ262238:WBQ262243 WLM262238:WLM262243 WVI262238:WVI262243 A327774:A327779 IW327774:IW327779 SS327774:SS327779 ACO327774:ACO327779 AMK327774:AMK327779 AWG327774:AWG327779 BGC327774:BGC327779 BPY327774:BPY327779 BZU327774:BZU327779 CJQ327774:CJQ327779 CTM327774:CTM327779 DDI327774:DDI327779 DNE327774:DNE327779 DXA327774:DXA327779 EGW327774:EGW327779 EQS327774:EQS327779 FAO327774:FAO327779 FKK327774:FKK327779 FUG327774:FUG327779 GEC327774:GEC327779 GNY327774:GNY327779 GXU327774:GXU327779 HHQ327774:HHQ327779 HRM327774:HRM327779 IBI327774:IBI327779 ILE327774:ILE327779 IVA327774:IVA327779 JEW327774:JEW327779 JOS327774:JOS327779 JYO327774:JYO327779 KIK327774:KIK327779 KSG327774:KSG327779 LCC327774:LCC327779 LLY327774:LLY327779 LVU327774:LVU327779 MFQ327774:MFQ327779 MPM327774:MPM327779 MZI327774:MZI327779 NJE327774:NJE327779 NTA327774:NTA327779 OCW327774:OCW327779 OMS327774:OMS327779 OWO327774:OWO327779 PGK327774:PGK327779 PQG327774:PQG327779 QAC327774:QAC327779 QJY327774:QJY327779 QTU327774:QTU327779 RDQ327774:RDQ327779 RNM327774:RNM327779 RXI327774:RXI327779 SHE327774:SHE327779 SRA327774:SRA327779 TAW327774:TAW327779 TKS327774:TKS327779 TUO327774:TUO327779 UEK327774:UEK327779 UOG327774:UOG327779 UYC327774:UYC327779 VHY327774:VHY327779 VRU327774:VRU327779 WBQ327774:WBQ327779 WLM327774:WLM327779 WVI327774:WVI327779 A393310:A393315 IW393310:IW393315 SS393310:SS393315 ACO393310:ACO393315 AMK393310:AMK393315 AWG393310:AWG393315 BGC393310:BGC393315 BPY393310:BPY393315 BZU393310:BZU393315 CJQ393310:CJQ393315 CTM393310:CTM393315 DDI393310:DDI393315 DNE393310:DNE393315 DXA393310:DXA393315 EGW393310:EGW393315 EQS393310:EQS393315 FAO393310:FAO393315 FKK393310:FKK393315 FUG393310:FUG393315 GEC393310:GEC393315 GNY393310:GNY393315 GXU393310:GXU393315 HHQ393310:HHQ393315 HRM393310:HRM393315 IBI393310:IBI393315 ILE393310:ILE393315 IVA393310:IVA393315 JEW393310:JEW393315 JOS393310:JOS393315 JYO393310:JYO393315 KIK393310:KIK393315 KSG393310:KSG393315 LCC393310:LCC393315 LLY393310:LLY393315 LVU393310:LVU393315 MFQ393310:MFQ393315 MPM393310:MPM393315 MZI393310:MZI393315 NJE393310:NJE393315 NTA393310:NTA393315 OCW393310:OCW393315 OMS393310:OMS393315 OWO393310:OWO393315 PGK393310:PGK393315 PQG393310:PQG393315 QAC393310:QAC393315 QJY393310:QJY393315 QTU393310:QTU393315 RDQ393310:RDQ393315 RNM393310:RNM393315 RXI393310:RXI393315 SHE393310:SHE393315 SRA393310:SRA393315 TAW393310:TAW393315 TKS393310:TKS393315 TUO393310:TUO393315 UEK393310:UEK393315 UOG393310:UOG393315 UYC393310:UYC393315 VHY393310:VHY393315 VRU393310:VRU393315 WBQ393310:WBQ393315 WLM393310:WLM393315 WVI393310:WVI393315 A458846:A458851 IW458846:IW458851 SS458846:SS458851 ACO458846:ACO458851 AMK458846:AMK458851 AWG458846:AWG458851 BGC458846:BGC458851 BPY458846:BPY458851 BZU458846:BZU458851 CJQ458846:CJQ458851 CTM458846:CTM458851 DDI458846:DDI458851 DNE458846:DNE458851 DXA458846:DXA458851 EGW458846:EGW458851 EQS458846:EQS458851 FAO458846:FAO458851 FKK458846:FKK458851 FUG458846:FUG458851 GEC458846:GEC458851 GNY458846:GNY458851 GXU458846:GXU458851 HHQ458846:HHQ458851 HRM458846:HRM458851 IBI458846:IBI458851 ILE458846:ILE458851 IVA458846:IVA458851 JEW458846:JEW458851 JOS458846:JOS458851 JYO458846:JYO458851 KIK458846:KIK458851 KSG458846:KSG458851 LCC458846:LCC458851 LLY458846:LLY458851 LVU458846:LVU458851 MFQ458846:MFQ458851 MPM458846:MPM458851 MZI458846:MZI458851 NJE458846:NJE458851 NTA458846:NTA458851 OCW458846:OCW458851 OMS458846:OMS458851 OWO458846:OWO458851 PGK458846:PGK458851 PQG458846:PQG458851 QAC458846:QAC458851 QJY458846:QJY458851 QTU458846:QTU458851 RDQ458846:RDQ458851 RNM458846:RNM458851 RXI458846:RXI458851 SHE458846:SHE458851 SRA458846:SRA458851 TAW458846:TAW458851 TKS458846:TKS458851 TUO458846:TUO458851 UEK458846:UEK458851 UOG458846:UOG458851 UYC458846:UYC458851 VHY458846:VHY458851 VRU458846:VRU458851 WBQ458846:WBQ458851 WLM458846:WLM458851 WVI458846:WVI458851 A524382:A524387 IW524382:IW524387 SS524382:SS524387 ACO524382:ACO524387 AMK524382:AMK524387 AWG524382:AWG524387 BGC524382:BGC524387 BPY524382:BPY524387 BZU524382:BZU524387 CJQ524382:CJQ524387 CTM524382:CTM524387 DDI524382:DDI524387 DNE524382:DNE524387 DXA524382:DXA524387 EGW524382:EGW524387 EQS524382:EQS524387 FAO524382:FAO524387 FKK524382:FKK524387 FUG524382:FUG524387 GEC524382:GEC524387 GNY524382:GNY524387 GXU524382:GXU524387 HHQ524382:HHQ524387 HRM524382:HRM524387 IBI524382:IBI524387 ILE524382:ILE524387 IVA524382:IVA524387 JEW524382:JEW524387 JOS524382:JOS524387 JYO524382:JYO524387 KIK524382:KIK524387 KSG524382:KSG524387 LCC524382:LCC524387 LLY524382:LLY524387 LVU524382:LVU524387 MFQ524382:MFQ524387 MPM524382:MPM524387 MZI524382:MZI524387 NJE524382:NJE524387 NTA524382:NTA524387 OCW524382:OCW524387 OMS524382:OMS524387 OWO524382:OWO524387 PGK524382:PGK524387 PQG524382:PQG524387 QAC524382:QAC524387 QJY524382:QJY524387 QTU524382:QTU524387 RDQ524382:RDQ524387 RNM524382:RNM524387 RXI524382:RXI524387 SHE524382:SHE524387 SRA524382:SRA524387 TAW524382:TAW524387 TKS524382:TKS524387 TUO524382:TUO524387 UEK524382:UEK524387 UOG524382:UOG524387 UYC524382:UYC524387 VHY524382:VHY524387 VRU524382:VRU524387 WBQ524382:WBQ524387 WLM524382:WLM524387 WVI524382:WVI524387 A589918:A589923 IW589918:IW589923 SS589918:SS589923 ACO589918:ACO589923 AMK589918:AMK589923 AWG589918:AWG589923 BGC589918:BGC589923 BPY589918:BPY589923 BZU589918:BZU589923 CJQ589918:CJQ589923 CTM589918:CTM589923 DDI589918:DDI589923 DNE589918:DNE589923 DXA589918:DXA589923 EGW589918:EGW589923 EQS589918:EQS589923 FAO589918:FAO589923 FKK589918:FKK589923 FUG589918:FUG589923 GEC589918:GEC589923 GNY589918:GNY589923 GXU589918:GXU589923 HHQ589918:HHQ589923 HRM589918:HRM589923 IBI589918:IBI589923 ILE589918:ILE589923 IVA589918:IVA589923 JEW589918:JEW589923 JOS589918:JOS589923 JYO589918:JYO589923 KIK589918:KIK589923 KSG589918:KSG589923 LCC589918:LCC589923 LLY589918:LLY589923 LVU589918:LVU589923 MFQ589918:MFQ589923 MPM589918:MPM589923 MZI589918:MZI589923 NJE589918:NJE589923 NTA589918:NTA589923 OCW589918:OCW589923 OMS589918:OMS589923 OWO589918:OWO589923 PGK589918:PGK589923 PQG589918:PQG589923 QAC589918:QAC589923 QJY589918:QJY589923 QTU589918:QTU589923 RDQ589918:RDQ589923 RNM589918:RNM589923 RXI589918:RXI589923 SHE589918:SHE589923 SRA589918:SRA589923 TAW589918:TAW589923 TKS589918:TKS589923 TUO589918:TUO589923 UEK589918:UEK589923 UOG589918:UOG589923 UYC589918:UYC589923 VHY589918:VHY589923 VRU589918:VRU589923 WBQ589918:WBQ589923 WLM589918:WLM589923 WVI589918:WVI589923 A655454:A655459 IW655454:IW655459 SS655454:SS655459 ACO655454:ACO655459 AMK655454:AMK655459 AWG655454:AWG655459 BGC655454:BGC655459 BPY655454:BPY655459 BZU655454:BZU655459 CJQ655454:CJQ655459 CTM655454:CTM655459 DDI655454:DDI655459 DNE655454:DNE655459 DXA655454:DXA655459 EGW655454:EGW655459 EQS655454:EQS655459 FAO655454:FAO655459 FKK655454:FKK655459 FUG655454:FUG655459 GEC655454:GEC655459 GNY655454:GNY655459 GXU655454:GXU655459 HHQ655454:HHQ655459 HRM655454:HRM655459 IBI655454:IBI655459 ILE655454:ILE655459 IVA655454:IVA655459 JEW655454:JEW655459 JOS655454:JOS655459 JYO655454:JYO655459 KIK655454:KIK655459 KSG655454:KSG655459 LCC655454:LCC655459 LLY655454:LLY655459 LVU655454:LVU655459 MFQ655454:MFQ655459 MPM655454:MPM655459 MZI655454:MZI655459 NJE655454:NJE655459 NTA655454:NTA655459 OCW655454:OCW655459 OMS655454:OMS655459 OWO655454:OWO655459 PGK655454:PGK655459 PQG655454:PQG655459 QAC655454:QAC655459 QJY655454:QJY655459 QTU655454:QTU655459 RDQ655454:RDQ655459 RNM655454:RNM655459 RXI655454:RXI655459 SHE655454:SHE655459 SRA655454:SRA655459 TAW655454:TAW655459 TKS655454:TKS655459 TUO655454:TUO655459 UEK655454:UEK655459 UOG655454:UOG655459 UYC655454:UYC655459 VHY655454:VHY655459 VRU655454:VRU655459 WBQ655454:WBQ655459 WLM655454:WLM655459 WVI655454:WVI655459 A720990:A720995 IW720990:IW720995 SS720990:SS720995 ACO720990:ACO720995 AMK720990:AMK720995 AWG720990:AWG720995 BGC720990:BGC720995 BPY720990:BPY720995 BZU720990:BZU720995 CJQ720990:CJQ720995 CTM720990:CTM720995 DDI720990:DDI720995 DNE720990:DNE720995 DXA720990:DXA720995 EGW720990:EGW720995 EQS720990:EQS720995 FAO720990:FAO720995 FKK720990:FKK720995 FUG720990:FUG720995 GEC720990:GEC720995 GNY720990:GNY720995 GXU720990:GXU720995 HHQ720990:HHQ720995 HRM720990:HRM720995 IBI720990:IBI720995 ILE720990:ILE720995 IVA720990:IVA720995 JEW720990:JEW720995 JOS720990:JOS720995 JYO720990:JYO720995 KIK720990:KIK720995 KSG720990:KSG720995 LCC720990:LCC720995 LLY720990:LLY720995 LVU720990:LVU720995 MFQ720990:MFQ720995 MPM720990:MPM720995 MZI720990:MZI720995 NJE720990:NJE720995 NTA720990:NTA720995 OCW720990:OCW720995 OMS720990:OMS720995 OWO720990:OWO720995 PGK720990:PGK720995 PQG720990:PQG720995 QAC720990:QAC720995 QJY720990:QJY720995 QTU720990:QTU720995 RDQ720990:RDQ720995 RNM720990:RNM720995 RXI720990:RXI720995 SHE720990:SHE720995 SRA720990:SRA720995 TAW720990:TAW720995 TKS720990:TKS720995 TUO720990:TUO720995 UEK720990:UEK720995 UOG720990:UOG720995 UYC720990:UYC720995 VHY720990:VHY720995 VRU720990:VRU720995 WBQ720990:WBQ720995 WLM720990:WLM720995 WVI720990:WVI720995 A786526:A786531 IW786526:IW786531 SS786526:SS786531 ACO786526:ACO786531 AMK786526:AMK786531 AWG786526:AWG786531 BGC786526:BGC786531 BPY786526:BPY786531 BZU786526:BZU786531 CJQ786526:CJQ786531 CTM786526:CTM786531 DDI786526:DDI786531 DNE786526:DNE786531 DXA786526:DXA786531 EGW786526:EGW786531 EQS786526:EQS786531 FAO786526:FAO786531 FKK786526:FKK786531 FUG786526:FUG786531 GEC786526:GEC786531 GNY786526:GNY786531 GXU786526:GXU786531 HHQ786526:HHQ786531 HRM786526:HRM786531 IBI786526:IBI786531 ILE786526:ILE786531 IVA786526:IVA786531 JEW786526:JEW786531 JOS786526:JOS786531 JYO786526:JYO786531 KIK786526:KIK786531 KSG786526:KSG786531 LCC786526:LCC786531 LLY786526:LLY786531 LVU786526:LVU786531 MFQ786526:MFQ786531 MPM786526:MPM786531 MZI786526:MZI786531 NJE786526:NJE786531 NTA786526:NTA786531 OCW786526:OCW786531 OMS786526:OMS786531 OWO786526:OWO786531 PGK786526:PGK786531 PQG786526:PQG786531 QAC786526:QAC786531 QJY786526:QJY786531 QTU786526:QTU786531 RDQ786526:RDQ786531 RNM786526:RNM786531 RXI786526:RXI786531 SHE786526:SHE786531 SRA786526:SRA786531 TAW786526:TAW786531 TKS786526:TKS786531 TUO786526:TUO786531 UEK786526:UEK786531 UOG786526:UOG786531 UYC786526:UYC786531 VHY786526:VHY786531 VRU786526:VRU786531 WBQ786526:WBQ786531 WLM786526:WLM786531 WVI786526:WVI786531 A852062:A852067 IW852062:IW852067 SS852062:SS852067 ACO852062:ACO852067 AMK852062:AMK852067 AWG852062:AWG852067 BGC852062:BGC852067 BPY852062:BPY852067 BZU852062:BZU852067 CJQ852062:CJQ852067 CTM852062:CTM852067 DDI852062:DDI852067 DNE852062:DNE852067 DXA852062:DXA852067 EGW852062:EGW852067 EQS852062:EQS852067 FAO852062:FAO852067 FKK852062:FKK852067 FUG852062:FUG852067 GEC852062:GEC852067 GNY852062:GNY852067 GXU852062:GXU852067 HHQ852062:HHQ852067 HRM852062:HRM852067 IBI852062:IBI852067 ILE852062:ILE852067 IVA852062:IVA852067 JEW852062:JEW852067 JOS852062:JOS852067 JYO852062:JYO852067 KIK852062:KIK852067 KSG852062:KSG852067 LCC852062:LCC852067 LLY852062:LLY852067 LVU852062:LVU852067 MFQ852062:MFQ852067 MPM852062:MPM852067 MZI852062:MZI852067 NJE852062:NJE852067 NTA852062:NTA852067 OCW852062:OCW852067 OMS852062:OMS852067 OWO852062:OWO852067 PGK852062:PGK852067 PQG852062:PQG852067 QAC852062:QAC852067 QJY852062:QJY852067 QTU852062:QTU852067 RDQ852062:RDQ852067 RNM852062:RNM852067 RXI852062:RXI852067 SHE852062:SHE852067 SRA852062:SRA852067 TAW852062:TAW852067 TKS852062:TKS852067 TUO852062:TUO852067 UEK852062:UEK852067 UOG852062:UOG852067 UYC852062:UYC852067 VHY852062:VHY852067 VRU852062:VRU852067 WBQ852062:WBQ852067 WLM852062:WLM852067 WVI852062:WVI852067 A917598:A917603 IW917598:IW917603 SS917598:SS917603 ACO917598:ACO917603 AMK917598:AMK917603 AWG917598:AWG917603 BGC917598:BGC917603 BPY917598:BPY917603 BZU917598:BZU917603 CJQ917598:CJQ917603 CTM917598:CTM917603 DDI917598:DDI917603 DNE917598:DNE917603 DXA917598:DXA917603 EGW917598:EGW917603 EQS917598:EQS917603 FAO917598:FAO917603 FKK917598:FKK917603 FUG917598:FUG917603 GEC917598:GEC917603 GNY917598:GNY917603 GXU917598:GXU917603 HHQ917598:HHQ917603 HRM917598:HRM917603 IBI917598:IBI917603 ILE917598:ILE917603 IVA917598:IVA917603 JEW917598:JEW917603 JOS917598:JOS917603 JYO917598:JYO917603 KIK917598:KIK917603 KSG917598:KSG917603 LCC917598:LCC917603 LLY917598:LLY917603 LVU917598:LVU917603 MFQ917598:MFQ917603 MPM917598:MPM917603 MZI917598:MZI917603 NJE917598:NJE917603 NTA917598:NTA917603 OCW917598:OCW917603 OMS917598:OMS917603 OWO917598:OWO917603 PGK917598:PGK917603 PQG917598:PQG917603 QAC917598:QAC917603 QJY917598:QJY917603 QTU917598:QTU917603 RDQ917598:RDQ917603 RNM917598:RNM917603 RXI917598:RXI917603 SHE917598:SHE917603 SRA917598:SRA917603 TAW917598:TAW917603 TKS917598:TKS917603 TUO917598:TUO917603 UEK917598:UEK917603 UOG917598:UOG917603 UYC917598:UYC917603 VHY917598:VHY917603 VRU917598:VRU917603 WBQ917598:WBQ917603 WLM917598:WLM917603 WVI917598:WVI917603 A983134:A983139 IW983134:IW983139 SS983134:SS983139 ACO983134:ACO983139 AMK983134:AMK983139 AWG983134:AWG983139 BGC983134:BGC983139 BPY983134:BPY983139 BZU983134:BZU983139 CJQ983134:CJQ983139 CTM983134:CTM983139 DDI983134:DDI983139 DNE983134:DNE983139 DXA983134:DXA983139 EGW983134:EGW983139 EQS983134:EQS983139 FAO983134:FAO983139 FKK983134:FKK983139 FUG983134:FUG983139 GEC983134:GEC983139 GNY983134:GNY983139 GXU983134:GXU983139 HHQ983134:HHQ983139 HRM983134:HRM983139 IBI983134:IBI983139 ILE983134:ILE983139 IVA983134:IVA983139 JEW983134:JEW983139 JOS983134:JOS983139 JYO983134:JYO983139 KIK983134:KIK983139 KSG983134:KSG983139 LCC983134:LCC983139 LLY983134:LLY983139 LVU983134:LVU983139 MFQ983134:MFQ983139 MPM983134:MPM983139 MZI983134:MZI983139 NJE983134:NJE983139 NTA983134:NTA983139 OCW983134:OCW983139 OMS983134:OMS983139 OWO983134:OWO983139 PGK983134:PGK983139 PQG983134:PQG983139 QAC983134:QAC983139 QJY983134:QJY983139 QTU983134:QTU983139 RDQ983134:RDQ983139 RNM983134:RNM983139 RXI983134:RXI983139 SHE983134:SHE983139 SRA983134:SRA983139 TAW983134:TAW983139 TKS983134:TKS983139 TUO983134:TUO983139 UEK983134:UEK983139 UOG983134:UOG983139 UYC983134:UYC983139 VHY983134:VHY983139 VRU983134:VRU983139 WBQ983134:WBQ983139 WLM983134:WLM983139 WVI983134:WVI983139 A85:A86 IW85:IW86 SS85:SS86 ACO85:ACO86 AMK85:AMK86 AWG85:AWG86 BGC85:BGC86 BPY85:BPY86 BZU85:BZU86 CJQ85:CJQ86 CTM85:CTM86 DDI85:DDI86 DNE85:DNE86 DXA85:DXA86 EGW85:EGW86 EQS85:EQS86 FAO85:FAO86 FKK85:FKK86 FUG85:FUG86 GEC85:GEC86 GNY85:GNY86 GXU85:GXU86 HHQ85:HHQ86 HRM85:HRM86 IBI85:IBI86 ILE85:ILE86 IVA85:IVA86 JEW85:JEW86 JOS85:JOS86 JYO85:JYO86 KIK85:KIK86 KSG85:KSG86 LCC85:LCC86 LLY85:LLY86 LVU85:LVU86 MFQ85:MFQ86 MPM85:MPM86 MZI85:MZI86 NJE85:NJE86 NTA85:NTA86 OCW85:OCW86 OMS85:OMS86 OWO85:OWO86 PGK85:PGK86 PQG85:PQG86 QAC85:QAC86 QJY85:QJY86 QTU85:QTU86 RDQ85:RDQ86 RNM85:RNM86 RXI85:RXI86 SHE85:SHE86 SRA85:SRA86 TAW85:TAW86 TKS85:TKS86 TUO85:TUO86 UEK85:UEK86 UOG85:UOG86 UYC85:UYC86 VHY85:VHY86 VRU85:VRU86 WBQ85:WBQ86 WLM85:WLM86 WVI85:WVI86 A65621:A65622 IW65621:IW65622 SS65621:SS65622 ACO65621:ACO65622 AMK65621:AMK65622 AWG65621:AWG65622 BGC65621:BGC65622 BPY65621:BPY65622 BZU65621:BZU65622 CJQ65621:CJQ65622 CTM65621:CTM65622 DDI65621:DDI65622 DNE65621:DNE65622 DXA65621:DXA65622 EGW65621:EGW65622 EQS65621:EQS65622 FAO65621:FAO65622 FKK65621:FKK65622 FUG65621:FUG65622 GEC65621:GEC65622 GNY65621:GNY65622 GXU65621:GXU65622 HHQ65621:HHQ65622 HRM65621:HRM65622 IBI65621:IBI65622 ILE65621:ILE65622 IVA65621:IVA65622 JEW65621:JEW65622 JOS65621:JOS65622 JYO65621:JYO65622 KIK65621:KIK65622 KSG65621:KSG65622 LCC65621:LCC65622 LLY65621:LLY65622 LVU65621:LVU65622 MFQ65621:MFQ65622 MPM65621:MPM65622 MZI65621:MZI65622 NJE65621:NJE65622 NTA65621:NTA65622 OCW65621:OCW65622 OMS65621:OMS65622 OWO65621:OWO65622 PGK65621:PGK65622 PQG65621:PQG65622 QAC65621:QAC65622 QJY65621:QJY65622 QTU65621:QTU65622 RDQ65621:RDQ65622 RNM65621:RNM65622 RXI65621:RXI65622 SHE65621:SHE65622 SRA65621:SRA65622 TAW65621:TAW65622 TKS65621:TKS65622 TUO65621:TUO65622 UEK65621:UEK65622 UOG65621:UOG65622 UYC65621:UYC65622 VHY65621:VHY65622 VRU65621:VRU65622 WBQ65621:WBQ65622 WLM65621:WLM65622 WVI65621:WVI65622 A131157:A131158 IW131157:IW131158 SS131157:SS131158 ACO131157:ACO131158 AMK131157:AMK131158 AWG131157:AWG131158 BGC131157:BGC131158 BPY131157:BPY131158 BZU131157:BZU131158 CJQ131157:CJQ131158 CTM131157:CTM131158 DDI131157:DDI131158 DNE131157:DNE131158 DXA131157:DXA131158 EGW131157:EGW131158 EQS131157:EQS131158 FAO131157:FAO131158 FKK131157:FKK131158 FUG131157:FUG131158 GEC131157:GEC131158 GNY131157:GNY131158 GXU131157:GXU131158 HHQ131157:HHQ131158 HRM131157:HRM131158 IBI131157:IBI131158 ILE131157:ILE131158 IVA131157:IVA131158 JEW131157:JEW131158 JOS131157:JOS131158 JYO131157:JYO131158 KIK131157:KIK131158 KSG131157:KSG131158 LCC131157:LCC131158 LLY131157:LLY131158 LVU131157:LVU131158 MFQ131157:MFQ131158 MPM131157:MPM131158 MZI131157:MZI131158 NJE131157:NJE131158 NTA131157:NTA131158 OCW131157:OCW131158 OMS131157:OMS131158 OWO131157:OWO131158 PGK131157:PGK131158 PQG131157:PQG131158 QAC131157:QAC131158 QJY131157:QJY131158 QTU131157:QTU131158 RDQ131157:RDQ131158 RNM131157:RNM131158 RXI131157:RXI131158 SHE131157:SHE131158 SRA131157:SRA131158 TAW131157:TAW131158 TKS131157:TKS131158 TUO131157:TUO131158 UEK131157:UEK131158 UOG131157:UOG131158 UYC131157:UYC131158 VHY131157:VHY131158 VRU131157:VRU131158 WBQ131157:WBQ131158 WLM131157:WLM131158 WVI131157:WVI131158 A196693:A196694 IW196693:IW196694 SS196693:SS196694 ACO196693:ACO196694 AMK196693:AMK196694 AWG196693:AWG196694 BGC196693:BGC196694 BPY196693:BPY196694 BZU196693:BZU196694 CJQ196693:CJQ196694 CTM196693:CTM196694 DDI196693:DDI196694 DNE196693:DNE196694 DXA196693:DXA196694 EGW196693:EGW196694 EQS196693:EQS196694 FAO196693:FAO196694 FKK196693:FKK196694 FUG196693:FUG196694 GEC196693:GEC196694 GNY196693:GNY196694 GXU196693:GXU196694 HHQ196693:HHQ196694 HRM196693:HRM196694 IBI196693:IBI196694 ILE196693:ILE196694 IVA196693:IVA196694 JEW196693:JEW196694 JOS196693:JOS196694 JYO196693:JYO196694 KIK196693:KIK196694 KSG196693:KSG196694 LCC196693:LCC196694 LLY196693:LLY196694 LVU196693:LVU196694 MFQ196693:MFQ196694 MPM196693:MPM196694 MZI196693:MZI196694 NJE196693:NJE196694 NTA196693:NTA196694 OCW196693:OCW196694 OMS196693:OMS196694 OWO196693:OWO196694 PGK196693:PGK196694 PQG196693:PQG196694 QAC196693:QAC196694 QJY196693:QJY196694 QTU196693:QTU196694 RDQ196693:RDQ196694 RNM196693:RNM196694 RXI196693:RXI196694 SHE196693:SHE196694 SRA196693:SRA196694 TAW196693:TAW196694 TKS196693:TKS196694 TUO196693:TUO196694 UEK196693:UEK196694 UOG196693:UOG196694 UYC196693:UYC196694 VHY196693:VHY196694 VRU196693:VRU196694 WBQ196693:WBQ196694 WLM196693:WLM196694 WVI196693:WVI196694 A262229:A262230 IW262229:IW262230 SS262229:SS262230 ACO262229:ACO262230 AMK262229:AMK262230 AWG262229:AWG262230 BGC262229:BGC262230 BPY262229:BPY262230 BZU262229:BZU262230 CJQ262229:CJQ262230 CTM262229:CTM262230 DDI262229:DDI262230 DNE262229:DNE262230 DXA262229:DXA262230 EGW262229:EGW262230 EQS262229:EQS262230 FAO262229:FAO262230 FKK262229:FKK262230 FUG262229:FUG262230 GEC262229:GEC262230 GNY262229:GNY262230 GXU262229:GXU262230 HHQ262229:HHQ262230 HRM262229:HRM262230 IBI262229:IBI262230 ILE262229:ILE262230 IVA262229:IVA262230 JEW262229:JEW262230 JOS262229:JOS262230 JYO262229:JYO262230 KIK262229:KIK262230 KSG262229:KSG262230 LCC262229:LCC262230 LLY262229:LLY262230 LVU262229:LVU262230 MFQ262229:MFQ262230 MPM262229:MPM262230 MZI262229:MZI262230 NJE262229:NJE262230 NTA262229:NTA262230 OCW262229:OCW262230 OMS262229:OMS262230 OWO262229:OWO262230 PGK262229:PGK262230 PQG262229:PQG262230 QAC262229:QAC262230 QJY262229:QJY262230 QTU262229:QTU262230 RDQ262229:RDQ262230 RNM262229:RNM262230 RXI262229:RXI262230 SHE262229:SHE262230 SRA262229:SRA262230 TAW262229:TAW262230 TKS262229:TKS262230 TUO262229:TUO262230 UEK262229:UEK262230 UOG262229:UOG262230 UYC262229:UYC262230 VHY262229:VHY262230 VRU262229:VRU262230 WBQ262229:WBQ262230 WLM262229:WLM262230 WVI262229:WVI262230 A327765:A327766 IW327765:IW327766 SS327765:SS327766 ACO327765:ACO327766 AMK327765:AMK327766 AWG327765:AWG327766 BGC327765:BGC327766 BPY327765:BPY327766 BZU327765:BZU327766 CJQ327765:CJQ327766 CTM327765:CTM327766 DDI327765:DDI327766 DNE327765:DNE327766 DXA327765:DXA327766 EGW327765:EGW327766 EQS327765:EQS327766 FAO327765:FAO327766 FKK327765:FKK327766 FUG327765:FUG327766 GEC327765:GEC327766 GNY327765:GNY327766 GXU327765:GXU327766 HHQ327765:HHQ327766 HRM327765:HRM327766 IBI327765:IBI327766 ILE327765:ILE327766 IVA327765:IVA327766 JEW327765:JEW327766 JOS327765:JOS327766 JYO327765:JYO327766 KIK327765:KIK327766 KSG327765:KSG327766 LCC327765:LCC327766 LLY327765:LLY327766 LVU327765:LVU327766 MFQ327765:MFQ327766 MPM327765:MPM327766 MZI327765:MZI327766 NJE327765:NJE327766 NTA327765:NTA327766 OCW327765:OCW327766 OMS327765:OMS327766 OWO327765:OWO327766 PGK327765:PGK327766 PQG327765:PQG327766 QAC327765:QAC327766 QJY327765:QJY327766 QTU327765:QTU327766 RDQ327765:RDQ327766 RNM327765:RNM327766 RXI327765:RXI327766 SHE327765:SHE327766 SRA327765:SRA327766 TAW327765:TAW327766 TKS327765:TKS327766 TUO327765:TUO327766 UEK327765:UEK327766 UOG327765:UOG327766 UYC327765:UYC327766 VHY327765:VHY327766 VRU327765:VRU327766 WBQ327765:WBQ327766 WLM327765:WLM327766 WVI327765:WVI327766 A393301:A393302 IW393301:IW393302 SS393301:SS393302 ACO393301:ACO393302 AMK393301:AMK393302 AWG393301:AWG393302 BGC393301:BGC393302 BPY393301:BPY393302 BZU393301:BZU393302 CJQ393301:CJQ393302 CTM393301:CTM393302 DDI393301:DDI393302 DNE393301:DNE393302 DXA393301:DXA393302 EGW393301:EGW393302 EQS393301:EQS393302 FAO393301:FAO393302 FKK393301:FKK393302 FUG393301:FUG393302 GEC393301:GEC393302 GNY393301:GNY393302 GXU393301:GXU393302 HHQ393301:HHQ393302 HRM393301:HRM393302 IBI393301:IBI393302 ILE393301:ILE393302 IVA393301:IVA393302 JEW393301:JEW393302 JOS393301:JOS393302 JYO393301:JYO393302 KIK393301:KIK393302 KSG393301:KSG393302 LCC393301:LCC393302 LLY393301:LLY393302 LVU393301:LVU393302 MFQ393301:MFQ393302 MPM393301:MPM393302 MZI393301:MZI393302 NJE393301:NJE393302 NTA393301:NTA393302 OCW393301:OCW393302 OMS393301:OMS393302 OWO393301:OWO393302 PGK393301:PGK393302 PQG393301:PQG393302 QAC393301:QAC393302 QJY393301:QJY393302 QTU393301:QTU393302 RDQ393301:RDQ393302 RNM393301:RNM393302 RXI393301:RXI393302 SHE393301:SHE393302 SRA393301:SRA393302 TAW393301:TAW393302 TKS393301:TKS393302 TUO393301:TUO393302 UEK393301:UEK393302 UOG393301:UOG393302 UYC393301:UYC393302 VHY393301:VHY393302 VRU393301:VRU393302 WBQ393301:WBQ393302 WLM393301:WLM393302 WVI393301:WVI393302 A458837:A458838 IW458837:IW458838 SS458837:SS458838 ACO458837:ACO458838 AMK458837:AMK458838 AWG458837:AWG458838 BGC458837:BGC458838 BPY458837:BPY458838 BZU458837:BZU458838 CJQ458837:CJQ458838 CTM458837:CTM458838 DDI458837:DDI458838 DNE458837:DNE458838 DXA458837:DXA458838 EGW458837:EGW458838 EQS458837:EQS458838 FAO458837:FAO458838 FKK458837:FKK458838 FUG458837:FUG458838 GEC458837:GEC458838 GNY458837:GNY458838 GXU458837:GXU458838 HHQ458837:HHQ458838 HRM458837:HRM458838 IBI458837:IBI458838 ILE458837:ILE458838 IVA458837:IVA458838 JEW458837:JEW458838 JOS458837:JOS458838 JYO458837:JYO458838 KIK458837:KIK458838 KSG458837:KSG458838 LCC458837:LCC458838 LLY458837:LLY458838 LVU458837:LVU458838 MFQ458837:MFQ458838 MPM458837:MPM458838 MZI458837:MZI458838 NJE458837:NJE458838 NTA458837:NTA458838 OCW458837:OCW458838 OMS458837:OMS458838 OWO458837:OWO458838 PGK458837:PGK458838 PQG458837:PQG458838 QAC458837:QAC458838 QJY458837:QJY458838 QTU458837:QTU458838 RDQ458837:RDQ458838 RNM458837:RNM458838 RXI458837:RXI458838 SHE458837:SHE458838 SRA458837:SRA458838 TAW458837:TAW458838 TKS458837:TKS458838 TUO458837:TUO458838 UEK458837:UEK458838 UOG458837:UOG458838 UYC458837:UYC458838 VHY458837:VHY458838 VRU458837:VRU458838 WBQ458837:WBQ458838 WLM458837:WLM458838 WVI458837:WVI458838 A524373:A524374 IW524373:IW524374 SS524373:SS524374 ACO524373:ACO524374 AMK524373:AMK524374 AWG524373:AWG524374 BGC524373:BGC524374 BPY524373:BPY524374 BZU524373:BZU524374 CJQ524373:CJQ524374 CTM524373:CTM524374 DDI524373:DDI524374 DNE524373:DNE524374 DXA524373:DXA524374 EGW524373:EGW524374 EQS524373:EQS524374 FAO524373:FAO524374 FKK524373:FKK524374 FUG524373:FUG524374 GEC524373:GEC524374 GNY524373:GNY524374 GXU524373:GXU524374 HHQ524373:HHQ524374 HRM524373:HRM524374 IBI524373:IBI524374 ILE524373:ILE524374 IVA524373:IVA524374 JEW524373:JEW524374 JOS524373:JOS524374 JYO524373:JYO524374 KIK524373:KIK524374 KSG524373:KSG524374 LCC524373:LCC524374 LLY524373:LLY524374 LVU524373:LVU524374 MFQ524373:MFQ524374 MPM524373:MPM524374 MZI524373:MZI524374 NJE524373:NJE524374 NTA524373:NTA524374 OCW524373:OCW524374 OMS524373:OMS524374 OWO524373:OWO524374 PGK524373:PGK524374 PQG524373:PQG524374 QAC524373:QAC524374 QJY524373:QJY524374 QTU524373:QTU524374 RDQ524373:RDQ524374 RNM524373:RNM524374 RXI524373:RXI524374 SHE524373:SHE524374 SRA524373:SRA524374 TAW524373:TAW524374 TKS524373:TKS524374 TUO524373:TUO524374 UEK524373:UEK524374 UOG524373:UOG524374 UYC524373:UYC524374 VHY524373:VHY524374 VRU524373:VRU524374 WBQ524373:WBQ524374 WLM524373:WLM524374 WVI524373:WVI524374 A589909:A589910 IW589909:IW589910 SS589909:SS589910 ACO589909:ACO589910 AMK589909:AMK589910 AWG589909:AWG589910 BGC589909:BGC589910 BPY589909:BPY589910 BZU589909:BZU589910 CJQ589909:CJQ589910 CTM589909:CTM589910 DDI589909:DDI589910 DNE589909:DNE589910 DXA589909:DXA589910 EGW589909:EGW589910 EQS589909:EQS589910 FAO589909:FAO589910 FKK589909:FKK589910 FUG589909:FUG589910 GEC589909:GEC589910 GNY589909:GNY589910 GXU589909:GXU589910 HHQ589909:HHQ589910 HRM589909:HRM589910 IBI589909:IBI589910 ILE589909:ILE589910 IVA589909:IVA589910 JEW589909:JEW589910 JOS589909:JOS589910 JYO589909:JYO589910 KIK589909:KIK589910 KSG589909:KSG589910 LCC589909:LCC589910 LLY589909:LLY589910 LVU589909:LVU589910 MFQ589909:MFQ589910 MPM589909:MPM589910 MZI589909:MZI589910 NJE589909:NJE589910 NTA589909:NTA589910 OCW589909:OCW589910 OMS589909:OMS589910 OWO589909:OWO589910 PGK589909:PGK589910 PQG589909:PQG589910 QAC589909:QAC589910 QJY589909:QJY589910 QTU589909:QTU589910 RDQ589909:RDQ589910 RNM589909:RNM589910 RXI589909:RXI589910 SHE589909:SHE589910 SRA589909:SRA589910 TAW589909:TAW589910 TKS589909:TKS589910 TUO589909:TUO589910 UEK589909:UEK589910 UOG589909:UOG589910 UYC589909:UYC589910 VHY589909:VHY589910 VRU589909:VRU589910 WBQ589909:WBQ589910 WLM589909:WLM589910 WVI589909:WVI589910 A655445:A655446 IW655445:IW655446 SS655445:SS655446 ACO655445:ACO655446 AMK655445:AMK655446 AWG655445:AWG655446 BGC655445:BGC655446 BPY655445:BPY655446 BZU655445:BZU655446 CJQ655445:CJQ655446 CTM655445:CTM655446 DDI655445:DDI655446 DNE655445:DNE655446 DXA655445:DXA655446 EGW655445:EGW655446 EQS655445:EQS655446 FAO655445:FAO655446 FKK655445:FKK655446 FUG655445:FUG655446 GEC655445:GEC655446 GNY655445:GNY655446 GXU655445:GXU655446 HHQ655445:HHQ655446 HRM655445:HRM655446 IBI655445:IBI655446 ILE655445:ILE655446 IVA655445:IVA655446 JEW655445:JEW655446 JOS655445:JOS655446 JYO655445:JYO655446 KIK655445:KIK655446 KSG655445:KSG655446 LCC655445:LCC655446 LLY655445:LLY655446 LVU655445:LVU655446 MFQ655445:MFQ655446 MPM655445:MPM655446 MZI655445:MZI655446 NJE655445:NJE655446 NTA655445:NTA655446 OCW655445:OCW655446 OMS655445:OMS655446 OWO655445:OWO655446 PGK655445:PGK655446 PQG655445:PQG655446 QAC655445:QAC655446 QJY655445:QJY655446 QTU655445:QTU655446 RDQ655445:RDQ655446 RNM655445:RNM655446 RXI655445:RXI655446 SHE655445:SHE655446 SRA655445:SRA655446 TAW655445:TAW655446 TKS655445:TKS655446 TUO655445:TUO655446 UEK655445:UEK655446 UOG655445:UOG655446 UYC655445:UYC655446 VHY655445:VHY655446 VRU655445:VRU655446 WBQ655445:WBQ655446 WLM655445:WLM655446 WVI655445:WVI655446 A720981:A720982 IW720981:IW720982 SS720981:SS720982 ACO720981:ACO720982 AMK720981:AMK720982 AWG720981:AWG720982 BGC720981:BGC720982 BPY720981:BPY720982 BZU720981:BZU720982 CJQ720981:CJQ720982 CTM720981:CTM720982 DDI720981:DDI720982 DNE720981:DNE720982 DXA720981:DXA720982 EGW720981:EGW720982 EQS720981:EQS720982 FAO720981:FAO720982 FKK720981:FKK720982 FUG720981:FUG720982 GEC720981:GEC720982 GNY720981:GNY720982 GXU720981:GXU720982 HHQ720981:HHQ720982 HRM720981:HRM720982 IBI720981:IBI720982 ILE720981:ILE720982 IVA720981:IVA720982 JEW720981:JEW720982 JOS720981:JOS720982 JYO720981:JYO720982 KIK720981:KIK720982 KSG720981:KSG720982 LCC720981:LCC720982 LLY720981:LLY720982 LVU720981:LVU720982 MFQ720981:MFQ720982 MPM720981:MPM720982 MZI720981:MZI720982 NJE720981:NJE720982 NTA720981:NTA720982 OCW720981:OCW720982 OMS720981:OMS720982 OWO720981:OWO720982 PGK720981:PGK720982 PQG720981:PQG720982 QAC720981:QAC720982 QJY720981:QJY720982 QTU720981:QTU720982 RDQ720981:RDQ720982 RNM720981:RNM720982 RXI720981:RXI720982 SHE720981:SHE720982 SRA720981:SRA720982 TAW720981:TAW720982 TKS720981:TKS720982 TUO720981:TUO720982 UEK720981:UEK720982 UOG720981:UOG720982 UYC720981:UYC720982 VHY720981:VHY720982 VRU720981:VRU720982 WBQ720981:WBQ720982 WLM720981:WLM720982 WVI720981:WVI720982 A786517:A786518 IW786517:IW786518 SS786517:SS786518 ACO786517:ACO786518 AMK786517:AMK786518 AWG786517:AWG786518 BGC786517:BGC786518 BPY786517:BPY786518 BZU786517:BZU786518 CJQ786517:CJQ786518 CTM786517:CTM786518 DDI786517:DDI786518 DNE786517:DNE786518 DXA786517:DXA786518 EGW786517:EGW786518 EQS786517:EQS786518 FAO786517:FAO786518 FKK786517:FKK786518 FUG786517:FUG786518 GEC786517:GEC786518 GNY786517:GNY786518 GXU786517:GXU786518 HHQ786517:HHQ786518 HRM786517:HRM786518 IBI786517:IBI786518 ILE786517:ILE786518 IVA786517:IVA786518 JEW786517:JEW786518 JOS786517:JOS786518 JYO786517:JYO786518 KIK786517:KIK786518 KSG786517:KSG786518 LCC786517:LCC786518 LLY786517:LLY786518 LVU786517:LVU786518 MFQ786517:MFQ786518 MPM786517:MPM786518 MZI786517:MZI786518 NJE786517:NJE786518 NTA786517:NTA786518 OCW786517:OCW786518 OMS786517:OMS786518 OWO786517:OWO786518 PGK786517:PGK786518 PQG786517:PQG786518 QAC786517:QAC786518 QJY786517:QJY786518 QTU786517:QTU786518 RDQ786517:RDQ786518 RNM786517:RNM786518 RXI786517:RXI786518 SHE786517:SHE786518 SRA786517:SRA786518 TAW786517:TAW786518 TKS786517:TKS786518 TUO786517:TUO786518 UEK786517:UEK786518 UOG786517:UOG786518 UYC786517:UYC786518 VHY786517:VHY786518 VRU786517:VRU786518 WBQ786517:WBQ786518 WLM786517:WLM786518 WVI786517:WVI786518 A852053:A852054 IW852053:IW852054 SS852053:SS852054 ACO852053:ACO852054 AMK852053:AMK852054 AWG852053:AWG852054 BGC852053:BGC852054 BPY852053:BPY852054 BZU852053:BZU852054 CJQ852053:CJQ852054 CTM852053:CTM852054 DDI852053:DDI852054 DNE852053:DNE852054 DXA852053:DXA852054 EGW852053:EGW852054 EQS852053:EQS852054 FAO852053:FAO852054 FKK852053:FKK852054 FUG852053:FUG852054 GEC852053:GEC852054 GNY852053:GNY852054 GXU852053:GXU852054 HHQ852053:HHQ852054 HRM852053:HRM852054 IBI852053:IBI852054 ILE852053:ILE852054 IVA852053:IVA852054 JEW852053:JEW852054 JOS852053:JOS852054 JYO852053:JYO852054 KIK852053:KIK852054 KSG852053:KSG852054 LCC852053:LCC852054 LLY852053:LLY852054 LVU852053:LVU852054 MFQ852053:MFQ852054 MPM852053:MPM852054 MZI852053:MZI852054 NJE852053:NJE852054 NTA852053:NTA852054 OCW852053:OCW852054 OMS852053:OMS852054 OWO852053:OWO852054 PGK852053:PGK852054 PQG852053:PQG852054 QAC852053:QAC852054 QJY852053:QJY852054 QTU852053:QTU852054 RDQ852053:RDQ852054 RNM852053:RNM852054 RXI852053:RXI852054 SHE852053:SHE852054 SRA852053:SRA852054 TAW852053:TAW852054 TKS852053:TKS852054 TUO852053:TUO852054 UEK852053:UEK852054 UOG852053:UOG852054 UYC852053:UYC852054 VHY852053:VHY852054 VRU852053:VRU852054 WBQ852053:WBQ852054 WLM852053:WLM852054 WVI852053:WVI852054 A917589:A917590 IW917589:IW917590 SS917589:SS917590 ACO917589:ACO917590 AMK917589:AMK917590 AWG917589:AWG917590 BGC917589:BGC917590 BPY917589:BPY917590 BZU917589:BZU917590 CJQ917589:CJQ917590 CTM917589:CTM917590 DDI917589:DDI917590 DNE917589:DNE917590 DXA917589:DXA917590 EGW917589:EGW917590 EQS917589:EQS917590 FAO917589:FAO917590 FKK917589:FKK917590 FUG917589:FUG917590 GEC917589:GEC917590 GNY917589:GNY917590 GXU917589:GXU917590 HHQ917589:HHQ917590 HRM917589:HRM917590 IBI917589:IBI917590 ILE917589:ILE917590 IVA917589:IVA917590 JEW917589:JEW917590 JOS917589:JOS917590 JYO917589:JYO917590 KIK917589:KIK917590 KSG917589:KSG917590 LCC917589:LCC917590 LLY917589:LLY917590 LVU917589:LVU917590 MFQ917589:MFQ917590 MPM917589:MPM917590 MZI917589:MZI917590 NJE917589:NJE917590 NTA917589:NTA917590 OCW917589:OCW917590 OMS917589:OMS917590 OWO917589:OWO917590 PGK917589:PGK917590 PQG917589:PQG917590 QAC917589:QAC917590 QJY917589:QJY917590 QTU917589:QTU917590 RDQ917589:RDQ917590 RNM917589:RNM917590 RXI917589:RXI917590 SHE917589:SHE917590 SRA917589:SRA917590 TAW917589:TAW917590 TKS917589:TKS917590 TUO917589:TUO917590 UEK917589:UEK917590 UOG917589:UOG917590 UYC917589:UYC917590 VHY917589:VHY917590 VRU917589:VRU917590 WBQ917589:WBQ917590 WLM917589:WLM917590 WVI917589:WVI917590 A983125:A983126 IW983125:IW983126 SS983125:SS983126 ACO983125:ACO983126 AMK983125:AMK983126 AWG983125:AWG983126 BGC983125:BGC983126 BPY983125:BPY983126 BZU983125:BZU983126 CJQ983125:CJQ983126 CTM983125:CTM983126 DDI983125:DDI983126 DNE983125:DNE983126 DXA983125:DXA983126 EGW983125:EGW983126 EQS983125:EQS983126 FAO983125:FAO983126 FKK983125:FKK983126 FUG983125:FUG983126 GEC983125:GEC983126 GNY983125:GNY983126 GXU983125:GXU983126 HHQ983125:HHQ983126 HRM983125:HRM983126 IBI983125:IBI983126 ILE983125:ILE983126 IVA983125:IVA983126 JEW983125:JEW983126 JOS983125:JOS983126 JYO983125:JYO983126 KIK983125:KIK983126 KSG983125:KSG983126 LCC983125:LCC983126 LLY983125:LLY983126 LVU983125:LVU983126 MFQ983125:MFQ983126 MPM983125:MPM983126 MZI983125:MZI983126 NJE983125:NJE983126 NTA983125:NTA983126 OCW983125:OCW983126 OMS983125:OMS983126 OWO983125:OWO983126 PGK983125:PGK983126 PQG983125:PQG983126 QAC983125:QAC983126 QJY983125:QJY983126 QTU983125:QTU983126 RDQ983125:RDQ983126 RNM983125:RNM983126 RXI983125:RXI983126 SHE983125:SHE983126 SRA983125:SRA983126 TAW983125:TAW983126 TKS983125:TKS983126 TUO983125:TUO983126 UEK983125:UEK983126 UOG983125:UOG983126 UYC983125:UYC983126 VHY983125:VHY983126 VRU983125:VRU983126 WBQ983125:WBQ983126 WLM983125:WLM983126 WVI983125:WVI983126 J94:J99 JF94:JF99 TB94:TB99 ACX94:ACX99 AMT94:AMT99 AWP94:AWP99 BGL94:BGL99 BQH94:BQH99 CAD94:CAD99 CJZ94:CJZ99 CTV94:CTV99 DDR94:DDR99 DNN94:DNN99 DXJ94:DXJ99 EHF94:EHF99 ERB94:ERB99 FAX94:FAX99 FKT94:FKT99 FUP94:FUP99 GEL94:GEL99 GOH94:GOH99 GYD94:GYD99 HHZ94:HHZ99 HRV94:HRV99 IBR94:IBR99 ILN94:ILN99 IVJ94:IVJ99 JFF94:JFF99 JPB94:JPB99 JYX94:JYX99 KIT94:KIT99 KSP94:KSP99 LCL94:LCL99 LMH94:LMH99 LWD94:LWD99 MFZ94:MFZ99 MPV94:MPV99 MZR94:MZR99 NJN94:NJN99 NTJ94:NTJ99 ODF94:ODF99 ONB94:ONB99 OWX94:OWX99 PGT94:PGT99 PQP94:PQP99 QAL94:QAL99 QKH94:QKH99 QUD94:QUD99 RDZ94:RDZ99 RNV94:RNV99 RXR94:RXR99 SHN94:SHN99 SRJ94:SRJ99 TBF94:TBF99 TLB94:TLB99 TUX94:TUX99 UET94:UET99 UOP94:UOP99 UYL94:UYL99 VIH94:VIH99 VSD94:VSD99 WBZ94:WBZ99 WLV94:WLV99 WVR94:WVR99 J65630:J65635 JF65630:JF65635 TB65630:TB65635 ACX65630:ACX65635 AMT65630:AMT65635 AWP65630:AWP65635 BGL65630:BGL65635 BQH65630:BQH65635 CAD65630:CAD65635 CJZ65630:CJZ65635 CTV65630:CTV65635 DDR65630:DDR65635 DNN65630:DNN65635 DXJ65630:DXJ65635 EHF65630:EHF65635 ERB65630:ERB65635 FAX65630:FAX65635 FKT65630:FKT65635 FUP65630:FUP65635 GEL65630:GEL65635 GOH65630:GOH65635 GYD65630:GYD65635 HHZ65630:HHZ65635 HRV65630:HRV65635 IBR65630:IBR65635 ILN65630:ILN65635 IVJ65630:IVJ65635 JFF65630:JFF65635 JPB65630:JPB65635 JYX65630:JYX65635 KIT65630:KIT65635 KSP65630:KSP65635 LCL65630:LCL65635 LMH65630:LMH65635 LWD65630:LWD65635 MFZ65630:MFZ65635 MPV65630:MPV65635 MZR65630:MZR65635 NJN65630:NJN65635 NTJ65630:NTJ65635 ODF65630:ODF65635 ONB65630:ONB65635 OWX65630:OWX65635 PGT65630:PGT65635 PQP65630:PQP65635 QAL65630:QAL65635 QKH65630:QKH65635 QUD65630:QUD65635 RDZ65630:RDZ65635 RNV65630:RNV65635 RXR65630:RXR65635 SHN65630:SHN65635 SRJ65630:SRJ65635 TBF65630:TBF65635 TLB65630:TLB65635 TUX65630:TUX65635 UET65630:UET65635 UOP65630:UOP65635 UYL65630:UYL65635 VIH65630:VIH65635 VSD65630:VSD65635 WBZ65630:WBZ65635 WLV65630:WLV65635 WVR65630:WVR65635 J131166:J131171 JF131166:JF131171 TB131166:TB131171 ACX131166:ACX131171 AMT131166:AMT131171 AWP131166:AWP131171 BGL131166:BGL131171 BQH131166:BQH131171 CAD131166:CAD131171 CJZ131166:CJZ131171 CTV131166:CTV131171 DDR131166:DDR131171 DNN131166:DNN131171 DXJ131166:DXJ131171 EHF131166:EHF131171 ERB131166:ERB131171 FAX131166:FAX131171 FKT131166:FKT131171 FUP131166:FUP131171 GEL131166:GEL131171 GOH131166:GOH131171 GYD131166:GYD131171 HHZ131166:HHZ131171 HRV131166:HRV131171 IBR131166:IBR131171 ILN131166:ILN131171 IVJ131166:IVJ131171 JFF131166:JFF131171 JPB131166:JPB131171 JYX131166:JYX131171 KIT131166:KIT131171 KSP131166:KSP131171 LCL131166:LCL131171 LMH131166:LMH131171 LWD131166:LWD131171 MFZ131166:MFZ131171 MPV131166:MPV131171 MZR131166:MZR131171 NJN131166:NJN131171 NTJ131166:NTJ131171 ODF131166:ODF131171 ONB131166:ONB131171 OWX131166:OWX131171 PGT131166:PGT131171 PQP131166:PQP131171 QAL131166:QAL131171 QKH131166:QKH131171 QUD131166:QUD131171 RDZ131166:RDZ131171 RNV131166:RNV131171 RXR131166:RXR131171 SHN131166:SHN131171 SRJ131166:SRJ131171 TBF131166:TBF131171 TLB131166:TLB131171 TUX131166:TUX131171 UET131166:UET131171 UOP131166:UOP131171 UYL131166:UYL131171 VIH131166:VIH131171 VSD131166:VSD131171 WBZ131166:WBZ131171 WLV131166:WLV131171 WVR131166:WVR131171 J196702:J196707 JF196702:JF196707 TB196702:TB196707 ACX196702:ACX196707 AMT196702:AMT196707 AWP196702:AWP196707 BGL196702:BGL196707 BQH196702:BQH196707 CAD196702:CAD196707 CJZ196702:CJZ196707 CTV196702:CTV196707 DDR196702:DDR196707 DNN196702:DNN196707 DXJ196702:DXJ196707 EHF196702:EHF196707 ERB196702:ERB196707 FAX196702:FAX196707 FKT196702:FKT196707 FUP196702:FUP196707 GEL196702:GEL196707 GOH196702:GOH196707 GYD196702:GYD196707 HHZ196702:HHZ196707 HRV196702:HRV196707 IBR196702:IBR196707 ILN196702:ILN196707 IVJ196702:IVJ196707 JFF196702:JFF196707 JPB196702:JPB196707 JYX196702:JYX196707 KIT196702:KIT196707 KSP196702:KSP196707 LCL196702:LCL196707 LMH196702:LMH196707 LWD196702:LWD196707 MFZ196702:MFZ196707 MPV196702:MPV196707 MZR196702:MZR196707 NJN196702:NJN196707 NTJ196702:NTJ196707 ODF196702:ODF196707 ONB196702:ONB196707 OWX196702:OWX196707 PGT196702:PGT196707 PQP196702:PQP196707 QAL196702:QAL196707 QKH196702:QKH196707 QUD196702:QUD196707 RDZ196702:RDZ196707 RNV196702:RNV196707 RXR196702:RXR196707 SHN196702:SHN196707 SRJ196702:SRJ196707 TBF196702:TBF196707 TLB196702:TLB196707 TUX196702:TUX196707 UET196702:UET196707 UOP196702:UOP196707 UYL196702:UYL196707 VIH196702:VIH196707 VSD196702:VSD196707 WBZ196702:WBZ196707 WLV196702:WLV196707 WVR196702:WVR196707 J262238:J262243 JF262238:JF262243 TB262238:TB262243 ACX262238:ACX262243 AMT262238:AMT262243 AWP262238:AWP262243 BGL262238:BGL262243 BQH262238:BQH262243 CAD262238:CAD262243 CJZ262238:CJZ262243 CTV262238:CTV262243 DDR262238:DDR262243 DNN262238:DNN262243 DXJ262238:DXJ262243 EHF262238:EHF262243 ERB262238:ERB262243 FAX262238:FAX262243 FKT262238:FKT262243 FUP262238:FUP262243 GEL262238:GEL262243 GOH262238:GOH262243 GYD262238:GYD262243 HHZ262238:HHZ262243 HRV262238:HRV262243 IBR262238:IBR262243 ILN262238:ILN262243 IVJ262238:IVJ262243 JFF262238:JFF262243 JPB262238:JPB262243 JYX262238:JYX262243 KIT262238:KIT262243 KSP262238:KSP262243 LCL262238:LCL262243 LMH262238:LMH262243 LWD262238:LWD262243 MFZ262238:MFZ262243 MPV262238:MPV262243 MZR262238:MZR262243 NJN262238:NJN262243 NTJ262238:NTJ262243 ODF262238:ODF262243 ONB262238:ONB262243 OWX262238:OWX262243 PGT262238:PGT262243 PQP262238:PQP262243 QAL262238:QAL262243 QKH262238:QKH262243 QUD262238:QUD262243 RDZ262238:RDZ262243 RNV262238:RNV262243 RXR262238:RXR262243 SHN262238:SHN262243 SRJ262238:SRJ262243 TBF262238:TBF262243 TLB262238:TLB262243 TUX262238:TUX262243 UET262238:UET262243 UOP262238:UOP262243 UYL262238:UYL262243 VIH262238:VIH262243 VSD262238:VSD262243 WBZ262238:WBZ262243 WLV262238:WLV262243 WVR262238:WVR262243 J327774:J327779 JF327774:JF327779 TB327774:TB327779 ACX327774:ACX327779 AMT327774:AMT327779 AWP327774:AWP327779 BGL327774:BGL327779 BQH327774:BQH327779 CAD327774:CAD327779 CJZ327774:CJZ327779 CTV327774:CTV327779 DDR327774:DDR327779 DNN327774:DNN327779 DXJ327774:DXJ327779 EHF327774:EHF327779 ERB327774:ERB327779 FAX327774:FAX327779 FKT327774:FKT327779 FUP327774:FUP327779 GEL327774:GEL327779 GOH327774:GOH327779 GYD327774:GYD327779 HHZ327774:HHZ327779 HRV327774:HRV327779 IBR327774:IBR327779 ILN327774:ILN327779 IVJ327774:IVJ327779 JFF327774:JFF327779 JPB327774:JPB327779 JYX327774:JYX327779 KIT327774:KIT327779 KSP327774:KSP327779 LCL327774:LCL327779 LMH327774:LMH327779 LWD327774:LWD327779 MFZ327774:MFZ327779 MPV327774:MPV327779 MZR327774:MZR327779 NJN327774:NJN327779 NTJ327774:NTJ327779 ODF327774:ODF327779 ONB327774:ONB327779 OWX327774:OWX327779 PGT327774:PGT327779 PQP327774:PQP327779 QAL327774:QAL327779 QKH327774:QKH327779 QUD327774:QUD327779 RDZ327774:RDZ327779 RNV327774:RNV327779 RXR327774:RXR327779 SHN327774:SHN327779 SRJ327774:SRJ327779 TBF327774:TBF327779 TLB327774:TLB327779 TUX327774:TUX327779 UET327774:UET327779 UOP327774:UOP327779 UYL327774:UYL327779 VIH327774:VIH327779 VSD327774:VSD327779 WBZ327774:WBZ327779 WLV327774:WLV327779 WVR327774:WVR327779 J393310:J393315 JF393310:JF393315 TB393310:TB393315 ACX393310:ACX393315 AMT393310:AMT393315 AWP393310:AWP393315 BGL393310:BGL393315 BQH393310:BQH393315 CAD393310:CAD393315 CJZ393310:CJZ393315 CTV393310:CTV393315 DDR393310:DDR393315 DNN393310:DNN393315 DXJ393310:DXJ393315 EHF393310:EHF393315 ERB393310:ERB393315 FAX393310:FAX393315 FKT393310:FKT393315 FUP393310:FUP393315 GEL393310:GEL393315 GOH393310:GOH393315 GYD393310:GYD393315 HHZ393310:HHZ393315 HRV393310:HRV393315 IBR393310:IBR393315 ILN393310:ILN393315 IVJ393310:IVJ393315 JFF393310:JFF393315 JPB393310:JPB393315 JYX393310:JYX393315 KIT393310:KIT393315 KSP393310:KSP393315 LCL393310:LCL393315 LMH393310:LMH393315 LWD393310:LWD393315 MFZ393310:MFZ393315 MPV393310:MPV393315 MZR393310:MZR393315 NJN393310:NJN393315 NTJ393310:NTJ393315 ODF393310:ODF393315 ONB393310:ONB393315 OWX393310:OWX393315 PGT393310:PGT393315 PQP393310:PQP393315 QAL393310:QAL393315 QKH393310:QKH393315 QUD393310:QUD393315 RDZ393310:RDZ393315 RNV393310:RNV393315 RXR393310:RXR393315 SHN393310:SHN393315 SRJ393310:SRJ393315 TBF393310:TBF393315 TLB393310:TLB393315 TUX393310:TUX393315 UET393310:UET393315 UOP393310:UOP393315 UYL393310:UYL393315 VIH393310:VIH393315 VSD393310:VSD393315 WBZ393310:WBZ393315 WLV393310:WLV393315 WVR393310:WVR393315 J458846:J458851 JF458846:JF458851 TB458846:TB458851 ACX458846:ACX458851 AMT458846:AMT458851 AWP458846:AWP458851 BGL458846:BGL458851 BQH458846:BQH458851 CAD458846:CAD458851 CJZ458846:CJZ458851 CTV458846:CTV458851 DDR458846:DDR458851 DNN458846:DNN458851 DXJ458846:DXJ458851 EHF458846:EHF458851 ERB458846:ERB458851 FAX458846:FAX458851 FKT458846:FKT458851 FUP458846:FUP458851 GEL458846:GEL458851 GOH458846:GOH458851 GYD458846:GYD458851 HHZ458846:HHZ458851 HRV458846:HRV458851 IBR458846:IBR458851 ILN458846:ILN458851 IVJ458846:IVJ458851 JFF458846:JFF458851 JPB458846:JPB458851 JYX458846:JYX458851 KIT458846:KIT458851 KSP458846:KSP458851 LCL458846:LCL458851 LMH458846:LMH458851 LWD458846:LWD458851 MFZ458846:MFZ458851 MPV458846:MPV458851 MZR458846:MZR458851 NJN458846:NJN458851 NTJ458846:NTJ458851 ODF458846:ODF458851 ONB458846:ONB458851 OWX458846:OWX458851 PGT458846:PGT458851 PQP458846:PQP458851 QAL458846:QAL458851 QKH458846:QKH458851 QUD458846:QUD458851 RDZ458846:RDZ458851 RNV458846:RNV458851 RXR458846:RXR458851 SHN458846:SHN458851 SRJ458846:SRJ458851 TBF458846:TBF458851 TLB458846:TLB458851 TUX458846:TUX458851 UET458846:UET458851 UOP458846:UOP458851 UYL458846:UYL458851 VIH458846:VIH458851 VSD458846:VSD458851 WBZ458846:WBZ458851 WLV458846:WLV458851 WVR458846:WVR458851 J524382:J524387 JF524382:JF524387 TB524382:TB524387 ACX524382:ACX524387 AMT524382:AMT524387 AWP524382:AWP524387 BGL524382:BGL524387 BQH524382:BQH524387 CAD524382:CAD524387 CJZ524382:CJZ524387 CTV524382:CTV524387 DDR524382:DDR524387 DNN524382:DNN524387 DXJ524382:DXJ524387 EHF524382:EHF524387 ERB524382:ERB524387 FAX524382:FAX524387 FKT524382:FKT524387 FUP524382:FUP524387 GEL524382:GEL524387 GOH524382:GOH524387 GYD524382:GYD524387 HHZ524382:HHZ524387 HRV524382:HRV524387 IBR524382:IBR524387 ILN524382:ILN524387 IVJ524382:IVJ524387 JFF524382:JFF524387 JPB524382:JPB524387 JYX524382:JYX524387 KIT524382:KIT524387 KSP524382:KSP524387 LCL524382:LCL524387 LMH524382:LMH524387 LWD524382:LWD524387 MFZ524382:MFZ524387 MPV524382:MPV524387 MZR524382:MZR524387 NJN524382:NJN524387 NTJ524382:NTJ524387 ODF524382:ODF524387 ONB524382:ONB524387 OWX524382:OWX524387 PGT524382:PGT524387 PQP524382:PQP524387 QAL524382:QAL524387 QKH524382:QKH524387 QUD524382:QUD524387 RDZ524382:RDZ524387 RNV524382:RNV524387 RXR524382:RXR524387 SHN524382:SHN524387 SRJ524382:SRJ524387 TBF524382:TBF524387 TLB524382:TLB524387 TUX524382:TUX524387 UET524382:UET524387 UOP524382:UOP524387 UYL524382:UYL524387 VIH524382:VIH524387 VSD524382:VSD524387 WBZ524382:WBZ524387 WLV524382:WLV524387 WVR524382:WVR524387 J589918:J589923 JF589918:JF589923 TB589918:TB589923 ACX589918:ACX589923 AMT589918:AMT589923 AWP589918:AWP589923 BGL589918:BGL589923 BQH589918:BQH589923 CAD589918:CAD589923 CJZ589918:CJZ589923 CTV589918:CTV589923 DDR589918:DDR589923 DNN589918:DNN589923 DXJ589918:DXJ589923 EHF589918:EHF589923 ERB589918:ERB589923 FAX589918:FAX589923 FKT589918:FKT589923 FUP589918:FUP589923 GEL589918:GEL589923 GOH589918:GOH589923 GYD589918:GYD589923 HHZ589918:HHZ589923 HRV589918:HRV589923 IBR589918:IBR589923 ILN589918:ILN589923 IVJ589918:IVJ589923 JFF589918:JFF589923 JPB589918:JPB589923 JYX589918:JYX589923 KIT589918:KIT589923 KSP589918:KSP589923 LCL589918:LCL589923 LMH589918:LMH589923 LWD589918:LWD589923 MFZ589918:MFZ589923 MPV589918:MPV589923 MZR589918:MZR589923 NJN589918:NJN589923 NTJ589918:NTJ589923 ODF589918:ODF589923 ONB589918:ONB589923 OWX589918:OWX589923 PGT589918:PGT589923 PQP589918:PQP589923 QAL589918:QAL589923 QKH589918:QKH589923 QUD589918:QUD589923 RDZ589918:RDZ589923 RNV589918:RNV589923 RXR589918:RXR589923 SHN589918:SHN589923 SRJ589918:SRJ589923 TBF589918:TBF589923 TLB589918:TLB589923 TUX589918:TUX589923 UET589918:UET589923 UOP589918:UOP589923 UYL589918:UYL589923 VIH589918:VIH589923 VSD589918:VSD589923 WBZ589918:WBZ589923 WLV589918:WLV589923 WVR589918:WVR589923 J655454:J655459 JF655454:JF655459 TB655454:TB655459 ACX655454:ACX655459 AMT655454:AMT655459 AWP655454:AWP655459 BGL655454:BGL655459 BQH655454:BQH655459 CAD655454:CAD655459 CJZ655454:CJZ655459 CTV655454:CTV655459 DDR655454:DDR655459 DNN655454:DNN655459 DXJ655454:DXJ655459 EHF655454:EHF655459 ERB655454:ERB655459 FAX655454:FAX655459 FKT655454:FKT655459 FUP655454:FUP655459 GEL655454:GEL655459 GOH655454:GOH655459 GYD655454:GYD655459 HHZ655454:HHZ655459 HRV655454:HRV655459 IBR655454:IBR655459 ILN655454:ILN655459 IVJ655454:IVJ655459 JFF655454:JFF655459 JPB655454:JPB655459 JYX655454:JYX655459 KIT655454:KIT655459 KSP655454:KSP655459 LCL655454:LCL655459 LMH655454:LMH655459 LWD655454:LWD655459 MFZ655454:MFZ655459 MPV655454:MPV655459 MZR655454:MZR655459 NJN655454:NJN655459 NTJ655454:NTJ655459 ODF655454:ODF655459 ONB655454:ONB655459 OWX655454:OWX655459 PGT655454:PGT655459 PQP655454:PQP655459 QAL655454:QAL655459 QKH655454:QKH655459 QUD655454:QUD655459 RDZ655454:RDZ655459 RNV655454:RNV655459 RXR655454:RXR655459 SHN655454:SHN655459 SRJ655454:SRJ655459 TBF655454:TBF655459 TLB655454:TLB655459 TUX655454:TUX655459 UET655454:UET655459 UOP655454:UOP655459 UYL655454:UYL655459 VIH655454:VIH655459 VSD655454:VSD655459 WBZ655454:WBZ655459 WLV655454:WLV655459 WVR655454:WVR655459 J720990:J720995 JF720990:JF720995 TB720990:TB720995 ACX720990:ACX720995 AMT720990:AMT720995 AWP720990:AWP720995 BGL720990:BGL720995 BQH720990:BQH720995 CAD720990:CAD720995 CJZ720990:CJZ720995 CTV720990:CTV720995 DDR720990:DDR720995 DNN720990:DNN720995 DXJ720990:DXJ720995 EHF720990:EHF720995 ERB720990:ERB720995 FAX720990:FAX720995 FKT720990:FKT720995 FUP720990:FUP720995 GEL720990:GEL720995 GOH720990:GOH720995 GYD720990:GYD720995 HHZ720990:HHZ720995 HRV720990:HRV720995 IBR720990:IBR720995 ILN720990:ILN720995 IVJ720990:IVJ720995 JFF720990:JFF720995 JPB720990:JPB720995 JYX720990:JYX720995 KIT720990:KIT720995 KSP720990:KSP720995 LCL720990:LCL720995 LMH720990:LMH720995 LWD720990:LWD720995 MFZ720990:MFZ720995 MPV720990:MPV720995 MZR720990:MZR720995 NJN720990:NJN720995 NTJ720990:NTJ720995 ODF720990:ODF720995 ONB720990:ONB720995 OWX720990:OWX720995 PGT720990:PGT720995 PQP720990:PQP720995 QAL720990:QAL720995 QKH720990:QKH720995 QUD720990:QUD720995 RDZ720990:RDZ720995 RNV720990:RNV720995 RXR720990:RXR720995 SHN720990:SHN720995 SRJ720990:SRJ720995 TBF720990:TBF720995 TLB720990:TLB720995 TUX720990:TUX720995 UET720990:UET720995 UOP720990:UOP720995 UYL720990:UYL720995 VIH720990:VIH720995 VSD720990:VSD720995 WBZ720990:WBZ720995 WLV720990:WLV720995 WVR720990:WVR720995 J786526:J786531 JF786526:JF786531 TB786526:TB786531 ACX786526:ACX786531 AMT786526:AMT786531 AWP786526:AWP786531 BGL786526:BGL786531 BQH786526:BQH786531 CAD786526:CAD786531 CJZ786526:CJZ786531 CTV786526:CTV786531 DDR786526:DDR786531 DNN786526:DNN786531 DXJ786526:DXJ786531 EHF786526:EHF786531 ERB786526:ERB786531 FAX786526:FAX786531 FKT786526:FKT786531 FUP786526:FUP786531 GEL786526:GEL786531 GOH786526:GOH786531 GYD786526:GYD786531 HHZ786526:HHZ786531 HRV786526:HRV786531 IBR786526:IBR786531 ILN786526:ILN786531 IVJ786526:IVJ786531 JFF786526:JFF786531 JPB786526:JPB786531 JYX786526:JYX786531 KIT786526:KIT786531 KSP786526:KSP786531 LCL786526:LCL786531 LMH786526:LMH786531 LWD786526:LWD786531 MFZ786526:MFZ786531 MPV786526:MPV786531 MZR786526:MZR786531 NJN786526:NJN786531 NTJ786526:NTJ786531 ODF786526:ODF786531 ONB786526:ONB786531 OWX786526:OWX786531 PGT786526:PGT786531 PQP786526:PQP786531 QAL786526:QAL786531 QKH786526:QKH786531 QUD786526:QUD786531 RDZ786526:RDZ786531 RNV786526:RNV786531 RXR786526:RXR786531 SHN786526:SHN786531 SRJ786526:SRJ786531 TBF786526:TBF786531 TLB786526:TLB786531 TUX786526:TUX786531 UET786526:UET786531 UOP786526:UOP786531 UYL786526:UYL786531 VIH786526:VIH786531 VSD786526:VSD786531 WBZ786526:WBZ786531 WLV786526:WLV786531 WVR786526:WVR786531 J852062:J852067 JF852062:JF852067 TB852062:TB852067 ACX852062:ACX852067 AMT852062:AMT852067 AWP852062:AWP852067 BGL852062:BGL852067 BQH852062:BQH852067 CAD852062:CAD852067 CJZ852062:CJZ852067 CTV852062:CTV852067 DDR852062:DDR852067 DNN852062:DNN852067 DXJ852062:DXJ852067 EHF852062:EHF852067 ERB852062:ERB852067 FAX852062:FAX852067 FKT852062:FKT852067 FUP852062:FUP852067 GEL852062:GEL852067 GOH852062:GOH852067 GYD852062:GYD852067 HHZ852062:HHZ852067 HRV852062:HRV852067 IBR852062:IBR852067 ILN852062:ILN852067 IVJ852062:IVJ852067 JFF852062:JFF852067 JPB852062:JPB852067 JYX852062:JYX852067 KIT852062:KIT852067 KSP852062:KSP852067 LCL852062:LCL852067 LMH852062:LMH852067 LWD852062:LWD852067 MFZ852062:MFZ852067 MPV852062:MPV852067 MZR852062:MZR852067 NJN852062:NJN852067 NTJ852062:NTJ852067 ODF852062:ODF852067 ONB852062:ONB852067 OWX852062:OWX852067 PGT852062:PGT852067 PQP852062:PQP852067 QAL852062:QAL852067 QKH852062:QKH852067 QUD852062:QUD852067 RDZ852062:RDZ852067 RNV852062:RNV852067 RXR852062:RXR852067 SHN852062:SHN852067 SRJ852062:SRJ852067 TBF852062:TBF852067 TLB852062:TLB852067 TUX852062:TUX852067 UET852062:UET852067 UOP852062:UOP852067 UYL852062:UYL852067 VIH852062:VIH852067 VSD852062:VSD852067 WBZ852062:WBZ852067 WLV852062:WLV852067 WVR852062:WVR852067 J917598:J917603 JF917598:JF917603 TB917598:TB917603 ACX917598:ACX917603 AMT917598:AMT917603 AWP917598:AWP917603 BGL917598:BGL917603 BQH917598:BQH917603 CAD917598:CAD917603 CJZ917598:CJZ917603 CTV917598:CTV917603 DDR917598:DDR917603 DNN917598:DNN917603 DXJ917598:DXJ917603 EHF917598:EHF917603 ERB917598:ERB917603 FAX917598:FAX917603 FKT917598:FKT917603 FUP917598:FUP917603 GEL917598:GEL917603 GOH917598:GOH917603 GYD917598:GYD917603 HHZ917598:HHZ917603 HRV917598:HRV917603 IBR917598:IBR917603 ILN917598:ILN917603 IVJ917598:IVJ917603 JFF917598:JFF917603 JPB917598:JPB917603 JYX917598:JYX917603 KIT917598:KIT917603 KSP917598:KSP917603 LCL917598:LCL917603 LMH917598:LMH917603 LWD917598:LWD917603 MFZ917598:MFZ917603 MPV917598:MPV917603 MZR917598:MZR917603 NJN917598:NJN917603 NTJ917598:NTJ917603 ODF917598:ODF917603 ONB917598:ONB917603 OWX917598:OWX917603 PGT917598:PGT917603 PQP917598:PQP917603 QAL917598:QAL917603 QKH917598:QKH917603 QUD917598:QUD917603 RDZ917598:RDZ917603 RNV917598:RNV917603 RXR917598:RXR917603 SHN917598:SHN917603 SRJ917598:SRJ917603 TBF917598:TBF917603 TLB917598:TLB917603 TUX917598:TUX917603 UET917598:UET917603 UOP917598:UOP917603 UYL917598:UYL917603 VIH917598:VIH917603 VSD917598:VSD917603 WBZ917598:WBZ917603 WLV917598:WLV917603 WVR917598:WVR917603 J983134:J983139 JF983134:JF983139 TB983134:TB983139 ACX983134:ACX983139 AMT983134:AMT983139 AWP983134:AWP983139 BGL983134:BGL983139 BQH983134:BQH983139 CAD983134:CAD983139 CJZ983134:CJZ983139 CTV983134:CTV983139 DDR983134:DDR983139 DNN983134:DNN983139 DXJ983134:DXJ983139 EHF983134:EHF983139 ERB983134:ERB983139 FAX983134:FAX983139 FKT983134:FKT983139 FUP983134:FUP983139 GEL983134:GEL983139 GOH983134:GOH983139 GYD983134:GYD983139 HHZ983134:HHZ983139 HRV983134:HRV983139 IBR983134:IBR983139 ILN983134:ILN983139 IVJ983134:IVJ983139 JFF983134:JFF983139 JPB983134:JPB983139 JYX983134:JYX983139 KIT983134:KIT983139 KSP983134:KSP983139 LCL983134:LCL983139 LMH983134:LMH983139 LWD983134:LWD983139 MFZ983134:MFZ983139 MPV983134:MPV983139 MZR983134:MZR983139 NJN983134:NJN983139 NTJ983134:NTJ983139 ODF983134:ODF983139 ONB983134:ONB983139 OWX983134:OWX983139 PGT983134:PGT983139 PQP983134:PQP983139 QAL983134:QAL983139 QKH983134:QKH983139 QUD983134:QUD983139 RDZ983134:RDZ983139 RNV983134:RNV983139 RXR983134:RXR983139 SHN983134:SHN983139 SRJ983134:SRJ983139 TBF983134:TBF983139 TLB983134:TLB983139 TUX983134:TUX983139 UET983134:UET983139 UOP983134:UOP983139 UYL983134:UYL983139 VIH983134:VIH983139 VSD983134:VSD983139 WBZ983134:WBZ983139 WLV983134:WLV983139 WVR983134:WVR983139 J76:J77 JF76:JF77 TB76:TB77 ACX76:ACX77 AMT76:AMT77 AWP76:AWP77 BGL76:BGL77 BQH76:BQH77 CAD76:CAD77 CJZ76:CJZ77 CTV76:CTV77 DDR76:DDR77 DNN76:DNN77 DXJ76:DXJ77 EHF76:EHF77 ERB76:ERB77 FAX76:FAX77 FKT76:FKT77 FUP76:FUP77 GEL76:GEL77 GOH76:GOH77 GYD76:GYD77 HHZ76:HHZ77 HRV76:HRV77 IBR76:IBR77 ILN76:ILN77 IVJ76:IVJ77 JFF76:JFF77 JPB76:JPB77 JYX76:JYX77 KIT76:KIT77 KSP76:KSP77 LCL76:LCL77 LMH76:LMH77 LWD76:LWD77 MFZ76:MFZ77 MPV76:MPV77 MZR76:MZR77 NJN76:NJN77 NTJ76:NTJ77 ODF76:ODF77 ONB76:ONB77 OWX76:OWX77 PGT76:PGT77 PQP76:PQP77 QAL76:QAL77 QKH76:QKH77 QUD76:QUD77 RDZ76:RDZ77 RNV76:RNV77 RXR76:RXR77 SHN76:SHN77 SRJ76:SRJ77 TBF76:TBF77 TLB76:TLB77 TUX76:TUX77 UET76:UET77 UOP76:UOP77 UYL76:UYL77 VIH76:VIH77 VSD76:VSD77 WBZ76:WBZ77 WLV76:WLV77 WVR76:WVR77 J65612:J65613 JF65612:JF65613 TB65612:TB65613 ACX65612:ACX65613 AMT65612:AMT65613 AWP65612:AWP65613 BGL65612:BGL65613 BQH65612:BQH65613 CAD65612:CAD65613 CJZ65612:CJZ65613 CTV65612:CTV65613 DDR65612:DDR65613 DNN65612:DNN65613 DXJ65612:DXJ65613 EHF65612:EHF65613 ERB65612:ERB65613 FAX65612:FAX65613 FKT65612:FKT65613 FUP65612:FUP65613 GEL65612:GEL65613 GOH65612:GOH65613 GYD65612:GYD65613 HHZ65612:HHZ65613 HRV65612:HRV65613 IBR65612:IBR65613 ILN65612:ILN65613 IVJ65612:IVJ65613 JFF65612:JFF65613 JPB65612:JPB65613 JYX65612:JYX65613 KIT65612:KIT65613 KSP65612:KSP65613 LCL65612:LCL65613 LMH65612:LMH65613 LWD65612:LWD65613 MFZ65612:MFZ65613 MPV65612:MPV65613 MZR65612:MZR65613 NJN65612:NJN65613 NTJ65612:NTJ65613 ODF65612:ODF65613 ONB65612:ONB65613 OWX65612:OWX65613 PGT65612:PGT65613 PQP65612:PQP65613 QAL65612:QAL65613 QKH65612:QKH65613 QUD65612:QUD65613 RDZ65612:RDZ65613 RNV65612:RNV65613 RXR65612:RXR65613 SHN65612:SHN65613 SRJ65612:SRJ65613 TBF65612:TBF65613 TLB65612:TLB65613 TUX65612:TUX65613 UET65612:UET65613 UOP65612:UOP65613 UYL65612:UYL65613 VIH65612:VIH65613 VSD65612:VSD65613 WBZ65612:WBZ65613 WLV65612:WLV65613 WVR65612:WVR65613 J131148:J131149 JF131148:JF131149 TB131148:TB131149 ACX131148:ACX131149 AMT131148:AMT131149 AWP131148:AWP131149 BGL131148:BGL131149 BQH131148:BQH131149 CAD131148:CAD131149 CJZ131148:CJZ131149 CTV131148:CTV131149 DDR131148:DDR131149 DNN131148:DNN131149 DXJ131148:DXJ131149 EHF131148:EHF131149 ERB131148:ERB131149 FAX131148:FAX131149 FKT131148:FKT131149 FUP131148:FUP131149 GEL131148:GEL131149 GOH131148:GOH131149 GYD131148:GYD131149 HHZ131148:HHZ131149 HRV131148:HRV131149 IBR131148:IBR131149 ILN131148:ILN131149 IVJ131148:IVJ131149 JFF131148:JFF131149 JPB131148:JPB131149 JYX131148:JYX131149 KIT131148:KIT131149 KSP131148:KSP131149 LCL131148:LCL131149 LMH131148:LMH131149 LWD131148:LWD131149 MFZ131148:MFZ131149 MPV131148:MPV131149 MZR131148:MZR131149 NJN131148:NJN131149 NTJ131148:NTJ131149 ODF131148:ODF131149 ONB131148:ONB131149 OWX131148:OWX131149 PGT131148:PGT131149 PQP131148:PQP131149 QAL131148:QAL131149 QKH131148:QKH131149 QUD131148:QUD131149 RDZ131148:RDZ131149 RNV131148:RNV131149 RXR131148:RXR131149 SHN131148:SHN131149 SRJ131148:SRJ131149 TBF131148:TBF131149 TLB131148:TLB131149 TUX131148:TUX131149 UET131148:UET131149 UOP131148:UOP131149 UYL131148:UYL131149 VIH131148:VIH131149 VSD131148:VSD131149 WBZ131148:WBZ131149 WLV131148:WLV131149 WVR131148:WVR131149 J196684:J196685 JF196684:JF196685 TB196684:TB196685 ACX196684:ACX196685 AMT196684:AMT196685 AWP196684:AWP196685 BGL196684:BGL196685 BQH196684:BQH196685 CAD196684:CAD196685 CJZ196684:CJZ196685 CTV196684:CTV196685 DDR196684:DDR196685 DNN196684:DNN196685 DXJ196684:DXJ196685 EHF196684:EHF196685 ERB196684:ERB196685 FAX196684:FAX196685 FKT196684:FKT196685 FUP196684:FUP196685 GEL196684:GEL196685 GOH196684:GOH196685 GYD196684:GYD196685 HHZ196684:HHZ196685 HRV196684:HRV196685 IBR196684:IBR196685 ILN196684:ILN196685 IVJ196684:IVJ196685 JFF196684:JFF196685 JPB196684:JPB196685 JYX196684:JYX196685 KIT196684:KIT196685 KSP196684:KSP196685 LCL196684:LCL196685 LMH196684:LMH196685 LWD196684:LWD196685 MFZ196684:MFZ196685 MPV196684:MPV196685 MZR196684:MZR196685 NJN196684:NJN196685 NTJ196684:NTJ196685 ODF196684:ODF196685 ONB196684:ONB196685 OWX196684:OWX196685 PGT196684:PGT196685 PQP196684:PQP196685 QAL196684:QAL196685 QKH196684:QKH196685 QUD196684:QUD196685 RDZ196684:RDZ196685 RNV196684:RNV196685 RXR196684:RXR196685 SHN196684:SHN196685 SRJ196684:SRJ196685 TBF196684:TBF196685 TLB196684:TLB196685 TUX196684:TUX196685 UET196684:UET196685 UOP196684:UOP196685 UYL196684:UYL196685 VIH196684:VIH196685 VSD196684:VSD196685 WBZ196684:WBZ196685 WLV196684:WLV196685 WVR196684:WVR196685 J262220:J262221 JF262220:JF262221 TB262220:TB262221 ACX262220:ACX262221 AMT262220:AMT262221 AWP262220:AWP262221 BGL262220:BGL262221 BQH262220:BQH262221 CAD262220:CAD262221 CJZ262220:CJZ262221 CTV262220:CTV262221 DDR262220:DDR262221 DNN262220:DNN262221 DXJ262220:DXJ262221 EHF262220:EHF262221 ERB262220:ERB262221 FAX262220:FAX262221 FKT262220:FKT262221 FUP262220:FUP262221 GEL262220:GEL262221 GOH262220:GOH262221 GYD262220:GYD262221 HHZ262220:HHZ262221 HRV262220:HRV262221 IBR262220:IBR262221 ILN262220:ILN262221 IVJ262220:IVJ262221 JFF262220:JFF262221 JPB262220:JPB262221 JYX262220:JYX262221 KIT262220:KIT262221 KSP262220:KSP262221 LCL262220:LCL262221 LMH262220:LMH262221 LWD262220:LWD262221 MFZ262220:MFZ262221 MPV262220:MPV262221 MZR262220:MZR262221 NJN262220:NJN262221 NTJ262220:NTJ262221 ODF262220:ODF262221 ONB262220:ONB262221 OWX262220:OWX262221 PGT262220:PGT262221 PQP262220:PQP262221 QAL262220:QAL262221 QKH262220:QKH262221 QUD262220:QUD262221 RDZ262220:RDZ262221 RNV262220:RNV262221 RXR262220:RXR262221 SHN262220:SHN262221 SRJ262220:SRJ262221 TBF262220:TBF262221 TLB262220:TLB262221 TUX262220:TUX262221 UET262220:UET262221 UOP262220:UOP262221 UYL262220:UYL262221 VIH262220:VIH262221 VSD262220:VSD262221 WBZ262220:WBZ262221 WLV262220:WLV262221 WVR262220:WVR262221 J327756:J327757 JF327756:JF327757 TB327756:TB327757 ACX327756:ACX327757 AMT327756:AMT327757 AWP327756:AWP327757 BGL327756:BGL327757 BQH327756:BQH327757 CAD327756:CAD327757 CJZ327756:CJZ327757 CTV327756:CTV327757 DDR327756:DDR327757 DNN327756:DNN327757 DXJ327756:DXJ327757 EHF327756:EHF327757 ERB327756:ERB327757 FAX327756:FAX327757 FKT327756:FKT327757 FUP327756:FUP327757 GEL327756:GEL327757 GOH327756:GOH327757 GYD327756:GYD327757 HHZ327756:HHZ327757 HRV327756:HRV327757 IBR327756:IBR327757 ILN327756:ILN327757 IVJ327756:IVJ327757 JFF327756:JFF327757 JPB327756:JPB327757 JYX327756:JYX327757 KIT327756:KIT327757 KSP327756:KSP327757 LCL327756:LCL327757 LMH327756:LMH327757 LWD327756:LWD327757 MFZ327756:MFZ327757 MPV327756:MPV327757 MZR327756:MZR327757 NJN327756:NJN327757 NTJ327756:NTJ327757 ODF327756:ODF327757 ONB327756:ONB327757 OWX327756:OWX327757 PGT327756:PGT327757 PQP327756:PQP327757 QAL327756:QAL327757 QKH327756:QKH327757 QUD327756:QUD327757 RDZ327756:RDZ327757 RNV327756:RNV327757 RXR327756:RXR327757 SHN327756:SHN327757 SRJ327756:SRJ327757 TBF327756:TBF327757 TLB327756:TLB327757 TUX327756:TUX327757 UET327756:UET327757 UOP327756:UOP327757 UYL327756:UYL327757 VIH327756:VIH327757 VSD327756:VSD327757 WBZ327756:WBZ327757 WLV327756:WLV327757 WVR327756:WVR327757 J393292:J393293 JF393292:JF393293 TB393292:TB393293 ACX393292:ACX393293 AMT393292:AMT393293 AWP393292:AWP393293 BGL393292:BGL393293 BQH393292:BQH393293 CAD393292:CAD393293 CJZ393292:CJZ393293 CTV393292:CTV393293 DDR393292:DDR393293 DNN393292:DNN393293 DXJ393292:DXJ393293 EHF393292:EHF393293 ERB393292:ERB393293 FAX393292:FAX393293 FKT393292:FKT393293 FUP393292:FUP393293 GEL393292:GEL393293 GOH393292:GOH393293 GYD393292:GYD393293 HHZ393292:HHZ393293 HRV393292:HRV393293 IBR393292:IBR393293 ILN393292:ILN393293 IVJ393292:IVJ393293 JFF393292:JFF393293 JPB393292:JPB393293 JYX393292:JYX393293 KIT393292:KIT393293 KSP393292:KSP393293 LCL393292:LCL393293 LMH393292:LMH393293 LWD393292:LWD393293 MFZ393292:MFZ393293 MPV393292:MPV393293 MZR393292:MZR393293 NJN393292:NJN393293 NTJ393292:NTJ393293 ODF393292:ODF393293 ONB393292:ONB393293 OWX393292:OWX393293 PGT393292:PGT393293 PQP393292:PQP393293 QAL393292:QAL393293 QKH393292:QKH393293 QUD393292:QUD393293 RDZ393292:RDZ393293 RNV393292:RNV393293 RXR393292:RXR393293 SHN393292:SHN393293 SRJ393292:SRJ393293 TBF393292:TBF393293 TLB393292:TLB393293 TUX393292:TUX393293 UET393292:UET393293 UOP393292:UOP393293 UYL393292:UYL393293 VIH393292:VIH393293 VSD393292:VSD393293 WBZ393292:WBZ393293 WLV393292:WLV393293 WVR393292:WVR393293 J458828:J458829 JF458828:JF458829 TB458828:TB458829 ACX458828:ACX458829 AMT458828:AMT458829 AWP458828:AWP458829 BGL458828:BGL458829 BQH458828:BQH458829 CAD458828:CAD458829 CJZ458828:CJZ458829 CTV458828:CTV458829 DDR458828:DDR458829 DNN458828:DNN458829 DXJ458828:DXJ458829 EHF458828:EHF458829 ERB458828:ERB458829 FAX458828:FAX458829 FKT458828:FKT458829 FUP458828:FUP458829 GEL458828:GEL458829 GOH458828:GOH458829 GYD458828:GYD458829 HHZ458828:HHZ458829 HRV458828:HRV458829 IBR458828:IBR458829 ILN458828:ILN458829 IVJ458828:IVJ458829 JFF458828:JFF458829 JPB458828:JPB458829 JYX458828:JYX458829 KIT458828:KIT458829 KSP458828:KSP458829 LCL458828:LCL458829 LMH458828:LMH458829 LWD458828:LWD458829 MFZ458828:MFZ458829 MPV458828:MPV458829 MZR458828:MZR458829 NJN458828:NJN458829 NTJ458828:NTJ458829 ODF458828:ODF458829 ONB458828:ONB458829 OWX458828:OWX458829 PGT458828:PGT458829 PQP458828:PQP458829 QAL458828:QAL458829 QKH458828:QKH458829 QUD458828:QUD458829 RDZ458828:RDZ458829 RNV458828:RNV458829 RXR458828:RXR458829 SHN458828:SHN458829 SRJ458828:SRJ458829 TBF458828:TBF458829 TLB458828:TLB458829 TUX458828:TUX458829 UET458828:UET458829 UOP458828:UOP458829 UYL458828:UYL458829 VIH458828:VIH458829 VSD458828:VSD458829 WBZ458828:WBZ458829 WLV458828:WLV458829 WVR458828:WVR458829 J524364:J524365 JF524364:JF524365 TB524364:TB524365 ACX524364:ACX524365 AMT524364:AMT524365 AWP524364:AWP524365 BGL524364:BGL524365 BQH524364:BQH524365 CAD524364:CAD524365 CJZ524364:CJZ524365 CTV524364:CTV524365 DDR524364:DDR524365 DNN524364:DNN524365 DXJ524364:DXJ524365 EHF524364:EHF524365 ERB524364:ERB524365 FAX524364:FAX524365 FKT524364:FKT524365 FUP524364:FUP524365 GEL524364:GEL524365 GOH524364:GOH524365 GYD524364:GYD524365 HHZ524364:HHZ524365 HRV524364:HRV524365 IBR524364:IBR524365 ILN524364:ILN524365 IVJ524364:IVJ524365 JFF524364:JFF524365 JPB524364:JPB524365 JYX524364:JYX524365 KIT524364:KIT524365 KSP524364:KSP524365 LCL524364:LCL524365 LMH524364:LMH524365 LWD524364:LWD524365 MFZ524364:MFZ524365 MPV524364:MPV524365 MZR524364:MZR524365 NJN524364:NJN524365 NTJ524364:NTJ524365 ODF524364:ODF524365 ONB524364:ONB524365 OWX524364:OWX524365 PGT524364:PGT524365 PQP524364:PQP524365 QAL524364:QAL524365 QKH524364:QKH524365 QUD524364:QUD524365 RDZ524364:RDZ524365 RNV524364:RNV524365 RXR524364:RXR524365 SHN524364:SHN524365 SRJ524364:SRJ524365 TBF524364:TBF524365 TLB524364:TLB524365 TUX524364:TUX524365 UET524364:UET524365 UOP524364:UOP524365 UYL524364:UYL524365 VIH524364:VIH524365 VSD524364:VSD524365 WBZ524364:WBZ524365 WLV524364:WLV524365 WVR524364:WVR524365 J589900:J589901 JF589900:JF589901 TB589900:TB589901 ACX589900:ACX589901 AMT589900:AMT589901 AWP589900:AWP589901 BGL589900:BGL589901 BQH589900:BQH589901 CAD589900:CAD589901 CJZ589900:CJZ589901 CTV589900:CTV589901 DDR589900:DDR589901 DNN589900:DNN589901 DXJ589900:DXJ589901 EHF589900:EHF589901 ERB589900:ERB589901 FAX589900:FAX589901 FKT589900:FKT589901 FUP589900:FUP589901 GEL589900:GEL589901 GOH589900:GOH589901 GYD589900:GYD589901 HHZ589900:HHZ589901 HRV589900:HRV589901 IBR589900:IBR589901 ILN589900:ILN589901 IVJ589900:IVJ589901 JFF589900:JFF589901 JPB589900:JPB589901 JYX589900:JYX589901 KIT589900:KIT589901 KSP589900:KSP589901 LCL589900:LCL589901 LMH589900:LMH589901 LWD589900:LWD589901 MFZ589900:MFZ589901 MPV589900:MPV589901 MZR589900:MZR589901 NJN589900:NJN589901 NTJ589900:NTJ589901 ODF589900:ODF589901 ONB589900:ONB589901 OWX589900:OWX589901 PGT589900:PGT589901 PQP589900:PQP589901 QAL589900:QAL589901 QKH589900:QKH589901 QUD589900:QUD589901 RDZ589900:RDZ589901 RNV589900:RNV589901 RXR589900:RXR589901 SHN589900:SHN589901 SRJ589900:SRJ589901 TBF589900:TBF589901 TLB589900:TLB589901 TUX589900:TUX589901 UET589900:UET589901 UOP589900:UOP589901 UYL589900:UYL589901 VIH589900:VIH589901 VSD589900:VSD589901 WBZ589900:WBZ589901 WLV589900:WLV589901 WVR589900:WVR589901 J655436:J655437 JF655436:JF655437 TB655436:TB655437 ACX655436:ACX655437 AMT655436:AMT655437 AWP655436:AWP655437 BGL655436:BGL655437 BQH655436:BQH655437 CAD655436:CAD655437 CJZ655436:CJZ655437 CTV655436:CTV655437 DDR655436:DDR655437 DNN655436:DNN655437 DXJ655436:DXJ655437 EHF655436:EHF655437 ERB655436:ERB655437 FAX655436:FAX655437 FKT655436:FKT655437 FUP655436:FUP655437 GEL655436:GEL655437 GOH655436:GOH655437 GYD655436:GYD655437 HHZ655436:HHZ655437 HRV655436:HRV655437 IBR655436:IBR655437 ILN655436:ILN655437 IVJ655436:IVJ655437 JFF655436:JFF655437 JPB655436:JPB655437 JYX655436:JYX655437 KIT655436:KIT655437 KSP655436:KSP655437 LCL655436:LCL655437 LMH655436:LMH655437 LWD655436:LWD655437 MFZ655436:MFZ655437 MPV655436:MPV655437 MZR655436:MZR655437 NJN655436:NJN655437 NTJ655436:NTJ655437 ODF655436:ODF655437 ONB655436:ONB655437 OWX655436:OWX655437 PGT655436:PGT655437 PQP655436:PQP655437 QAL655436:QAL655437 QKH655436:QKH655437 QUD655436:QUD655437 RDZ655436:RDZ655437 RNV655436:RNV655437 RXR655436:RXR655437 SHN655436:SHN655437 SRJ655436:SRJ655437 TBF655436:TBF655437 TLB655436:TLB655437 TUX655436:TUX655437 UET655436:UET655437 UOP655436:UOP655437 UYL655436:UYL655437 VIH655436:VIH655437 VSD655436:VSD655437 WBZ655436:WBZ655437 WLV655436:WLV655437 WVR655436:WVR655437 J720972:J720973 JF720972:JF720973 TB720972:TB720973 ACX720972:ACX720973 AMT720972:AMT720973 AWP720972:AWP720973 BGL720972:BGL720973 BQH720972:BQH720973 CAD720972:CAD720973 CJZ720972:CJZ720973 CTV720972:CTV720973 DDR720972:DDR720973 DNN720972:DNN720973 DXJ720972:DXJ720973 EHF720972:EHF720973 ERB720972:ERB720973 FAX720972:FAX720973 FKT720972:FKT720973 FUP720972:FUP720973 GEL720972:GEL720973 GOH720972:GOH720973 GYD720972:GYD720973 HHZ720972:HHZ720973 HRV720972:HRV720973 IBR720972:IBR720973 ILN720972:ILN720973 IVJ720972:IVJ720973 JFF720972:JFF720973 JPB720972:JPB720973 JYX720972:JYX720973 KIT720972:KIT720973 KSP720972:KSP720973 LCL720972:LCL720973 LMH720972:LMH720973 LWD720972:LWD720973 MFZ720972:MFZ720973 MPV720972:MPV720973 MZR720972:MZR720973 NJN720972:NJN720973 NTJ720972:NTJ720973 ODF720972:ODF720973 ONB720972:ONB720973 OWX720972:OWX720973 PGT720972:PGT720973 PQP720972:PQP720973 QAL720972:QAL720973 QKH720972:QKH720973 QUD720972:QUD720973 RDZ720972:RDZ720973 RNV720972:RNV720973 RXR720972:RXR720973 SHN720972:SHN720973 SRJ720972:SRJ720973 TBF720972:TBF720973 TLB720972:TLB720973 TUX720972:TUX720973 UET720972:UET720973 UOP720972:UOP720973 UYL720972:UYL720973 VIH720972:VIH720973 VSD720972:VSD720973 WBZ720972:WBZ720973 WLV720972:WLV720973 WVR720972:WVR720973 J786508:J786509 JF786508:JF786509 TB786508:TB786509 ACX786508:ACX786509 AMT786508:AMT786509 AWP786508:AWP786509 BGL786508:BGL786509 BQH786508:BQH786509 CAD786508:CAD786509 CJZ786508:CJZ786509 CTV786508:CTV786509 DDR786508:DDR786509 DNN786508:DNN786509 DXJ786508:DXJ786509 EHF786508:EHF786509 ERB786508:ERB786509 FAX786508:FAX786509 FKT786508:FKT786509 FUP786508:FUP786509 GEL786508:GEL786509 GOH786508:GOH786509 GYD786508:GYD786509 HHZ786508:HHZ786509 HRV786508:HRV786509 IBR786508:IBR786509 ILN786508:ILN786509 IVJ786508:IVJ786509 JFF786508:JFF786509 JPB786508:JPB786509 JYX786508:JYX786509 KIT786508:KIT786509 KSP786508:KSP786509 LCL786508:LCL786509 LMH786508:LMH786509 LWD786508:LWD786509 MFZ786508:MFZ786509 MPV786508:MPV786509 MZR786508:MZR786509 NJN786508:NJN786509 NTJ786508:NTJ786509 ODF786508:ODF786509 ONB786508:ONB786509 OWX786508:OWX786509 PGT786508:PGT786509 PQP786508:PQP786509 QAL786508:QAL786509 QKH786508:QKH786509 QUD786508:QUD786509 RDZ786508:RDZ786509 RNV786508:RNV786509 RXR786508:RXR786509 SHN786508:SHN786509 SRJ786508:SRJ786509 TBF786508:TBF786509 TLB786508:TLB786509 TUX786508:TUX786509 UET786508:UET786509 UOP786508:UOP786509 UYL786508:UYL786509 VIH786508:VIH786509 VSD786508:VSD786509 WBZ786508:WBZ786509 WLV786508:WLV786509 WVR786508:WVR786509 J852044:J852045 JF852044:JF852045 TB852044:TB852045 ACX852044:ACX852045 AMT852044:AMT852045 AWP852044:AWP852045 BGL852044:BGL852045 BQH852044:BQH852045 CAD852044:CAD852045 CJZ852044:CJZ852045 CTV852044:CTV852045 DDR852044:DDR852045 DNN852044:DNN852045 DXJ852044:DXJ852045 EHF852044:EHF852045 ERB852044:ERB852045 FAX852044:FAX852045 FKT852044:FKT852045 FUP852044:FUP852045 GEL852044:GEL852045 GOH852044:GOH852045 GYD852044:GYD852045 HHZ852044:HHZ852045 HRV852044:HRV852045 IBR852044:IBR852045 ILN852044:ILN852045 IVJ852044:IVJ852045 JFF852044:JFF852045 JPB852044:JPB852045 JYX852044:JYX852045 KIT852044:KIT852045 KSP852044:KSP852045 LCL852044:LCL852045 LMH852044:LMH852045 LWD852044:LWD852045 MFZ852044:MFZ852045 MPV852044:MPV852045 MZR852044:MZR852045 NJN852044:NJN852045 NTJ852044:NTJ852045 ODF852044:ODF852045 ONB852044:ONB852045 OWX852044:OWX852045 PGT852044:PGT852045 PQP852044:PQP852045 QAL852044:QAL852045 QKH852044:QKH852045 QUD852044:QUD852045 RDZ852044:RDZ852045 RNV852044:RNV852045 RXR852044:RXR852045 SHN852044:SHN852045 SRJ852044:SRJ852045 TBF852044:TBF852045 TLB852044:TLB852045 TUX852044:TUX852045 UET852044:UET852045 UOP852044:UOP852045 UYL852044:UYL852045 VIH852044:VIH852045 VSD852044:VSD852045 WBZ852044:WBZ852045 WLV852044:WLV852045 WVR852044:WVR852045 J917580:J917581 JF917580:JF917581 TB917580:TB917581 ACX917580:ACX917581 AMT917580:AMT917581 AWP917580:AWP917581 BGL917580:BGL917581 BQH917580:BQH917581 CAD917580:CAD917581 CJZ917580:CJZ917581 CTV917580:CTV917581 DDR917580:DDR917581 DNN917580:DNN917581 DXJ917580:DXJ917581 EHF917580:EHF917581 ERB917580:ERB917581 FAX917580:FAX917581 FKT917580:FKT917581 FUP917580:FUP917581 GEL917580:GEL917581 GOH917580:GOH917581 GYD917580:GYD917581 HHZ917580:HHZ917581 HRV917580:HRV917581 IBR917580:IBR917581 ILN917580:ILN917581 IVJ917580:IVJ917581 JFF917580:JFF917581 JPB917580:JPB917581 JYX917580:JYX917581 KIT917580:KIT917581 KSP917580:KSP917581 LCL917580:LCL917581 LMH917580:LMH917581 LWD917580:LWD917581 MFZ917580:MFZ917581 MPV917580:MPV917581 MZR917580:MZR917581 NJN917580:NJN917581 NTJ917580:NTJ917581 ODF917580:ODF917581 ONB917580:ONB917581 OWX917580:OWX917581 PGT917580:PGT917581 PQP917580:PQP917581 QAL917580:QAL917581 QKH917580:QKH917581 QUD917580:QUD917581 RDZ917580:RDZ917581 RNV917580:RNV917581 RXR917580:RXR917581 SHN917580:SHN917581 SRJ917580:SRJ917581 TBF917580:TBF917581 TLB917580:TLB917581 TUX917580:TUX917581 UET917580:UET917581 UOP917580:UOP917581 UYL917580:UYL917581 VIH917580:VIH917581 VSD917580:VSD917581 WBZ917580:WBZ917581 WLV917580:WLV917581 WVR917580:WVR917581 J983116:J983117 JF983116:JF983117 TB983116:TB983117 ACX983116:ACX983117 AMT983116:AMT983117 AWP983116:AWP983117 BGL983116:BGL983117 BQH983116:BQH983117 CAD983116:CAD983117 CJZ983116:CJZ983117 CTV983116:CTV983117 DDR983116:DDR983117 DNN983116:DNN983117 DXJ983116:DXJ983117 EHF983116:EHF983117 ERB983116:ERB983117 FAX983116:FAX983117 FKT983116:FKT983117 FUP983116:FUP983117 GEL983116:GEL983117 GOH983116:GOH983117 GYD983116:GYD983117 HHZ983116:HHZ983117 HRV983116:HRV983117 IBR983116:IBR983117 ILN983116:ILN983117 IVJ983116:IVJ983117 JFF983116:JFF983117 JPB983116:JPB983117 JYX983116:JYX983117 KIT983116:KIT983117 KSP983116:KSP983117 LCL983116:LCL983117 LMH983116:LMH983117 LWD983116:LWD983117 MFZ983116:MFZ983117 MPV983116:MPV983117 MZR983116:MZR983117 NJN983116:NJN983117 NTJ983116:NTJ983117 ODF983116:ODF983117 ONB983116:ONB983117 OWX983116:OWX983117 PGT983116:PGT983117 PQP983116:PQP983117 QAL983116:QAL983117 QKH983116:QKH983117 QUD983116:QUD983117 RDZ983116:RDZ983117 RNV983116:RNV983117 RXR983116:RXR983117 SHN983116:SHN983117 SRJ983116:SRJ983117 TBF983116:TBF983117 TLB983116:TLB983117 TUX983116:TUX983117 UET983116:UET983117 UOP983116:UOP983117 UYL983116:UYL983117 VIH983116:VIH983117 VSD983116:VSD983117 WBZ983116:WBZ983117 WLV983116:WLV983117 WVR983116:WVR983117 A67:A68 IW67:IW68 SS67:SS68 ACO67:ACO68 AMK67:AMK68 AWG67:AWG68 BGC67:BGC68 BPY67:BPY68 BZU67:BZU68 CJQ67:CJQ68 CTM67:CTM68 DDI67:DDI68 DNE67:DNE68 DXA67:DXA68 EGW67:EGW68 EQS67:EQS68 FAO67:FAO68 FKK67:FKK68 FUG67:FUG68 GEC67:GEC68 GNY67:GNY68 GXU67:GXU68 HHQ67:HHQ68 HRM67:HRM68 IBI67:IBI68 ILE67:ILE68 IVA67:IVA68 JEW67:JEW68 JOS67:JOS68 JYO67:JYO68 KIK67:KIK68 KSG67:KSG68 LCC67:LCC68 LLY67:LLY68 LVU67:LVU68 MFQ67:MFQ68 MPM67:MPM68 MZI67:MZI68 NJE67:NJE68 NTA67:NTA68 OCW67:OCW68 OMS67:OMS68 OWO67:OWO68 PGK67:PGK68 PQG67:PQG68 QAC67:QAC68 QJY67:QJY68 QTU67:QTU68 RDQ67:RDQ68 RNM67:RNM68 RXI67:RXI68 SHE67:SHE68 SRA67:SRA68 TAW67:TAW68 TKS67:TKS68 TUO67:TUO68 UEK67:UEK68 UOG67:UOG68 UYC67:UYC68 VHY67:VHY68 VRU67:VRU68 WBQ67:WBQ68 WLM67:WLM68 WVI67:WVI68 A65603:A65604 IW65603:IW65604 SS65603:SS65604 ACO65603:ACO65604 AMK65603:AMK65604 AWG65603:AWG65604 BGC65603:BGC65604 BPY65603:BPY65604 BZU65603:BZU65604 CJQ65603:CJQ65604 CTM65603:CTM65604 DDI65603:DDI65604 DNE65603:DNE65604 DXA65603:DXA65604 EGW65603:EGW65604 EQS65603:EQS65604 FAO65603:FAO65604 FKK65603:FKK65604 FUG65603:FUG65604 GEC65603:GEC65604 GNY65603:GNY65604 GXU65603:GXU65604 HHQ65603:HHQ65604 HRM65603:HRM65604 IBI65603:IBI65604 ILE65603:ILE65604 IVA65603:IVA65604 JEW65603:JEW65604 JOS65603:JOS65604 JYO65603:JYO65604 KIK65603:KIK65604 KSG65603:KSG65604 LCC65603:LCC65604 LLY65603:LLY65604 LVU65603:LVU65604 MFQ65603:MFQ65604 MPM65603:MPM65604 MZI65603:MZI65604 NJE65603:NJE65604 NTA65603:NTA65604 OCW65603:OCW65604 OMS65603:OMS65604 OWO65603:OWO65604 PGK65603:PGK65604 PQG65603:PQG65604 QAC65603:QAC65604 QJY65603:QJY65604 QTU65603:QTU65604 RDQ65603:RDQ65604 RNM65603:RNM65604 RXI65603:RXI65604 SHE65603:SHE65604 SRA65603:SRA65604 TAW65603:TAW65604 TKS65603:TKS65604 TUO65603:TUO65604 UEK65603:UEK65604 UOG65603:UOG65604 UYC65603:UYC65604 VHY65603:VHY65604 VRU65603:VRU65604 WBQ65603:WBQ65604 WLM65603:WLM65604 WVI65603:WVI65604 A131139:A131140 IW131139:IW131140 SS131139:SS131140 ACO131139:ACO131140 AMK131139:AMK131140 AWG131139:AWG131140 BGC131139:BGC131140 BPY131139:BPY131140 BZU131139:BZU131140 CJQ131139:CJQ131140 CTM131139:CTM131140 DDI131139:DDI131140 DNE131139:DNE131140 DXA131139:DXA131140 EGW131139:EGW131140 EQS131139:EQS131140 FAO131139:FAO131140 FKK131139:FKK131140 FUG131139:FUG131140 GEC131139:GEC131140 GNY131139:GNY131140 GXU131139:GXU131140 HHQ131139:HHQ131140 HRM131139:HRM131140 IBI131139:IBI131140 ILE131139:ILE131140 IVA131139:IVA131140 JEW131139:JEW131140 JOS131139:JOS131140 JYO131139:JYO131140 KIK131139:KIK131140 KSG131139:KSG131140 LCC131139:LCC131140 LLY131139:LLY131140 LVU131139:LVU131140 MFQ131139:MFQ131140 MPM131139:MPM131140 MZI131139:MZI131140 NJE131139:NJE131140 NTA131139:NTA131140 OCW131139:OCW131140 OMS131139:OMS131140 OWO131139:OWO131140 PGK131139:PGK131140 PQG131139:PQG131140 QAC131139:QAC131140 QJY131139:QJY131140 QTU131139:QTU131140 RDQ131139:RDQ131140 RNM131139:RNM131140 RXI131139:RXI131140 SHE131139:SHE131140 SRA131139:SRA131140 TAW131139:TAW131140 TKS131139:TKS131140 TUO131139:TUO131140 UEK131139:UEK131140 UOG131139:UOG131140 UYC131139:UYC131140 VHY131139:VHY131140 VRU131139:VRU131140 WBQ131139:WBQ131140 WLM131139:WLM131140 WVI131139:WVI131140 A196675:A196676 IW196675:IW196676 SS196675:SS196676 ACO196675:ACO196676 AMK196675:AMK196676 AWG196675:AWG196676 BGC196675:BGC196676 BPY196675:BPY196676 BZU196675:BZU196676 CJQ196675:CJQ196676 CTM196675:CTM196676 DDI196675:DDI196676 DNE196675:DNE196676 DXA196675:DXA196676 EGW196675:EGW196676 EQS196675:EQS196676 FAO196675:FAO196676 FKK196675:FKK196676 FUG196675:FUG196676 GEC196675:GEC196676 GNY196675:GNY196676 GXU196675:GXU196676 HHQ196675:HHQ196676 HRM196675:HRM196676 IBI196675:IBI196676 ILE196675:ILE196676 IVA196675:IVA196676 JEW196675:JEW196676 JOS196675:JOS196676 JYO196675:JYO196676 KIK196675:KIK196676 KSG196675:KSG196676 LCC196675:LCC196676 LLY196675:LLY196676 LVU196675:LVU196676 MFQ196675:MFQ196676 MPM196675:MPM196676 MZI196675:MZI196676 NJE196675:NJE196676 NTA196675:NTA196676 OCW196675:OCW196676 OMS196675:OMS196676 OWO196675:OWO196676 PGK196675:PGK196676 PQG196675:PQG196676 QAC196675:QAC196676 QJY196675:QJY196676 QTU196675:QTU196676 RDQ196675:RDQ196676 RNM196675:RNM196676 RXI196675:RXI196676 SHE196675:SHE196676 SRA196675:SRA196676 TAW196675:TAW196676 TKS196675:TKS196676 TUO196675:TUO196676 UEK196675:UEK196676 UOG196675:UOG196676 UYC196675:UYC196676 VHY196675:VHY196676 VRU196675:VRU196676 WBQ196675:WBQ196676 WLM196675:WLM196676 WVI196675:WVI196676 A262211:A262212 IW262211:IW262212 SS262211:SS262212 ACO262211:ACO262212 AMK262211:AMK262212 AWG262211:AWG262212 BGC262211:BGC262212 BPY262211:BPY262212 BZU262211:BZU262212 CJQ262211:CJQ262212 CTM262211:CTM262212 DDI262211:DDI262212 DNE262211:DNE262212 DXA262211:DXA262212 EGW262211:EGW262212 EQS262211:EQS262212 FAO262211:FAO262212 FKK262211:FKK262212 FUG262211:FUG262212 GEC262211:GEC262212 GNY262211:GNY262212 GXU262211:GXU262212 HHQ262211:HHQ262212 HRM262211:HRM262212 IBI262211:IBI262212 ILE262211:ILE262212 IVA262211:IVA262212 JEW262211:JEW262212 JOS262211:JOS262212 JYO262211:JYO262212 KIK262211:KIK262212 KSG262211:KSG262212 LCC262211:LCC262212 LLY262211:LLY262212 LVU262211:LVU262212 MFQ262211:MFQ262212 MPM262211:MPM262212 MZI262211:MZI262212 NJE262211:NJE262212 NTA262211:NTA262212 OCW262211:OCW262212 OMS262211:OMS262212 OWO262211:OWO262212 PGK262211:PGK262212 PQG262211:PQG262212 QAC262211:QAC262212 QJY262211:QJY262212 QTU262211:QTU262212 RDQ262211:RDQ262212 RNM262211:RNM262212 RXI262211:RXI262212 SHE262211:SHE262212 SRA262211:SRA262212 TAW262211:TAW262212 TKS262211:TKS262212 TUO262211:TUO262212 UEK262211:UEK262212 UOG262211:UOG262212 UYC262211:UYC262212 VHY262211:VHY262212 VRU262211:VRU262212 WBQ262211:WBQ262212 WLM262211:WLM262212 WVI262211:WVI262212 A327747:A327748 IW327747:IW327748 SS327747:SS327748 ACO327747:ACO327748 AMK327747:AMK327748 AWG327747:AWG327748 BGC327747:BGC327748 BPY327747:BPY327748 BZU327747:BZU327748 CJQ327747:CJQ327748 CTM327747:CTM327748 DDI327747:DDI327748 DNE327747:DNE327748 DXA327747:DXA327748 EGW327747:EGW327748 EQS327747:EQS327748 FAO327747:FAO327748 FKK327747:FKK327748 FUG327747:FUG327748 GEC327747:GEC327748 GNY327747:GNY327748 GXU327747:GXU327748 HHQ327747:HHQ327748 HRM327747:HRM327748 IBI327747:IBI327748 ILE327747:ILE327748 IVA327747:IVA327748 JEW327747:JEW327748 JOS327747:JOS327748 JYO327747:JYO327748 KIK327747:KIK327748 KSG327747:KSG327748 LCC327747:LCC327748 LLY327747:LLY327748 LVU327747:LVU327748 MFQ327747:MFQ327748 MPM327747:MPM327748 MZI327747:MZI327748 NJE327747:NJE327748 NTA327747:NTA327748 OCW327747:OCW327748 OMS327747:OMS327748 OWO327747:OWO327748 PGK327747:PGK327748 PQG327747:PQG327748 QAC327747:QAC327748 QJY327747:QJY327748 QTU327747:QTU327748 RDQ327747:RDQ327748 RNM327747:RNM327748 RXI327747:RXI327748 SHE327747:SHE327748 SRA327747:SRA327748 TAW327747:TAW327748 TKS327747:TKS327748 TUO327747:TUO327748 UEK327747:UEK327748 UOG327747:UOG327748 UYC327747:UYC327748 VHY327747:VHY327748 VRU327747:VRU327748 WBQ327747:WBQ327748 WLM327747:WLM327748 WVI327747:WVI327748 A393283:A393284 IW393283:IW393284 SS393283:SS393284 ACO393283:ACO393284 AMK393283:AMK393284 AWG393283:AWG393284 BGC393283:BGC393284 BPY393283:BPY393284 BZU393283:BZU393284 CJQ393283:CJQ393284 CTM393283:CTM393284 DDI393283:DDI393284 DNE393283:DNE393284 DXA393283:DXA393284 EGW393283:EGW393284 EQS393283:EQS393284 FAO393283:FAO393284 FKK393283:FKK393284 FUG393283:FUG393284 GEC393283:GEC393284 GNY393283:GNY393284 GXU393283:GXU393284 HHQ393283:HHQ393284 HRM393283:HRM393284 IBI393283:IBI393284 ILE393283:ILE393284 IVA393283:IVA393284 JEW393283:JEW393284 JOS393283:JOS393284 JYO393283:JYO393284 KIK393283:KIK393284 KSG393283:KSG393284 LCC393283:LCC393284 LLY393283:LLY393284 LVU393283:LVU393284 MFQ393283:MFQ393284 MPM393283:MPM393284 MZI393283:MZI393284 NJE393283:NJE393284 NTA393283:NTA393284 OCW393283:OCW393284 OMS393283:OMS393284 OWO393283:OWO393284 PGK393283:PGK393284 PQG393283:PQG393284 QAC393283:QAC393284 QJY393283:QJY393284 QTU393283:QTU393284 RDQ393283:RDQ393284 RNM393283:RNM393284 RXI393283:RXI393284 SHE393283:SHE393284 SRA393283:SRA393284 TAW393283:TAW393284 TKS393283:TKS393284 TUO393283:TUO393284 UEK393283:UEK393284 UOG393283:UOG393284 UYC393283:UYC393284 VHY393283:VHY393284 VRU393283:VRU393284 WBQ393283:WBQ393284 WLM393283:WLM393284 WVI393283:WVI393284 A458819:A458820 IW458819:IW458820 SS458819:SS458820 ACO458819:ACO458820 AMK458819:AMK458820 AWG458819:AWG458820 BGC458819:BGC458820 BPY458819:BPY458820 BZU458819:BZU458820 CJQ458819:CJQ458820 CTM458819:CTM458820 DDI458819:DDI458820 DNE458819:DNE458820 DXA458819:DXA458820 EGW458819:EGW458820 EQS458819:EQS458820 FAO458819:FAO458820 FKK458819:FKK458820 FUG458819:FUG458820 GEC458819:GEC458820 GNY458819:GNY458820 GXU458819:GXU458820 HHQ458819:HHQ458820 HRM458819:HRM458820 IBI458819:IBI458820 ILE458819:ILE458820 IVA458819:IVA458820 JEW458819:JEW458820 JOS458819:JOS458820 JYO458819:JYO458820 KIK458819:KIK458820 KSG458819:KSG458820 LCC458819:LCC458820 LLY458819:LLY458820 LVU458819:LVU458820 MFQ458819:MFQ458820 MPM458819:MPM458820 MZI458819:MZI458820 NJE458819:NJE458820 NTA458819:NTA458820 OCW458819:OCW458820 OMS458819:OMS458820 OWO458819:OWO458820 PGK458819:PGK458820 PQG458819:PQG458820 QAC458819:QAC458820 QJY458819:QJY458820 QTU458819:QTU458820 RDQ458819:RDQ458820 RNM458819:RNM458820 RXI458819:RXI458820 SHE458819:SHE458820 SRA458819:SRA458820 TAW458819:TAW458820 TKS458819:TKS458820 TUO458819:TUO458820 UEK458819:UEK458820 UOG458819:UOG458820 UYC458819:UYC458820 VHY458819:VHY458820 VRU458819:VRU458820 WBQ458819:WBQ458820 WLM458819:WLM458820 WVI458819:WVI458820 A524355:A524356 IW524355:IW524356 SS524355:SS524356 ACO524355:ACO524356 AMK524355:AMK524356 AWG524355:AWG524356 BGC524355:BGC524356 BPY524355:BPY524356 BZU524355:BZU524356 CJQ524355:CJQ524356 CTM524355:CTM524356 DDI524355:DDI524356 DNE524355:DNE524356 DXA524355:DXA524356 EGW524355:EGW524356 EQS524355:EQS524356 FAO524355:FAO524356 FKK524355:FKK524356 FUG524355:FUG524356 GEC524355:GEC524356 GNY524355:GNY524356 GXU524355:GXU524356 HHQ524355:HHQ524356 HRM524355:HRM524356 IBI524355:IBI524356 ILE524355:ILE524356 IVA524355:IVA524356 JEW524355:JEW524356 JOS524355:JOS524356 JYO524355:JYO524356 KIK524355:KIK524356 KSG524355:KSG524356 LCC524355:LCC524356 LLY524355:LLY524356 LVU524355:LVU524356 MFQ524355:MFQ524356 MPM524355:MPM524356 MZI524355:MZI524356 NJE524355:NJE524356 NTA524355:NTA524356 OCW524355:OCW524356 OMS524355:OMS524356 OWO524355:OWO524356 PGK524355:PGK524356 PQG524355:PQG524356 QAC524355:QAC524356 QJY524355:QJY524356 QTU524355:QTU524356 RDQ524355:RDQ524356 RNM524355:RNM524356 RXI524355:RXI524356 SHE524355:SHE524356 SRA524355:SRA524356 TAW524355:TAW524356 TKS524355:TKS524356 TUO524355:TUO524356 UEK524355:UEK524356 UOG524355:UOG524356 UYC524355:UYC524356 VHY524355:VHY524356 VRU524355:VRU524356 WBQ524355:WBQ524356 WLM524355:WLM524356 WVI524355:WVI524356 A589891:A589892 IW589891:IW589892 SS589891:SS589892 ACO589891:ACO589892 AMK589891:AMK589892 AWG589891:AWG589892 BGC589891:BGC589892 BPY589891:BPY589892 BZU589891:BZU589892 CJQ589891:CJQ589892 CTM589891:CTM589892 DDI589891:DDI589892 DNE589891:DNE589892 DXA589891:DXA589892 EGW589891:EGW589892 EQS589891:EQS589892 FAO589891:FAO589892 FKK589891:FKK589892 FUG589891:FUG589892 GEC589891:GEC589892 GNY589891:GNY589892 GXU589891:GXU589892 HHQ589891:HHQ589892 HRM589891:HRM589892 IBI589891:IBI589892 ILE589891:ILE589892 IVA589891:IVA589892 JEW589891:JEW589892 JOS589891:JOS589892 JYO589891:JYO589892 KIK589891:KIK589892 KSG589891:KSG589892 LCC589891:LCC589892 LLY589891:LLY589892 LVU589891:LVU589892 MFQ589891:MFQ589892 MPM589891:MPM589892 MZI589891:MZI589892 NJE589891:NJE589892 NTA589891:NTA589892 OCW589891:OCW589892 OMS589891:OMS589892 OWO589891:OWO589892 PGK589891:PGK589892 PQG589891:PQG589892 QAC589891:QAC589892 QJY589891:QJY589892 QTU589891:QTU589892 RDQ589891:RDQ589892 RNM589891:RNM589892 RXI589891:RXI589892 SHE589891:SHE589892 SRA589891:SRA589892 TAW589891:TAW589892 TKS589891:TKS589892 TUO589891:TUO589892 UEK589891:UEK589892 UOG589891:UOG589892 UYC589891:UYC589892 VHY589891:VHY589892 VRU589891:VRU589892 WBQ589891:WBQ589892 WLM589891:WLM589892 WVI589891:WVI589892 A655427:A655428 IW655427:IW655428 SS655427:SS655428 ACO655427:ACO655428 AMK655427:AMK655428 AWG655427:AWG655428 BGC655427:BGC655428 BPY655427:BPY655428 BZU655427:BZU655428 CJQ655427:CJQ655428 CTM655427:CTM655428 DDI655427:DDI655428 DNE655427:DNE655428 DXA655427:DXA655428 EGW655427:EGW655428 EQS655427:EQS655428 FAO655427:FAO655428 FKK655427:FKK655428 FUG655427:FUG655428 GEC655427:GEC655428 GNY655427:GNY655428 GXU655427:GXU655428 HHQ655427:HHQ655428 HRM655427:HRM655428 IBI655427:IBI655428 ILE655427:ILE655428 IVA655427:IVA655428 JEW655427:JEW655428 JOS655427:JOS655428 JYO655427:JYO655428 KIK655427:KIK655428 KSG655427:KSG655428 LCC655427:LCC655428 LLY655427:LLY655428 LVU655427:LVU655428 MFQ655427:MFQ655428 MPM655427:MPM655428 MZI655427:MZI655428 NJE655427:NJE655428 NTA655427:NTA655428 OCW655427:OCW655428 OMS655427:OMS655428 OWO655427:OWO655428 PGK655427:PGK655428 PQG655427:PQG655428 QAC655427:QAC655428 QJY655427:QJY655428 QTU655427:QTU655428 RDQ655427:RDQ655428 RNM655427:RNM655428 RXI655427:RXI655428 SHE655427:SHE655428 SRA655427:SRA655428 TAW655427:TAW655428 TKS655427:TKS655428 TUO655427:TUO655428 UEK655427:UEK655428 UOG655427:UOG655428 UYC655427:UYC655428 VHY655427:VHY655428 VRU655427:VRU655428 WBQ655427:WBQ655428 WLM655427:WLM655428 WVI655427:WVI655428 A720963:A720964 IW720963:IW720964 SS720963:SS720964 ACO720963:ACO720964 AMK720963:AMK720964 AWG720963:AWG720964 BGC720963:BGC720964 BPY720963:BPY720964 BZU720963:BZU720964 CJQ720963:CJQ720964 CTM720963:CTM720964 DDI720963:DDI720964 DNE720963:DNE720964 DXA720963:DXA720964 EGW720963:EGW720964 EQS720963:EQS720964 FAO720963:FAO720964 FKK720963:FKK720964 FUG720963:FUG720964 GEC720963:GEC720964 GNY720963:GNY720964 GXU720963:GXU720964 HHQ720963:HHQ720964 HRM720963:HRM720964 IBI720963:IBI720964 ILE720963:ILE720964 IVA720963:IVA720964 JEW720963:JEW720964 JOS720963:JOS720964 JYO720963:JYO720964 KIK720963:KIK720964 KSG720963:KSG720964 LCC720963:LCC720964 LLY720963:LLY720964 LVU720963:LVU720964 MFQ720963:MFQ720964 MPM720963:MPM720964 MZI720963:MZI720964 NJE720963:NJE720964 NTA720963:NTA720964 OCW720963:OCW720964 OMS720963:OMS720964 OWO720963:OWO720964 PGK720963:PGK720964 PQG720963:PQG720964 QAC720963:QAC720964 QJY720963:QJY720964 QTU720963:QTU720964 RDQ720963:RDQ720964 RNM720963:RNM720964 RXI720963:RXI720964 SHE720963:SHE720964 SRA720963:SRA720964 TAW720963:TAW720964 TKS720963:TKS720964 TUO720963:TUO720964 UEK720963:UEK720964 UOG720963:UOG720964 UYC720963:UYC720964 VHY720963:VHY720964 VRU720963:VRU720964 WBQ720963:WBQ720964 WLM720963:WLM720964 WVI720963:WVI720964 A786499:A786500 IW786499:IW786500 SS786499:SS786500 ACO786499:ACO786500 AMK786499:AMK786500 AWG786499:AWG786500 BGC786499:BGC786500 BPY786499:BPY786500 BZU786499:BZU786500 CJQ786499:CJQ786500 CTM786499:CTM786500 DDI786499:DDI786500 DNE786499:DNE786500 DXA786499:DXA786500 EGW786499:EGW786500 EQS786499:EQS786500 FAO786499:FAO786500 FKK786499:FKK786500 FUG786499:FUG786500 GEC786499:GEC786500 GNY786499:GNY786500 GXU786499:GXU786500 HHQ786499:HHQ786500 HRM786499:HRM786500 IBI786499:IBI786500 ILE786499:ILE786500 IVA786499:IVA786500 JEW786499:JEW786500 JOS786499:JOS786500 JYO786499:JYO786500 KIK786499:KIK786500 KSG786499:KSG786500 LCC786499:LCC786500 LLY786499:LLY786500 LVU786499:LVU786500 MFQ786499:MFQ786500 MPM786499:MPM786500 MZI786499:MZI786500 NJE786499:NJE786500 NTA786499:NTA786500 OCW786499:OCW786500 OMS786499:OMS786500 OWO786499:OWO786500 PGK786499:PGK786500 PQG786499:PQG786500 QAC786499:QAC786500 QJY786499:QJY786500 QTU786499:QTU786500 RDQ786499:RDQ786500 RNM786499:RNM786500 RXI786499:RXI786500 SHE786499:SHE786500 SRA786499:SRA786500 TAW786499:TAW786500 TKS786499:TKS786500 TUO786499:TUO786500 UEK786499:UEK786500 UOG786499:UOG786500 UYC786499:UYC786500 VHY786499:VHY786500 VRU786499:VRU786500 WBQ786499:WBQ786500 WLM786499:WLM786500 WVI786499:WVI786500 A852035:A852036 IW852035:IW852036 SS852035:SS852036 ACO852035:ACO852036 AMK852035:AMK852036 AWG852035:AWG852036 BGC852035:BGC852036 BPY852035:BPY852036 BZU852035:BZU852036 CJQ852035:CJQ852036 CTM852035:CTM852036 DDI852035:DDI852036 DNE852035:DNE852036 DXA852035:DXA852036 EGW852035:EGW852036 EQS852035:EQS852036 FAO852035:FAO852036 FKK852035:FKK852036 FUG852035:FUG852036 GEC852035:GEC852036 GNY852035:GNY852036 GXU852035:GXU852036 HHQ852035:HHQ852036 HRM852035:HRM852036 IBI852035:IBI852036 ILE852035:ILE852036 IVA852035:IVA852036 JEW852035:JEW852036 JOS852035:JOS852036 JYO852035:JYO852036 KIK852035:KIK852036 KSG852035:KSG852036 LCC852035:LCC852036 LLY852035:LLY852036 LVU852035:LVU852036 MFQ852035:MFQ852036 MPM852035:MPM852036 MZI852035:MZI852036 NJE852035:NJE852036 NTA852035:NTA852036 OCW852035:OCW852036 OMS852035:OMS852036 OWO852035:OWO852036 PGK852035:PGK852036 PQG852035:PQG852036 QAC852035:QAC852036 QJY852035:QJY852036 QTU852035:QTU852036 RDQ852035:RDQ852036 RNM852035:RNM852036 RXI852035:RXI852036 SHE852035:SHE852036 SRA852035:SRA852036 TAW852035:TAW852036 TKS852035:TKS852036 TUO852035:TUO852036 UEK852035:UEK852036 UOG852035:UOG852036 UYC852035:UYC852036 VHY852035:VHY852036 VRU852035:VRU852036 WBQ852035:WBQ852036 WLM852035:WLM852036 WVI852035:WVI852036 A917571:A917572 IW917571:IW917572 SS917571:SS917572 ACO917571:ACO917572 AMK917571:AMK917572 AWG917571:AWG917572 BGC917571:BGC917572 BPY917571:BPY917572 BZU917571:BZU917572 CJQ917571:CJQ917572 CTM917571:CTM917572 DDI917571:DDI917572 DNE917571:DNE917572 DXA917571:DXA917572 EGW917571:EGW917572 EQS917571:EQS917572 FAO917571:FAO917572 FKK917571:FKK917572 FUG917571:FUG917572 GEC917571:GEC917572 GNY917571:GNY917572 GXU917571:GXU917572 HHQ917571:HHQ917572 HRM917571:HRM917572 IBI917571:IBI917572 ILE917571:ILE917572 IVA917571:IVA917572 JEW917571:JEW917572 JOS917571:JOS917572 JYO917571:JYO917572 KIK917571:KIK917572 KSG917571:KSG917572 LCC917571:LCC917572 LLY917571:LLY917572 LVU917571:LVU917572 MFQ917571:MFQ917572 MPM917571:MPM917572 MZI917571:MZI917572 NJE917571:NJE917572 NTA917571:NTA917572 OCW917571:OCW917572 OMS917571:OMS917572 OWO917571:OWO917572 PGK917571:PGK917572 PQG917571:PQG917572 QAC917571:QAC917572 QJY917571:QJY917572 QTU917571:QTU917572 RDQ917571:RDQ917572 RNM917571:RNM917572 RXI917571:RXI917572 SHE917571:SHE917572 SRA917571:SRA917572 TAW917571:TAW917572 TKS917571:TKS917572 TUO917571:TUO917572 UEK917571:UEK917572 UOG917571:UOG917572 UYC917571:UYC917572 VHY917571:VHY917572 VRU917571:VRU917572 WBQ917571:WBQ917572 WLM917571:WLM917572 WVI917571:WVI917572 A983107:A983108 IW983107:IW983108 SS983107:SS983108 ACO983107:ACO983108 AMK983107:AMK983108 AWG983107:AWG983108 BGC983107:BGC983108 BPY983107:BPY983108 BZU983107:BZU983108 CJQ983107:CJQ983108 CTM983107:CTM983108 DDI983107:DDI983108 DNE983107:DNE983108 DXA983107:DXA983108 EGW983107:EGW983108 EQS983107:EQS983108 FAO983107:FAO983108 FKK983107:FKK983108 FUG983107:FUG983108 GEC983107:GEC983108 GNY983107:GNY983108 GXU983107:GXU983108 HHQ983107:HHQ983108 HRM983107:HRM983108 IBI983107:IBI983108 ILE983107:ILE983108 IVA983107:IVA983108 JEW983107:JEW983108 JOS983107:JOS983108 JYO983107:JYO983108 KIK983107:KIK983108 KSG983107:KSG983108 LCC983107:LCC983108 LLY983107:LLY983108 LVU983107:LVU983108 MFQ983107:MFQ983108 MPM983107:MPM983108 MZI983107:MZI983108 NJE983107:NJE983108 NTA983107:NTA983108 OCW983107:OCW983108 OMS983107:OMS983108 OWO983107:OWO983108 PGK983107:PGK983108 PQG983107:PQG983108 QAC983107:QAC983108 QJY983107:QJY983108 QTU983107:QTU983108 RDQ983107:RDQ983108 RNM983107:RNM983108 RXI983107:RXI983108 SHE983107:SHE983108 SRA983107:SRA983108 TAW983107:TAW983108 TKS983107:TKS983108 TUO983107:TUO983108 UEK983107:UEK983108 UOG983107:UOG983108 UYC983107:UYC983108 VHY983107:VHY983108 VRU983107:VRU983108 WBQ983107:WBQ983108 WLM983107:WLM983108 WVI983107:WVI983108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00B050"/>
  </sheetPr>
  <dimension ref="A2:F153"/>
  <sheetViews>
    <sheetView view="pageBreakPreview" topLeftCell="A23" zoomScaleSheetLayoutView="100" workbookViewId="0">
      <selection activeCell="D5" sqref="D5"/>
    </sheetView>
  </sheetViews>
  <sheetFormatPr baseColWidth="10" defaultColWidth="9.1640625" defaultRowHeight="13"/>
  <cols>
    <col min="1" max="1" width="43" style="341" customWidth="1"/>
    <col min="2" max="2" width="7.5" style="341" customWidth="1"/>
    <col min="3" max="3" width="4.6640625" style="341" customWidth="1"/>
    <col min="4" max="4" width="16" style="341" customWidth="1"/>
    <col min="5" max="5" width="1.5" style="341" customWidth="1"/>
    <col min="6" max="6" width="16" style="341" customWidth="1"/>
    <col min="7" max="16384" width="9.1640625" style="341"/>
  </cols>
  <sheetData>
    <row r="2" spans="1:6" s="339" customFormat="1" ht="14">
      <c r="A2" s="378" t="str">
        <f>BS!B3</f>
        <v>HOLIDAY INN AL BARSHA HOTEL</v>
      </c>
      <c r="B2" s="338"/>
      <c r="C2" s="338"/>
      <c r="D2" s="338"/>
      <c r="E2" s="338"/>
      <c r="F2" s="338"/>
    </row>
    <row r="3" spans="1:6" s="339" customFormat="1">
      <c r="A3" s="348" t="s">
        <v>1085</v>
      </c>
      <c r="B3" s="338"/>
      <c r="C3" s="338"/>
      <c r="D3" s="338"/>
      <c r="E3" s="338"/>
      <c r="F3" s="338"/>
    </row>
    <row r="4" spans="1:6" s="339" customFormat="1">
      <c r="A4" s="348"/>
      <c r="B4" s="338"/>
      <c r="C4" s="338"/>
      <c r="D4" s="338"/>
      <c r="E4" s="338"/>
      <c r="F4" s="338"/>
    </row>
    <row r="5" spans="1:6" s="339" customFormat="1">
      <c r="A5" s="348" t="s">
        <v>202</v>
      </c>
      <c r="B5" s="338"/>
      <c r="C5" s="338"/>
      <c r="D5" s="338"/>
      <c r="E5" s="338"/>
      <c r="F5" s="338"/>
    </row>
    <row r="7" spans="1:6">
      <c r="A7" s="348" t="s">
        <v>203</v>
      </c>
      <c r="B7" s="340"/>
      <c r="C7" s="340"/>
      <c r="D7" s="340"/>
      <c r="E7" s="340"/>
      <c r="F7" s="340"/>
    </row>
    <row r="8" spans="1:6" ht="4.5" customHeight="1"/>
    <row r="9" spans="1:6" ht="310.5" customHeight="1">
      <c r="A9" s="1132" t="s">
        <v>820</v>
      </c>
      <c r="B9" s="1132"/>
      <c r="C9" s="1132"/>
      <c r="D9" s="1132"/>
      <c r="E9" s="1132"/>
      <c r="F9" s="1132"/>
    </row>
    <row r="11" spans="1:6">
      <c r="A11" s="348" t="s">
        <v>204</v>
      </c>
      <c r="B11" s="340"/>
      <c r="C11" s="340"/>
      <c r="D11" s="340"/>
      <c r="E11" s="340"/>
      <c r="F11" s="340"/>
    </row>
    <row r="12" spans="1:6" ht="6" customHeight="1">
      <c r="A12" s="348"/>
      <c r="B12" s="340"/>
      <c r="C12" s="340"/>
      <c r="D12" s="340"/>
      <c r="E12" s="340"/>
      <c r="F12" s="340"/>
    </row>
    <row r="13" spans="1:6" ht="28.5" customHeight="1">
      <c r="A13" s="1133" t="s">
        <v>819</v>
      </c>
      <c r="B13" s="1133"/>
      <c r="C13" s="1133"/>
      <c r="D13" s="1133"/>
      <c r="E13" s="1133"/>
      <c r="F13" s="1133"/>
    </row>
    <row r="15" spans="1:6">
      <c r="A15" s="348" t="s">
        <v>205</v>
      </c>
      <c r="B15" s="340"/>
      <c r="C15" s="340"/>
      <c r="D15" s="340"/>
      <c r="E15" s="340"/>
      <c r="F15" s="340"/>
    </row>
    <row r="16" spans="1:6" ht="4.5" customHeight="1"/>
    <row r="17" spans="1:6" ht="28.5" customHeight="1">
      <c r="A17" s="1134" t="s">
        <v>414</v>
      </c>
      <c r="B17" s="1134"/>
      <c r="C17" s="1134"/>
      <c r="D17" s="1134"/>
      <c r="E17" s="1134"/>
      <c r="F17" s="1134"/>
    </row>
    <row r="19" spans="1:6">
      <c r="A19" s="348" t="s">
        <v>206</v>
      </c>
      <c r="B19" s="340"/>
      <c r="C19" s="340"/>
      <c r="D19" s="340"/>
      <c r="E19" s="340"/>
      <c r="F19" s="340"/>
    </row>
    <row r="20" spans="1:6" ht="6" customHeight="1"/>
    <row r="21" spans="1:6">
      <c r="A21" s="342" t="s">
        <v>1086</v>
      </c>
      <c r="B21" s="340"/>
      <c r="C21" s="340"/>
      <c r="D21" s="340"/>
      <c r="E21" s="340"/>
      <c r="F21" s="340"/>
    </row>
    <row r="23" spans="1:6">
      <c r="A23" s="340"/>
      <c r="B23" s="343"/>
      <c r="C23" s="340"/>
      <c r="D23" s="344" t="str">
        <f>SCH!I167</f>
        <v>31.12.2020</v>
      </c>
      <c r="E23" s="344"/>
      <c r="F23" s="344" t="str">
        <f>SCH!K167</f>
        <v>31.12.2019</v>
      </c>
    </row>
    <row r="24" spans="1:6">
      <c r="A24" s="340"/>
      <c r="B24" s="343"/>
      <c r="C24" s="340"/>
      <c r="D24" s="344" t="s">
        <v>1</v>
      </c>
      <c r="E24" s="344"/>
      <c r="F24" s="344" t="s">
        <v>1</v>
      </c>
    </row>
    <row r="25" spans="1:6">
      <c r="A25" s="340"/>
      <c r="B25" s="343"/>
      <c r="C25" s="340"/>
      <c r="D25" s="345"/>
      <c r="E25" s="340"/>
      <c r="F25" s="345"/>
    </row>
    <row r="26" spans="1:6">
      <c r="A26" s="342" t="s">
        <v>58</v>
      </c>
      <c r="B26" s="340"/>
      <c r="C26" s="340"/>
      <c r="D26" s="346">
        <f>SCI!E11</f>
        <v>14793420.67</v>
      </c>
      <c r="E26" s="340"/>
      <c r="F26" s="346">
        <f>SCI!G11</f>
        <v>38433791</v>
      </c>
    </row>
    <row r="28" spans="1:6">
      <c r="A28" s="342" t="s">
        <v>795</v>
      </c>
      <c r="B28" s="340"/>
      <c r="C28" s="340"/>
      <c r="D28" s="346">
        <f>SCI!E13</f>
        <v>-11083761.310000001</v>
      </c>
      <c r="E28" s="340"/>
      <c r="F28" s="346">
        <f>SCI!G13</f>
        <v>-20484586</v>
      </c>
    </row>
    <row r="29" spans="1:6" ht="3.75" customHeight="1">
      <c r="A29" s="342"/>
      <c r="B29" s="340"/>
      <c r="C29" s="340"/>
      <c r="D29" s="347"/>
      <c r="E29" s="340"/>
      <c r="F29" s="347"/>
    </row>
    <row r="30" spans="1:6">
      <c r="A30" s="340"/>
      <c r="B30" s="340"/>
      <c r="C30" s="340"/>
      <c r="D30" s="340"/>
      <c r="E30" s="340"/>
      <c r="F30" s="340"/>
    </row>
    <row r="31" spans="1:6">
      <c r="A31" s="348" t="s">
        <v>796</v>
      </c>
      <c r="B31" s="340"/>
      <c r="C31" s="340"/>
      <c r="D31" s="349">
        <f>SUM(D26:D30)</f>
        <v>3709659.3599999994</v>
      </c>
      <c r="E31" s="340"/>
      <c r="F31" s="349">
        <f>SUM(F26:F30)</f>
        <v>17949205</v>
      </c>
    </row>
    <row r="33" spans="1:6">
      <c r="A33" s="342" t="s">
        <v>797</v>
      </c>
      <c r="D33" s="346">
        <f>SCI!E18</f>
        <v>-4522041.8000000007</v>
      </c>
      <c r="F33" s="346">
        <f>SCI!G18</f>
        <v>-8368227</v>
      </c>
    </row>
    <row r="35" spans="1:6">
      <c r="A35" s="342" t="str">
        <f>+SCI!B20</f>
        <v>Management fee</v>
      </c>
      <c r="B35" s="340"/>
      <c r="C35" s="340"/>
      <c r="D35" s="349">
        <f>+SCI!E20</f>
        <v>-9000000</v>
      </c>
      <c r="E35" s="342"/>
      <c r="F35" s="349">
        <f>+SCI!G20</f>
        <v>-9375000</v>
      </c>
    </row>
    <row r="37" spans="1:6">
      <c r="A37" s="342" t="s">
        <v>798</v>
      </c>
      <c r="B37" s="340"/>
      <c r="C37" s="340"/>
      <c r="D37" s="349">
        <f>SCI!E22</f>
        <v>-938676.55999999994</v>
      </c>
      <c r="E37" s="340"/>
      <c r="F37" s="349">
        <f>SCI!G22</f>
        <v>-2421547</v>
      </c>
    </row>
    <row r="39" spans="1:6" ht="14" thickBot="1">
      <c r="A39" s="348" t="s">
        <v>207</v>
      </c>
      <c r="B39" s="340"/>
      <c r="C39" s="340"/>
      <c r="D39" s="350">
        <f>SUM(D31:D38)</f>
        <v>-10751059.000000002</v>
      </c>
      <c r="E39" s="348"/>
      <c r="F39" s="350">
        <f>SUM(F31:F38)</f>
        <v>-2215569</v>
      </c>
    </row>
    <row r="40" spans="1:6" ht="14" thickTop="1">
      <c r="A40" s="348"/>
      <c r="B40" s="340"/>
      <c r="C40" s="340"/>
      <c r="D40" s="340"/>
      <c r="E40" s="340"/>
      <c r="F40" s="340"/>
    </row>
    <row r="41" spans="1:6">
      <c r="A41" s="352" t="s">
        <v>58</v>
      </c>
      <c r="D41" s="351"/>
      <c r="F41" s="351"/>
    </row>
    <row r="42" spans="1:6" ht="59.25" customHeight="1">
      <c r="A42" s="1132" t="s">
        <v>821</v>
      </c>
      <c r="B42" s="1132"/>
      <c r="C42" s="1132"/>
      <c r="D42" s="1132"/>
      <c r="E42" s="1132"/>
      <c r="F42" s="1132"/>
    </row>
    <row r="43" spans="1:6">
      <c r="A43" s="1132"/>
      <c r="B43" s="1132"/>
      <c r="C43" s="1132"/>
      <c r="D43" s="1132"/>
      <c r="E43" s="1132"/>
      <c r="F43" s="1132"/>
    </row>
    <row r="44" spans="1:6">
      <c r="A44" s="354" t="s">
        <v>24</v>
      </c>
    </row>
    <row r="45" spans="1:6" ht="28.5" customHeight="1">
      <c r="A45" s="1132" t="s">
        <v>824</v>
      </c>
      <c r="B45" s="1132"/>
      <c r="C45" s="1132"/>
      <c r="D45" s="1132"/>
      <c r="E45" s="1132"/>
      <c r="F45" s="1132"/>
    </row>
    <row r="47" spans="1:6">
      <c r="A47" s="355" t="s">
        <v>275</v>
      </c>
    </row>
    <row r="48" spans="1:6" ht="26.25" customHeight="1">
      <c r="A48" s="1135" t="s">
        <v>825</v>
      </c>
      <c r="B48" s="1135"/>
      <c r="C48" s="1135"/>
      <c r="D48" s="1135"/>
      <c r="E48" s="1135"/>
      <c r="F48" s="1135"/>
    </row>
    <row r="49" spans="1:6">
      <c r="A49" s="356"/>
      <c r="B49" s="356"/>
      <c r="C49" s="356"/>
      <c r="D49" s="594"/>
      <c r="E49" s="594"/>
      <c r="F49" s="594"/>
    </row>
    <row r="50" spans="1:6">
      <c r="A50" s="340"/>
      <c r="B50" s="343"/>
      <c r="C50" s="340"/>
      <c r="D50" s="344" t="str">
        <f>+D23</f>
        <v>31.12.2020</v>
      </c>
      <c r="E50" s="344"/>
      <c r="F50" s="344" t="str">
        <f>+F23</f>
        <v>31.12.2019</v>
      </c>
    </row>
    <row r="51" spans="1:6">
      <c r="A51" s="340"/>
      <c r="B51" s="343"/>
      <c r="C51" s="340"/>
      <c r="D51" s="344" t="s">
        <v>1</v>
      </c>
      <c r="E51" s="344"/>
      <c r="F51" s="344" t="s">
        <v>1</v>
      </c>
    </row>
    <row r="52" spans="1:6">
      <c r="D52" s="357"/>
      <c r="F52" s="357"/>
    </row>
    <row r="53" spans="1:6">
      <c r="A53" s="460" t="s">
        <v>775</v>
      </c>
      <c r="D53" s="357"/>
      <c r="F53" s="357"/>
    </row>
    <row r="54" spans="1:6">
      <c r="A54" s="358" t="s">
        <v>772</v>
      </c>
      <c r="D54" s="357">
        <f>SCH!I274</f>
        <v>2373929.66</v>
      </c>
      <c r="F54" s="357">
        <f>SCH!K274</f>
        <v>4371801</v>
      </c>
    </row>
    <row r="55" spans="1:6">
      <c r="A55" s="358" t="s">
        <v>773</v>
      </c>
      <c r="D55" s="357">
        <f>SCH!I275</f>
        <v>4339102.58</v>
      </c>
      <c r="F55" s="357">
        <f>SCH!K275</f>
        <v>9797148</v>
      </c>
    </row>
    <row r="56" spans="1:6">
      <c r="A56" s="358" t="s">
        <v>776</v>
      </c>
      <c r="D56" s="357">
        <f>SCH!I276</f>
        <v>3067218.6100000003</v>
      </c>
      <c r="F56" s="357">
        <f>SCH!K276</f>
        <v>4187632</v>
      </c>
    </row>
    <row r="57" spans="1:6">
      <c r="A57" s="358" t="s">
        <v>777</v>
      </c>
      <c r="D57" s="357">
        <f>SCH!I277</f>
        <v>759592.87</v>
      </c>
      <c r="F57" s="357">
        <f>SCH!K277</f>
        <v>1365331</v>
      </c>
    </row>
    <row r="58" spans="1:6">
      <c r="A58" s="358" t="s">
        <v>778</v>
      </c>
      <c r="D58" s="357">
        <f>SCH!I278</f>
        <v>543917.59000000008</v>
      </c>
      <c r="F58" s="357">
        <f>SCH!K278</f>
        <v>762674</v>
      </c>
    </row>
    <row r="59" spans="1:6">
      <c r="A59" s="358"/>
      <c r="D59" s="379">
        <f>SUM(D54:D58)</f>
        <v>11083761.310000001</v>
      </c>
      <c r="F59" s="379">
        <f>SUM(F54:F58)</f>
        <v>20484586</v>
      </c>
    </row>
    <row r="60" spans="1:6">
      <c r="A60" s="460" t="s">
        <v>779</v>
      </c>
      <c r="D60" s="357"/>
      <c r="F60" s="357"/>
    </row>
    <row r="61" spans="1:6">
      <c r="A61" s="358" t="s">
        <v>781</v>
      </c>
      <c r="D61" s="357">
        <f>SCH!I291</f>
        <v>1803919.67</v>
      </c>
      <c r="F61" s="357">
        <f>SCH!K291</f>
        <v>2968989</v>
      </c>
    </row>
    <row r="62" spans="1:6">
      <c r="A62" s="358" t="s">
        <v>782</v>
      </c>
      <c r="B62" s="340"/>
      <c r="C62" s="340"/>
      <c r="D62" s="357">
        <f>SCH!I292</f>
        <v>492523.11</v>
      </c>
      <c r="E62" s="357"/>
      <c r="F62" s="357">
        <f>SCH!K292</f>
        <v>1248044</v>
      </c>
    </row>
    <row r="63" spans="1:6">
      <c r="A63" s="358" t="s">
        <v>794</v>
      </c>
      <c r="B63" s="340"/>
      <c r="C63" s="340"/>
      <c r="D63" s="357">
        <f>SCH!I293</f>
        <v>222901.39</v>
      </c>
      <c r="E63" s="357"/>
      <c r="F63" s="357">
        <f>SCH!K293</f>
        <v>579281</v>
      </c>
    </row>
    <row r="64" spans="1:6">
      <c r="A64" s="358" t="s">
        <v>783</v>
      </c>
      <c r="B64" s="340"/>
      <c r="C64" s="340"/>
      <c r="D64" s="357">
        <f>SCH!I294</f>
        <v>305206.64</v>
      </c>
      <c r="E64" s="357"/>
      <c r="F64" s="357">
        <f>SCH!K294</f>
        <v>1537335</v>
      </c>
    </row>
    <row r="65" spans="1:6">
      <c r="A65" s="358" t="s">
        <v>784</v>
      </c>
      <c r="B65" s="359"/>
      <c r="C65" s="359"/>
      <c r="D65" s="357">
        <f>SCH!I295</f>
        <v>601918.75</v>
      </c>
      <c r="E65" s="357"/>
      <c r="F65" s="357">
        <f>SCH!K295</f>
        <v>318098</v>
      </c>
    </row>
    <row r="66" spans="1:6">
      <c r="A66" s="358" t="s">
        <v>29</v>
      </c>
      <c r="B66" s="340"/>
      <c r="C66" s="340"/>
      <c r="D66" s="357">
        <f>SCH!I296</f>
        <v>180513.72</v>
      </c>
      <c r="E66" s="357"/>
      <c r="F66" s="357">
        <f>SCH!K296</f>
        <v>192089</v>
      </c>
    </row>
    <row r="67" spans="1:6">
      <c r="A67" s="358" t="s">
        <v>6</v>
      </c>
      <c r="B67" s="340"/>
      <c r="C67" s="340"/>
      <c r="D67" s="357">
        <f>SCH!I297</f>
        <v>133080.14000000001</v>
      </c>
      <c r="E67" s="357"/>
      <c r="F67" s="357">
        <f>SCH!K297</f>
        <v>150250</v>
      </c>
    </row>
    <row r="68" spans="1:6">
      <c r="A68" s="358" t="s">
        <v>286</v>
      </c>
      <c r="B68" s="340"/>
      <c r="C68" s="340"/>
      <c r="D68" s="357">
        <f>SCH!I299</f>
        <v>781978.38</v>
      </c>
      <c r="E68" s="357"/>
      <c r="F68" s="357">
        <f>SCH!K299</f>
        <v>1374141</v>
      </c>
    </row>
    <row r="69" spans="1:6">
      <c r="A69" s="358"/>
      <c r="B69" s="340"/>
      <c r="C69" s="340"/>
      <c r="D69" s="379">
        <f>SUM(D61:D68)</f>
        <v>4522041.8000000007</v>
      </c>
      <c r="E69" s="379"/>
      <c r="F69" s="379">
        <f>SUM(F61:F68)</f>
        <v>8368227</v>
      </c>
    </row>
    <row r="70" spans="1:6">
      <c r="A70" s="460" t="s">
        <v>786</v>
      </c>
      <c r="B70" s="340"/>
      <c r="C70" s="340"/>
      <c r="D70" s="357"/>
      <c r="E70" s="357"/>
      <c r="F70" s="357"/>
    </row>
    <row r="71" spans="1:6">
      <c r="A71" s="358" t="s">
        <v>787</v>
      </c>
      <c r="B71" s="340"/>
      <c r="C71" s="340"/>
      <c r="D71" s="357">
        <f>SCH!I308</f>
        <v>281175</v>
      </c>
      <c r="E71" s="357"/>
      <c r="F71" s="357">
        <f>SCH!K308</f>
        <v>748826</v>
      </c>
    </row>
    <row r="72" spans="1:6">
      <c r="A72" s="358" t="s">
        <v>788</v>
      </c>
      <c r="B72" s="340"/>
      <c r="C72" s="340"/>
      <c r="D72" s="357">
        <f>SCH!I309</f>
        <v>290983</v>
      </c>
      <c r="E72" s="357"/>
      <c r="F72" s="357">
        <f>SCH!K309</f>
        <v>721214</v>
      </c>
    </row>
    <row r="73" spans="1:6">
      <c r="A73" s="358" t="s">
        <v>789</v>
      </c>
      <c r="B73" s="340"/>
      <c r="C73" s="340"/>
      <c r="D73" s="357">
        <f>SCH!I310</f>
        <v>195434.99</v>
      </c>
      <c r="E73" s="357"/>
      <c r="F73" s="357">
        <f>SCH!K310</f>
        <v>560095</v>
      </c>
    </row>
    <row r="74" spans="1:6">
      <c r="A74" s="358" t="s">
        <v>790</v>
      </c>
      <c r="B74" s="340"/>
      <c r="C74" s="340"/>
      <c r="D74" s="357">
        <f>SCH!I311</f>
        <v>73807.59</v>
      </c>
      <c r="E74" s="357"/>
      <c r="F74" s="357">
        <f>SCH!K311</f>
        <v>100995</v>
      </c>
    </row>
    <row r="75" spans="1:6">
      <c r="A75" s="358" t="s">
        <v>286</v>
      </c>
      <c r="B75" s="340"/>
      <c r="C75" s="340"/>
      <c r="D75" s="357">
        <f>SCH!I312</f>
        <v>97275.979999999981</v>
      </c>
      <c r="E75" s="357"/>
      <c r="F75" s="357">
        <f>SCH!K312</f>
        <v>290417</v>
      </c>
    </row>
    <row r="76" spans="1:6">
      <c r="A76" s="358"/>
      <c r="B76" s="340"/>
      <c r="C76" s="340"/>
      <c r="D76" s="379">
        <f>SUM(D71:D75)</f>
        <v>938676.55999999994</v>
      </c>
      <c r="E76" s="379"/>
      <c r="F76" s="379">
        <f>SUM(F71:F75)</f>
        <v>2421547</v>
      </c>
    </row>
    <row r="77" spans="1:6" ht="3.25" customHeight="1">
      <c r="A77" s="360"/>
      <c r="B77" s="340"/>
      <c r="C77" s="340"/>
      <c r="D77" s="357"/>
      <c r="E77" s="357"/>
      <c r="F77" s="357"/>
    </row>
    <row r="78" spans="1:6" ht="14" thickBot="1">
      <c r="A78" s="340"/>
      <c r="B78" s="340"/>
      <c r="C78" s="340"/>
      <c r="D78" s="361">
        <f>D76+D69+D59</f>
        <v>16544479.670000002</v>
      </c>
      <c r="E78" s="357"/>
      <c r="F78" s="361">
        <f>F76+F69+F59</f>
        <v>31274360</v>
      </c>
    </row>
    <row r="79" spans="1:6" ht="14" thickTop="1"/>
    <row r="80" spans="1:6">
      <c r="A80" s="1133" t="s">
        <v>293</v>
      </c>
      <c r="B80" s="1133"/>
      <c r="C80" s="1133"/>
      <c r="D80" s="1133"/>
      <c r="E80" s="1133"/>
      <c r="F80" s="1133"/>
    </row>
    <row r="82" spans="1:6">
      <c r="A82" s="348" t="s">
        <v>208</v>
      </c>
      <c r="B82" s="340"/>
      <c r="C82" s="340"/>
      <c r="D82" s="340"/>
      <c r="E82" s="340"/>
      <c r="F82" s="340"/>
    </row>
    <row r="83" spans="1:6" ht="4.5" customHeight="1"/>
    <row r="84" spans="1:6">
      <c r="A84" s="342" t="s">
        <v>1087</v>
      </c>
      <c r="B84" s="340"/>
      <c r="C84" s="340"/>
      <c r="D84" s="340"/>
      <c r="E84" s="340"/>
      <c r="F84" s="340"/>
    </row>
    <row r="85" spans="1:6" ht="8.25" customHeight="1"/>
    <row r="86" spans="1:6">
      <c r="A86" s="362"/>
      <c r="B86" s="362"/>
      <c r="C86" s="362"/>
      <c r="D86" s="344" t="s">
        <v>209</v>
      </c>
      <c r="E86" s="344"/>
      <c r="F86" s="344" t="s">
        <v>209</v>
      </c>
    </row>
    <row r="87" spans="1:6">
      <c r="A87" s="362"/>
      <c r="B87" s="362"/>
      <c r="C87" s="363"/>
      <c r="D87" s="344" t="str">
        <f>+D50</f>
        <v>31.12.2020</v>
      </c>
      <c r="E87" s="344"/>
      <c r="F87" s="344" t="str">
        <f>+F50</f>
        <v>31.12.2019</v>
      </c>
    </row>
    <row r="88" spans="1:6">
      <c r="A88" s="364" t="s">
        <v>43</v>
      </c>
      <c r="B88" s="363"/>
      <c r="C88" s="363"/>
      <c r="D88" s="344" t="s">
        <v>1</v>
      </c>
      <c r="E88" s="344"/>
      <c r="F88" s="344" t="s">
        <v>1</v>
      </c>
    </row>
    <row r="89" spans="1:6">
      <c r="A89" s="364" t="s">
        <v>210</v>
      </c>
      <c r="B89" s="340"/>
      <c r="C89" s="340"/>
      <c r="D89" s="340"/>
      <c r="E89" s="340"/>
      <c r="F89" s="340"/>
    </row>
    <row r="90" spans="1:6" ht="15" customHeight="1">
      <c r="A90" s="365" t="s">
        <v>211</v>
      </c>
      <c r="B90" s="340"/>
      <c r="C90" s="340"/>
      <c r="D90" s="349">
        <f>+BS!E13</f>
        <v>0</v>
      </c>
      <c r="E90" s="340"/>
      <c r="F90" s="349">
        <f>+BS!G13</f>
        <v>0</v>
      </c>
    </row>
    <row r="91" spans="1:6" ht="15" customHeight="1">
      <c r="A91" s="364" t="s">
        <v>212</v>
      </c>
      <c r="B91" s="340"/>
      <c r="C91" s="340"/>
      <c r="D91" s="340"/>
      <c r="E91" s="340"/>
      <c r="F91" s="340"/>
    </row>
    <row r="92" spans="1:6" ht="15" customHeight="1">
      <c r="A92" s="365" t="str">
        <f>+BS!B17</f>
        <v>Inventories</v>
      </c>
      <c r="B92" s="340"/>
      <c r="C92" s="340"/>
      <c r="D92" s="346">
        <f>+BS!E17</f>
        <v>253597</v>
      </c>
      <c r="E92" s="346"/>
      <c r="F92" s="346">
        <f>+BS!G17</f>
        <v>443589</v>
      </c>
    </row>
    <row r="93" spans="1:6" ht="15" customHeight="1">
      <c r="A93" s="365" t="str">
        <f>+BS!B18</f>
        <v>Trade and other receivables</v>
      </c>
      <c r="B93" s="340"/>
      <c r="C93" s="340"/>
      <c r="D93" s="346">
        <f>+BS!E18</f>
        <v>4249720</v>
      </c>
      <c r="E93" s="340"/>
      <c r="F93" s="346">
        <f>+BS!G18</f>
        <v>6328282</v>
      </c>
    </row>
    <row r="94" spans="1:6" ht="15" customHeight="1">
      <c r="A94" s="365" t="str">
        <f>+BS!B19</f>
        <v>Other current financial assets</v>
      </c>
      <c r="B94" s="340"/>
      <c r="C94" s="340"/>
      <c r="D94" s="346">
        <f>+BS!E19</f>
        <v>202675</v>
      </c>
      <c r="E94" s="340"/>
      <c r="F94" s="346">
        <f>+BS!G19</f>
        <v>202675</v>
      </c>
    </row>
    <row r="95" spans="1:6" ht="15" customHeight="1">
      <c r="A95" s="365" t="str">
        <f>+BS!B20</f>
        <v xml:space="preserve">Cash and cash equivalents </v>
      </c>
      <c r="B95" s="340"/>
      <c r="C95" s="340"/>
      <c r="D95" s="346">
        <f>+BS!E20</f>
        <v>1827537</v>
      </c>
      <c r="E95" s="340"/>
      <c r="F95" s="346">
        <f>+BS!G20</f>
        <v>3200791</v>
      </c>
    </row>
    <row r="96" spans="1:6" ht="15" customHeight="1" thickBot="1">
      <c r="A96" s="364" t="s">
        <v>213</v>
      </c>
      <c r="B96" s="340"/>
      <c r="C96" s="340"/>
      <c r="D96" s="366">
        <f>SUM(D90:D95)</f>
        <v>6533529</v>
      </c>
      <c r="E96" s="340"/>
      <c r="F96" s="366">
        <f>SUM(F90:F95)</f>
        <v>10175337</v>
      </c>
    </row>
    <row r="97" spans="1:6" ht="14" thickTop="1">
      <c r="A97" s="340"/>
      <c r="B97" s="340"/>
      <c r="C97" s="340"/>
      <c r="D97" s="340"/>
      <c r="E97" s="340"/>
      <c r="F97" s="340"/>
    </row>
    <row r="98" spans="1:6" ht="15" customHeight="1">
      <c r="A98" s="364" t="s">
        <v>214</v>
      </c>
      <c r="B98" s="340"/>
      <c r="C98" s="340"/>
      <c r="D98" s="340"/>
      <c r="E98" s="340"/>
      <c r="F98" s="340"/>
    </row>
    <row r="99" spans="1:6" ht="15" customHeight="1">
      <c r="A99" s="364" t="s">
        <v>215</v>
      </c>
      <c r="B99" s="340"/>
      <c r="C99" s="340"/>
      <c r="D99" s="340"/>
      <c r="E99" s="340"/>
      <c r="F99" s="340"/>
    </row>
    <row r="100" spans="1:6" ht="15" hidden="1" customHeight="1">
      <c r="A100" s="365" t="str">
        <f>+BS!B31</f>
        <v>Share capital</v>
      </c>
      <c r="B100" s="340"/>
      <c r="C100" s="340"/>
      <c r="D100" s="346">
        <f>+BS!E31</f>
        <v>0</v>
      </c>
      <c r="E100" s="340"/>
      <c r="F100" s="346">
        <f>+BS!G31</f>
        <v>0</v>
      </c>
    </row>
    <row r="101" spans="1:6" ht="15" hidden="1" customHeight="1">
      <c r="A101" s="365" t="str">
        <f>+BS!B32</f>
        <v>Statutory reserve</v>
      </c>
      <c r="B101" s="340"/>
      <c r="C101" s="340"/>
      <c r="D101" s="346">
        <f>+BS!E32</f>
        <v>0</v>
      </c>
      <c r="E101" s="340"/>
      <c r="F101" s="346">
        <f>+BS!G32</f>
        <v>0</v>
      </c>
    </row>
    <row r="102" spans="1:6" ht="15" customHeight="1">
      <c r="A102" s="365" t="str">
        <f>+BS!B33</f>
        <v>Accumulated losses</v>
      </c>
      <c r="B102" s="340"/>
      <c r="C102" s="340"/>
      <c r="D102" s="346">
        <f>+BS!E33</f>
        <v>-10751059.000000002</v>
      </c>
      <c r="E102" s="340"/>
      <c r="F102" s="346">
        <f>+BS!G33</f>
        <v>-2215569</v>
      </c>
    </row>
    <row r="103" spans="1:6" ht="15" customHeight="1">
      <c r="A103" s="365" t="str">
        <f>BS!B34</f>
        <v>Beneficial owner's current account</v>
      </c>
      <c r="D103" s="346">
        <f>BS!E34</f>
        <v>10518251</v>
      </c>
      <c r="F103" s="346">
        <f>BS!G34</f>
        <v>3795873</v>
      </c>
    </row>
    <row r="104" spans="1:6" ht="15" hidden="1" customHeight="1">
      <c r="A104" s="9" t="s">
        <v>322</v>
      </c>
      <c r="D104" s="346">
        <f>BS!E38</f>
        <v>0</v>
      </c>
      <c r="F104" s="346">
        <f>BS!G38</f>
        <v>0</v>
      </c>
    </row>
    <row r="105" spans="1:6" ht="15" customHeight="1">
      <c r="A105" s="364" t="s">
        <v>216</v>
      </c>
      <c r="B105" s="340"/>
      <c r="C105" s="340"/>
      <c r="D105" s="340"/>
      <c r="E105" s="340"/>
      <c r="F105" s="340"/>
    </row>
    <row r="106" spans="1:6" ht="28.5" customHeight="1">
      <c r="A106" s="365" t="s">
        <v>217</v>
      </c>
      <c r="B106" s="340"/>
      <c r="C106" s="340"/>
      <c r="D106" s="349">
        <f>+BS!E44</f>
        <v>1360126</v>
      </c>
      <c r="E106" s="340"/>
      <c r="F106" s="349">
        <f>+BS!G44</f>
        <v>1610402</v>
      </c>
    </row>
    <row r="107" spans="1:6" ht="15" hidden="1" customHeight="1">
      <c r="A107" s="365" t="s">
        <v>153</v>
      </c>
      <c r="B107" s="340"/>
      <c r="C107" s="340"/>
      <c r="D107" s="349">
        <f>+BS!E45</f>
        <v>0</v>
      </c>
      <c r="E107" s="340"/>
      <c r="F107" s="349">
        <f>+BS!G45</f>
        <v>0</v>
      </c>
    </row>
    <row r="108" spans="1:6" ht="15" customHeight="1">
      <c r="A108" s="364" t="s">
        <v>2</v>
      </c>
      <c r="B108" s="340"/>
      <c r="C108" s="340"/>
      <c r="D108" s="340"/>
      <c r="E108" s="340"/>
      <c r="F108" s="340"/>
    </row>
    <row r="109" spans="1:6">
      <c r="A109" s="365" t="str">
        <f>+BS!B51</f>
        <v>Trade and other payables</v>
      </c>
      <c r="B109" s="340"/>
      <c r="C109" s="340"/>
      <c r="D109" s="349">
        <f>+BS!E51</f>
        <v>5406211</v>
      </c>
      <c r="E109" s="340"/>
      <c r="F109" s="349">
        <f>+BS!G51</f>
        <v>6984631</v>
      </c>
    </row>
    <row r="110" spans="1:6" hidden="1">
      <c r="A110" s="365" t="str">
        <f>+BS!B52</f>
        <v>Bank borrowings</v>
      </c>
      <c r="B110" s="340"/>
      <c r="C110" s="340"/>
      <c r="D110" s="349">
        <f>+BS!E52</f>
        <v>0</v>
      </c>
      <c r="E110" s="340"/>
      <c r="F110" s="349">
        <f>+BS!G52</f>
        <v>0</v>
      </c>
    </row>
    <row r="111" spans="1:6">
      <c r="A111" s="365"/>
      <c r="B111" s="340"/>
      <c r="C111" s="340"/>
      <c r="D111" s="349"/>
      <c r="E111" s="340"/>
      <c r="F111" s="349"/>
    </row>
    <row r="112" spans="1:6" ht="15" customHeight="1" thickBot="1">
      <c r="A112" s="364" t="s">
        <v>218</v>
      </c>
      <c r="B112" s="340"/>
      <c r="C112" s="340"/>
      <c r="D112" s="367">
        <f>SUM(D100:D110)</f>
        <v>6533528.9999999981</v>
      </c>
      <c r="E112" s="340"/>
      <c r="F112" s="367">
        <f>SUM(F100:F110)</f>
        <v>10175337</v>
      </c>
    </row>
    <row r="113" spans="1:6" ht="14" thickTop="1">
      <c r="A113" s="340"/>
      <c r="B113" s="340"/>
      <c r="C113" s="340"/>
      <c r="D113" s="340"/>
      <c r="E113" s="340"/>
      <c r="F113" s="340"/>
    </row>
    <row r="114" spans="1:6">
      <c r="A114" s="355" t="s">
        <v>268</v>
      </c>
      <c r="B114" s="368"/>
      <c r="C114" s="368"/>
      <c r="D114" s="368"/>
      <c r="E114" s="369"/>
      <c r="F114" s="368"/>
    </row>
    <row r="115" spans="1:6" ht="65.25" customHeight="1">
      <c r="A115" s="1132" t="s">
        <v>832</v>
      </c>
      <c r="B115" s="1132"/>
      <c r="C115" s="1132"/>
      <c r="D115" s="1132"/>
      <c r="E115" s="1132"/>
      <c r="F115" s="1132"/>
    </row>
    <row r="116" spans="1:6" ht="44.25" customHeight="1">
      <c r="A116" s="1132" t="s">
        <v>833</v>
      </c>
      <c r="B116" s="1132"/>
      <c r="C116" s="1132"/>
      <c r="D116" s="1132"/>
      <c r="E116" s="1132"/>
      <c r="F116" s="1132"/>
    </row>
    <row r="117" spans="1:6" ht="13.5" customHeight="1">
      <c r="A117" s="353"/>
      <c r="B117" s="353"/>
      <c r="C117" s="353"/>
      <c r="D117" s="593"/>
      <c r="E117" s="593"/>
      <c r="F117" s="593"/>
    </row>
    <row r="118" spans="1:6">
      <c r="A118" s="352" t="s">
        <v>135</v>
      </c>
      <c r="B118" s="368"/>
      <c r="C118" s="368"/>
      <c r="D118" s="368"/>
      <c r="E118" s="369"/>
      <c r="F118" s="368"/>
    </row>
    <row r="119" spans="1:6" ht="27.75" customHeight="1">
      <c r="A119" s="1132" t="s">
        <v>826</v>
      </c>
      <c r="B119" s="1132"/>
      <c r="C119" s="1132"/>
      <c r="D119" s="1132"/>
      <c r="E119" s="1132"/>
      <c r="F119" s="1132"/>
    </row>
    <row r="120" spans="1:6">
      <c r="A120" s="370"/>
      <c r="B120" s="370"/>
      <c r="C120" s="370"/>
      <c r="D120" s="595"/>
      <c r="E120" s="595"/>
      <c r="F120" s="595"/>
    </row>
    <row r="121" spans="1:6">
      <c r="A121" s="352" t="s">
        <v>174</v>
      </c>
      <c r="B121" s="370"/>
      <c r="C121" s="370"/>
      <c r="D121" s="595"/>
      <c r="E121" s="595"/>
      <c r="F121" s="595"/>
    </row>
    <row r="122" spans="1:6">
      <c r="A122" s="371" t="s">
        <v>294</v>
      </c>
      <c r="B122" s="368"/>
      <c r="C122" s="368"/>
      <c r="D122" s="368"/>
      <c r="E122" s="369"/>
      <c r="F122" s="368"/>
    </row>
    <row r="123" spans="1:6" ht="33.75" customHeight="1">
      <c r="A123" s="1132" t="s">
        <v>834</v>
      </c>
      <c r="B123" s="1132"/>
      <c r="C123" s="1132"/>
      <c r="D123" s="1132"/>
      <c r="E123" s="1132"/>
      <c r="F123" s="1132"/>
    </row>
    <row r="124" spans="1:6" ht="12" customHeight="1">
      <c r="A124" s="353"/>
      <c r="B124" s="353"/>
      <c r="C124" s="353"/>
      <c r="D124" s="593"/>
      <c r="E124" s="593"/>
      <c r="F124" s="593"/>
    </row>
    <row r="125" spans="1:6">
      <c r="A125" s="355" t="s">
        <v>219</v>
      </c>
      <c r="B125" s="355"/>
      <c r="C125" s="355"/>
      <c r="D125" s="355"/>
      <c r="E125" s="355"/>
      <c r="F125" s="355"/>
    </row>
    <row r="126" spans="1:6" ht="60.75" customHeight="1">
      <c r="A126" s="1132" t="s">
        <v>837</v>
      </c>
      <c r="B126" s="1132"/>
      <c r="C126" s="1132"/>
      <c r="D126" s="1132"/>
      <c r="E126" s="1132"/>
      <c r="F126" s="1132"/>
    </row>
    <row r="127" spans="1:6">
      <c r="A127" s="368"/>
      <c r="B127" s="373"/>
      <c r="C127" s="373"/>
      <c r="D127" s="373"/>
      <c r="E127" s="373"/>
      <c r="F127" s="373"/>
    </row>
    <row r="128" spans="1:6">
      <c r="A128" s="355" t="s">
        <v>720</v>
      </c>
      <c r="B128" s="373"/>
      <c r="C128" s="373"/>
      <c r="D128" s="373"/>
      <c r="E128" s="373"/>
      <c r="F128" s="373"/>
    </row>
    <row r="129" spans="1:6" ht="129" customHeight="1">
      <c r="A129" s="1132" t="s">
        <v>835</v>
      </c>
      <c r="B129" s="1132"/>
      <c r="C129" s="1132"/>
      <c r="D129" s="1132"/>
      <c r="E129" s="1132"/>
      <c r="F129" s="1132"/>
    </row>
    <row r="130" spans="1:6">
      <c r="A130" s="368"/>
      <c r="B130" s="373"/>
      <c r="C130" s="373"/>
      <c r="D130" s="373"/>
      <c r="E130" s="373"/>
      <c r="F130" s="373"/>
    </row>
    <row r="131" spans="1:6">
      <c r="A131" s="374" t="s">
        <v>217</v>
      </c>
      <c r="B131" s="373"/>
      <c r="C131" s="373"/>
      <c r="D131" s="373"/>
      <c r="E131" s="373"/>
      <c r="F131" s="373"/>
    </row>
    <row r="132" spans="1:6" ht="18" customHeight="1">
      <c r="A132" s="1132" t="s">
        <v>827</v>
      </c>
      <c r="B132" s="1132"/>
      <c r="C132" s="1132"/>
      <c r="D132" s="1132"/>
      <c r="E132" s="1132"/>
      <c r="F132" s="1132"/>
    </row>
    <row r="133" spans="1:6">
      <c r="A133" s="375"/>
      <c r="B133" s="375"/>
      <c r="C133" s="375"/>
      <c r="D133" s="375"/>
      <c r="E133" s="375"/>
      <c r="F133" s="375"/>
    </row>
    <row r="134" spans="1:6">
      <c r="A134" s="374" t="s">
        <v>269</v>
      </c>
      <c r="B134" s="374"/>
      <c r="C134" s="374"/>
      <c r="D134" s="372"/>
      <c r="E134" s="372"/>
      <c r="F134" s="372"/>
    </row>
    <row r="135" spans="1:6" ht="18" customHeight="1">
      <c r="A135" s="1132" t="s">
        <v>836</v>
      </c>
      <c r="B135" s="1132"/>
      <c r="C135" s="1132"/>
      <c r="D135" s="1132"/>
      <c r="E135" s="1132"/>
      <c r="F135" s="1132"/>
    </row>
    <row r="136" spans="1:6">
      <c r="A136" s="353"/>
      <c r="B136" s="353"/>
      <c r="C136" s="353"/>
      <c r="D136" s="593"/>
      <c r="E136" s="593"/>
      <c r="F136" s="593"/>
    </row>
    <row r="137" spans="1:6">
      <c r="A137" s="355" t="s">
        <v>270</v>
      </c>
      <c r="B137" s="355"/>
      <c r="C137" s="355"/>
      <c r="D137" s="355"/>
      <c r="E137" s="355"/>
      <c r="F137" s="355"/>
    </row>
    <row r="138" spans="1:6">
      <c r="A138" s="376" t="s">
        <v>25</v>
      </c>
      <c r="B138" s="355"/>
      <c r="C138" s="355"/>
      <c r="D138" s="355"/>
      <c r="E138" s="355"/>
      <c r="F138" s="355"/>
    </row>
    <row r="139" spans="1:6" ht="42" customHeight="1">
      <c r="A139" s="1132" t="s">
        <v>838</v>
      </c>
      <c r="B139" s="1132"/>
      <c r="C139" s="1132"/>
      <c r="D139" s="1132"/>
      <c r="E139" s="1132"/>
      <c r="F139" s="1132"/>
    </row>
    <row r="140" spans="1:6">
      <c r="A140" s="368"/>
      <c r="B140" s="373"/>
      <c r="C140" s="373"/>
      <c r="D140" s="373"/>
      <c r="E140" s="373"/>
      <c r="F140" s="373"/>
    </row>
    <row r="141" spans="1:6">
      <c r="A141" s="355" t="s">
        <v>220</v>
      </c>
      <c r="B141" s="368"/>
      <c r="C141" s="368"/>
      <c r="D141" s="368"/>
      <c r="E141" s="369"/>
      <c r="F141" s="368"/>
    </row>
    <row r="142" spans="1:6" ht="57.75" customHeight="1">
      <c r="A142" s="1132" t="s">
        <v>828</v>
      </c>
      <c r="B142" s="1132"/>
      <c r="C142" s="1132"/>
      <c r="D142" s="1132"/>
      <c r="E142" s="1132"/>
      <c r="F142" s="1132"/>
    </row>
    <row r="143" spans="1:6">
      <c r="A143" s="368"/>
      <c r="B143" s="368"/>
      <c r="C143" s="368"/>
      <c r="D143" s="368"/>
      <c r="E143" s="369"/>
      <c r="F143" s="368"/>
    </row>
    <row r="144" spans="1:6">
      <c r="A144" s="377" t="s">
        <v>340</v>
      </c>
      <c r="B144" s="368"/>
      <c r="C144" s="368"/>
      <c r="D144" s="368"/>
      <c r="E144" s="369"/>
      <c r="F144" s="368"/>
    </row>
    <row r="145" spans="1:6">
      <c r="A145" s="368" t="s">
        <v>403</v>
      </c>
      <c r="B145" s="368"/>
      <c r="C145" s="368"/>
      <c r="D145" s="368"/>
      <c r="E145" s="369"/>
      <c r="F145" s="368"/>
    </row>
    <row r="146" spans="1:6">
      <c r="A146" s="368" t="s">
        <v>829</v>
      </c>
      <c r="B146" s="368"/>
      <c r="C146" s="368"/>
      <c r="D146" s="368"/>
      <c r="E146" s="369"/>
      <c r="F146" s="368"/>
    </row>
    <row r="147" spans="1:6">
      <c r="A147" s="368" t="s">
        <v>830</v>
      </c>
      <c r="B147" s="368"/>
      <c r="C147" s="368"/>
      <c r="D147" s="368"/>
      <c r="E147" s="369"/>
      <c r="F147" s="368"/>
    </row>
    <row r="148" spans="1:6">
      <c r="A148" s="368"/>
      <c r="B148" s="368"/>
      <c r="C148" s="368"/>
      <c r="D148" s="368"/>
      <c r="E148" s="369"/>
      <c r="F148" s="368"/>
    </row>
    <row r="149" spans="1:6">
      <c r="A149" s="377" t="s">
        <v>221</v>
      </c>
      <c r="B149" s="368"/>
      <c r="C149" s="368"/>
      <c r="D149" s="368"/>
      <c r="E149" s="369"/>
      <c r="F149" s="368"/>
    </row>
    <row r="150" spans="1:6" ht="31.5" customHeight="1">
      <c r="A150" s="1132" t="s">
        <v>831</v>
      </c>
      <c r="B150" s="1132"/>
      <c r="C150" s="1132"/>
      <c r="D150" s="1132"/>
      <c r="E150" s="1132"/>
      <c r="F150" s="1132"/>
    </row>
    <row r="151" spans="1:6">
      <c r="A151" s="426" t="s">
        <v>402</v>
      </c>
      <c r="B151" s="368"/>
      <c r="C151" s="368"/>
      <c r="D151" s="368"/>
      <c r="E151" s="369"/>
      <c r="F151" s="368"/>
    </row>
    <row r="152" spans="1:6">
      <c r="A152" s="377" t="s">
        <v>79</v>
      </c>
      <c r="B152" s="368"/>
      <c r="C152" s="368"/>
      <c r="D152" s="368"/>
      <c r="E152" s="369"/>
      <c r="F152" s="368"/>
    </row>
    <row r="153" spans="1:6">
      <c r="A153" s="368" t="s">
        <v>858</v>
      </c>
      <c r="B153" s="368"/>
      <c r="C153" s="368"/>
      <c r="D153" s="368"/>
      <c r="E153" s="369"/>
      <c r="F153" s="368"/>
    </row>
  </sheetData>
  <mergeCells count="19">
    <mergeCell ref="A43:F43"/>
    <mergeCell ref="A42:F42"/>
    <mergeCell ref="A119:F119"/>
    <mergeCell ref="A139:F139"/>
    <mergeCell ref="A142:F142"/>
    <mergeCell ref="A135:F135"/>
    <mergeCell ref="A9:F9"/>
    <mergeCell ref="A150:F150"/>
    <mergeCell ref="A129:F129"/>
    <mergeCell ref="A123:F123"/>
    <mergeCell ref="A132:F132"/>
    <mergeCell ref="A126:F126"/>
    <mergeCell ref="A116:F116"/>
    <mergeCell ref="A13:F13"/>
    <mergeCell ref="A17:F17"/>
    <mergeCell ref="A80:F80"/>
    <mergeCell ref="A115:F115"/>
    <mergeCell ref="A45:F45"/>
    <mergeCell ref="A48:F48"/>
  </mergeCells>
  <printOptions horizontalCentered="1"/>
  <pageMargins left="0.51181102362204722" right="0.31496062992125984" top="0.55118110236220474" bottom="0.35433070866141736" header="0.11811023622047245" footer="0.11811023622047245"/>
  <pageSetup orientation="portrait" r:id="rId1"/>
  <rowBreaks count="3" manualBreakCount="3">
    <brk id="30" max="5" man="1"/>
    <brk id="80" max="5" man="1"/>
    <brk id="126"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I48"/>
  <sheetViews>
    <sheetView view="pageBreakPreview" topLeftCell="B1" zoomScaleSheetLayoutView="100" workbookViewId="0">
      <selection activeCell="N11" sqref="N11"/>
    </sheetView>
  </sheetViews>
  <sheetFormatPr baseColWidth="10" defaultColWidth="9.1640625" defaultRowHeight="18" customHeight="1"/>
  <cols>
    <col min="1" max="1" width="0.1640625" style="16" hidden="1" customWidth="1"/>
    <col min="2" max="2" width="38.83203125" style="16" customWidth="1"/>
    <col min="3" max="3" width="9.5" style="16" customWidth="1"/>
    <col min="4" max="4" width="3.1640625" style="16" customWidth="1"/>
    <col min="5" max="5" width="15.83203125" style="17" bestFit="1" customWidth="1"/>
    <col min="6" max="6" width="1.6640625" style="16" customWidth="1"/>
    <col min="7" max="7" width="14.5" style="17" bestFit="1" customWidth="1"/>
    <col min="8" max="8" width="9.1640625" style="16"/>
    <col min="9" max="9" width="11.33203125" style="16" bestFit="1" customWidth="1"/>
    <col min="10" max="16384" width="9.1640625" style="16"/>
  </cols>
  <sheetData>
    <row r="1" spans="2:9" ht="15" customHeight="1">
      <c r="B1" s="1050" t="s">
        <v>289</v>
      </c>
      <c r="C1" s="1050"/>
      <c r="D1" s="1050"/>
      <c r="E1" s="1050"/>
      <c r="F1" s="1050"/>
      <c r="G1" s="1050"/>
    </row>
    <row r="2" spans="2:9" ht="7.5" customHeight="1">
      <c r="B2" s="139"/>
      <c r="C2" s="139"/>
      <c r="D2" s="139"/>
      <c r="E2" s="471"/>
      <c r="F2" s="584"/>
      <c r="G2" s="471"/>
    </row>
    <row r="3" spans="2:9" s="45" customFormat="1" ht="18.75" customHeight="1">
      <c r="B3" s="320" t="str">
        <f>+BS!B3</f>
        <v>HOLIDAY INN AL BARSHA HOTEL</v>
      </c>
      <c r="C3" s="319"/>
      <c r="D3" s="27"/>
      <c r="E3" s="28"/>
      <c r="F3" s="27"/>
      <c r="G3" s="28"/>
    </row>
    <row r="4" spans="2:9" s="101" customFormat="1" ht="18.75" customHeight="1">
      <c r="B4" s="30" t="s">
        <v>92</v>
      </c>
      <c r="C4" s="30"/>
      <c r="D4" s="30"/>
      <c r="E4" s="31"/>
      <c r="F4" s="30"/>
      <c r="G4" s="31"/>
    </row>
    <row r="5" spans="2:9" s="47" customFormat="1" ht="18.75" customHeight="1">
      <c r="B5" s="30" t="s">
        <v>1081</v>
      </c>
      <c r="C5" s="30"/>
      <c r="D5" s="30"/>
      <c r="E5" s="31"/>
      <c r="F5" s="30"/>
      <c r="G5" s="31"/>
    </row>
    <row r="6" spans="2:9" ht="3.25" customHeight="1">
      <c r="B6" s="48"/>
      <c r="C6" s="48"/>
      <c r="D6" s="48"/>
      <c r="E6" s="472"/>
      <c r="F6" s="48"/>
      <c r="G6" s="472"/>
    </row>
    <row r="7" spans="2:9" ht="9" customHeight="1">
      <c r="B7" s="13"/>
      <c r="C7" s="13"/>
      <c r="D7" s="13"/>
      <c r="E7" s="34"/>
      <c r="F7" s="13"/>
      <c r="G7" s="34"/>
    </row>
    <row r="8" spans="2:9" ht="15" customHeight="1">
      <c r="B8" s="13"/>
      <c r="C8" s="14" t="s">
        <v>124</v>
      </c>
      <c r="D8" s="13"/>
      <c r="E8" s="473" t="str">
        <f>SCH!I17</f>
        <v>31.12.2020</v>
      </c>
      <c r="F8" s="146"/>
      <c r="G8" s="473" t="str">
        <f>+BS!G8</f>
        <v>31.12.2019</v>
      </c>
    </row>
    <row r="9" spans="2:9" s="26" customFormat="1" ht="15" customHeight="1">
      <c r="B9" s="13"/>
      <c r="D9" s="13"/>
      <c r="E9" s="473" t="str">
        <f>SCH!I18</f>
        <v>AED</v>
      </c>
      <c r="F9" s="146"/>
      <c r="G9" s="473" t="s">
        <v>1</v>
      </c>
    </row>
    <row r="10" spans="2:9" s="26" customFormat="1" ht="18" customHeight="1">
      <c r="B10" s="35"/>
      <c r="D10" s="36"/>
      <c r="E10" s="50"/>
      <c r="F10" s="36"/>
      <c r="G10" s="50"/>
    </row>
    <row r="11" spans="2:9" ht="18" customHeight="1">
      <c r="B11" s="225" t="s">
        <v>58</v>
      </c>
      <c r="C11" s="234">
        <v>11</v>
      </c>
      <c r="D11" s="40"/>
      <c r="E11" s="562">
        <f>SCH!I267</f>
        <v>14793420.67</v>
      </c>
      <c r="F11" s="40"/>
      <c r="G11" s="562">
        <f>SCH!K267</f>
        <v>38433791</v>
      </c>
    </row>
    <row r="12" spans="2:9" ht="12" customHeight="1">
      <c r="B12" s="35"/>
      <c r="C12" s="40"/>
      <c r="D12" s="40"/>
      <c r="E12" s="39"/>
      <c r="F12" s="40"/>
      <c r="G12" s="39"/>
    </row>
    <row r="13" spans="2:9" ht="18" customHeight="1">
      <c r="B13" s="226" t="s">
        <v>795</v>
      </c>
      <c r="C13" s="234">
        <v>12</v>
      </c>
      <c r="D13" s="40"/>
      <c r="E13" s="12">
        <f>-SCH!I280</f>
        <v>-11083761.310000001</v>
      </c>
      <c r="F13" s="40"/>
      <c r="G13" s="12">
        <f>-SCH!K280</f>
        <v>-20484586</v>
      </c>
    </row>
    <row r="14" spans="2:9" ht="3.75" customHeight="1">
      <c r="B14" s="35"/>
      <c r="C14" s="20"/>
      <c r="D14" s="20"/>
      <c r="E14" s="235"/>
      <c r="F14" s="20"/>
      <c r="G14" s="235"/>
    </row>
    <row r="15" spans="2:9" ht="12" customHeight="1">
      <c r="B15" s="35"/>
      <c r="C15" s="20"/>
      <c r="D15" s="20"/>
      <c r="E15" s="573"/>
      <c r="F15" s="20"/>
      <c r="G15" s="573"/>
    </row>
    <row r="16" spans="2:9" ht="18" customHeight="1">
      <c r="B16" s="1" t="s">
        <v>796</v>
      </c>
      <c r="C16" s="141"/>
      <c r="D16" s="141"/>
      <c r="E16" s="12">
        <f>SUM(E11:E14)</f>
        <v>3709659.3599999994</v>
      </c>
      <c r="F16" s="141"/>
      <c r="G16" s="12">
        <f>SUM(G11:G14)</f>
        <v>17949205</v>
      </c>
      <c r="H16" s="1020">
        <f>E16/E11</f>
        <v>0.25076413648689944</v>
      </c>
      <c r="I16" s="1020">
        <f>G16/G11</f>
        <v>0.46701625140231418</v>
      </c>
    </row>
    <row r="17" spans="2:9" ht="12" customHeight="1">
      <c r="B17" s="35"/>
      <c r="C17" s="40"/>
      <c r="D17" s="40"/>
      <c r="E17" s="39"/>
      <c r="F17" s="40"/>
      <c r="G17" s="39"/>
    </row>
    <row r="18" spans="2:9" ht="18" customHeight="1">
      <c r="B18" s="9" t="s">
        <v>797</v>
      </c>
      <c r="C18" s="40">
        <v>13</v>
      </c>
      <c r="D18" s="40"/>
      <c r="E18" s="8">
        <f>-SCH!I301</f>
        <v>-4522041.8000000007</v>
      </c>
      <c r="F18" s="40"/>
      <c r="G18" s="8">
        <f>-SCH!K301</f>
        <v>-8368227</v>
      </c>
    </row>
    <row r="19" spans="2:9" ht="12" customHeight="1">
      <c r="B19" s="35"/>
      <c r="C19" s="40"/>
      <c r="D19" s="40"/>
      <c r="E19" s="39"/>
      <c r="F19" s="40"/>
      <c r="G19" s="39"/>
    </row>
    <row r="20" spans="2:9" ht="18" customHeight="1">
      <c r="B20" s="9" t="s">
        <v>752</v>
      </c>
      <c r="C20" s="234">
        <v>10</v>
      </c>
      <c r="D20" s="38"/>
      <c r="E20" s="563">
        <f>-SCH!I229</f>
        <v>-9000000</v>
      </c>
      <c r="F20" s="38"/>
      <c r="G20" s="563">
        <f>-SCH!K229</f>
        <v>-9375000</v>
      </c>
    </row>
    <row r="21" spans="2:9" ht="12" customHeight="1">
      <c r="B21" s="9"/>
      <c r="C21" s="40"/>
      <c r="D21" s="40"/>
      <c r="E21" s="12"/>
      <c r="F21" s="40"/>
      <c r="G21" s="12"/>
    </row>
    <row r="22" spans="2:9" ht="18" customHeight="1">
      <c r="B22" s="9" t="s">
        <v>798</v>
      </c>
      <c r="C22" s="234">
        <v>14</v>
      </c>
      <c r="D22" s="38"/>
      <c r="E22" s="12">
        <f>-SCH!I314</f>
        <v>-938676.55999999994</v>
      </c>
      <c r="F22" s="38"/>
      <c r="G22" s="12">
        <f>-SCH!K314</f>
        <v>-2421547</v>
      </c>
    </row>
    <row r="23" spans="2:9" ht="3.75" customHeight="1">
      <c r="B23" s="35"/>
      <c r="C23" s="20"/>
      <c r="D23" s="20"/>
      <c r="E23" s="85"/>
      <c r="F23" s="20"/>
      <c r="G23" s="85"/>
    </row>
    <row r="24" spans="2:9" ht="12" customHeight="1">
      <c r="B24" s="35"/>
      <c r="C24" s="20"/>
      <c r="D24" s="20"/>
      <c r="E24" s="12"/>
      <c r="F24" s="20"/>
      <c r="G24" s="12"/>
    </row>
    <row r="25" spans="2:9" ht="18" hidden="1" customHeight="1">
      <c r="B25" s="41" t="s">
        <v>166</v>
      </c>
      <c r="C25" s="40"/>
      <c r="D25" s="40"/>
      <c r="E25" s="12">
        <f>SUM(E16:E23)</f>
        <v>-10751059.000000002</v>
      </c>
      <c r="F25" s="144"/>
      <c r="G25" s="12">
        <f>SUM(G16:G23)</f>
        <v>-2215569</v>
      </c>
    </row>
    <row r="26" spans="2:9" ht="12" hidden="1" customHeight="1">
      <c r="B26" s="41"/>
      <c r="C26" s="40"/>
      <c r="D26" s="40"/>
      <c r="E26" s="86"/>
      <c r="F26" s="40"/>
      <c r="G26" s="86"/>
    </row>
    <row r="27" spans="2:9" ht="18" hidden="1" customHeight="1">
      <c r="B27" s="9" t="s">
        <v>167</v>
      </c>
      <c r="C27" s="38" t="s">
        <v>287</v>
      </c>
      <c r="D27" s="38"/>
      <c r="E27" s="12">
        <v>0</v>
      </c>
      <c r="F27" s="38"/>
      <c r="G27" s="12">
        <v>0</v>
      </c>
    </row>
    <row r="28" spans="2:9" ht="3" hidden="1" customHeight="1">
      <c r="B28" s="41"/>
      <c r="C28" s="40"/>
      <c r="D28" s="40"/>
      <c r="E28" s="89"/>
      <c r="F28" s="40"/>
      <c r="G28" s="89"/>
    </row>
    <row r="29" spans="2:9" ht="12" hidden="1" customHeight="1">
      <c r="B29" s="41"/>
      <c r="C29" s="40"/>
      <c r="D29" s="40"/>
      <c r="E29" s="86"/>
      <c r="F29" s="40"/>
      <c r="G29" s="86"/>
    </row>
    <row r="30" spans="2:9" ht="18" customHeight="1">
      <c r="B30" s="41" t="s">
        <v>1040</v>
      </c>
      <c r="C30" s="40"/>
      <c r="D30" s="40"/>
      <c r="E30" s="86">
        <f>SUM(E25:E29)</f>
        <v>-10751059.000000002</v>
      </c>
      <c r="F30" s="40"/>
      <c r="G30" s="86">
        <f>SUM(G25:G29)</f>
        <v>-2215569</v>
      </c>
      <c r="I30" s="311">
        <f>G30</f>
        <v>-2215569</v>
      </c>
    </row>
    <row r="31" spans="2:9" ht="12" customHeight="1">
      <c r="B31" s="41"/>
      <c r="C31" s="40"/>
      <c r="D31" s="40"/>
      <c r="E31" s="86"/>
      <c r="F31" s="40"/>
      <c r="G31" s="86"/>
    </row>
    <row r="32" spans="2:9" ht="18" customHeight="1">
      <c r="B32" s="41" t="s">
        <v>59</v>
      </c>
      <c r="C32" s="40"/>
      <c r="D32" s="40"/>
      <c r="E32" s="12">
        <v>0</v>
      </c>
      <c r="F32" s="40"/>
      <c r="G32" s="12">
        <v>0</v>
      </c>
    </row>
    <row r="33" spans="2:7" ht="3.75" customHeight="1">
      <c r="B33" s="41"/>
      <c r="C33" s="40"/>
      <c r="D33" s="40"/>
      <c r="E33" s="89"/>
      <c r="F33" s="40"/>
      <c r="G33" s="89"/>
    </row>
    <row r="34" spans="2:7" ht="12" customHeight="1">
      <c r="B34" s="41"/>
      <c r="C34" s="40"/>
      <c r="D34" s="40"/>
      <c r="E34" s="86"/>
      <c r="F34" s="40"/>
      <c r="G34" s="86"/>
    </row>
    <row r="35" spans="2:7" ht="18" customHeight="1">
      <c r="B35" s="41" t="s">
        <v>62</v>
      </c>
      <c r="C35" s="40"/>
      <c r="D35" s="40"/>
      <c r="E35" s="86">
        <f>SUM(E30:E34)</f>
        <v>-10751059.000000002</v>
      </c>
      <c r="F35" s="40"/>
      <c r="G35" s="86">
        <f>SUM(G30:G34)</f>
        <v>-2215569</v>
      </c>
    </row>
    <row r="36" spans="2:7" ht="3.25" customHeight="1" thickBot="1">
      <c r="B36" s="41"/>
      <c r="C36" s="40"/>
      <c r="D36" s="40"/>
      <c r="E36" s="81"/>
      <c r="F36" s="40"/>
      <c r="G36" s="81"/>
    </row>
    <row r="37" spans="2:7" ht="12" customHeight="1" thickTop="1">
      <c r="B37" s="41"/>
      <c r="C37" s="40"/>
      <c r="D37" s="40"/>
      <c r="E37" s="86"/>
      <c r="F37" s="40"/>
      <c r="G37" s="86"/>
    </row>
    <row r="38" spans="2:7" ht="18" customHeight="1">
      <c r="B38" s="9" t="str">
        <f>BS!B60</f>
        <v>The accompanying notes on pages 9 to 25 form an integral part of these financial statements.</v>
      </c>
      <c r="C38" s="40"/>
      <c r="D38" s="40"/>
      <c r="E38" s="39"/>
      <c r="F38" s="40"/>
      <c r="G38" s="39"/>
    </row>
    <row r="39" spans="2:7" ht="7.5" customHeight="1">
      <c r="B39" s="35"/>
      <c r="C39" s="35"/>
      <c r="D39" s="35"/>
      <c r="E39" s="50"/>
      <c r="F39" s="35"/>
      <c r="G39" s="50"/>
    </row>
    <row r="40" spans="2:7" ht="19.5" customHeight="1">
      <c r="B40" s="9" t="str">
        <f>BS!B62</f>
        <v>The report of the independent auditor is set forth on pages 2 to 4.</v>
      </c>
      <c r="C40" s="35"/>
      <c r="D40" s="35"/>
      <c r="E40" s="50"/>
      <c r="F40" s="35"/>
      <c r="G40" s="50"/>
    </row>
    <row r="41" spans="2:7" ht="18" customHeight="1">
      <c r="B41" s="35"/>
      <c r="C41" s="35"/>
      <c r="D41" s="35"/>
      <c r="E41" s="50"/>
      <c r="F41" s="35"/>
      <c r="G41" s="50"/>
    </row>
    <row r="42" spans="2:7" ht="18" customHeight="1">
      <c r="B42" s="35"/>
      <c r="C42" s="46"/>
      <c r="D42" s="46"/>
      <c r="F42" s="46"/>
    </row>
    <row r="43" spans="2:7" ht="18" hidden="1" customHeight="1">
      <c r="B43" s="46"/>
      <c r="C43" s="46"/>
      <c r="D43" s="46"/>
      <c r="E43" s="17">
        <f>+MMTB!Q59+SCI!E35</f>
        <v>-8808563.0000000019</v>
      </c>
      <c r="F43" s="46"/>
      <c r="G43" s="17">
        <f>+MMTB!S59+SCI!G35</f>
        <v>-2215569</v>
      </c>
    </row>
    <row r="44" spans="2:7" ht="18" hidden="1" customHeight="1"/>
    <row r="45" spans="2:7" ht="18" hidden="1" customHeight="1"/>
    <row r="46" spans="2:7" ht="18" customHeight="1">
      <c r="E46" s="17">
        <f>MMTB!G59+SCI!E35</f>
        <v>0</v>
      </c>
      <c r="G46" s="17">
        <f>G35+MMTB!N59</f>
        <v>0</v>
      </c>
    </row>
    <row r="48" spans="2:7" ht="18" customHeight="1">
      <c r="E48" s="311"/>
      <c r="G48" s="311"/>
    </row>
  </sheetData>
  <mergeCells count="1">
    <mergeCell ref="B1:G1"/>
  </mergeCells>
  <phoneticPr fontId="0" type="noConversion"/>
  <printOptions horizontalCentered="1"/>
  <pageMargins left="1" right="0.75" top="0.45" bottom="0.45" header="0.66" footer="0.15748031496063"/>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00B050"/>
  </sheetPr>
  <dimension ref="A1:N127"/>
  <sheetViews>
    <sheetView view="pageBreakPreview" zoomScaleSheetLayoutView="100" workbookViewId="0">
      <selection activeCell="D5" sqref="D5"/>
    </sheetView>
  </sheetViews>
  <sheetFormatPr baseColWidth="10" defaultColWidth="9.1640625" defaultRowHeight="14"/>
  <cols>
    <col min="1" max="1" width="1.1640625" style="282" customWidth="1"/>
    <col min="2" max="2" width="30.33203125" style="282" customWidth="1"/>
    <col min="3" max="3" width="1.33203125" style="282" customWidth="1"/>
    <col min="4" max="4" width="15.1640625" style="282" bestFit="1" customWidth="1"/>
    <col min="5" max="5" width="1.33203125" style="282" customWidth="1"/>
    <col min="6" max="6" width="15.1640625" style="282" bestFit="1" customWidth="1"/>
    <col min="7" max="7" width="1.33203125" style="282" customWidth="1"/>
    <col min="8" max="8" width="14.83203125" style="282" bestFit="1" customWidth="1"/>
    <col min="9" max="9" width="1.33203125" style="282" customWidth="1"/>
    <col min="10" max="10" width="17" style="289" customWidth="1"/>
    <col min="11" max="11" width="25.1640625" style="282" customWidth="1"/>
    <col min="13" max="13" width="33.33203125" customWidth="1"/>
    <col min="15" max="16384" width="9.1640625" style="282"/>
  </cols>
  <sheetData>
    <row r="1" spans="1:14" ht="6" customHeight="1">
      <c r="L1" s="282"/>
      <c r="M1" s="282"/>
      <c r="N1" s="282"/>
    </row>
    <row r="2" spans="1:14" s="280" customFormat="1" ht="13">
      <c r="A2" s="149"/>
      <c r="B2" s="149" t="str">
        <f>MAPS!A2</f>
        <v>HOLIDAY INN AL BARSHA HOTEL</v>
      </c>
      <c r="C2" s="149"/>
      <c r="D2" s="149"/>
      <c r="E2" s="149"/>
      <c r="F2" s="149"/>
      <c r="G2" s="149"/>
      <c r="H2" s="149"/>
      <c r="I2" s="425"/>
      <c r="J2" s="151"/>
      <c r="K2" s="150"/>
    </row>
    <row r="3" spans="1:14" s="280" customFormat="1" ht="13">
      <c r="A3" s="153"/>
      <c r="B3" s="149"/>
      <c r="C3" s="153"/>
      <c r="D3" s="153"/>
      <c r="E3" s="153"/>
      <c r="F3" s="153"/>
      <c r="G3" s="153"/>
      <c r="H3"/>
      <c r="J3" s="381" t="s">
        <v>222</v>
      </c>
      <c r="K3" s="170" t="s">
        <v>223</v>
      </c>
    </row>
    <row r="4" spans="1:14" s="280" customFormat="1" ht="13">
      <c r="A4" s="153"/>
      <c r="B4" s="156" t="s">
        <v>224</v>
      </c>
      <c r="C4" s="153"/>
      <c r="D4" s="157" t="str">
        <f>SCH!I167</f>
        <v>31.12.2020</v>
      </c>
      <c r="E4" s="153"/>
      <c r="F4" s="157"/>
      <c r="G4" s="153"/>
      <c r="H4"/>
      <c r="J4" s="462" t="s">
        <v>1088</v>
      </c>
      <c r="K4" s="155"/>
    </row>
    <row r="5" spans="1:14" s="280" customFormat="1" ht="13">
      <c r="A5" s="153"/>
      <c r="B5" s="153"/>
      <c r="C5" s="153"/>
      <c r="D5" s="153"/>
      <c r="E5" s="153"/>
      <c r="F5" s="153"/>
      <c r="G5" s="153"/>
      <c r="H5"/>
      <c r="J5" s="382" t="s">
        <v>1089</v>
      </c>
      <c r="K5" s="159" t="s">
        <v>225</v>
      </c>
    </row>
    <row r="6" spans="1:14" s="280" customFormat="1" ht="13">
      <c r="A6" s="153"/>
      <c r="B6" s="149" t="s">
        <v>226</v>
      </c>
      <c r="C6" s="153"/>
      <c r="D6" s="153"/>
      <c r="E6" s="153"/>
      <c r="F6" s="153"/>
      <c r="G6" s="153"/>
      <c r="H6" s="153"/>
      <c r="I6" s="153"/>
      <c r="J6" s="281"/>
      <c r="K6" s="153"/>
    </row>
    <row r="7" spans="1:14" s="280" customFormat="1" ht="9" customHeight="1">
      <c r="A7" s="153"/>
      <c r="B7" s="149"/>
      <c r="C7" s="153"/>
      <c r="D7" s="153"/>
      <c r="E7" s="153"/>
      <c r="F7" s="153"/>
      <c r="G7" s="153"/>
      <c r="H7" s="153"/>
      <c r="I7" s="153"/>
      <c r="J7" s="281"/>
      <c r="K7" s="153"/>
    </row>
    <row r="8" spans="1:14" ht="5.25" customHeight="1">
      <c r="A8" s="162"/>
      <c r="B8" s="163"/>
      <c r="C8" s="164"/>
      <c r="D8" s="165"/>
      <c r="E8" s="165"/>
      <c r="F8" s="165"/>
      <c r="G8" s="165"/>
      <c r="H8" s="163"/>
      <c r="I8" s="164"/>
      <c r="J8" s="283"/>
      <c r="K8" s="163"/>
      <c r="L8" s="282"/>
      <c r="M8" s="282"/>
      <c r="N8" s="282"/>
    </row>
    <row r="9" spans="1:14">
      <c r="A9" s="162"/>
      <c r="B9" s="167"/>
      <c r="C9" s="168"/>
      <c r="D9" s="169" t="s">
        <v>227</v>
      </c>
      <c r="E9" s="169"/>
      <c r="F9" s="169" t="s">
        <v>228</v>
      </c>
      <c r="G9" s="169"/>
      <c r="H9" s="170" t="s">
        <v>229</v>
      </c>
      <c r="I9" s="171"/>
      <c r="J9" s="284" t="s">
        <v>201</v>
      </c>
      <c r="K9" s="170" t="s">
        <v>230</v>
      </c>
      <c r="L9" s="282"/>
      <c r="M9" s="282"/>
      <c r="N9" s="282"/>
    </row>
    <row r="10" spans="1:14">
      <c r="A10" s="173"/>
      <c r="B10" s="170" t="s">
        <v>231</v>
      </c>
      <c r="C10" s="168"/>
      <c r="D10" s="174">
        <v>2020</v>
      </c>
      <c r="E10" s="174"/>
      <c r="F10" s="174">
        <v>2019</v>
      </c>
      <c r="G10" s="174"/>
      <c r="H10" s="155" t="s">
        <v>232</v>
      </c>
      <c r="I10" s="175"/>
      <c r="J10" s="285" t="s">
        <v>233</v>
      </c>
      <c r="K10" s="167"/>
      <c r="L10" s="282"/>
      <c r="M10" s="282"/>
      <c r="N10" s="282"/>
    </row>
    <row r="11" spans="1:14" ht="6.75" customHeight="1">
      <c r="A11" s="162"/>
      <c r="B11" s="177"/>
      <c r="C11" s="178"/>
      <c r="D11" s="177"/>
      <c r="E11" s="153"/>
      <c r="F11" s="177"/>
      <c r="G11" s="153"/>
      <c r="H11" s="179"/>
      <c r="I11" s="180"/>
      <c r="J11" s="286"/>
      <c r="K11" s="177"/>
    </row>
    <row r="12" spans="1:14" ht="15.75" customHeight="1">
      <c r="A12" s="162"/>
      <c r="B12" s="461" t="s">
        <v>775</v>
      </c>
      <c r="C12" s="386"/>
      <c r="D12" s="387"/>
      <c r="E12" s="386"/>
      <c r="F12" s="387"/>
      <c r="G12" s="386"/>
      <c r="H12" s="388"/>
      <c r="I12" s="389"/>
      <c r="J12" s="390"/>
      <c r="K12" s="391"/>
    </row>
    <row r="13" spans="1:14" ht="14.25" customHeight="1">
      <c r="A13" s="162"/>
      <c r="B13" s="387" t="s">
        <v>772</v>
      </c>
      <c r="C13" s="386"/>
      <c r="D13" s="387">
        <f>SCH!I274</f>
        <v>2373929.66</v>
      </c>
      <c r="E13" s="386"/>
      <c r="F13" s="387">
        <f>SCH!K274</f>
        <v>4371801</v>
      </c>
      <c r="G13" s="386"/>
      <c r="H13" s="388">
        <f t="shared" ref="H13:H18" si="0">D13-F13</f>
        <v>-1997871.3399999999</v>
      </c>
      <c r="I13" s="389"/>
      <c r="J13" s="390">
        <f t="shared" ref="J13:J18" si="1">H13/F13</f>
        <v>-0.45699045770839064</v>
      </c>
      <c r="K13" s="1136"/>
    </row>
    <row r="14" spans="1:14">
      <c r="A14" s="162"/>
      <c r="B14" s="387" t="s">
        <v>773</v>
      </c>
      <c r="C14" s="386"/>
      <c r="D14" s="387">
        <f>SCH!I275</f>
        <v>4339102.58</v>
      </c>
      <c r="E14" s="386"/>
      <c r="F14" s="387">
        <f>SCH!K275</f>
        <v>9797148</v>
      </c>
      <c r="G14" s="386"/>
      <c r="H14" s="388">
        <f t="shared" si="0"/>
        <v>-5458045.4199999999</v>
      </c>
      <c r="I14" s="389"/>
      <c r="J14" s="390">
        <f t="shared" si="1"/>
        <v>-0.55710553928551454</v>
      </c>
      <c r="K14" s="1137"/>
    </row>
    <row r="15" spans="1:14">
      <c r="A15" s="162"/>
      <c r="B15" s="387" t="s">
        <v>776</v>
      </c>
      <c r="C15" s="386"/>
      <c r="D15" s="387">
        <f>SCH!I276</f>
        <v>3067218.6100000003</v>
      </c>
      <c r="E15" s="386"/>
      <c r="F15" s="387">
        <f>SCH!K276</f>
        <v>4187632</v>
      </c>
      <c r="G15" s="386"/>
      <c r="H15" s="388">
        <f t="shared" si="0"/>
        <v>-1120413.3899999997</v>
      </c>
      <c r="I15" s="389"/>
      <c r="J15" s="390">
        <f t="shared" si="1"/>
        <v>-0.26755297265853345</v>
      </c>
      <c r="K15" s="1137"/>
    </row>
    <row r="16" spans="1:14" ht="28">
      <c r="A16" s="162"/>
      <c r="B16" s="387" t="s">
        <v>777</v>
      </c>
      <c r="C16" s="386"/>
      <c r="D16" s="387">
        <f>SCH!I277</f>
        <v>759592.87</v>
      </c>
      <c r="E16" s="386"/>
      <c r="F16" s="387">
        <f>SCH!K277</f>
        <v>1365331</v>
      </c>
      <c r="G16" s="386"/>
      <c r="H16" s="388">
        <f t="shared" si="0"/>
        <v>-605738.13</v>
      </c>
      <c r="I16" s="389"/>
      <c r="J16" s="390">
        <f t="shared" si="1"/>
        <v>-0.44365661513581689</v>
      </c>
      <c r="K16" s="1137"/>
    </row>
    <row r="17" spans="1:11">
      <c r="A17" s="162"/>
      <c r="B17" s="387" t="s">
        <v>778</v>
      </c>
      <c r="C17" s="386"/>
      <c r="D17" s="387">
        <f>SCH!I278</f>
        <v>543917.59000000008</v>
      </c>
      <c r="E17" s="386"/>
      <c r="F17" s="387">
        <f>SCH!K278</f>
        <v>762674</v>
      </c>
      <c r="G17" s="386"/>
      <c r="H17" s="388">
        <f t="shared" si="0"/>
        <v>-218756.40999999992</v>
      </c>
      <c r="I17" s="389"/>
      <c r="J17" s="390">
        <f t="shared" si="1"/>
        <v>-0.28682819920437819</v>
      </c>
      <c r="K17" s="1137"/>
    </row>
    <row r="18" spans="1:11">
      <c r="A18" s="162"/>
      <c r="B18" s="387"/>
      <c r="C18" s="386"/>
      <c r="D18" s="464">
        <f>SUM(D13:D17)</f>
        <v>11083761.310000001</v>
      </c>
      <c r="E18" s="465"/>
      <c r="F18" s="464">
        <f>SUM(F13:F17)</f>
        <v>20484586</v>
      </c>
      <c r="G18" s="465"/>
      <c r="H18" s="466">
        <f t="shared" si="0"/>
        <v>-9400824.6899999995</v>
      </c>
      <c r="I18" s="467"/>
      <c r="J18" s="468">
        <f t="shared" si="1"/>
        <v>-0.45892187862620215</v>
      </c>
      <c r="K18" s="1138"/>
    </row>
    <row r="19" spans="1:11">
      <c r="A19" s="162"/>
      <c r="B19" s="385"/>
      <c r="C19" s="386"/>
      <c r="D19" s="387"/>
      <c r="E19" s="386"/>
      <c r="F19" s="387"/>
      <c r="G19" s="386"/>
      <c r="H19" s="388"/>
      <c r="I19" s="389"/>
      <c r="J19" s="390"/>
      <c r="K19" s="392"/>
    </row>
    <row r="20" spans="1:11">
      <c r="A20" s="162"/>
      <c r="B20" s="461" t="s">
        <v>779</v>
      </c>
      <c r="C20" s="386"/>
      <c r="D20" s="387"/>
      <c r="E20" s="386"/>
      <c r="F20" s="387"/>
      <c r="G20" s="386"/>
      <c r="H20" s="388"/>
      <c r="I20" s="389"/>
      <c r="J20" s="390"/>
      <c r="K20" s="392"/>
    </row>
    <row r="21" spans="1:11" ht="23.25" customHeight="1">
      <c r="A21" s="162"/>
      <c r="B21" s="387" t="s">
        <v>781</v>
      </c>
      <c r="C21" s="386"/>
      <c r="D21" s="387">
        <f>SCH!I291</f>
        <v>1803919.67</v>
      </c>
      <c r="E21" s="386"/>
      <c r="F21" s="387">
        <f>SCH!K291</f>
        <v>2968989</v>
      </c>
      <c r="G21" s="386"/>
      <c r="H21" s="388">
        <f t="shared" ref="H21:H29" si="2">D21-F21</f>
        <v>-1165069.33</v>
      </c>
      <c r="I21" s="389"/>
      <c r="J21" s="390">
        <f t="shared" ref="J21:J29" si="3">H21/F21</f>
        <v>-0.39241281459783112</v>
      </c>
      <c r="K21" s="1136"/>
    </row>
    <row r="22" spans="1:11">
      <c r="A22" s="162"/>
      <c r="B22" s="387" t="s">
        <v>782</v>
      </c>
      <c r="C22" s="386"/>
      <c r="D22" s="387">
        <f>SCH!I292</f>
        <v>492523.11</v>
      </c>
      <c r="E22" s="386"/>
      <c r="F22" s="387">
        <f>SCH!K292</f>
        <v>1248044</v>
      </c>
      <c r="G22" s="386"/>
      <c r="H22" s="388">
        <f t="shared" si="2"/>
        <v>-755520.89</v>
      </c>
      <c r="I22" s="389"/>
      <c r="J22" s="390">
        <f t="shared" si="3"/>
        <v>-0.60536398556461146</v>
      </c>
      <c r="K22" s="1137"/>
    </row>
    <row r="23" spans="1:11">
      <c r="A23" s="162"/>
      <c r="B23" s="387" t="s">
        <v>794</v>
      </c>
      <c r="C23" s="427"/>
      <c r="D23" s="387">
        <f>SCH!I293</f>
        <v>222901.39</v>
      </c>
      <c r="E23" s="427"/>
      <c r="F23" s="387">
        <f>SCH!K293</f>
        <v>579281</v>
      </c>
      <c r="G23" s="427"/>
      <c r="H23" s="388">
        <f t="shared" si="2"/>
        <v>-356379.61</v>
      </c>
      <c r="I23" s="389"/>
      <c r="J23" s="390">
        <f t="shared" si="3"/>
        <v>-0.61521025201931356</v>
      </c>
      <c r="K23" s="1137"/>
    </row>
    <row r="24" spans="1:11">
      <c r="A24" s="162"/>
      <c r="B24" s="387" t="s">
        <v>783</v>
      </c>
      <c r="C24" s="427"/>
      <c r="D24" s="387">
        <f>SCH!I294</f>
        <v>305206.64</v>
      </c>
      <c r="E24" s="427"/>
      <c r="F24" s="387">
        <f>SCH!K294</f>
        <v>1537335</v>
      </c>
      <c r="G24" s="427"/>
      <c r="H24" s="388">
        <f t="shared" si="2"/>
        <v>-1232128.3599999999</v>
      </c>
      <c r="I24" s="389"/>
      <c r="J24" s="390">
        <f t="shared" si="3"/>
        <v>-0.80147031063496232</v>
      </c>
      <c r="K24" s="1137"/>
    </row>
    <row r="25" spans="1:11">
      <c r="A25" s="162"/>
      <c r="B25" s="387" t="s">
        <v>784</v>
      </c>
      <c r="C25" s="386"/>
      <c r="D25" s="387">
        <f>SCH!I295</f>
        <v>601918.75</v>
      </c>
      <c r="E25" s="386"/>
      <c r="F25" s="387">
        <f>SCH!K295</f>
        <v>318098</v>
      </c>
      <c r="G25" s="386"/>
      <c r="H25" s="388">
        <f t="shared" si="2"/>
        <v>283820.75</v>
      </c>
      <c r="I25" s="389"/>
      <c r="J25" s="390">
        <f t="shared" si="3"/>
        <v>0.89224311375739551</v>
      </c>
      <c r="K25" s="1137"/>
    </row>
    <row r="26" spans="1:11">
      <c r="A26" s="162"/>
      <c r="B26" s="387" t="s">
        <v>29</v>
      </c>
      <c r="C26" s="386"/>
      <c r="D26" s="387">
        <f>SCH!I296</f>
        <v>180513.72</v>
      </c>
      <c r="E26" s="386"/>
      <c r="F26" s="387">
        <f>SCH!K296</f>
        <v>192089</v>
      </c>
      <c r="G26" s="386"/>
      <c r="H26" s="388">
        <f t="shared" si="2"/>
        <v>-11575.279999999999</v>
      </c>
      <c r="I26" s="389"/>
      <c r="J26" s="390">
        <f t="shared" si="3"/>
        <v>-6.0259983653410655E-2</v>
      </c>
      <c r="K26" s="1137"/>
    </row>
    <row r="27" spans="1:11">
      <c r="A27" s="162"/>
      <c r="B27" s="387" t="s">
        <v>6</v>
      </c>
      <c r="C27" s="386"/>
      <c r="D27" s="387">
        <f>SCH!I297</f>
        <v>133080.14000000001</v>
      </c>
      <c r="E27" s="386"/>
      <c r="F27" s="387">
        <f>SCH!K297</f>
        <v>150250</v>
      </c>
      <c r="G27" s="386"/>
      <c r="H27" s="388">
        <f t="shared" si="2"/>
        <v>-17169.859999999986</v>
      </c>
      <c r="I27" s="389"/>
      <c r="J27" s="390">
        <f t="shared" si="3"/>
        <v>-0.11427527454242919</v>
      </c>
      <c r="K27" s="1137"/>
    </row>
    <row r="28" spans="1:11">
      <c r="A28" s="162"/>
      <c r="B28" s="387" t="s">
        <v>286</v>
      </c>
      <c r="C28" s="386"/>
      <c r="D28" s="387">
        <f>SCH!I299</f>
        <v>781978.38</v>
      </c>
      <c r="E28" s="386"/>
      <c r="F28" s="387">
        <f>SCH!K299</f>
        <v>1374141</v>
      </c>
      <c r="G28" s="386"/>
      <c r="H28" s="388">
        <f t="shared" si="2"/>
        <v>-592162.62</v>
      </c>
      <c r="I28" s="389"/>
      <c r="J28" s="390">
        <f t="shared" si="3"/>
        <v>-0.43093293919619602</v>
      </c>
      <c r="K28" s="1137"/>
    </row>
    <row r="29" spans="1:11">
      <c r="A29" s="162"/>
      <c r="B29" s="387"/>
      <c r="C29" s="386"/>
      <c r="D29" s="464">
        <f>SUM(D21:D28)</f>
        <v>4522041.8000000007</v>
      </c>
      <c r="E29" s="465"/>
      <c r="F29" s="464">
        <f>SUM(F21:F28)</f>
        <v>8368227</v>
      </c>
      <c r="G29" s="465"/>
      <c r="H29" s="466">
        <f t="shared" si="2"/>
        <v>-3846185.1999999993</v>
      </c>
      <c r="I29" s="467"/>
      <c r="J29" s="468">
        <f t="shared" si="3"/>
        <v>-0.45961769440527833</v>
      </c>
      <c r="K29" s="1138"/>
    </row>
    <row r="30" spans="1:11">
      <c r="A30" s="162"/>
      <c r="B30" s="387"/>
      <c r="C30" s="386"/>
      <c r="D30" s="387"/>
      <c r="E30" s="386"/>
      <c r="F30" s="387"/>
      <c r="G30" s="386"/>
      <c r="H30" s="388"/>
      <c r="I30" s="389"/>
      <c r="J30" s="390"/>
      <c r="K30" s="392"/>
    </row>
    <row r="31" spans="1:11">
      <c r="A31" s="162"/>
      <c r="B31" s="463" t="s">
        <v>786</v>
      </c>
      <c r="C31" s="386"/>
      <c r="D31" s="387"/>
      <c r="E31" s="386"/>
      <c r="F31" s="387"/>
      <c r="G31" s="386"/>
      <c r="H31" s="388"/>
      <c r="I31" s="389"/>
      <c r="J31" s="390"/>
      <c r="K31" s="392"/>
    </row>
    <row r="32" spans="1:11">
      <c r="A32" s="162"/>
      <c r="B32" s="387" t="s">
        <v>787</v>
      </c>
      <c r="C32" s="386"/>
      <c r="D32" s="387">
        <f>SCH!I308</f>
        <v>281175</v>
      </c>
      <c r="E32" s="386"/>
      <c r="F32" s="387">
        <f>SCH!K308</f>
        <v>748826</v>
      </c>
      <c r="G32" s="386"/>
      <c r="H32" s="388">
        <f t="shared" ref="H32:H37" si="4">D32-F32</f>
        <v>-467651</v>
      </c>
      <c r="I32" s="389"/>
      <c r="J32" s="390">
        <f t="shared" ref="J32:J37" si="5">H32/F32</f>
        <v>-0.62451223648751508</v>
      </c>
      <c r="K32" s="1136"/>
    </row>
    <row r="33" spans="1:14">
      <c r="A33" s="162"/>
      <c r="B33" s="387" t="s">
        <v>788</v>
      </c>
      <c r="C33" s="386"/>
      <c r="D33" s="387">
        <f>SCH!I309</f>
        <v>290983</v>
      </c>
      <c r="E33" s="386"/>
      <c r="F33" s="387">
        <f>SCH!K309</f>
        <v>721214</v>
      </c>
      <c r="G33" s="386"/>
      <c r="H33" s="388">
        <f t="shared" si="4"/>
        <v>-430231</v>
      </c>
      <c r="I33" s="389"/>
      <c r="J33" s="390">
        <f t="shared" si="5"/>
        <v>-0.59653722750806282</v>
      </c>
      <c r="K33" s="1137"/>
    </row>
    <row r="34" spans="1:14">
      <c r="A34" s="162"/>
      <c r="B34" s="387" t="s">
        <v>789</v>
      </c>
      <c r="C34" s="386"/>
      <c r="D34" s="387">
        <f>SCH!I310</f>
        <v>195434.99</v>
      </c>
      <c r="E34" s="386"/>
      <c r="F34" s="387">
        <f>SCH!K310</f>
        <v>560095</v>
      </c>
      <c r="G34" s="386"/>
      <c r="H34" s="388">
        <f t="shared" si="4"/>
        <v>-364660.01</v>
      </c>
      <c r="I34" s="389"/>
      <c r="J34" s="390">
        <f t="shared" si="5"/>
        <v>-0.65106814022621162</v>
      </c>
      <c r="K34" s="1137"/>
    </row>
    <row r="35" spans="1:14">
      <c r="A35" s="162"/>
      <c r="B35" s="387" t="s">
        <v>790</v>
      </c>
      <c r="C35" s="386"/>
      <c r="D35" s="387">
        <f>SCH!I311</f>
        <v>73807.59</v>
      </c>
      <c r="E35" s="386"/>
      <c r="F35" s="387">
        <f>SCH!K311</f>
        <v>100995</v>
      </c>
      <c r="G35" s="386"/>
      <c r="H35" s="388">
        <f t="shared" si="4"/>
        <v>-27187.410000000003</v>
      </c>
      <c r="I35" s="389"/>
      <c r="J35" s="390">
        <f t="shared" si="5"/>
        <v>-0.26919560374275958</v>
      </c>
      <c r="K35" s="1137"/>
    </row>
    <row r="36" spans="1:14">
      <c r="A36" s="162"/>
      <c r="B36" s="387" t="s">
        <v>286</v>
      </c>
      <c r="C36" s="386"/>
      <c r="D36" s="387">
        <f>SCH!I312</f>
        <v>97275.979999999981</v>
      </c>
      <c r="E36" s="386"/>
      <c r="F36" s="387">
        <f>SCH!K312</f>
        <v>290417</v>
      </c>
      <c r="G36" s="386"/>
      <c r="H36" s="388">
        <f t="shared" si="4"/>
        <v>-193141.02000000002</v>
      </c>
      <c r="I36" s="389"/>
      <c r="J36" s="390">
        <f t="shared" si="5"/>
        <v>-0.66504722519687209</v>
      </c>
      <c r="K36" s="1137"/>
      <c r="L36" s="282"/>
      <c r="M36" s="282"/>
      <c r="N36" s="282"/>
    </row>
    <row r="37" spans="1:14">
      <c r="A37" s="162"/>
      <c r="B37" s="387"/>
      <c r="C37" s="386"/>
      <c r="D37" s="464">
        <f>SUM(D32:D36)</f>
        <v>938676.55999999994</v>
      </c>
      <c r="E37" s="465"/>
      <c r="F37" s="464">
        <f>SUM(F32:F36)</f>
        <v>2421547</v>
      </c>
      <c r="G37" s="465"/>
      <c r="H37" s="466">
        <f t="shared" si="4"/>
        <v>-1482870.44</v>
      </c>
      <c r="I37" s="467"/>
      <c r="J37" s="468">
        <f t="shared" si="5"/>
        <v>-0.61236492209319082</v>
      </c>
      <c r="K37" s="1138"/>
      <c r="L37" s="282"/>
      <c r="M37" s="282"/>
      <c r="N37" s="282"/>
    </row>
    <row r="38" spans="1:14">
      <c r="A38" s="162"/>
      <c r="B38" s="387"/>
      <c r="C38" s="386"/>
      <c r="D38" s="387"/>
      <c r="E38" s="386"/>
      <c r="F38" s="387"/>
      <c r="G38" s="386"/>
      <c r="H38" s="388"/>
      <c r="I38" s="389"/>
      <c r="J38" s="390"/>
      <c r="K38" s="392"/>
      <c r="L38" s="282"/>
      <c r="M38" s="282"/>
      <c r="N38" s="282"/>
    </row>
    <row r="39" spans="1:14" ht="3.75" customHeight="1">
      <c r="A39" s="162"/>
      <c r="B39" s="383"/>
      <c r="C39" s="153"/>
      <c r="D39" s="183"/>
      <c r="E39" s="153"/>
      <c r="F39" s="183"/>
      <c r="G39" s="153"/>
      <c r="H39" s="287"/>
      <c r="I39" s="288"/>
      <c r="J39" s="380"/>
      <c r="K39" s="392"/>
      <c r="L39" s="282"/>
      <c r="M39" s="282"/>
      <c r="N39" s="282"/>
    </row>
    <row r="40" spans="1:14" ht="18" customHeight="1">
      <c r="A40" s="162"/>
      <c r="B40" s="384" t="s">
        <v>4</v>
      </c>
      <c r="C40" s="384"/>
      <c r="D40" s="186">
        <f>D37+D29+D18</f>
        <v>16544479.670000002</v>
      </c>
      <c r="E40" s="187"/>
      <c r="F40" s="186">
        <f>F37+F29+F18</f>
        <v>31274360</v>
      </c>
      <c r="G40" s="187"/>
      <c r="H40" s="466">
        <f>D40-F40</f>
        <v>-14729880.329999998</v>
      </c>
      <c r="I40" s="467"/>
      <c r="J40" s="468">
        <f>H40/F40</f>
        <v>-0.47098902519507985</v>
      </c>
      <c r="K40" s="392"/>
      <c r="L40" s="282"/>
      <c r="M40" s="282"/>
      <c r="N40" s="282"/>
    </row>
    <row r="41" spans="1:14" ht="16">
      <c r="A41" s="153"/>
      <c r="B41" s="153"/>
      <c r="C41" s="153"/>
      <c r="D41" s="188"/>
      <c r="E41" s="188"/>
      <c r="F41" s="188"/>
      <c r="G41" s="188"/>
      <c r="H41" s="188"/>
      <c r="I41" s="188"/>
      <c r="J41" s="281"/>
      <c r="K41" s="393"/>
      <c r="L41" s="282"/>
      <c r="M41" s="282"/>
      <c r="N41" s="282"/>
    </row>
    <row r="42" spans="1:14">
      <c r="K42" s="394"/>
      <c r="L42" s="282"/>
      <c r="M42" s="282"/>
      <c r="N42" s="282"/>
    </row>
    <row r="43" spans="1:14">
      <c r="A43" s="161"/>
      <c r="B43" s="161"/>
      <c r="C43" s="161"/>
      <c r="D43" s="189"/>
      <c r="E43" s="161"/>
      <c r="F43" s="189"/>
      <c r="G43" s="161"/>
      <c r="H43" s="189"/>
      <c r="I43" s="189"/>
      <c r="J43" s="281"/>
      <c r="K43" s="395"/>
      <c r="L43" s="282"/>
      <c r="M43" s="282"/>
      <c r="N43" s="282"/>
    </row>
    <row r="44" spans="1:14">
      <c r="K44" s="394"/>
      <c r="L44" s="282"/>
      <c r="M44" s="282"/>
      <c r="N44" s="282"/>
    </row>
    <row r="45" spans="1:14">
      <c r="K45" s="394"/>
      <c r="L45" s="282"/>
      <c r="M45" s="282"/>
      <c r="N45" s="282"/>
    </row>
    <row r="46" spans="1:14">
      <c r="K46" s="394"/>
      <c r="L46" s="282"/>
      <c r="M46" s="282"/>
      <c r="N46" s="282"/>
    </row>
    <row r="47" spans="1:14">
      <c r="K47" s="394"/>
      <c r="L47" s="282"/>
      <c r="M47" s="282"/>
      <c r="N47" s="282"/>
    </row>
    <row r="48" spans="1:14">
      <c r="K48" s="394"/>
      <c r="L48" s="282"/>
      <c r="M48" s="282"/>
      <c r="N48" s="282"/>
    </row>
    <row r="49" spans="11:11" s="282" customFormat="1">
      <c r="K49" s="394"/>
    </row>
    <row r="50" spans="11:11" s="282" customFormat="1">
      <c r="K50" s="394"/>
    </row>
    <row r="51" spans="11:11" s="282" customFormat="1">
      <c r="K51" s="394"/>
    </row>
    <row r="52" spans="11:11" s="282" customFormat="1">
      <c r="K52" s="394"/>
    </row>
    <row r="53" spans="11:11" s="282" customFormat="1">
      <c r="K53" s="394"/>
    </row>
    <row r="54" spans="11:11" s="282" customFormat="1">
      <c r="K54" s="394"/>
    </row>
    <row r="55" spans="11:11" s="282" customFormat="1">
      <c r="K55" s="394"/>
    </row>
    <row r="56" spans="11:11" s="282" customFormat="1">
      <c r="K56" s="394"/>
    </row>
    <row r="57" spans="11:11" s="282" customFormat="1">
      <c r="K57" s="394"/>
    </row>
    <row r="58" spans="11:11" s="282" customFormat="1">
      <c r="K58" s="394"/>
    </row>
    <row r="127" spans="1:14">
      <c r="A127" s="282" t="s">
        <v>415</v>
      </c>
      <c r="J127" s="282"/>
      <c r="L127" s="282"/>
      <c r="M127" s="282"/>
      <c r="N127" s="282"/>
    </row>
  </sheetData>
  <mergeCells count="3">
    <mergeCell ref="K13:K18"/>
    <mergeCell ref="K21:K29"/>
    <mergeCell ref="K32:K37"/>
  </mergeCells>
  <printOptions horizontalCentered="1"/>
  <pageMargins left="0.51181102362204722" right="0.31496062992125984" top="0.55118110236220474" bottom="0.35433070866141736" header="0.31496062992125984" footer="0.19685039370078741"/>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2:K23"/>
  <sheetViews>
    <sheetView view="pageBreakPreview" zoomScaleSheetLayoutView="100" workbookViewId="0">
      <selection activeCell="D5" sqref="D5"/>
    </sheetView>
  </sheetViews>
  <sheetFormatPr baseColWidth="10" defaultColWidth="9.1640625" defaultRowHeight="15"/>
  <cols>
    <col min="1" max="1" width="3.6640625" style="195" customWidth="1"/>
    <col min="2" max="2" width="31.1640625" style="195" customWidth="1"/>
    <col min="3" max="3" width="1.33203125" style="195" customWidth="1"/>
    <col min="4" max="4" width="16.6640625" style="195" customWidth="1"/>
    <col min="5" max="5" width="1.33203125" style="195" customWidth="1"/>
    <col min="6" max="6" width="16.6640625" style="195" customWidth="1"/>
    <col min="7" max="7" width="1.33203125" style="195" customWidth="1"/>
    <col min="8" max="8" width="15.6640625" style="195" customWidth="1"/>
    <col min="9" max="9" width="1.33203125" style="195" customWidth="1"/>
    <col min="10" max="10" width="9.6640625" style="195" customWidth="1"/>
    <col min="11" max="11" width="36.33203125" style="195" customWidth="1"/>
    <col min="12" max="16384" width="9.1640625" style="195"/>
  </cols>
  <sheetData>
    <row r="2" spans="1:11" s="190" customFormat="1" ht="14">
      <c r="A2" s="149"/>
      <c r="B2" s="1139" t="str">
        <f>'GEN EXP VAR'!B2</f>
        <v>HOLIDAY INN AL BARSHA HOTEL</v>
      </c>
      <c r="C2" s="1139"/>
      <c r="D2" s="1139"/>
      <c r="E2" s="1139"/>
      <c r="F2" s="1139"/>
      <c r="G2" s="1139"/>
      <c r="H2" s="150"/>
      <c r="I2" s="151"/>
      <c r="J2" s="152"/>
      <c r="K2" s="150"/>
    </row>
    <row r="3" spans="1:11" s="190" customFormat="1" ht="14">
      <c r="A3" s="153"/>
      <c r="B3" s="149"/>
      <c r="C3" s="153"/>
      <c r="D3" s="153"/>
      <c r="E3" s="153"/>
      <c r="F3" s="153"/>
      <c r="G3" s="153"/>
      <c r="H3" s="191" t="s">
        <v>222</v>
      </c>
      <c r="I3" s="191"/>
      <c r="J3" s="154"/>
      <c r="K3" s="155" t="s">
        <v>223</v>
      </c>
    </row>
    <row r="4" spans="1:11" s="190" customFormat="1" ht="14">
      <c r="A4" s="153"/>
      <c r="B4" s="156" t="s">
        <v>224</v>
      </c>
      <c r="C4" s="153"/>
      <c r="D4" s="157" t="str">
        <f>'GEN EXP VAR'!D4</f>
        <v>31.12.2020</v>
      </c>
      <c r="E4" s="153"/>
      <c r="F4" s="157"/>
      <c r="G4" s="153"/>
      <c r="H4" s="191"/>
      <c r="I4" s="191"/>
      <c r="J4" s="154"/>
      <c r="K4" s="155"/>
    </row>
    <row r="5" spans="1:11" s="190" customFormat="1" ht="14">
      <c r="A5" s="153"/>
      <c r="B5" s="153"/>
      <c r="C5" s="153"/>
      <c r="D5" s="153"/>
      <c r="E5" s="153"/>
      <c r="F5" s="153"/>
      <c r="G5" s="153"/>
      <c r="H5" s="192" t="s">
        <v>225</v>
      </c>
      <c r="I5" s="192"/>
      <c r="J5" s="158"/>
      <c r="K5" s="159" t="s">
        <v>225</v>
      </c>
    </row>
    <row r="6" spans="1:11" s="190" customFormat="1" ht="14">
      <c r="A6" s="153"/>
      <c r="B6" s="153"/>
      <c r="C6" s="153"/>
      <c r="D6" s="153"/>
      <c r="E6" s="153"/>
      <c r="F6" s="153"/>
      <c r="G6" s="153"/>
      <c r="H6" s="193"/>
      <c r="I6" s="193"/>
      <c r="J6" s="160"/>
      <c r="K6" s="153"/>
    </row>
    <row r="7" spans="1:11" s="190" customFormat="1" ht="14">
      <c r="A7" s="153"/>
      <c r="B7" s="149" t="s">
        <v>234</v>
      </c>
      <c r="C7" s="153"/>
      <c r="D7" s="153"/>
      <c r="E7" s="153"/>
      <c r="F7" s="153"/>
      <c r="G7" s="153"/>
      <c r="H7" s="194"/>
      <c r="I7" s="194"/>
      <c r="J7" s="188"/>
      <c r="K7" s="153"/>
    </row>
    <row r="8" spans="1:11">
      <c r="A8" s="162"/>
      <c r="B8" s="153"/>
      <c r="C8" s="153"/>
      <c r="D8" s="153"/>
      <c r="E8" s="153"/>
      <c r="F8" s="153"/>
      <c r="G8" s="153"/>
      <c r="H8" s="194"/>
      <c r="I8" s="194"/>
      <c r="J8" s="188"/>
      <c r="K8" s="153"/>
    </row>
    <row r="9" spans="1:11">
      <c r="A9" s="162"/>
      <c r="B9" s="163"/>
      <c r="C9" s="164"/>
      <c r="D9" s="165"/>
      <c r="E9" s="165"/>
      <c r="F9" s="165"/>
      <c r="G9" s="165"/>
      <c r="H9" s="196"/>
      <c r="I9" s="197"/>
      <c r="J9" s="166"/>
      <c r="K9" s="163"/>
    </row>
    <row r="10" spans="1:11">
      <c r="A10" s="162"/>
      <c r="B10" s="167"/>
      <c r="C10" s="168"/>
      <c r="D10" s="169" t="str">
        <f>'GEN EXP VAR'!D9</f>
        <v>C.Y</v>
      </c>
      <c r="E10" s="169"/>
      <c r="F10" s="169" t="str">
        <f>'GEN EXP VAR'!F9</f>
        <v>P.Y</v>
      </c>
      <c r="G10" s="169"/>
      <c r="H10" s="198" t="s">
        <v>229</v>
      </c>
      <c r="I10" s="199"/>
      <c r="J10" s="172" t="s">
        <v>201</v>
      </c>
      <c r="K10" s="170" t="s">
        <v>230</v>
      </c>
    </row>
    <row r="11" spans="1:11">
      <c r="A11" s="173"/>
      <c r="B11" s="170" t="s">
        <v>231</v>
      </c>
      <c r="C11" s="168"/>
      <c r="D11" s="169">
        <f>'GEN EXP VAR'!D10</f>
        <v>2020</v>
      </c>
      <c r="E11" s="174"/>
      <c r="F11" s="169">
        <f>'GEN EXP VAR'!F10</f>
        <v>2019</v>
      </c>
      <c r="G11" s="174"/>
      <c r="H11" s="200" t="s">
        <v>232</v>
      </c>
      <c r="I11" s="201"/>
      <c r="J11" s="176" t="s">
        <v>233</v>
      </c>
      <c r="K11" s="167"/>
    </row>
    <row r="12" spans="1:11">
      <c r="A12" s="162"/>
      <c r="B12" s="177"/>
      <c r="C12" s="178"/>
      <c r="D12" s="202"/>
      <c r="E12" s="202"/>
      <c r="F12" s="202"/>
      <c r="G12" s="202"/>
      <c r="H12" s="203"/>
      <c r="I12" s="204"/>
      <c r="J12" s="181"/>
      <c r="K12" s="177"/>
    </row>
    <row r="13" spans="1:11" ht="18" customHeight="1">
      <c r="A13" s="162"/>
      <c r="B13" s="182"/>
      <c r="C13" s="153"/>
      <c r="D13" s="183"/>
      <c r="E13" s="153"/>
      <c r="F13" s="183"/>
      <c r="G13" s="153"/>
      <c r="H13" s="205"/>
      <c r="I13" s="206"/>
      <c r="J13" s="184"/>
      <c r="K13" s="185"/>
    </row>
    <row r="14" spans="1:11" ht="18" customHeight="1">
      <c r="A14" s="162"/>
      <c r="B14" s="217" t="str">
        <f>SCH!C274</f>
        <v>Rooms</v>
      </c>
      <c r="C14" s="153"/>
      <c r="D14" s="207">
        <f>SCH!I274</f>
        <v>2373929.66</v>
      </c>
      <c r="E14" s="153"/>
      <c r="F14" s="207">
        <f>SCH!K274</f>
        <v>4371801</v>
      </c>
      <c r="G14" s="153"/>
      <c r="H14" s="205">
        <f>D14-F14</f>
        <v>-1997871.3399999999</v>
      </c>
      <c r="I14" s="206"/>
      <c r="J14" s="184">
        <f>H14/F14</f>
        <v>-0.45699045770839064</v>
      </c>
      <c r="K14" s="182"/>
    </row>
    <row r="15" spans="1:11" ht="18" customHeight="1">
      <c r="A15" s="162"/>
      <c r="B15" s="217" t="str">
        <f>SCH!C275</f>
        <v>Food and beverages</v>
      </c>
      <c r="C15" s="153"/>
      <c r="D15" s="207">
        <f>SCH!I275</f>
        <v>4339102.58</v>
      </c>
      <c r="E15" s="153"/>
      <c r="F15" s="207">
        <f>SCH!K275</f>
        <v>9797148</v>
      </c>
      <c r="G15" s="153"/>
      <c r="H15" s="205">
        <f t="shared" ref="H15:H18" si="0">D15-F15</f>
        <v>-5458045.4199999999</v>
      </c>
      <c r="I15" s="206"/>
      <c r="J15" s="184">
        <f t="shared" ref="J15:J19" si="1">H15/F15</f>
        <v>-0.55710553928551454</v>
      </c>
      <c r="K15" s="182"/>
    </row>
    <row r="16" spans="1:11" ht="18" customHeight="1">
      <c r="A16" s="162"/>
      <c r="B16" s="217" t="str">
        <f>SCH!C276</f>
        <v>Energy cost</v>
      </c>
      <c r="C16" s="153"/>
      <c r="D16" s="207">
        <f>SCH!I276</f>
        <v>3067218.6100000003</v>
      </c>
      <c r="E16" s="153"/>
      <c r="F16" s="207">
        <f>SCH!K276</f>
        <v>4187632</v>
      </c>
      <c r="G16" s="153"/>
      <c r="H16" s="205">
        <f t="shared" si="0"/>
        <v>-1120413.3899999997</v>
      </c>
      <c r="I16" s="206"/>
      <c r="J16" s="184">
        <f t="shared" si="1"/>
        <v>-0.26755297265853345</v>
      </c>
      <c r="K16" s="182"/>
    </row>
    <row r="17" spans="1:11" ht="18" customHeight="1">
      <c r="A17" s="162"/>
      <c r="B17" s="217" t="str">
        <f>SCH!C277</f>
        <v>Property operation &amp; maintenance</v>
      </c>
      <c r="C17" s="153"/>
      <c r="D17" s="207">
        <f>SCH!I277</f>
        <v>759592.87</v>
      </c>
      <c r="E17" s="153"/>
      <c r="F17" s="207">
        <f>SCH!K277</f>
        <v>1365331</v>
      </c>
      <c r="G17" s="153"/>
      <c r="H17" s="205">
        <f t="shared" si="0"/>
        <v>-605738.13</v>
      </c>
      <c r="I17" s="206"/>
      <c r="J17" s="184">
        <f t="shared" si="1"/>
        <v>-0.44365661513581689</v>
      </c>
      <c r="K17" s="182"/>
    </row>
    <row r="18" spans="1:11" ht="18" customHeight="1" thickBot="1">
      <c r="A18" s="162"/>
      <c r="B18" s="217" t="str">
        <f>SCH!C278</f>
        <v>Other operating costs</v>
      </c>
      <c r="C18" s="153"/>
      <c r="D18" s="207">
        <f>SCH!I278</f>
        <v>543917.59000000008</v>
      </c>
      <c r="E18" s="153"/>
      <c r="F18" s="207">
        <f>SCH!K278</f>
        <v>762674</v>
      </c>
      <c r="G18" s="153"/>
      <c r="H18" s="205">
        <f t="shared" si="0"/>
        <v>-218756.40999999992</v>
      </c>
      <c r="I18" s="206"/>
      <c r="J18" s="184">
        <f t="shared" si="1"/>
        <v>-0.28682819920437819</v>
      </c>
      <c r="K18" s="182"/>
    </row>
    <row r="19" spans="1:11" ht="18" customHeight="1">
      <c r="A19" s="162"/>
      <c r="B19" s="208" t="s">
        <v>4</v>
      </c>
      <c r="C19" s="209"/>
      <c r="D19" s="210">
        <f>SUM(D14:D18)</f>
        <v>11083761.310000001</v>
      </c>
      <c r="E19" s="210"/>
      <c r="F19" s="210">
        <f>SUM(F14:F18)</f>
        <v>20484586</v>
      </c>
      <c r="G19" s="210"/>
      <c r="H19" s="205">
        <f t="shared" ref="H19" si="2">D19-F19</f>
        <v>-9400824.6899999995</v>
      </c>
      <c r="I19" s="211"/>
      <c r="J19" s="184">
        <f t="shared" si="1"/>
        <v>-0.45892187862620215</v>
      </c>
      <c r="K19" s="212"/>
    </row>
    <row r="20" spans="1:11">
      <c r="B20" s="213"/>
      <c r="C20" s="213"/>
      <c r="D20" s="213"/>
      <c r="E20" s="213"/>
      <c r="F20" s="213"/>
      <c r="G20" s="213"/>
      <c r="H20" s="214"/>
      <c r="I20" s="214"/>
      <c r="J20" s="213"/>
      <c r="K20" s="213"/>
    </row>
    <row r="22" spans="1:11">
      <c r="D22" s="215" t="e">
        <f>SCH!#REF!-'DIR EXP VAR'!D19</f>
        <v>#REF!</v>
      </c>
      <c r="F22" s="215" t="e">
        <f>SCH!#REF!-'DIR EXP VAR'!F19</f>
        <v>#REF!</v>
      </c>
    </row>
    <row r="23" spans="1:11">
      <c r="D23" s="216"/>
      <c r="F23" s="216"/>
    </row>
  </sheetData>
  <mergeCells count="1">
    <mergeCell ref="B2:G2"/>
  </mergeCells>
  <pageMargins left="0.7" right="0.7" top="0.75" bottom="0.75" header="0.3" footer="0.3"/>
  <pageSetup scale="62"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rgb="FF00B050"/>
  </sheetPr>
  <dimension ref="A1:K86"/>
  <sheetViews>
    <sheetView view="pageBreakPreview" topLeftCell="A38" zoomScaleNormal="110" zoomScaleSheetLayoutView="100" workbookViewId="0">
      <selection activeCell="D5" sqref="D5"/>
    </sheetView>
  </sheetViews>
  <sheetFormatPr baseColWidth="10" defaultColWidth="9.1640625" defaultRowHeight="13"/>
  <cols>
    <col min="1" max="1" width="4.83203125" style="428" customWidth="1"/>
    <col min="2" max="2" width="28.6640625" style="428" customWidth="1"/>
    <col min="3" max="3" width="4.6640625" style="428" customWidth="1"/>
    <col min="4" max="4" width="9.5" style="428" customWidth="1"/>
    <col min="5" max="5" width="3.5" style="428" customWidth="1"/>
    <col min="6" max="6" width="4.33203125" style="428" customWidth="1"/>
    <col min="7" max="7" width="9.6640625" style="429" bestFit="1" customWidth="1"/>
    <col min="8" max="8" width="1" style="429" customWidth="1"/>
    <col min="9" max="9" width="9.6640625" style="429" bestFit="1" customWidth="1"/>
    <col min="10" max="10" width="1" style="429" customWidth="1"/>
    <col min="11" max="11" width="11.6640625" style="428" bestFit="1" customWidth="1"/>
    <col min="12" max="16384" width="9.1640625" style="428"/>
  </cols>
  <sheetData>
    <row r="1" spans="1:11">
      <c r="A1" s="1140" t="s">
        <v>411</v>
      </c>
      <c r="B1" s="1140"/>
      <c r="C1" s="1140"/>
    </row>
    <row r="3" spans="1:11">
      <c r="A3" s="430" t="s">
        <v>235</v>
      </c>
      <c r="B3" s="431" t="s">
        <v>236</v>
      </c>
    </row>
    <row r="4" spans="1:11" ht="57.75" customHeight="1">
      <c r="B4" s="1141" t="s">
        <v>237</v>
      </c>
      <c r="C4" s="1141"/>
      <c r="D4" s="1141"/>
      <c r="E4" s="1141"/>
      <c r="F4" s="1141"/>
      <c r="G4" s="1141"/>
      <c r="H4" s="1141"/>
      <c r="I4" s="1141"/>
      <c r="J4" s="1141"/>
      <c r="K4" s="431"/>
    </row>
    <row r="5" spans="1:11" ht="16" customHeight="1"/>
    <row r="6" spans="1:11" s="431" customFormat="1" ht="16" customHeight="1">
      <c r="A6" s="431">
        <v>1</v>
      </c>
      <c r="B6" s="431" t="s">
        <v>238</v>
      </c>
      <c r="G6" s="432"/>
      <c r="H6" s="432"/>
      <c r="I6" s="432"/>
      <c r="J6" s="432"/>
    </row>
    <row r="7" spans="1:11" ht="16" customHeight="1">
      <c r="B7" s="428" t="s">
        <v>239</v>
      </c>
    </row>
    <row r="8" spans="1:11" ht="16" customHeight="1"/>
    <row r="9" spans="1:11" ht="26.25" customHeight="1">
      <c r="G9" s="433" t="s">
        <v>240</v>
      </c>
      <c r="H9" s="433"/>
      <c r="I9" s="433" t="s">
        <v>157</v>
      </c>
      <c r="J9" s="433"/>
      <c r="K9" s="434" t="s">
        <v>241</v>
      </c>
    </row>
    <row r="10" spans="1:11" ht="16" customHeight="1">
      <c r="G10" s="469">
        <f>'GEN EXP VAR'!D10</f>
        <v>2020</v>
      </c>
      <c r="H10" s="435"/>
      <c r="I10" s="469">
        <f>'GEN EXP VAR'!F10</f>
        <v>2019</v>
      </c>
      <c r="J10" s="435"/>
    </row>
    <row r="11" spans="1:11" ht="16" customHeight="1">
      <c r="A11" s="436" t="s">
        <v>242</v>
      </c>
      <c r="B11" s="431" t="s">
        <v>243</v>
      </c>
    </row>
    <row r="12" spans="1:11" ht="16" customHeight="1"/>
    <row r="13" spans="1:11" ht="16" customHeight="1">
      <c r="B13" s="437" t="s">
        <v>244</v>
      </c>
      <c r="C13" s="430" t="s">
        <v>245</v>
      </c>
      <c r="D13" s="438">
        <v>1</v>
      </c>
      <c r="E13" s="438"/>
      <c r="G13" s="439">
        <f>+SCI!E16/SCI!E11*100</f>
        <v>25.076413648689943</v>
      </c>
      <c r="H13" s="439"/>
      <c r="I13" s="439">
        <f>+SCI!G16/SCI!G11*100</f>
        <v>46.701625140231414</v>
      </c>
      <c r="J13" s="439"/>
      <c r="K13" s="713">
        <f>+G13-I13</f>
        <v>-21.625211491541471</v>
      </c>
    </row>
    <row r="14" spans="1:11" ht="16" customHeight="1">
      <c r="B14" s="428" t="s">
        <v>133</v>
      </c>
    </row>
    <row r="15" spans="1:11" ht="16" customHeight="1"/>
    <row r="16" spans="1:11" ht="16" customHeight="1">
      <c r="A16" s="436"/>
      <c r="B16" s="437" t="s">
        <v>246</v>
      </c>
      <c r="C16" s="430" t="s">
        <v>245</v>
      </c>
      <c r="D16" s="438">
        <v>1</v>
      </c>
      <c r="E16" s="438"/>
      <c r="G16" s="439">
        <f>+SCI!E35/SCI!E11*100</f>
        <v>-72.674597983969875</v>
      </c>
      <c r="H16" s="439"/>
      <c r="I16" s="439">
        <f>+SCI!G35/SCI!G11*100</f>
        <v>-5.7646382059995069</v>
      </c>
      <c r="J16" s="439"/>
      <c r="K16" s="713">
        <f>+G16-I16</f>
        <v>-66.909959777970371</v>
      </c>
    </row>
    <row r="17" spans="1:11" ht="16" customHeight="1">
      <c r="B17" s="428" t="s">
        <v>133</v>
      </c>
      <c r="G17" s="429" t="s">
        <v>247</v>
      </c>
      <c r="I17" s="429" t="s">
        <v>247</v>
      </c>
    </row>
    <row r="18" spans="1:11" ht="15" customHeight="1"/>
    <row r="19" spans="1:11" ht="15" customHeight="1"/>
    <row r="20" spans="1:11" s="431" customFormat="1" ht="15" customHeight="1">
      <c r="A20" s="436" t="s">
        <v>248</v>
      </c>
      <c r="B20" s="431" t="s">
        <v>249</v>
      </c>
      <c r="G20" s="432"/>
      <c r="H20" s="432"/>
      <c r="I20" s="432"/>
      <c r="J20" s="432"/>
    </row>
    <row r="21" spans="1:11" ht="15" customHeight="1"/>
    <row r="22" spans="1:11" ht="15" customHeight="1">
      <c r="B22" s="437" t="s">
        <v>399</v>
      </c>
      <c r="C22" s="430" t="s">
        <v>245</v>
      </c>
      <c r="D22" s="428" t="s">
        <v>250</v>
      </c>
      <c r="G22" s="440">
        <f>BS!E17/-SCI!E13*365</f>
        <v>8.351217823184971</v>
      </c>
      <c r="H22" s="440"/>
      <c r="I22" s="440">
        <f>BS!G17/-SCI!G13*365</f>
        <v>7.9039910789507779</v>
      </c>
      <c r="J22" s="440"/>
      <c r="K22" s="713">
        <f>+G22-I22</f>
        <v>0.44722674423419306</v>
      </c>
    </row>
    <row r="23" spans="1:11" ht="15" customHeight="1">
      <c r="B23" s="428" t="s">
        <v>24</v>
      </c>
    </row>
    <row r="24" spans="1:11" ht="15" customHeight="1"/>
    <row r="25" spans="1:11" ht="15" customHeight="1">
      <c r="B25" s="437" t="s">
        <v>397</v>
      </c>
      <c r="C25" s="430" t="s">
        <v>245</v>
      </c>
      <c r="D25" s="428" t="s">
        <v>250</v>
      </c>
      <c r="G25" s="439">
        <f>BS!E18/SCI!E11*365</f>
        <v>104.85389651263125</v>
      </c>
      <c r="H25" s="440"/>
      <c r="I25" s="439">
        <f>BS!G18/SCI!G11*365</f>
        <v>60.098753464106622</v>
      </c>
      <c r="J25" s="440"/>
      <c r="K25" s="713">
        <f>+G25-I25</f>
        <v>44.75514304852463</v>
      </c>
    </row>
    <row r="26" spans="1:11" ht="15" customHeight="1">
      <c r="B26" s="428" t="s">
        <v>133</v>
      </c>
    </row>
    <row r="27" spans="1:11" ht="15" customHeight="1"/>
    <row r="28" spans="1:11" ht="15" customHeight="1">
      <c r="B28" s="437" t="s">
        <v>398</v>
      </c>
      <c r="C28" s="430" t="s">
        <v>245</v>
      </c>
      <c r="D28" s="428" t="s">
        <v>250</v>
      </c>
      <c r="G28" s="439">
        <f>BS!E51/-SCI!E13*365</f>
        <v>178.03225455781669</v>
      </c>
      <c r="H28" s="440"/>
      <c r="I28" s="439">
        <f>BS!G51/-SCI!G13*365</f>
        <v>124.45408049740425</v>
      </c>
      <c r="J28" s="440"/>
      <c r="K28" s="713">
        <f>+G28-I28</f>
        <v>53.578174060412437</v>
      </c>
    </row>
    <row r="29" spans="1:11" ht="15" customHeight="1">
      <c r="B29" s="428" t="s">
        <v>80</v>
      </c>
    </row>
    <row r="30" spans="1:11" ht="15" customHeight="1"/>
    <row r="31" spans="1:11" ht="15" customHeight="1"/>
    <row r="32" spans="1:11" ht="15" customHeight="1">
      <c r="A32" s="436" t="s">
        <v>251</v>
      </c>
      <c r="B32" s="431" t="s">
        <v>252</v>
      </c>
    </row>
    <row r="33" spans="1:11" ht="15" customHeight="1"/>
    <row r="34" spans="1:11" ht="15" customHeight="1">
      <c r="B34" s="437" t="s">
        <v>189</v>
      </c>
      <c r="G34" s="439">
        <f>BS!E26/BS!E51</f>
        <v>1.2085227528115348</v>
      </c>
      <c r="H34" s="439"/>
      <c r="I34" s="439">
        <f>BS!G26/BS!G51</f>
        <v>1.4568181196687413</v>
      </c>
      <c r="J34" s="439"/>
      <c r="K34" s="713">
        <f>+G34-I34</f>
        <v>-0.24829536685720655</v>
      </c>
    </row>
    <row r="35" spans="1:11" ht="15" customHeight="1">
      <c r="B35" s="428" t="s">
        <v>190</v>
      </c>
    </row>
    <row r="36" spans="1:11" ht="15" customHeight="1"/>
    <row r="37" spans="1:11" ht="15" customHeight="1">
      <c r="B37" s="437" t="s">
        <v>253</v>
      </c>
      <c r="G37" s="439">
        <f>(BS!E26-BS!E17)/BS!E54</f>
        <v>1.1616142988129765</v>
      </c>
      <c r="H37" s="439"/>
      <c r="I37" s="439">
        <f>(BS!G26-BS!G17)/BS!G54</f>
        <v>1.3933088233293929</v>
      </c>
      <c r="J37" s="439"/>
      <c r="K37" s="713">
        <f>+G37-I37</f>
        <v>-0.23169452451641637</v>
      </c>
    </row>
    <row r="38" spans="1:11" ht="15" customHeight="1">
      <c r="B38" s="428" t="s">
        <v>190</v>
      </c>
    </row>
    <row r="39" spans="1:11" ht="15" customHeight="1"/>
    <row r="40" spans="1:11" ht="15" customHeight="1"/>
    <row r="41" spans="1:11" ht="15" customHeight="1"/>
    <row r="42" spans="1:11">
      <c r="A42" s="1140" t="s">
        <v>411</v>
      </c>
      <c r="B42" s="1140"/>
      <c r="C42" s="1140"/>
    </row>
    <row r="43" spans="1:11">
      <c r="A43" s="442"/>
      <c r="B43" s="442"/>
      <c r="C43" s="442"/>
    </row>
    <row r="44" spans="1:11" ht="15" customHeight="1">
      <c r="A44" s="436" t="s">
        <v>254</v>
      </c>
      <c r="B44" s="431" t="s">
        <v>255</v>
      </c>
    </row>
    <row r="45" spans="1:11" ht="15" customHeight="1"/>
    <row r="46" spans="1:11" ht="15" customHeight="1">
      <c r="B46" s="437" t="s">
        <v>256</v>
      </c>
      <c r="G46" s="439">
        <f>BS!E55/BS!E26</f>
        <v>1.0356328103847094</v>
      </c>
      <c r="H46" s="439"/>
      <c r="I46" s="439">
        <f>BS!G55/BS!G26</f>
        <v>0.84469271140602031</v>
      </c>
      <c r="J46" s="439"/>
      <c r="K46" s="713">
        <f>+G46-I46</f>
        <v>0.19094009897868913</v>
      </c>
    </row>
    <row r="47" spans="1:11" ht="15" customHeight="1">
      <c r="B47" s="428" t="s">
        <v>257</v>
      </c>
    </row>
    <row r="48" spans="1:11" ht="15" customHeight="1"/>
    <row r="49" spans="1:11" ht="15" customHeight="1">
      <c r="B49" s="437" t="s">
        <v>256</v>
      </c>
      <c r="G49" s="439">
        <f>+BS!E55/BS!E22</f>
        <v>1.0356328103847094</v>
      </c>
      <c r="H49" s="439"/>
      <c r="I49" s="439">
        <f>+BS!G55/BS!G22</f>
        <v>0.84469271140602031</v>
      </c>
      <c r="J49" s="439"/>
      <c r="K49" s="713">
        <f>+G49-I49</f>
        <v>0.19094009897868913</v>
      </c>
    </row>
    <row r="50" spans="1:11" ht="15" customHeight="1">
      <c r="B50" s="428" t="s">
        <v>189</v>
      </c>
    </row>
    <row r="51" spans="1:11" ht="15" customHeight="1"/>
    <row r="52" spans="1:11" ht="15" customHeight="1">
      <c r="B52" s="437" t="s">
        <v>256</v>
      </c>
      <c r="G52" s="441">
        <f>BS!E55/BS!E36</f>
        <v>-29.06402271399585</v>
      </c>
      <c r="H52" s="441"/>
      <c r="I52" s="441">
        <f>BS!G55/BS!G36</f>
        <v>5.4388478419342103</v>
      </c>
      <c r="J52" s="441"/>
      <c r="K52" s="713">
        <f>+G52-I52</f>
        <v>-34.502870555930059</v>
      </c>
    </row>
    <row r="53" spans="1:11" ht="15" customHeight="1">
      <c r="B53" s="428" t="s">
        <v>358</v>
      </c>
    </row>
    <row r="54" spans="1:11" ht="15" customHeight="1"/>
    <row r="55" spans="1:11" ht="15" customHeight="1">
      <c r="B55" s="437" t="s">
        <v>257</v>
      </c>
      <c r="G55" s="441">
        <f>BS!E26/BS!E36</f>
        <v>-28.064022713995858</v>
      </c>
      <c r="H55" s="441"/>
      <c r="I55" s="441">
        <f>BS!G26/BS!G36</f>
        <v>6.4388478419342103</v>
      </c>
      <c r="J55" s="441"/>
      <c r="K55" s="713">
        <f>+G55-I55</f>
        <v>-34.502870555930066</v>
      </c>
    </row>
    <row r="56" spans="1:11" ht="15" customHeight="1">
      <c r="B56" s="428" t="s">
        <v>358</v>
      </c>
    </row>
    <row r="57" spans="1:11" ht="15" customHeight="1"/>
    <row r="58" spans="1:11" ht="15" customHeight="1"/>
    <row r="59" spans="1:11" ht="15" customHeight="1">
      <c r="A59" s="436" t="s">
        <v>258</v>
      </c>
      <c r="B59" s="431" t="s">
        <v>259</v>
      </c>
    </row>
    <row r="60" spans="1:11" ht="15" customHeight="1"/>
    <row r="61" spans="1:11" ht="15" customHeight="1">
      <c r="B61" s="428" t="s">
        <v>260</v>
      </c>
    </row>
    <row r="62" spans="1:11" ht="15" customHeight="1"/>
    <row r="63" spans="1:11" ht="15" customHeight="1"/>
    <row r="64" spans="1:11" s="431" customFormat="1" ht="15" customHeight="1">
      <c r="A64" s="431">
        <v>2</v>
      </c>
      <c r="B64" s="431" t="s">
        <v>261</v>
      </c>
      <c r="G64" s="432"/>
      <c r="H64" s="432"/>
      <c r="I64" s="432"/>
      <c r="J64" s="432"/>
    </row>
    <row r="65" spans="1:11" ht="15" customHeight="1"/>
    <row r="66" spans="1:11" ht="15" customHeight="1">
      <c r="B66" s="428" t="s">
        <v>424</v>
      </c>
    </row>
    <row r="67" spans="1:11" ht="15" customHeight="1">
      <c r="B67" s="428" t="s">
        <v>425</v>
      </c>
    </row>
    <row r="68" spans="1:11" ht="15" customHeight="1"/>
    <row r="69" spans="1:11" ht="15" customHeight="1">
      <c r="B69" s="428" t="s">
        <v>262</v>
      </c>
    </row>
    <row r="70" spans="1:11" ht="15" customHeight="1">
      <c r="B70" s="428" t="s">
        <v>263</v>
      </c>
    </row>
    <row r="71" spans="1:11" ht="15" customHeight="1"/>
    <row r="72" spans="1:11" ht="15" customHeight="1">
      <c r="B72" s="428" t="s">
        <v>264</v>
      </c>
    </row>
    <row r="73" spans="1:11" ht="15" customHeight="1"/>
    <row r="74" spans="1:11" ht="15" customHeight="1">
      <c r="A74" s="431">
        <v>3</v>
      </c>
      <c r="B74" s="431" t="s">
        <v>265</v>
      </c>
    </row>
    <row r="75" spans="1:11" ht="66" customHeight="1">
      <c r="B75" s="1142" t="s">
        <v>822</v>
      </c>
      <c r="C75" s="1142"/>
      <c r="D75" s="1142"/>
      <c r="E75" s="1142"/>
      <c r="F75" s="1142"/>
      <c r="G75" s="1142"/>
      <c r="H75" s="1142"/>
      <c r="I75" s="1142"/>
      <c r="J75" s="1142"/>
      <c r="K75" s="1142"/>
    </row>
    <row r="76" spans="1:11" ht="15" customHeight="1"/>
    <row r="77" spans="1:11" s="431" customFormat="1" ht="15" customHeight="1">
      <c r="A77" s="431">
        <v>4</v>
      </c>
      <c r="B77" s="431" t="s">
        <v>266</v>
      </c>
      <c r="G77" s="432"/>
      <c r="H77" s="432"/>
      <c r="I77" s="432"/>
      <c r="J77" s="432"/>
    </row>
    <row r="78" spans="1:11" ht="15" customHeight="1"/>
    <row r="79" spans="1:11" ht="15" customHeight="1">
      <c r="B79" s="428" t="s">
        <v>426</v>
      </c>
    </row>
    <row r="80" spans="1:11" ht="15" customHeight="1">
      <c r="B80" s="428" t="s">
        <v>427</v>
      </c>
    </row>
    <row r="81" spans="2:2" ht="15" customHeight="1">
      <c r="B81" s="428" t="s">
        <v>428</v>
      </c>
    </row>
    <row r="82" spans="2:2" ht="15" customHeight="1"/>
    <row r="83" spans="2:2" ht="15" customHeight="1">
      <c r="B83" s="428" t="s">
        <v>400</v>
      </c>
    </row>
    <row r="84" spans="2:2" ht="15" customHeight="1">
      <c r="B84" s="428" t="s">
        <v>401</v>
      </c>
    </row>
    <row r="85" spans="2:2" ht="15" customHeight="1">
      <c r="B85" s="428" t="s">
        <v>823</v>
      </c>
    </row>
    <row r="86" spans="2:2" ht="15" customHeight="1"/>
  </sheetData>
  <mergeCells count="4">
    <mergeCell ref="A1:C1"/>
    <mergeCell ref="B4:J4"/>
    <mergeCell ref="A42:C42"/>
    <mergeCell ref="B75:K75"/>
  </mergeCells>
  <printOptions horizontalCentered="1"/>
  <pageMargins left="0.55118110236220474" right="0.35433070866141736" top="0.43307086614173229" bottom="0.39370078740157483" header="0.31496062992125984" footer="0.31496062992125984"/>
  <pageSetup orientation="portrait" r:id="rId1"/>
  <headerFooter alignWithMargins="0"/>
  <rowBreaks count="1" manualBreakCount="1">
    <brk id="3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1A67D-6BBE-47D0-A34A-EA2324B5F201}">
  <sheetPr codeName="Sheet16"/>
  <dimension ref="A1:B8"/>
  <sheetViews>
    <sheetView workbookViewId="0">
      <selection activeCell="B9" sqref="B9"/>
    </sheetView>
  </sheetViews>
  <sheetFormatPr baseColWidth="10" defaultColWidth="8.83203125" defaultRowHeight="13"/>
  <sheetData>
    <row r="1" spans="1:2">
      <c r="A1" t="s">
        <v>803</v>
      </c>
      <c r="B1" t="s">
        <v>805</v>
      </c>
    </row>
    <row r="2" spans="1:2">
      <c r="A2" t="s">
        <v>804</v>
      </c>
      <c r="B2" t="s">
        <v>806</v>
      </c>
    </row>
    <row r="3" spans="1:2">
      <c r="A3" t="s">
        <v>807</v>
      </c>
      <c r="B3" t="s">
        <v>808</v>
      </c>
    </row>
    <row r="4" spans="1:2">
      <c r="A4" t="s">
        <v>809</v>
      </c>
      <c r="B4" t="s">
        <v>810</v>
      </c>
    </row>
    <row r="5" spans="1:2">
      <c r="A5" t="s">
        <v>811</v>
      </c>
      <c r="B5" t="s">
        <v>812</v>
      </c>
    </row>
    <row r="6" spans="1:2">
      <c r="A6" t="s">
        <v>813</v>
      </c>
      <c r="B6" t="s">
        <v>814</v>
      </c>
    </row>
    <row r="7" spans="1:2">
      <c r="A7" t="s">
        <v>815</v>
      </c>
      <c r="B7" t="s">
        <v>816</v>
      </c>
    </row>
    <row r="8" spans="1:2">
      <c r="A8" t="s">
        <v>817</v>
      </c>
      <c r="B8" t="s">
        <v>818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A1:Q346"/>
  <sheetViews>
    <sheetView zoomScale="90" zoomScaleNormal="90" workbookViewId="0">
      <pane xSplit="1" ySplit="3" topLeftCell="B4" activePane="bottomRight" state="frozen"/>
      <selection activeCell="G67" sqref="G67"/>
      <selection pane="topRight" activeCell="G67" sqref="G67"/>
      <selection pane="bottomLeft" activeCell="G67" sqref="G67"/>
      <selection pane="bottomRight" activeCell="A8" sqref="A8"/>
    </sheetView>
  </sheetViews>
  <sheetFormatPr baseColWidth="10" defaultColWidth="8.83203125" defaultRowHeight="15"/>
  <cols>
    <col min="1" max="1" width="47.83203125" style="445" customWidth="1"/>
    <col min="2" max="2" width="21.5" style="445" customWidth="1"/>
    <col min="3" max="3" width="11.83203125" style="445" customWidth="1"/>
    <col min="4" max="5" width="14.5" style="445" customWidth="1"/>
    <col min="6" max="6" width="11.1640625" style="445" customWidth="1"/>
    <col min="7" max="7" width="11.33203125" style="445" customWidth="1"/>
    <col min="8" max="9" width="10.1640625" style="445" customWidth="1"/>
    <col min="10" max="11" width="11.6640625" style="413" bestFit="1" customWidth="1"/>
    <col min="12" max="12" width="12" style="445" bestFit="1" customWidth="1"/>
    <col min="13" max="13" width="14" style="445" customWidth="1"/>
    <col min="14" max="15" width="9.33203125" style="445" bestFit="1" customWidth="1"/>
    <col min="16" max="17" width="9.5" style="445" bestFit="1" customWidth="1"/>
    <col min="18" max="244" width="9.1640625" style="445"/>
    <col min="245" max="245" width="42" style="445" customWidth="1"/>
    <col min="246" max="246" width="12" style="445" customWidth="1"/>
    <col min="247" max="252" width="20.33203125" style="445" customWidth="1"/>
    <col min="253" max="264" width="0" style="445" hidden="1" customWidth="1"/>
    <col min="265" max="500" width="9.1640625" style="445"/>
    <col min="501" max="501" width="42" style="445" customWidth="1"/>
    <col min="502" max="502" width="12" style="445" customWidth="1"/>
    <col min="503" max="508" width="20.33203125" style="445" customWidth="1"/>
    <col min="509" max="520" width="0" style="445" hidden="1" customWidth="1"/>
    <col min="521" max="756" width="9.1640625" style="445"/>
    <col min="757" max="757" width="42" style="445" customWidth="1"/>
    <col min="758" max="758" width="12" style="445" customWidth="1"/>
    <col min="759" max="764" width="20.33203125" style="445" customWidth="1"/>
    <col min="765" max="776" width="0" style="445" hidden="1" customWidth="1"/>
    <col min="777" max="1012" width="9.1640625" style="445"/>
    <col min="1013" max="1013" width="42" style="445" customWidth="1"/>
    <col min="1014" max="1014" width="12" style="445" customWidth="1"/>
    <col min="1015" max="1020" width="20.33203125" style="445" customWidth="1"/>
    <col min="1021" max="1032" width="0" style="445" hidden="1" customWidth="1"/>
    <col min="1033" max="1268" width="9.1640625" style="445"/>
    <col min="1269" max="1269" width="42" style="445" customWidth="1"/>
    <col min="1270" max="1270" width="12" style="445" customWidth="1"/>
    <col min="1271" max="1276" width="20.33203125" style="445" customWidth="1"/>
    <col min="1277" max="1288" width="0" style="445" hidden="1" customWidth="1"/>
    <col min="1289" max="1524" width="9.1640625" style="445"/>
    <col min="1525" max="1525" width="42" style="445" customWidth="1"/>
    <col min="1526" max="1526" width="12" style="445" customWidth="1"/>
    <col min="1527" max="1532" width="20.33203125" style="445" customWidth="1"/>
    <col min="1533" max="1544" width="0" style="445" hidden="1" customWidth="1"/>
    <col min="1545" max="1780" width="9.1640625" style="445"/>
    <col min="1781" max="1781" width="42" style="445" customWidth="1"/>
    <col min="1782" max="1782" width="12" style="445" customWidth="1"/>
    <col min="1783" max="1788" width="20.33203125" style="445" customWidth="1"/>
    <col min="1789" max="1800" width="0" style="445" hidden="1" customWidth="1"/>
    <col min="1801" max="2036" width="9.1640625" style="445"/>
    <col min="2037" max="2037" width="42" style="445" customWidth="1"/>
    <col min="2038" max="2038" width="12" style="445" customWidth="1"/>
    <col min="2039" max="2044" width="20.33203125" style="445" customWidth="1"/>
    <col min="2045" max="2056" width="0" style="445" hidden="1" customWidth="1"/>
    <col min="2057" max="2292" width="9.1640625" style="445"/>
    <col min="2293" max="2293" width="42" style="445" customWidth="1"/>
    <col min="2294" max="2294" width="12" style="445" customWidth="1"/>
    <col min="2295" max="2300" width="20.33203125" style="445" customWidth="1"/>
    <col min="2301" max="2312" width="0" style="445" hidden="1" customWidth="1"/>
    <col min="2313" max="2548" width="9.1640625" style="445"/>
    <col min="2549" max="2549" width="42" style="445" customWidth="1"/>
    <col min="2550" max="2550" width="12" style="445" customWidth="1"/>
    <col min="2551" max="2556" width="20.33203125" style="445" customWidth="1"/>
    <col min="2557" max="2568" width="0" style="445" hidden="1" customWidth="1"/>
    <col min="2569" max="2804" width="9.1640625" style="445"/>
    <col min="2805" max="2805" width="42" style="445" customWidth="1"/>
    <col min="2806" max="2806" width="12" style="445" customWidth="1"/>
    <col min="2807" max="2812" width="20.33203125" style="445" customWidth="1"/>
    <col min="2813" max="2824" width="0" style="445" hidden="1" customWidth="1"/>
    <col min="2825" max="3060" width="9.1640625" style="445"/>
    <col min="3061" max="3061" width="42" style="445" customWidth="1"/>
    <col min="3062" max="3062" width="12" style="445" customWidth="1"/>
    <col min="3063" max="3068" width="20.33203125" style="445" customWidth="1"/>
    <col min="3069" max="3080" width="0" style="445" hidden="1" customWidth="1"/>
    <col min="3081" max="3316" width="9.1640625" style="445"/>
    <col min="3317" max="3317" width="42" style="445" customWidth="1"/>
    <col min="3318" max="3318" width="12" style="445" customWidth="1"/>
    <col min="3319" max="3324" width="20.33203125" style="445" customWidth="1"/>
    <col min="3325" max="3336" width="0" style="445" hidden="1" customWidth="1"/>
    <col min="3337" max="3572" width="9.1640625" style="445"/>
    <col min="3573" max="3573" width="42" style="445" customWidth="1"/>
    <col min="3574" max="3574" width="12" style="445" customWidth="1"/>
    <col min="3575" max="3580" width="20.33203125" style="445" customWidth="1"/>
    <col min="3581" max="3592" width="0" style="445" hidden="1" customWidth="1"/>
    <col min="3593" max="3828" width="9.1640625" style="445"/>
    <col min="3829" max="3829" width="42" style="445" customWidth="1"/>
    <col min="3830" max="3830" width="12" style="445" customWidth="1"/>
    <col min="3831" max="3836" width="20.33203125" style="445" customWidth="1"/>
    <col min="3837" max="3848" width="0" style="445" hidden="1" customWidth="1"/>
    <col min="3849" max="4084" width="9.1640625" style="445"/>
    <col min="4085" max="4085" width="42" style="445" customWidth="1"/>
    <col min="4086" max="4086" width="12" style="445" customWidth="1"/>
    <col min="4087" max="4092" width="20.33203125" style="445" customWidth="1"/>
    <col min="4093" max="4104" width="0" style="445" hidden="1" customWidth="1"/>
    <col min="4105" max="4340" width="9.1640625" style="445"/>
    <col min="4341" max="4341" width="42" style="445" customWidth="1"/>
    <col min="4342" max="4342" width="12" style="445" customWidth="1"/>
    <col min="4343" max="4348" width="20.33203125" style="445" customWidth="1"/>
    <col min="4349" max="4360" width="0" style="445" hidden="1" customWidth="1"/>
    <col min="4361" max="4596" width="9.1640625" style="445"/>
    <col min="4597" max="4597" width="42" style="445" customWidth="1"/>
    <col min="4598" max="4598" width="12" style="445" customWidth="1"/>
    <col min="4599" max="4604" width="20.33203125" style="445" customWidth="1"/>
    <col min="4605" max="4616" width="0" style="445" hidden="1" customWidth="1"/>
    <col min="4617" max="4852" width="9.1640625" style="445"/>
    <col min="4853" max="4853" width="42" style="445" customWidth="1"/>
    <col min="4854" max="4854" width="12" style="445" customWidth="1"/>
    <col min="4855" max="4860" width="20.33203125" style="445" customWidth="1"/>
    <col min="4861" max="4872" width="0" style="445" hidden="1" customWidth="1"/>
    <col min="4873" max="5108" width="9.1640625" style="445"/>
    <col min="5109" max="5109" width="42" style="445" customWidth="1"/>
    <col min="5110" max="5110" width="12" style="445" customWidth="1"/>
    <col min="5111" max="5116" width="20.33203125" style="445" customWidth="1"/>
    <col min="5117" max="5128" width="0" style="445" hidden="1" customWidth="1"/>
    <col min="5129" max="5364" width="9.1640625" style="445"/>
    <col min="5365" max="5365" width="42" style="445" customWidth="1"/>
    <col min="5366" max="5366" width="12" style="445" customWidth="1"/>
    <col min="5367" max="5372" width="20.33203125" style="445" customWidth="1"/>
    <col min="5373" max="5384" width="0" style="445" hidden="1" customWidth="1"/>
    <col min="5385" max="5620" width="9.1640625" style="445"/>
    <col min="5621" max="5621" width="42" style="445" customWidth="1"/>
    <col min="5622" max="5622" width="12" style="445" customWidth="1"/>
    <col min="5623" max="5628" width="20.33203125" style="445" customWidth="1"/>
    <col min="5629" max="5640" width="0" style="445" hidden="1" customWidth="1"/>
    <col min="5641" max="5876" width="9.1640625" style="445"/>
    <col min="5877" max="5877" width="42" style="445" customWidth="1"/>
    <col min="5878" max="5878" width="12" style="445" customWidth="1"/>
    <col min="5879" max="5884" width="20.33203125" style="445" customWidth="1"/>
    <col min="5885" max="5896" width="0" style="445" hidden="1" customWidth="1"/>
    <col min="5897" max="6132" width="9.1640625" style="445"/>
    <col min="6133" max="6133" width="42" style="445" customWidth="1"/>
    <col min="6134" max="6134" width="12" style="445" customWidth="1"/>
    <col min="6135" max="6140" width="20.33203125" style="445" customWidth="1"/>
    <col min="6141" max="6152" width="0" style="445" hidden="1" customWidth="1"/>
    <col min="6153" max="6388" width="9.1640625" style="445"/>
    <col min="6389" max="6389" width="42" style="445" customWidth="1"/>
    <col min="6390" max="6390" width="12" style="445" customWidth="1"/>
    <col min="6391" max="6396" width="20.33203125" style="445" customWidth="1"/>
    <col min="6397" max="6408" width="0" style="445" hidden="1" customWidth="1"/>
    <col min="6409" max="6644" width="9.1640625" style="445"/>
    <col min="6645" max="6645" width="42" style="445" customWidth="1"/>
    <col min="6646" max="6646" width="12" style="445" customWidth="1"/>
    <col min="6647" max="6652" width="20.33203125" style="445" customWidth="1"/>
    <col min="6653" max="6664" width="0" style="445" hidden="1" customWidth="1"/>
    <col min="6665" max="6900" width="9.1640625" style="445"/>
    <col min="6901" max="6901" width="42" style="445" customWidth="1"/>
    <col min="6902" max="6902" width="12" style="445" customWidth="1"/>
    <col min="6903" max="6908" width="20.33203125" style="445" customWidth="1"/>
    <col min="6909" max="6920" width="0" style="445" hidden="1" customWidth="1"/>
    <col min="6921" max="7156" width="9.1640625" style="445"/>
    <col min="7157" max="7157" width="42" style="445" customWidth="1"/>
    <col min="7158" max="7158" width="12" style="445" customWidth="1"/>
    <col min="7159" max="7164" width="20.33203125" style="445" customWidth="1"/>
    <col min="7165" max="7176" width="0" style="445" hidden="1" customWidth="1"/>
    <col min="7177" max="7412" width="9.1640625" style="445"/>
    <col min="7413" max="7413" width="42" style="445" customWidth="1"/>
    <col min="7414" max="7414" width="12" style="445" customWidth="1"/>
    <col min="7415" max="7420" width="20.33203125" style="445" customWidth="1"/>
    <col min="7421" max="7432" width="0" style="445" hidden="1" customWidth="1"/>
    <col min="7433" max="7668" width="9.1640625" style="445"/>
    <col min="7669" max="7669" width="42" style="445" customWidth="1"/>
    <col min="7670" max="7670" width="12" style="445" customWidth="1"/>
    <col min="7671" max="7676" width="20.33203125" style="445" customWidth="1"/>
    <col min="7677" max="7688" width="0" style="445" hidden="1" customWidth="1"/>
    <col min="7689" max="7924" width="9.1640625" style="445"/>
    <col min="7925" max="7925" width="42" style="445" customWidth="1"/>
    <col min="7926" max="7926" width="12" style="445" customWidth="1"/>
    <col min="7927" max="7932" width="20.33203125" style="445" customWidth="1"/>
    <col min="7933" max="7944" width="0" style="445" hidden="1" customWidth="1"/>
    <col min="7945" max="8180" width="9.1640625" style="445"/>
    <col min="8181" max="8181" width="42" style="445" customWidth="1"/>
    <col min="8182" max="8182" width="12" style="445" customWidth="1"/>
    <col min="8183" max="8188" width="20.33203125" style="445" customWidth="1"/>
    <col min="8189" max="8200" width="0" style="445" hidden="1" customWidth="1"/>
    <col min="8201" max="8436" width="9.1640625" style="445"/>
    <col min="8437" max="8437" width="42" style="445" customWidth="1"/>
    <col min="8438" max="8438" width="12" style="445" customWidth="1"/>
    <col min="8439" max="8444" width="20.33203125" style="445" customWidth="1"/>
    <col min="8445" max="8456" width="0" style="445" hidden="1" customWidth="1"/>
    <col min="8457" max="8692" width="9.1640625" style="445"/>
    <col min="8693" max="8693" width="42" style="445" customWidth="1"/>
    <col min="8694" max="8694" width="12" style="445" customWidth="1"/>
    <col min="8695" max="8700" width="20.33203125" style="445" customWidth="1"/>
    <col min="8701" max="8712" width="0" style="445" hidden="1" customWidth="1"/>
    <col min="8713" max="8948" width="9.1640625" style="445"/>
    <col min="8949" max="8949" width="42" style="445" customWidth="1"/>
    <col min="8950" max="8950" width="12" style="445" customWidth="1"/>
    <col min="8951" max="8956" width="20.33203125" style="445" customWidth="1"/>
    <col min="8957" max="8968" width="0" style="445" hidden="1" customWidth="1"/>
    <col min="8969" max="9204" width="9.1640625" style="445"/>
    <col min="9205" max="9205" width="42" style="445" customWidth="1"/>
    <col min="9206" max="9206" width="12" style="445" customWidth="1"/>
    <col min="9207" max="9212" width="20.33203125" style="445" customWidth="1"/>
    <col min="9213" max="9224" width="0" style="445" hidden="1" customWidth="1"/>
    <col min="9225" max="9460" width="9.1640625" style="445"/>
    <col min="9461" max="9461" width="42" style="445" customWidth="1"/>
    <col min="9462" max="9462" width="12" style="445" customWidth="1"/>
    <col min="9463" max="9468" width="20.33203125" style="445" customWidth="1"/>
    <col min="9469" max="9480" width="0" style="445" hidden="1" customWidth="1"/>
    <col min="9481" max="9716" width="9.1640625" style="445"/>
    <col min="9717" max="9717" width="42" style="445" customWidth="1"/>
    <col min="9718" max="9718" width="12" style="445" customWidth="1"/>
    <col min="9719" max="9724" width="20.33203125" style="445" customWidth="1"/>
    <col min="9725" max="9736" width="0" style="445" hidden="1" customWidth="1"/>
    <col min="9737" max="9972" width="9.1640625" style="445"/>
    <col min="9973" max="9973" width="42" style="445" customWidth="1"/>
    <col min="9974" max="9974" width="12" style="445" customWidth="1"/>
    <col min="9975" max="9980" width="20.33203125" style="445" customWidth="1"/>
    <col min="9981" max="9992" width="0" style="445" hidden="1" customWidth="1"/>
    <col min="9993" max="10228" width="9.1640625" style="445"/>
    <col min="10229" max="10229" width="42" style="445" customWidth="1"/>
    <col min="10230" max="10230" width="12" style="445" customWidth="1"/>
    <col min="10231" max="10236" width="20.33203125" style="445" customWidth="1"/>
    <col min="10237" max="10248" width="0" style="445" hidden="1" customWidth="1"/>
    <col min="10249" max="10484" width="9.1640625" style="445"/>
    <col min="10485" max="10485" width="42" style="445" customWidth="1"/>
    <col min="10486" max="10486" width="12" style="445" customWidth="1"/>
    <col min="10487" max="10492" width="20.33203125" style="445" customWidth="1"/>
    <col min="10493" max="10504" width="0" style="445" hidden="1" customWidth="1"/>
    <col min="10505" max="10740" width="9.1640625" style="445"/>
    <col min="10741" max="10741" width="42" style="445" customWidth="1"/>
    <col min="10742" max="10742" width="12" style="445" customWidth="1"/>
    <col min="10743" max="10748" width="20.33203125" style="445" customWidth="1"/>
    <col min="10749" max="10760" width="0" style="445" hidden="1" customWidth="1"/>
    <col min="10761" max="10996" width="9.1640625" style="445"/>
    <col min="10997" max="10997" width="42" style="445" customWidth="1"/>
    <col min="10998" max="10998" width="12" style="445" customWidth="1"/>
    <col min="10999" max="11004" width="20.33203125" style="445" customWidth="1"/>
    <col min="11005" max="11016" width="0" style="445" hidden="1" customWidth="1"/>
    <col min="11017" max="11252" width="9.1640625" style="445"/>
    <col min="11253" max="11253" width="42" style="445" customWidth="1"/>
    <col min="11254" max="11254" width="12" style="445" customWidth="1"/>
    <col min="11255" max="11260" width="20.33203125" style="445" customWidth="1"/>
    <col min="11261" max="11272" width="0" style="445" hidden="1" customWidth="1"/>
    <col min="11273" max="11508" width="9.1640625" style="445"/>
    <col min="11509" max="11509" width="42" style="445" customWidth="1"/>
    <col min="11510" max="11510" width="12" style="445" customWidth="1"/>
    <col min="11511" max="11516" width="20.33203125" style="445" customWidth="1"/>
    <col min="11517" max="11528" width="0" style="445" hidden="1" customWidth="1"/>
    <col min="11529" max="11764" width="9.1640625" style="445"/>
    <col min="11765" max="11765" width="42" style="445" customWidth="1"/>
    <col min="11766" max="11766" width="12" style="445" customWidth="1"/>
    <col min="11767" max="11772" width="20.33203125" style="445" customWidth="1"/>
    <col min="11773" max="11784" width="0" style="445" hidden="1" customWidth="1"/>
    <col min="11785" max="12020" width="9.1640625" style="445"/>
    <col min="12021" max="12021" width="42" style="445" customWidth="1"/>
    <col min="12022" max="12022" width="12" style="445" customWidth="1"/>
    <col min="12023" max="12028" width="20.33203125" style="445" customWidth="1"/>
    <col min="12029" max="12040" width="0" style="445" hidden="1" customWidth="1"/>
    <col min="12041" max="12276" width="9.1640625" style="445"/>
    <col min="12277" max="12277" width="42" style="445" customWidth="1"/>
    <col min="12278" max="12278" width="12" style="445" customWidth="1"/>
    <col min="12279" max="12284" width="20.33203125" style="445" customWidth="1"/>
    <col min="12285" max="12296" width="0" style="445" hidden="1" customWidth="1"/>
    <col min="12297" max="12532" width="9.1640625" style="445"/>
    <col min="12533" max="12533" width="42" style="445" customWidth="1"/>
    <col min="12534" max="12534" width="12" style="445" customWidth="1"/>
    <col min="12535" max="12540" width="20.33203125" style="445" customWidth="1"/>
    <col min="12541" max="12552" width="0" style="445" hidden="1" customWidth="1"/>
    <col min="12553" max="12788" width="9.1640625" style="445"/>
    <col min="12789" max="12789" width="42" style="445" customWidth="1"/>
    <col min="12790" max="12790" width="12" style="445" customWidth="1"/>
    <col min="12791" max="12796" width="20.33203125" style="445" customWidth="1"/>
    <col min="12797" max="12808" width="0" style="445" hidden="1" customWidth="1"/>
    <col min="12809" max="13044" width="9.1640625" style="445"/>
    <col min="13045" max="13045" width="42" style="445" customWidth="1"/>
    <col min="13046" max="13046" width="12" style="445" customWidth="1"/>
    <col min="13047" max="13052" width="20.33203125" style="445" customWidth="1"/>
    <col min="13053" max="13064" width="0" style="445" hidden="1" customWidth="1"/>
    <col min="13065" max="13300" width="9.1640625" style="445"/>
    <col min="13301" max="13301" width="42" style="445" customWidth="1"/>
    <col min="13302" max="13302" width="12" style="445" customWidth="1"/>
    <col min="13303" max="13308" width="20.33203125" style="445" customWidth="1"/>
    <col min="13309" max="13320" width="0" style="445" hidden="1" customWidth="1"/>
    <col min="13321" max="13556" width="9.1640625" style="445"/>
    <col min="13557" max="13557" width="42" style="445" customWidth="1"/>
    <col min="13558" max="13558" width="12" style="445" customWidth="1"/>
    <col min="13559" max="13564" width="20.33203125" style="445" customWidth="1"/>
    <col min="13565" max="13576" width="0" style="445" hidden="1" customWidth="1"/>
    <col min="13577" max="13812" width="9.1640625" style="445"/>
    <col min="13813" max="13813" width="42" style="445" customWidth="1"/>
    <col min="13814" max="13814" width="12" style="445" customWidth="1"/>
    <col min="13815" max="13820" width="20.33203125" style="445" customWidth="1"/>
    <col min="13821" max="13832" width="0" style="445" hidden="1" customWidth="1"/>
    <col min="13833" max="14068" width="9.1640625" style="445"/>
    <col min="14069" max="14069" width="42" style="445" customWidth="1"/>
    <col min="14070" max="14070" width="12" style="445" customWidth="1"/>
    <col min="14071" max="14076" width="20.33203125" style="445" customWidth="1"/>
    <col min="14077" max="14088" width="0" style="445" hidden="1" customWidth="1"/>
    <col min="14089" max="14324" width="9.1640625" style="445"/>
    <col min="14325" max="14325" width="42" style="445" customWidth="1"/>
    <col min="14326" max="14326" width="12" style="445" customWidth="1"/>
    <col min="14327" max="14332" width="20.33203125" style="445" customWidth="1"/>
    <col min="14333" max="14344" width="0" style="445" hidden="1" customWidth="1"/>
    <col min="14345" max="14580" width="9.1640625" style="445"/>
    <col min="14581" max="14581" width="42" style="445" customWidth="1"/>
    <col min="14582" max="14582" width="12" style="445" customWidth="1"/>
    <col min="14583" max="14588" width="20.33203125" style="445" customWidth="1"/>
    <col min="14589" max="14600" width="0" style="445" hidden="1" customWidth="1"/>
    <col min="14601" max="14836" width="9.1640625" style="445"/>
    <col min="14837" max="14837" width="42" style="445" customWidth="1"/>
    <col min="14838" max="14838" width="12" style="445" customWidth="1"/>
    <col min="14839" max="14844" width="20.33203125" style="445" customWidth="1"/>
    <col min="14845" max="14856" width="0" style="445" hidden="1" customWidth="1"/>
    <col min="14857" max="15092" width="9.1640625" style="445"/>
    <col min="15093" max="15093" width="42" style="445" customWidth="1"/>
    <col min="15094" max="15094" width="12" style="445" customWidth="1"/>
    <col min="15095" max="15100" width="20.33203125" style="445" customWidth="1"/>
    <col min="15101" max="15112" width="0" style="445" hidden="1" customWidth="1"/>
    <col min="15113" max="15348" width="9.1640625" style="445"/>
    <col min="15349" max="15349" width="42" style="445" customWidth="1"/>
    <col min="15350" max="15350" width="12" style="445" customWidth="1"/>
    <col min="15351" max="15356" width="20.33203125" style="445" customWidth="1"/>
    <col min="15357" max="15368" width="0" style="445" hidden="1" customWidth="1"/>
    <col min="15369" max="15604" width="9.1640625" style="445"/>
    <col min="15605" max="15605" width="42" style="445" customWidth="1"/>
    <col min="15606" max="15606" width="12" style="445" customWidth="1"/>
    <col min="15607" max="15612" width="20.33203125" style="445" customWidth="1"/>
    <col min="15613" max="15624" width="0" style="445" hidden="1" customWidth="1"/>
    <col min="15625" max="15860" width="9.1640625" style="445"/>
    <col min="15861" max="15861" width="42" style="445" customWidth="1"/>
    <col min="15862" max="15862" width="12" style="445" customWidth="1"/>
    <col min="15863" max="15868" width="20.33203125" style="445" customWidth="1"/>
    <col min="15869" max="15880" width="0" style="445" hidden="1" customWidth="1"/>
    <col min="15881" max="16116" width="9.1640625" style="445"/>
    <col min="16117" max="16117" width="42" style="445" customWidth="1"/>
    <col min="16118" max="16118" width="12" style="445" customWidth="1"/>
    <col min="16119" max="16124" width="20.33203125" style="445" customWidth="1"/>
    <col min="16125" max="16136" width="0" style="445" hidden="1" customWidth="1"/>
    <col min="16137" max="16372" width="9.1640625" style="445"/>
    <col min="16373" max="16384" width="9.1640625" style="445" customWidth="1"/>
  </cols>
  <sheetData>
    <row r="1" spans="1:13">
      <c r="A1" s="1143"/>
      <c r="B1" s="1143"/>
      <c r="C1" s="1143"/>
      <c r="D1" s="1143"/>
      <c r="E1" s="1143"/>
      <c r="F1" s="1143"/>
      <c r="G1" s="1143"/>
      <c r="H1" s="1143"/>
      <c r="I1" s="412"/>
    </row>
    <row r="2" spans="1:13">
      <c r="A2" s="1143"/>
      <c r="B2" s="1143"/>
      <c r="C2" s="1143"/>
      <c r="D2" s="1143"/>
      <c r="E2" s="1143"/>
      <c r="F2" s="1143"/>
      <c r="G2" s="1143"/>
      <c r="H2" s="1143"/>
      <c r="I2" s="412"/>
    </row>
    <row r="3" spans="1:13">
      <c r="A3" s="446"/>
      <c r="B3" s="446"/>
      <c r="C3" s="446"/>
      <c r="D3" s="447"/>
      <c r="E3" s="447"/>
      <c r="F3" s="447"/>
      <c r="G3" s="447"/>
      <c r="H3" s="447"/>
      <c r="I3" s="447"/>
      <c r="J3" s="447"/>
      <c r="K3" s="447"/>
      <c r="L3" s="447"/>
    </row>
    <row r="4" spans="1:13">
      <c r="A4" s="448"/>
      <c r="B4" s="448"/>
      <c r="C4" s="448"/>
      <c r="D4" s="414"/>
      <c r="E4" s="414"/>
      <c r="F4" s="414"/>
      <c r="G4" s="414"/>
      <c r="H4" s="414"/>
      <c r="I4" s="414"/>
      <c r="L4" s="449"/>
      <c r="M4" s="450"/>
    </row>
    <row r="5" spans="1:13">
      <c r="A5" s="451"/>
      <c r="B5" s="451"/>
      <c r="C5" s="451"/>
      <c r="D5" s="414"/>
      <c r="E5" s="414"/>
      <c r="F5" s="414"/>
      <c r="G5" s="414"/>
      <c r="H5" s="414"/>
      <c r="I5" s="414"/>
      <c r="L5" s="449"/>
    </row>
    <row r="6" spans="1:13">
      <c r="A6" s="451"/>
      <c r="B6" s="451"/>
      <c r="C6" s="451"/>
      <c r="D6" s="414"/>
      <c r="E6" s="414"/>
      <c r="F6" s="414"/>
      <c r="G6" s="414"/>
      <c r="H6" s="414"/>
      <c r="I6" s="414"/>
      <c r="L6" s="449"/>
    </row>
    <row r="7" spans="1:13">
      <c r="A7" s="451"/>
      <c r="B7" s="451"/>
      <c r="C7" s="451"/>
      <c r="D7" s="414"/>
      <c r="E7" s="414"/>
      <c r="F7" s="414"/>
      <c r="G7" s="414"/>
      <c r="H7" s="414"/>
      <c r="I7" s="414"/>
      <c r="L7" s="449"/>
    </row>
    <row r="8" spans="1:13">
      <c r="A8" s="451"/>
      <c r="B8" s="451"/>
      <c r="C8" s="451"/>
      <c r="D8" s="414"/>
      <c r="E8" s="414"/>
      <c r="F8" s="414"/>
      <c r="G8" s="414"/>
      <c r="H8" s="414"/>
      <c r="I8" s="414"/>
      <c r="L8" s="449"/>
    </row>
    <row r="9" spans="1:13">
      <c r="A9" s="451"/>
      <c r="B9" s="451"/>
      <c r="C9" s="451"/>
      <c r="D9" s="414"/>
      <c r="E9" s="414"/>
      <c r="F9" s="414"/>
      <c r="G9" s="414"/>
      <c r="H9" s="414"/>
      <c r="I9" s="414"/>
      <c r="L9" s="449"/>
    </row>
    <row r="10" spans="1:13">
      <c r="A10" s="451"/>
      <c r="B10" s="451"/>
      <c r="C10" s="451"/>
      <c r="D10" s="414"/>
      <c r="E10" s="414"/>
      <c r="F10" s="414"/>
      <c r="G10" s="414"/>
      <c r="H10" s="414"/>
      <c r="I10" s="414"/>
      <c r="L10" s="449"/>
    </row>
    <row r="11" spans="1:13">
      <c r="A11" s="451"/>
      <c r="B11" s="451"/>
      <c r="C11" s="451"/>
      <c r="D11" s="414"/>
      <c r="E11" s="414"/>
      <c r="F11" s="414"/>
      <c r="G11" s="414"/>
      <c r="H11" s="414"/>
      <c r="I11" s="414"/>
      <c r="L11" s="449"/>
    </row>
    <row r="12" spans="1:13">
      <c r="A12" s="448"/>
      <c r="B12" s="451"/>
      <c r="C12" s="448"/>
      <c r="D12" s="414"/>
      <c r="E12" s="414"/>
      <c r="F12" s="414"/>
      <c r="G12" s="414"/>
      <c r="H12" s="414"/>
      <c r="I12" s="414"/>
      <c r="L12" s="449"/>
    </row>
    <row r="13" spans="1:13">
      <c r="A13" s="451"/>
      <c r="B13" s="451"/>
      <c r="C13" s="451"/>
      <c r="D13" s="414"/>
      <c r="E13" s="414"/>
      <c r="F13" s="414"/>
      <c r="G13" s="414"/>
      <c r="H13" s="414"/>
      <c r="I13" s="414"/>
      <c r="L13" s="449"/>
      <c r="M13" s="452"/>
    </row>
    <row r="14" spans="1:13">
      <c r="A14" s="451"/>
      <c r="B14" s="451"/>
      <c r="C14" s="451"/>
      <c r="D14" s="414"/>
      <c r="E14" s="414"/>
      <c r="F14" s="414"/>
      <c r="G14" s="414"/>
      <c r="H14" s="414"/>
      <c r="I14" s="414"/>
      <c r="L14" s="449"/>
    </row>
    <row r="15" spans="1:13">
      <c r="A15" s="451"/>
      <c r="B15" s="451"/>
      <c r="C15" s="451"/>
      <c r="D15" s="414"/>
      <c r="E15" s="414"/>
      <c r="F15" s="414"/>
      <c r="G15" s="414"/>
      <c r="H15" s="414"/>
      <c r="I15" s="414"/>
      <c r="L15" s="449"/>
    </row>
    <row r="16" spans="1:13">
      <c r="A16" s="451"/>
      <c r="B16" s="451"/>
      <c r="C16" s="451"/>
      <c r="D16" s="414"/>
      <c r="E16" s="414"/>
      <c r="F16" s="414"/>
      <c r="G16" s="414"/>
      <c r="H16" s="414"/>
      <c r="I16" s="414"/>
      <c r="L16" s="449"/>
    </row>
    <row r="17" spans="1:12">
      <c r="A17" s="448"/>
      <c r="B17" s="451"/>
      <c r="C17" s="448"/>
      <c r="D17" s="414"/>
      <c r="E17" s="414"/>
      <c r="F17" s="414"/>
      <c r="G17" s="414"/>
      <c r="H17" s="414"/>
      <c r="I17" s="414"/>
      <c r="L17" s="449"/>
    </row>
    <row r="18" spans="1:12">
      <c r="A18" s="451"/>
      <c r="B18" s="451"/>
      <c r="C18" s="451"/>
      <c r="D18" s="414"/>
      <c r="E18" s="414"/>
      <c r="F18" s="414"/>
      <c r="G18" s="414"/>
      <c r="H18" s="414"/>
      <c r="I18" s="414"/>
      <c r="L18" s="449"/>
    </row>
    <row r="19" spans="1:12">
      <c r="A19" s="448"/>
      <c r="B19" s="451"/>
      <c r="C19" s="448"/>
      <c r="D19" s="414"/>
      <c r="E19" s="414"/>
      <c r="F19" s="414"/>
      <c r="G19" s="414"/>
      <c r="H19" s="414"/>
      <c r="I19" s="414"/>
      <c r="L19" s="449"/>
    </row>
    <row r="20" spans="1:12">
      <c r="A20" s="451"/>
      <c r="B20" s="451"/>
      <c r="C20" s="451"/>
      <c r="D20" s="414"/>
      <c r="E20" s="414"/>
      <c r="F20" s="414"/>
      <c r="G20" s="414"/>
      <c r="H20" s="414"/>
      <c r="I20" s="414"/>
      <c r="L20" s="449"/>
    </row>
    <row r="21" spans="1:12">
      <c r="A21" s="451"/>
      <c r="B21" s="451"/>
      <c r="C21" s="451"/>
      <c r="D21" s="414"/>
      <c r="E21" s="414"/>
      <c r="F21" s="414"/>
      <c r="G21" s="414"/>
      <c r="H21" s="414"/>
      <c r="I21" s="414"/>
      <c r="L21" s="449"/>
    </row>
    <row r="22" spans="1:12">
      <c r="A22" s="448"/>
      <c r="B22" s="451"/>
      <c r="C22" s="448"/>
      <c r="D22" s="414"/>
      <c r="E22" s="414"/>
      <c r="F22" s="414"/>
      <c r="G22" s="414"/>
      <c r="H22" s="414"/>
      <c r="I22" s="414"/>
      <c r="L22" s="449"/>
    </row>
    <row r="23" spans="1:12">
      <c r="A23" s="451"/>
      <c r="B23" s="451"/>
      <c r="C23" s="451"/>
      <c r="D23" s="414"/>
      <c r="E23" s="414"/>
      <c r="F23" s="414"/>
      <c r="G23" s="414"/>
      <c r="H23" s="414"/>
      <c r="I23" s="414"/>
      <c r="L23" s="449"/>
    </row>
    <row r="24" spans="1:12">
      <c r="A24" s="451"/>
      <c r="B24" s="451"/>
      <c r="C24" s="451"/>
      <c r="D24" s="414"/>
      <c r="E24" s="414"/>
      <c r="F24" s="414"/>
      <c r="G24" s="414"/>
      <c r="H24" s="414"/>
      <c r="I24" s="414"/>
      <c r="L24" s="449"/>
    </row>
    <row r="25" spans="1:12">
      <c r="A25" s="451"/>
      <c r="B25" s="451"/>
      <c r="C25" s="451"/>
      <c r="D25" s="414"/>
      <c r="E25" s="414"/>
      <c r="F25" s="414"/>
      <c r="G25" s="414"/>
      <c r="H25" s="414"/>
      <c r="I25" s="414"/>
      <c r="L25" s="449"/>
    </row>
    <row r="26" spans="1:12">
      <c r="A26" s="451"/>
      <c r="B26" s="451"/>
      <c r="C26" s="451"/>
      <c r="D26" s="414"/>
      <c r="E26" s="414"/>
      <c r="F26" s="414"/>
      <c r="G26" s="414"/>
      <c r="H26" s="414"/>
      <c r="I26" s="414"/>
      <c r="L26" s="449"/>
    </row>
    <row r="27" spans="1:12">
      <c r="A27" s="451"/>
      <c r="B27" s="451"/>
      <c r="C27" s="451"/>
      <c r="D27" s="414"/>
      <c r="E27" s="414"/>
      <c r="F27" s="414"/>
      <c r="G27" s="414"/>
      <c r="H27" s="414"/>
      <c r="I27" s="414"/>
      <c r="L27" s="449"/>
    </row>
    <row r="28" spans="1:12">
      <c r="A28" s="451"/>
      <c r="B28" s="451"/>
      <c r="C28" s="451"/>
      <c r="D28" s="414"/>
      <c r="E28" s="414"/>
      <c r="F28" s="414"/>
      <c r="G28" s="414"/>
      <c r="H28" s="414"/>
      <c r="I28" s="414"/>
      <c r="L28" s="449"/>
    </row>
    <row r="29" spans="1:12">
      <c r="A29" s="451"/>
      <c r="B29" s="451"/>
      <c r="C29" s="451"/>
      <c r="D29" s="414"/>
      <c r="E29" s="414"/>
      <c r="F29" s="414"/>
      <c r="G29" s="414"/>
      <c r="H29" s="414"/>
      <c r="I29" s="414"/>
      <c r="L29" s="449"/>
    </row>
    <row r="30" spans="1:12">
      <c r="A30" s="451"/>
      <c r="B30" s="451"/>
      <c r="C30" s="451"/>
      <c r="D30" s="414"/>
      <c r="E30" s="414"/>
      <c r="F30" s="414"/>
      <c r="G30" s="414"/>
      <c r="H30" s="414"/>
      <c r="I30" s="414"/>
      <c r="L30" s="449"/>
    </row>
    <row r="31" spans="1:12">
      <c r="A31" s="451"/>
      <c r="B31" s="451"/>
      <c r="C31" s="451"/>
      <c r="D31" s="414"/>
      <c r="E31" s="414"/>
      <c r="F31" s="414"/>
      <c r="G31" s="414"/>
      <c r="H31" s="414"/>
      <c r="I31" s="414"/>
      <c r="L31" s="449"/>
    </row>
    <row r="32" spans="1:12">
      <c r="A32" s="451"/>
      <c r="B32" s="451"/>
      <c r="C32" s="451"/>
      <c r="D32" s="414"/>
      <c r="E32" s="414"/>
      <c r="F32" s="414"/>
      <c r="G32" s="414"/>
      <c r="H32" s="414"/>
      <c r="I32" s="414"/>
      <c r="L32" s="449"/>
    </row>
    <row r="33" spans="1:12">
      <c r="A33" s="451"/>
      <c r="B33" s="451"/>
      <c r="C33" s="451"/>
      <c r="D33" s="414"/>
      <c r="E33" s="414"/>
      <c r="F33" s="414"/>
      <c r="G33" s="414"/>
      <c r="H33" s="414"/>
      <c r="I33" s="414"/>
      <c r="L33" s="449"/>
    </row>
    <row r="34" spans="1:12">
      <c r="A34" s="451"/>
      <c r="B34" s="451"/>
      <c r="C34" s="451"/>
      <c r="D34" s="414"/>
      <c r="E34" s="414"/>
      <c r="F34" s="414"/>
      <c r="G34" s="414"/>
      <c r="H34" s="414"/>
      <c r="I34" s="414"/>
      <c r="L34" s="449"/>
    </row>
    <row r="35" spans="1:12">
      <c r="A35" s="451"/>
      <c r="B35" s="451"/>
      <c r="C35" s="451"/>
      <c r="D35" s="414"/>
      <c r="E35" s="414"/>
      <c r="F35" s="414"/>
      <c r="G35" s="414"/>
      <c r="H35" s="414"/>
      <c r="I35" s="414"/>
      <c r="L35" s="449"/>
    </row>
    <row r="36" spans="1:12">
      <c r="A36" s="451"/>
      <c r="B36" s="451"/>
      <c r="C36" s="451"/>
      <c r="D36" s="414"/>
      <c r="E36" s="414"/>
      <c r="F36" s="414"/>
      <c r="G36" s="414"/>
      <c r="H36" s="414"/>
      <c r="I36" s="414"/>
      <c r="L36" s="449"/>
    </row>
    <row r="37" spans="1:12">
      <c r="A37" s="451"/>
      <c r="B37" s="451"/>
      <c r="C37" s="451"/>
      <c r="D37" s="414"/>
      <c r="E37" s="414"/>
      <c r="F37" s="414"/>
      <c r="G37" s="414"/>
      <c r="H37" s="414"/>
      <c r="I37" s="414"/>
      <c r="L37" s="449"/>
    </row>
    <row r="38" spans="1:12">
      <c r="A38" s="451"/>
      <c r="B38" s="451"/>
      <c r="C38" s="451"/>
      <c r="D38" s="414"/>
      <c r="E38" s="414"/>
      <c r="F38" s="414"/>
      <c r="G38" s="414"/>
      <c r="H38" s="414"/>
      <c r="I38" s="414"/>
      <c r="L38" s="449"/>
    </row>
    <row r="39" spans="1:12">
      <c r="A39" s="451"/>
      <c r="B39" s="451"/>
      <c r="C39" s="451"/>
      <c r="D39" s="414"/>
      <c r="E39" s="414"/>
      <c r="F39" s="414"/>
      <c r="G39" s="414"/>
      <c r="H39" s="414"/>
      <c r="I39" s="414"/>
      <c r="L39" s="449"/>
    </row>
    <row r="40" spans="1:12">
      <c r="A40" s="451"/>
      <c r="B40" s="451"/>
      <c r="C40" s="451"/>
      <c r="D40" s="414"/>
      <c r="E40" s="414"/>
      <c r="F40" s="414"/>
      <c r="G40" s="414"/>
      <c r="H40" s="414"/>
      <c r="I40" s="414"/>
      <c r="L40" s="449"/>
    </row>
    <row r="41" spans="1:12">
      <c r="A41" s="451"/>
      <c r="B41" s="451"/>
      <c r="C41" s="451"/>
      <c r="D41" s="414"/>
      <c r="E41" s="414"/>
      <c r="F41" s="414"/>
      <c r="G41" s="414"/>
      <c r="H41" s="414"/>
      <c r="I41" s="414"/>
      <c r="L41" s="449"/>
    </row>
    <row r="42" spans="1:12">
      <c r="A42" s="451"/>
      <c r="B42" s="451"/>
      <c r="C42" s="451"/>
      <c r="D42" s="414"/>
      <c r="E42" s="414"/>
      <c r="F42" s="414"/>
      <c r="G42" s="414"/>
      <c r="H42" s="414"/>
      <c r="I42" s="414"/>
      <c r="L42" s="449"/>
    </row>
    <row r="43" spans="1:12">
      <c r="A43" s="451"/>
      <c r="B43" s="451"/>
      <c r="C43" s="451"/>
      <c r="D43" s="414"/>
      <c r="E43" s="414"/>
      <c r="F43" s="414"/>
      <c r="G43" s="414"/>
      <c r="H43" s="414"/>
      <c r="I43" s="414"/>
      <c r="L43" s="449"/>
    </row>
    <row r="44" spans="1:12">
      <c r="A44" s="451"/>
      <c r="B44" s="451"/>
      <c r="C44" s="451"/>
      <c r="D44" s="414"/>
      <c r="E44" s="414"/>
      <c r="F44" s="414"/>
      <c r="G44" s="414"/>
      <c r="H44" s="414"/>
      <c r="I44" s="414"/>
      <c r="L44" s="449"/>
    </row>
    <row r="45" spans="1:12">
      <c r="A45" s="451"/>
      <c r="B45" s="451"/>
      <c r="C45" s="451"/>
      <c r="D45" s="414"/>
      <c r="E45" s="414"/>
      <c r="F45" s="414"/>
      <c r="G45" s="414"/>
      <c r="H45" s="414"/>
      <c r="I45" s="414"/>
      <c r="L45" s="449"/>
    </row>
    <row r="46" spans="1:12">
      <c r="A46" s="451"/>
      <c r="B46" s="451"/>
      <c r="C46" s="451"/>
      <c r="D46" s="414"/>
      <c r="E46" s="414"/>
      <c r="F46" s="414"/>
      <c r="G46" s="414"/>
      <c r="H46" s="414"/>
      <c r="I46" s="414"/>
      <c r="L46" s="449"/>
    </row>
    <row r="47" spans="1:12">
      <c r="A47" s="451"/>
      <c r="B47" s="451"/>
      <c r="C47" s="451"/>
      <c r="D47" s="414"/>
      <c r="E47" s="414"/>
      <c r="F47" s="414"/>
      <c r="G47" s="414"/>
      <c r="H47" s="414"/>
      <c r="I47" s="414"/>
      <c r="L47" s="449"/>
    </row>
    <row r="48" spans="1:12">
      <c r="A48" s="451"/>
      <c r="B48" s="451"/>
      <c r="C48" s="451"/>
      <c r="D48" s="414"/>
      <c r="E48" s="414"/>
      <c r="F48" s="414"/>
      <c r="G48" s="414"/>
      <c r="H48" s="414"/>
      <c r="I48" s="414"/>
      <c r="L48" s="449"/>
    </row>
    <row r="49" spans="1:12">
      <c r="A49" s="451"/>
      <c r="B49" s="451"/>
      <c r="C49" s="451"/>
      <c r="D49" s="414"/>
      <c r="E49" s="414"/>
      <c r="F49" s="414"/>
      <c r="G49" s="414"/>
      <c r="H49" s="414"/>
      <c r="I49" s="414"/>
      <c r="L49" s="449"/>
    </row>
    <row r="50" spans="1:12">
      <c r="A50" s="451"/>
      <c r="B50" s="451"/>
      <c r="C50" s="451"/>
      <c r="D50" s="414"/>
      <c r="E50" s="414"/>
      <c r="F50" s="414"/>
      <c r="G50" s="414"/>
      <c r="H50" s="414"/>
      <c r="I50" s="414"/>
      <c r="L50" s="449"/>
    </row>
    <row r="51" spans="1:12">
      <c r="A51" s="451"/>
      <c r="B51" s="451"/>
      <c r="C51" s="451"/>
      <c r="D51" s="414"/>
      <c r="E51" s="414"/>
      <c r="F51" s="414"/>
      <c r="G51" s="414"/>
      <c r="H51" s="414"/>
      <c r="I51" s="414"/>
      <c r="L51" s="449"/>
    </row>
    <row r="52" spans="1:12">
      <c r="A52" s="451"/>
      <c r="B52" s="451"/>
      <c r="C52" s="451"/>
      <c r="D52" s="414"/>
      <c r="E52" s="414"/>
      <c r="F52" s="414"/>
      <c r="G52" s="414"/>
      <c r="H52" s="414"/>
      <c r="I52" s="414"/>
      <c r="L52" s="449"/>
    </row>
    <row r="53" spans="1:12">
      <c r="A53" s="451"/>
      <c r="B53" s="451"/>
      <c r="C53" s="451"/>
      <c r="D53" s="414"/>
      <c r="E53" s="414"/>
      <c r="F53" s="414"/>
      <c r="G53" s="414"/>
      <c r="H53" s="414"/>
      <c r="I53" s="414"/>
      <c r="L53" s="449"/>
    </row>
    <row r="54" spans="1:12">
      <c r="A54" s="451"/>
      <c r="B54" s="451"/>
      <c r="C54" s="451"/>
      <c r="D54" s="414"/>
      <c r="E54" s="414"/>
      <c r="F54" s="414"/>
      <c r="G54" s="414"/>
      <c r="H54" s="414"/>
      <c r="I54" s="414"/>
      <c r="L54" s="449"/>
    </row>
    <row r="55" spans="1:12">
      <c r="A55" s="451"/>
      <c r="B55" s="451"/>
      <c r="C55" s="451"/>
      <c r="D55" s="414"/>
      <c r="E55" s="414"/>
      <c r="F55" s="414"/>
      <c r="G55" s="414"/>
      <c r="H55" s="414"/>
      <c r="I55" s="414"/>
      <c r="L55" s="449"/>
    </row>
    <row r="56" spans="1:12">
      <c r="A56" s="451"/>
      <c r="B56" s="451"/>
      <c r="C56" s="451"/>
      <c r="D56" s="414"/>
      <c r="E56" s="414"/>
      <c r="F56" s="414"/>
      <c r="G56" s="414"/>
      <c r="H56" s="414"/>
      <c r="I56" s="414"/>
      <c r="L56" s="449"/>
    </row>
    <row r="57" spans="1:12">
      <c r="A57" s="451"/>
      <c r="B57" s="451"/>
      <c r="C57" s="451"/>
      <c r="D57" s="414"/>
      <c r="E57" s="414"/>
      <c r="F57" s="414"/>
      <c r="G57" s="414"/>
      <c r="H57" s="414"/>
      <c r="I57" s="414"/>
      <c r="L57" s="449"/>
    </row>
    <row r="58" spans="1:12">
      <c r="A58" s="451"/>
      <c r="B58" s="451"/>
      <c r="C58" s="451"/>
      <c r="D58" s="414"/>
      <c r="E58" s="414"/>
      <c r="F58" s="414"/>
      <c r="G58" s="414"/>
      <c r="H58" s="414"/>
      <c r="I58" s="414"/>
      <c r="L58" s="449"/>
    </row>
    <row r="59" spans="1:12">
      <c r="A59" s="451"/>
      <c r="B59" s="451"/>
      <c r="C59" s="451"/>
      <c r="D59" s="414"/>
      <c r="E59" s="414"/>
      <c r="F59" s="414"/>
      <c r="G59" s="414"/>
      <c r="H59" s="414"/>
      <c r="I59" s="414"/>
      <c r="L59" s="449"/>
    </row>
    <row r="60" spans="1:12">
      <c r="A60" s="451"/>
      <c r="B60" s="451"/>
      <c r="C60" s="451"/>
      <c r="D60" s="414"/>
      <c r="E60" s="414"/>
      <c r="F60" s="414"/>
      <c r="G60" s="414"/>
      <c r="H60" s="414"/>
      <c r="I60" s="414"/>
      <c r="L60" s="449"/>
    </row>
    <row r="61" spans="1:12">
      <c r="A61" s="451"/>
      <c r="B61" s="451"/>
      <c r="C61" s="451"/>
      <c r="D61" s="414"/>
      <c r="E61" s="414"/>
      <c r="F61" s="414"/>
      <c r="G61" s="414"/>
      <c r="H61" s="414"/>
      <c r="I61" s="414"/>
      <c r="L61" s="449"/>
    </row>
    <row r="62" spans="1:12">
      <c r="A62" s="451"/>
      <c r="B62" s="451"/>
      <c r="C62" s="451"/>
      <c r="D62" s="414"/>
      <c r="E62" s="414"/>
      <c r="F62" s="414"/>
      <c r="G62" s="414"/>
      <c r="H62" s="414"/>
      <c r="I62" s="414"/>
      <c r="L62" s="449"/>
    </row>
    <row r="63" spans="1:12">
      <c r="A63" s="451"/>
      <c r="B63" s="451"/>
      <c r="C63" s="451"/>
      <c r="D63" s="414"/>
      <c r="E63" s="414"/>
      <c r="F63" s="414"/>
      <c r="G63" s="414"/>
      <c r="H63" s="414"/>
      <c r="I63" s="414"/>
      <c r="L63" s="449"/>
    </row>
    <row r="64" spans="1:12">
      <c r="A64" s="451"/>
      <c r="B64" s="451"/>
      <c r="C64" s="451"/>
      <c r="D64" s="414"/>
      <c r="E64" s="414"/>
      <c r="F64" s="414"/>
      <c r="G64" s="414"/>
      <c r="H64" s="414"/>
      <c r="I64" s="414"/>
      <c r="L64" s="449"/>
    </row>
    <row r="65" spans="1:12">
      <c r="A65" s="451"/>
      <c r="B65" s="451"/>
      <c r="C65" s="451"/>
      <c r="D65" s="414"/>
      <c r="E65" s="414"/>
      <c r="F65" s="414"/>
      <c r="G65" s="414"/>
      <c r="H65" s="414"/>
      <c r="I65" s="414"/>
      <c r="L65" s="449"/>
    </row>
    <row r="66" spans="1:12">
      <c r="A66" s="451"/>
      <c r="B66" s="451"/>
      <c r="C66" s="451"/>
      <c r="D66" s="414"/>
      <c r="E66" s="414"/>
      <c r="F66" s="414"/>
      <c r="G66" s="414"/>
      <c r="H66" s="414"/>
      <c r="I66" s="414"/>
      <c r="L66" s="449"/>
    </row>
    <row r="67" spans="1:12">
      <c r="A67" s="451"/>
      <c r="B67" s="451"/>
      <c r="C67" s="451"/>
      <c r="D67" s="414"/>
      <c r="E67" s="414"/>
      <c r="F67" s="414"/>
      <c r="G67" s="414"/>
      <c r="H67" s="414"/>
      <c r="I67" s="414"/>
      <c r="L67" s="449"/>
    </row>
    <row r="68" spans="1:12">
      <c r="A68" s="451"/>
      <c r="B68" s="451"/>
      <c r="C68" s="451"/>
      <c r="D68" s="414"/>
      <c r="E68" s="414"/>
      <c r="F68" s="414"/>
      <c r="G68" s="414"/>
      <c r="H68" s="414"/>
      <c r="I68" s="414"/>
      <c r="L68" s="449"/>
    </row>
    <row r="69" spans="1:12">
      <c r="A69" s="451"/>
      <c r="B69" s="451"/>
      <c r="C69" s="451"/>
      <c r="D69" s="414"/>
      <c r="E69" s="414"/>
      <c r="F69" s="414"/>
      <c r="G69" s="414"/>
      <c r="H69" s="414"/>
      <c r="I69" s="414"/>
      <c r="L69" s="449"/>
    </row>
    <row r="70" spans="1:12">
      <c r="A70" s="451"/>
      <c r="B70" s="451"/>
      <c r="C70" s="451"/>
      <c r="D70" s="414"/>
      <c r="E70" s="414"/>
      <c r="F70" s="414"/>
      <c r="G70" s="414"/>
      <c r="H70" s="414"/>
      <c r="I70" s="414"/>
      <c r="L70" s="449"/>
    </row>
    <row r="71" spans="1:12">
      <c r="A71" s="451"/>
      <c r="B71" s="451"/>
      <c r="C71" s="451"/>
      <c r="D71" s="414"/>
      <c r="E71" s="414"/>
      <c r="F71" s="414"/>
      <c r="G71" s="414"/>
      <c r="H71" s="414"/>
      <c r="I71" s="414"/>
      <c r="L71" s="449"/>
    </row>
    <row r="72" spans="1:12">
      <c r="A72" s="451"/>
      <c r="B72" s="448"/>
      <c r="C72" s="451"/>
      <c r="D72" s="414"/>
      <c r="E72" s="414"/>
      <c r="F72" s="414"/>
      <c r="G72" s="414"/>
      <c r="H72" s="414"/>
      <c r="I72" s="414"/>
      <c r="L72" s="449"/>
    </row>
    <row r="73" spans="1:12">
      <c r="A73" s="451"/>
      <c r="B73" s="451"/>
      <c r="C73" s="451"/>
      <c r="D73" s="414"/>
      <c r="E73" s="414"/>
      <c r="F73" s="414"/>
      <c r="G73" s="414"/>
      <c r="H73" s="414"/>
      <c r="I73" s="414"/>
      <c r="L73" s="449"/>
    </row>
    <row r="74" spans="1:12">
      <c r="A74" s="451"/>
      <c r="B74" s="451"/>
      <c r="C74" s="451"/>
      <c r="D74" s="414"/>
      <c r="E74" s="414"/>
      <c r="F74" s="414"/>
      <c r="G74" s="414"/>
      <c r="H74" s="414"/>
      <c r="I74" s="414"/>
      <c r="L74" s="449"/>
    </row>
    <row r="75" spans="1:12">
      <c r="A75" s="451"/>
      <c r="B75" s="451"/>
      <c r="C75" s="451"/>
      <c r="D75" s="414"/>
      <c r="E75" s="414"/>
      <c r="F75" s="414"/>
      <c r="G75" s="414"/>
      <c r="H75" s="414"/>
      <c r="I75" s="414"/>
      <c r="L75" s="449"/>
    </row>
    <row r="76" spans="1:12">
      <c r="A76" s="451"/>
      <c r="B76" s="451"/>
      <c r="C76" s="451"/>
      <c r="D76" s="414"/>
      <c r="E76" s="414"/>
      <c r="F76" s="414"/>
      <c r="G76" s="414"/>
      <c r="H76" s="414"/>
      <c r="I76" s="414"/>
      <c r="L76" s="449"/>
    </row>
    <row r="77" spans="1:12">
      <c r="A77" s="451"/>
      <c r="B77" s="451"/>
      <c r="C77" s="451"/>
      <c r="D77" s="414"/>
      <c r="E77" s="414"/>
      <c r="F77" s="414"/>
      <c r="G77" s="414"/>
      <c r="H77" s="414"/>
      <c r="I77" s="414"/>
      <c r="L77" s="449"/>
    </row>
    <row r="78" spans="1:12">
      <c r="A78" s="451"/>
      <c r="B78" s="451"/>
      <c r="C78" s="451"/>
      <c r="D78" s="414"/>
      <c r="E78" s="414"/>
      <c r="F78" s="414"/>
      <c r="G78" s="414"/>
      <c r="H78" s="414"/>
      <c r="I78" s="414"/>
      <c r="L78" s="449"/>
    </row>
    <row r="79" spans="1:12">
      <c r="A79" s="451"/>
      <c r="B79" s="451"/>
      <c r="C79" s="451"/>
      <c r="D79" s="414"/>
      <c r="E79" s="414"/>
      <c r="F79" s="414"/>
      <c r="G79" s="414"/>
      <c r="H79" s="414"/>
      <c r="I79" s="414"/>
      <c r="L79" s="449"/>
    </row>
    <row r="80" spans="1:12">
      <c r="A80" s="451"/>
      <c r="B80" s="451"/>
      <c r="C80" s="451"/>
      <c r="D80" s="414"/>
      <c r="E80" s="414"/>
      <c r="F80" s="414"/>
      <c r="G80" s="414"/>
      <c r="H80" s="414"/>
      <c r="I80" s="414"/>
      <c r="L80" s="449"/>
    </row>
    <row r="81" spans="1:13">
      <c r="A81" s="451"/>
      <c r="B81" s="451"/>
      <c r="C81" s="451"/>
      <c r="D81" s="414"/>
      <c r="E81" s="414"/>
      <c r="F81" s="414"/>
      <c r="G81" s="414"/>
      <c r="H81" s="414"/>
      <c r="I81" s="414"/>
      <c r="L81" s="449"/>
    </row>
    <row r="82" spans="1:13">
      <c r="A82" s="451"/>
      <c r="B82" s="451"/>
      <c r="C82" s="451"/>
      <c r="D82" s="414"/>
      <c r="E82" s="414"/>
      <c r="F82" s="414"/>
      <c r="G82" s="414"/>
      <c r="H82" s="414"/>
      <c r="I82" s="414"/>
      <c r="L82" s="449"/>
    </row>
    <row r="83" spans="1:13">
      <c r="A83" s="451"/>
      <c r="B83" s="451"/>
      <c r="C83" s="451"/>
      <c r="D83" s="414"/>
      <c r="E83" s="414"/>
      <c r="F83" s="414"/>
      <c r="G83" s="414"/>
      <c r="H83" s="414"/>
      <c r="I83" s="414"/>
      <c r="L83" s="449"/>
    </row>
    <row r="84" spans="1:13">
      <c r="A84" s="451"/>
      <c r="B84" s="451"/>
      <c r="C84" s="451"/>
      <c r="D84" s="414"/>
      <c r="E84" s="414"/>
      <c r="F84" s="414"/>
      <c r="G84" s="414"/>
      <c r="H84" s="414"/>
      <c r="I84" s="414"/>
      <c r="L84" s="449"/>
    </row>
    <row r="85" spans="1:13">
      <c r="A85" s="451"/>
      <c r="B85" s="451"/>
      <c r="C85" s="451"/>
      <c r="D85" s="414"/>
      <c r="E85" s="414"/>
      <c r="F85" s="414"/>
      <c r="G85" s="414"/>
      <c r="H85" s="414"/>
      <c r="I85" s="414"/>
      <c r="L85" s="449"/>
    </row>
    <row r="86" spans="1:13">
      <c r="A86" s="451"/>
      <c r="B86" s="451"/>
      <c r="C86" s="451"/>
      <c r="D86" s="414"/>
      <c r="E86" s="414"/>
      <c r="F86" s="414"/>
      <c r="G86" s="414"/>
      <c r="H86" s="414"/>
      <c r="I86" s="414"/>
      <c r="L86" s="449"/>
    </row>
    <row r="87" spans="1:13">
      <c r="A87" s="451"/>
      <c r="B87" s="451"/>
      <c r="C87" s="451"/>
      <c r="D87" s="414"/>
      <c r="E87" s="414"/>
      <c r="F87" s="414"/>
      <c r="G87" s="414"/>
      <c r="H87" s="414"/>
      <c r="I87" s="414"/>
      <c r="L87" s="449"/>
    </row>
    <row r="88" spans="1:13">
      <c r="A88" s="451"/>
      <c r="B88" s="451"/>
      <c r="C88" s="451"/>
      <c r="D88" s="414"/>
      <c r="E88" s="414"/>
      <c r="F88" s="414"/>
      <c r="G88" s="414"/>
      <c r="H88" s="414"/>
      <c r="I88" s="414"/>
      <c r="L88" s="449"/>
    </row>
    <row r="89" spans="1:13">
      <c r="A89" s="451"/>
      <c r="B89" s="451"/>
      <c r="C89" s="451"/>
      <c r="D89" s="414"/>
      <c r="E89" s="414"/>
      <c r="F89" s="414"/>
      <c r="G89" s="414"/>
      <c r="H89" s="414"/>
      <c r="I89" s="414"/>
      <c r="L89" s="449"/>
    </row>
    <row r="90" spans="1:13">
      <c r="A90" s="451"/>
      <c r="B90" s="451"/>
      <c r="C90" s="451"/>
      <c r="D90" s="414"/>
      <c r="E90" s="414"/>
      <c r="F90" s="414"/>
      <c r="G90" s="414"/>
      <c r="H90" s="414"/>
      <c r="I90" s="414"/>
      <c r="L90" s="449"/>
    </row>
    <row r="91" spans="1:13">
      <c r="A91" s="451"/>
      <c r="B91" s="451"/>
      <c r="C91" s="451"/>
      <c r="D91" s="414"/>
      <c r="E91" s="414"/>
      <c r="F91" s="414"/>
      <c r="G91" s="414"/>
      <c r="H91" s="414"/>
      <c r="I91" s="414"/>
      <c r="L91" s="449"/>
    </row>
    <row r="92" spans="1:13">
      <c r="A92" s="451"/>
      <c r="B92" s="451"/>
      <c r="C92" s="451"/>
      <c r="D92" s="414"/>
      <c r="E92" s="414"/>
      <c r="F92" s="414"/>
      <c r="G92" s="414"/>
      <c r="H92" s="414"/>
      <c r="I92" s="414"/>
      <c r="L92" s="449"/>
      <c r="M92" s="450"/>
    </row>
    <row r="93" spans="1:13">
      <c r="A93" s="451"/>
      <c r="B93" s="451"/>
      <c r="C93" s="451"/>
      <c r="D93" s="414"/>
      <c r="E93" s="414"/>
      <c r="F93" s="414"/>
      <c r="G93" s="414"/>
      <c r="H93" s="414"/>
      <c r="I93" s="414"/>
      <c r="L93" s="449"/>
    </row>
    <row r="94" spans="1:13">
      <c r="A94" s="451"/>
      <c r="B94" s="451"/>
      <c r="C94" s="451"/>
      <c r="D94" s="414"/>
      <c r="E94" s="414"/>
      <c r="F94" s="414"/>
      <c r="G94" s="414"/>
      <c r="H94" s="414"/>
      <c r="I94" s="414"/>
      <c r="L94" s="449"/>
    </row>
    <row r="95" spans="1:13">
      <c r="A95" s="451"/>
      <c r="B95" s="451"/>
      <c r="C95" s="451"/>
      <c r="D95" s="414"/>
      <c r="E95" s="414"/>
      <c r="F95" s="414"/>
      <c r="G95" s="414"/>
      <c r="H95" s="414"/>
      <c r="I95" s="414"/>
      <c r="L95" s="449"/>
    </row>
    <row r="96" spans="1:13">
      <c r="A96" s="451"/>
      <c r="B96" s="451"/>
      <c r="C96" s="451"/>
      <c r="D96" s="414"/>
      <c r="E96" s="414"/>
      <c r="F96" s="414"/>
      <c r="G96" s="414"/>
      <c r="H96" s="414"/>
      <c r="I96" s="414"/>
      <c r="L96" s="449"/>
    </row>
    <row r="97" spans="1:12">
      <c r="A97" s="451"/>
      <c r="B97" s="451"/>
      <c r="C97" s="451"/>
      <c r="D97" s="414"/>
      <c r="E97" s="414"/>
      <c r="F97" s="414"/>
      <c r="G97" s="414"/>
      <c r="H97" s="414"/>
      <c r="I97" s="414"/>
      <c r="L97" s="449"/>
    </row>
    <row r="98" spans="1:12">
      <c r="A98" s="451"/>
      <c r="B98" s="451"/>
      <c r="C98" s="451"/>
      <c r="D98" s="414"/>
      <c r="E98" s="414"/>
      <c r="F98" s="414"/>
      <c r="G98" s="414"/>
      <c r="H98" s="414"/>
      <c r="I98" s="414"/>
      <c r="L98" s="449"/>
    </row>
    <row r="99" spans="1:12">
      <c r="A99" s="451"/>
      <c r="B99" s="451"/>
      <c r="C99" s="451"/>
      <c r="D99" s="414"/>
      <c r="E99" s="414"/>
      <c r="F99" s="414"/>
      <c r="G99" s="414"/>
      <c r="H99" s="414"/>
      <c r="I99" s="414"/>
      <c r="L99" s="449"/>
    </row>
    <row r="100" spans="1:12">
      <c r="A100" s="451"/>
      <c r="B100" s="451"/>
      <c r="C100" s="451"/>
      <c r="D100" s="414"/>
      <c r="E100" s="414"/>
      <c r="F100" s="414"/>
      <c r="G100" s="414"/>
      <c r="H100" s="414"/>
      <c r="I100" s="414"/>
      <c r="L100" s="449"/>
    </row>
    <row r="101" spans="1:12">
      <c r="A101" s="451"/>
      <c r="B101" s="451"/>
      <c r="C101" s="451"/>
      <c r="D101" s="414"/>
      <c r="E101" s="414"/>
      <c r="F101" s="414"/>
      <c r="G101" s="414"/>
      <c r="H101" s="414"/>
      <c r="I101" s="414"/>
      <c r="L101" s="449"/>
    </row>
    <row r="102" spans="1:12">
      <c r="A102" s="451"/>
      <c r="B102" s="451"/>
      <c r="C102" s="451"/>
      <c r="D102" s="414"/>
      <c r="E102" s="414"/>
      <c r="F102" s="414"/>
      <c r="G102" s="414"/>
      <c r="H102" s="414"/>
      <c r="I102" s="414"/>
      <c r="L102" s="449"/>
    </row>
    <row r="103" spans="1:12">
      <c r="A103" s="451"/>
      <c r="B103" s="451"/>
      <c r="C103" s="451"/>
      <c r="D103" s="414"/>
      <c r="E103" s="414"/>
      <c r="F103" s="414"/>
      <c r="G103" s="414"/>
      <c r="H103" s="414"/>
      <c r="I103" s="414"/>
      <c r="L103" s="449"/>
    </row>
    <row r="104" spans="1:12">
      <c r="A104" s="451"/>
      <c r="B104" s="451"/>
      <c r="C104" s="451"/>
      <c r="D104" s="414"/>
      <c r="E104" s="414"/>
      <c r="F104" s="414"/>
      <c r="G104" s="414"/>
      <c r="H104" s="414"/>
      <c r="I104" s="414"/>
      <c r="L104" s="449"/>
    </row>
    <row r="105" spans="1:12">
      <c r="A105" s="451"/>
      <c r="B105" s="451"/>
      <c r="C105" s="451"/>
      <c r="D105" s="414"/>
      <c r="E105" s="414"/>
      <c r="F105" s="414"/>
      <c r="G105" s="414"/>
      <c r="H105" s="414"/>
      <c r="I105" s="414"/>
      <c r="L105" s="449"/>
    </row>
    <row r="106" spans="1:12">
      <c r="A106" s="451"/>
      <c r="B106" s="451"/>
      <c r="C106" s="451"/>
      <c r="D106" s="414"/>
      <c r="E106" s="414"/>
      <c r="F106" s="414"/>
      <c r="G106" s="414"/>
      <c r="H106" s="414"/>
      <c r="I106" s="414"/>
      <c r="L106" s="449"/>
    </row>
    <row r="107" spans="1:12">
      <c r="A107" s="451"/>
      <c r="B107" s="451"/>
      <c r="C107" s="451"/>
      <c r="D107" s="414"/>
      <c r="E107" s="414"/>
      <c r="F107" s="414"/>
      <c r="G107" s="414"/>
      <c r="H107" s="414"/>
      <c r="I107" s="414"/>
      <c r="L107" s="449"/>
    </row>
    <row r="108" spans="1:12">
      <c r="A108" s="451"/>
      <c r="B108" s="451"/>
      <c r="C108" s="451"/>
      <c r="D108" s="414"/>
      <c r="E108" s="414"/>
      <c r="F108" s="414"/>
      <c r="G108" s="414"/>
      <c r="H108" s="414"/>
      <c r="I108" s="414"/>
      <c r="L108" s="449"/>
    </row>
    <row r="109" spans="1:12">
      <c r="A109" s="451"/>
      <c r="B109" s="451"/>
      <c r="C109" s="451"/>
      <c r="D109" s="414"/>
      <c r="E109" s="414"/>
      <c r="F109" s="414"/>
      <c r="G109" s="414"/>
      <c r="H109" s="414"/>
      <c r="I109" s="414"/>
      <c r="L109" s="449"/>
    </row>
    <row r="110" spans="1:12">
      <c r="A110" s="451"/>
      <c r="B110" s="451"/>
      <c r="C110" s="451"/>
      <c r="D110" s="414"/>
      <c r="E110" s="414"/>
      <c r="F110" s="414"/>
      <c r="G110" s="414"/>
      <c r="H110" s="414"/>
      <c r="I110" s="414"/>
      <c r="L110" s="449"/>
    </row>
    <row r="111" spans="1:12">
      <c r="A111" s="451"/>
      <c r="B111" s="451"/>
      <c r="C111" s="451"/>
      <c r="D111" s="414"/>
      <c r="E111" s="414"/>
      <c r="F111" s="414"/>
      <c r="G111" s="414"/>
      <c r="H111" s="414"/>
      <c r="I111" s="414"/>
      <c r="L111" s="449"/>
    </row>
    <row r="112" spans="1:12">
      <c r="A112" s="451"/>
      <c r="B112" s="451"/>
      <c r="C112" s="451"/>
      <c r="D112" s="414"/>
      <c r="E112" s="414"/>
      <c r="F112" s="414"/>
      <c r="G112" s="414"/>
      <c r="H112" s="414"/>
      <c r="I112" s="414"/>
      <c r="L112" s="449"/>
    </row>
    <row r="113" spans="1:14">
      <c r="A113" s="451"/>
      <c r="B113" s="451"/>
      <c r="C113" s="451"/>
      <c r="D113" s="414"/>
      <c r="E113" s="414"/>
      <c r="F113" s="414"/>
      <c r="G113" s="414"/>
      <c r="H113" s="414"/>
      <c r="I113" s="414"/>
      <c r="L113" s="449"/>
    </row>
    <row r="114" spans="1:14">
      <c r="A114" s="451"/>
      <c r="B114" s="451"/>
      <c r="C114" s="451"/>
      <c r="D114" s="414"/>
      <c r="E114" s="414"/>
      <c r="F114" s="414"/>
      <c r="G114" s="414"/>
      <c r="H114" s="414"/>
      <c r="I114" s="414"/>
      <c r="L114" s="449"/>
    </row>
    <row r="115" spans="1:14">
      <c r="A115" s="451"/>
      <c r="B115" s="451"/>
      <c r="C115" s="451"/>
      <c r="D115" s="414"/>
      <c r="E115" s="414"/>
      <c r="F115" s="414"/>
      <c r="G115" s="414"/>
      <c r="H115" s="414"/>
      <c r="I115" s="414"/>
      <c r="L115" s="449"/>
    </row>
    <row r="116" spans="1:14">
      <c r="A116" s="451"/>
      <c r="B116" s="451"/>
      <c r="C116" s="451"/>
      <c r="D116" s="414"/>
      <c r="E116" s="414"/>
      <c r="F116" s="414"/>
      <c r="G116" s="414"/>
      <c r="H116" s="414"/>
      <c r="I116" s="414"/>
      <c r="L116" s="449"/>
    </row>
    <row r="117" spans="1:14">
      <c r="A117" s="451"/>
      <c r="B117" s="451"/>
      <c r="C117" s="451"/>
      <c r="D117" s="414"/>
      <c r="E117" s="414"/>
      <c r="F117" s="414"/>
      <c r="G117" s="414"/>
      <c r="H117" s="414"/>
      <c r="I117" s="414"/>
      <c r="L117" s="449"/>
    </row>
    <row r="118" spans="1:14">
      <c r="A118" s="451"/>
      <c r="B118" s="451"/>
      <c r="C118" s="451"/>
      <c r="D118" s="414"/>
      <c r="E118" s="414"/>
      <c r="F118" s="414"/>
      <c r="G118" s="414"/>
      <c r="H118" s="414"/>
      <c r="I118" s="414"/>
      <c r="L118" s="449"/>
    </row>
    <row r="119" spans="1:14">
      <c r="A119" s="451"/>
      <c r="B119" s="451"/>
      <c r="C119" s="451"/>
      <c r="D119" s="414"/>
      <c r="E119" s="414"/>
      <c r="F119" s="414"/>
      <c r="G119" s="414"/>
      <c r="H119" s="414"/>
      <c r="I119" s="414"/>
      <c r="L119" s="449"/>
    </row>
    <row r="120" spans="1:14">
      <c r="A120" s="451"/>
      <c r="B120" s="451"/>
      <c r="C120" s="451"/>
      <c r="D120" s="414"/>
      <c r="E120" s="414"/>
      <c r="F120" s="414"/>
      <c r="G120" s="414"/>
      <c r="H120" s="414"/>
      <c r="I120" s="414"/>
      <c r="L120" s="449"/>
      <c r="M120" s="450"/>
    </row>
    <row r="121" spans="1:14">
      <c r="A121" s="451"/>
      <c r="B121" s="451"/>
      <c r="C121" s="451"/>
      <c r="D121" s="414"/>
      <c r="E121" s="414"/>
      <c r="F121" s="414"/>
      <c r="G121" s="414"/>
      <c r="H121" s="414"/>
      <c r="I121" s="414"/>
      <c r="L121" s="449"/>
      <c r="N121" s="453"/>
    </row>
    <row r="122" spans="1:14">
      <c r="A122" s="451"/>
      <c r="B122" s="451"/>
      <c r="C122" s="451"/>
      <c r="D122" s="414"/>
      <c r="E122" s="414"/>
      <c r="F122" s="414"/>
      <c r="G122" s="414"/>
      <c r="H122" s="414"/>
      <c r="I122" s="414"/>
      <c r="L122" s="449"/>
    </row>
    <row r="123" spans="1:14">
      <c r="A123" s="451"/>
      <c r="B123" s="451"/>
      <c r="C123" s="451"/>
      <c r="D123" s="414"/>
      <c r="E123" s="414"/>
      <c r="F123" s="414"/>
      <c r="G123" s="414"/>
      <c r="H123" s="414"/>
      <c r="I123" s="414"/>
      <c r="L123" s="449"/>
    </row>
    <row r="124" spans="1:14">
      <c r="A124" s="451"/>
      <c r="B124" s="451"/>
      <c r="C124" s="451"/>
      <c r="D124" s="414"/>
      <c r="E124" s="414"/>
      <c r="F124" s="414"/>
      <c r="G124" s="414"/>
      <c r="H124" s="414"/>
      <c r="I124" s="414"/>
      <c r="L124" s="449"/>
    </row>
    <row r="125" spans="1:14">
      <c r="A125" s="451"/>
      <c r="B125" s="451"/>
      <c r="C125" s="451"/>
      <c r="D125" s="414"/>
      <c r="E125" s="414"/>
      <c r="F125" s="414"/>
      <c r="G125" s="414"/>
      <c r="H125" s="414"/>
      <c r="I125" s="414"/>
      <c r="L125" s="449"/>
    </row>
    <row r="126" spans="1:14">
      <c r="A126" s="451"/>
      <c r="B126" s="451"/>
      <c r="C126" s="451"/>
      <c r="D126" s="414"/>
      <c r="E126" s="414"/>
      <c r="F126" s="414"/>
      <c r="G126" s="414"/>
      <c r="H126" s="414"/>
      <c r="I126" s="414"/>
      <c r="L126" s="449"/>
    </row>
    <row r="127" spans="1:14">
      <c r="A127" s="451"/>
      <c r="B127" s="451"/>
      <c r="C127" s="451"/>
      <c r="D127" s="414"/>
      <c r="E127" s="414"/>
      <c r="F127" s="414"/>
      <c r="G127" s="414"/>
      <c r="H127" s="414"/>
      <c r="I127" s="414"/>
      <c r="L127" s="449"/>
    </row>
    <row r="128" spans="1:14">
      <c r="A128" s="451"/>
      <c r="B128" s="451"/>
      <c r="C128" s="451"/>
      <c r="D128" s="414"/>
      <c r="E128" s="414"/>
      <c r="F128" s="414"/>
      <c r="G128" s="414"/>
      <c r="H128" s="414"/>
      <c r="I128" s="414"/>
      <c r="L128" s="449"/>
    </row>
    <row r="129" spans="1:12">
      <c r="A129" s="451"/>
      <c r="B129" s="451"/>
      <c r="C129" s="451"/>
      <c r="D129" s="414"/>
      <c r="E129" s="414"/>
      <c r="F129" s="414"/>
      <c r="G129" s="414"/>
      <c r="H129" s="414"/>
      <c r="I129" s="414"/>
      <c r="L129" s="449"/>
    </row>
    <row r="130" spans="1:12">
      <c r="A130" s="451"/>
      <c r="B130" s="451"/>
      <c r="C130" s="451"/>
      <c r="D130" s="414"/>
      <c r="E130" s="414"/>
      <c r="F130" s="414"/>
      <c r="G130" s="414"/>
      <c r="H130" s="414"/>
      <c r="I130" s="414"/>
      <c r="L130" s="449"/>
    </row>
    <row r="131" spans="1:12">
      <c r="A131" s="451"/>
      <c r="B131" s="451"/>
      <c r="C131" s="451"/>
      <c r="D131" s="414"/>
      <c r="E131" s="414"/>
      <c r="F131" s="414"/>
      <c r="G131" s="414"/>
      <c r="H131" s="414"/>
      <c r="I131" s="414"/>
      <c r="L131" s="449"/>
    </row>
    <row r="132" spans="1:12">
      <c r="A132" s="451"/>
      <c r="B132" s="451"/>
      <c r="C132" s="451"/>
      <c r="D132" s="414"/>
      <c r="E132" s="414"/>
      <c r="F132" s="414"/>
      <c r="G132" s="414"/>
      <c r="H132" s="414"/>
      <c r="I132" s="414"/>
      <c r="L132" s="449"/>
    </row>
    <row r="133" spans="1:12">
      <c r="A133" s="451"/>
      <c r="B133" s="451"/>
      <c r="C133" s="451"/>
      <c r="D133" s="414"/>
      <c r="E133" s="414"/>
      <c r="F133" s="414"/>
      <c r="G133" s="414"/>
      <c r="H133" s="414"/>
      <c r="I133" s="414"/>
      <c r="L133" s="449"/>
    </row>
    <row r="134" spans="1:12">
      <c r="A134" s="451"/>
      <c r="B134" s="451"/>
      <c r="C134" s="451"/>
      <c r="D134" s="414"/>
      <c r="E134" s="414"/>
      <c r="F134" s="414"/>
      <c r="G134" s="414"/>
      <c r="H134" s="414"/>
      <c r="I134" s="414"/>
      <c r="L134" s="449"/>
    </row>
    <row r="135" spans="1:12">
      <c r="A135" s="451"/>
      <c r="B135" s="451"/>
      <c r="C135" s="451"/>
      <c r="D135" s="414"/>
      <c r="E135" s="414"/>
      <c r="F135" s="414"/>
      <c r="G135" s="414"/>
      <c r="H135" s="414"/>
      <c r="I135" s="414"/>
      <c r="L135" s="449"/>
    </row>
    <row r="136" spans="1:12">
      <c r="A136" s="451"/>
      <c r="B136" s="451"/>
      <c r="C136" s="451"/>
      <c r="D136" s="414"/>
      <c r="E136" s="414"/>
      <c r="F136" s="414"/>
      <c r="G136" s="414"/>
      <c r="H136" s="414"/>
      <c r="I136" s="414"/>
      <c r="L136" s="449"/>
    </row>
    <row r="137" spans="1:12">
      <c r="A137" s="451"/>
      <c r="B137" s="451"/>
      <c r="C137" s="451"/>
      <c r="D137" s="414"/>
      <c r="E137" s="414"/>
      <c r="F137" s="414"/>
      <c r="G137" s="414"/>
      <c r="H137" s="414"/>
      <c r="I137" s="414"/>
      <c r="L137" s="449"/>
    </row>
    <row r="138" spans="1:12">
      <c r="A138" s="451"/>
      <c r="B138" s="451"/>
      <c r="C138" s="451"/>
      <c r="D138" s="414"/>
      <c r="E138" s="414"/>
      <c r="F138" s="414"/>
      <c r="G138" s="414"/>
      <c r="H138" s="414"/>
      <c r="I138" s="414"/>
      <c r="L138" s="449"/>
    </row>
    <row r="139" spans="1:12">
      <c r="A139" s="451"/>
      <c r="B139" s="451"/>
      <c r="C139" s="451"/>
      <c r="D139" s="414"/>
      <c r="E139" s="414"/>
      <c r="F139" s="414"/>
      <c r="G139" s="414"/>
      <c r="H139" s="414"/>
      <c r="I139" s="414"/>
      <c r="L139" s="449"/>
    </row>
    <row r="140" spans="1:12">
      <c r="A140" s="451"/>
      <c r="B140" s="451"/>
      <c r="C140" s="451"/>
      <c r="D140" s="414"/>
      <c r="E140" s="414"/>
      <c r="F140" s="414"/>
      <c r="G140" s="414"/>
      <c r="H140" s="414"/>
      <c r="I140" s="414"/>
      <c r="L140" s="449"/>
    </row>
    <row r="141" spans="1:12">
      <c r="A141" s="451"/>
      <c r="B141" s="451"/>
      <c r="C141" s="451"/>
      <c r="D141" s="414"/>
      <c r="E141" s="414"/>
      <c r="F141" s="414"/>
      <c r="G141" s="414"/>
      <c r="H141" s="414"/>
      <c r="I141" s="414"/>
      <c r="L141" s="449"/>
    </row>
    <row r="142" spans="1:12">
      <c r="A142" s="451"/>
      <c r="B142" s="451"/>
      <c r="C142" s="451"/>
      <c r="D142" s="414"/>
      <c r="E142" s="414"/>
      <c r="F142" s="414"/>
      <c r="G142" s="414"/>
      <c r="H142" s="414"/>
      <c r="I142" s="414"/>
      <c r="L142" s="449"/>
    </row>
    <row r="143" spans="1:12">
      <c r="A143" s="451"/>
      <c r="B143" s="451"/>
      <c r="C143" s="451"/>
      <c r="D143" s="414"/>
      <c r="E143" s="414"/>
      <c r="F143" s="414"/>
      <c r="G143" s="414"/>
      <c r="H143" s="414"/>
      <c r="I143" s="414"/>
      <c r="L143" s="449"/>
    </row>
    <row r="144" spans="1:12">
      <c r="A144" s="451"/>
      <c r="B144" s="451"/>
      <c r="C144" s="451"/>
      <c r="D144" s="414"/>
      <c r="E144" s="414"/>
      <c r="F144" s="414"/>
      <c r="G144" s="414"/>
      <c r="H144" s="414"/>
      <c r="I144" s="414"/>
      <c r="L144" s="449"/>
    </row>
    <row r="145" spans="1:12">
      <c r="A145" s="451"/>
      <c r="B145" s="451"/>
      <c r="C145" s="451"/>
      <c r="D145" s="414"/>
      <c r="E145" s="414"/>
      <c r="F145" s="414"/>
      <c r="G145" s="414"/>
      <c r="H145" s="414"/>
      <c r="I145" s="414"/>
      <c r="L145" s="449"/>
    </row>
    <row r="146" spans="1:12">
      <c r="A146" s="451"/>
      <c r="B146" s="451"/>
      <c r="C146" s="451"/>
      <c r="D146" s="414"/>
      <c r="E146" s="414"/>
      <c r="F146" s="414"/>
      <c r="G146" s="414"/>
      <c r="H146" s="414"/>
      <c r="I146" s="414"/>
      <c r="L146" s="449"/>
    </row>
    <row r="147" spans="1:12">
      <c r="A147" s="451"/>
      <c r="B147" s="451"/>
      <c r="C147" s="451"/>
      <c r="D147" s="414"/>
      <c r="E147" s="414"/>
      <c r="F147" s="414"/>
      <c r="G147" s="414"/>
      <c r="H147" s="414"/>
      <c r="I147" s="414"/>
      <c r="L147" s="449"/>
    </row>
    <row r="148" spans="1:12">
      <c r="A148" s="451"/>
      <c r="B148" s="451"/>
      <c r="C148" s="451"/>
      <c r="D148" s="414"/>
      <c r="E148" s="414"/>
      <c r="F148" s="414"/>
      <c r="G148" s="414"/>
      <c r="H148" s="414"/>
      <c r="I148" s="414"/>
      <c r="L148" s="449"/>
    </row>
    <row r="149" spans="1:12">
      <c r="A149" s="451"/>
      <c r="B149" s="451"/>
      <c r="C149" s="451"/>
      <c r="D149" s="414"/>
      <c r="E149" s="414"/>
      <c r="F149" s="414"/>
      <c r="G149" s="414"/>
      <c r="H149" s="414"/>
      <c r="I149" s="414"/>
      <c r="L149" s="449"/>
    </row>
    <row r="150" spans="1:12">
      <c r="A150" s="451"/>
      <c r="B150" s="451"/>
      <c r="C150" s="451"/>
      <c r="D150" s="414"/>
      <c r="E150" s="414"/>
      <c r="F150" s="414"/>
      <c r="G150" s="414"/>
      <c r="H150" s="414"/>
      <c r="I150" s="414"/>
      <c r="L150" s="449"/>
    </row>
    <row r="151" spans="1:12">
      <c r="A151" s="451"/>
      <c r="B151" s="451"/>
      <c r="C151" s="451"/>
      <c r="D151" s="414"/>
      <c r="E151" s="414"/>
      <c r="F151" s="414"/>
      <c r="G151" s="414"/>
      <c r="H151" s="414"/>
      <c r="I151" s="414"/>
      <c r="L151" s="449"/>
    </row>
    <row r="152" spans="1:12">
      <c r="A152" s="451"/>
      <c r="B152" s="451"/>
      <c r="C152" s="451"/>
      <c r="D152" s="414"/>
      <c r="E152" s="414"/>
      <c r="F152" s="414"/>
      <c r="G152" s="414"/>
      <c r="H152" s="414"/>
      <c r="I152" s="414"/>
      <c r="L152" s="449"/>
    </row>
    <row r="153" spans="1:12">
      <c r="A153" s="451"/>
      <c r="B153" s="451"/>
      <c r="C153" s="451"/>
      <c r="D153" s="414"/>
      <c r="E153" s="414"/>
      <c r="F153" s="414"/>
      <c r="G153" s="414"/>
      <c r="H153" s="414"/>
      <c r="I153" s="414"/>
      <c r="L153" s="449"/>
    </row>
    <row r="154" spans="1:12">
      <c r="A154" s="451"/>
      <c r="B154" s="451"/>
      <c r="C154" s="451"/>
      <c r="D154" s="414"/>
      <c r="E154" s="414"/>
      <c r="F154" s="414"/>
      <c r="G154" s="414"/>
      <c r="H154" s="414"/>
      <c r="I154" s="414"/>
      <c r="L154" s="449"/>
    </row>
    <row r="155" spans="1:12">
      <c r="A155" s="451"/>
      <c r="B155" s="451"/>
      <c r="C155" s="451"/>
      <c r="D155" s="414"/>
      <c r="E155" s="414"/>
      <c r="F155" s="414"/>
      <c r="G155" s="414"/>
      <c r="H155" s="414"/>
      <c r="I155" s="414"/>
      <c r="L155" s="449"/>
    </row>
    <row r="156" spans="1:12">
      <c r="A156" s="451"/>
      <c r="B156" s="451"/>
      <c r="C156" s="451"/>
      <c r="D156" s="414"/>
      <c r="E156" s="414"/>
      <c r="F156" s="414"/>
      <c r="G156" s="414"/>
      <c r="H156" s="414"/>
      <c r="I156" s="414"/>
      <c r="L156" s="449"/>
    </row>
    <row r="157" spans="1:12">
      <c r="A157" s="451"/>
      <c r="B157" s="451"/>
      <c r="C157" s="451"/>
      <c r="D157" s="414"/>
      <c r="E157" s="414"/>
      <c r="F157" s="414"/>
      <c r="G157" s="414"/>
      <c r="H157" s="414"/>
      <c r="I157" s="414"/>
      <c r="L157" s="449"/>
    </row>
    <row r="158" spans="1:12">
      <c r="A158" s="451"/>
      <c r="B158" s="451"/>
      <c r="C158" s="451"/>
      <c r="D158" s="414"/>
      <c r="E158" s="414"/>
      <c r="F158" s="414"/>
      <c r="G158" s="414"/>
      <c r="H158" s="414"/>
      <c r="I158" s="414"/>
      <c r="L158" s="449"/>
    </row>
    <row r="159" spans="1:12">
      <c r="A159" s="451"/>
      <c r="B159" s="451"/>
      <c r="C159" s="451"/>
      <c r="D159" s="414"/>
      <c r="E159" s="414"/>
      <c r="F159" s="414"/>
      <c r="G159" s="414"/>
      <c r="H159" s="414"/>
      <c r="I159" s="414"/>
      <c r="L159" s="449"/>
    </row>
    <row r="160" spans="1:12">
      <c r="A160" s="451"/>
      <c r="B160" s="451"/>
      <c r="C160" s="451"/>
      <c r="D160" s="414"/>
      <c r="E160" s="414"/>
      <c r="F160" s="414"/>
      <c r="G160" s="414"/>
      <c r="H160" s="414"/>
      <c r="I160" s="414"/>
      <c r="L160" s="449"/>
    </row>
    <row r="161" spans="1:12">
      <c r="A161" s="451"/>
      <c r="B161" s="451"/>
      <c r="C161" s="451"/>
      <c r="D161" s="414"/>
      <c r="E161" s="414"/>
      <c r="F161" s="414"/>
      <c r="G161" s="414"/>
      <c r="H161" s="414"/>
      <c r="I161" s="414"/>
      <c r="L161" s="449"/>
    </row>
    <row r="162" spans="1:12">
      <c r="A162" s="451"/>
      <c r="B162" s="451"/>
      <c r="C162" s="451"/>
      <c r="D162" s="414"/>
      <c r="E162" s="414"/>
      <c r="F162" s="414"/>
      <c r="G162" s="414"/>
      <c r="H162" s="414"/>
      <c r="I162" s="414"/>
      <c r="L162" s="449"/>
    </row>
    <row r="163" spans="1:12">
      <c r="A163" s="451"/>
      <c r="B163" s="451"/>
      <c r="C163" s="451"/>
      <c r="D163" s="414"/>
      <c r="E163" s="414"/>
      <c r="F163" s="414"/>
      <c r="G163" s="414"/>
      <c r="H163" s="414"/>
      <c r="I163" s="414"/>
      <c r="L163" s="449"/>
    </row>
    <row r="164" spans="1:12">
      <c r="A164" s="451"/>
      <c r="B164" s="451"/>
      <c r="C164" s="451"/>
      <c r="D164" s="414"/>
      <c r="E164" s="414"/>
      <c r="F164" s="414"/>
      <c r="G164" s="414"/>
      <c r="H164" s="414"/>
      <c r="I164" s="414"/>
      <c r="L164" s="449"/>
    </row>
    <row r="165" spans="1:12">
      <c r="A165" s="451"/>
      <c r="B165" s="451"/>
      <c r="C165" s="451"/>
      <c r="D165" s="414"/>
      <c r="E165" s="414"/>
      <c r="F165" s="414"/>
      <c r="G165" s="414"/>
      <c r="H165" s="414"/>
      <c r="I165" s="414"/>
      <c r="L165" s="449"/>
    </row>
    <row r="166" spans="1:12">
      <c r="A166" s="451"/>
      <c r="B166" s="451"/>
      <c r="C166" s="451"/>
      <c r="D166" s="414"/>
      <c r="E166" s="414"/>
      <c r="F166" s="414"/>
      <c r="G166" s="414"/>
      <c r="H166" s="414"/>
      <c r="I166" s="414"/>
      <c r="L166" s="449"/>
    </row>
    <row r="167" spans="1:12">
      <c r="A167" s="451"/>
      <c r="B167" s="451"/>
      <c r="C167" s="451"/>
      <c r="D167" s="414"/>
      <c r="E167" s="414"/>
      <c r="F167" s="414"/>
      <c r="G167" s="414"/>
      <c r="H167" s="414"/>
      <c r="I167" s="414"/>
      <c r="L167" s="449"/>
    </row>
    <row r="168" spans="1:12">
      <c r="A168" s="451"/>
      <c r="B168" s="451"/>
      <c r="C168" s="451"/>
      <c r="D168" s="414"/>
      <c r="E168" s="414"/>
      <c r="F168" s="414"/>
      <c r="G168" s="414"/>
      <c r="H168" s="414"/>
      <c r="I168" s="414"/>
      <c r="L168" s="449"/>
    </row>
    <row r="169" spans="1:12">
      <c r="A169" s="451"/>
      <c r="B169" s="451"/>
      <c r="C169" s="451"/>
      <c r="D169" s="414"/>
      <c r="E169" s="414"/>
      <c r="F169" s="414"/>
      <c r="G169" s="414"/>
      <c r="H169" s="414"/>
      <c r="I169" s="414"/>
      <c r="L169" s="449"/>
    </row>
    <row r="170" spans="1:12">
      <c r="A170" s="451"/>
      <c r="B170" s="451"/>
      <c r="C170" s="451"/>
      <c r="D170" s="414"/>
      <c r="E170" s="414"/>
      <c r="F170" s="414"/>
      <c r="G170" s="414"/>
      <c r="H170" s="414"/>
      <c r="I170" s="414"/>
      <c r="L170" s="449"/>
    </row>
    <row r="171" spans="1:12">
      <c r="A171" s="451"/>
      <c r="B171" s="451"/>
      <c r="C171" s="451"/>
      <c r="D171" s="414"/>
      <c r="E171" s="414"/>
      <c r="F171" s="414"/>
      <c r="G171" s="414"/>
      <c r="H171" s="414"/>
      <c r="I171" s="414"/>
      <c r="L171" s="449"/>
    </row>
    <row r="172" spans="1:12">
      <c r="A172" s="451"/>
      <c r="B172" s="451"/>
      <c r="C172" s="451"/>
      <c r="D172" s="414"/>
      <c r="E172" s="414"/>
      <c r="F172" s="414"/>
      <c r="G172" s="414"/>
      <c r="H172" s="414"/>
      <c r="I172" s="414"/>
      <c r="L172" s="449"/>
    </row>
    <row r="173" spans="1:12">
      <c r="A173" s="451"/>
      <c r="B173" s="451"/>
      <c r="C173" s="451"/>
      <c r="D173" s="414"/>
      <c r="E173" s="414"/>
      <c r="F173" s="414"/>
      <c r="G173" s="414"/>
      <c r="H173" s="414"/>
      <c r="I173" s="414"/>
      <c r="L173" s="449"/>
    </row>
    <row r="174" spans="1:12">
      <c r="A174" s="451"/>
      <c r="B174" s="451"/>
      <c r="C174" s="451"/>
      <c r="D174" s="414"/>
      <c r="E174" s="414"/>
      <c r="F174" s="414"/>
      <c r="G174" s="414"/>
      <c r="H174" s="414"/>
      <c r="I174" s="414"/>
      <c r="L174" s="449"/>
    </row>
    <row r="175" spans="1:12">
      <c r="A175" s="451"/>
      <c r="B175" s="451"/>
      <c r="C175" s="451"/>
      <c r="D175" s="414"/>
      <c r="E175" s="414"/>
      <c r="F175" s="414"/>
      <c r="G175" s="414"/>
      <c r="H175" s="414"/>
      <c r="I175" s="414"/>
      <c r="L175" s="449"/>
    </row>
    <row r="176" spans="1:12">
      <c r="A176" s="451"/>
      <c r="B176" s="451"/>
      <c r="C176" s="451"/>
      <c r="D176" s="414"/>
      <c r="E176" s="414"/>
      <c r="F176" s="414"/>
      <c r="G176" s="414"/>
      <c r="H176" s="414"/>
      <c r="I176" s="414"/>
      <c r="L176" s="449"/>
    </row>
    <row r="177" spans="1:12">
      <c r="A177" s="451"/>
      <c r="B177" s="451"/>
      <c r="C177" s="451"/>
      <c r="D177" s="414"/>
      <c r="E177" s="414"/>
      <c r="F177" s="414"/>
      <c r="G177" s="414"/>
      <c r="H177" s="414"/>
      <c r="I177" s="414"/>
      <c r="L177" s="449"/>
    </row>
    <row r="178" spans="1:12">
      <c r="A178" s="451"/>
      <c r="B178" s="451"/>
      <c r="C178" s="451"/>
      <c r="D178" s="414"/>
      <c r="E178" s="414"/>
      <c r="F178" s="414"/>
      <c r="G178" s="414"/>
      <c r="H178" s="414"/>
      <c r="I178" s="414"/>
      <c r="L178" s="449"/>
    </row>
    <row r="179" spans="1:12">
      <c r="A179" s="451"/>
      <c r="B179" s="451"/>
      <c r="C179" s="451"/>
      <c r="D179" s="414"/>
      <c r="E179" s="414"/>
      <c r="F179" s="414"/>
      <c r="G179" s="414"/>
      <c r="H179" s="414"/>
      <c r="I179" s="414"/>
      <c r="L179" s="449"/>
    </row>
    <row r="180" spans="1:12">
      <c r="A180" s="451"/>
      <c r="B180" s="451"/>
      <c r="C180" s="451"/>
      <c r="D180" s="414"/>
      <c r="E180" s="414"/>
      <c r="F180" s="414"/>
      <c r="G180" s="414"/>
      <c r="H180" s="414"/>
      <c r="I180" s="414"/>
      <c r="L180" s="449"/>
    </row>
    <row r="181" spans="1:12">
      <c r="A181" s="451"/>
      <c r="B181" s="451"/>
      <c r="C181" s="451"/>
      <c r="D181" s="414"/>
      <c r="E181" s="414"/>
      <c r="F181" s="414"/>
      <c r="G181" s="414"/>
      <c r="H181" s="414"/>
      <c r="I181" s="414"/>
      <c r="L181" s="449"/>
    </row>
    <row r="182" spans="1:12">
      <c r="A182" s="451"/>
      <c r="B182" s="451"/>
      <c r="C182" s="451"/>
      <c r="D182" s="414"/>
      <c r="E182" s="414"/>
      <c r="F182" s="414"/>
      <c r="G182" s="414"/>
      <c r="H182" s="414"/>
      <c r="I182" s="414"/>
      <c r="L182" s="449"/>
    </row>
    <row r="183" spans="1:12">
      <c r="A183" s="451"/>
      <c r="B183" s="451"/>
      <c r="C183" s="451"/>
      <c r="D183" s="414"/>
      <c r="E183" s="414"/>
      <c r="F183" s="414"/>
      <c r="G183" s="414"/>
      <c r="H183" s="414"/>
      <c r="I183" s="414"/>
      <c r="L183" s="449"/>
    </row>
    <row r="184" spans="1:12">
      <c r="A184" s="451"/>
      <c r="B184" s="451"/>
      <c r="C184" s="451"/>
      <c r="D184" s="414"/>
      <c r="E184" s="414"/>
      <c r="F184" s="414"/>
      <c r="G184" s="414"/>
      <c r="H184" s="414"/>
      <c r="I184" s="414"/>
      <c r="L184" s="449"/>
    </row>
    <row r="185" spans="1:12">
      <c r="A185" s="451"/>
      <c r="B185" s="451"/>
      <c r="C185" s="451"/>
      <c r="D185" s="414"/>
      <c r="E185" s="414"/>
      <c r="F185" s="414"/>
      <c r="G185" s="414"/>
      <c r="H185" s="414"/>
      <c r="I185" s="414"/>
      <c r="L185" s="449"/>
    </row>
    <row r="186" spans="1:12">
      <c r="A186" s="451"/>
      <c r="B186" s="451"/>
      <c r="C186" s="451"/>
      <c r="D186" s="414"/>
      <c r="E186" s="414"/>
      <c r="F186" s="414"/>
      <c r="G186" s="414"/>
      <c r="H186" s="414"/>
      <c r="I186" s="414"/>
      <c r="L186" s="449"/>
    </row>
    <row r="187" spans="1:12">
      <c r="A187" s="451"/>
      <c r="B187" s="451"/>
      <c r="C187" s="451"/>
      <c r="D187" s="414"/>
      <c r="E187" s="414"/>
      <c r="F187" s="414"/>
      <c r="G187" s="414"/>
      <c r="H187" s="414"/>
      <c r="I187" s="414"/>
      <c r="L187" s="449"/>
    </row>
    <row r="188" spans="1:12">
      <c r="A188" s="451"/>
      <c r="B188" s="451"/>
      <c r="C188" s="451"/>
      <c r="D188" s="414"/>
      <c r="E188" s="414"/>
      <c r="F188" s="414"/>
      <c r="G188" s="414"/>
      <c r="H188" s="414"/>
      <c r="I188" s="414"/>
      <c r="L188" s="449"/>
    </row>
    <row r="189" spans="1:12">
      <c r="A189" s="451"/>
      <c r="B189" s="451"/>
      <c r="C189" s="451"/>
      <c r="D189" s="414"/>
      <c r="E189" s="414"/>
      <c r="F189" s="414"/>
      <c r="G189" s="414"/>
      <c r="H189" s="414"/>
      <c r="I189" s="414"/>
      <c r="L189" s="449"/>
    </row>
    <row r="190" spans="1:12">
      <c r="A190" s="451"/>
      <c r="B190" s="451"/>
      <c r="C190" s="451"/>
      <c r="D190" s="414"/>
      <c r="E190" s="414"/>
      <c r="F190" s="414"/>
      <c r="G190" s="414"/>
      <c r="H190" s="414"/>
      <c r="I190" s="414"/>
      <c r="L190" s="449"/>
    </row>
    <row r="191" spans="1:12">
      <c r="A191" s="451"/>
      <c r="B191" s="451"/>
      <c r="C191" s="451"/>
      <c r="D191" s="414"/>
      <c r="E191" s="414"/>
      <c r="F191" s="414"/>
      <c r="G191" s="414"/>
      <c r="H191" s="414"/>
      <c r="I191" s="414"/>
      <c r="L191" s="449"/>
    </row>
    <row r="192" spans="1:12">
      <c r="A192" s="451"/>
      <c r="B192" s="451"/>
      <c r="C192" s="451"/>
      <c r="D192" s="414"/>
      <c r="E192" s="414"/>
      <c r="F192" s="414"/>
      <c r="G192" s="414"/>
      <c r="H192" s="414"/>
      <c r="I192" s="414"/>
      <c r="L192" s="449"/>
    </row>
    <row r="193" spans="1:12">
      <c r="A193" s="451"/>
      <c r="B193" s="451"/>
      <c r="C193" s="451"/>
      <c r="D193" s="414"/>
      <c r="E193" s="414"/>
      <c r="F193" s="414"/>
      <c r="G193" s="414"/>
      <c r="H193" s="414"/>
      <c r="I193" s="414"/>
      <c r="L193" s="449"/>
    </row>
    <row r="194" spans="1:12">
      <c r="A194" s="451"/>
      <c r="B194" s="451"/>
      <c r="C194" s="451"/>
      <c r="D194" s="414"/>
      <c r="E194" s="414"/>
      <c r="F194" s="414"/>
      <c r="G194" s="414"/>
      <c r="H194" s="414"/>
      <c r="I194" s="414"/>
      <c r="L194" s="449"/>
    </row>
    <row r="195" spans="1:12">
      <c r="A195" s="451"/>
      <c r="B195" s="451"/>
      <c r="C195" s="451"/>
      <c r="D195" s="414"/>
      <c r="E195" s="414"/>
      <c r="F195" s="414"/>
      <c r="G195" s="414"/>
      <c r="H195" s="414"/>
      <c r="I195" s="414"/>
      <c r="L195" s="449"/>
    </row>
    <row r="196" spans="1:12">
      <c r="A196" s="451"/>
      <c r="B196" s="451"/>
      <c r="C196" s="451"/>
      <c r="D196" s="414"/>
      <c r="E196" s="414"/>
      <c r="F196" s="414"/>
      <c r="G196" s="414"/>
      <c r="H196" s="414"/>
      <c r="I196" s="414"/>
      <c r="L196" s="449"/>
    </row>
    <row r="197" spans="1:12">
      <c r="A197" s="451"/>
      <c r="B197" s="451"/>
      <c r="C197" s="451"/>
      <c r="D197" s="414"/>
      <c r="E197" s="414"/>
      <c r="F197" s="414"/>
      <c r="G197" s="414"/>
      <c r="H197" s="414"/>
      <c r="I197" s="414"/>
      <c r="L197" s="449"/>
    </row>
    <row r="198" spans="1:12">
      <c r="A198" s="451"/>
      <c r="B198" s="451"/>
      <c r="C198" s="451"/>
      <c r="D198" s="414"/>
      <c r="E198" s="414"/>
      <c r="F198" s="414"/>
      <c r="G198" s="414"/>
      <c r="H198" s="414"/>
      <c r="I198" s="414"/>
      <c r="L198" s="449"/>
    </row>
    <row r="199" spans="1:12">
      <c r="A199" s="451"/>
      <c r="B199" s="451"/>
      <c r="C199" s="451"/>
      <c r="D199" s="414"/>
      <c r="E199" s="414"/>
      <c r="F199" s="414"/>
      <c r="G199" s="414"/>
      <c r="H199" s="414"/>
      <c r="I199" s="414"/>
      <c r="L199" s="449"/>
    </row>
    <row r="200" spans="1:12">
      <c r="A200" s="451"/>
      <c r="B200" s="451"/>
      <c r="C200" s="451"/>
      <c r="D200" s="414"/>
      <c r="E200" s="414"/>
      <c r="F200" s="414"/>
      <c r="G200" s="414"/>
      <c r="H200" s="414"/>
      <c r="I200" s="414"/>
      <c r="L200" s="449"/>
    </row>
    <row r="201" spans="1:12">
      <c r="A201" s="451"/>
      <c r="B201" s="451"/>
      <c r="C201" s="451"/>
      <c r="D201" s="414"/>
      <c r="E201" s="414"/>
      <c r="F201" s="414"/>
      <c r="G201" s="414"/>
      <c r="H201" s="414"/>
      <c r="I201" s="414"/>
      <c r="L201" s="449"/>
    </row>
    <row r="202" spans="1:12">
      <c r="A202" s="451"/>
      <c r="B202" s="451"/>
      <c r="C202" s="451"/>
      <c r="D202" s="414"/>
      <c r="E202" s="414"/>
      <c r="F202" s="414"/>
      <c r="G202" s="414"/>
      <c r="H202" s="414"/>
      <c r="I202" s="414"/>
      <c r="L202" s="449"/>
    </row>
    <row r="203" spans="1:12">
      <c r="A203" s="451"/>
      <c r="B203" s="451"/>
      <c r="C203" s="451"/>
      <c r="D203" s="414"/>
      <c r="E203" s="414"/>
      <c r="F203" s="414"/>
      <c r="G203" s="414"/>
      <c r="H203" s="414"/>
      <c r="I203" s="414"/>
      <c r="L203" s="449"/>
    </row>
    <row r="204" spans="1:12">
      <c r="A204" s="451"/>
      <c r="B204" s="451"/>
      <c r="C204" s="451"/>
      <c r="D204" s="414"/>
      <c r="E204" s="414"/>
      <c r="F204" s="414"/>
      <c r="G204" s="414"/>
      <c r="H204" s="414"/>
      <c r="I204" s="414"/>
      <c r="L204" s="449"/>
    </row>
    <row r="205" spans="1:12">
      <c r="A205" s="451"/>
      <c r="B205" s="451"/>
      <c r="C205" s="451"/>
      <c r="D205" s="414"/>
      <c r="E205" s="414"/>
      <c r="F205" s="414"/>
      <c r="G205" s="414"/>
      <c r="H205" s="414"/>
      <c r="I205" s="414"/>
      <c r="L205" s="449"/>
    </row>
    <row r="206" spans="1:12">
      <c r="A206" s="451"/>
      <c r="B206" s="451"/>
      <c r="C206" s="451"/>
      <c r="D206" s="414"/>
      <c r="E206" s="414"/>
      <c r="F206" s="414"/>
      <c r="G206" s="414"/>
      <c r="H206" s="414"/>
      <c r="I206" s="414"/>
      <c r="L206" s="449"/>
    </row>
    <row r="207" spans="1:12">
      <c r="A207" s="451"/>
      <c r="B207" s="451"/>
      <c r="C207" s="451"/>
      <c r="D207" s="414"/>
      <c r="E207" s="414"/>
      <c r="F207" s="414"/>
      <c r="G207" s="414"/>
      <c r="H207" s="414"/>
      <c r="I207" s="414"/>
      <c r="L207" s="449"/>
    </row>
    <row r="208" spans="1:12">
      <c r="A208" s="451"/>
      <c r="B208" s="451"/>
      <c r="C208" s="451"/>
      <c r="D208" s="414"/>
      <c r="E208" s="414"/>
      <c r="F208" s="414"/>
      <c r="G208" s="414"/>
      <c r="H208" s="414"/>
      <c r="I208" s="414"/>
      <c r="L208" s="449"/>
    </row>
    <row r="209" spans="1:14">
      <c r="A209" s="451"/>
      <c r="B209" s="451"/>
      <c r="C209" s="451"/>
      <c r="D209" s="414"/>
      <c r="E209" s="414"/>
      <c r="F209" s="414"/>
      <c r="G209" s="414"/>
      <c r="H209" s="414"/>
      <c r="I209" s="414"/>
      <c r="L209" s="449"/>
    </row>
    <row r="210" spans="1:14">
      <c r="A210" s="451"/>
      <c r="B210" s="451"/>
      <c r="C210" s="451"/>
      <c r="D210" s="414"/>
      <c r="E210" s="414"/>
      <c r="F210" s="414"/>
      <c r="G210" s="414"/>
      <c r="H210" s="414"/>
      <c r="I210" s="414"/>
      <c r="L210" s="449"/>
    </row>
    <row r="211" spans="1:14">
      <c r="A211" s="451"/>
      <c r="B211" s="451"/>
      <c r="C211" s="451"/>
      <c r="D211" s="414"/>
      <c r="E211" s="414"/>
      <c r="F211" s="414"/>
      <c r="G211" s="414"/>
      <c r="H211" s="414"/>
      <c r="I211" s="414"/>
      <c r="L211" s="449"/>
    </row>
    <row r="212" spans="1:14">
      <c r="A212" s="451"/>
      <c r="B212" s="451"/>
      <c r="C212" s="451"/>
      <c r="D212" s="414"/>
      <c r="E212" s="414"/>
      <c r="F212" s="414"/>
      <c r="G212" s="414"/>
      <c r="H212" s="414"/>
      <c r="I212" s="414"/>
      <c r="L212" s="449"/>
    </row>
    <row r="213" spans="1:14">
      <c r="A213" s="451"/>
      <c r="B213" s="451"/>
      <c r="C213" s="451"/>
      <c r="D213" s="414"/>
      <c r="E213" s="414"/>
      <c r="F213" s="414"/>
      <c r="G213" s="414"/>
      <c r="H213" s="414"/>
      <c r="I213" s="414"/>
      <c r="L213" s="449"/>
    </row>
    <row r="214" spans="1:14">
      <c r="A214" s="451"/>
      <c r="B214" s="451"/>
      <c r="C214" s="451"/>
      <c r="D214" s="414"/>
      <c r="E214" s="414"/>
      <c r="F214" s="414"/>
      <c r="G214" s="414"/>
      <c r="H214" s="414"/>
      <c r="I214" s="414"/>
      <c r="L214" s="449"/>
    </row>
    <row r="215" spans="1:14">
      <c r="A215" s="451"/>
      <c r="B215" s="451"/>
      <c r="C215" s="451"/>
      <c r="D215" s="414"/>
      <c r="E215" s="414"/>
      <c r="F215" s="414"/>
      <c r="G215" s="414"/>
      <c r="H215" s="414"/>
      <c r="I215" s="414"/>
      <c r="L215" s="449"/>
    </row>
    <row r="216" spans="1:14">
      <c r="A216" s="451"/>
      <c r="B216" s="451"/>
      <c r="C216" s="451"/>
      <c r="D216" s="414"/>
      <c r="E216" s="414"/>
      <c r="F216" s="414"/>
      <c r="G216" s="414"/>
      <c r="H216" s="414"/>
      <c r="I216" s="414"/>
      <c r="L216" s="449"/>
    </row>
    <row r="217" spans="1:14">
      <c r="A217" s="451"/>
      <c r="B217" s="451"/>
      <c r="C217" s="451"/>
      <c r="D217" s="414"/>
      <c r="E217" s="414"/>
      <c r="F217" s="414"/>
      <c r="G217" s="414"/>
      <c r="H217" s="414"/>
      <c r="I217" s="414"/>
      <c r="L217" s="449"/>
      <c r="M217" s="450"/>
      <c r="N217" s="451"/>
    </row>
    <row r="218" spans="1:14">
      <c r="A218" s="451"/>
      <c r="B218" s="451"/>
      <c r="C218" s="451"/>
      <c r="D218" s="414"/>
      <c r="E218" s="414"/>
      <c r="F218" s="414"/>
      <c r="G218" s="414"/>
      <c r="H218" s="414"/>
      <c r="I218" s="414"/>
      <c r="L218" s="449"/>
    </row>
    <row r="219" spans="1:14">
      <c r="A219" s="451"/>
      <c r="B219" s="451"/>
      <c r="C219" s="451"/>
      <c r="D219" s="414"/>
      <c r="E219" s="414"/>
      <c r="F219" s="414"/>
      <c r="G219" s="414"/>
      <c r="H219" s="414"/>
      <c r="I219" s="414"/>
      <c r="L219" s="449"/>
      <c r="M219" s="450"/>
      <c r="N219" s="451"/>
    </row>
    <row r="220" spans="1:14">
      <c r="A220" s="451"/>
      <c r="B220" s="451"/>
      <c r="C220" s="451"/>
      <c r="D220" s="414"/>
      <c r="E220" s="414"/>
      <c r="F220" s="414"/>
      <c r="G220" s="414"/>
      <c r="H220" s="414"/>
      <c r="I220" s="414"/>
      <c r="L220" s="449"/>
    </row>
    <row r="221" spans="1:14">
      <c r="A221" s="451"/>
      <c r="B221" s="451"/>
      <c r="C221" s="451"/>
      <c r="D221" s="414"/>
      <c r="E221" s="414"/>
      <c r="F221" s="414"/>
      <c r="G221" s="414"/>
      <c r="H221" s="414"/>
      <c r="I221" s="414"/>
      <c r="L221" s="449"/>
    </row>
    <row r="222" spans="1:14">
      <c r="A222" s="451"/>
      <c r="B222" s="451"/>
      <c r="C222" s="451"/>
      <c r="D222" s="414"/>
      <c r="E222" s="414"/>
      <c r="F222" s="414"/>
      <c r="G222" s="414"/>
      <c r="H222" s="414"/>
      <c r="I222" s="414"/>
      <c r="L222" s="449"/>
    </row>
    <row r="223" spans="1:14">
      <c r="A223" s="451"/>
      <c r="B223" s="451"/>
      <c r="C223" s="451"/>
      <c r="D223" s="414"/>
      <c r="E223" s="414"/>
      <c r="F223" s="414"/>
      <c r="G223" s="414"/>
      <c r="H223" s="414"/>
      <c r="I223" s="414"/>
      <c r="L223" s="449"/>
    </row>
    <row r="224" spans="1:14">
      <c r="A224" s="451"/>
      <c r="B224" s="451"/>
      <c r="C224" s="451"/>
      <c r="D224" s="414"/>
      <c r="E224" s="414"/>
      <c r="F224" s="414"/>
      <c r="G224" s="414"/>
      <c r="H224" s="414"/>
      <c r="I224" s="414"/>
      <c r="L224" s="449"/>
    </row>
    <row r="225" spans="1:12">
      <c r="A225" s="451"/>
      <c r="B225" s="451"/>
      <c r="C225" s="451"/>
      <c r="D225" s="414"/>
      <c r="E225" s="414"/>
      <c r="F225" s="414"/>
      <c r="G225" s="414"/>
      <c r="H225" s="414"/>
      <c r="I225" s="414"/>
      <c r="L225" s="449"/>
    </row>
    <row r="226" spans="1:12">
      <c r="A226" s="451"/>
      <c r="B226" s="451"/>
      <c r="C226" s="451"/>
      <c r="D226" s="414"/>
      <c r="E226" s="414"/>
      <c r="F226" s="414"/>
      <c r="G226" s="414"/>
      <c r="H226" s="414"/>
      <c r="I226" s="414"/>
      <c r="L226" s="449"/>
    </row>
    <row r="227" spans="1:12">
      <c r="A227" s="451"/>
      <c r="B227" s="451"/>
      <c r="C227" s="451"/>
      <c r="D227" s="414"/>
      <c r="E227" s="414"/>
      <c r="F227" s="414"/>
      <c r="G227" s="414"/>
      <c r="H227" s="414"/>
      <c r="I227" s="414"/>
      <c r="L227" s="449"/>
    </row>
    <row r="228" spans="1:12">
      <c r="A228" s="451"/>
      <c r="B228" s="451"/>
      <c r="C228" s="451"/>
      <c r="D228" s="414"/>
      <c r="E228" s="414"/>
      <c r="F228" s="414"/>
      <c r="G228" s="414"/>
      <c r="H228" s="414"/>
      <c r="I228" s="414"/>
      <c r="L228" s="449"/>
    </row>
    <row r="229" spans="1:12">
      <c r="A229" s="451"/>
      <c r="B229" s="451"/>
      <c r="C229" s="451"/>
      <c r="D229" s="414"/>
      <c r="E229" s="414"/>
      <c r="F229" s="414"/>
      <c r="G229" s="414"/>
      <c r="H229" s="414"/>
      <c r="I229" s="414"/>
      <c r="L229" s="449"/>
    </row>
    <row r="230" spans="1:12">
      <c r="A230" s="451"/>
      <c r="B230" s="451"/>
      <c r="C230" s="451"/>
      <c r="D230" s="414"/>
      <c r="E230" s="414"/>
      <c r="F230" s="414"/>
      <c r="G230" s="414"/>
      <c r="H230" s="414"/>
      <c r="I230" s="414"/>
      <c r="L230" s="449"/>
    </row>
    <row r="231" spans="1:12">
      <c r="A231" s="451"/>
      <c r="B231" s="451"/>
      <c r="C231" s="451"/>
      <c r="D231" s="414"/>
      <c r="E231" s="414"/>
      <c r="F231" s="414"/>
      <c r="G231" s="414"/>
      <c r="H231" s="414"/>
      <c r="I231" s="414"/>
      <c r="L231" s="449"/>
    </row>
    <row r="232" spans="1:12">
      <c r="A232" s="451"/>
      <c r="B232" s="451"/>
      <c r="C232" s="451"/>
      <c r="D232" s="414"/>
      <c r="E232" s="414"/>
      <c r="F232" s="414"/>
      <c r="G232" s="414"/>
      <c r="H232" s="414"/>
      <c r="I232" s="414"/>
      <c r="L232" s="449"/>
    </row>
    <row r="233" spans="1:12">
      <c r="A233" s="451"/>
      <c r="B233" s="451"/>
      <c r="C233" s="451"/>
      <c r="D233" s="414"/>
      <c r="E233" s="414"/>
      <c r="F233" s="414"/>
      <c r="G233" s="414"/>
      <c r="H233" s="414"/>
      <c r="I233" s="414"/>
      <c r="L233" s="449"/>
    </row>
    <row r="234" spans="1:12">
      <c r="A234" s="451"/>
      <c r="B234" s="451"/>
      <c r="C234" s="451"/>
      <c r="D234" s="414"/>
      <c r="E234" s="414"/>
      <c r="F234" s="414"/>
      <c r="G234" s="414"/>
      <c r="H234" s="414"/>
      <c r="I234" s="414"/>
      <c r="L234" s="449"/>
    </row>
    <row r="235" spans="1:12">
      <c r="A235" s="451"/>
      <c r="B235" s="451"/>
      <c r="C235" s="451"/>
      <c r="D235" s="414"/>
      <c r="E235" s="414"/>
      <c r="F235" s="414"/>
      <c r="G235" s="414"/>
      <c r="H235" s="414"/>
      <c r="I235" s="414"/>
      <c r="L235" s="449"/>
    </row>
    <row r="236" spans="1:12">
      <c r="A236" s="451"/>
      <c r="B236" s="451"/>
      <c r="C236" s="451"/>
      <c r="D236" s="414"/>
      <c r="E236" s="414"/>
      <c r="F236" s="414"/>
      <c r="G236" s="414"/>
      <c r="H236" s="414"/>
      <c r="I236" s="414"/>
      <c r="L236" s="449"/>
    </row>
    <row r="237" spans="1:12">
      <c r="A237" s="451"/>
      <c r="B237" s="451"/>
      <c r="C237" s="451"/>
      <c r="D237" s="414"/>
      <c r="E237" s="414"/>
      <c r="F237" s="414"/>
      <c r="G237" s="414"/>
      <c r="H237" s="414"/>
      <c r="I237" s="414"/>
      <c r="L237" s="449"/>
    </row>
    <row r="238" spans="1:12">
      <c r="A238" s="451"/>
      <c r="B238" s="451"/>
      <c r="C238" s="451"/>
      <c r="D238" s="414"/>
      <c r="E238" s="414"/>
      <c r="F238" s="414"/>
      <c r="G238" s="414"/>
      <c r="H238" s="414"/>
      <c r="I238" s="414"/>
      <c r="L238" s="449"/>
    </row>
    <row r="239" spans="1:12">
      <c r="A239" s="451"/>
      <c r="B239" s="451"/>
      <c r="C239" s="451"/>
      <c r="D239" s="414"/>
      <c r="E239" s="414"/>
      <c r="F239" s="414"/>
      <c r="G239" s="414"/>
      <c r="H239" s="414"/>
      <c r="I239" s="414"/>
      <c r="L239" s="449"/>
    </row>
    <row r="240" spans="1:12">
      <c r="A240" s="451"/>
      <c r="B240" s="451"/>
      <c r="C240" s="451"/>
      <c r="D240" s="414"/>
      <c r="E240" s="414"/>
      <c r="F240" s="414"/>
      <c r="G240" s="414"/>
      <c r="H240" s="414"/>
      <c r="I240" s="414"/>
      <c r="L240" s="449"/>
    </row>
    <row r="241" spans="1:17">
      <c r="A241" s="451"/>
      <c r="B241" s="451"/>
      <c r="C241" s="451"/>
      <c r="D241" s="414"/>
      <c r="E241" s="414"/>
      <c r="F241" s="414"/>
      <c r="G241" s="414"/>
      <c r="H241" s="414"/>
      <c r="I241" s="414"/>
      <c r="L241" s="449"/>
    </row>
    <row r="242" spans="1:17">
      <c r="A242" s="451"/>
      <c r="B242" s="451"/>
      <c r="C242" s="451"/>
      <c r="D242" s="414"/>
      <c r="E242" s="414"/>
      <c r="F242" s="414"/>
      <c r="G242" s="414"/>
      <c r="H242" s="414"/>
      <c r="I242" s="414"/>
      <c r="L242" s="449"/>
    </row>
    <row r="243" spans="1:17">
      <c r="A243" s="451"/>
      <c r="B243" s="451"/>
      <c r="C243" s="451"/>
      <c r="D243" s="414"/>
      <c r="E243" s="414"/>
      <c r="F243" s="414"/>
      <c r="G243" s="414"/>
      <c r="H243" s="414"/>
      <c r="I243" s="414"/>
      <c r="L243" s="449"/>
    </row>
    <row r="244" spans="1:17">
      <c r="A244" s="451"/>
      <c r="B244" s="451"/>
      <c r="C244" s="451"/>
      <c r="D244" s="414"/>
      <c r="E244" s="414"/>
      <c r="F244" s="414"/>
      <c r="G244" s="414"/>
      <c r="H244" s="414"/>
      <c r="I244" s="414"/>
      <c r="L244" s="449"/>
    </row>
    <row r="245" spans="1:17">
      <c r="A245" s="451"/>
      <c r="B245" s="451"/>
      <c r="C245" s="451"/>
      <c r="D245" s="414"/>
      <c r="E245" s="414"/>
      <c r="F245" s="414"/>
      <c r="G245" s="414"/>
      <c r="H245" s="414"/>
      <c r="I245" s="414"/>
      <c r="L245" s="449"/>
    </row>
    <row r="246" spans="1:17">
      <c r="A246" s="451"/>
      <c r="B246" s="451"/>
      <c r="C246" s="451"/>
      <c r="D246" s="414"/>
      <c r="E246" s="414"/>
      <c r="F246" s="414"/>
      <c r="G246" s="414"/>
      <c r="H246" s="414"/>
      <c r="I246" s="414"/>
      <c r="L246" s="449"/>
    </row>
    <row r="247" spans="1:17">
      <c r="A247" s="451"/>
      <c r="B247" s="451"/>
      <c r="C247" s="451"/>
      <c r="D247" s="414"/>
      <c r="E247" s="414"/>
      <c r="F247" s="414"/>
      <c r="G247" s="414"/>
      <c r="H247" s="414"/>
      <c r="I247" s="414"/>
      <c r="L247" s="449"/>
      <c r="M247" s="450"/>
      <c r="N247" s="451"/>
    </row>
    <row r="248" spans="1:17">
      <c r="A248" s="451"/>
      <c r="B248" s="451"/>
      <c r="C248" s="451"/>
      <c r="D248" s="414"/>
      <c r="E248" s="414"/>
      <c r="F248" s="414"/>
      <c r="G248" s="414"/>
      <c r="H248" s="414"/>
      <c r="I248" s="414"/>
      <c r="L248" s="449"/>
    </row>
    <row r="249" spans="1:17">
      <c r="A249" s="451"/>
      <c r="B249" s="451"/>
      <c r="C249" s="451"/>
      <c r="D249" s="414"/>
      <c r="E249" s="414"/>
      <c r="F249" s="414"/>
      <c r="G249" s="414"/>
      <c r="H249" s="414"/>
      <c r="I249" s="414"/>
      <c r="L249" s="449"/>
      <c r="M249" s="450"/>
    </row>
    <row r="250" spans="1:17">
      <c r="A250" s="451"/>
      <c r="B250" s="451"/>
      <c r="C250" s="451"/>
      <c r="D250" s="414"/>
      <c r="E250" s="414"/>
      <c r="F250" s="414"/>
      <c r="G250" s="414"/>
      <c r="H250" s="414"/>
      <c r="I250" s="414"/>
      <c r="L250" s="449"/>
    </row>
    <row r="251" spans="1:17">
      <c r="A251" s="451"/>
      <c r="B251" s="451"/>
      <c r="C251" s="451"/>
      <c r="D251" s="414"/>
      <c r="E251" s="414"/>
      <c r="F251" s="414"/>
      <c r="G251" s="414"/>
      <c r="H251" s="414"/>
      <c r="I251" s="414"/>
      <c r="L251" s="449"/>
      <c r="Q251" s="449"/>
    </row>
    <row r="252" spans="1:17">
      <c r="A252" s="451"/>
      <c r="B252" s="451"/>
      <c r="C252" s="451"/>
      <c r="D252" s="414"/>
      <c r="E252" s="414"/>
      <c r="F252" s="414"/>
      <c r="G252" s="414"/>
      <c r="H252" s="414"/>
      <c r="I252" s="414"/>
      <c r="L252" s="449"/>
    </row>
    <row r="253" spans="1:17">
      <c r="A253" s="451"/>
      <c r="B253" s="451"/>
      <c r="C253" s="451"/>
      <c r="D253" s="414"/>
      <c r="E253" s="414"/>
      <c r="F253" s="414"/>
      <c r="G253" s="414"/>
      <c r="H253" s="414"/>
      <c r="I253" s="414"/>
      <c r="L253" s="449"/>
    </row>
    <row r="254" spans="1:17">
      <c r="A254" s="451"/>
      <c r="B254" s="451"/>
      <c r="C254" s="451"/>
      <c r="D254" s="414"/>
      <c r="E254" s="414"/>
      <c r="F254" s="414"/>
      <c r="G254" s="414"/>
      <c r="H254" s="414"/>
      <c r="I254" s="414"/>
      <c r="L254" s="449"/>
    </row>
    <row r="255" spans="1:17">
      <c r="A255" s="451"/>
      <c r="B255" s="451"/>
      <c r="C255" s="451"/>
      <c r="D255" s="414"/>
      <c r="E255" s="414"/>
      <c r="F255" s="414"/>
      <c r="G255" s="414"/>
      <c r="H255" s="414"/>
      <c r="I255" s="414"/>
      <c r="L255" s="449"/>
    </row>
    <row r="256" spans="1:17">
      <c r="A256" s="451"/>
      <c r="B256" s="451"/>
      <c r="C256" s="451"/>
      <c r="D256" s="414"/>
      <c r="E256" s="414"/>
      <c r="F256" s="414"/>
      <c r="G256" s="414"/>
      <c r="H256" s="414"/>
      <c r="I256" s="414"/>
      <c r="L256" s="449"/>
    </row>
    <row r="257" spans="1:12">
      <c r="A257" s="451"/>
      <c r="B257" s="451"/>
      <c r="C257" s="451"/>
      <c r="D257" s="414"/>
      <c r="E257" s="414"/>
      <c r="F257" s="414"/>
      <c r="G257" s="414"/>
      <c r="H257" s="414"/>
      <c r="I257" s="414"/>
      <c r="L257" s="449"/>
    </row>
    <row r="258" spans="1:12">
      <c r="A258" s="451"/>
      <c r="B258" s="451"/>
      <c r="C258" s="451"/>
      <c r="D258" s="414"/>
      <c r="E258" s="414"/>
      <c r="F258" s="414"/>
      <c r="G258" s="414"/>
      <c r="H258" s="414"/>
      <c r="I258" s="414"/>
      <c r="L258" s="449"/>
    </row>
    <row r="259" spans="1:12">
      <c r="A259" s="451"/>
      <c r="B259" s="451"/>
      <c r="C259" s="451"/>
      <c r="D259" s="414"/>
      <c r="E259" s="414"/>
      <c r="F259" s="414"/>
      <c r="G259" s="414"/>
      <c r="H259" s="414"/>
      <c r="I259" s="414"/>
      <c r="L259" s="449"/>
    </row>
    <row r="260" spans="1:12">
      <c r="A260" s="451"/>
      <c r="B260" s="451"/>
      <c r="C260" s="451"/>
      <c r="D260" s="414"/>
      <c r="E260" s="414"/>
      <c r="F260" s="414"/>
      <c r="G260" s="414"/>
      <c r="H260" s="414"/>
      <c r="I260" s="414"/>
      <c r="L260" s="449"/>
    </row>
    <row r="261" spans="1:12">
      <c r="A261" s="451"/>
      <c r="B261" s="451"/>
      <c r="C261" s="451"/>
      <c r="D261" s="414"/>
      <c r="E261" s="414"/>
      <c r="F261" s="414"/>
      <c r="G261" s="414"/>
      <c r="H261" s="414"/>
      <c r="I261" s="414"/>
      <c r="L261" s="449"/>
    </row>
    <row r="262" spans="1:12">
      <c r="A262" s="451"/>
      <c r="B262" s="451"/>
      <c r="C262" s="451"/>
      <c r="D262" s="414"/>
      <c r="E262" s="414"/>
      <c r="F262" s="414"/>
      <c r="G262" s="414"/>
      <c r="H262" s="414"/>
      <c r="I262" s="414"/>
      <c r="L262" s="449"/>
    </row>
    <row r="263" spans="1:12">
      <c r="A263" s="451"/>
      <c r="B263" s="451"/>
      <c r="C263" s="451"/>
      <c r="D263" s="414"/>
      <c r="E263" s="414"/>
      <c r="F263" s="414"/>
      <c r="G263" s="414"/>
      <c r="H263" s="414"/>
      <c r="I263" s="414"/>
      <c r="L263" s="449"/>
    </row>
    <row r="264" spans="1:12">
      <c r="A264" s="451"/>
      <c r="B264" s="451"/>
      <c r="C264" s="451"/>
      <c r="D264" s="414"/>
      <c r="E264" s="414"/>
      <c r="F264" s="414"/>
      <c r="G264" s="414"/>
      <c r="H264" s="414"/>
      <c r="I264" s="414"/>
      <c r="L264" s="449"/>
    </row>
    <row r="265" spans="1:12">
      <c r="A265" s="451"/>
      <c r="B265" s="451"/>
      <c r="C265" s="451"/>
      <c r="D265" s="414"/>
      <c r="E265" s="414"/>
      <c r="F265" s="414"/>
      <c r="G265" s="414"/>
      <c r="H265" s="414"/>
      <c r="I265" s="414"/>
      <c r="L265" s="449"/>
    </row>
    <row r="266" spans="1:12">
      <c r="A266" s="451"/>
      <c r="B266" s="451"/>
      <c r="C266" s="451"/>
      <c r="D266" s="414"/>
      <c r="E266" s="414"/>
      <c r="F266" s="414"/>
      <c r="G266" s="414"/>
      <c r="H266" s="414"/>
      <c r="I266" s="414"/>
      <c r="L266" s="449"/>
    </row>
    <row r="267" spans="1:12">
      <c r="A267" s="451"/>
      <c r="B267" s="451"/>
      <c r="C267" s="451"/>
      <c r="D267" s="414"/>
      <c r="E267" s="414"/>
      <c r="F267" s="414"/>
      <c r="G267" s="414"/>
      <c r="H267" s="414"/>
      <c r="I267" s="414"/>
      <c r="L267" s="449"/>
    </row>
    <row r="268" spans="1:12">
      <c r="A268" s="451"/>
      <c r="B268" s="451"/>
      <c r="C268" s="451"/>
      <c r="D268" s="414"/>
      <c r="E268" s="414"/>
      <c r="F268" s="414"/>
      <c r="G268" s="414"/>
      <c r="H268" s="414"/>
      <c r="I268" s="414"/>
      <c r="L268" s="449"/>
    </row>
    <row r="269" spans="1:12">
      <c r="A269" s="451"/>
      <c r="B269" s="451"/>
      <c r="C269" s="451"/>
      <c r="D269" s="414"/>
      <c r="E269" s="414"/>
      <c r="F269" s="414"/>
      <c r="G269" s="414"/>
      <c r="H269" s="414"/>
      <c r="I269" s="414"/>
      <c r="L269" s="449"/>
    </row>
    <row r="270" spans="1:12">
      <c r="A270" s="451"/>
      <c r="B270" s="451"/>
      <c r="C270" s="451"/>
      <c r="D270" s="414"/>
      <c r="E270" s="414"/>
      <c r="F270" s="414"/>
      <c r="G270" s="414"/>
      <c r="H270" s="414"/>
      <c r="I270" s="414"/>
      <c r="L270" s="449"/>
    </row>
    <row r="271" spans="1:12">
      <c r="A271" s="451"/>
      <c r="B271" s="451"/>
      <c r="C271" s="451"/>
      <c r="D271" s="414"/>
      <c r="E271" s="414"/>
      <c r="F271" s="414"/>
      <c r="G271" s="414"/>
      <c r="H271" s="414"/>
      <c r="I271" s="414"/>
      <c r="L271" s="449"/>
    </row>
    <row r="272" spans="1:12">
      <c r="A272" s="451"/>
      <c r="B272" s="451"/>
      <c r="C272" s="451"/>
      <c r="D272" s="414"/>
      <c r="E272" s="414"/>
      <c r="F272" s="414"/>
      <c r="G272" s="414"/>
      <c r="H272" s="414"/>
      <c r="I272" s="414"/>
      <c r="L272" s="449"/>
    </row>
    <row r="273" spans="1:13">
      <c r="A273" s="451"/>
      <c r="B273" s="451"/>
      <c r="C273" s="451"/>
      <c r="D273" s="414"/>
      <c r="E273" s="414"/>
      <c r="F273" s="414"/>
      <c r="G273" s="414"/>
      <c r="H273" s="414"/>
      <c r="I273" s="414"/>
      <c r="L273" s="449"/>
    </row>
    <row r="274" spans="1:13">
      <c r="A274" s="451"/>
      <c r="B274" s="451"/>
      <c r="C274" s="451"/>
      <c r="D274" s="414"/>
      <c r="E274" s="414"/>
      <c r="F274" s="414"/>
      <c r="G274" s="414"/>
      <c r="H274" s="414"/>
      <c r="I274" s="414"/>
      <c r="L274" s="449"/>
      <c r="M274" s="450"/>
    </row>
    <row r="275" spans="1:13">
      <c r="A275" s="451"/>
      <c r="B275" s="451"/>
      <c r="C275" s="451"/>
      <c r="D275" s="414"/>
      <c r="E275" s="414"/>
      <c r="F275" s="414"/>
      <c r="G275" s="414"/>
      <c r="H275" s="414"/>
      <c r="I275" s="414"/>
      <c r="L275" s="449"/>
    </row>
    <row r="276" spans="1:13">
      <c r="A276" s="451"/>
      <c r="B276" s="451"/>
      <c r="C276" s="451"/>
      <c r="D276" s="414"/>
      <c r="E276" s="414"/>
      <c r="F276" s="414"/>
      <c r="G276" s="414"/>
      <c r="H276" s="414"/>
      <c r="I276" s="414"/>
      <c r="L276" s="449"/>
    </row>
    <row r="277" spans="1:13">
      <c r="A277" s="451"/>
      <c r="B277" s="451"/>
      <c r="C277" s="451"/>
      <c r="D277" s="414"/>
      <c r="E277" s="414"/>
      <c r="F277" s="414"/>
      <c r="G277" s="414"/>
      <c r="H277" s="414"/>
      <c r="I277" s="414"/>
      <c r="L277" s="449"/>
    </row>
    <row r="278" spans="1:13">
      <c r="A278" s="451"/>
      <c r="B278" s="451"/>
      <c r="C278" s="451"/>
      <c r="D278" s="414"/>
      <c r="E278" s="414"/>
      <c r="F278" s="414"/>
      <c r="G278" s="414"/>
      <c r="H278" s="414"/>
      <c r="I278" s="414"/>
      <c r="L278" s="449"/>
    </row>
    <row r="279" spans="1:13">
      <c r="A279" s="451"/>
      <c r="B279" s="451"/>
      <c r="C279" s="451"/>
      <c r="D279" s="414"/>
      <c r="E279" s="414"/>
      <c r="F279" s="414"/>
      <c r="G279" s="414"/>
      <c r="H279" s="414"/>
      <c r="I279" s="414"/>
      <c r="L279" s="449"/>
    </row>
    <row r="280" spans="1:13">
      <c r="A280" s="451"/>
      <c r="B280" s="451"/>
      <c r="C280" s="451"/>
      <c r="D280" s="414"/>
      <c r="E280" s="414"/>
      <c r="F280" s="414"/>
      <c r="G280" s="414"/>
      <c r="H280" s="414"/>
      <c r="I280" s="414"/>
      <c r="L280" s="449"/>
    </row>
    <row r="281" spans="1:13">
      <c r="A281" s="451"/>
      <c r="B281" s="451"/>
      <c r="C281" s="451"/>
      <c r="D281" s="414"/>
      <c r="E281" s="414"/>
      <c r="F281" s="414"/>
      <c r="G281" s="414"/>
      <c r="H281" s="414"/>
      <c r="I281" s="414"/>
      <c r="L281" s="449"/>
    </row>
    <row r="282" spans="1:13">
      <c r="A282" s="451"/>
      <c r="B282" s="451"/>
      <c r="C282" s="451"/>
      <c r="D282" s="414"/>
      <c r="E282" s="414"/>
      <c r="F282" s="414"/>
      <c r="G282" s="414"/>
      <c r="H282" s="414"/>
      <c r="I282" s="414"/>
      <c r="L282" s="449"/>
    </row>
    <row r="283" spans="1:13">
      <c r="A283" s="451"/>
      <c r="B283" s="451"/>
      <c r="C283" s="451"/>
      <c r="D283" s="414"/>
      <c r="E283" s="414"/>
      <c r="F283" s="414"/>
      <c r="G283" s="414"/>
      <c r="H283" s="414"/>
      <c r="I283" s="414"/>
      <c r="L283" s="449"/>
    </row>
    <row r="284" spans="1:13">
      <c r="A284" s="451"/>
      <c r="B284" s="451"/>
      <c r="C284" s="451"/>
      <c r="D284" s="414"/>
      <c r="E284" s="414"/>
      <c r="F284" s="414"/>
      <c r="G284" s="414"/>
      <c r="H284" s="414"/>
      <c r="I284" s="414"/>
      <c r="L284" s="449"/>
    </row>
    <row r="285" spans="1:13">
      <c r="A285" s="451"/>
      <c r="B285" s="451"/>
      <c r="C285" s="451"/>
      <c r="D285" s="414"/>
      <c r="E285" s="414"/>
      <c r="F285" s="414"/>
      <c r="G285" s="414"/>
      <c r="H285" s="414"/>
      <c r="I285" s="414"/>
      <c r="L285" s="449"/>
    </row>
    <row r="286" spans="1:13">
      <c r="A286" s="451"/>
      <c r="B286" s="451"/>
      <c r="C286" s="451"/>
      <c r="D286" s="414"/>
      <c r="E286" s="414"/>
      <c r="F286" s="414"/>
      <c r="G286" s="414"/>
      <c r="H286" s="414"/>
      <c r="I286" s="414"/>
      <c r="L286" s="449"/>
    </row>
    <row r="287" spans="1:13">
      <c r="A287" s="451"/>
      <c r="B287" s="451"/>
      <c r="C287" s="451"/>
      <c r="D287" s="414"/>
      <c r="E287" s="414"/>
      <c r="F287" s="414"/>
      <c r="G287" s="414"/>
      <c r="H287" s="414"/>
      <c r="I287" s="414"/>
      <c r="L287" s="449"/>
    </row>
    <row r="288" spans="1:13">
      <c r="A288" s="451"/>
      <c r="B288" s="451"/>
      <c r="C288" s="451"/>
      <c r="D288" s="414"/>
      <c r="E288" s="414"/>
      <c r="F288" s="414"/>
      <c r="G288" s="414"/>
      <c r="H288" s="414"/>
      <c r="I288" s="414"/>
      <c r="L288" s="449"/>
    </row>
    <row r="289" spans="1:14">
      <c r="A289" s="451"/>
      <c r="B289" s="451"/>
      <c r="C289" s="451"/>
      <c r="D289" s="414"/>
      <c r="E289" s="414"/>
      <c r="F289" s="414"/>
      <c r="G289" s="414"/>
      <c r="H289" s="414"/>
      <c r="I289" s="414"/>
      <c r="L289" s="449"/>
    </row>
    <row r="290" spans="1:14">
      <c r="A290" s="451"/>
      <c r="B290" s="451"/>
      <c r="C290" s="451"/>
      <c r="D290" s="414"/>
      <c r="E290" s="414"/>
      <c r="F290" s="414"/>
      <c r="G290" s="414"/>
      <c r="H290" s="414"/>
      <c r="I290" s="414"/>
      <c r="L290" s="449"/>
    </row>
    <row r="291" spans="1:14">
      <c r="A291" s="451"/>
      <c r="B291" s="451"/>
      <c r="C291" s="451"/>
      <c r="D291" s="414"/>
      <c r="E291" s="414"/>
      <c r="F291" s="414"/>
      <c r="G291" s="414"/>
      <c r="H291" s="414"/>
      <c r="I291" s="414"/>
      <c r="L291" s="449"/>
    </row>
    <row r="292" spans="1:14">
      <c r="A292" s="451"/>
      <c r="B292" s="451"/>
      <c r="C292" s="451"/>
      <c r="D292" s="414"/>
      <c r="E292" s="414"/>
      <c r="F292" s="414"/>
      <c r="G292" s="414"/>
      <c r="H292" s="414"/>
      <c r="I292" s="414"/>
      <c r="L292" s="449"/>
    </row>
    <row r="293" spans="1:14">
      <c r="A293" s="451"/>
      <c r="B293" s="451"/>
      <c r="C293" s="451"/>
      <c r="D293" s="414"/>
      <c r="E293" s="414"/>
      <c r="F293" s="414"/>
      <c r="G293" s="414"/>
      <c r="H293" s="414"/>
      <c r="I293" s="414"/>
      <c r="L293" s="449"/>
    </row>
    <row r="294" spans="1:14">
      <c r="A294" s="451"/>
      <c r="B294" s="451"/>
      <c r="C294" s="451"/>
      <c r="D294" s="414"/>
      <c r="E294" s="414"/>
      <c r="F294" s="414"/>
      <c r="G294" s="414"/>
      <c r="H294" s="414"/>
      <c r="I294" s="414"/>
      <c r="L294" s="449"/>
    </row>
    <row r="295" spans="1:14">
      <c r="A295" s="451"/>
      <c r="B295" s="451"/>
      <c r="C295" s="451"/>
      <c r="D295" s="414"/>
      <c r="E295" s="414"/>
      <c r="F295" s="414"/>
      <c r="G295" s="414"/>
      <c r="H295" s="414"/>
      <c r="I295" s="414"/>
      <c r="L295" s="449"/>
      <c r="M295" s="450"/>
      <c r="N295" s="450"/>
    </row>
    <row r="296" spans="1:14">
      <c r="A296" s="451"/>
      <c r="B296" s="451"/>
      <c r="C296" s="451"/>
      <c r="D296" s="414"/>
      <c r="E296" s="414"/>
      <c r="F296" s="414"/>
      <c r="G296" s="414"/>
      <c r="H296" s="414"/>
      <c r="I296" s="414"/>
      <c r="L296" s="449"/>
    </row>
    <row r="297" spans="1:14">
      <c r="A297" s="451"/>
      <c r="B297" s="451"/>
      <c r="C297" s="451"/>
      <c r="D297" s="414"/>
      <c r="E297" s="414"/>
      <c r="F297" s="414"/>
      <c r="G297" s="414"/>
      <c r="H297" s="414"/>
      <c r="I297" s="414"/>
      <c r="L297" s="449"/>
    </row>
    <row r="298" spans="1:14">
      <c r="A298" s="451"/>
      <c r="B298" s="451"/>
      <c r="C298" s="451"/>
      <c r="D298" s="414"/>
      <c r="E298" s="414"/>
      <c r="F298" s="414"/>
      <c r="G298" s="414"/>
      <c r="H298" s="414"/>
      <c r="I298" s="414"/>
      <c r="L298" s="449"/>
    </row>
    <row r="299" spans="1:14">
      <c r="A299" s="451"/>
      <c r="B299" s="451"/>
      <c r="C299" s="451"/>
      <c r="D299" s="414"/>
      <c r="E299" s="414"/>
      <c r="F299" s="414"/>
      <c r="G299" s="414"/>
      <c r="H299" s="414"/>
      <c r="I299" s="414"/>
      <c r="L299" s="449"/>
    </row>
    <row r="300" spans="1:14">
      <c r="A300" s="451"/>
      <c r="B300" s="451"/>
      <c r="C300" s="451"/>
      <c r="D300" s="414"/>
      <c r="E300" s="414"/>
      <c r="F300" s="414"/>
      <c r="G300" s="414"/>
      <c r="H300" s="414"/>
      <c r="I300" s="414"/>
      <c r="L300" s="449"/>
    </row>
    <row r="301" spans="1:14">
      <c r="A301" s="451"/>
      <c r="B301" s="451"/>
      <c r="C301" s="451"/>
      <c r="D301" s="414"/>
      <c r="E301" s="414"/>
      <c r="F301" s="414"/>
      <c r="G301" s="414"/>
      <c r="H301" s="414"/>
      <c r="I301" s="414"/>
      <c r="L301" s="449"/>
    </row>
    <row r="302" spans="1:14">
      <c r="A302" s="451"/>
      <c r="B302" s="451"/>
      <c r="C302" s="451"/>
      <c r="D302" s="414"/>
      <c r="E302" s="414"/>
      <c r="F302" s="414"/>
      <c r="G302" s="414"/>
      <c r="H302" s="414"/>
      <c r="I302" s="414"/>
      <c r="L302" s="449"/>
    </row>
    <row r="303" spans="1:14">
      <c r="A303" s="451"/>
      <c r="B303" s="451"/>
      <c r="C303" s="451"/>
      <c r="D303" s="414"/>
      <c r="E303" s="414"/>
      <c r="F303" s="414"/>
      <c r="G303" s="414"/>
      <c r="H303" s="414"/>
      <c r="I303" s="414"/>
      <c r="L303" s="449"/>
    </row>
    <row r="304" spans="1:14">
      <c r="A304" s="451"/>
      <c r="B304" s="451"/>
      <c r="C304" s="451"/>
      <c r="D304" s="414"/>
      <c r="E304" s="414"/>
      <c r="F304" s="414"/>
      <c r="G304" s="414"/>
      <c r="H304" s="414"/>
      <c r="I304" s="414"/>
      <c r="L304" s="449"/>
    </row>
    <row r="305" spans="1:13">
      <c r="A305" s="451"/>
      <c r="B305" s="451"/>
      <c r="C305" s="451"/>
      <c r="D305" s="414"/>
      <c r="E305" s="414"/>
      <c r="F305" s="414"/>
      <c r="G305" s="414"/>
      <c r="H305" s="414"/>
      <c r="I305" s="414"/>
      <c r="L305" s="449"/>
    </row>
    <row r="306" spans="1:13">
      <c r="A306" s="451"/>
      <c r="B306" s="451"/>
      <c r="C306" s="451"/>
      <c r="D306" s="414"/>
      <c r="E306" s="414"/>
      <c r="F306" s="414"/>
      <c r="G306" s="414"/>
      <c r="H306" s="414"/>
      <c r="I306" s="414"/>
      <c r="L306" s="449"/>
    </row>
    <row r="307" spans="1:13">
      <c r="A307" s="451"/>
      <c r="B307" s="451"/>
      <c r="C307" s="451"/>
      <c r="D307" s="414"/>
      <c r="E307" s="414"/>
      <c r="F307" s="414"/>
      <c r="G307" s="414"/>
      <c r="H307" s="414"/>
      <c r="I307" s="414"/>
      <c r="L307" s="449"/>
    </row>
    <row r="308" spans="1:13">
      <c r="A308" s="451"/>
      <c r="B308" s="451"/>
      <c r="C308" s="451"/>
      <c r="D308" s="414"/>
      <c r="E308" s="414"/>
      <c r="F308" s="414"/>
      <c r="G308" s="414"/>
      <c r="H308" s="414"/>
      <c r="I308" s="414"/>
      <c r="L308" s="449"/>
    </row>
    <row r="309" spans="1:13">
      <c r="A309" s="451"/>
      <c r="B309" s="451"/>
      <c r="C309" s="451"/>
      <c r="D309" s="414"/>
      <c r="E309" s="414"/>
      <c r="F309" s="414"/>
      <c r="G309" s="414"/>
      <c r="H309" s="414"/>
      <c r="I309" s="414"/>
      <c r="L309" s="449"/>
    </row>
    <row r="310" spans="1:13">
      <c r="A310" s="451"/>
      <c r="B310" s="451"/>
      <c r="C310" s="451"/>
      <c r="D310" s="414"/>
      <c r="E310" s="414"/>
      <c r="F310" s="414"/>
      <c r="G310" s="414"/>
      <c r="H310" s="414"/>
      <c r="I310" s="414"/>
      <c r="L310" s="449"/>
    </row>
    <row r="311" spans="1:13">
      <c r="A311" s="451"/>
      <c r="B311" s="451"/>
      <c r="C311" s="451"/>
      <c r="D311" s="414"/>
      <c r="E311" s="414"/>
      <c r="F311" s="414"/>
      <c r="G311" s="414"/>
      <c r="H311" s="414"/>
      <c r="I311" s="414"/>
      <c r="L311" s="449"/>
    </row>
    <row r="312" spans="1:13">
      <c r="A312" s="451"/>
      <c r="B312" s="451"/>
      <c r="C312" s="451"/>
      <c r="D312" s="414"/>
      <c r="E312" s="414"/>
      <c r="F312" s="414"/>
      <c r="G312" s="414"/>
      <c r="H312" s="414"/>
      <c r="I312" s="414"/>
      <c r="L312" s="449"/>
      <c r="M312" s="450"/>
    </row>
    <row r="313" spans="1:13">
      <c r="A313" s="451"/>
      <c r="B313" s="451"/>
      <c r="C313" s="451"/>
      <c r="D313" s="414"/>
      <c r="E313" s="414"/>
      <c r="F313" s="414"/>
      <c r="G313" s="414"/>
      <c r="H313" s="414"/>
      <c r="I313" s="414"/>
      <c r="L313" s="449"/>
    </row>
    <row r="314" spans="1:13">
      <c r="A314" s="451"/>
      <c r="B314" s="451"/>
      <c r="C314" s="451"/>
      <c r="D314" s="414"/>
      <c r="E314" s="414"/>
      <c r="F314" s="414"/>
      <c r="G314" s="414"/>
      <c r="H314" s="414"/>
      <c r="I314" s="414"/>
      <c r="L314" s="449"/>
    </row>
    <row r="315" spans="1:13">
      <c r="A315" s="451"/>
      <c r="B315" s="451"/>
      <c r="C315" s="451"/>
      <c r="D315" s="414"/>
      <c r="E315" s="414"/>
      <c r="F315" s="414"/>
      <c r="G315" s="414"/>
      <c r="H315" s="414"/>
      <c r="I315" s="414"/>
      <c r="L315" s="449"/>
    </row>
    <row r="316" spans="1:13">
      <c r="A316" s="451"/>
      <c r="B316" s="451"/>
      <c r="C316" s="451"/>
      <c r="D316" s="414"/>
      <c r="E316" s="414"/>
      <c r="F316" s="414"/>
      <c r="G316" s="414"/>
      <c r="H316" s="414"/>
      <c r="I316" s="414"/>
      <c r="L316" s="449"/>
    </row>
    <row r="317" spans="1:13">
      <c r="A317" s="451"/>
      <c r="B317" s="451"/>
      <c r="C317" s="451"/>
      <c r="D317" s="414"/>
      <c r="E317" s="414"/>
      <c r="F317" s="414"/>
      <c r="G317" s="414"/>
      <c r="H317" s="414"/>
      <c r="I317" s="414"/>
      <c r="L317" s="449"/>
    </row>
    <row r="318" spans="1:13">
      <c r="A318" s="451"/>
      <c r="B318" s="451"/>
      <c r="C318" s="451"/>
      <c r="D318" s="414"/>
      <c r="E318" s="414"/>
      <c r="F318" s="414"/>
      <c r="G318" s="414"/>
      <c r="H318" s="414"/>
      <c r="I318" s="414"/>
      <c r="L318" s="449"/>
    </row>
    <row r="319" spans="1:13">
      <c r="A319" s="451"/>
      <c r="B319" s="451"/>
      <c r="C319" s="451"/>
      <c r="D319" s="414"/>
      <c r="E319" s="414"/>
      <c r="F319" s="414"/>
      <c r="G319" s="414"/>
      <c r="H319" s="414"/>
      <c r="I319" s="414"/>
      <c r="L319" s="449"/>
    </row>
    <row r="320" spans="1:13">
      <c r="A320" s="451"/>
      <c r="B320" s="451"/>
      <c r="C320" s="451"/>
      <c r="D320" s="414"/>
      <c r="E320" s="414"/>
      <c r="F320" s="414"/>
      <c r="G320" s="414"/>
      <c r="H320" s="414"/>
      <c r="I320" s="414"/>
      <c r="L320" s="449"/>
    </row>
    <row r="321" spans="1:12">
      <c r="A321" s="451"/>
      <c r="B321" s="451"/>
      <c r="C321" s="451"/>
      <c r="D321" s="414"/>
      <c r="E321" s="414"/>
      <c r="F321" s="414"/>
      <c r="G321" s="414"/>
      <c r="H321" s="414"/>
      <c r="I321" s="414"/>
      <c r="L321" s="449"/>
    </row>
    <row r="322" spans="1:12">
      <c r="A322" s="451"/>
      <c r="B322" s="451"/>
      <c r="C322" s="451"/>
      <c r="D322" s="414"/>
      <c r="E322" s="414"/>
      <c r="F322" s="414"/>
      <c r="G322" s="414"/>
      <c r="H322" s="414"/>
      <c r="I322" s="414"/>
      <c r="L322" s="449"/>
    </row>
    <row r="323" spans="1:12">
      <c r="A323" s="451"/>
      <c r="B323" s="451"/>
      <c r="C323" s="451"/>
      <c r="D323" s="414"/>
      <c r="E323" s="414"/>
      <c r="F323" s="414"/>
      <c r="G323" s="414"/>
      <c r="H323" s="414"/>
      <c r="I323" s="414"/>
      <c r="L323" s="449"/>
    </row>
    <row r="324" spans="1:12">
      <c r="A324" s="451"/>
      <c r="B324" s="451"/>
      <c r="C324" s="451"/>
      <c r="D324" s="414"/>
      <c r="E324" s="414"/>
      <c r="F324" s="414"/>
      <c r="G324" s="414"/>
      <c r="H324" s="414"/>
      <c r="I324" s="414"/>
      <c r="L324" s="449"/>
    </row>
    <row r="325" spans="1:12">
      <c r="A325" s="451"/>
      <c r="B325" s="451"/>
      <c r="C325" s="451"/>
      <c r="D325" s="414"/>
      <c r="E325" s="414"/>
      <c r="F325" s="414"/>
      <c r="G325" s="414"/>
      <c r="H325" s="414"/>
      <c r="I325" s="414"/>
      <c r="L325" s="449"/>
    </row>
    <row r="326" spans="1:12">
      <c r="A326" s="451"/>
      <c r="B326" s="451"/>
      <c r="C326" s="451"/>
      <c r="D326" s="414"/>
      <c r="E326" s="414"/>
      <c r="F326" s="414"/>
      <c r="G326" s="414"/>
      <c r="H326" s="414"/>
      <c r="I326" s="414"/>
      <c r="L326" s="449"/>
    </row>
    <row r="327" spans="1:12">
      <c r="A327" s="451"/>
      <c r="B327" s="451"/>
      <c r="C327" s="451"/>
      <c r="D327" s="414"/>
      <c r="E327" s="414"/>
      <c r="F327" s="414"/>
      <c r="G327" s="414"/>
      <c r="H327" s="414"/>
      <c r="I327" s="414"/>
      <c r="L327" s="449"/>
    </row>
    <row r="328" spans="1:12">
      <c r="A328" s="451"/>
      <c r="B328" s="451"/>
      <c r="C328" s="451"/>
      <c r="D328" s="414"/>
      <c r="E328" s="414"/>
      <c r="F328" s="414"/>
      <c r="G328" s="414"/>
      <c r="H328" s="414"/>
      <c r="I328" s="414"/>
      <c r="L328" s="449"/>
    </row>
    <row r="329" spans="1:12">
      <c r="A329" s="451"/>
      <c r="B329" s="451"/>
      <c r="C329" s="451"/>
      <c r="D329" s="414"/>
      <c r="E329" s="414"/>
      <c r="F329" s="414"/>
      <c r="G329" s="414"/>
      <c r="H329" s="414"/>
      <c r="I329" s="414"/>
      <c r="L329" s="449"/>
    </row>
    <row r="330" spans="1:12">
      <c r="A330" s="451"/>
      <c r="B330" s="451"/>
      <c r="C330" s="451"/>
      <c r="D330" s="414"/>
      <c r="E330" s="414"/>
      <c r="F330" s="414"/>
      <c r="G330" s="414"/>
      <c r="H330" s="414"/>
      <c r="I330" s="414"/>
      <c r="L330" s="449"/>
    </row>
    <row r="331" spans="1:12">
      <c r="A331" s="451"/>
      <c r="B331" s="451"/>
      <c r="C331" s="451"/>
      <c r="D331" s="414"/>
      <c r="E331" s="414"/>
      <c r="F331" s="414"/>
      <c r="G331" s="414"/>
      <c r="H331" s="414"/>
      <c r="I331" s="414"/>
      <c r="L331" s="449"/>
    </row>
    <row r="332" spans="1:12">
      <c r="A332" s="451"/>
      <c r="B332" s="451"/>
      <c r="C332" s="451"/>
      <c r="D332" s="414"/>
      <c r="E332" s="414"/>
      <c r="F332" s="414"/>
      <c r="G332" s="414"/>
      <c r="H332" s="414"/>
      <c r="I332" s="414"/>
      <c r="L332" s="449"/>
    </row>
    <row r="333" spans="1:12">
      <c r="A333" s="451"/>
      <c r="B333" s="451"/>
      <c r="C333" s="451"/>
      <c r="D333" s="414"/>
      <c r="E333" s="414"/>
      <c r="F333" s="414"/>
      <c r="G333" s="414"/>
      <c r="H333" s="414"/>
      <c r="I333" s="414"/>
      <c r="L333" s="449"/>
    </row>
    <row r="334" spans="1:12">
      <c r="A334" s="451"/>
      <c r="B334" s="451"/>
      <c r="C334" s="451"/>
      <c r="D334" s="414"/>
      <c r="E334" s="414"/>
      <c r="F334" s="414"/>
      <c r="G334" s="414"/>
      <c r="H334" s="414"/>
      <c r="I334" s="414"/>
      <c r="L334" s="449"/>
    </row>
    <row r="335" spans="1:12">
      <c r="A335" s="451"/>
      <c r="B335" s="451"/>
      <c r="C335" s="451"/>
      <c r="D335" s="414"/>
      <c r="E335" s="414"/>
      <c r="F335" s="414"/>
      <c r="G335" s="414"/>
      <c r="H335" s="414"/>
      <c r="I335" s="414"/>
      <c r="L335" s="449"/>
    </row>
    <row r="336" spans="1:12">
      <c r="A336" s="451"/>
      <c r="B336" s="451"/>
      <c r="C336" s="451"/>
      <c r="D336" s="414"/>
      <c r="E336" s="414"/>
      <c r="F336" s="414"/>
      <c r="G336" s="414"/>
      <c r="H336" s="414"/>
      <c r="I336" s="414"/>
      <c r="L336" s="449"/>
    </row>
    <row r="337" spans="1:12">
      <c r="A337" s="451"/>
      <c r="B337" s="451"/>
      <c r="C337" s="451"/>
      <c r="D337" s="414"/>
      <c r="E337" s="414"/>
      <c r="F337" s="414"/>
      <c r="G337" s="414"/>
      <c r="H337" s="414"/>
      <c r="I337" s="414"/>
      <c r="L337" s="449"/>
    </row>
    <row r="338" spans="1:12">
      <c r="A338" s="451"/>
      <c r="B338" s="451"/>
      <c r="C338" s="451"/>
      <c r="D338" s="414"/>
      <c r="E338" s="414"/>
      <c r="F338" s="414"/>
      <c r="G338" s="414"/>
      <c r="H338" s="414"/>
      <c r="I338" s="414"/>
      <c r="L338" s="449"/>
    </row>
    <row r="339" spans="1:12">
      <c r="A339" s="451"/>
      <c r="B339" s="451"/>
      <c r="C339" s="451"/>
      <c r="D339" s="414"/>
      <c r="E339" s="414"/>
      <c r="F339" s="414"/>
      <c r="G339" s="414"/>
      <c r="H339" s="414"/>
      <c r="I339" s="414"/>
      <c r="L339" s="449"/>
    </row>
    <row r="340" spans="1:12">
      <c r="A340" s="451"/>
      <c r="B340" s="451"/>
      <c r="C340" s="451"/>
      <c r="D340" s="414"/>
      <c r="E340" s="414"/>
      <c r="F340" s="414"/>
      <c r="G340" s="414"/>
      <c r="H340" s="414"/>
      <c r="I340" s="414"/>
      <c r="L340" s="449"/>
    </row>
    <row r="341" spans="1:12">
      <c r="A341" s="451"/>
      <c r="B341" s="451"/>
      <c r="C341" s="451"/>
      <c r="D341" s="414"/>
      <c r="E341" s="414"/>
      <c r="F341" s="414"/>
      <c r="G341" s="414"/>
      <c r="H341" s="414"/>
      <c r="I341" s="414"/>
      <c r="L341" s="449"/>
    </row>
    <row r="342" spans="1:12">
      <c r="A342" s="451"/>
      <c r="B342" s="451"/>
      <c r="C342" s="451"/>
      <c r="D342" s="414"/>
      <c r="E342" s="414"/>
      <c r="F342" s="414"/>
      <c r="G342" s="414"/>
      <c r="H342" s="414"/>
      <c r="I342" s="414"/>
      <c r="L342" s="449"/>
    </row>
    <row r="343" spans="1:12">
      <c r="A343" s="451"/>
      <c r="B343" s="451"/>
      <c r="C343" s="451"/>
      <c r="D343" s="414"/>
      <c r="E343" s="414"/>
      <c r="F343" s="414"/>
      <c r="G343" s="414"/>
      <c r="H343" s="414"/>
      <c r="I343" s="414"/>
      <c r="L343" s="449"/>
    </row>
    <row r="344" spans="1:12">
      <c r="A344" s="451"/>
      <c r="B344" s="451"/>
      <c r="C344" s="451"/>
      <c r="D344" s="414"/>
      <c r="E344" s="414"/>
      <c r="F344" s="414"/>
      <c r="G344" s="414"/>
      <c r="H344" s="414"/>
      <c r="I344" s="414"/>
      <c r="L344" s="449"/>
    </row>
    <row r="345" spans="1:12">
      <c r="D345" s="454"/>
      <c r="E345" s="454"/>
      <c r="L345" s="450"/>
    </row>
    <row r="346" spans="1:12">
      <c r="L346" s="450"/>
    </row>
  </sheetData>
  <mergeCells count="2">
    <mergeCell ref="A1:H1"/>
    <mergeCell ref="A2:H2"/>
  </mergeCells>
  <pageMargins left="0.75" right="0.75"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AE53"/>
  <sheetViews>
    <sheetView view="pageBreakPreview" topLeftCell="B1" zoomScaleSheetLayoutView="100" workbookViewId="0">
      <selection activeCell="N11" sqref="N11"/>
    </sheetView>
  </sheetViews>
  <sheetFormatPr baseColWidth="10" defaultColWidth="8.83203125" defaultRowHeight="13"/>
  <cols>
    <col min="1" max="1" width="0.5" hidden="1" customWidth="1"/>
    <col min="2" max="2" width="36.83203125" customWidth="1"/>
    <col min="3" max="3" width="3.6640625" customWidth="1"/>
    <col min="4" max="4" width="15.83203125" bestFit="1" customWidth="1"/>
    <col min="5" max="5" width="0.83203125" customWidth="1"/>
    <col min="6" max="6" width="14.83203125" bestFit="1" customWidth="1"/>
    <col min="7" max="7" width="1.5" customWidth="1"/>
    <col min="8" max="8" width="13.5" bestFit="1" customWidth="1"/>
    <col min="9" max="9" width="15.33203125" customWidth="1"/>
    <col min="10" max="10" width="14.1640625" bestFit="1" customWidth="1"/>
  </cols>
  <sheetData>
    <row r="1" spans="2:31" ht="15" customHeight="1">
      <c r="B1" s="1051" t="s">
        <v>63</v>
      </c>
      <c r="C1" s="1051"/>
      <c r="D1" s="1051"/>
      <c r="E1" s="1051"/>
      <c r="F1" s="1051"/>
      <c r="G1" s="1051"/>
      <c r="H1" s="1051"/>
    </row>
    <row r="2" spans="2:31" ht="7.5" customHeight="1">
      <c r="B2" s="10"/>
      <c r="C2" s="10"/>
      <c r="D2" s="10"/>
      <c r="E2" s="10"/>
      <c r="F2" s="10"/>
      <c r="G2" s="10"/>
      <c r="H2" s="10"/>
    </row>
    <row r="3" spans="2:31" s="44" customFormat="1" ht="18.75" customHeight="1">
      <c r="B3" s="320" t="str">
        <f>SCI!B3</f>
        <v>HOLIDAY INN AL BARSHA HOTEL</v>
      </c>
      <c r="C3" s="320"/>
      <c r="D3" s="27"/>
      <c r="E3" s="27"/>
      <c r="F3" s="28"/>
      <c r="G3" s="28"/>
      <c r="H3" s="28"/>
      <c r="I3" s="15"/>
      <c r="J3" s="15"/>
      <c r="K3" s="15"/>
      <c r="L3" s="15"/>
      <c r="M3" s="15"/>
      <c r="N3" s="15"/>
      <c r="O3" s="15"/>
      <c r="P3" s="15"/>
      <c r="Q3" s="15"/>
      <c r="R3" s="15"/>
      <c r="S3" s="15"/>
      <c r="T3" s="15"/>
      <c r="U3" s="15"/>
      <c r="V3" s="15"/>
      <c r="W3" s="15"/>
      <c r="X3" s="15"/>
      <c r="Y3" s="15"/>
      <c r="Z3" s="15"/>
      <c r="AA3" s="15"/>
      <c r="AB3" s="15"/>
      <c r="AC3" s="15"/>
      <c r="AD3" s="15"/>
      <c r="AE3" s="15"/>
    </row>
    <row r="4" spans="2:31" ht="18.75" customHeight="1">
      <c r="B4" s="19" t="s">
        <v>878</v>
      </c>
      <c r="C4" s="19"/>
      <c r="D4" s="21"/>
      <c r="E4" s="21"/>
      <c r="F4" s="21"/>
      <c r="G4" s="21"/>
      <c r="H4" s="21"/>
    </row>
    <row r="5" spans="2:31" ht="18.75" customHeight="1">
      <c r="B5" s="19" t="str">
        <f>SCI!B5</f>
        <v>FOR THE YEAR ENDED 31 DECEMBER 2020</v>
      </c>
      <c r="C5" s="19"/>
      <c r="D5" s="21"/>
      <c r="E5" s="21"/>
      <c r="F5" s="21"/>
      <c r="G5" s="21"/>
      <c r="H5" s="21"/>
    </row>
    <row r="6" spans="2:31" ht="3.25" customHeight="1">
      <c r="B6" s="22"/>
      <c r="C6" s="22"/>
      <c r="D6" s="23"/>
      <c r="E6" s="23"/>
      <c r="F6" s="23"/>
      <c r="G6" s="23"/>
      <c r="H6" s="23"/>
    </row>
    <row r="7" spans="2:31" ht="9" customHeight="1">
      <c r="B7" s="19"/>
      <c r="C7" s="19"/>
      <c r="D7" s="21"/>
      <c r="E7" s="21"/>
      <c r="F7" s="21"/>
      <c r="G7" s="21"/>
      <c r="H7" s="21"/>
    </row>
    <row r="8" spans="2:31" ht="15" hidden="1" customHeight="1">
      <c r="B8" s="19"/>
      <c r="C8" s="19"/>
      <c r="D8" s="21"/>
      <c r="E8" s="21"/>
      <c r="F8" s="21"/>
      <c r="G8" s="21"/>
      <c r="H8" s="21"/>
    </row>
    <row r="9" spans="2:31" ht="15" customHeight="1">
      <c r="B9" s="11"/>
      <c r="C9" s="11"/>
      <c r="D9" s="145"/>
      <c r="E9" s="11"/>
      <c r="F9" s="145" t="s">
        <v>879</v>
      </c>
      <c r="G9" s="146"/>
      <c r="H9" s="146"/>
    </row>
    <row r="10" spans="2:31" ht="15" customHeight="1">
      <c r="B10" s="11"/>
      <c r="C10" s="11"/>
      <c r="D10" s="145" t="s">
        <v>1039</v>
      </c>
      <c r="E10" s="140"/>
      <c r="F10" s="145" t="s">
        <v>799</v>
      </c>
      <c r="G10" s="146"/>
      <c r="H10" s="146"/>
    </row>
    <row r="11" spans="2:31" ht="15" customHeight="1">
      <c r="B11" s="9"/>
      <c r="C11" s="9"/>
      <c r="D11" s="145" t="s">
        <v>1038</v>
      </c>
      <c r="E11" s="140"/>
      <c r="F11" s="145" t="s">
        <v>800</v>
      </c>
      <c r="G11" s="146"/>
      <c r="H11" s="145" t="s">
        <v>4</v>
      </c>
    </row>
    <row r="12" spans="2:31" ht="15" customHeight="1">
      <c r="B12" s="9"/>
      <c r="C12" s="9"/>
      <c r="D12" s="145" t="s">
        <v>1</v>
      </c>
      <c r="E12" s="140"/>
      <c r="F12" s="145" t="s">
        <v>1</v>
      </c>
      <c r="G12" s="146"/>
      <c r="H12" s="145" t="s">
        <v>1</v>
      </c>
    </row>
    <row r="13" spans="2:31" ht="15" customHeight="1">
      <c r="B13" s="9"/>
      <c r="C13" s="9"/>
      <c r="D13" s="145"/>
      <c r="E13" s="140"/>
      <c r="F13" s="145"/>
      <c r="G13" s="146"/>
      <c r="H13" s="145"/>
    </row>
    <row r="14" spans="2:31" s="554" customFormat="1" ht="21" customHeight="1">
      <c r="B14" s="5" t="s">
        <v>1083</v>
      </c>
      <c r="C14" s="5"/>
      <c r="D14" s="83">
        <v>-1942496</v>
      </c>
      <c r="E14" s="83"/>
      <c r="F14" s="83">
        <v>3723500</v>
      </c>
      <c r="G14" s="83"/>
      <c r="H14" s="83">
        <v>1781004</v>
      </c>
      <c r="I14" s="712">
        <f>D14+MMTB!U59</f>
        <v>0</v>
      </c>
      <c r="J14" s="555">
        <f>F14+MMTB!U304</f>
        <v>0</v>
      </c>
    </row>
    <row r="15" spans="2:31" s="554" customFormat="1" ht="5" customHeight="1">
      <c r="B15" s="5"/>
      <c r="C15" s="5"/>
      <c r="D15" s="83"/>
      <c r="E15" s="83"/>
      <c r="F15" s="83"/>
      <c r="G15" s="83"/>
      <c r="H15" s="83"/>
      <c r="J15" s="555"/>
    </row>
    <row r="16" spans="2:31" ht="21" customHeight="1">
      <c r="B16" s="5" t="s">
        <v>62</v>
      </c>
      <c r="C16" s="5"/>
      <c r="D16" s="12">
        <f>SCI!G35</f>
        <v>-2215569</v>
      </c>
      <c r="E16" s="12"/>
      <c r="F16" s="12">
        <f>SCI!C49</f>
        <v>0</v>
      </c>
      <c r="G16" s="12"/>
      <c r="H16" s="12">
        <f>SUM(D16:G16)</f>
        <v>-2215569</v>
      </c>
      <c r="I16" s="99"/>
      <c r="N16" s="6"/>
    </row>
    <row r="17" spans="2:14" ht="15.75" hidden="1" customHeight="1">
      <c r="B17" s="5" t="s">
        <v>46</v>
      </c>
      <c r="C17" s="5"/>
      <c r="D17" s="12"/>
      <c r="E17" s="12">
        <f>SUM(E14)</f>
        <v>0</v>
      </c>
      <c r="F17" s="12"/>
      <c r="G17" s="12">
        <f>SUM(G14)</f>
        <v>0</v>
      </c>
      <c r="H17" s="12"/>
      <c r="I17" s="99"/>
      <c r="N17" s="6"/>
    </row>
    <row r="18" spans="2:14" ht="3" hidden="1" customHeight="1">
      <c r="B18" s="5"/>
      <c r="C18" s="5"/>
      <c r="D18" s="12"/>
      <c r="E18" s="12"/>
      <c r="F18" s="12"/>
      <c r="G18" s="12"/>
      <c r="H18" s="12"/>
      <c r="I18" s="99"/>
      <c r="N18" s="6"/>
    </row>
    <row r="19" spans="2:14" ht="0.75" hidden="1" customHeight="1">
      <c r="B19" s="5" t="s">
        <v>288</v>
      </c>
      <c r="C19" s="5"/>
      <c r="D19" s="12">
        <v>0</v>
      </c>
      <c r="E19" s="12"/>
      <c r="F19" s="12">
        <f>SCI!C50</f>
        <v>0</v>
      </c>
      <c r="G19" s="12"/>
      <c r="H19" s="12">
        <f>SUM(D19:G19)</f>
        <v>0</v>
      </c>
      <c r="I19" s="99"/>
      <c r="N19" s="6"/>
    </row>
    <row r="20" spans="2:14" ht="5" customHeight="1">
      <c r="B20" s="5"/>
      <c r="C20" s="5"/>
      <c r="D20" s="12"/>
      <c r="E20" s="12"/>
      <c r="F20" s="12"/>
      <c r="G20" s="12"/>
      <c r="H20" s="12"/>
      <c r="I20" s="99"/>
      <c r="N20" s="6"/>
    </row>
    <row r="21" spans="2:14" ht="31.5" customHeight="1">
      <c r="B21" s="485" t="s">
        <v>1036</v>
      </c>
      <c r="C21" s="5"/>
      <c r="D21" s="12">
        <f>-D14</f>
        <v>1942496</v>
      </c>
      <c r="E21" s="12"/>
      <c r="F21" s="12">
        <f>-D21</f>
        <v>-1942496</v>
      </c>
      <c r="G21" s="12"/>
      <c r="H21" s="12">
        <f>SUM(D21:G21)</f>
        <v>0</v>
      </c>
      <c r="I21" s="99"/>
      <c r="N21" s="6"/>
    </row>
    <row r="22" spans="2:14" ht="5" customHeight="1">
      <c r="B22" s="5"/>
      <c r="C22" s="5"/>
      <c r="D22" s="12"/>
      <c r="E22" s="12"/>
      <c r="F22" s="12"/>
      <c r="G22" s="12"/>
      <c r="H22" s="12"/>
      <c r="I22" s="99"/>
      <c r="N22" s="6"/>
    </row>
    <row r="23" spans="2:14" ht="31.5" customHeight="1">
      <c r="B23" s="486" t="s">
        <v>801</v>
      </c>
      <c r="C23" s="5"/>
      <c r="D23" s="12">
        <v>0</v>
      </c>
      <c r="E23" s="12"/>
      <c r="F23" s="12">
        <f>-MMTB!N304+MMTB!P304+MMTB!P59</f>
        <v>2014869</v>
      </c>
      <c r="G23" s="12"/>
      <c r="H23" s="12">
        <f>SUM(D23:G23)</f>
        <v>2014869</v>
      </c>
      <c r="I23" s="99"/>
      <c r="N23" s="6"/>
    </row>
    <row r="24" spans="2:14" ht="3.25" customHeight="1">
      <c r="B24" s="5"/>
      <c r="C24" s="5"/>
      <c r="D24" s="85"/>
      <c r="E24" s="12"/>
      <c r="F24" s="85"/>
      <c r="G24" s="12"/>
      <c r="H24" s="85"/>
    </row>
    <row r="25" spans="2:14" ht="3.25" customHeight="1">
      <c r="B25" s="5"/>
      <c r="C25" s="5"/>
      <c r="D25" s="582"/>
      <c r="E25" s="12"/>
      <c r="F25" s="582"/>
      <c r="G25" s="12"/>
      <c r="H25" s="582"/>
    </row>
    <row r="26" spans="2:14" ht="25" customHeight="1">
      <c r="B26" s="6" t="s">
        <v>893</v>
      </c>
      <c r="C26" s="6"/>
      <c r="D26" s="4">
        <f>SUM(D14:D24)</f>
        <v>-2215569</v>
      </c>
      <c r="E26" s="4"/>
      <c r="F26" s="4">
        <f>SUM(F14:F24)</f>
        <v>3795873</v>
      </c>
      <c r="G26" s="4"/>
      <c r="H26" s="4">
        <f>SUM(H14:H24)</f>
        <v>1580304</v>
      </c>
      <c r="I26" s="147">
        <f>D26-SCI!G35</f>
        <v>0</v>
      </c>
      <c r="J26" s="49">
        <f>F26+MMTB!U314</f>
        <v>3795873</v>
      </c>
    </row>
    <row r="27" spans="2:14" s="554" customFormat="1" ht="6" customHeight="1">
      <c r="B27" s="5"/>
      <c r="C27" s="5"/>
      <c r="D27" s="83"/>
      <c r="E27" s="83"/>
      <c r="F27" s="83"/>
      <c r="G27" s="83"/>
      <c r="H27" s="83"/>
      <c r="J27" s="555"/>
    </row>
    <row r="28" spans="2:14" ht="21" customHeight="1">
      <c r="B28" s="5" t="s">
        <v>62</v>
      </c>
      <c r="C28" s="5"/>
      <c r="D28" s="12">
        <f>SCI!E35</f>
        <v>-10751059.000000002</v>
      </c>
      <c r="E28" s="12"/>
      <c r="F28" s="12">
        <f>SCI!C61</f>
        <v>0</v>
      </c>
      <c r="G28" s="12"/>
      <c r="H28" s="12">
        <f>SUM(D28:G28)</f>
        <v>-10751059.000000002</v>
      </c>
      <c r="I28" s="99"/>
      <c r="N28" s="6"/>
    </row>
    <row r="29" spans="2:14" ht="15.75" hidden="1" customHeight="1">
      <c r="B29" s="5" t="s">
        <v>46</v>
      </c>
      <c r="C29" s="5"/>
      <c r="D29" s="12"/>
      <c r="E29" s="12">
        <f>SUM(E26)</f>
        <v>0</v>
      </c>
      <c r="F29" s="12"/>
      <c r="G29" s="12">
        <f>SUM(G26)</f>
        <v>0</v>
      </c>
      <c r="H29" s="12"/>
      <c r="I29" s="99"/>
      <c r="N29" s="6"/>
    </row>
    <row r="30" spans="2:14" ht="3" hidden="1" customHeight="1">
      <c r="B30" s="5"/>
      <c r="C30" s="5"/>
      <c r="D30" s="12"/>
      <c r="E30" s="12"/>
      <c r="F30" s="12"/>
      <c r="G30" s="12"/>
      <c r="H30" s="12"/>
      <c r="I30" s="99"/>
      <c r="N30" s="6"/>
    </row>
    <row r="31" spans="2:14" ht="0.75" hidden="1" customHeight="1">
      <c r="B31" s="5" t="s">
        <v>288</v>
      </c>
      <c r="C31" s="5"/>
      <c r="D31" s="12">
        <v>0</v>
      </c>
      <c r="E31" s="12"/>
      <c r="F31" s="12">
        <f>SCI!C62</f>
        <v>0</v>
      </c>
      <c r="G31" s="12"/>
      <c r="H31" s="12">
        <f>SUM(D31:G31)</f>
        <v>0</v>
      </c>
      <c r="I31" s="99"/>
      <c r="N31" s="6"/>
    </row>
    <row r="32" spans="2:14" ht="5" customHeight="1">
      <c r="B32" s="5"/>
      <c r="C32" s="5"/>
      <c r="D32" s="12"/>
      <c r="E32" s="12"/>
      <c r="F32" s="12"/>
      <c r="G32" s="12"/>
      <c r="H32" s="12"/>
      <c r="I32" s="99"/>
      <c r="N32" s="6"/>
    </row>
    <row r="33" spans="2:14" s="1039" customFormat="1" ht="31.5" customHeight="1">
      <c r="B33" s="1036" t="s">
        <v>1036</v>
      </c>
      <c r="C33" s="1037"/>
      <c r="D33" s="562">
        <f>-D26</f>
        <v>2215569</v>
      </c>
      <c r="E33" s="562"/>
      <c r="F33" s="562">
        <f>-D33</f>
        <v>-2215569</v>
      </c>
      <c r="G33" s="562"/>
      <c r="H33" s="562">
        <f>SUM(D33:G33)</f>
        <v>0</v>
      </c>
      <c r="I33" s="1038"/>
      <c r="N33" s="1040"/>
    </row>
    <row r="34" spans="2:14" ht="5" customHeight="1">
      <c r="B34" s="5"/>
      <c r="C34" s="5"/>
      <c r="D34" s="12"/>
      <c r="E34" s="12"/>
      <c r="F34" s="12"/>
      <c r="G34" s="12"/>
      <c r="H34" s="12"/>
      <c r="I34" s="99"/>
      <c r="N34" s="6"/>
    </row>
    <row r="35" spans="2:14" ht="31.5" customHeight="1">
      <c r="B35" s="486" t="s">
        <v>801</v>
      </c>
      <c r="C35" s="5"/>
      <c r="D35" s="12">
        <v>0</v>
      </c>
      <c r="E35" s="12"/>
      <c r="F35" s="12">
        <f>-MMTB!G304-F33-F26</f>
        <v>8937947</v>
      </c>
      <c r="G35" s="12"/>
      <c r="H35" s="12">
        <f>SUM(D35:G35)</f>
        <v>8937947</v>
      </c>
      <c r="I35" s="99"/>
      <c r="N35" s="6"/>
    </row>
    <row r="36" spans="2:14" ht="3.25" customHeight="1">
      <c r="B36" s="5"/>
      <c r="C36" s="5"/>
      <c r="D36" s="85"/>
      <c r="E36" s="12"/>
      <c r="F36" s="85"/>
      <c r="G36" s="12"/>
      <c r="H36" s="85"/>
    </row>
    <row r="37" spans="2:14" ht="25" customHeight="1">
      <c r="B37" s="6" t="s">
        <v>1082</v>
      </c>
      <c r="C37" s="6"/>
      <c r="D37" s="4">
        <f>SUM(D26:D36)</f>
        <v>-10751059.000000002</v>
      </c>
      <c r="E37" s="4"/>
      <c r="F37" s="4">
        <f>SUM(F26:F36)</f>
        <v>10518251</v>
      </c>
      <c r="G37" s="4"/>
      <c r="H37" s="4">
        <f>SUM(H26:H36)</f>
        <v>-232808.00000000186</v>
      </c>
      <c r="I37" s="147"/>
      <c r="J37" s="49"/>
    </row>
    <row r="38" spans="2:14" ht="3.25" customHeight="1" thickBot="1">
      <c r="B38" s="6"/>
      <c r="C38" s="6"/>
      <c r="D38" s="87"/>
      <c r="E38" s="4"/>
      <c r="F38" s="87"/>
      <c r="G38" s="4"/>
      <c r="H38" s="87"/>
    </row>
    <row r="39" spans="2:14" ht="18" customHeight="1" thickTop="1">
      <c r="B39" s="1"/>
      <c r="C39" s="1"/>
      <c r="D39" s="4"/>
      <c r="E39" s="4"/>
      <c r="F39" s="4"/>
      <c r="G39" s="4"/>
      <c r="H39" s="4"/>
      <c r="J39" s="49"/>
    </row>
    <row r="40" spans="2:14" ht="18" customHeight="1">
      <c r="B40" s="5" t="str">
        <f>BS!B60</f>
        <v>The accompanying notes on pages 9 to 25 form an integral part of these financial statements.</v>
      </c>
      <c r="C40" s="5"/>
      <c r="D40" s="9"/>
      <c r="E40" s="9"/>
      <c r="F40" s="9"/>
      <c r="G40" s="9"/>
      <c r="H40" s="9"/>
    </row>
    <row r="41" spans="2:14" ht="5" customHeight="1">
      <c r="B41" s="9"/>
      <c r="C41" s="9"/>
      <c r="D41" s="9"/>
      <c r="E41" s="9"/>
      <c r="F41" s="9"/>
      <c r="G41" s="9"/>
      <c r="H41" s="9"/>
    </row>
    <row r="42" spans="2:14" ht="18" customHeight="1">
      <c r="B42" s="5" t="str">
        <f>BS!B62</f>
        <v>The report of the independent auditor is set forth on pages 2 to 4.</v>
      </c>
      <c r="C42" s="5"/>
      <c r="D42" s="9"/>
      <c r="E42" s="9"/>
      <c r="F42" s="9"/>
      <c r="G42" s="9"/>
      <c r="H42" s="9"/>
    </row>
    <row r="43" spans="2:14" ht="5" customHeight="1">
      <c r="B43" s="1"/>
      <c r="C43" s="1"/>
      <c r="D43" s="9"/>
      <c r="E43" s="9"/>
      <c r="F43" s="9"/>
      <c r="G43" s="9"/>
      <c r="H43" s="9"/>
    </row>
    <row r="44" spans="2:14">
      <c r="B44" s="12"/>
      <c r="C44" s="12"/>
      <c r="D44" s="12"/>
      <c r="E44" s="12"/>
      <c r="F44" s="12"/>
      <c r="G44" s="12"/>
      <c r="H44" s="12"/>
    </row>
    <row r="45" spans="2:14">
      <c r="B45" s="968"/>
      <c r="C45" s="968"/>
      <c r="D45" s="968"/>
      <c r="E45" s="968"/>
      <c r="F45" s="968"/>
      <c r="G45" s="968"/>
      <c r="H45" s="968"/>
    </row>
    <row r="46" spans="2:14" ht="13.5" customHeight="1">
      <c r="B46" s="1052"/>
      <c r="C46" s="1052"/>
      <c r="D46" s="1052"/>
      <c r="E46" s="1052"/>
      <c r="F46" s="1052"/>
      <c r="G46" s="1052"/>
      <c r="H46" s="1052"/>
    </row>
    <row r="47" spans="2:14" ht="13.5" customHeight="1">
      <c r="B47" s="1052"/>
      <c r="C47" s="1052"/>
      <c r="D47" s="1052"/>
      <c r="E47" s="1052"/>
      <c r="F47" s="1052"/>
      <c r="G47" s="1052"/>
      <c r="H47" s="1052"/>
      <c r="I47" s="99"/>
    </row>
    <row r="48" spans="2:14" ht="13.5" customHeight="1">
      <c r="F48" s="99"/>
    </row>
    <row r="49" spans="6:6" ht="13.5" customHeight="1">
      <c r="F49" s="147"/>
    </row>
    <row r="50" spans="6:6" ht="13.5" customHeight="1"/>
    <row r="51" spans="6:6" ht="13.5" customHeight="1"/>
    <row r="52" spans="6:6" ht="13.5" customHeight="1"/>
    <row r="53" spans="6:6" ht="13.5" customHeight="1"/>
  </sheetData>
  <mergeCells count="3">
    <mergeCell ref="B1:H1"/>
    <mergeCell ref="B47:H47"/>
    <mergeCell ref="B46:H46"/>
  </mergeCells>
  <phoneticPr fontId="0" type="noConversion"/>
  <printOptions horizontalCentered="1"/>
  <pageMargins left="1" right="0.75" top="0.45" bottom="0.45" header="0.66" footer="0.1574803149606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F89"/>
  <sheetViews>
    <sheetView view="pageBreakPreview" topLeftCell="B1" zoomScale="57" zoomScaleSheetLayoutView="100" workbookViewId="0">
      <selection activeCell="N11" sqref="N11"/>
    </sheetView>
  </sheetViews>
  <sheetFormatPr baseColWidth="10" defaultColWidth="9.1640625" defaultRowHeight="18" customHeight="1"/>
  <cols>
    <col min="1" max="1" width="0.5" style="2" hidden="1" customWidth="1"/>
    <col min="2" max="2" width="53.5" style="3" customWidth="1"/>
    <col min="3" max="3" width="1.1640625" style="3" customWidth="1"/>
    <col min="4" max="4" width="17" style="3" bestFit="1" customWidth="1"/>
    <col min="5" max="5" width="1" style="3" customWidth="1"/>
    <col min="6" max="6" width="13.1640625" style="3" customWidth="1"/>
    <col min="7" max="16384" width="9.1640625" style="2"/>
  </cols>
  <sheetData>
    <row r="1" spans="2:6" ht="15" customHeight="1">
      <c r="B1" s="1051" t="s">
        <v>290</v>
      </c>
      <c r="C1" s="1051"/>
      <c r="D1" s="1051"/>
      <c r="E1" s="1051"/>
      <c r="F1" s="1051"/>
    </row>
    <row r="2" spans="2:6" ht="7.5" customHeight="1">
      <c r="B2" s="10"/>
      <c r="C2" s="10"/>
      <c r="D2" s="585"/>
      <c r="E2" s="585"/>
      <c r="F2" s="506"/>
    </row>
    <row r="3" spans="2:6" ht="18.75" customHeight="1">
      <c r="B3" s="321" t="str">
        <f>SCI!B3</f>
        <v>HOLIDAY INN AL BARSHA HOTEL</v>
      </c>
      <c r="C3" s="18"/>
      <c r="D3" s="18"/>
      <c r="E3" s="18"/>
      <c r="F3" s="18"/>
    </row>
    <row r="4" spans="2:6" ht="18.75" customHeight="1">
      <c r="B4" s="19" t="s">
        <v>38</v>
      </c>
      <c r="C4" s="19"/>
      <c r="D4" s="19"/>
      <c r="E4" s="19"/>
      <c r="F4" s="19"/>
    </row>
    <row r="5" spans="2:6" ht="18.75" customHeight="1">
      <c r="B5" s="19" t="str">
        <f>SCI!B5</f>
        <v>FOR THE YEAR ENDED 31 DECEMBER 2020</v>
      </c>
      <c r="C5" s="19"/>
      <c r="D5" s="19"/>
      <c r="E5" s="19"/>
      <c r="F5" s="19"/>
    </row>
    <row r="6" spans="2:6" ht="3.25" customHeight="1">
      <c r="B6" s="103"/>
      <c r="C6" s="103"/>
      <c r="D6" s="103"/>
      <c r="E6" s="103"/>
      <c r="F6" s="103"/>
    </row>
    <row r="7" spans="2:6" ht="9" customHeight="1">
      <c r="B7" s="7"/>
      <c r="C7" s="7"/>
      <c r="D7" s="7"/>
      <c r="E7" s="7"/>
      <c r="F7" s="7"/>
    </row>
    <row r="8" spans="2:6" ht="15" customHeight="1">
      <c r="B8" s="7"/>
      <c r="C8" s="7"/>
      <c r="D8" s="231" t="str">
        <f>+SCI!E8</f>
        <v>31.12.2020</v>
      </c>
      <c r="E8" s="146"/>
      <c r="F8" s="231" t="str">
        <f>+SCI!G8</f>
        <v>31.12.2019</v>
      </c>
    </row>
    <row r="9" spans="2:6" ht="15" customHeight="1">
      <c r="B9" s="7"/>
      <c r="C9" s="7"/>
      <c r="D9" s="231" t="str">
        <f>BS!E9</f>
        <v>AED</v>
      </c>
      <c r="E9" s="146"/>
      <c r="F9" s="231" t="str">
        <f>BS!G9</f>
        <v>AED</v>
      </c>
    </row>
    <row r="10" spans="2:6" ht="19.5" customHeight="1">
      <c r="B10" s="24" t="s">
        <v>48</v>
      </c>
      <c r="C10" s="24"/>
      <c r="D10" s="6"/>
      <c r="E10" s="24"/>
      <c r="F10" s="6"/>
    </row>
    <row r="11" spans="2:6" ht="19.5" customHeight="1">
      <c r="B11" s="5" t="s">
        <v>1040</v>
      </c>
      <c r="C11" s="5"/>
      <c r="D11" s="142">
        <f>SCI!E35</f>
        <v>-10751059.000000002</v>
      </c>
      <c r="E11" s="105"/>
      <c r="F11" s="142">
        <f>SCI!G35</f>
        <v>-2215569</v>
      </c>
    </row>
    <row r="12" spans="2:6" ht="19.5" customHeight="1">
      <c r="B12" s="5" t="s">
        <v>877</v>
      </c>
      <c r="C12" s="5"/>
      <c r="D12" s="83"/>
      <c r="E12" s="105"/>
      <c r="F12" s="83"/>
    </row>
    <row r="13" spans="2:6" ht="16.5" hidden="1" customHeight="1">
      <c r="B13" s="5" t="s">
        <v>417</v>
      </c>
      <c r="C13" s="5"/>
      <c r="D13" s="142">
        <f>PPE!J31</f>
        <v>0</v>
      </c>
      <c r="E13" s="105"/>
      <c r="F13" s="142">
        <f>PPE!L31</f>
        <v>0</v>
      </c>
    </row>
    <row r="14" spans="2:6" ht="16.5" hidden="1" customHeight="1">
      <c r="B14" s="5" t="s">
        <v>423</v>
      </c>
      <c r="C14" s="5"/>
      <c r="D14" s="142">
        <v>0</v>
      </c>
      <c r="E14" s="105"/>
      <c r="F14" s="142">
        <v>0</v>
      </c>
    </row>
    <row r="15" spans="2:6" ht="19.5" customHeight="1">
      <c r="B15" s="5" t="s">
        <v>156</v>
      </c>
      <c r="C15" s="5"/>
      <c r="D15" s="142">
        <f>SCH!I171</f>
        <v>332927</v>
      </c>
      <c r="E15" s="105"/>
      <c r="F15" s="142">
        <f>SCH!K171</f>
        <v>370561</v>
      </c>
    </row>
    <row r="16" spans="2:6" ht="16.5" hidden="1" customHeight="1">
      <c r="B16" s="5" t="s">
        <v>295</v>
      </c>
      <c r="C16" s="5"/>
      <c r="D16" s="142">
        <v>0</v>
      </c>
      <c r="E16" s="105"/>
      <c r="F16" s="142">
        <v>0</v>
      </c>
    </row>
    <row r="17" spans="2:6" ht="16.5" hidden="1" customHeight="1">
      <c r="B17" s="5" t="s">
        <v>282</v>
      </c>
      <c r="C17" s="5"/>
      <c r="D17" s="142">
        <v>0</v>
      </c>
      <c r="E17" s="105"/>
      <c r="F17" s="142">
        <v>0</v>
      </c>
    </row>
    <row r="18" spans="2:6" ht="16.5" hidden="1" customHeight="1">
      <c r="B18" s="5" t="s">
        <v>302</v>
      </c>
      <c r="C18" s="5"/>
      <c r="D18" s="142">
        <v>0</v>
      </c>
      <c r="E18" s="105"/>
      <c r="F18" s="142">
        <v>0</v>
      </c>
    </row>
    <row r="19" spans="2:6" ht="16.5" hidden="1" customHeight="1">
      <c r="B19" s="5" t="s">
        <v>173</v>
      </c>
      <c r="C19" s="5"/>
      <c r="D19" s="142">
        <v>0</v>
      </c>
      <c r="E19" s="105"/>
      <c r="F19" s="142">
        <v>0</v>
      </c>
    </row>
    <row r="20" spans="2:6" ht="18" hidden="1" customHeight="1">
      <c r="B20" s="5" t="s">
        <v>282</v>
      </c>
      <c r="C20" s="5"/>
      <c r="D20" s="142">
        <v>0</v>
      </c>
      <c r="E20" s="105"/>
      <c r="F20" s="142">
        <v>0</v>
      </c>
    </row>
    <row r="21" spans="2:6" ht="3.25" customHeight="1">
      <c r="B21" s="5"/>
      <c r="C21" s="5"/>
      <c r="D21" s="400"/>
      <c r="E21" s="105"/>
      <c r="F21" s="400"/>
    </row>
    <row r="22" spans="2:6" ht="19.5" customHeight="1">
      <c r="B22" s="98" t="s">
        <v>60</v>
      </c>
      <c r="C22" s="98"/>
      <c r="D22" s="83">
        <f>SUM(D11:D21)</f>
        <v>-10418132.000000002</v>
      </c>
      <c r="E22" s="401"/>
      <c r="F22" s="83">
        <f>SUM(F11:F21)</f>
        <v>-1845008</v>
      </c>
    </row>
    <row r="23" spans="2:6" ht="15.75" hidden="1" customHeight="1">
      <c r="B23" s="43" t="s">
        <v>46</v>
      </c>
      <c r="C23" s="98"/>
      <c r="D23" s="83"/>
      <c r="F23" s="83"/>
    </row>
    <row r="24" spans="2:6" ht="3" hidden="1" customHeight="1">
      <c r="B24" s="43"/>
      <c r="C24" s="98"/>
      <c r="D24" s="83"/>
      <c r="E24" s="401"/>
      <c r="F24" s="83"/>
    </row>
    <row r="25" spans="2:6" ht="19.5" customHeight="1">
      <c r="B25" s="43" t="s">
        <v>2319</v>
      </c>
      <c r="C25" s="43"/>
      <c r="D25" s="83">
        <f>BS!G17-BS!E17</f>
        <v>189992</v>
      </c>
      <c r="E25" s="402"/>
      <c r="F25" s="83">
        <v>-5981</v>
      </c>
    </row>
    <row r="26" spans="2:6" ht="19.5" customHeight="1">
      <c r="B26" s="43" t="s">
        <v>1041</v>
      </c>
      <c r="C26" s="43"/>
      <c r="D26" s="83">
        <f>BS!G18-BS!E18-D18-D17</f>
        <v>2078562</v>
      </c>
      <c r="E26" s="402"/>
      <c r="F26" s="83">
        <v>859029</v>
      </c>
    </row>
    <row r="27" spans="2:6" ht="19.5" customHeight="1">
      <c r="B27" s="43" t="s">
        <v>1042</v>
      </c>
      <c r="C27" s="43"/>
      <c r="D27" s="83">
        <f>BS!E51-BS!G51</f>
        <v>-1578420</v>
      </c>
      <c r="E27" s="402"/>
      <c r="F27" s="83">
        <v>-787598</v>
      </c>
    </row>
    <row r="28" spans="2:6" ht="3.25" customHeight="1">
      <c r="B28" s="6"/>
      <c r="C28" s="6"/>
      <c r="D28" s="400"/>
      <c r="E28" s="403"/>
      <c r="F28" s="400"/>
    </row>
    <row r="29" spans="2:6" ht="19.5" customHeight="1">
      <c r="B29" s="6" t="s">
        <v>1043</v>
      </c>
      <c r="C29" s="6"/>
      <c r="D29" s="83">
        <f>SUM(D22:D28)</f>
        <v>-9727998.0000000019</v>
      </c>
      <c r="E29" s="403"/>
      <c r="F29" s="83">
        <f>SUM(F22:F28)</f>
        <v>-1779558</v>
      </c>
    </row>
    <row r="30" spans="2:6" ht="16.5" hidden="1" customHeight="1">
      <c r="B30" s="5" t="s">
        <v>280</v>
      </c>
      <c r="C30" s="5"/>
      <c r="D30" s="142">
        <f>-D19</f>
        <v>0</v>
      </c>
      <c r="E30" s="105"/>
      <c r="F30" s="142">
        <f>-F19</f>
        <v>0</v>
      </c>
    </row>
    <row r="31" spans="2:6" ht="19.5" customHeight="1">
      <c r="B31" s="5" t="s">
        <v>188</v>
      </c>
      <c r="C31" s="5"/>
      <c r="D31" s="142">
        <f>SCH!I172</f>
        <v>-583203</v>
      </c>
      <c r="E31" s="105"/>
      <c r="F31" s="142">
        <f>SCH!K172+SCH!K175</f>
        <v>-678523</v>
      </c>
    </row>
    <row r="32" spans="2:6" ht="3" customHeight="1">
      <c r="B32" s="5"/>
      <c r="C32" s="5"/>
      <c r="D32" s="400"/>
      <c r="E32" s="105"/>
      <c r="F32" s="400"/>
    </row>
    <row r="33" spans="2:6" ht="19.5" customHeight="1">
      <c r="B33" s="6" t="s">
        <v>1044</v>
      </c>
      <c r="C33" s="5"/>
      <c r="D33" s="83">
        <f>SUM(D29:D32)</f>
        <v>-10311201.000000002</v>
      </c>
      <c r="E33" s="105"/>
      <c r="F33" s="83">
        <f>SUM(F29:F32)</f>
        <v>-2458081</v>
      </c>
    </row>
    <row r="34" spans="2:6" ht="3.75" customHeight="1">
      <c r="B34" s="6"/>
      <c r="C34" s="5"/>
      <c r="D34" s="400"/>
      <c r="E34" s="105"/>
      <c r="F34" s="400"/>
    </row>
    <row r="35" spans="2:6" ht="5.25" customHeight="1">
      <c r="B35" s="6"/>
      <c r="C35" s="5"/>
      <c r="D35" s="83"/>
      <c r="E35" s="105"/>
      <c r="F35" s="83"/>
    </row>
    <row r="36" spans="2:6" ht="15" hidden="1" customHeight="1">
      <c r="B36" s="98" t="s">
        <v>128</v>
      </c>
      <c r="C36" s="5"/>
      <c r="D36" s="83"/>
      <c r="E36" s="105"/>
      <c r="F36" s="83"/>
    </row>
    <row r="37" spans="2:6" ht="16.5" hidden="1" customHeight="1">
      <c r="B37" s="80" t="s">
        <v>149</v>
      </c>
      <c r="C37" s="5"/>
      <c r="D37" s="142"/>
      <c r="E37" s="105"/>
      <c r="F37" s="142"/>
    </row>
    <row r="38" spans="2:6" ht="17.25" hidden="1" customHeight="1">
      <c r="B38" s="80" t="s">
        <v>448</v>
      </c>
      <c r="C38" s="43"/>
      <c r="D38" s="83"/>
      <c r="E38" s="402"/>
      <c r="F38" s="83"/>
    </row>
    <row r="39" spans="2:6" ht="16.5" hidden="1" customHeight="1">
      <c r="B39" s="80" t="s">
        <v>296</v>
      </c>
      <c r="C39" s="5"/>
      <c r="D39" s="142"/>
      <c r="E39" s="105"/>
      <c r="F39" s="142"/>
    </row>
    <row r="40" spans="2:6" ht="3.25" hidden="1" customHeight="1">
      <c r="B40" s="80"/>
      <c r="C40" s="5"/>
      <c r="D40" s="400"/>
      <c r="E40" s="105"/>
      <c r="F40" s="400"/>
    </row>
    <row r="41" spans="2:6" ht="16.5" hidden="1" customHeight="1">
      <c r="B41" s="104" t="s">
        <v>447</v>
      </c>
      <c r="C41" s="5"/>
      <c r="D41" s="142">
        <f>SUM(D37:D40)</f>
        <v>0</v>
      </c>
      <c r="E41" s="105"/>
      <c r="F41" s="142">
        <f>SUM(F37:F40)</f>
        <v>0</v>
      </c>
    </row>
    <row r="42" spans="2:6" ht="3.25" hidden="1" customHeight="1">
      <c r="B42" s="80"/>
      <c r="C42" s="5"/>
      <c r="D42" s="400"/>
      <c r="E42" s="105"/>
      <c r="F42" s="400"/>
    </row>
    <row r="43" spans="2:6" ht="5.25" hidden="1" customHeight="1">
      <c r="B43" s="5"/>
      <c r="C43" s="5"/>
      <c r="D43" s="83"/>
      <c r="E43" s="105"/>
      <c r="F43" s="83"/>
    </row>
    <row r="44" spans="2:6" ht="19.5" customHeight="1">
      <c r="B44" s="98" t="s">
        <v>49</v>
      </c>
      <c r="C44" s="98"/>
      <c r="D44" s="83"/>
      <c r="E44" s="401"/>
      <c r="F44" s="83"/>
    </row>
    <row r="45" spans="2:6" s="102" customFormat="1" ht="16.5" hidden="1" customHeight="1">
      <c r="B45" s="227" t="s">
        <v>355</v>
      </c>
      <c r="C45" s="98"/>
      <c r="D45" s="83">
        <v>0</v>
      </c>
      <c r="E45" s="401"/>
      <c r="F45" s="83">
        <v>0</v>
      </c>
    </row>
    <row r="46" spans="2:6" s="102" customFormat="1" ht="16.5" hidden="1" customHeight="1">
      <c r="B46" s="227" t="s">
        <v>356</v>
      </c>
      <c r="C46" s="98"/>
      <c r="D46" s="83">
        <v>0</v>
      </c>
      <c r="E46" s="401"/>
      <c r="F46" s="83">
        <v>0</v>
      </c>
    </row>
    <row r="47" spans="2:6" s="102" customFormat="1" ht="16.5" hidden="1" customHeight="1">
      <c r="B47" s="227" t="s">
        <v>446</v>
      </c>
      <c r="C47" s="98"/>
      <c r="D47" s="83">
        <f>SCH!E148</f>
        <v>0</v>
      </c>
      <c r="E47" s="401"/>
      <c r="F47" s="83">
        <f>SCH!G148</f>
        <v>0</v>
      </c>
    </row>
    <row r="48" spans="2:6" s="102" customFormat="1" ht="16.5" hidden="1" customHeight="1">
      <c r="B48" s="227" t="s">
        <v>431</v>
      </c>
      <c r="C48" s="98"/>
      <c r="D48" s="83">
        <f>SCH!E149</f>
        <v>0</v>
      </c>
      <c r="E48" s="401"/>
      <c r="F48" s="83">
        <f>SCH!G149</f>
        <v>0</v>
      </c>
    </row>
    <row r="49" spans="2:6" s="102" customFormat="1" ht="19.5" customHeight="1">
      <c r="B49" s="227" t="s">
        <v>802</v>
      </c>
      <c r="C49" s="98"/>
      <c r="D49" s="83">
        <f>SCE!F35</f>
        <v>8937947</v>
      </c>
      <c r="E49" s="401"/>
      <c r="F49" s="83">
        <f>SCE!F23</f>
        <v>2014869</v>
      </c>
    </row>
    <row r="50" spans="2:6" s="279" customFormat="1" ht="16.5" hidden="1" customHeight="1">
      <c r="B50" s="5" t="s">
        <v>348</v>
      </c>
      <c r="C50" s="98"/>
      <c r="D50" s="83">
        <f>SCH!E184</f>
        <v>0</v>
      </c>
      <c r="E50" s="401"/>
      <c r="F50" s="83">
        <f>SCH!G184</f>
        <v>0</v>
      </c>
    </row>
    <row r="51" spans="2:6" s="279" customFormat="1" ht="16.5" hidden="1" customHeight="1">
      <c r="B51" s="5" t="s">
        <v>349</v>
      </c>
      <c r="C51" s="98"/>
      <c r="D51" s="83">
        <v>0</v>
      </c>
      <c r="E51" s="401"/>
      <c r="F51" s="83">
        <v>0</v>
      </c>
    </row>
    <row r="52" spans="2:6" ht="16.5" hidden="1" customHeight="1">
      <c r="B52" s="5" t="s">
        <v>351</v>
      </c>
      <c r="C52" s="98"/>
      <c r="D52" s="83">
        <f>MMTB!S29-MMTB!Q29</f>
        <v>0</v>
      </c>
      <c r="E52" s="401"/>
      <c r="F52" s="83">
        <f>MMTB!U29-MMTB!S29</f>
        <v>0</v>
      </c>
    </row>
    <row r="53" spans="2:6" s="102" customFormat="1" ht="3.25" customHeight="1">
      <c r="B53" s="5"/>
      <c r="C53" s="5"/>
      <c r="D53" s="400"/>
      <c r="E53" s="105"/>
      <c r="F53" s="400"/>
    </row>
    <row r="54" spans="2:6" s="102" customFormat="1" ht="19.5" customHeight="1">
      <c r="B54" s="104" t="s">
        <v>1045</v>
      </c>
      <c r="C54" s="98"/>
      <c r="D54" s="83">
        <f>SUM(D45:D53)</f>
        <v>8937947</v>
      </c>
      <c r="E54" s="401"/>
      <c r="F54" s="83">
        <f>SUM(F45:F53)</f>
        <v>2014869</v>
      </c>
    </row>
    <row r="55" spans="2:6" ht="3.25" customHeight="1">
      <c r="B55" s="5"/>
      <c r="C55" s="5"/>
      <c r="D55" s="400"/>
      <c r="E55" s="105"/>
      <c r="F55" s="400"/>
    </row>
    <row r="56" spans="2:6" ht="19.5" customHeight="1">
      <c r="B56" s="25" t="s">
        <v>1046</v>
      </c>
      <c r="C56" s="25"/>
      <c r="D56" s="83">
        <f>D33+D54+D41</f>
        <v>-1373254.0000000019</v>
      </c>
      <c r="E56" s="404"/>
      <c r="F56" s="83">
        <f>F33+F54+F41</f>
        <v>-443212</v>
      </c>
    </row>
    <row r="57" spans="2:6" ht="19.5" customHeight="1">
      <c r="B57" s="5" t="s">
        <v>98</v>
      </c>
      <c r="C57" s="5"/>
      <c r="D57" s="83">
        <f>BS!G20</f>
        <v>3200791</v>
      </c>
      <c r="E57" s="105"/>
      <c r="F57" s="83">
        <v>3644003</v>
      </c>
    </row>
    <row r="58" spans="2:6" ht="3.25" customHeight="1">
      <c r="B58" s="5"/>
      <c r="C58" s="5"/>
      <c r="D58" s="400"/>
      <c r="E58" s="105"/>
      <c r="F58" s="400"/>
    </row>
    <row r="59" spans="2:6" ht="19.5" customHeight="1">
      <c r="B59" s="6" t="s">
        <v>859</v>
      </c>
      <c r="C59" s="6"/>
      <c r="D59" s="4">
        <f>SUM(D56:D58)</f>
        <v>1827536.9999999981</v>
      </c>
      <c r="E59" s="403"/>
      <c r="F59" s="4">
        <f>SUM(F56:F58)</f>
        <v>3200791</v>
      </c>
    </row>
    <row r="60" spans="2:6" ht="3.25" customHeight="1" thickBot="1">
      <c r="B60" s="5"/>
      <c r="C60" s="5"/>
      <c r="D60" s="405"/>
      <c r="E60" s="105"/>
      <c r="F60" s="405"/>
    </row>
    <row r="61" spans="2:6" ht="12.75" customHeight="1" thickTop="1">
      <c r="B61" s="5"/>
      <c r="C61" s="5"/>
      <c r="D61" s="105"/>
      <c r="E61" s="105"/>
      <c r="F61" s="105"/>
    </row>
    <row r="62" spans="2:6" ht="17.25" customHeight="1">
      <c r="B62" s="5" t="str">
        <f>BS!B60</f>
        <v>The accompanying notes on pages 9 to 25 form an integral part of these financial statements.</v>
      </c>
      <c r="C62" s="5"/>
      <c r="D62" s="105"/>
      <c r="E62" s="105"/>
      <c r="F62" s="105"/>
    </row>
    <row r="63" spans="2:6" ht="7.5" customHeight="1">
      <c r="B63" s="5"/>
      <c r="C63" s="5"/>
      <c r="D63" s="105"/>
      <c r="E63" s="105"/>
      <c r="F63" s="105"/>
    </row>
    <row r="64" spans="2:6" ht="17.25" customHeight="1">
      <c r="B64" s="5" t="str">
        <f>BS!B62</f>
        <v>The report of the independent auditor is set forth on pages 2 to 4.</v>
      </c>
      <c r="C64" s="5"/>
      <c r="D64" s="406"/>
      <c r="E64" s="105"/>
      <c r="F64" s="406"/>
    </row>
    <row r="65" spans="2:6" ht="6.75" customHeight="1">
      <c r="B65" s="50"/>
      <c r="C65" s="50"/>
      <c r="D65" s="105"/>
      <c r="E65" s="50"/>
      <c r="F65" s="105"/>
    </row>
    <row r="66" spans="2:6" ht="18" customHeight="1">
      <c r="B66" s="50"/>
      <c r="C66" s="50"/>
      <c r="D66" s="105"/>
      <c r="E66" s="50"/>
      <c r="F66" s="105"/>
    </row>
    <row r="67" spans="2:6" ht="18" customHeight="1">
      <c r="B67" s="50"/>
      <c r="C67" s="50"/>
      <c r="D67" s="1041">
        <f>D59-BS!E20</f>
        <v>-1.862645149230957E-9</v>
      </c>
      <c r="E67" s="50"/>
      <c r="F67" s="105">
        <f>F59-BS!G20</f>
        <v>0</v>
      </c>
    </row>
    <row r="68" spans="2:6" ht="18" customHeight="1">
      <c r="B68" s="50"/>
      <c r="C68" s="50"/>
      <c r="D68" s="105"/>
      <c r="E68" s="50"/>
      <c r="F68" s="105"/>
    </row>
    <row r="69" spans="2:6" ht="18" customHeight="1">
      <c r="B69" s="50"/>
      <c r="C69" s="50"/>
      <c r="D69" s="105">
        <f>BS!E72</f>
        <v>0</v>
      </c>
      <c r="E69" s="50"/>
      <c r="F69" s="105"/>
    </row>
    <row r="70" spans="2:6" ht="18" customHeight="1">
      <c r="B70" s="50"/>
      <c r="C70" s="50"/>
      <c r="D70" s="105"/>
      <c r="E70" s="50"/>
      <c r="F70" s="105"/>
    </row>
    <row r="71" spans="2:6" ht="18" customHeight="1">
      <c r="B71" s="50"/>
      <c r="C71" s="50"/>
      <c r="D71" s="105"/>
      <c r="E71" s="50"/>
      <c r="F71" s="105"/>
    </row>
    <row r="72" spans="2:6" ht="18" customHeight="1">
      <c r="B72" s="50"/>
      <c r="C72" s="50"/>
      <c r="D72" s="105"/>
      <c r="E72" s="50"/>
      <c r="F72" s="105"/>
    </row>
    <row r="73" spans="2:6" ht="18" customHeight="1">
      <c r="B73" s="50"/>
      <c r="C73" s="50"/>
      <c r="D73" s="105"/>
      <c r="E73" s="50"/>
      <c r="F73" s="105"/>
    </row>
    <row r="74" spans="2:6" ht="18" customHeight="1">
      <c r="D74" s="406"/>
      <c r="E74" s="406"/>
      <c r="F74" s="406"/>
    </row>
    <row r="75" spans="2:6" ht="18" customHeight="1">
      <c r="D75" s="406"/>
      <c r="E75" s="406"/>
      <c r="F75" s="406"/>
    </row>
    <row r="76" spans="2:6" ht="18" customHeight="1">
      <c r="D76" s="406"/>
      <c r="E76" s="406"/>
      <c r="F76" s="406"/>
    </row>
    <row r="77" spans="2:6" ht="18" customHeight="1">
      <c r="D77" s="406"/>
      <c r="E77" s="406"/>
      <c r="F77" s="406"/>
    </row>
    <row r="78" spans="2:6" ht="18" customHeight="1">
      <c r="D78" s="406"/>
      <c r="E78" s="406"/>
      <c r="F78" s="406"/>
    </row>
    <row r="79" spans="2:6" ht="18" customHeight="1">
      <c r="D79" s="406"/>
      <c r="E79" s="406"/>
      <c r="F79" s="406"/>
    </row>
    <row r="80" spans="2:6" ht="18" customHeight="1">
      <c r="D80" s="406"/>
      <c r="E80" s="406"/>
      <c r="F80" s="406"/>
    </row>
    <row r="81" spans="4:6" ht="18" customHeight="1">
      <c r="D81" s="406"/>
      <c r="E81" s="406"/>
      <c r="F81" s="406"/>
    </row>
    <row r="82" spans="4:6" ht="18" customHeight="1">
      <c r="D82" s="406"/>
      <c r="E82" s="406"/>
      <c r="F82" s="406"/>
    </row>
    <row r="83" spans="4:6" ht="18" customHeight="1">
      <c r="D83" s="406"/>
      <c r="E83" s="406"/>
      <c r="F83" s="406"/>
    </row>
    <row r="84" spans="4:6" ht="18" customHeight="1">
      <c r="D84" s="406"/>
      <c r="E84" s="406"/>
      <c r="F84" s="406"/>
    </row>
    <row r="85" spans="4:6" ht="18" customHeight="1">
      <c r="D85" s="406"/>
      <c r="E85" s="406"/>
      <c r="F85" s="406"/>
    </row>
    <row r="86" spans="4:6" ht="18" customHeight="1">
      <c r="D86" s="406"/>
      <c r="E86" s="406"/>
      <c r="F86" s="406"/>
    </row>
    <row r="87" spans="4:6" ht="18" customHeight="1">
      <c r="D87" s="406"/>
      <c r="E87" s="406"/>
      <c r="F87" s="406"/>
    </row>
    <row r="88" spans="4:6" ht="18" customHeight="1">
      <c r="D88" s="406"/>
      <c r="E88" s="406"/>
      <c r="F88" s="406"/>
    </row>
    <row r="89" spans="4:6" ht="18" customHeight="1">
      <c r="D89" s="406"/>
      <c r="E89" s="406"/>
      <c r="F89" s="406"/>
    </row>
  </sheetData>
  <mergeCells count="1">
    <mergeCell ref="B1:F1"/>
  </mergeCells>
  <phoneticPr fontId="0" type="noConversion"/>
  <printOptions horizontalCentered="1"/>
  <pageMargins left="1" right="0.75" top="0.45" bottom="0.45" header="0.76" footer="0.1574803149606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R46"/>
  <sheetViews>
    <sheetView view="pageBreakPreview" zoomScaleSheetLayoutView="100" workbookViewId="0">
      <selection activeCell="B44" sqref="B44:N44"/>
    </sheetView>
  </sheetViews>
  <sheetFormatPr baseColWidth="10" defaultColWidth="9.1640625" defaultRowHeight="12"/>
  <cols>
    <col min="1" max="1" width="3.1640625" style="111" bestFit="1" customWidth="1"/>
    <col min="2" max="2" width="36.83203125" style="111" customWidth="1"/>
    <col min="3" max="3" width="4" style="111" customWidth="1"/>
    <col min="4" max="4" width="12.83203125" style="132" customWidth="1"/>
    <col min="5" max="5" width="2.6640625" style="132" customWidth="1"/>
    <col min="6" max="6" width="12.1640625" style="132" customWidth="1"/>
    <col min="7" max="7" width="2.5" style="132" customWidth="1"/>
    <col min="8" max="8" width="11.5" style="132" bestFit="1" customWidth="1"/>
    <col min="9" max="9" width="2.6640625" style="132" customWidth="1"/>
    <col min="10" max="10" width="12.1640625" style="132" customWidth="1"/>
    <col min="11" max="11" width="1.6640625" style="132" customWidth="1"/>
    <col min="12" max="12" width="14.5" style="132" hidden="1" customWidth="1"/>
    <col min="13" max="13" width="1.6640625" style="132" hidden="1" customWidth="1"/>
    <col min="14" max="14" width="11.6640625" style="132" customWidth="1"/>
    <col min="15" max="15" width="13.33203125" style="111" customWidth="1"/>
    <col min="16" max="16" width="87.33203125" style="111" bestFit="1" customWidth="1"/>
    <col min="17" max="17" width="5.5" style="111" bestFit="1" customWidth="1"/>
    <col min="18" max="18" width="14.33203125" style="111" customWidth="1"/>
    <col min="19" max="16384" width="9.1640625" style="111"/>
  </cols>
  <sheetData>
    <row r="1" spans="1:18" ht="20.25" customHeight="1">
      <c r="B1" s="1053" t="s">
        <v>291</v>
      </c>
      <c r="C1" s="1054"/>
      <c r="D1" s="1054"/>
      <c r="E1" s="1054"/>
      <c r="F1" s="1054"/>
      <c r="G1" s="1054"/>
      <c r="H1" s="1054"/>
      <c r="I1" s="1054"/>
      <c r="J1" s="1054"/>
      <c r="K1" s="1054"/>
      <c r="L1" s="1054"/>
      <c r="M1" s="1054"/>
      <c r="N1" s="1054"/>
    </row>
    <row r="2" spans="1:18" ht="17.25" customHeight="1">
      <c r="A2" s="1055" t="str">
        <f>BS!B3</f>
        <v>HOLIDAY INN AL BARSHA HOTEL</v>
      </c>
      <c r="B2" s="1055"/>
      <c r="C2" s="1055"/>
      <c r="D2" s="1055"/>
      <c r="E2" s="1055"/>
      <c r="F2" s="1055"/>
      <c r="G2" s="1055"/>
      <c r="H2" s="1055"/>
      <c r="I2" s="1055"/>
      <c r="J2" s="1055"/>
      <c r="K2" s="1055"/>
      <c r="L2" s="1055"/>
      <c r="M2" s="1055"/>
      <c r="N2" s="1055"/>
    </row>
    <row r="3" spans="1:18" s="112" customFormat="1" ht="18" customHeight="1">
      <c r="A3" s="1056" t="s">
        <v>102</v>
      </c>
      <c r="B3" s="1056"/>
      <c r="C3" s="1056"/>
      <c r="D3" s="1056"/>
      <c r="E3" s="1056"/>
      <c r="F3" s="1056"/>
      <c r="G3" s="1056"/>
      <c r="H3" s="1056"/>
      <c r="I3" s="1056"/>
      <c r="J3" s="1056"/>
      <c r="K3" s="1056"/>
      <c r="L3" s="1056"/>
      <c r="M3" s="1056"/>
      <c r="N3" s="1056"/>
    </row>
    <row r="4" spans="1:18" s="112" customFormat="1" ht="18" customHeight="1">
      <c r="A4" s="1057" t="s">
        <v>438</v>
      </c>
      <c r="B4" s="1057"/>
      <c r="C4" s="1057"/>
      <c r="D4" s="1057"/>
      <c r="E4" s="1057"/>
      <c r="F4" s="1057"/>
      <c r="G4" s="1057"/>
      <c r="H4" s="1057"/>
      <c r="I4" s="1057"/>
      <c r="J4" s="1057"/>
      <c r="K4" s="1057"/>
      <c r="L4" s="1057"/>
      <c r="M4" s="1057"/>
      <c r="N4" s="1057"/>
    </row>
    <row r="5" spans="1:18" ht="6" customHeight="1">
      <c r="B5" s="113"/>
      <c r="C5" s="113"/>
      <c r="D5" s="114"/>
      <c r="E5" s="114"/>
      <c r="F5" s="114"/>
      <c r="G5" s="114"/>
      <c r="H5" s="114"/>
      <c r="I5" s="114"/>
      <c r="J5" s="114"/>
      <c r="K5" s="114"/>
      <c r="L5" s="114"/>
      <c r="M5" s="114"/>
      <c r="N5" s="114"/>
    </row>
    <row r="6" spans="1:18" s="118" customFormat="1" ht="13.5" customHeight="1">
      <c r="A6" s="115" t="s">
        <v>94</v>
      </c>
      <c r="B6" s="116" t="s">
        <v>103</v>
      </c>
      <c r="C6" s="116"/>
      <c r="D6" s="117"/>
      <c r="E6" s="117"/>
      <c r="F6" s="117"/>
      <c r="G6" s="117"/>
      <c r="H6" s="117"/>
      <c r="I6" s="117"/>
      <c r="K6" s="117"/>
      <c r="L6" s="121" t="s">
        <v>191</v>
      </c>
      <c r="M6" s="121"/>
      <c r="N6" s="117"/>
    </row>
    <row r="7" spans="1:18" s="119" customFormat="1" ht="15" customHeight="1">
      <c r="B7" s="113"/>
      <c r="C7" s="120"/>
      <c r="D7" s="121" t="s">
        <v>379</v>
      </c>
      <c r="E7" s="121"/>
      <c r="F7" s="121" t="s">
        <v>180</v>
      </c>
      <c r="G7" s="121"/>
      <c r="H7" s="121" t="s">
        <v>23</v>
      </c>
      <c r="I7" s="121"/>
      <c r="J7" s="121" t="s">
        <v>380</v>
      </c>
      <c r="K7" s="121"/>
      <c r="L7" s="121" t="s">
        <v>342</v>
      </c>
      <c r="M7" s="121"/>
      <c r="N7" s="121"/>
    </row>
    <row r="8" spans="1:18" s="119" customFormat="1" ht="15" customHeight="1">
      <c r="B8" s="113"/>
      <c r="C8" s="120"/>
      <c r="D8" s="121" t="s">
        <v>418</v>
      </c>
      <c r="E8" s="121"/>
      <c r="F8" s="121" t="s">
        <v>419</v>
      </c>
      <c r="G8" s="121"/>
      <c r="H8" s="121" t="s">
        <v>420</v>
      </c>
      <c r="I8" s="121"/>
      <c r="J8" s="121" t="s">
        <v>421</v>
      </c>
      <c r="K8" s="121"/>
      <c r="L8" s="121" t="s">
        <v>343</v>
      </c>
      <c r="M8" s="121"/>
      <c r="N8" s="121" t="s">
        <v>4</v>
      </c>
    </row>
    <row r="9" spans="1:18" s="119" customFormat="1" ht="15" customHeight="1">
      <c r="B9" s="120"/>
      <c r="C9" s="120"/>
      <c r="D9" s="121" t="s">
        <v>1</v>
      </c>
      <c r="E9" s="121"/>
      <c r="F9" s="121" t="s">
        <v>1</v>
      </c>
      <c r="G9" s="121"/>
      <c r="H9" s="121" t="s">
        <v>1</v>
      </c>
      <c r="I9" s="121"/>
      <c r="J9" s="121" t="s">
        <v>1</v>
      </c>
      <c r="K9" s="121"/>
      <c r="L9" s="121" t="s">
        <v>1</v>
      </c>
      <c r="M9" s="121"/>
      <c r="N9" s="121" t="s">
        <v>1</v>
      </c>
      <c r="O9" s="122"/>
      <c r="P9" s="123"/>
    </row>
    <row r="10" spans="1:18" ht="15" customHeight="1">
      <c r="B10" s="291" t="s">
        <v>104</v>
      </c>
      <c r="C10" s="292"/>
      <c r="D10" s="293"/>
      <c r="E10" s="293"/>
      <c r="F10" s="293"/>
      <c r="G10" s="293"/>
      <c r="H10" s="293"/>
      <c r="I10" s="293"/>
      <c r="J10" s="293"/>
      <c r="K10" s="293"/>
      <c r="L10" s="293"/>
      <c r="M10" s="293"/>
      <c r="N10" s="293"/>
      <c r="O10" s="124"/>
    </row>
    <row r="11" spans="1:18" ht="3.75" customHeight="1">
      <c r="B11" s="291"/>
      <c r="C11" s="292"/>
      <c r="D11" s="293"/>
      <c r="E11" s="293"/>
      <c r="F11" s="293"/>
      <c r="G11" s="293"/>
      <c r="H11" s="293"/>
      <c r="I11" s="293"/>
      <c r="J11" s="293"/>
      <c r="K11" s="293"/>
      <c r="L11" s="293"/>
      <c r="M11" s="293"/>
      <c r="N11" s="293"/>
    </row>
    <row r="12" spans="1:18" s="118" customFormat="1" ht="17.25" customHeight="1">
      <c r="B12" s="127" t="s">
        <v>440</v>
      </c>
      <c r="C12" s="228"/>
      <c r="D12" s="294">
        <f>MMTB!W74</f>
        <v>0</v>
      </c>
      <c r="E12" s="128"/>
      <c r="F12" s="294">
        <f>MMTB!W90</f>
        <v>0</v>
      </c>
      <c r="G12" s="228"/>
      <c r="H12" s="294">
        <f>MMTB!W122</f>
        <v>0</v>
      </c>
      <c r="I12" s="228"/>
      <c r="J12" s="294">
        <f>MMTB!W139</f>
        <v>0</v>
      </c>
      <c r="K12" s="228"/>
      <c r="L12" s="294">
        <v>0</v>
      </c>
      <c r="M12" s="228"/>
      <c r="N12" s="294">
        <f>SUM(D12:L12)</f>
        <v>0</v>
      </c>
      <c r="O12" s="126"/>
      <c r="P12" s="126"/>
      <c r="Q12" s="126"/>
      <c r="R12" s="126"/>
    </row>
    <row r="13" spans="1:18" s="118" customFormat="1" ht="17.25" customHeight="1">
      <c r="B13" s="127" t="s">
        <v>105</v>
      </c>
      <c r="C13" s="228"/>
      <c r="D13" s="294">
        <f>MMTB!W75</f>
        <v>0</v>
      </c>
      <c r="E13" s="128"/>
      <c r="F13" s="128">
        <f>MMTB!W91</f>
        <v>0</v>
      </c>
      <c r="G13" s="128"/>
      <c r="H13" s="294">
        <f>MMTB!W123</f>
        <v>0</v>
      </c>
      <c r="I13" s="228"/>
      <c r="J13" s="294">
        <f>MMTB!W140</f>
        <v>0</v>
      </c>
      <c r="K13" s="228"/>
      <c r="L13" s="128">
        <f>MMTB!W157</f>
        <v>0</v>
      </c>
      <c r="M13" s="228"/>
      <c r="N13" s="294">
        <f>SUM(D13:L13)</f>
        <v>0</v>
      </c>
      <c r="O13" s="126"/>
      <c r="P13" s="126"/>
    </row>
    <row r="14" spans="1:18" s="118" customFormat="1" ht="16.5" hidden="1" customHeight="1">
      <c r="B14" s="127" t="s">
        <v>106</v>
      </c>
      <c r="C14" s="228"/>
      <c r="D14" s="294">
        <f>MMTB!W76</f>
        <v>0</v>
      </c>
      <c r="E14" s="128"/>
      <c r="F14" s="128">
        <f>MMTB!W92</f>
        <v>0</v>
      </c>
      <c r="G14" s="128"/>
      <c r="H14" s="294">
        <f>MMTB!W124</f>
        <v>0</v>
      </c>
      <c r="I14" s="228"/>
      <c r="J14" s="294">
        <f>MMTB!W141</f>
        <v>0</v>
      </c>
      <c r="K14" s="228"/>
      <c r="L14" s="128">
        <f>MMTB!W158</f>
        <v>0</v>
      </c>
      <c r="M14" s="228"/>
      <c r="N14" s="294">
        <f>SUM(D14:L14)</f>
        <v>0</v>
      </c>
      <c r="P14" s="126"/>
      <c r="Q14" s="126">
        <f>N14-N28</f>
        <v>0</v>
      </c>
    </row>
    <row r="15" spans="1:18" s="118" customFormat="1" ht="3.25" customHeight="1">
      <c r="B15" s="127"/>
      <c r="C15" s="228"/>
      <c r="D15" s="295"/>
      <c r="E15" s="128"/>
      <c r="F15" s="295"/>
      <c r="G15" s="128"/>
      <c r="H15" s="295"/>
      <c r="I15" s="228"/>
      <c r="J15" s="295"/>
      <c r="K15" s="228"/>
      <c r="L15" s="295"/>
      <c r="M15" s="228"/>
      <c r="N15" s="296"/>
      <c r="P15" s="126"/>
    </row>
    <row r="16" spans="1:18" s="118" customFormat="1" ht="17.25" customHeight="1">
      <c r="B16" s="127" t="s">
        <v>318</v>
      </c>
      <c r="C16" s="228"/>
      <c r="D16" s="294">
        <f>SUM(D12:D15)</f>
        <v>0</v>
      </c>
      <c r="E16" s="294"/>
      <c r="F16" s="294">
        <f>SUM(F12:F15)</f>
        <v>0</v>
      </c>
      <c r="G16" s="228"/>
      <c r="H16" s="294">
        <f>SUM(H12:H15)</f>
        <v>0</v>
      </c>
      <c r="I16" s="228"/>
      <c r="J16" s="294">
        <f>SUM(J12:J15)</f>
        <v>0</v>
      </c>
      <c r="K16" s="228"/>
      <c r="L16" s="128">
        <f>SUM(L12:L15)</f>
        <v>0</v>
      </c>
      <c r="M16" s="228"/>
      <c r="N16" s="294">
        <f>SUM(N12:N15)</f>
        <v>0</v>
      </c>
      <c r="O16" s="126"/>
      <c r="P16" s="126"/>
      <c r="Q16" s="126"/>
      <c r="R16" s="126"/>
    </row>
    <row r="17" spans="2:18" s="118" customFormat="1" ht="17.25" customHeight="1">
      <c r="B17" s="127" t="s">
        <v>105</v>
      </c>
      <c r="C17" s="228"/>
      <c r="D17" s="128">
        <f>MMTB!Q75</f>
        <v>0</v>
      </c>
      <c r="E17" s="128"/>
      <c r="F17" s="128">
        <f>MMTB!Q91</f>
        <v>0</v>
      </c>
      <c r="G17" s="128"/>
      <c r="H17" s="128">
        <f>MMTB!Q123</f>
        <v>0</v>
      </c>
      <c r="I17" s="228"/>
      <c r="J17" s="128">
        <f>MMTB!Q140</f>
        <v>0</v>
      </c>
      <c r="K17" s="228"/>
      <c r="L17" s="128">
        <f>MMTB!U157</f>
        <v>0</v>
      </c>
      <c r="M17" s="228"/>
      <c r="N17" s="294">
        <f>SUM(D17:L17)</f>
        <v>0</v>
      </c>
      <c r="O17" s="126"/>
      <c r="P17" s="126"/>
    </row>
    <row r="18" spans="2:18" s="118" customFormat="1" ht="16.5" customHeight="1">
      <c r="B18" s="127" t="s">
        <v>297</v>
      </c>
      <c r="C18" s="228"/>
      <c r="D18" s="128">
        <f>MMTB!Q76</f>
        <v>0</v>
      </c>
      <c r="E18" s="128"/>
      <c r="F18" s="128">
        <f>MMTB!Q92</f>
        <v>0</v>
      </c>
      <c r="G18" s="128"/>
      <c r="H18" s="128">
        <f>MMTB!Q124</f>
        <v>0</v>
      </c>
      <c r="I18" s="228"/>
      <c r="J18" s="128">
        <f>MMTB!Q141</f>
        <v>0</v>
      </c>
      <c r="K18" s="228"/>
      <c r="L18" s="128">
        <v>0</v>
      </c>
      <c r="M18" s="228"/>
      <c r="N18" s="294">
        <f>SUM(D18:L18)</f>
        <v>0</v>
      </c>
      <c r="P18" s="126"/>
    </row>
    <row r="19" spans="2:18" s="118" customFormat="1" ht="16.5" hidden="1" customHeight="1">
      <c r="B19" s="127" t="s">
        <v>324</v>
      </c>
      <c r="C19" s="228"/>
      <c r="D19" s="128">
        <v>0</v>
      </c>
      <c r="E19" s="128"/>
      <c r="F19" s="128">
        <v>0</v>
      </c>
      <c r="G19" s="128"/>
      <c r="H19" s="128">
        <v>0</v>
      </c>
      <c r="I19" s="228"/>
      <c r="J19" s="128">
        <v>0</v>
      </c>
      <c r="K19" s="228"/>
      <c r="L19" s="128">
        <f>MMTB!U158</f>
        <v>0</v>
      </c>
      <c r="M19" s="228"/>
      <c r="N19" s="294">
        <f>SUM(D19:L19)</f>
        <v>0</v>
      </c>
      <c r="P19" s="126">
        <f>SUM(D19:L19)</f>
        <v>0</v>
      </c>
    </row>
    <row r="20" spans="2:18" s="118" customFormat="1" ht="3.25" customHeight="1">
      <c r="B20" s="127"/>
      <c r="C20" s="228"/>
      <c r="D20" s="295"/>
      <c r="E20" s="128"/>
      <c r="F20" s="295"/>
      <c r="G20" s="128"/>
      <c r="H20" s="295"/>
      <c r="I20" s="228"/>
      <c r="J20" s="295"/>
      <c r="K20" s="228"/>
      <c r="L20" s="295"/>
      <c r="M20" s="228"/>
      <c r="N20" s="296"/>
      <c r="P20" s="126"/>
    </row>
    <row r="21" spans="2:18" s="118" customFormat="1" ht="17.25" customHeight="1">
      <c r="B21" s="127" t="s">
        <v>441</v>
      </c>
      <c r="C21" s="228"/>
      <c r="D21" s="294">
        <f>SUM(D16:D20)</f>
        <v>0</v>
      </c>
      <c r="E21" s="294"/>
      <c r="F21" s="294">
        <f>SUM(F16:F20)</f>
        <v>0</v>
      </c>
      <c r="G21" s="228"/>
      <c r="H21" s="294">
        <f>SUM(H16:H20)</f>
        <v>0</v>
      </c>
      <c r="I21" s="228"/>
      <c r="J21" s="294">
        <f>SUM(J16:J20)</f>
        <v>0</v>
      </c>
      <c r="K21" s="228"/>
      <c r="L21" s="294">
        <f>SUM(L16:L20)</f>
        <v>0</v>
      </c>
      <c r="M21" s="228"/>
      <c r="N21" s="294">
        <f>SUM(N16:N20)</f>
        <v>0</v>
      </c>
      <c r="O21" s="126"/>
      <c r="P21" s="126"/>
      <c r="Q21" s="126"/>
      <c r="R21" s="126"/>
    </row>
    <row r="22" spans="2:18" ht="3.25" customHeight="1">
      <c r="B22" s="127"/>
      <c r="C22" s="228"/>
      <c r="D22" s="297"/>
      <c r="E22" s="228"/>
      <c r="F22" s="297"/>
      <c r="G22" s="228"/>
      <c r="H22" s="297"/>
      <c r="I22" s="228"/>
      <c r="J22" s="297"/>
      <c r="K22" s="228"/>
      <c r="L22" s="297"/>
      <c r="M22" s="228"/>
      <c r="N22" s="297"/>
      <c r="O22" s="129"/>
      <c r="P22" s="129"/>
      <c r="Q22" s="129"/>
    </row>
    <row r="23" spans="2:18" ht="8" customHeight="1">
      <c r="B23" s="127"/>
      <c r="C23" s="228"/>
      <c r="D23" s="228"/>
      <c r="E23" s="228"/>
      <c r="F23" s="228"/>
      <c r="G23" s="228"/>
      <c r="H23" s="228"/>
      <c r="I23" s="228"/>
      <c r="J23" s="228"/>
      <c r="K23" s="228"/>
      <c r="L23" s="228"/>
      <c r="M23" s="228"/>
      <c r="N23" s="228"/>
      <c r="O23" s="129"/>
      <c r="Q23" s="129"/>
    </row>
    <row r="24" spans="2:18" ht="15" customHeight="1">
      <c r="B24" s="119" t="s">
        <v>107</v>
      </c>
      <c r="C24" s="292"/>
      <c r="Q24" s="129"/>
    </row>
    <row r="25" spans="2:18" ht="3" customHeight="1">
      <c r="B25" s="292"/>
      <c r="C25" s="292"/>
      <c r="Q25" s="129"/>
    </row>
    <row r="26" spans="2:18" s="118" customFormat="1" ht="17.25" customHeight="1">
      <c r="B26" s="127" t="str">
        <f>B12</f>
        <v>At 1 January 2017</v>
      </c>
      <c r="C26" s="228"/>
      <c r="D26" s="128">
        <f>MMTB!W82</f>
        <v>0</v>
      </c>
      <c r="E26" s="128"/>
      <c r="F26" s="128">
        <f>MMTB!W98</f>
        <v>0</v>
      </c>
      <c r="G26" s="117"/>
      <c r="H26" s="128">
        <f>MMTB!W130</f>
        <v>0</v>
      </c>
      <c r="I26" s="117"/>
      <c r="J26" s="128">
        <f>MMTB!W145</f>
        <v>0</v>
      </c>
      <c r="K26" s="117"/>
      <c r="L26" s="132">
        <v>0</v>
      </c>
      <c r="M26" s="117"/>
      <c r="N26" s="294">
        <f>SUM(D26:L26)</f>
        <v>0</v>
      </c>
      <c r="O26" s="130"/>
      <c r="P26" s="130"/>
      <c r="Q26" s="130"/>
      <c r="R26" s="130"/>
    </row>
    <row r="27" spans="2:18" s="118" customFormat="1" ht="17.25" customHeight="1">
      <c r="B27" s="1059" t="s">
        <v>353</v>
      </c>
      <c r="C27" s="1059"/>
      <c r="D27" s="128">
        <f>MMTB!W83</f>
        <v>0</v>
      </c>
      <c r="E27" s="128"/>
      <c r="F27" s="128">
        <f>MMTB!W99</f>
        <v>0</v>
      </c>
      <c r="G27" s="132"/>
      <c r="H27" s="128">
        <f>MMTB!W131</f>
        <v>0</v>
      </c>
      <c r="I27" s="132"/>
      <c r="J27" s="128">
        <f>MMTB!W146</f>
        <v>0</v>
      </c>
      <c r="K27" s="132"/>
      <c r="L27" s="132">
        <v>0</v>
      </c>
      <c r="M27" s="132"/>
      <c r="N27" s="294">
        <f>SUM(D27:L27)</f>
        <v>0</v>
      </c>
      <c r="O27" s="128"/>
      <c r="P27" s="126"/>
      <c r="Q27" s="126"/>
      <c r="R27" s="130"/>
    </row>
    <row r="28" spans="2:18" s="118" customFormat="1" ht="17.25" hidden="1" customHeight="1">
      <c r="B28" s="127" t="s">
        <v>357</v>
      </c>
      <c r="C28" s="228"/>
      <c r="D28" s="128">
        <f>MMTB!W84</f>
        <v>0</v>
      </c>
      <c r="E28" s="128"/>
      <c r="F28" s="128">
        <f>MMTB!W100</f>
        <v>0</v>
      </c>
      <c r="G28" s="132"/>
      <c r="H28" s="128">
        <f>MMTB!W132</f>
        <v>0</v>
      </c>
      <c r="I28" s="132"/>
      <c r="J28" s="128">
        <f>MMTB!Q147</f>
        <v>0</v>
      </c>
      <c r="K28" s="132"/>
      <c r="L28" s="132">
        <v>0</v>
      </c>
      <c r="M28" s="132"/>
      <c r="N28" s="294">
        <f>SUM(D28:L28)</f>
        <v>0</v>
      </c>
      <c r="O28" s="130"/>
      <c r="P28" s="126"/>
      <c r="Q28" s="126"/>
      <c r="R28" s="130"/>
    </row>
    <row r="29" spans="2:18" s="118" customFormat="1" ht="3.25" customHeight="1">
      <c r="B29" s="127"/>
      <c r="C29" s="228"/>
      <c r="D29" s="298"/>
      <c r="E29" s="299"/>
      <c r="F29" s="298"/>
      <c r="G29" s="132"/>
      <c r="H29" s="298"/>
      <c r="I29" s="132"/>
      <c r="J29" s="298"/>
      <c r="K29" s="132"/>
      <c r="L29" s="298"/>
      <c r="M29" s="132"/>
      <c r="N29" s="298"/>
    </row>
    <row r="30" spans="2:18" s="118" customFormat="1" ht="17.25" customHeight="1">
      <c r="B30" s="127" t="str">
        <f>+B16</f>
        <v>At 31 December 2017</v>
      </c>
      <c r="C30" s="228"/>
      <c r="D30" s="128">
        <f>SUM(D26:D29)</f>
        <v>0</v>
      </c>
      <c r="E30" s="128"/>
      <c r="F30" s="128">
        <f>SUM(F26:F29)</f>
        <v>0</v>
      </c>
      <c r="G30" s="117"/>
      <c r="H30" s="128">
        <f>SUM(H26:H29)</f>
        <v>0</v>
      </c>
      <c r="I30" s="117"/>
      <c r="J30" s="128">
        <f>SUM(J26:J29)</f>
        <v>0</v>
      </c>
      <c r="K30" s="117"/>
      <c r="L30" s="128">
        <f>SUM(L26:L29)</f>
        <v>0</v>
      </c>
      <c r="M30" s="117"/>
      <c r="N30" s="128">
        <f>SUM(N26:N29)</f>
        <v>0</v>
      </c>
      <c r="O30" s="130"/>
      <c r="P30" s="130"/>
      <c r="Q30" s="130"/>
      <c r="R30" s="130"/>
    </row>
    <row r="31" spans="2:18" s="118" customFormat="1" ht="17.25" customHeight="1">
      <c r="B31" s="1059" t="s">
        <v>353</v>
      </c>
      <c r="C31" s="1059"/>
      <c r="D31" s="128">
        <f>MMTB!Q83</f>
        <v>0</v>
      </c>
      <c r="E31" s="128"/>
      <c r="F31" s="128">
        <f>MMTB!Q99</f>
        <v>0</v>
      </c>
      <c r="G31" s="132"/>
      <c r="H31" s="128">
        <f>MMTB!Q131</f>
        <v>0</v>
      </c>
      <c r="I31" s="132"/>
      <c r="J31" s="128">
        <f>MMTB!Q146</f>
        <v>0</v>
      </c>
      <c r="K31" s="132"/>
      <c r="L31" s="128">
        <f>-MMTB!W115</f>
        <v>0</v>
      </c>
      <c r="M31" s="132"/>
      <c r="N31" s="294">
        <f>SUM(D31:L31)</f>
        <v>0</v>
      </c>
      <c r="O31" s="128"/>
      <c r="P31" s="126"/>
      <c r="Q31" s="126"/>
      <c r="R31" s="130"/>
    </row>
    <row r="32" spans="2:18" s="118" customFormat="1" ht="17.25" customHeight="1">
      <c r="B32" s="127" t="s">
        <v>108</v>
      </c>
      <c r="C32" s="228"/>
      <c r="D32" s="128">
        <f>MMTB!Q84</f>
        <v>0</v>
      </c>
      <c r="E32" s="128"/>
      <c r="F32" s="128">
        <f>MMTB!Q100</f>
        <v>0</v>
      </c>
      <c r="G32" s="132"/>
      <c r="H32" s="128">
        <f>MMTB!Q132</f>
        <v>0</v>
      </c>
      <c r="I32" s="132"/>
      <c r="J32" s="128">
        <f>MMTB!Q141</f>
        <v>0</v>
      </c>
      <c r="K32" s="132"/>
      <c r="L32" s="128">
        <v>0</v>
      </c>
      <c r="M32" s="132"/>
      <c r="N32" s="294">
        <f>SUM(D32:L32)</f>
        <v>0</v>
      </c>
      <c r="O32" s="130"/>
      <c r="P32" s="126"/>
      <c r="Q32" s="126"/>
      <c r="R32" s="130"/>
    </row>
    <row r="33" spans="2:18" s="118" customFormat="1" ht="3.25" customHeight="1">
      <c r="B33" s="127"/>
      <c r="C33" s="228"/>
      <c r="D33" s="298"/>
      <c r="E33" s="299"/>
      <c r="F33" s="298"/>
      <c r="G33" s="132"/>
      <c r="H33" s="298"/>
      <c r="I33" s="132"/>
      <c r="J33" s="298"/>
      <c r="K33" s="132"/>
      <c r="L33" s="298"/>
      <c r="M33" s="132"/>
      <c r="N33" s="298"/>
    </row>
    <row r="34" spans="2:18" s="118" customFormat="1" ht="17.25" customHeight="1">
      <c r="B34" s="127" t="str">
        <f>+B21</f>
        <v>At 31 December 2018</v>
      </c>
      <c r="C34" s="228"/>
      <c r="D34" s="128">
        <f>SUM(D30:D33)</f>
        <v>0</v>
      </c>
      <c r="E34" s="128"/>
      <c r="F34" s="128">
        <f>SUM(F30:F33)</f>
        <v>0</v>
      </c>
      <c r="G34" s="117"/>
      <c r="H34" s="128">
        <f>SUM(H30:H33)</f>
        <v>0</v>
      </c>
      <c r="I34" s="117"/>
      <c r="J34" s="128">
        <f>SUM(J30:J31)</f>
        <v>0</v>
      </c>
      <c r="K34" s="117"/>
      <c r="L34" s="128">
        <f>SUM(L30:L31)</f>
        <v>0</v>
      </c>
      <c r="M34" s="117"/>
      <c r="N34" s="128">
        <f>SUM(N30:N33)</f>
        <v>0</v>
      </c>
      <c r="O34" s="130"/>
      <c r="P34" s="130"/>
      <c r="Q34" s="130"/>
      <c r="R34" s="130"/>
    </row>
    <row r="35" spans="2:18" s="119" customFormat="1" ht="3.25" customHeight="1">
      <c r="B35" s="291"/>
      <c r="C35" s="229"/>
      <c r="D35" s="295"/>
      <c r="E35" s="128"/>
      <c r="F35" s="295"/>
      <c r="G35" s="117"/>
      <c r="H35" s="295"/>
      <c r="I35" s="117"/>
      <c r="J35" s="295"/>
      <c r="K35" s="117"/>
      <c r="L35" s="295"/>
      <c r="M35" s="117"/>
      <c r="N35" s="295"/>
    </row>
    <row r="36" spans="2:18" s="119" customFormat="1" ht="8" customHeight="1">
      <c r="B36" s="291"/>
      <c r="C36" s="229"/>
      <c r="D36" s="117"/>
      <c r="E36" s="117"/>
      <c r="F36" s="117"/>
      <c r="G36" s="117"/>
      <c r="H36" s="117"/>
      <c r="I36" s="117"/>
      <c r="J36" s="117"/>
      <c r="K36" s="117"/>
      <c r="L36" s="117"/>
      <c r="M36" s="117"/>
      <c r="N36" s="117"/>
    </row>
    <row r="37" spans="2:18" s="116" customFormat="1" ht="15" customHeight="1">
      <c r="B37" s="291" t="s">
        <v>109</v>
      </c>
      <c r="C37" s="229"/>
      <c r="D37" s="117"/>
      <c r="E37" s="117"/>
      <c r="F37" s="117"/>
      <c r="G37" s="117"/>
      <c r="H37" s="117"/>
      <c r="I37" s="117"/>
      <c r="J37" s="117"/>
      <c r="K37" s="117"/>
      <c r="L37" s="117"/>
      <c r="M37" s="117"/>
      <c r="N37" s="117"/>
      <c r="O37" s="131"/>
    </row>
    <row r="38" spans="2:18" s="116" customFormat="1" ht="3.75" customHeight="1">
      <c r="B38" s="291"/>
      <c r="C38" s="229"/>
      <c r="D38" s="117"/>
      <c r="E38" s="117"/>
      <c r="F38" s="117"/>
      <c r="G38" s="117"/>
      <c r="H38" s="117"/>
      <c r="I38" s="117"/>
      <c r="J38" s="117"/>
      <c r="K38" s="117"/>
      <c r="L38" s="117"/>
      <c r="M38" s="117"/>
      <c r="N38" s="117"/>
    </row>
    <row r="39" spans="2:18" s="119" customFormat="1" ht="14.25" customHeight="1">
      <c r="B39" s="119" t="str">
        <f>+B34</f>
        <v>At 31 December 2018</v>
      </c>
      <c r="C39" s="229"/>
      <c r="D39" s="230">
        <f>D21-D34</f>
        <v>0</v>
      </c>
      <c r="E39" s="230"/>
      <c r="F39" s="230">
        <f>F21-F34</f>
        <v>0</v>
      </c>
      <c r="G39" s="117"/>
      <c r="H39" s="230">
        <f>H21-H34</f>
        <v>0</v>
      </c>
      <c r="I39" s="117"/>
      <c r="J39" s="230">
        <f>J21-J34</f>
        <v>0</v>
      </c>
      <c r="K39" s="117"/>
      <c r="L39" s="128">
        <f>L21-L34</f>
        <v>0</v>
      </c>
      <c r="M39" s="117"/>
      <c r="N39" s="230">
        <f>N21-N34</f>
        <v>0</v>
      </c>
      <c r="O39" s="123"/>
      <c r="P39" s="123"/>
    </row>
    <row r="40" spans="2:18" s="116" customFormat="1" ht="3.75" customHeight="1" thickBot="1">
      <c r="B40" s="291"/>
      <c r="C40" s="229"/>
      <c r="D40" s="300"/>
      <c r="E40" s="117"/>
      <c r="F40" s="300"/>
      <c r="G40" s="117"/>
      <c r="H40" s="300"/>
      <c r="I40" s="117"/>
      <c r="J40" s="300"/>
      <c r="K40" s="117"/>
      <c r="L40" s="300"/>
      <c r="M40" s="117"/>
      <c r="N40" s="300"/>
    </row>
    <row r="41" spans="2:18" ht="17.25" customHeight="1" thickTop="1">
      <c r="B41" s="127" t="str">
        <f>+B30</f>
        <v>At 31 December 2017</v>
      </c>
      <c r="C41" s="228"/>
      <c r="D41" s="128">
        <f>D16-D30</f>
        <v>0</v>
      </c>
      <c r="E41" s="128"/>
      <c r="F41" s="128">
        <f>F16-F30</f>
        <v>0</v>
      </c>
      <c r="H41" s="128">
        <f>H16-H30</f>
        <v>0</v>
      </c>
      <c r="J41" s="128">
        <f>J16-J30</f>
        <v>0</v>
      </c>
      <c r="L41" s="132">
        <f>L16-L30</f>
        <v>0</v>
      </c>
      <c r="N41" s="128">
        <f>N16-N30</f>
        <v>0</v>
      </c>
      <c r="O41" s="443"/>
      <c r="P41" s="129"/>
    </row>
    <row r="42" spans="2:18" s="118" customFormat="1" ht="3.75" customHeight="1" thickBot="1">
      <c r="B42" s="127"/>
      <c r="C42" s="228"/>
      <c r="D42" s="301"/>
      <c r="E42" s="128"/>
      <c r="F42" s="301"/>
      <c r="G42" s="132"/>
      <c r="H42" s="301"/>
      <c r="I42" s="132"/>
      <c r="J42" s="301"/>
      <c r="K42" s="132"/>
      <c r="L42" s="301"/>
      <c r="M42" s="132"/>
      <c r="N42" s="301"/>
      <c r="O42" s="126"/>
      <c r="P42" s="126"/>
    </row>
    <row r="43" spans="2:18" s="118" customFormat="1" ht="12" customHeight="1" thickTop="1">
      <c r="B43" s="127"/>
      <c r="C43" s="228"/>
      <c r="D43" s="128"/>
      <c r="E43" s="128"/>
      <c r="F43" s="128"/>
      <c r="G43" s="132"/>
      <c r="H43" s="128"/>
      <c r="I43" s="132"/>
      <c r="J43" s="128"/>
      <c r="K43" s="132"/>
      <c r="L43" s="132"/>
      <c r="M43" s="132"/>
      <c r="N43" s="128"/>
      <c r="O43" s="126"/>
      <c r="P43" s="126"/>
    </row>
    <row r="44" spans="2:18" s="118" customFormat="1" ht="33" customHeight="1">
      <c r="B44" s="1058"/>
      <c r="C44" s="1058"/>
      <c r="D44" s="1058"/>
      <c r="E44" s="1058"/>
      <c r="F44" s="1058"/>
      <c r="G44" s="1058"/>
      <c r="H44" s="1058"/>
      <c r="I44" s="1058"/>
      <c r="J44" s="1058"/>
      <c r="K44" s="1058"/>
      <c r="L44" s="1058"/>
      <c r="M44" s="1058"/>
      <c r="N44" s="1058"/>
      <c r="O44" s="126"/>
      <c r="P44" s="126"/>
    </row>
    <row r="45" spans="2:18" s="118" customFormat="1" ht="18" customHeight="1">
      <c r="B45" s="127"/>
      <c r="C45" s="125"/>
      <c r="D45" s="128"/>
      <c r="E45" s="132"/>
      <c r="F45" s="128"/>
      <c r="G45" s="128"/>
      <c r="H45" s="128"/>
      <c r="I45" s="132"/>
      <c r="J45" s="132"/>
      <c r="K45" s="132"/>
      <c r="L45" s="132"/>
      <c r="M45" s="132"/>
      <c r="N45" s="128"/>
      <c r="O45" s="126"/>
      <c r="P45" s="126"/>
    </row>
    <row r="46" spans="2:18" ht="57" customHeight="1">
      <c r="B46" s="133"/>
      <c r="C46" s="133"/>
      <c r="D46" s="134"/>
      <c r="E46" s="134"/>
      <c r="F46" s="134"/>
      <c r="G46" s="134"/>
      <c r="H46" s="134"/>
      <c r="I46" s="134"/>
      <c r="J46" s="134"/>
      <c r="K46" s="134"/>
      <c r="L46" s="134"/>
      <c r="M46" s="134"/>
      <c r="N46" s="134"/>
      <c r="O46" s="135"/>
      <c r="P46" s="135"/>
    </row>
  </sheetData>
  <mergeCells count="7">
    <mergeCell ref="B1:N1"/>
    <mergeCell ref="A2:N2"/>
    <mergeCell ref="A3:N3"/>
    <mergeCell ref="A4:N4"/>
    <mergeCell ref="B44:N44"/>
    <mergeCell ref="B27:C27"/>
    <mergeCell ref="B31:C31"/>
  </mergeCells>
  <printOptions horizontalCentered="1"/>
  <pageMargins left="1" right="0.75" top="0.45" bottom="0.24" header="0.47" footer="0.24"/>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N484"/>
  <sheetViews>
    <sheetView view="pageBreakPreview" topLeftCell="A258" zoomScaleNormal="100" zoomScaleSheetLayoutView="100" workbookViewId="0">
      <selection activeCell="N11" sqref="N11"/>
    </sheetView>
  </sheetViews>
  <sheetFormatPr baseColWidth="10" defaultColWidth="9.1640625" defaultRowHeight="18" customHeight="1"/>
  <cols>
    <col min="1" max="1" width="2.83203125" style="53" customWidth="1"/>
    <col min="2" max="2" width="1.5" style="51" customWidth="1"/>
    <col min="3" max="3" width="25.6640625" style="51" customWidth="1"/>
    <col min="4" max="4" width="2.1640625" style="51" customWidth="1"/>
    <col min="5" max="5" width="11.5" style="51" bestFit="1" customWidth="1"/>
    <col min="6" max="6" width="1.6640625" style="51" customWidth="1"/>
    <col min="7" max="7" width="11.5" style="51" bestFit="1" customWidth="1"/>
    <col min="8" max="8" width="1.5" style="51" customWidth="1"/>
    <col min="9" max="9" width="12.6640625" style="251" bestFit="1" customWidth="1"/>
    <col min="10" max="10" width="1.6640625" style="251" customWidth="1"/>
    <col min="11" max="11" width="12.6640625" style="251" bestFit="1" customWidth="1"/>
    <col min="12" max="12" width="14.5" style="51" bestFit="1" customWidth="1"/>
    <col min="13" max="13" width="11.5" style="51" bestFit="1" customWidth="1"/>
    <col min="14" max="14" width="13.33203125" style="51" bestFit="1" customWidth="1"/>
    <col min="15" max="16384" width="9.1640625" style="51"/>
  </cols>
  <sheetData>
    <row r="1" spans="1:11" ht="9" customHeight="1"/>
    <row r="2" spans="1:11" s="76" customFormat="1" ht="18.75" customHeight="1">
      <c r="A2" s="77" t="str">
        <f>BS!B3</f>
        <v>HOLIDAY INN AL BARSHA HOTEL</v>
      </c>
      <c r="C2" s="77"/>
      <c r="D2" s="77"/>
      <c r="E2" s="77"/>
      <c r="F2" s="77"/>
      <c r="G2" s="77"/>
      <c r="H2" s="77"/>
      <c r="I2" s="236"/>
      <c r="J2" s="236"/>
      <c r="K2" s="236"/>
    </row>
    <row r="3" spans="1:11" s="74" customFormat="1" ht="18.75" customHeight="1">
      <c r="A3" s="75" t="s">
        <v>53</v>
      </c>
      <c r="C3" s="75"/>
      <c r="D3" s="75"/>
      <c r="E3" s="75"/>
      <c r="F3" s="75"/>
      <c r="G3" s="75"/>
      <c r="H3" s="75"/>
      <c r="I3" s="237"/>
      <c r="J3" s="237"/>
      <c r="K3" s="237"/>
    </row>
    <row r="4" spans="1:11" s="74" customFormat="1" ht="18.75" customHeight="1">
      <c r="A4" s="75" t="str">
        <f>CF!B5</f>
        <v>FOR THE YEAR ENDED 31 DECEMBER 2020</v>
      </c>
      <c r="C4" s="75"/>
      <c r="D4" s="75"/>
      <c r="E4" s="75"/>
      <c r="F4" s="75"/>
      <c r="G4" s="75"/>
      <c r="H4" s="75"/>
      <c r="I4" s="237"/>
      <c r="J4" s="237"/>
      <c r="K4" s="237"/>
    </row>
    <row r="5" spans="1:11" s="72" customFormat="1" ht="3.25" customHeight="1">
      <c r="A5" s="73"/>
      <c r="B5" s="73"/>
      <c r="C5" s="73"/>
      <c r="D5" s="73"/>
      <c r="E5" s="73"/>
      <c r="F5" s="73"/>
      <c r="G5" s="73"/>
      <c r="H5" s="73"/>
      <c r="I5" s="238"/>
      <c r="J5" s="238"/>
      <c r="K5" s="238"/>
    </row>
    <row r="6" spans="1:11" ht="5.25" customHeight="1">
      <c r="A6" s="69"/>
      <c r="B6" s="69"/>
      <c r="C6" s="69"/>
      <c r="D6" s="69"/>
      <c r="E6" s="69"/>
      <c r="F6" s="69"/>
      <c r="G6" s="69"/>
      <c r="H6" s="69"/>
      <c r="I6" s="239"/>
      <c r="J6" s="239"/>
      <c r="K6" s="239"/>
    </row>
    <row r="7" spans="1:11" ht="15.75" hidden="1" customHeight="1">
      <c r="A7" s="69"/>
      <c r="B7" s="69"/>
      <c r="C7" s="396" t="s">
        <v>350</v>
      </c>
      <c r="D7" s="396"/>
      <c r="E7" s="396"/>
      <c r="F7" s="396"/>
      <c r="G7" s="69"/>
      <c r="H7" s="69"/>
      <c r="I7" s="239"/>
      <c r="J7" s="239"/>
      <c r="K7" s="239"/>
    </row>
    <row r="8" spans="1:11" ht="15" hidden="1" customHeight="1">
      <c r="A8" s="69"/>
      <c r="B8" s="69"/>
      <c r="C8" s="69"/>
      <c r="D8" s="69"/>
      <c r="E8" s="69"/>
      <c r="F8" s="69"/>
      <c r="G8" s="69"/>
      <c r="H8" s="69"/>
      <c r="I8" s="334" t="s">
        <v>439</v>
      </c>
      <c r="J8" s="323"/>
      <c r="K8" s="334" t="s">
        <v>439</v>
      </c>
    </row>
    <row r="9" spans="1:11" ht="15" hidden="1" customHeight="1">
      <c r="A9" s="69"/>
      <c r="B9" s="69"/>
      <c r="C9" s="69"/>
      <c r="D9" s="69"/>
      <c r="E9" s="69"/>
      <c r="F9" s="69"/>
      <c r="G9" s="69"/>
      <c r="H9" s="69"/>
      <c r="I9" s="397" t="s">
        <v>1</v>
      </c>
      <c r="J9" s="323"/>
      <c r="K9" s="397" t="s">
        <v>1</v>
      </c>
    </row>
    <row r="10" spans="1:11" ht="9" hidden="1" customHeight="1">
      <c r="A10" s="69"/>
      <c r="B10" s="69"/>
      <c r="C10" s="69"/>
      <c r="D10" s="69"/>
      <c r="E10" s="69"/>
      <c r="F10" s="69"/>
      <c r="G10" s="69"/>
      <c r="H10" s="69"/>
      <c r="I10" s="239"/>
      <c r="J10" s="239"/>
      <c r="K10" s="239"/>
    </row>
    <row r="11" spans="1:11" ht="15.75" hidden="1" customHeight="1">
      <c r="A11" s="69"/>
      <c r="B11" s="69"/>
      <c r="C11" s="326" t="s">
        <v>405</v>
      </c>
      <c r="D11" s="326"/>
      <c r="E11" s="326"/>
      <c r="F11" s="326"/>
      <c r="G11" s="69"/>
      <c r="H11" s="69"/>
      <c r="I11" s="242" t="e">
        <f>PPE!#REF!</f>
        <v>#REF!</v>
      </c>
      <c r="J11" s="242"/>
      <c r="K11" s="242" t="str">
        <f>PPE!B31</f>
        <v xml:space="preserve">Charge for the year </v>
      </c>
    </row>
    <row r="12" spans="1:11" ht="15.75" hidden="1" customHeight="1">
      <c r="A12" s="69"/>
      <c r="B12" s="69"/>
      <c r="C12" s="9" t="s">
        <v>406</v>
      </c>
      <c r="D12" s="9"/>
      <c r="E12" s="9"/>
      <c r="F12" s="9"/>
      <c r="G12" s="69"/>
      <c r="H12" s="69"/>
      <c r="I12" s="242" t="e">
        <f>I14-I11</f>
        <v>#REF!</v>
      </c>
      <c r="J12" s="242"/>
      <c r="K12" s="242" t="e">
        <f>K14-K11</f>
        <v>#VALUE!</v>
      </c>
    </row>
    <row r="13" spans="1:11" ht="3.75" hidden="1" customHeight="1">
      <c r="A13" s="69"/>
      <c r="B13" s="69"/>
      <c r="C13" s="326"/>
      <c r="D13" s="326"/>
      <c r="E13" s="326"/>
      <c r="F13" s="326"/>
      <c r="G13" s="69"/>
      <c r="H13" s="69"/>
      <c r="I13" s="239"/>
      <c r="J13" s="239"/>
      <c r="K13" s="239"/>
    </row>
    <row r="14" spans="1:11" ht="15.75" hidden="1" customHeight="1">
      <c r="A14" s="69"/>
      <c r="B14" s="69"/>
      <c r="C14" s="326"/>
      <c r="D14" s="326"/>
      <c r="E14" s="326"/>
      <c r="F14" s="326"/>
      <c r="G14" s="69"/>
      <c r="H14" s="69"/>
      <c r="I14" s="290">
        <f>PPE!J31</f>
        <v>0</v>
      </c>
      <c r="J14" s="239"/>
      <c r="K14" s="290">
        <f>PPE!L31</f>
        <v>0</v>
      </c>
    </row>
    <row r="15" spans="1:11" ht="3.75" hidden="1" customHeight="1">
      <c r="A15" s="69"/>
      <c r="B15" s="69"/>
      <c r="C15" s="69"/>
      <c r="D15" s="69"/>
      <c r="E15" s="69"/>
      <c r="F15" s="69"/>
      <c r="G15" s="69"/>
      <c r="H15" s="69"/>
      <c r="I15" s="398"/>
      <c r="J15" s="239"/>
      <c r="K15" s="398"/>
    </row>
    <row r="16" spans="1:11" ht="15" customHeight="1">
      <c r="A16" s="62" t="s">
        <v>94</v>
      </c>
      <c r="B16" s="54"/>
      <c r="C16" s="94" t="s">
        <v>134</v>
      </c>
      <c r="D16" s="94"/>
      <c r="E16" s="94"/>
      <c r="F16" s="94"/>
      <c r="G16" s="94"/>
      <c r="H16" s="94"/>
      <c r="I16" s="240"/>
      <c r="J16" s="240"/>
      <c r="K16" s="240"/>
    </row>
    <row r="17" spans="1:11" ht="15" customHeight="1">
      <c r="A17" s="55"/>
      <c r="B17" s="54"/>
      <c r="C17" s="90"/>
      <c r="D17" s="90"/>
      <c r="E17" s="90"/>
      <c r="F17" s="90"/>
      <c r="G17" s="90"/>
      <c r="H17" s="90"/>
      <c r="I17" s="145" t="s">
        <v>1080</v>
      </c>
      <c r="J17" s="241"/>
      <c r="K17" s="145" t="s">
        <v>892</v>
      </c>
    </row>
    <row r="18" spans="1:11" ht="15" customHeight="1">
      <c r="A18" s="55"/>
      <c r="B18" s="54"/>
      <c r="C18" s="90"/>
      <c r="D18" s="90"/>
      <c r="E18" s="90"/>
      <c r="F18" s="90"/>
      <c r="G18" s="90"/>
      <c r="H18" s="90"/>
      <c r="I18" s="145" t="s">
        <v>1</v>
      </c>
      <c r="J18" s="241"/>
      <c r="K18" s="145" t="s">
        <v>1</v>
      </c>
    </row>
    <row r="19" spans="1:11" ht="3" customHeight="1">
      <c r="A19" s="69"/>
      <c r="B19" s="69"/>
      <c r="C19" s="69"/>
      <c r="D19" s="69"/>
      <c r="E19" s="69"/>
      <c r="F19" s="69"/>
      <c r="G19" s="69"/>
      <c r="H19" s="69"/>
      <c r="I19" s="239"/>
      <c r="J19" s="239"/>
      <c r="K19" s="239"/>
    </row>
    <row r="20" spans="1:11" ht="18" hidden="1" customHeight="1">
      <c r="A20" s="55"/>
      <c r="B20" s="54"/>
      <c r="C20" s="97" t="s">
        <v>407</v>
      </c>
      <c r="D20" s="97"/>
      <c r="E20" s="97"/>
      <c r="F20" s="97"/>
      <c r="G20" s="97"/>
      <c r="H20" s="97"/>
      <c r="I20" s="242">
        <f>MMTB!Q163</f>
        <v>49350</v>
      </c>
      <c r="J20" s="242"/>
      <c r="K20" s="242">
        <f>MMTB!S163</f>
        <v>0</v>
      </c>
    </row>
    <row r="21" spans="1:11" ht="18" hidden="1" customHeight="1">
      <c r="A21" s="55"/>
      <c r="B21" s="54"/>
      <c r="C21" s="97" t="s">
        <v>412</v>
      </c>
      <c r="D21" s="97"/>
      <c r="E21" s="97"/>
      <c r="F21" s="97"/>
      <c r="G21" s="97"/>
      <c r="H21" s="97"/>
      <c r="I21" s="242">
        <f>MMTB!Q167</f>
        <v>0</v>
      </c>
      <c r="J21" s="242"/>
      <c r="K21" s="242">
        <f>MMTB!S167</f>
        <v>0</v>
      </c>
    </row>
    <row r="22" spans="1:11" ht="3" hidden="1" customHeight="1">
      <c r="A22" s="55"/>
      <c r="B22" s="54"/>
      <c r="C22" s="97"/>
      <c r="D22" s="97"/>
      <c r="E22" s="97"/>
      <c r="F22" s="97"/>
      <c r="G22" s="97"/>
      <c r="H22" s="97"/>
      <c r="I22" s="242"/>
      <c r="J22" s="242"/>
      <c r="K22" s="242"/>
    </row>
    <row r="23" spans="1:11" ht="18" customHeight="1">
      <c r="A23" s="55"/>
      <c r="B23" s="54"/>
      <c r="C23" s="97" t="s">
        <v>479</v>
      </c>
      <c r="D23" s="97"/>
      <c r="E23" s="97"/>
      <c r="F23" s="97"/>
      <c r="G23" s="97"/>
      <c r="H23" s="97"/>
      <c r="I23" s="242">
        <f>MMTB!G163</f>
        <v>31236</v>
      </c>
      <c r="J23" s="242">
        <f>MMTB!R163</f>
        <v>0</v>
      </c>
      <c r="K23" s="242">
        <f>MMTB!I163</f>
        <v>55159</v>
      </c>
    </row>
    <row r="24" spans="1:11" ht="18" customHeight="1">
      <c r="A24" s="55"/>
      <c r="B24" s="54"/>
      <c r="C24" s="97" t="s">
        <v>480</v>
      </c>
      <c r="D24" s="97"/>
      <c r="E24" s="97"/>
      <c r="F24" s="97"/>
      <c r="G24" s="97"/>
      <c r="H24" s="97"/>
      <c r="I24" s="242">
        <f>MMTB!G164</f>
        <v>216372</v>
      </c>
      <c r="J24" s="242">
        <f>MMTB!R164</f>
        <v>0</v>
      </c>
      <c r="K24" s="242">
        <f>MMTB!I164</f>
        <v>379655</v>
      </c>
    </row>
    <row r="25" spans="1:11" ht="18" customHeight="1">
      <c r="A25" s="55"/>
      <c r="B25" s="54"/>
      <c r="C25" s="97" t="s">
        <v>481</v>
      </c>
      <c r="D25" s="97"/>
      <c r="E25" s="97"/>
      <c r="F25" s="97"/>
      <c r="G25" s="97"/>
      <c r="H25" s="97"/>
      <c r="I25" s="242">
        <f>MMTB!G165</f>
        <v>2671</v>
      </c>
      <c r="J25" s="242">
        <f>MMTB!R165</f>
        <v>0</v>
      </c>
      <c r="K25" s="242">
        <f>MMTB!I165</f>
        <v>5952</v>
      </c>
    </row>
    <row r="26" spans="1:11" ht="18" customHeight="1">
      <c r="A26" s="55"/>
      <c r="B26" s="54"/>
      <c r="C26" s="97" t="s">
        <v>482</v>
      </c>
      <c r="D26" s="97"/>
      <c r="E26" s="97"/>
      <c r="F26" s="97"/>
      <c r="G26" s="97"/>
      <c r="H26" s="97"/>
      <c r="I26" s="242">
        <f>MMTB!G166</f>
        <v>3318</v>
      </c>
      <c r="J26" s="242">
        <f>MMTB!R166</f>
        <v>0</v>
      </c>
      <c r="K26" s="242">
        <f>MMTB!I166</f>
        <v>2823</v>
      </c>
    </row>
    <row r="27" spans="1:11" ht="3" customHeight="1">
      <c r="A27" s="55"/>
      <c r="B27" s="54"/>
      <c r="C27" s="97"/>
      <c r="D27" s="97"/>
      <c r="E27" s="97"/>
      <c r="F27" s="97"/>
      <c r="G27" s="97"/>
      <c r="H27" s="97"/>
      <c r="I27" s="245"/>
      <c r="J27" s="245"/>
      <c r="K27" s="245"/>
    </row>
    <row r="28" spans="1:11" ht="17.25" customHeight="1">
      <c r="A28" s="71"/>
      <c r="B28" s="71"/>
      <c r="C28" s="71"/>
      <c r="D28" s="71"/>
      <c r="E28" s="71"/>
      <c r="F28" s="71"/>
      <c r="G28" s="71"/>
      <c r="H28" s="71"/>
      <c r="I28" s="290">
        <f>SUM(I23:I27)</f>
        <v>253597</v>
      </c>
      <c r="J28" s="241"/>
      <c r="K28" s="290">
        <f>SUM(K23:K27)</f>
        <v>443589</v>
      </c>
    </row>
    <row r="29" spans="1:11" ht="3" customHeight="1" thickBot="1">
      <c r="A29" s="71"/>
      <c r="B29" s="71"/>
      <c r="C29" s="71"/>
      <c r="D29" s="71"/>
      <c r="E29" s="71"/>
      <c r="F29" s="71"/>
      <c r="G29" s="71"/>
      <c r="H29" s="71"/>
      <c r="I29" s="455"/>
      <c r="J29" s="241"/>
      <c r="K29" s="455"/>
    </row>
    <row r="30" spans="1:11" ht="7.5" customHeight="1" thickTop="1">
      <c r="A30" s="69"/>
      <c r="B30" s="69"/>
      <c r="C30" s="69"/>
      <c r="D30" s="69"/>
      <c r="E30" s="69"/>
      <c r="F30" s="69"/>
      <c r="G30" s="69"/>
      <c r="H30" s="69"/>
      <c r="I30" s="239"/>
      <c r="J30" s="239"/>
      <c r="K30" s="239"/>
    </row>
    <row r="31" spans="1:11" ht="15" customHeight="1">
      <c r="A31" s="62" t="s">
        <v>17</v>
      </c>
      <c r="B31" s="54"/>
      <c r="C31" s="94" t="s">
        <v>141</v>
      </c>
      <c r="D31" s="94"/>
      <c r="E31" s="94"/>
      <c r="F31" s="94"/>
      <c r="G31" s="94"/>
      <c r="H31" s="94"/>
      <c r="I31" s="240"/>
      <c r="J31" s="240"/>
      <c r="K31" s="240"/>
    </row>
    <row r="32" spans="1:11" ht="15" customHeight="1">
      <c r="A32" s="55"/>
      <c r="B32" s="54"/>
      <c r="C32" s="90"/>
      <c r="D32" s="90"/>
      <c r="E32" s="90"/>
      <c r="F32" s="90"/>
      <c r="G32" s="90"/>
      <c r="H32" s="90"/>
      <c r="I32" s="145" t="str">
        <f>I17</f>
        <v>31.12.2020</v>
      </c>
      <c r="J32" s="241"/>
      <c r="K32" s="145" t="str">
        <f>K17</f>
        <v>31.12.2019</v>
      </c>
    </row>
    <row r="33" spans="1:11" ht="15" customHeight="1">
      <c r="A33" s="55"/>
      <c r="B33" s="54"/>
      <c r="C33" s="90"/>
      <c r="D33" s="90"/>
      <c r="E33" s="90"/>
      <c r="F33" s="90"/>
      <c r="G33" s="90"/>
      <c r="H33" s="90"/>
      <c r="I33" s="145" t="str">
        <f>I18</f>
        <v>AED</v>
      </c>
      <c r="J33" s="241"/>
      <c r="K33" s="145" t="str">
        <f>K18</f>
        <v>AED</v>
      </c>
    </row>
    <row r="34" spans="1:11" ht="3" customHeight="1">
      <c r="A34" s="69"/>
      <c r="B34" s="69"/>
      <c r="C34" s="69"/>
      <c r="D34" s="69"/>
      <c r="E34" s="69"/>
      <c r="F34" s="69"/>
      <c r="G34" s="69"/>
      <c r="H34" s="69"/>
      <c r="I34" s="239"/>
      <c r="J34" s="239"/>
      <c r="K34" s="239"/>
    </row>
    <row r="35" spans="1:11" ht="18" customHeight="1">
      <c r="A35" s="55"/>
      <c r="B35" s="54"/>
      <c r="C35" s="97" t="s">
        <v>76</v>
      </c>
      <c r="D35" s="97"/>
      <c r="E35" s="97"/>
      <c r="F35" s="97"/>
      <c r="G35" s="97"/>
      <c r="H35" s="97"/>
      <c r="I35" s="242">
        <f>MMTB!G176</f>
        <v>1315359</v>
      </c>
      <c r="J35" s="242"/>
      <c r="K35" s="242">
        <f>MMTB!I176</f>
        <v>3076813</v>
      </c>
    </row>
    <row r="36" spans="1:11" ht="18" hidden="1" customHeight="1">
      <c r="A36" s="55"/>
      <c r="B36" s="54"/>
      <c r="C36" s="97" t="s">
        <v>330</v>
      </c>
      <c r="D36" s="97"/>
      <c r="E36" s="97"/>
      <c r="F36" s="97"/>
      <c r="G36" s="97"/>
      <c r="H36" s="97"/>
      <c r="I36" s="242">
        <f>MMTB!G408</f>
        <v>0</v>
      </c>
      <c r="J36" s="242"/>
      <c r="K36" s="242">
        <f>MMTB!I408</f>
        <v>0</v>
      </c>
    </row>
    <row r="37" spans="1:11" ht="3.75" hidden="1" customHeight="1">
      <c r="A37" s="71"/>
      <c r="B37" s="71"/>
      <c r="C37" s="97"/>
      <c r="D37" s="97"/>
      <c r="E37" s="97"/>
      <c r="F37" s="97"/>
      <c r="G37" s="71"/>
      <c r="H37" s="71"/>
      <c r="I37" s="246"/>
      <c r="J37" s="241"/>
      <c r="K37" s="246"/>
    </row>
    <row r="38" spans="1:11" ht="18" hidden="1" customHeight="1">
      <c r="A38" s="55"/>
      <c r="B38" s="54"/>
      <c r="C38" s="97"/>
      <c r="D38" s="97"/>
      <c r="E38" s="97"/>
      <c r="F38" s="97"/>
      <c r="G38" s="97"/>
      <c r="H38" s="97"/>
      <c r="I38" s="242">
        <f>SUM(I35:I36)</f>
        <v>1315359</v>
      </c>
      <c r="J38" s="242"/>
      <c r="K38" s="242">
        <f>SUM(K35:K36)</f>
        <v>3076813</v>
      </c>
    </row>
    <row r="39" spans="1:11" ht="18" hidden="1" customHeight="1">
      <c r="A39" s="55"/>
      <c r="B39" s="54"/>
      <c r="C39" s="97" t="s">
        <v>283</v>
      </c>
      <c r="D39" s="97"/>
      <c r="E39" s="97"/>
      <c r="F39" s="97"/>
      <c r="G39" s="97"/>
      <c r="H39" s="97"/>
      <c r="I39" s="242">
        <v>0</v>
      </c>
      <c r="J39" s="242"/>
      <c r="K39" s="242">
        <v>0</v>
      </c>
    </row>
    <row r="40" spans="1:11" ht="18" hidden="1" customHeight="1">
      <c r="A40" s="55"/>
      <c r="B40" s="54"/>
      <c r="C40" s="97" t="s">
        <v>159</v>
      </c>
      <c r="D40" s="97"/>
      <c r="E40" s="97"/>
      <c r="F40" s="97"/>
      <c r="G40" s="97"/>
      <c r="H40" s="97"/>
      <c r="I40" s="242">
        <f>MMTB!G219</f>
        <v>0</v>
      </c>
      <c r="J40" s="242"/>
      <c r="K40" s="242">
        <f>MMTB!I219</f>
        <v>0</v>
      </c>
    </row>
    <row r="41" spans="1:11" ht="18" customHeight="1">
      <c r="A41" s="55"/>
      <c r="B41" s="54"/>
      <c r="C41" s="97" t="s">
        <v>354</v>
      </c>
      <c r="D41" s="97"/>
      <c r="E41" s="97"/>
      <c r="F41" s="97"/>
      <c r="G41" s="97"/>
      <c r="H41" s="97"/>
      <c r="I41" s="242">
        <f>MMTB!G211+MMTB!G258</f>
        <v>1665532</v>
      </c>
      <c r="J41" s="242"/>
      <c r="K41" s="242">
        <f>MMTB!I211+MMTB!I258</f>
        <v>1706175</v>
      </c>
    </row>
    <row r="42" spans="1:11" ht="18" hidden="1" customHeight="1">
      <c r="A42" s="55"/>
      <c r="B42" s="54"/>
      <c r="C42" s="97" t="s">
        <v>328</v>
      </c>
      <c r="D42" s="97"/>
      <c r="E42" s="97"/>
      <c r="F42" s="97"/>
      <c r="G42" s="97"/>
      <c r="H42" s="97"/>
      <c r="I42" s="242">
        <v>0</v>
      </c>
      <c r="J42" s="242"/>
      <c r="K42" s="242">
        <v>0</v>
      </c>
    </row>
    <row r="43" spans="1:11" ht="18" customHeight="1">
      <c r="A43" s="55"/>
      <c r="B43" s="54"/>
      <c r="C43" s="97" t="s">
        <v>0</v>
      </c>
      <c r="D43" s="97"/>
      <c r="E43" s="97"/>
      <c r="F43" s="97"/>
      <c r="G43" s="97"/>
      <c r="H43" s="97"/>
      <c r="I43" s="242">
        <f>MMTB!G203</f>
        <v>733778</v>
      </c>
      <c r="J43" s="242"/>
      <c r="K43" s="242">
        <f>MMTB!I203</f>
        <v>977673</v>
      </c>
    </row>
    <row r="44" spans="1:11" ht="18" hidden="1" customHeight="1">
      <c r="A44" s="55"/>
      <c r="B44" s="54"/>
      <c r="C44" s="97" t="s">
        <v>158</v>
      </c>
      <c r="D44" s="97"/>
      <c r="E44" s="97"/>
      <c r="F44" s="97"/>
      <c r="G44" s="97"/>
      <c r="H44" s="97"/>
      <c r="I44" s="242">
        <f>MMTB!G216</f>
        <v>0</v>
      </c>
      <c r="J44" s="242"/>
      <c r="K44" s="242">
        <f>MMTB!I216</f>
        <v>0</v>
      </c>
    </row>
    <row r="45" spans="1:11" ht="18" customHeight="1">
      <c r="A45" s="55"/>
      <c r="B45" s="54"/>
      <c r="C45" s="97" t="s">
        <v>42</v>
      </c>
      <c r="D45" s="97"/>
      <c r="E45" s="97"/>
      <c r="F45" s="97"/>
      <c r="G45" s="97"/>
      <c r="H45" s="97"/>
      <c r="I45" s="242">
        <f>MMTB!G238</f>
        <v>535051</v>
      </c>
      <c r="J45" s="242"/>
      <c r="K45" s="242">
        <f>MMTB!I238</f>
        <v>567621</v>
      </c>
    </row>
    <row r="46" spans="1:11" ht="3" customHeight="1">
      <c r="A46" s="55"/>
      <c r="B46" s="54"/>
      <c r="C46" s="97"/>
      <c r="D46" s="97"/>
      <c r="E46" s="97"/>
      <c r="F46" s="97"/>
      <c r="G46" s="97"/>
      <c r="H46" s="97"/>
      <c r="I46" s="242"/>
      <c r="J46" s="242"/>
      <c r="K46" s="242"/>
    </row>
    <row r="47" spans="1:11" ht="18" customHeight="1">
      <c r="A47" s="55"/>
      <c r="B47" s="54"/>
      <c r="C47" s="97"/>
      <c r="D47" s="97"/>
      <c r="E47" s="97"/>
      <c r="F47" s="97"/>
      <c r="G47" s="97"/>
      <c r="H47" s="97"/>
      <c r="I47" s="290">
        <f>SUM(I38:I45)</f>
        <v>4249720</v>
      </c>
      <c r="J47" s="242"/>
      <c r="K47" s="290">
        <f>SUM(K38:K45)</f>
        <v>6328282</v>
      </c>
    </row>
    <row r="48" spans="1:11" ht="3" customHeight="1" thickBot="1">
      <c r="A48" s="55"/>
      <c r="B48" s="54"/>
      <c r="C48" s="97"/>
      <c r="D48" s="97"/>
      <c r="E48" s="97"/>
      <c r="F48" s="97"/>
      <c r="G48" s="97"/>
      <c r="H48" s="97"/>
      <c r="I48" s="244"/>
      <c r="J48" s="245"/>
      <c r="K48" s="244"/>
    </row>
    <row r="49" spans="1:11" ht="8" customHeight="1" thickTop="1"/>
    <row r="50" spans="1:11" customFormat="1" ht="15" hidden="1" customHeight="1" thickTop="1">
      <c r="A50" s="323"/>
      <c r="B50" s="324"/>
      <c r="C50" s="232" t="s">
        <v>429</v>
      </c>
      <c r="D50" s="232"/>
      <c r="E50" s="232"/>
      <c r="F50" s="232"/>
      <c r="G50" s="325"/>
      <c r="H50" s="325"/>
      <c r="I50" s="323"/>
      <c r="J50" s="325"/>
      <c r="K50" s="323"/>
    </row>
    <row r="51" spans="1:11" ht="9" hidden="1" customHeight="1">
      <c r="A51" s="69"/>
      <c r="B51" s="69"/>
      <c r="C51" s="69"/>
      <c r="D51" s="69"/>
      <c r="E51" s="69"/>
      <c r="F51" s="69"/>
      <c r="G51" s="69"/>
      <c r="H51" s="69"/>
      <c r="I51" s="239"/>
      <c r="J51" s="239"/>
      <c r="K51" s="239"/>
    </row>
    <row r="52" spans="1:11" customFormat="1" ht="18" hidden="1" customHeight="1">
      <c r="A52" s="323"/>
      <c r="B52" s="324"/>
      <c r="C52" s="326" t="s">
        <v>187</v>
      </c>
      <c r="D52" s="326"/>
      <c r="E52" s="326"/>
      <c r="F52" s="326"/>
      <c r="G52" s="323"/>
      <c r="H52" s="323"/>
      <c r="I52" s="323" t="e">
        <f>K56</f>
        <v>#REF!</v>
      </c>
      <c r="J52" s="323"/>
      <c r="K52" s="323" t="e">
        <f>#REF!</f>
        <v>#REF!</v>
      </c>
    </row>
    <row r="53" spans="1:11" customFormat="1" ht="18" hidden="1" customHeight="1">
      <c r="A53" s="323"/>
      <c r="B53" s="324"/>
      <c r="C53" s="326" t="s">
        <v>284</v>
      </c>
      <c r="D53" s="326"/>
      <c r="E53" s="326"/>
      <c r="F53" s="326"/>
      <c r="G53" s="323"/>
      <c r="H53" s="323"/>
      <c r="I53" s="323">
        <v>0</v>
      </c>
      <c r="J53" s="323"/>
      <c r="K53" s="323">
        <v>0</v>
      </c>
    </row>
    <row r="54" spans="1:11" customFormat="1" ht="18" hidden="1" customHeight="1">
      <c r="A54" s="323"/>
      <c r="B54" s="324"/>
      <c r="C54" s="326" t="s">
        <v>408</v>
      </c>
      <c r="D54" s="326"/>
      <c r="E54" s="326"/>
      <c r="F54" s="326"/>
      <c r="G54" s="323"/>
      <c r="H54" s="323"/>
      <c r="I54" s="323">
        <f>I311</f>
        <v>73807.59</v>
      </c>
      <c r="J54" s="323"/>
      <c r="K54" s="323">
        <f>K311</f>
        <v>100995</v>
      </c>
    </row>
    <row r="55" spans="1:11" customFormat="1" ht="3.75" hidden="1" customHeight="1">
      <c r="A55" s="323"/>
      <c r="B55" s="324"/>
      <c r="C55" s="226"/>
      <c r="D55" s="226"/>
      <c r="E55" s="226"/>
      <c r="F55" s="226"/>
      <c r="G55" s="327"/>
      <c r="H55" s="327"/>
      <c r="I55" s="323"/>
      <c r="J55" s="327"/>
      <c r="K55" s="323"/>
    </row>
    <row r="56" spans="1:11" customFormat="1" ht="18" hidden="1" customHeight="1">
      <c r="A56" s="323"/>
      <c r="B56" s="324"/>
      <c r="C56" s="1062" t="s">
        <v>168</v>
      </c>
      <c r="D56" s="1062"/>
      <c r="E56" s="1062"/>
      <c r="F56" s="1062"/>
      <c r="G56" s="1062"/>
      <c r="H56" s="1062"/>
      <c r="I56" s="328" t="e">
        <f>SUM(I52:I55)</f>
        <v>#REF!</v>
      </c>
      <c r="J56" s="327"/>
      <c r="K56" s="328" t="e">
        <f>SUM(K52:K55)</f>
        <v>#REF!</v>
      </c>
    </row>
    <row r="57" spans="1:11" customFormat="1" ht="3.75" hidden="1" customHeight="1">
      <c r="A57" s="323"/>
      <c r="B57" s="324"/>
      <c r="C57" s="329"/>
      <c r="D57" s="329"/>
      <c r="E57" s="329"/>
      <c r="F57" s="329"/>
      <c r="G57" s="327"/>
      <c r="H57" s="327"/>
      <c r="I57" s="330"/>
      <c r="J57" s="327"/>
      <c r="K57" s="330"/>
    </row>
    <row r="58" spans="1:11" s="304" customFormat="1" ht="9" hidden="1" customHeight="1">
      <c r="A58" s="331"/>
      <c r="B58" s="331"/>
      <c r="C58" s="332"/>
      <c r="D58" s="332"/>
      <c r="E58" s="332"/>
      <c r="F58" s="332"/>
      <c r="G58" s="332"/>
      <c r="H58" s="332"/>
      <c r="I58" s="333"/>
      <c r="J58" s="332"/>
      <c r="K58" s="333"/>
    </row>
    <row r="59" spans="1:11" ht="15" customHeight="1">
      <c r="A59" s="71"/>
      <c r="B59" s="71"/>
      <c r="C59" s="1063" t="s">
        <v>730</v>
      </c>
      <c r="D59" s="1063"/>
      <c r="E59" s="1063"/>
      <c r="F59" s="1063"/>
      <c r="G59" s="1063"/>
      <c r="H59" s="417"/>
      <c r="I59" s="241"/>
      <c r="J59" s="241"/>
      <c r="K59" s="241"/>
    </row>
    <row r="60" spans="1:11" ht="3" customHeight="1">
      <c r="A60" s="71"/>
      <c r="B60" s="71"/>
      <c r="C60" s="417"/>
      <c r="D60" s="417"/>
      <c r="E60" s="417"/>
      <c r="F60" s="417"/>
      <c r="G60" s="417"/>
      <c r="H60" s="417"/>
      <c r="I60" s="241"/>
      <c r="J60" s="241"/>
      <c r="K60" s="241"/>
    </row>
    <row r="61" spans="1:11" ht="31.5" hidden="1" customHeight="1">
      <c r="A61" s="71"/>
      <c r="B61" s="71"/>
      <c r="C61" s="1066" t="s">
        <v>885</v>
      </c>
      <c r="D61" s="1066"/>
      <c r="E61" s="1066"/>
      <c r="F61" s="1066"/>
      <c r="G61" s="1066"/>
      <c r="H61" s="1066"/>
      <c r="I61" s="1066"/>
      <c r="J61" s="1066"/>
      <c r="K61" s="1066"/>
    </row>
    <row r="62" spans="1:11" ht="6" hidden="1" customHeight="1">
      <c r="A62" s="71"/>
      <c r="B62" s="71"/>
      <c r="C62" s="491"/>
      <c r="D62" s="491"/>
      <c r="E62" s="491"/>
      <c r="F62" s="491"/>
      <c r="G62" s="491"/>
      <c r="H62" s="491"/>
      <c r="I62" s="592"/>
      <c r="J62" s="592"/>
      <c r="K62" s="512"/>
    </row>
    <row r="63" spans="1:11" s="304" customFormat="1" ht="66" customHeight="1">
      <c r="A63" s="331"/>
      <c r="B63" s="331"/>
      <c r="C63" s="1064" t="s">
        <v>863</v>
      </c>
      <c r="D63" s="1064"/>
      <c r="E63" s="1064"/>
      <c r="F63" s="1064"/>
      <c r="G63" s="1064"/>
      <c r="H63" s="1064"/>
      <c r="I63" s="1064"/>
      <c r="J63" s="1064"/>
      <c r="K63" s="1064"/>
    </row>
    <row r="64" spans="1:11" s="304" customFormat="1" ht="3" customHeight="1">
      <c r="A64" s="331"/>
      <c r="B64" s="331"/>
      <c r="C64" s="332"/>
      <c r="D64" s="332"/>
      <c r="E64" s="332"/>
      <c r="F64" s="332"/>
      <c r="G64" s="332"/>
      <c r="H64" s="332"/>
      <c r="I64" s="333"/>
      <c r="J64" s="332"/>
      <c r="K64" s="333"/>
    </row>
    <row r="65" spans="1:11" s="577" customFormat="1" ht="15" customHeight="1">
      <c r="A65" s="492"/>
      <c r="B65" s="492"/>
      <c r="C65" s="1067" t="s">
        <v>864</v>
      </c>
      <c r="D65" s="1067"/>
      <c r="E65" s="1067"/>
      <c r="F65" s="1067"/>
      <c r="G65" s="1067"/>
      <c r="H65" s="1067"/>
      <c r="I65" s="1067"/>
      <c r="J65" s="1067"/>
      <c r="K65" s="1067"/>
    </row>
    <row r="66" spans="1:11" ht="3" customHeight="1">
      <c r="A66" s="71"/>
      <c r="B66" s="71"/>
      <c r="C66" s="71"/>
      <c r="D66" s="71"/>
      <c r="E66" s="71"/>
      <c r="F66" s="71"/>
      <c r="G66" s="71"/>
      <c r="H66" s="71"/>
      <c r="I66" s="241"/>
      <c r="J66" s="241"/>
      <c r="K66" s="241"/>
    </row>
    <row r="67" spans="1:11" ht="15" customHeight="1">
      <c r="A67" s="492"/>
      <c r="B67" s="492"/>
      <c r="C67" s="492"/>
      <c r="D67" s="492"/>
      <c r="F67" s="493"/>
      <c r="G67" s="145" t="s">
        <v>866</v>
      </c>
      <c r="H67" s="493"/>
      <c r="I67" s="145" t="s">
        <v>868</v>
      </c>
      <c r="J67" s="493"/>
      <c r="K67" s="145" t="s">
        <v>868</v>
      </c>
    </row>
    <row r="68" spans="1:11" ht="15" customHeight="1">
      <c r="A68" s="492"/>
      <c r="B68" s="492"/>
      <c r="D68" s="492"/>
      <c r="E68" s="145" t="s">
        <v>865</v>
      </c>
      <c r="F68" s="493"/>
      <c r="G68" s="145" t="s">
        <v>867</v>
      </c>
      <c r="H68" s="493"/>
      <c r="I68" s="145" t="s">
        <v>867</v>
      </c>
      <c r="J68" s="493"/>
      <c r="K68" s="145" t="s">
        <v>867</v>
      </c>
    </row>
    <row r="69" spans="1:11" ht="15" customHeight="1">
      <c r="A69" s="71"/>
      <c r="B69" s="71"/>
      <c r="C69" s="97"/>
      <c r="D69" s="97"/>
      <c r="E69" s="145" t="s">
        <v>1</v>
      </c>
      <c r="F69" s="97"/>
      <c r="G69" s="145" t="s">
        <v>1</v>
      </c>
      <c r="H69" s="71"/>
      <c r="I69" s="145" t="s">
        <v>1</v>
      </c>
      <c r="J69" s="241"/>
      <c r="K69" s="145" t="s">
        <v>1</v>
      </c>
    </row>
    <row r="70" spans="1:11" ht="15" customHeight="1">
      <c r="A70" s="71"/>
      <c r="B70" s="71"/>
      <c r="C70" s="495">
        <v>2020</v>
      </c>
      <c r="D70" s="97"/>
      <c r="E70" s="145"/>
      <c r="F70" s="97"/>
      <c r="G70" s="145"/>
      <c r="H70" s="71"/>
      <c r="I70" s="145"/>
      <c r="J70" s="241"/>
      <c r="K70" s="145"/>
    </row>
    <row r="71" spans="1:11" ht="3" customHeight="1">
      <c r="A71" s="71"/>
      <c r="B71" s="71"/>
      <c r="C71" s="97"/>
      <c r="D71" s="97"/>
      <c r="E71" s="494"/>
      <c r="F71" s="97"/>
      <c r="G71" s="494"/>
      <c r="H71" s="71"/>
      <c r="I71" s="494"/>
      <c r="J71" s="241"/>
      <c r="K71" s="494"/>
    </row>
    <row r="72" spans="1:11" ht="18" customHeight="1">
      <c r="A72" s="71"/>
      <c r="B72" s="71"/>
      <c r="C72" s="97" t="s">
        <v>1060</v>
      </c>
      <c r="D72" s="97"/>
      <c r="E72" s="242">
        <f>457400+218585</f>
        <v>675985</v>
      </c>
      <c r="F72" s="97"/>
      <c r="G72" s="242">
        <v>175563</v>
      </c>
      <c r="H72" s="71"/>
      <c r="I72" s="242">
        <v>463811</v>
      </c>
      <c r="J72" s="241"/>
      <c r="K72" s="242">
        <f>E72+G72+I72</f>
        <v>1315359</v>
      </c>
    </row>
    <row r="73" spans="1:11" ht="16.5" hidden="1" customHeight="1">
      <c r="A73" s="71"/>
      <c r="B73" s="71"/>
      <c r="C73" s="97" t="s">
        <v>329</v>
      </c>
      <c r="D73" s="97"/>
      <c r="E73" s="97"/>
      <c r="F73" s="97"/>
      <c r="G73" s="71"/>
      <c r="H73" s="71"/>
      <c r="I73" s="242">
        <v>0</v>
      </c>
      <c r="J73" s="241"/>
      <c r="K73" s="242">
        <v>0</v>
      </c>
    </row>
    <row r="74" spans="1:11" ht="18" customHeight="1">
      <c r="A74" s="71"/>
      <c r="B74" s="71"/>
      <c r="C74" s="97" t="s">
        <v>869</v>
      </c>
      <c r="D74" s="97"/>
      <c r="E74" s="478">
        <v>0</v>
      </c>
      <c r="F74" s="479"/>
      <c r="G74" s="478">
        <v>0</v>
      </c>
      <c r="H74" s="480"/>
      <c r="I74" s="478">
        <v>0</v>
      </c>
      <c r="J74" s="481"/>
      <c r="K74" s="478">
        <v>0</v>
      </c>
    </row>
    <row r="75" spans="1:11" ht="18" customHeight="1">
      <c r="A75" s="71"/>
      <c r="B75" s="71"/>
      <c r="C75" s="97" t="s">
        <v>870</v>
      </c>
      <c r="D75" s="97"/>
      <c r="E75" s="242">
        <v>0</v>
      </c>
      <c r="F75" s="97"/>
      <c r="G75" s="242">
        <v>0</v>
      </c>
      <c r="H75" s="71"/>
      <c r="I75" s="242">
        <v>0</v>
      </c>
      <c r="J75" s="241"/>
      <c r="K75" s="242">
        <v>0</v>
      </c>
    </row>
    <row r="76" spans="1:11" ht="3" customHeight="1">
      <c r="A76" s="71"/>
      <c r="B76" s="71"/>
      <c r="C76" s="241"/>
      <c r="D76" s="97"/>
      <c r="E76" s="246"/>
      <c r="F76" s="97"/>
      <c r="G76" s="246"/>
      <c r="H76" s="71"/>
      <c r="I76" s="246"/>
      <c r="J76" s="241"/>
      <c r="K76" s="246"/>
    </row>
    <row r="77" spans="1:11" ht="18" customHeight="1">
      <c r="A77" s="71"/>
      <c r="B77" s="71"/>
      <c r="C77" s="97" t="s">
        <v>1061</v>
      </c>
      <c r="D77" s="97"/>
      <c r="E77" s="242">
        <f>E72-E75</f>
        <v>675985</v>
      </c>
      <c r="F77" s="97"/>
      <c r="G77" s="242">
        <f>G72-G75</f>
        <v>175563</v>
      </c>
      <c r="H77" s="71"/>
      <c r="I77" s="242">
        <f>I72-I75</f>
        <v>463811</v>
      </c>
      <c r="J77" s="241"/>
      <c r="K77" s="242">
        <f>K72-K75</f>
        <v>1315359</v>
      </c>
    </row>
    <row r="78" spans="1:11" ht="3" customHeight="1" thickBot="1">
      <c r="A78" s="55"/>
      <c r="B78" s="54"/>
      <c r="C78" s="245"/>
      <c r="D78" s="97"/>
      <c r="E78" s="244"/>
      <c r="F78" s="97"/>
      <c r="G78" s="244"/>
      <c r="H78" s="97"/>
      <c r="I78" s="244"/>
      <c r="J78" s="245"/>
      <c r="K78" s="244"/>
    </row>
    <row r="79" spans="1:11" ht="6" customHeight="1" thickTop="1">
      <c r="A79" s="71"/>
      <c r="B79" s="71"/>
      <c r="C79" s="97"/>
      <c r="D79" s="97"/>
      <c r="E79" s="97"/>
      <c r="F79" s="97"/>
      <c r="G79" s="71"/>
      <c r="H79" s="71"/>
      <c r="I79" s="241"/>
      <c r="J79" s="241"/>
      <c r="K79" s="241"/>
    </row>
    <row r="80" spans="1:11" ht="15.75" hidden="1" customHeight="1" thickTop="1">
      <c r="A80" s="55"/>
      <c r="B80" s="54"/>
      <c r="C80" s="245"/>
      <c r="D80" s="97"/>
      <c r="E80" s="245"/>
      <c r="F80" s="97"/>
      <c r="G80" s="245"/>
      <c r="H80" s="97"/>
      <c r="I80" s="245"/>
      <c r="J80" s="245"/>
      <c r="K80" s="245"/>
    </row>
    <row r="81" spans="1:11" ht="15.75" hidden="1" customHeight="1">
      <c r="A81" s="55"/>
      <c r="B81" s="54"/>
      <c r="C81" s="71"/>
      <c r="D81" s="71"/>
      <c r="F81" s="477"/>
      <c r="G81" s="487" t="s">
        <v>866</v>
      </c>
      <c r="H81" s="477"/>
      <c r="I81" s="487" t="s">
        <v>868</v>
      </c>
      <c r="J81" s="477"/>
      <c r="K81" s="487" t="s">
        <v>868</v>
      </c>
    </row>
    <row r="82" spans="1:11" ht="15.75" hidden="1" customHeight="1">
      <c r="A82" s="55"/>
      <c r="B82" s="54"/>
      <c r="D82" s="71"/>
      <c r="E82" s="487" t="s">
        <v>865</v>
      </c>
      <c r="F82" s="477"/>
      <c r="G82" s="487" t="s">
        <v>867</v>
      </c>
      <c r="H82" s="477"/>
      <c r="I82" s="487" t="s">
        <v>867</v>
      </c>
      <c r="J82" s="477"/>
      <c r="K82" s="487" t="s">
        <v>867</v>
      </c>
    </row>
    <row r="83" spans="1:11" ht="15" customHeight="1">
      <c r="A83" s="55"/>
      <c r="B83" s="54"/>
      <c r="C83" s="495">
        <v>2019</v>
      </c>
      <c r="D83" s="97"/>
      <c r="E83" s="97"/>
      <c r="F83" s="97"/>
      <c r="G83" s="492"/>
      <c r="H83" s="492"/>
      <c r="I83" s="496"/>
      <c r="J83" s="496"/>
      <c r="K83" s="496"/>
    </row>
    <row r="84" spans="1:11" ht="3" customHeight="1">
      <c r="A84" s="55"/>
      <c r="B84" s="54"/>
      <c r="C84" s="484"/>
      <c r="D84" s="97"/>
      <c r="E84" s="97"/>
      <c r="F84" s="97"/>
      <c r="G84" s="71"/>
      <c r="H84" s="71"/>
      <c r="I84" s="241"/>
      <c r="J84" s="241"/>
      <c r="K84" s="241"/>
    </row>
    <row r="85" spans="1:11" ht="18" customHeight="1">
      <c r="A85" s="55"/>
      <c r="B85" s="54"/>
      <c r="C85" s="97" t="s">
        <v>1060</v>
      </c>
      <c r="D85" s="97"/>
      <c r="E85" s="242">
        <v>1797274</v>
      </c>
      <c r="F85" s="97"/>
      <c r="G85" s="242">
        <f>881036+176193+14774</f>
        <v>1072003</v>
      </c>
      <c r="H85" s="71"/>
      <c r="I85" s="242">
        <f>11122+196414</f>
        <v>207536</v>
      </c>
      <c r="J85" s="241"/>
      <c r="K85" s="242">
        <f>SUM(E85+G85+I85)</f>
        <v>3076813</v>
      </c>
    </row>
    <row r="86" spans="1:11" ht="18" customHeight="1">
      <c r="A86" s="55"/>
      <c r="B86" s="54"/>
      <c r="C86" s="97" t="s">
        <v>869</v>
      </c>
      <c r="D86" s="97"/>
      <c r="E86" s="478">
        <v>0</v>
      </c>
      <c r="F86" s="97"/>
      <c r="G86" s="478">
        <v>0</v>
      </c>
      <c r="H86" s="71"/>
      <c r="I86" s="478">
        <v>0</v>
      </c>
      <c r="J86" s="241"/>
      <c r="K86" s="478">
        <v>0</v>
      </c>
    </row>
    <row r="87" spans="1:11" ht="18" customHeight="1">
      <c r="A87" s="55"/>
      <c r="B87" s="54"/>
      <c r="C87" s="97" t="s">
        <v>870</v>
      </c>
      <c r="D87" s="97"/>
      <c r="E87" s="242">
        <v>0</v>
      </c>
      <c r="F87" s="97"/>
      <c r="G87" s="242">
        <v>0</v>
      </c>
      <c r="H87" s="71"/>
      <c r="I87" s="242">
        <v>0</v>
      </c>
      <c r="J87" s="241"/>
      <c r="K87" s="242">
        <v>0</v>
      </c>
    </row>
    <row r="88" spans="1:11" ht="3" customHeight="1">
      <c r="A88" s="55"/>
      <c r="B88" s="54"/>
      <c r="C88" s="241"/>
      <c r="D88" s="97"/>
      <c r="E88" s="246"/>
      <c r="F88" s="97"/>
      <c r="G88" s="246"/>
      <c r="H88" s="71"/>
      <c r="I88" s="246"/>
      <c r="J88" s="241"/>
      <c r="K88" s="246"/>
    </row>
    <row r="89" spans="1:11" ht="18.75" customHeight="1">
      <c r="A89" s="55"/>
      <c r="B89" s="54"/>
      <c r="C89" s="97" t="s">
        <v>1061</v>
      </c>
      <c r="D89" s="97"/>
      <c r="E89" s="242">
        <f>E85-E87</f>
        <v>1797274</v>
      </c>
      <c r="F89" s="97"/>
      <c r="G89" s="242">
        <f>G85-G87</f>
        <v>1072003</v>
      </c>
      <c r="H89" s="71"/>
      <c r="I89" s="242">
        <f>I85-I87</f>
        <v>207536</v>
      </c>
      <c r="J89" s="241"/>
      <c r="K89" s="242">
        <f>K85-K87</f>
        <v>3076813</v>
      </c>
    </row>
    <row r="90" spans="1:11" ht="3" customHeight="1" thickBot="1">
      <c r="A90" s="55"/>
      <c r="B90" s="54"/>
      <c r="C90" s="245"/>
      <c r="D90" s="97"/>
      <c r="E90" s="244"/>
      <c r="F90" s="97"/>
      <c r="G90" s="244"/>
      <c r="H90" s="97"/>
      <c r="I90" s="244"/>
      <c r="J90" s="245"/>
      <c r="K90" s="244"/>
    </row>
    <row r="91" spans="1:11" ht="8" customHeight="1" thickTop="1"/>
    <row r="92" spans="1:11" ht="26.25" hidden="1" customHeight="1" thickTop="1">
      <c r="A92" s="55"/>
      <c r="B92" s="54"/>
      <c r="C92" s="1064" t="s">
        <v>298</v>
      </c>
      <c r="D92" s="1064"/>
      <c r="E92" s="1064"/>
      <c r="F92" s="1064"/>
      <c r="G92" s="1064"/>
      <c r="H92" s="1064"/>
      <c r="I92" s="1064"/>
      <c r="J92" s="1064"/>
      <c r="K92" s="1064"/>
    </row>
    <row r="93" spans="1:11" ht="6.75" hidden="1" customHeight="1">
      <c r="A93" s="71"/>
      <c r="B93" s="71"/>
      <c r="C93" s="71"/>
      <c r="D93" s="71"/>
      <c r="E93" s="71"/>
      <c r="F93" s="71"/>
      <c r="G93" s="71"/>
      <c r="H93" s="71"/>
      <c r="I93" s="241"/>
      <c r="J93" s="241"/>
      <c r="K93" s="241"/>
    </row>
    <row r="94" spans="1:11" ht="13.5" hidden="1" customHeight="1">
      <c r="A94" s="71"/>
      <c r="B94" s="71"/>
      <c r="C94" s="71"/>
      <c r="D94" s="71"/>
      <c r="E94" s="71"/>
      <c r="F94" s="71"/>
      <c r="G94" s="71"/>
      <c r="H94" s="71"/>
      <c r="I94" s="145" t="str">
        <f>I67</f>
        <v>Over 120</v>
      </c>
      <c r="J94" s="241"/>
      <c r="K94" s="145" t="str">
        <f>K67</f>
        <v>Over 120</v>
      </c>
    </row>
    <row r="95" spans="1:11" ht="13.5" hidden="1" customHeight="1">
      <c r="A95" s="71"/>
      <c r="B95" s="71"/>
      <c r="C95" s="71"/>
      <c r="D95" s="71"/>
      <c r="E95" s="71"/>
      <c r="F95" s="71"/>
      <c r="G95" s="71"/>
      <c r="H95" s="71"/>
      <c r="I95" s="145" t="str">
        <f>I68</f>
        <v>days</v>
      </c>
      <c r="J95" s="241"/>
      <c r="K95" s="145" t="str">
        <f>K68</f>
        <v>days</v>
      </c>
    </row>
    <row r="96" spans="1:11" ht="5.25" hidden="1" customHeight="1">
      <c r="A96" s="71"/>
      <c r="B96" s="71"/>
      <c r="C96" s="97"/>
      <c r="D96" s="97"/>
      <c r="E96" s="97"/>
      <c r="F96" s="97"/>
      <c r="G96" s="71"/>
      <c r="H96" s="71"/>
      <c r="I96" s="241"/>
      <c r="J96" s="241"/>
      <c r="K96" s="241"/>
    </row>
    <row r="97" spans="1:11" ht="18" hidden="1" customHeight="1">
      <c r="A97" s="71"/>
      <c r="B97" s="71"/>
      <c r="C97" s="97" t="s">
        <v>299</v>
      </c>
      <c r="D97" s="97"/>
      <c r="E97" s="97"/>
      <c r="F97" s="97"/>
      <c r="G97" s="71"/>
      <c r="H97" s="71"/>
      <c r="I97" s="242">
        <f>-I36</f>
        <v>0</v>
      </c>
      <c r="J97" s="241"/>
      <c r="K97" s="242">
        <f>-K36</f>
        <v>0</v>
      </c>
    </row>
    <row r="98" spans="1:11" ht="18" hidden="1" customHeight="1">
      <c r="A98" s="71"/>
      <c r="B98" s="71"/>
      <c r="C98" s="97" t="s">
        <v>300</v>
      </c>
      <c r="D98" s="97"/>
      <c r="E98" s="97"/>
      <c r="F98" s="97"/>
      <c r="G98" s="71"/>
      <c r="H98" s="71"/>
      <c r="I98" s="242" t="e">
        <f>-I56</f>
        <v>#REF!</v>
      </c>
      <c r="J98" s="241"/>
      <c r="K98" s="242" t="e">
        <f>-K56</f>
        <v>#REF!</v>
      </c>
    </row>
    <row r="99" spans="1:11" ht="3" hidden="1" customHeight="1">
      <c r="A99" s="71"/>
      <c r="B99" s="71"/>
      <c r="C99" s="97"/>
      <c r="D99" s="97"/>
      <c r="E99" s="97"/>
      <c r="F99" s="97"/>
      <c r="G99" s="71"/>
      <c r="H99" s="71"/>
      <c r="I99" s="246"/>
      <c r="J99" s="241"/>
      <c r="K99" s="246"/>
    </row>
    <row r="100" spans="1:11" ht="16.5" hidden="1" customHeight="1">
      <c r="A100" s="71"/>
      <c r="B100" s="71"/>
      <c r="C100" s="97" t="s">
        <v>301</v>
      </c>
      <c r="D100" s="97"/>
      <c r="E100" s="97"/>
      <c r="F100" s="97"/>
      <c r="G100" s="71"/>
      <c r="H100" s="71"/>
      <c r="I100" s="242" t="e">
        <f>SUM(I97:I99)</f>
        <v>#REF!</v>
      </c>
      <c r="J100" s="241"/>
      <c r="K100" s="242" t="e">
        <f>SUM(K97:K99)</f>
        <v>#REF!</v>
      </c>
    </row>
    <row r="101" spans="1:11" ht="3" hidden="1" customHeight="1">
      <c r="A101" s="55"/>
      <c r="B101" s="54"/>
      <c r="C101" s="97"/>
      <c r="D101" s="97"/>
      <c r="E101" s="97"/>
      <c r="F101" s="97"/>
      <c r="G101" s="97"/>
      <c r="H101" s="97"/>
      <c r="I101" s="244"/>
      <c r="J101" s="245"/>
      <c r="K101" s="244"/>
    </row>
    <row r="102" spans="1:11" ht="12" hidden="1" customHeight="1"/>
    <row r="103" spans="1:11" ht="7.5" hidden="1" customHeight="1"/>
    <row r="104" spans="1:11" s="1032" customFormat="1" ht="15" customHeight="1">
      <c r="A104" s="1031"/>
      <c r="C104" s="1068" t="s">
        <v>2326</v>
      </c>
      <c r="D104" s="1068"/>
      <c r="E104" s="1068"/>
      <c r="F104" s="1068"/>
      <c r="G104" s="1068"/>
      <c r="H104" s="1068"/>
      <c r="I104" s="1068"/>
      <c r="J104" s="1068"/>
      <c r="K104" s="1068"/>
    </row>
    <row r="105" spans="1:11" ht="9" hidden="1" customHeight="1"/>
    <row r="106" spans="1:11" ht="8.5" customHeight="1"/>
    <row r="107" spans="1:11" ht="15" customHeight="1">
      <c r="A107" s="62" t="s">
        <v>31</v>
      </c>
      <c r="B107" s="54"/>
      <c r="C107" s="94" t="s">
        <v>115</v>
      </c>
      <c r="D107" s="94"/>
      <c r="E107" s="94"/>
      <c r="F107" s="94"/>
      <c r="G107" s="94"/>
      <c r="H107" s="94"/>
      <c r="I107" s="240"/>
      <c r="J107" s="240"/>
      <c r="K107" s="240"/>
    </row>
    <row r="108" spans="1:11" ht="13.5" customHeight="1">
      <c r="A108" s="71"/>
      <c r="B108" s="71"/>
      <c r="C108" s="71"/>
      <c r="D108" s="71"/>
      <c r="E108" s="71"/>
      <c r="F108" s="71"/>
      <c r="G108" s="71"/>
      <c r="H108" s="71"/>
      <c r="I108" s="145" t="str">
        <f>I32</f>
        <v>31.12.2020</v>
      </c>
      <c r="J108" s="241"/>
      <c r="K108" s="145" t="str">
        <f>K32</f>
        <v>31.12.2019</v>
      </c>
    </row>
    <row r="109" spans="1:11" ht="13.5" customHeight="1">
      <c r="A109" s="71"/>
      <c r="B109" s="71"/>
      <c r="C109" s="71"/>
      <c r="D109" s="71"/>
      <c r="E109" s="71"/>
      <c r="F109" s="71"/>
      <c r="G109" s="71"/>
      <c r="H109" s="71"/>
      <c r="I109" s="145" t="str">
        <f>I33</f>
        <v>AED</v>
      </c>
      <c r="J109" s="241"/>
      <c r="K109" s="145" t="str">
        <f>K33</f>
        <v>AED</v>
      </c>
    </row>
    <row r="110" spans="1:11" ht="2.25" customHeight="1">
      <c r="A110" s="55"/>
      <c r="B110" s="54"/>
      <c r="C110" s="97"/>
      <c r="D110" s="97"/>
      <c r="E110" s="97"/>
      <c r="F110" s="97"/>
      <c r="G110" s="97"/>
      <c r="H110" s="97"/>
      <c r="J110" s="242"/>
    </row>
    <row r="111" spans="1:11" ht="18" customHeight="1">
      <c r="C111" s="97" t="s">
        <v>435</v>
      </c>
      <c r="D111" s="97"/>
      <c r="E111" s="97"/>
      <c r="I111" s="268">
        <f>MMTB!G261</f>
        <v>202675</v>
      </c>
      <c r="K111" s="268">
        <f>MMTB!I261</f>
        <v>202675</v>
      </c>
    </row>
    <row r="112" spans="1:11" ht="3" customHeight="1" thickBot="1">
      <c r="C112" s="97"/>
      <c r="D112" s="97"/>
      <c r="E112" s="97"/>
      <c r="I112" s="274"/>
      <c r="K112" s="274"/>
    </row>
    <row r="113" spans="1:11" ht="10" customHeight="1" thickTop="1">
      <c r="A113" s="55"/>
      <c r="B113" s="54"/>
      <c r="C113" s="97"/>
      <c r="D113" s="97"/>
      <c r="E113" s="97"/>
      <c r="F113" s="97"/>
      <c r="G113" s="97"/>
      <c r="H113" s="97"/>
      <c r="J113" s="242"/>
    </row>
    <row r="114" spans="1:11" ht="15" customHeight="1">
      <c r="A114" s="62" t="s">
        <v>13</v>
      </c>
      <c r="B114" s="54"/>
      <c r="C114" s="94" t="s">
        <v>64</v>
      </c>
      <c r="D114" s="94"/>
      <c r="E114" s="94"/>
      <c r="F114" s="94"/>
      <c r="G114" s="94"/>
      <c r="H114" s="94"/>
      <c r="I114" s="240"/>
      <c r="J114" s="240"/>
      <c r="K114" s="240"/>
    </row>
    <row r="115" spans="1:11" ht="13.5" customHeight="1">
      <c r="A115" s="71"/>
      <c r="B115" s="71"/>
      <c r="C115" s="71"/>
      <c r="D115" s="71"/>
      <c r="E115" s="71"/>
      <c r="F115" s="71"/>
      <c r="G115" s="71"/>
      <c r="H115" s="71"/>
      <c r="I115" s="145" t="str">
        <f>I32</f>
        <v>31.12.2020</v>
      </c>
      <c r="J115" s="241"/>
      <c r="K115" s="145" t="str">
        <f>K32</f>
        <v>31.12.2019</v>
      </c>
    </row>
    <row r="116" spans="1:11" ht="13.5" customHeight="1">
      <c r="A116" s="71"/>
      <c r="B116" s="71"/>
      <c r="C116" s="71"/>
      <c r="D116" s="71"/>
      <c r="E116" s="71"/>
      <c r="F116" s="71"/>
      <c r="G116" s="71"/>
      <c r="H116" s="71"/>
      <c r="I116" s="145" t="str">
        <f>I33</f>
        <v>AED</v>
      </c>
      <c r="J116" s="241"/>
      <c r="K116" s="145" t="str">
        <f>K33</f>
        <v>AED</v>
      </c>
    </row>
    <row r="117" spans="1:11" ht="2.25" customHeight="1">
      <c r="A117" s="55"/>
      <c r="B117" s="54"/>
      <c r="C117" s="97"/>
      <c r="D117" s="97"/>
      <c r="E117" s="97"/>
      <c r="F117" s="97"/>
      <c r="G117" s="97"/>
      <c r="H117" s="97"/>
      <c r="J117" s="242"/>
    </row>
    <row r="118" spans="1:11" ht="18" customHeight="1">
      <c r="A118" s="55"/>
      <c r="B118" s="54"/>
      <c r="C118" s="82" t="s">
        <v>443</v>
      </c>
      <c r="D118" s="82"/>
      <c r="E118" s="82"/>
      <c r="F118" s="82"/>
      <c r="G118" s="82"/>
      <c r="H118" s="82"/>
      <c r="I118" s="242">
        <f>MMTB!G278-MMTB!G276</f>
        <v>118500</v>
      </c>
      <c r="J118" s="248"/>
      <c r="K118" s="242">
        <f>MMTB!I278-MMTB!I276</f>
        <v>169000</v>
      </c>
    </row>
    <row r="119" spans="1:11" ht="18" customHeight="1">
      <c r="A119" s="55"/>
      <c r="B119" s="54"/>
      <c r="C119" s="82" t="s">
        <v>442</v>
      </c>
      <c r="D119" s="82"/>
      <c r="E119" s="82"/>
      <c r="F119" s="82"/>
      <c r="G119" s="82"/>
      <c r="H119" s="82"/>
      <c r="I119" s="242">
        <f>SUM(MMTB!G281:G283)+MMTB!G285+MMTB!G276+MMTB!G284</f>
        <v>1709037</v>
      </c>
      <c r="J119" s="248"/>
      <c r="K119" s="242">
        <f>SUM(MMTB!I281:I283)+MMTB!I285+MMTB!I276</f>
        <v>3031791</v>
      </c>
    </row>
    <row r="120" spans="1:11" ht="3" customHeight="1">
      <c r="A120" s="55"/>
      <c r="B120" s="54"/>
      <c r="C120" s="82"/>
      <c r="D120" s="82"/>
      <c r="E120" s="82"/>
      <c r="F120" s="82"/>
      <c r="G120" s="82"/>
      <c r="H120" s="82"/>
      <c r="I120" s="249"/>
      <c r="J120" s="248"/>
      <c r="K120" s="249"/>
    </row>
    <row r="121" spans="1:11" ht="18" customHeight="1">
      <c r="A121" s="55"/>
      <c r="B121" s="54"/>
      <c r="C121" s="82"/>
      <c r="D121" s="82"/>
      <c r="E121" s="82"/>
      <c r="F121" s="82"/>
      <c r="G121" s="82"/>
      <c r="H121" s="82"/>
      <c r="I121" s="242">
        <f>SUM(I118:I120)</f>
        <v>1827537</v>
      </c>
      <c r="J121" s="248"/>
      <c r="K121" s="242">
        <f>SUM(K118:K120)</f>
        <v>3200791</v>
      </c>
    </row>
    <row r="122" spans="1:11" ht="3" customHeight="1" thickBot="1">
      <c r="I122" s="250"/>
      <c r="K122" s="250"/>
    </row>
    <row r="123" spans="1:11" ht="7.5" customHeight="1" thickTop="1"/>
    <row r="124" spans="1:11" s="561" customFormat="1" ht="49.5" customHeight="1">
      <c r="A124" s="1029"/>
      <c r="B124" s="1029"/>
      <c r="C124" s="1069" t="s">
        <v>2323</v>
      </c>
      <c r="D124" s="1069"/>
      <c r="E124" s="1069"/>
      <c r="F124" s="1069"/>
      <c r="G124" s="1069"/>
      <c r="H124" s="1069"/>
      <c r="I124" s="1069"/>
      <c r="J124" s="1069"/>
      <c r="K124" s="1069"/>
    </row>
    <row r="125" spans="1:11" ht="13.5" hidden="1" customHeight="1">
      <c r="A125" s="62" t="s">
        <v>15</v>
      </c>
      <c r="B125" s="54"/>
      <c r="C125" s="94" t="s">
        <v>65</v>
      </c>
      <c r="D125" s="94"/>
      <c r="E125" s="94"/>
      <c r="F125" s="94"/>
      <c r="G125" s="94"/>
      <c r="H125" s="94"/>
      <c r="I125" s="240"/>
      <c r="J125" s="240"/>
      <c r="K125" s="240"/>
    </row>
    <row r="126" spans="1:11" ht="13.5" hidden="1" customHeight="1">
      <c r="A126" s="71"/>
      <c r="B126" s="71"/>
      <c r="C126" s="71"/>
      <c r="D126" s="71"/>
      <c r="E126" s="71"/>
      <c r="F126" s="71"/>
      <c r="G126" s="71"/>
      <c r="H126" s="71"/>
      <c r="I126" s="145" t="str">
        <f>I115</f>
        <v>31.12.2020</v>
      </c>
      <c r="J126" s="241"/>
      <c r="K126" s="145" t="str">
        <f>K115</f>
        <v>31.12.2019</v>
      </c>
    </row>
    <row r="127" spans="1:11" ht="13.5" hidden="1" customHeight="1">
      <c r="A127" s="71"/>
      <c r="B127" s="71"/>
      <c r="C127" s="71"/>
      <c r="D127" s="71"/>
      <c r="E127" s="71"/>
      <c r="F127" s="71"/>
      <c r="G127" s="71"/>
      <c r="H127" s="71"/>
      <c r="I127" s="145" t="str">
        <f>I116</f>
        <v>AED</v>
      </c>
      <c r="J127" s="241"/>
      <c r="K127" s="145" t="str">
        <f>K116</f>
        <v>AED</v>
      </c>
    </row>
    <row r="128" spans="1:11" ht="5.25" hidden="1" customHeight="1">
      <c r="A128" s="71"/>
      <c r="B128" s="71"/>
      <c r="C128" s="97"/>
      <c r="D128" s="97"/>
      <c r="E128" s="97"/>
      <c r="F128" s="97"/>
      <c r="G128" s="71"/>
      <c r="H128" s="71"/>
      <c r="I128" s="241"/>
      <c r="J128" s="241"/>
      <c r="K128" s="241"/>
    </row>
    <row r="129" spans="1:11" ht="16.5" hidden="1" customHeight="1">
      <c r="C129" s="51" t="s">
        <v>61</v>
      </c>
    </row>
    <row r="130" spans="1:11" s="106" customFormat="1" ht="18.75" hidden="1" customHeight="1">
      <c r="A130" s="53"/>
      <c r="B130" s="51"/>
      <c r="C130" s="1065" t="s">
        <v>394</v>
      </c>
      <c r="D130" s="1065"/>
      <c r="E130" s="1065"/>
      <c r="F130" s="1065"/>
      <c r="G130" s="1065"/>
      <c r="H130" s="108"/>
      <c r="I130" s="252">
        <v>0</v>
      </c>
      <c r="J130" s="252"/>
      <c r="K130" s="252">
        <v>0</v>
      </c>
    </row>
    <row r="131" spans="1:11" ht="3" hidden="1" customHeight="1">
      <c r="C131" s="108"/>
      <c r="D131" s="108"/>
      <c r="E131" s="108"/>
      <c r="F131" s="108"/>
      <c r="G131" s="108"/>
      <c r="H131" s="108"/>
      <c r="I131" s="253"/>
      <c r="J131" s="252"/>
      <c r="K131" s="253"/>
    </row>
    <row r="132" spans="1:11" ht="12" hidden="1" customHeight="1">
      <c r="A132" s="71"/>
      <c r="B132" s="71"/>
      <c r="C132" s="97"/>
      <c r="D132" s="97"/>
      <c r="E132" s="97"/>
      <c r="F132" s="97"/>
      <c r="G132" s="71"/>
      <c r="H132" s="71"/>
      <c r="I132" s="241"/>
      <c r="J132" s="241"/>
      <c r="K132" s="241"/>
    </row>
    <row r="133" spans="1:11" ht="13.5" hidden="1" customHeight="1">
      <c r="A133" s="62" t="s">
        <v>54</v>
      </c>
      <c r="B133" s="54"/>
      <c r="C133" s="94" t="s">
        <v>192</v>
      </c>
      <c r="D133" s="94"/>
      <c r="E133" s="94"/>
      <c r="F133" s="94"/>
      <c r="G133" s="94"/>
      <c r="H133" s="94"/>
      <c r="I133" s="240"/>
      <c r="J133" s="240"/>
      <c r="K133" s="240"/>
    </row>
    <row r="134" spans="1:11" ht="13.5" hidden="1" customHeight="1">
      <c r="A134" s="71"/>
      <c r="B134" s="71"/>
      <c r="C134" s="71"/>
      <c r="D134" s="71"/>
      <c r="E134" s="71"/>
      <c r="F134" s="71"/>
      <c r="G134" s="71"/>
      <c r="H134" s="71"/>
      <c r="I134" s="145" t="str">
        <f>I126</f>
        <v>31.12.2020</v>
      </c>
      <c r="J134" s="241"/>
      <c r="K134" s="145" t="str">
        <f>K126</f>
        <v>31.12.2019</v>
      </c>
    </row>
    <row r="135" spans="1:11" ht="13.5" hidden="1" customHeight="1">
      <c r="A135" s="71"/>
      <c r="B135" s="71"/>
      <c r="C135" s="71"/>
      <c r="D135" s="71"/>
      <c r="E135" s="71"/>
      <c r="F135" s="71"/>
      <c r="G135" s="71"/>
      <c r="H135" s="71"/>
      <c r="I135" s="145" t="str">
        <f>I127</f>
        <v>AED</v>
      </c>
      <c r="J135" s="241"/>
      <c r="K135" s="145" t="str">
        <f>K127</f>
        <v>AED</v>
      </c>
    </row>
    <row r="136" spans="1:11" ht="9" hidden="1" customHeight="1">
      <c r="A136" s="71"/>
      <c r="B136" s="71"/>
      <c r="C136" s="97"/>
      <c r="D136" s="97"/>
      <c r="E136" s="97"/>
      <c r="F136" s="97"/>
      <c r="G136" s="71"/>
      <c r="H136" s="71"/>
      <c r="I136" s="241"/>
      <c r="J136" s="241"/>
      <c r="K136" s="241"/>
    </row>
    <row r="137" spans="1:11" ht="16.5" hidden="1" customHeight="1">
      <c r="A137" s="55"/>
      <c r="B137" s="54"/>
      <c r="C137" s="70" t="s">
        <v>168</v>
      </c>
      <c r="D137" s="70"/>
      <c r="E137" s="70"/>
      <c r="F137" s="70"/>
      <c r="G137" s="70"/>
      <c r="H137" s="70"/>
      <c r="I137" s="242">
        <f>-MMTB!Q311</f>
        <v>0</v>
      </c>
      <c r="J137" s="242"/>
      <c r="K137" s="242">
        <f>-MMTB!S311</f>
        <v>0</v>
      </c>
    </row>
    <row r="138" spans="1:11" ht="3.75" hidden="1" customHeight="1">
      <c r="A138" s="55"/>
      <c r="B138" s="54"/>
      <c r="C138" s="70"/>
      <c r="D138" s="70"/>
      <c r="E138" s="70"/>
      <c r="F138" s="70"/>
      <c r="G138" s="70"/>
      <c r="H138" s="70"/>
      <c r="I138" s="247"/>
      <c r="J138" s="242"/>
      <c r="K138" s="247"/>
    </row>
    <row r="139" spans="1:11" ht="3" hidden="1" customHeight="1">
      <c r="A139" s="55"/>
      <c r="B139" s="54"/>
      <c r="C139" s="70"/>
      <c r="D139" s="70"/>
      <c r="E139" s="70"/>
      <c r="F139" s="70"/>
      <c r="G139" s="70"/>
      <c r="H139" s="70"/>
      <c r="I139" s="242"/>
      <c r="J139" s="242"/>
      <c r="K139" s="242"/>
    </row>
    <row r="140" spans="1:11" ht="9" hidden="1" customHeight="1">
      <c r="A140" s="55"/>
      <c r="B140" s="54"/>
      <c r="C140" s="70"/>
      <c r="D140" s="70"/>
      <c r="E140" s="70"/>
      <c r="F140" s="70"/>
      <c r="G140" s="70"/>
      <c r="H140" s="70"/>
      <c r="I140" s="242"/>
      <c r="J140" s="242"/>
      <c r="K140" s="242"/>
    </row>
    <row r="141" spans="1:11" ht="89.25" hidden="1" customHeight="1">
      <c r="A141" s="55"/>
      <c r="B141" s="54"/>
      <c r="C141" s="1064" t="s">
        <v>756</v>
      </c>
      <c r="D141" s="1064"/>
      <c r="E141" s="1064"/>
      <c r="F141" s="1064"/>
      <c r="G141" s="1064"/>
      <c r="H141" s="1064"/>
      <c r="I141" s="1064"/>
      <c r="J141" s="1064"/>
      <c r="K141" s="1064"/>
    </row>
    <row r="142" spans="1:11" ht="12.75" hidden="1" customHeight="1">
      <c r="A142" s="55"/>
      <c r="B142" s="54"/>
      <c r="C142" s="70"/>
      <c r="D142" s="70"/>
      <c r="E142" s="70"/>
      <c r="F142" s="70"/>
      <c r="G142" s="70"/>
      <c r="H142" s="70"/>
      <c r="I142" s="242"/>
      <c r="J142" s="242"/>
      <c r="K142" s="242"/>
    </row>
    <row r="143" spans="1:11" ht="18.75" hidden="1" customHeight="1">
      <c r="A143" s="62" t="s">
        <v>18</v>
      </c>
      <c r="B143" s="54"/>
      <c r="C143" s="94" t="s">
        <v>277</v>
      </c>
      <c r="D143" s="94"/>
      <c r="E143" s="94"/>
      <c r="F143" s="94"/>
      <c r="G143" s="94"/>
      <c r="H143" s="94"/>
      <c r="I143" s="240"/>
      <c r="J143" s="240"/>
      <c r="K143" s="240"/>
    </row>
    <row r="144" spans="1:11" ht="12.75" hidden="1" customHeight="1">
      <c r="A144" s="55"/>
      <c r="B144" s="54"/>
      <c r="C144" s="90"/>
      <c r="D144" s="90"/>
      <c r="E144" s="90"/>
      <c r="F144" s="90"/>
      <c r="G144" s="90"/>
      <c r="H144" s="90"/>
      <c r="I144" s="145" t="str">
        <f>I126</f>
        <v>31.12.2020</v>
      </c>
      <c r="J144" s="241"/>
      <c r="K144" s="145" t="str">
        <f>K126</f>
        <v>31.12.2019</v>
      </c>
    </row>
    <row r="145" spans="1:11" ht="15" hidden="1" customHeight="1">
      <c r="A145" s="55"/>
      <c r="B145" s="54"/>
      <c r="C145" s="90"/>
      <c r="D145" s="90"/>
      <c r="E145" s="90"/>
      <c r="F145" s="90"/>
      <c r="G145" s="90"/>
      <c r="H145" s="90"/>
      <c r="I145" s="145" t="str">
        <f>I127</f>
        <v>AED</v>
      </c>
      <c r="J145" s="241"/>
      <c r="K145" s="145" t="str">
        <f>K127</f>
        <v>AED</v>
      </c>
    </row>
    <row r="146" spans="1:11" ht="9" hidden="1" customHeight="1">
      <c r="A146" s="55"/>
      <c r="B146" s="54"/>
      <c r="C146" s="70"/>
      <c r="D146" s="70"/>
      <c r="E146" s="70"/>
      <c r="F146" s="70"/>
      <c r="G146" s="70"/>
      <c r="H146" s="70"/>
      <c r="I146" s="242"/>
      <c r="J146" s="242"/>
      <c r="K146" s="242"/>
    </row>
    <row r="147" spans="1:11" ht="18" hidden="1" customHeight="1">
      <c r="A147" s="55"/>
      <c r="B147" s="54"/>
      <c r="C147" s="82" t="s">
        <v>187</v>
      </c>
      <c r="D147" s="82"/>
      <c r="E147" s="82"/>
      <c r="F147" s="82"/>
      <c r="G147" s="82"/>
      <c r="H147" s="82"/>
      <c r="I147" s="242">
        <v>0</v>
      </c>
      <c r="J147" s="248"/>
      <c r="K147" s="242">
        <v>0</v>
      </c>
    </row>
    <row r="148" spans="1:11" ht="18" hidden="1" customHeight="1">
      <c r="A148" s="55"/>
      <c r="B148" s="54"/>
      <c r="C148" s="5" t="s">
        <v>444</v>
      </c>
      <c r="D148" s="5"/>
      <c r="E148" s="5"/>
      <c r="F148" s="82"/>
      <c r="G148" s="82"/>
      <c r="H148" s="82"/>
      <c r="I148" s="242">
        <f>-(MMTB!Q325-MMTB!S325)</f>
        <v>0</v>
      </c>
      <c r="J148" s="248"/>
      <c r="K148" s="242">
        <f>-(MMTB!S325-MMTB!U325)</f>
        <v>0</v>
      </c>
    </row>
    <row r="149" spans="1:11" ht="18" hidden="1" customHeight="1">
      <c r="A149" s="55"/>
      <c r="B149" s="54"/>
      <c r="C149" s="5" t="s">
        <v>409</v>
      </c>
      <c r="D149" s="5"/>
      <c r="E149" s="5"/>
      <c r="F149" s="5"/>
      <c r="G149" s="82"/>
      <c r="H149" s="82"/>
      <c r="I149" s="242">
        <v>0</v>
      </c>
      <c r="J149" s="248"/>
      <c r="K149" s="242">
        <v>0</v>
      </c>
    </row>
    <row r="150" spans="1:11" ht="17.25" hidden="1" customHeight="1">
      <c r="A150" s="55"/>
      <c r="B150" s="54"/>
      <c r="C150" s="5" t="s">
        <v>413</v>
      </c>
      <c r="D150" s="5"/>
      <c r="E150" s="5"/>
      <c r="F150" s="5"/>
      <c r="G150" s="82"/>
      <c r="H150" s="82"/>
      <c r="I150" s="242">
        <v>0</v>
      </c>
      <c r="J150" s="248"/>
      <c r="K150" s="242">
        <v>0</v>
      </c>
    </row>
    <row r="151" spans="1:11" ht="3" hidden="1" customHeight="1">
      <c r="A151" s="55"/>
      <c r="B151" s="54"/>
      <c r="C151" s="82"/>
      <c r="D151" s="82"/>
      <c r="E151" s="82"/>
      <c r="F151" s="82"/>
      <c r="G151" s="82"/>
      <c r="H151" s="82"/>
      <c r="I151" s="249"/>
      <c r="J151" s="248"/>
      <c r="K151" s="249"/>
    </row>
    <row r="152" spans="1:11" ht="18" hidden="1" customHeight="1">
      <c r="A152" s="55"/>
      <c r="B152" s="54"/>
      <c r="C152" s="82"/>
      <c r="D152" s="82"/>
      <c r="E152" s="82"/>
      <c r="F152" s="82"/>
      <c r="G152" s="82"/>
      <c r="H152" s="82"/>
      <c r="I152" s="242">
        <v>0</v>
      </c>
      <c r="J152" s="248"/>
      <c r="K152" s="242">
        <v>0</v>
      </c>
    </row>
    <row r="153" spans="1:11" ht="3" hidden="1" customHeight="1">
      <c r="A153" s="55"/>
      <c r="B153" s="54"/>
      <c r="C153" s="92"/>
      <c r="D153" s="92"/>
      <c r="E153" s="92"/>
      <c r="F153" s="92"/>
      <c r="G153" s="92"/>
      <c r="H153" s="92"/>
      <c r="I153" s="255"/>
      <c r="J153" s="254"/>
      <c r="K153" s="255"/>
    </row>
    <row r="154" spans="1:11" ht="6" hidden="1" customHeight="1">
      <c r="A154" s="55"/>
      <c r="B154" s="54"/>
      <c r="C154" s="70"/>
      <c r="D154" s="70"/>
      <c r="E154" s="70"/>
      <c r="F154" s="70"/>
      <c r="G154" s="70"/>
      <c r="H154" s="70"/>
      <c r="I154" s="242"/>
      <c r="J154" s="242"/>
      <c r="K154" s="242"/>
    </row>
    <row r="155" spans="1:11" ht="13.5" hidden="1" customHeight="1">
      <c r="A155" s="62" t="s">
        <v>14</v>
      </c>
      <c r="B155" s="54"/>
      <c r="C155" s="94" t="s">
        <v>347</v>
      </c>
      <c r="D155" s="94"/>
      <c r="E155" s="94"/>
      <c r="F155" s="94"/>
      <c r="G155" s="94"/>
      <c r="H155" s="94"/>
      <c r="I155" s="240"/>
      <c r="J155" s="240"/>
      <c r="K155" s="240"/>
    </row>
    <row r="156" spans="1:11" ht="12.75" hidden="1" customHeight="1">
      <c r="A156" s="55"/>
      <c r="B156" s="54"/>
      <c r="C156" s="90"/>
      <c r="D156" s="90"/>
      <c r="E156" s="90"/>
      <c r="F156" s="90"/>
      <c r="G156" s="90"/>
      <c r="H156" s="90"/>
      <c r="I156" s="145" t="s">
        <v>319</v>
      </c>
      <c r="J156" s="241"/>
      <c r="K156" s="145" t="s">
        <v>319</v>
      </c>
    </row>
    <row r="157" spans="1:11" ht="12.75" hidden="1" customHeight="1">
      <c r="A157" s="55"/>
      <c r="B157" s="54"/>
      <c r="C157" s="90"/>
      <c r="D157" s="90"/>
      <c r="E157" s="90"/>
      <c r="F157" s="90"/>
      <c r="G157" s="90"/>
      <c r="H157" s="90"/>
      <c r="I157" s="145" t="s">
        <v>1</v>
      </c>
      <c r="J157" s="241"/>
      <c r="K157" s="145" t="s">
        <v>1</v>
      </c>
    </row>
    <row r="158" spans="1:11" ht="6" hidden="1" customHeight="1">
      <c r="A158" s="55"/>
      <c r="B158" s="54"/>
      <c r="C158" s="70"/>
      <c r="D158" s="70"/>
      <c r="E158" s="70"/>
      <c r="F158" s="70"/>
      <c r="G158" s="70"/>
      <c r="H158" s="70"/>
      <c r="I158" s="242"/>
      <c r="J158" s="242"/>
      <c r="K158" s="242"/>
    </row>
    <row r="159" spans="1:11" ht="17.25" hidden="1" customHeight="1">
      <c r="A159" s="55"/>
      <c r="B159" s="54"/>
      <c r="C159" s="70"/>
      <c r="D159" s="70"/>
      <c r="E159" s="70"/>
      <c r="F159" s="70"/>
      <c r="G159" s="92"/>
      <c r="H159" s="92"/>
      <c r="I159" s="242">
        <f>-MMTB!Q329</f>
        <v>0</v>
      </c>
      <c r="J159" s="242"/>
      <c r="K159" s="242">
        <f>-MMTB!S329</f>
        <v>0</v>
      </c>
    </row>
    <row r="160" spans="1:11" ht="3" hidden="1" customHeight="1">
      <c r="A160" s="55"/>
      <c r="B160" s="54"/>
      <c r="C160" s="312"/>
      <c r="D160" s="312"/>
      <c r="E160" s="312"/>
      <c r="F160" s="312"/>
      <c r="G160" s="92"/>
      <c r="H160" s="92"/>
      <c r="I160" s="314"/>
      <c r="J160" s="93"/>
      <c r="K160" s="314"/>
    </row>
    <row r="161" spans="1:11" ht="17.25" hidden="1" customHeight="1">
      <c r="A161" s="55"/>
      <c r="B161" s="54"/>
      <c r="C161" s="312"/>
      <c r="D161" s="312"/>
      <c r="E161" s="312"/>
      <c r="F161" s="312"/>
      <c r="G161" s="92"/>
      <c r="H161" s="92"/>
      <c r="I161" s="242">
        <f>SUM(I159:I159)</f>
        <v>0</v>
      </c>
      <c r="J161" s="242"/>
      <c r="K161" s="242">
        <f>SUM(K159:K159)</f>
        <v>0</v>
      </c>
    </row>
    <row r="162" spans="1:11" ht="3" hidden="1" customHeight="1">
      <c r="A162" s="55"/>
      <c r="B162" s="54"/>
      <c r="C162" s="92"/>
      <c r="D162" s="92"/>
      <c r="E162" s="92"/>
      <c r="F162" s="92"/>
      <c r="G162" s="92"/>
      <c r="H162" s="92"/>
      <c r="I162" s="313"/>
      <c r="J162" s="254"/>
      <c r="K162" s="313"/>
    </row>
    <row r="163" spans="1:11" ht="9" hidden="1" customHeight="1">
      <c r="A163" s="55"/>
      <c r="B163" s="54"/>
      <c r="C163" s="92"/>
      <c r="D163" s="92"/>
      <c r="E163" s="92"/>
      <c r="F163" s="92"/>
      <c r="G163" s="92"/>
      <c r="H163" s="92"/>
      <c r="I163" s="254"/>
      <c r="J163" s="254"/>
      <c r="K163" s="254"/>
    </row>
    <row r="164" spans="1:11" s="58" customFormat="1" ht="15" hidden="1" customHeight="1">
      <c r="A164" s="408"/>
      <c r="B164" s="409"/>
      <c r="C164" s="410" t="s">
        <v>352</v>
      </c>
      <c r="D164" s="410"/>
      <c r="E164" s="410"/>
      <c r="F164" s="415"/>
      <c r="G164" s="415"/>
      <c r="H164" s="416"/>
      <c r="I164" s="416"/>
      <c r="J164" s="416"/>
      <c r="K164" s="416"/>
    </row>
    <row r="165" spans="1:11" ht="10" customHeight="1">
      <c r="A165" s="55"/>
      <c r="B165" s="54"/>
      <c r="C165" s="70"/>
      <c r="D165" s="70"/>
      <c r="E165" s="70"/>
      <c r="F165" s="70"/>
      <c r="G165" s="70"/>
      <c r="H165" s="70"/>
      <c r="I165" s="242"/>
      <c r="J165" s="242"/>
      <c r="K165" s="242"/>
    </row>
    <row r="166" spans="1:11" ht="15" customHeight="1">
      <c r="A166" s="62" t="s">
        <v>15</v>
      </c>
      <c r="B166" s="54"/>
      <c r="C166" s="94" t="s">
        <v>113</v>
      </c>
      <c r="D166" s="94"/>
      <c r="E166" s="94"/>
      <c r="F166" s="94"/>
      <c r="G166" s="94"/>
      <c r="H166" s="94"/>
      <c r="I166" s="240"/>
      <c r="J166" s="240"/>
      <c r="K166" s="240"/>
    </row>
    <row r="167" spans="1:11" ht="13.5" customHeight="1">
      <c r="A167" s="71"/>
      <c r="B167" s="71"/>
      <c r="C167" s="71"/>
      <c r="D167" s="71"/>
      <c r="E167" s="71"/>
      <c r="F167" s="71"/>
      <c r="G167" s="71"/>
      <c r="H167" s="71"/>
      <c r="I167" s="145" t="str">
        <f>I126</f>
        <v>31.12.2020</v>
      </c>
      <c r="J167" s="241"/>
      <c r="K167" s="145" t="str">
        <f>K126</f>
        <v>31.12.2019</v>
      </c>
    </row>
    <row r="168" spans="1:11" ht="13.5" customHeight="1">
      <c r="A168" s="71"/>
      <c r="B168" s="71"/>
      <c r="C168" s="71"/>
      <c r="D168" s="71"/>
      <c r="E168" s="71"/>
      <c r="F168" s="71"/>
      <c r="G168" s="71"/>
      <c r="H168" s="71"/>
      <c r="I168" s="145" t="str">
        <f>I127</f>
        <v>AED</v>
      </c>
      <c r="J168" s="241"/>
      <c r="K168" s="145" t="str">
        <f>K127</f>
        <v>AED</v>
      </c>
    </row>
    <row r="169" spans="1:11" ht="6" customHeight="1">
      <c r="A169" s="55"/>
      <c r="B169" s="54"/>
      <c r="C169" s="97"/>
      <c r="D169" s="97"/>
      <c r="E169" s="97"/>
      <c r="F169" s="97"/>
      <c r="G169" s="97"/>
      <c r="H169" s="97"/>
      <c r="J169" s="242"/>
    </row>
    <row r="170" spans="1:11" ht="18" customHeight="1">
      <c r="A170" s="55"/>
      <c r="B170" s="54"/>
      <c r="C170" s="70" t="s">
        <v>187</v>
      </c>
      <c r="D170" s="70"/>
      <c r="E170" s="70"/>
      <c r="F170" s="70"/>
      <c r="G170" s="70"/>
      <c r="H170" s="70"/>
      <c r="I170" s="242">
        <f>K174</f>
        <v>1878705</v>
      </c>
      <c r="J170" s="242"/>
      <c r="K170" s="242">
        <v>1918364</v>
      </c>
    </row>
    <row r="171" spans="1:11" s="561" customFormat="1" ht="18" customHeight="1">
      <c r="A171" s="569"/>
      <c r="B171" s="570"/>
      <c r="C171" s="571" t="s">
        <v>748</v>
      </c>
      <c r="D171" s="571"/>
      <c r="E171" s="571"/>
      <c r="F171" s="571"/>
      <c r="G171" s="571"/>
      <c r="H171" s="571"/>
      <c r="I171" s="560">
        <f>'CTB 20'!AM413</f>
        <v>332927</v>
      </c>
      <c r="J171" s="560"/>
      <c r="K171" s="560">
        <f>'CTB 19'!M220</f>
        <v>370561</v>
      </c>
    </row>
    <row r="172" spans="1:11" s="561" customFormat="1" ht="18" customHeight="1">
      <c r="A172" s="569"/>
      <c r="B172" s="570"/>
      <c r="C172" s="571" t="s">
        <v>186</v>
      </c>
      <c r="D172" s="571"/>
      <c r="E172" s="571"/>
      <c r="F172" s="571"/>
      <c r="G172" s="571"/>
      <c r="H172" s="571"/>
      <c r="I172" s="560">
        <f>I177-I170-I171-I175</f>
        <v>-583203</v>
      </c>
      <c r="J172" s="560"/>
      <c r="K172" s="560">
        <f>K177-K170-K171-K175</f>
        <v>-410220</v>
      </c>
    </row>
    <row r="173" spans="1:11" ht="3" customHeight="1">
      <c r="A173" s="55"/>
      <c r="B173" s="54"/>
      <c r="C173" s="107"/>
      <c r="D173" s="107"/>
      <c r="E173" s="107"/>
      <c r="F173" s="107"/>
      <c r="G173" s="93"/>
      <c r="H173" s="93"/>
      <c r="I173" s="256"/>
      <c r="J173" s="252"/>
      <c r="K173" s="256"/>
    </row>
    <row r="174" spans="1:11" ht="18" customHeight="1">
      <c r="A174" s="55"/>
      <c r="B174" s="54"/>
      <c r="C174" s="107" t="s">
        <v>168</v>
      </c>
      <c r="D174" s="107"/>
      <c r="E174" s="107"/>
      <c r="F174" s="107"/>
      <c r="G174" s="93"/>
      <c r="H174" s="93"/>
      <c r="I174" s="560">
        <f>SUM(I170:I173)</f>
        <v>1628429</v>
      </c>
      <c r="J174" s="252"/>
      <c r="K174" s="252">
        <f>SUM(K170:K173)</f>
        <v>1878705</v>
      </c>
    </row>
    <row r="175" spans="1:11" s="561" customFormat="1" ht="18" customHeight="1">
      <c r="A175" s="569"/>
      <c r="B175" s="570"/>
      <c r="C175" s="1033" t="s">
        <v>1056</v>
      </c>
      <c r="D175" s="1033"/>
      <c r="E175" s="1033"/>
      <c r="F175" s="1033"/>
      <c r="G175" s="1034"/>
      <c r="H175" s="1034"/>
      <c r="I175" s="560">
        <v>-268303</v>
      </c>
      <c r="J175" s="1035"/>
      <c r="K175" s="560">
        <v>-268303</v>
      </c>
    </row>
    <row r="176" spans="1:11" ht="3" customHeight="1">
      <c r="A176" s="55"/>
      <c r="B176" s="54"/>
      <c r="C176" s="107"/>
      <c r="D176" s="107"/>
      <c r="E176" s="107"/>
      <c r="F176" s="107"/>
      <c r="G176" s="93"/>
      <c r="H176" s="93"/>
      <c r="I176" s="256"/>
      <c r="J176" s="252"/>
      <c r="K176" s="256"/>
    </row>
    <row r="177" spans="1:11" ht="18" customHeight="1">
      <c r="A177" s="55"/>
      <c r="B177" s="54"/>
      <c r="C177" s="107"/>
      <c r="D177" s="107"/>
      <c r="E177" s="107"/>
      <c r="F177" s="107"/>
      <c r="G177" s="93"/>
      <c r="H177" s="93"/>
      <c r="I177" s="560">
        <f>-MMTB!G417</f>
        <v>1360126</v>
      </c>
      <c r="J177" s="252"/>
      <c r="K177" s="252">
        <f>-MMTB!I417</f>
        <v>1610402</v>
      </c>
    </row>
    <row r="178" spans="1:11" ht="3" customHeight="1" thickBot="1">
      <c r="A178" s="55"/>
      <c r="B178" s="54"/>
      <c r="C178" s="92"/>
      <c r="D178" s="92"/>
      <c r="E178" s="92"/>
      <c r="F178" s="92"/>
      <c r="G178" s="92"/>
      <c r="H178" s="92"/>
      <c r="I178" s="255"/>
      <c r="J178" s="254"/>
      <c r="K178" s="255"/>
    </row>
    <row r="179" spans="1:11" ht="6" hidden="1" customHeight="1" thickBot="1">
      <c r="A179" s="55"/>
      <c r="B179" s="54"/>
      <c r="C179" s="70"/>
      <c r="D179" s="70"/>
      <c r="E179" s="70"/>
      <c r="F179" s="70"/>
      <c r="G179" s="70"/>
      <c r="H179" s="70"/>
      <c r="I179" s="242"/>
      <c r="J179" s="242"/>
      <c r="K179" s="242"/>
    </row>
    <row r="180" spans="1:11" ht="18.75" hidden="1" customHeight="1" thickTop="1">
      <c r="A180" s="62" t="s">
        <v>34</v>
      </c>
      <c r="B180" s="54"/>
      <c r="C180" s="94" t="s">
        <v>87</v>
      </c>
      <c r="D180" s="94"/>
      <c r="E180" s="94"/>
      <c r="F180" s="94"/>
      <c r="G180" s="94"/>
      <c r="H180" s="94"/>
      <c r="I180" s="240"/>
      <c r="J180" s="240"/>
      <c r="K180" s="240"/>
    </row>
    <row r="181" spans="1:11" ht="12.75" hidden="1" customHeight="1" thickTop="1">
      <c r="A181" s="55"/>
      <c r="B181" s="54"/>
      <c r="C181" s="90"/>
      <c r="D181" s="90"/>
      <c r="E181" s="90"/>
      <c r="F181" s="90"/>
      <c r="G181" s="90"/>
      <c r="H181" s="90"/>
      <c r="I181" s="145" t="str">
        <f>I197</f>
        <v>31.12.2020</v>
      </c>
      <c r="J181" s="241"/>
      <c r="K181" s="145" t="str">
        <f>K197</f>
        <v>31.12.2019</v>
      </c>
    </row>
    <row r="182" spans="1:11" ht="15" hidden="1" customHeight="1" thickTop="1">
      <c r="A182" s="55"/>
      <c r="B182" s="54"/>
      <c r="C182" s="90"/>
      <c r="D182" s="90"/>
      <c r="E182" s="90"/>
      <c r="F182" s="90"/>
      <c r="G182" s="90"/>
      <c r="H182" s="90"/>
      <c r="I182" s="145" t="str">
        <f>I198</f>
        <v>AED</v>
      </c>
      <c r="J182" s="241"/>
      <c r="K182" s="145" t="str">
        <f>K198</f>
        <v>AED</v>
      </c>
    </row>
    <row r="183" spans="1:11" ht="9.75" hidden="1" customHeight="1" thickTop="1">
      <c r="A183" s="55"/>
      <c r="B183" s="54"/>
      <c r="C183" s="70"/>
      <c r="D183" s="70"/>
      <c r="E183" s="70"/>
      <c r="F183" s="70"/>
      <c r="G183" s="70"/>
      <c r="H183" s="70"/>
      <c r="I183" s="242"/>
      <c r="J183" s="242"/>
      <c r="K183" s="242"/>
    </row>
    <row r="184" spans="1:11" ht="16.5" hidden="1" customHeight="1" thickTop="1">
      <c r="A184" s="55"/>
      <c r="B184" s="54"/>
      <c r="C184" s="70" t="s">
        <v>445</v>
      </c>
      <c r="D184" s="70"/>
      <c r="E184" s="70"/>
      <c r="F184" s="70"/>
      <c r="G184" s="70"/>
      <c r="H184" s="70"/>
      <c r="I184" s="242">
        <f>-MMTB!Q422</f>
        <v>0</v>
      </c>
      <c r="J184" s="242"/>
      <c r="K184" s="242">
        <f>-MMTB!S422</f>
        <v>0</v>
      </c>
    </row>
    <row r="185" spans="1:11" ht="16.5" hidden="1" customHeight="1" thickTop="1">
      <c r="A185" s="55"/>
      <c r="B185" s="54"/>
      <c r="C185" s="70" t="s">
        <v>267</v>
      </c>
      <c r="D185" s="70"/>
      <c r="E185" s="70"/>
      <c r="F185" s="70"/>
      <c r="G185" s="70"/>
      <c r="H185" s="70"/>
      <c r="I185" s="242">
        <v>0</v>
      </c>
      <c r="J185" s="242"/>
      <c r="K185" s="242">
        <v>0</v>
      </c>
    </row>
    <row r="186" spans="1:11" ht="17.25" hidden="1" customHeight="1" thickTop="1">
      <c r="A186" s="55"/>
      <c r="B186" s="54"/>
      <c r="C186" s="70" t="s">
        <v>331</v>
      </c>
      <c r="D186" s="70"/>
      <c r="E186" s="70"/>
      <c r="F186" s="70"/>
      <c r="G186" s="70"/>
      <c r="H186" s="70"/>
      <c r="I186" s="242">
        <f>-MMTB!Q429</f>
        <v>0</v>
      </c>
      <c r="J186" s="242"/>
      <c r="K186" s="242">
        <f>-MMTB!S429</f>
        <v>0</v>
      </c>
    </row>
    <row r="187" spans="1:11" ht="3" hidden="1" customHeight="1" thickTop="1">
      <c r="A187" s="55"/>
      <c r="B187" s="54"/>
      <c r="C187" s="70"/>
      <c r="D187" s="70"/>
      <c r="E187" s="70"/>
      <c r="F187" s="70"/>
      <c r="G187" s="70"/>
      <c r="H187" s="70"/>
      <c r="I187" s="243"/>
      <c r="J187" s="242"/>
      <c r="K187" s="243"/>
    </row>
    <row r="188" spans="1:11" ht="17.25" hidden="1" customHeight="1" thickTop="1">
      <c r="A188" s="55"/>
      <c r="B188" s="54"/>
      <c r="C188" s="70"/>
      <c r="D188" s="70"/>
      <c r="E188" s="70"/>
      <c r="F188" s="70"/>
      <c r="G188" s="70"/>
      <c r="H188" s="70"/>
      <c r="I188" s="242">
        <f>SUM(I184:I187)</f>
        <v>0</v>
      </c>
      <c r="J188" s="242"/>
      <c r="K188" s="242">
        <f>SUM(K184:K187)</f>
        <v>0</v>
      </c>
    </row>
    <row r="189" spans="1:11" ht="17.25" hidden="1" customHeight="1" thickTop="1">
      <c r="A189" s="55"/>
      <c r="B189" s="54"/>
      <c r="C189" s="70" t="s">
        <v>198</v>
      </c>
      <c r="D189" s="70"/>
      <c r="E189" s="70"/>
      <c r="F189" s="70"/>
      <c r="G189" s="70"/>
      <c r="H189" s="70"/>
      <c r="I189" s="242">
        <f>-I186</f>
        <v>0</v>
      </c>
      <c r="J189" s="242"/>
      <c r="K189" s="242">
        <f>-K186</f>
        <v>0</v>
      </c>
    </row>
    <row r="190" spans="1:11" ht="3" hidden="1" customHeight="1" thickTop="1">
      <c r="A190" s="55"/>
      <c r="B190" s="54"/>
      <c r="C190" s="70"/>
      <c r="D190" s="70"/>
      <c r="E190" s="70"/>
      <c r="F190" s="70"/>
      <c r="G190" s="70"/>
      <c r="H190" s="70"/>
      <c r="I190" s="243"/>
      <c r="J190" s="242"/>
      <c r="K190" s="243"/>
    </row>
    <row r="191" spans="1:11" ht="17.25" hidden="1" customHeight="1" thickTop="1">
      <c r="A191" s="55"/>
      <c r="B191" s="54"/>
      <c r="C191" s="70" t="s">
        <v>278</v>
      </c>
      <c r="D191" s="70"/>
      <c r="E191" s="70"/>
      <c r="F191" s="70"/>
      <c r="G191" s="70"/>
      <c r="H191" s="70"/>
      <c r="I191" s="242">
        <f>SUM(I188:I190)</f>
        <v>0</v>
      </c>
      <c r="J191" s="242"/>
      <c r="K191" s="242">
        <f>SUM(K188:K190)</f>
        <v>0</v>
      </c>
    </row>
    <row r="192" spans="1:11" ht="3" hidden="1" customHeight="1" thickTop="1">
      <c r="A192" s="55"/>
      <c r="B192" s="54"/>
      <c r="C192" s="70"/>
      <c r="D192" s="70"/>
      <c r="E192" s="70"/>
      <c r="F192" s="70"/>
      <c r="G192" s="70"/>
      <c r="H192" s="70"/>
      <c r="I192" s="247"/>
      <c r="J192" s="242"/>
      <c r="K192" s="247"/>
    </row>
    <row r="193" spans="1:11" ht="9" hidden="1" customHeight="1" thickTop="1">
      <c r="A193" s="55"/>
      <c r="B193" s="54"/>
      <c r="C193" s="70"/>
      <c r="D193" s="70"/>
      <c r="E193" s="70"/>
      <c r="F193" s="70"/>
      <c r="G193" s="70"/>
      <c r="H193" s="70"/>
      <c r="I193" s="242"/>
      <c r="J193" s="242"/>
      <c r="K193" s="242"/>
    </row>
    <row r="194" spans="1:11" s="5" customFormat="1" ht="16.5" hidden="1" customHeight="1" thickTop="1">
      <c r="A194" s="1073"/>
      <c r="B194" s="1073"/>
      <c r="C194" s="1084" t="s">
        <v>422</v>
      </c>
      <c r="D194" s="1084"/>
      <c r="E194" s="1084"/>
      <c r="F194" s="1084"/>
      <c r="G194" s="1084"/>
      <c r="H194" s="1084"/>
      <c r="I194" s="1084"/>
      <c r="J194" s="1084"/>
      <c r="K194" s="1084"/>
    </row>
    <row r="195" spans="1:11" ht="10" customHeight="1" thickTop="1">
      <c r="A195" s="55"/>
      <c r="B195" s="54"/>
      <c r="C195" s="97"/>
      <c r="D195" s="97"/>
      <c r="E195" s="97"/>
      <c r="F195" s="97"/>
      <c r="G195" s="97"/>
      <c r="H195" s="97"/>
      <c r="J195" s="242"/>
    </row>
    <row r="196" spans="1:11" ht="15" customHeight="1">
      <c r="A196" s="62" t="s">
        <v>54</v>
      </c>
      <c r="B196" s="54"/>
      <c r="C196" s="94" t="s">
        <v>147</v>
      </c>
      <c r="D196" s="94"/>
      <c r="E196" s="94"/>
      <c r="F196" s="94"/>
      <c r="G196" s="94"/>
      <c r="H196" s="94"/>
      <c r="I196" s="240"/>
      <c r="J196" s="240"/>
      <c r="K196" s="240"/>
    </row>
    <row r="197" spans="1:11" ht="13.5" customHeight="1">
      <c r="A197" s="71"/>
      <c r="B197" s="71"/>
      <c r="C197" s="71"/>
      <c r="D197" s="71"/>
      <c r="E197" s="71"/>
      <c r="F197" s="71"/>
      <c r="G197" s="71"/>
      <c r="H197" s="71"/>
      <c r="I197" s="145" t="str">
        <f>I167</f>
        <v>31.12.2020</v>
      </c>
      <c r="J197" s="241"/>
      <c r="K197" s="145" t="str">
        <f>K167</f>
        <v>31.12.2019</v>
      </c>
    </row>
    <row r="198" spans="1:11" ht="13.5" customHeight="1">
      <c r="A198" s="71"/>
      <c r="B198" s="71"/>
      <c r="C198" s="71"/>
      <c r="D198" s="71"/>
      <c r="E198" s="71"/>
      <c r="F198" s="71"/>
      <c r="G198" s="71"/>
      <c r="H198" s="71"/>
      <c r="I198" s="145" t="str">
        <f>I168</f>
        <v>AED</v>
      </c>
      <c r="J198" s="241"/>
      <c r="K198" s="145" t="str">
        <f>K168</f>
        <v>AED</v>
      </c>
    </row>
    <row r="199" spans="1:11" ht="6" customHeight="1">
      <c r="A199" s="55"/>
      <c r="B199" s="54"/>
      <c r="C199" s="97"/>
      <c r="D199" s="97"/>
      <c r="E199" s="97"/>
      <c r="F199" s="97"/>
      <c r="G199" s="97"/>
      <c r="H199" s="97"/>
      <c r="J199" s="242"/>
    </row>
    <row r="200" spans="1:11" ht="18" customHeight="1">
      <c r="A200" s="55"/>
      <c r="B200" s="54"/>
      <c r="C200" s="70" t="s">
        <v>25</v>
      </c>
      <c r="D200" s="70"/>
      <c r="E200" s="70"/>
      <c r="F200" s="70"/>
      <c r="G200" s="70"/>
      <c r="H200" s="70"/>
      <c r="I200" s="242">
        <f>-MMTB!G342</f>
        <v>3214769</v>
      </c>
      <c r="J200" s="242"/>
      <c r="K200" s="242">
        <f>-MMTB!I342</f>
        <v>4222841</v>
      </c>
    </row>
    <row r="201" spans="1:11" ht="18" hidden="1" customHeight="1">
      <c r="A201" s="55"/>
      <c r="B201" s="54"/>
      <c r="C201" s="70" t="s">
        <v>199</v>
      </c>
      <c r="D201" s="70"/>
      <c r="E201" s="70"/>
      <c r="F201" s="70"/>
      <c r="G201" s="70"/>
      <c r="H201" s="70"/>
      <c r="I201" s="242">
        <v>0</v>
      </c>
      <c r="J201" s="242"/>
      <c r="K201" s="242">
        <v>0</v>
      </c>
    </row>
    <row r="202" spans="1:11" ht="18" customHeight="1">
      <c r="A202" s="55"/>
      <c r="B202" s="54"/>
      <c r="C202" s="70" t="s">
        <v>722</v>
      </c>
      <c r="D202" s="70"/>
      <c r="E202" s="70"/>
      <c r="F202" s="70"/>
      <c r="G202" s="70"/>
      <c r="H202" s="70"/>
      <c r="I202" s="242">
        <f>-MMTB!G353</f>
        <v>804080</v>
      </c>
      <c r="J202" s="242"/>
      <c r="K202" s="242">
        <f>-MMTB!I353</f>
        <v>942524</v>
      </c>
    </row>
    <row r="203" spans="1:11" ht="18" customHeight="1">
      <c r="A203" s="55"/>
      <c r="B203" s="54"/>
      <c r="C203" s="70" t="s">
        <v>114</v>
      </c>
      <c r="D203" s="70"/>
      <c r="E203" s="70"/>
      <c r="F203" s="70"/>
      <c r="G203" s="70"/>
      <c r="H203" s="70"/>
      <c r="I203" s="242">
        <f>-MMTB!G373</f>
        <v>504549</v>
      </c>
      <c r="J203" s="242"/>
      <c r="K203" s="242">
        <f>-MMTB!I373</f>
        <v>895563</v>
      </c>
    </row>
    <row r="204" spans="1:11" ht="18" customHeight="1">
      <c r="A204" s="55"/>
      <c r="B204" s="54"/>
      <c r="C204" s="70" t="s">
        <v>27</v>
      </c>
      <c r="D204" s="70"/>
      <c r="E204" s="70"/>
      <c r="F204" s="70"/>
      <c r="G204" s="70"/>
      <c r="H204" s="70"/>
      <c r="I204" s="242">
        <f>-MMTB!G364</f>
        <v>821744</v>
      </c>
      <c r="J204" s="242"/>
      <c r="K204" s="242">
        <f>-MMTB!I364</f>
        <v>633139</v>
      </c>
    </row>
    <row r="205" spans="1:11" ht="18" customHeight="1">
      <c r="A205" s="55"/>
      <c r="B205" s="54"/>
      <c r="C205" s="70" t="s">
        <v>862</v>
      </c>
      <c r="D205" s="70"/>
      <c r="E205" s="70"/>
      <c r="F205" s="70"/>
      <c r="G205" s="70"/>
      <c r="H205" s="70"/>
      <c r="I205" s="242">
        <f>-MMTB!G393</f>
        <v>1568</v>
      </c>
      <c r="J205" s="242"/>
      <c r="K205" s="242">
        <f>-MMTB!I393</f>
        <v>45753</v>
      </c>
    </row>
    <row r="206" spans="1:11" ht="18" customHeight="1">
      <c r="A206" s="55"/>
      <c r="B206" s="54"/>
      <c r="C206" s="70" t="s">
        <v>436</v>
      </c>
      <c r="D206" s="70"/>
      <c r="E206" s="70"/>
      <c r="F206" s="70"/>
      <c r="G206" s="70"/>
      <c r="H206" s="70"/>
      <c r="I206" s="242">
        <f>-MMTB!G406</f>
        <v>59501</v>
      </c>
      <c r="J206" s="242"/>
      <c r="K206" s="242">
        <f>-MMTB!I406</f>
        <v>244811</v>
      </c>
    </row>
    <row r="207" spans="1:11" ht="3" customHeight="1">
      <c r="A207" s="55"/>
      <c r="B207" s="54"/>
      <c r="C207" s="107"/>
      <c r="D207" s="107"/>
      <c r="E207" s="107"/>
      <c r="F207" s="107"/>
      <c r="G207" s="93"/>
      <c r="H207" s="93"/>
      <c r="I207" s="256"/>
      <c r="J207" s="252"/>
      <c r="K207" s="256"/>
    </row>
    <row r="208" spans="1:11" ht="18" customHeight="1">
      <c r="A208" s="55"/>
      <c r="B208" s="54"/>
      <c r="C208" s="107"/>
      <c r="D208" s="107"/>
      <c r="E208" s="107"/>
      <c r="F208" s="107"/>
      <c r="G208" s="93"/>
      <c r="H208" s="93"/>
      <c r="I208" s="242">
        <f>SUM(I200:I207)</f>
        <v>5406211</v>
      </c>
      <c r="J208" s="252"/>
      <c r="K208" s="252">
        <f>SUM(K200:K207)</f>
        <v>6984631</v>
      </c>
    </row>
    <row r="209" spans="1:11" ht="3" customHeight="1" thickBot="1">
      <c r="A209" s="55"/>
      <c r="B209" s="54"/>
      <c r="C209" s="97"/>
      <c r="D209" s="97"/>
      <c r="E209" s="97"/>
      <c r="F209" s="97"/>
      <c r="G209" s="97"/>
      <c r="H209" s="97"/>
      <c r="I209" s="244"/>
      <c r="J209" s="245"/>
      <c r="K209" s="244"/>
    </row>
    <row r="210" spans="1:11" ht="6" customHeight="1" thickTop="1">
      <c r="A210" s="55"/>
      <c r="B210" s="54"/>
      <c r="C210" s="97"/>
      <c r="D210" s="97"/>
      <c r="E210" s="97"/>
      <c r="F210" s="97"/>
      <c r="G210" s="97"/>
      <c r="H210" s="97"/>
      <c r="J210" s="242"/>
    </row>
    <row r="211" spans="1:11" ht="15" customHeight="1">
      <c r="A211" s="62" t="s">
        <v>745</v>
      </c>
      <c r="B211" s="54"/>
      <c r="C211" s="94" t="s">
        <v>344</v>
      </c>
      <c r="D211" s="94"/>
      <c r="E211" s="94"/>
      <c r="F211" s="94"/>
      <c r="G211" s="94"/>
      <c r="H211" s="94"/>
      <c r="I211" s="240"/>
      <c r="J211" s="240"/>
      <c r="K211" s="240"/>
    </row>
    <row r="212" spans="1:11" ht="6" customHeight="1">
      <c r="A212" s="55"/>
      <c r="B212" s="54"/>
      <c r="C212" s="97"/>
      <c r="D212" s="97"/>
      <c r="E212" s="97"/>
      <c r="F212" s="97"/>
      <c r="G212" s="97"/>
      <c r="H212" s="97"/>
      <c r="J212" s="242"/>
    </row>
    <row r="213" spans="1:11" ht="87" customHeight="1">
      <c r="A213" s="55"/>
      <c r="B213" s="54"/>
      <c r="C213" s="1087" t="s">
        <v>1063</v>
      </c>
      <c r="D213" s="1087"/>
      <c r="E213" s="1087"/>
      <c r="F213" s="1087"/>
      <c r="G213" s="1087"/>
      <c r="H213" s="1087"/>
      <c r="I213" s="1087"/>
      <c r="J213" s="1087"/>
      <c r="K213" s="1087"/>
    </row>
    <row r="214" spans="1:11" ht="1.5" customHeight="1">
      <c r="A214" s="62"/>
      <c r="B214" s="54"/>
      <c r="C214" s="94"/>
      <c r="D214" s="94"/>
      <c r="E214" s="94"/>
      <c r="F214" s="94"/>
      <c r="G214" s="94"/>
      <c r="H214" s="94"/>
      <c r="I214" s="240"/>
      <c r="J214" s="240"/>
      <c r="K214" s="240"/>
    </row>
    <row r="215" spans="1:11" ht="6.5" customHeight="1">
      <c r="A215" s="62"/>
      <c r="B215" s="54"/>
      <c r="C215" s="94"/>
      <c r="D215" s="94"/>
      <c r="E215" s="94"/>
      <c r="F215" s="94"/>
      <c r="G215" s="94"/>
      <c r="H215" s="94"/>
      <c r="I215" s="240"/>
      <c r="J215" s="240"/>
      <c r="K215" s="240"/>
    </row>
    <row r="216" spans="1:11" ht="13.5" customHeight="1">
      <c r="A216" s="62"/>
      <c r="B216" s="54"/>
      <c r="C216" s="1088" t="s">
        <v>749</v>
      </c>
      <c r="D216" s="1088"/>
      <c r="E216" s="1088"/>
      <c r="F216" s="1088"/>
      <c r="G216" s="1088"/>
      <c r="H216" s="1088"/>
      <c r="I216" s="1088"/>
      <c r="J216" s="1088"/>
      <c r="K216" s="1088"/>
    </row>
    <row r="217" spans="1:11" ht="3" customHeight="1">
      <c r="A217" s="62"/>
      <c r="B217" s="54"/>
      <c r="C217" s="94"/>
      <c r="D217" s="94"/>
      <c r="E217" s="94"/>
      <c r="F217" s="94"/>
      <c r="G217" s="94"/>
      <c r="H217" s="94"/>
      <c r="I217" s="240"/>
      <c r="J217" s="240"/>
      <c r="K217" s="240"/>
    </row>
    <row r="218" spans="1:11" ht="18" customHeight="1">
      <c r="A218" s="55"/>
      <c r="B218" s="54"/>
      <c r="C218" s="90"/>
      <c r="D218" s="90"/>
      <c r="E218" s="90"/>
      <c r="F218" s="90"/>
      <c r="G218" s="90"/>
      <c r="H218" s="90"/>
      <c r="I218" s="145" t="str">
        <f>I32</f>
        <v>31.12.2020</v>
      </c>
      <c r="J218" s="241"/>
      <c r="K218" s="145" t="str">
        <f>K32</f>
        <v>31.12.2019</v>
      </c>
    </row>
    <row r="219" spans="1:11" ht="18" customHeight="1">
      <c r="A219" s="55"/>
      <c r="B219" s="54"/>
      <c r="C219" s="90"/>
      <c r="D219" s="90"/>
      <c r="E219" s="90"/>
      <c r="F219" s="90"/>
      <c r="G219" s="90"/>
      <c r="H219" s="90"/>
      <c r="I219" s="145" t="str">
        <f>I33</f>
        <v>AED</v>
      </c>
      <c r="J219" s="241"/>
      <c r="K219" s="145" t="str">
        <f>K33</f>
        <v>AED</v>
      </c>
    </row>
    <row r="220" spans="1:11" ht="7.5" hidden="1" customHeight="1">
      <c r="A220" s="55"/>
      <c r="B220" s="54"/>
      <c r="C220" s="70"/>
      <c r="D220" s="70"/>
      <c r="E220" s="70"/>
      <c r="F220" s="70"/>
      <c r="G220" s="70"/>
      <c r="H220" s="70"/>
      <c r="I220" s="242"/>
      <c r="J220" s="242"/>
      <c r="K220" s="242"/>
    </row>
    <row r="221" spans="1:11" ht="18" customHeight="1">
      <c r="A221" s="55"/>
      <c r="B221" s="54"/>
      <c r="C221" s="1085" t="s">
        <v>750</v>
      </c>
      <c r="D221" s="1085"/>
      <c r="E221" s="1085"/>
      <c r="F221" s="1085"/>
      <c r="G221" s="1085"/>
      <c r="H221" s="1085"/>
      <c r="I221" s="1085"/>
      <c r="J221" s="1085"/>
      <c r="K221" s="1085"/>
    </row>
    <row r="222" spans="1:11" ht="3.75" customHeight="1">
      <c r="A222" s="55"/>
      <c r="B222" s="54"/>
      <c r="C222" s="148"/>
      <c r="D222" s="148"/>
      <c r="E222" s="148"/>
      <c r="F222" s="148"/>
      <c r="G222" s="148"/>
      <c r="H222" s="148"/>
      <c r="I222" s="587"/>
      <c r="J222" s="587"/>
      <c r="K222" s="510"/>
    </row>
    <row r="223" spans="1:11" ht="18" customHeight="1">
      <c r="A223" s="55"/>
      <c r="B223" s="54"/>
      <c r="C223" s="5" t="s">
        <v>2333</v>
      </c>
      <c r="D223" s="5"/>
      <c r="E223" s="5"/>
      <c r="F223" s="5"/>
      <c r="G223" s="70"/>
      <c r="H223" s="70"/>
      <c r="I223" s="242">
        <f>SCE!F33</f>
        <v>-2215569</v>
      </c>
      <c r="J223" s="242"/>
      <c r="K223" s="242">
        <f>SCE!F21</f>
        <v>-1942496</v>
      </c>
    </row>
    <row r="224" spans="1:11" ht="3" customHeight="1" thickBot="1">
      <c r="A224" s="55"/>
      <c r="B224" s="54"/>
      <c r="C224" s="70"/>
      <c r="D224" s="70"/>
      <c r="E224" s="70"/>
      <c r="F224" s="70"/>
      <c r="G224" s="70"/>
      <c r="H224" s="70"/>
      <c r="I224" s="247"/>
      <c r="J224" s="242"/>
      <c r="K224" s="247"/>
    </row>
    <row r="225" spans="1:14" ht="18" hidden="1" customHeight="1" thickBot="1">
      <c r="A225" s="55"/>
      <c r="B225" s="54"/>
      <c r="C225" s="227" t="s">
        <v>345</v>
      </c>
      <c r="D225" s="227"/>
      <c r="E225" s="227"/>
      <c r="F225" s="227"/>
      <c r="G225" s="70"/>
      <c r="H225" s="70"/>
      <c r="I225" s="242">
        <v>0</v>
      </c>
      <c r="J225" s="242"/>
      <c r="K225" s="242">
        <v>0</v>
      </c>
    </row>
    <row r="226" spans="1:14" ht="3.75" hidden="1" customHeight="1" thickTop="1">
      <c r="A226" s="55"/>
      <c r="B226" s="54"/>
      <c r="C226" s="70"/>
      <c r="D226" s="70"/>
      <c r="E226" s="70"/>
      <c r="F226" s="70"/>
      <c r="G226" s="70"/>
      <c r="H226" s="70"/>
      <c r="I226" s="247"/>
      <c r="J226" s="242"/>
      <c r="K226" s="247"/>
    </row>
    <row r="227" spans="1:14" ht="18" hidden="1" customHeight="1" thickTop="1">
      <c r="A227" s="55"/>
      <c r="B227" s="54"/>
      <c r="C227" s="70" t="s">
        <v>346</v>
      </c>
      <c r="D227" s="70"/>
      <c r="E227" s="70"/>
      <c r="F227" s="70"/>
      <c r="G227" s="70"/>
      <c r="H227" s="70"/>
      <c r="I227" s="242">
        <v>0</v>
      </c>
      <c r="J227" s="242"/>
      <c r="K227" s="242">
        <v>0</v>
      </c>
    </row>
    <row r="228" spans="1:14" ht="3.75" hidden="1" customHeight="1" thickTop="1">
      <c r="A228" s="55"/>
      <c r="B228" s="54"/>
      <c r="C228" s="70"/>
      <c r="D228" s="70"/>
      <c r="E228" s="70"/>
      <c r="F228" s="70"/>
      <c r="G228" s="70"/>
      <c r="H228" s="70"/>
      <c r="I228" s="247"/>
      <c r="J228" s="242"/>
      <c r="K228" s="247"/>
    </row>
    <row r="229" spans="1:14" ht="18" customHeight="1" thickTop="1">
      <c r="A229" s="55"/>
      <c r="B229" s="54"/>
      <c r="C229" s="5" t="s">
        <v>1062</v>
      </c>
      <c r="D229" s="5"/>
      <c r="E229" s="5"/>
      <c r="F229" s="70"/>
      <c r="G229" s="70"/>
      <c r="H229" s="70"/>
      <c r="I229" s="242">
        <f>MMTB!G640</f>
        <v>9000000</v>
      </c>
      <c r="J229" s="242"/>
      <c r="K229" s="242">
        <f>MMTB!I640</f>
        <v>9375000</v>
      </c>
      <c r="M229" s="51" t="s">
        <v>2324</v>
      </c>
      <c r="N229" s="51" t="s">
        <v>2325</v>
      </c>
    </row>
    <row r="230" spans="1:14" ht="3" customHeight="1" thickBot="1">
      <c r="A230" s="55"/>
      <c r="B230" s="54"/>
      <c r="C230" s="5"/>
      <c r="D230" s="5"/>
      <c r="E230" s="5"/>
      <c r="F230" s="70"/>
      <c r="G230" s="70"/>
      <c r="H230" s="70"/>
      <c r="I230" s="247"/>
      <c r="J230" s="242"/>
      <c r="K230" s="247"/>
    </row>
    <row r="231" spans="1:14" ht="9" customHeight="1" thickTop="1">
      <c r="A231" s="55"/>
      <c r="B231" s="54"/>
      <c r="C231" s="97"/>
      <c r="D231" s="97"/>
      <c r="E231" s="97"/>
      <c r="F231" s="97"/>
      <c r="G231" s="97"/>
      <c r="H231" s="97"/>
      <c r="I231" s="245"/>
      <c r="J231" s="245"/>
      <c r="K231" s="245"/>
    </row>
    <row r="232" spans="1:14" ht="15" customHeight="1">
      <c r="A232" s="55"/>
      <c r="B232" s="54"/>
      <c r="C232" s="148" t="s">
        <v>752</v>
      </c>
      <c r="D232" s="148"/>
      <c r="E232" s="148"/>
      <c r="F232" s="70"/>
      <c r="G232" s="70"/>
      <c r="H232" s="70"/>
      <c r="I232" s="242"/>
      <c r="J232" s="242"/>
      <c r="K232" s="242"/>
    </row>
    <row r="233" spans="1:14" ht="7.5" customHeight="1">
      <c r="A233" s="55"/>
      <c r="B233" s="54"/>
      <c r="C233" s="456"/>
      <c r="D233" s="456"/>
      <c r="E233" s="456"/>
      <c r="F233" s="70"/>
      <c r="G233" s="70"/>
      <c r="H233" s="70"/>
      <c r="I233" s="242"/>
      <c r="J233" s="242"/>
      <c r="K233" s="242"/>
    </row>
    <row r="234" spans="1:14" ht="50" customHeight="1">
      <c r="A234" s="55"/>
      <c r="B234" s="54"/>
      <c r="C234" s="1082" t="s">
        <v>1075</v>
      </c>
      <c r="D234" s="1082"/>
      <c r="E234" s="1082"/>
      <c r="F234" s="1082"/>
      <c r="G234" s="1082"/>
      <c r="H234" s="1082"/>
      <c r="I234" s="1082"/>
      <c r="J234" s="1082"/>
      <c r="K234" s="1082"/>
    </row>
    <row r="235" spans="1:14" ht="7.5" customHeight="1">
      <c r="A235" s="55"/>
      <c r="B235" s="54"/>
      <c r="C235" s="456"/>
      <c r="D235" s="456"/>
      <c r="E235" s="456"/>
      <c r="F235" s="70"/>
      <c r="G235" s="70"/>
      <c r="H235" s="70"/>
      <c r="I235" s="242"/>
      <c r="J235" s="242"/>
      <c r="K235" s="242"/>
    </row>
    <row r="236" spans="1:14" ht="90" customHeight="1">
      <c r="A236" s="55"/>
      <c r="B236" s="54"/>
      <c r="C236" s="1082" t="s">
        <v>1076</v>
      </c>
      <c r="D236" s="1082"/>
      <c r="E236" s="1082"/>
      <c r="F236" s="1082"/>
      <c r="G236" s="1082"/>
      <c r="H236" s="1082"/>
      <c r="I236" s="1082"/>
      <c r="J236" s="1082"/>
      <c r="K236" s="1082"/>
    </row>
    <row r="237" spans="1:14" ht="7.5" customHeight="1">
      <c r="A237" s="55"/>
      <c r="B237" s="54"/>
      <c r="C237" s="456"/>
      <c r="D237" s="456"/>
      <c r="E237" s="456"/>
      <c r="F237" s="70"/>
      <c r="G237" s="70"/>
      <c r="H237" s="70"/>
      <c r="I237" s="242"/>
      <c r="J237" s="242"/>
      <c r="K237" s="242"/>
    </row>
    <row r="238" spans="1:14" s="561" customFormat="1" ht="180" customHeight="1">
      <c r="A238" s="569"/>
      <c r="B238" s="570"/>
      <c r="C238" s="1083" t="s">
        <v>2334</v>
      </c>
      <c r="D238" s="1083"/>
      <c r="E238" s="1083"/>
      <c r="F238" s="1083"/>
      <c r="G238" s="1083"/>
      <c r="H238" s="1083"/>
      <c r="I238" s="1083"/>
      <c r="J238" s="1083"/>
      <c r="K238" s="1083"/>
    </row>
    <row r="239" spans="1:14" ht="133.5" hidden="1" customHeight="1">
      <c r="A239" s="55"/>
      <c r="B239" s="54"/>
      <c r="C239" s="1086" t="s">
        <v>889</v>
      </c>
      <c r="D239" s="1086"/>
      <c r="E239" s="1086"/>
      <c r="F239" s="1086"/>
      <c r="G239" s="1086"/>
      <c r="H239" s="1086"/>
      <c r="I239" s="1086"/>
      <c r="J239" s="1086"/>
      <c r="K239" s="1086"/>
    </row>
    <row r="240" spans="1:14" ht="4.5" customHeight="1">
      <c r="A240" s="55"/>
      <c r="B240" s="54"/>
      <c r="C240" s="475"/>
      <c r="D240" s="475"/>
      <c r="E240" s="475"/>
      <c r="F240" s="476"/>
      <c r="G240" s="476"/>
      <c r="H240" s="476"/>
      <c r="I240" s="588"/>
      <c r="J240" s="588"/>
      <c r="K240" s="507"/>
    </row>
    <row r="241" spans="1:11" ht="15" customHeight="1">
      <c r="A241" s="55"/>
      <c r="B241" s="54"/>
      <c r="C241" s="1081" t="s">
        <v>1077</v>
      </c>
      <c r="D241" s="1081"/>
      <c r="E241" s="1081"/>
      <c r="F241" s="1081"/>
      <c r="G241" s="1081"/>
      <c r="H241" s="1081"/>
      <c r="I241" s="1081"/>
      <c r="J241" s="1081"/>
      <c r="K241" s="1081"/>
    </row>
    <row r="242" spans="1:11" ht="6" customHeight="1">
      <c r="A242" s="55"/>
      <c r="B242" s="54"/>
      <c r="C242" s="456"/>
      <c r="D242" s="456"/>
      <c r="E242" s="456"/>
      <c r="F242" s="70"/>
      <c r="G242" s="70"/>
      <c r="H242" s="70"/>
      <c r="I242" s="242"/>
      <c r="J242" s="242"/>
      <c r="K242" s="242"/>
    </row>
    <row r="243" spans="1:11" ht="15" customHeight="1">
      <c r="A243" s="55"/>
      <c r="B243" s="54"/>
      <c r="C243" s="148" t="s">
        <v>751</v>
      </c>
      <c r="D243" s="148"/>
      <c r="E243" s="148"/>
      <c r="F243" s="148"/>
      <c r="G243" s="70"/>
      <c r="H243" s="70"/>
      <c r="I243" s="242"/>
      <c r="J243" s="242"/>
      <c r="K243" s="242"/>
    </row>
    <row r="244" spans="1:11" ht="7.5" customHeight="1">
      <c r="A244" s="55"/>
      <c r="B244" s="54"/>
      <c r="C244" s="456"/>
      <c r="D244" s="456"/>
      <c r="E244" s="456"/>
      <c r="F244" s="70"/>
      <c r="G244" s="70"/>
      <c r="H244" s="70"/>
      <c r="I244" s="242"/>
      <c r="J244" s="242"/>
      <c r="K244" s="242"/>
    </row>
    <row r="245" spans="1:11" ht="49.5" customHeight="1">
      <c r="A245" s="55"/>
      <c r="B245" s="54"/>
      <c r="C245" s="1089" t="s">
        <v>430</v>
      </c>
      <c r="D245" s="1089"/>
      <c r="E245" s="1089"/>
      <c r="F245" s="1089"/>
      <c r="G245" s="1089"/>
      <c r="H245" s="1089"/>
      <c r="I245" s="1089"/>
      <c r="J245" s="1089"/>
      <c r="K245" s="1089"/>
    </row>
    <row r="246" spans="1:11" ht="1.5" customHeight="1">
      <c r="A246" s="55"/>
      <c r="B246" s="54"/>
      <c r="C246" s="70"/>
      <c r="D246" s="70"/>
      <c r="E246" s="70"/>
      <c r="F246" s="70"/>
      <c r="G246" s="70"/>
      <c r="H246" s="70"/>
      <c r="I246" s="242"/>
      <c r="J246" s="242"/>
      <c r="K246" s="242"/>
    </row>
    <row r="247" spans="1:11" ht="18" customHeight="1">
      <c r="A247" s="55"/>
      <c r="B247" s="54"/>
      <c r="C247" s="148"/>
      <c r="D247" s="148"/>
      <c r="E247" s="148"/>
      <c r="F247" s="148"/>
      <c r="G247" s="70"/>
      <c r="H247" s="70"/>
      <c r="I247" s="145" t="str">
        <f>I218</f>
        <v>31.12.2020</v>
      </c>
      <c r="J247" s="241"/>
      <c r="K247" s="145" t="str">
        <f>K218</f>
        <v>31.12.2019</v>
      </c>
    </row>
    <row r="248" spans="1:11" ht="18" customHeight="1">
      <c r="A248" s="55"/>
      <c r="B248" s="54"/>
      <c r="C248" s="70"/>
      <c r="D248" s="70"/>
      <c r="E248" s="70"/>
      <c r="F248" s="70"/>
      <c r="G248" s="70"/>
      <c r="H248" s="70"/>
      <c r="I248" s="145" t="str">
        <f>I219</f>
        <v>AED</v>
      </c>
      <c r="J248" s="241"/>
      <c r="K248" s="145" t="str">
        <f>K219</f>
        <v>AED</v>
      </c>
    </row>
    <row r="249" spans="1:11" ht="7.5" customHeight="1">
      <c r="A249" s="55"/>
      <c r="B249" s="54"/>
      <c r="C249" s="97"/>
      <c r="D249" s="97"/>
      <c r="E249" s="97"/>
      <c r="F249" s="97"/>
      <c r="G249" s="97"/>
      <c r="H249" s="97"/>
      <c r="I249" s="245"/>
      <c r="J249" s="245"/>
      <c r="K249" s="245"/>
    </row>
    <row r="250" spans="1:11" ht="17.25" customHeight="1">
      <c r="A250" s="55"/>
      <c r="B250" s="54"/>
      <c r="C250" s="93" t="s">
        <v>276</v>
      </c>
      <c r="D250" s="93"/>
      <c r="E250" s="93"/>
      <c r="F250" s="93"/>
      <c r="G250" s="93"/>
      <c r="H250" s="93"/>
      <c r="I250" s="560">
        <v>873000</v>
      </c>
      <c r="J250" s="242"/>
      <c r="K250" s="242">
        <v>1018200</v>
      </c>
    </row>
    <row r="251" spans="1:11" ht="17.25" customHeight="1">
      <c r="A251" s="55"/>
      <c r="B251" s="54"/>
      <c r="C251" s="93" t="s">
        <v>339</v>
      </c>
      <c r="D251" s="93"/>
      <c r="E251" s="93"/>
      <c r="F251" s="93"/>
      <c r="G251" s="93"/>
      <c r="H251" s="93"/>
      <c r="I251" s="560">
        <v>491000</v>
      </c>
      <c r="J251" s="242"/>
      <c r="K251" s="242">
        <v>251000</v>
      </c>
    </row>
    <row r="252" spans="1:11" ht="3" customHeight="1">
      <c r="A252" s="55"/>
      <c r="B252" s="54"/>
      <c r="C252" s="97"/>
      <c r="D252" s="97"/>
      <c r="E252" s="97"/>
      <c r="F252" s="97"/>
      <c r="G252" s="97"/>
      <c r="H252" s="97"/>
      <c r="I252" s="243"/>
      <c r="J252" s="242"/>
      <c r="K252" s="243"/>
    </row>
    <row r="253" spans="1:11" ht="17.25" customHeight="1">
      <c r="A253" s="55"/>
      <c r="B253" s="54"/>
      <c r="C253" s="93"/>
      <c r="D253" s="93"/>
      <c r="E253" s="93"/>
      <c r="F253" s="93"/>
      <c r="G253" s="93"/>
      <c r="H253" s="93"/>
      <c r="I253" s="242">
        <f>SUM(I250:I251)</f>
        <v>1364000</v>
      </c>
      <c r="J253" s="242"/>
      <c r="K253" s="242">
        <f>SUM(K250:K252)</f>
        <v>1269200</v>
      </c>
    </row>
    <row r="254" spans="1:11" ht="3" customHeight="1" thickBot="1">
      <c r="A254" s="55"/>
      <c r="B254" s="54"/>
      <c r="C254" s="97"/>
      <c r="D254" s="97"/>
      <c r="E254" s="97"/>
      <c r="F254" s="97"/>
      <c r="G254" s="97"/>
      <c r="H254" s="97"/>
      <c r="I254" s="244"/>
      <c r="J254" s="245"/>
      <c r="K254" s="244"/>
    </row>
    <row r="255" spans="1:11" ht="3" customHeight="1" thickTop="1">
      <c r="A255" s="55"/>
      <c r="B255" s="54"/>
      <c r="C255" s="97"/>
      <c r="D255" s="97"/>
      <c r="E255" s="97"/>
      <c r="F255" s="97"/>
      <c r="G255" s="97"/>
      <c r="H255" s="97"/>
      <c r="I255" s="245"/>
      <c r="J255" s="245"/>
      <c r="K255" s="245"/>
    </row>
    <row r="256" spans="1:11" ht="15" customHeight="1">
      <c r="A256" s="55"/>
      <c r="B256" s="54"/>
      <c r="C256" s="1076" t="s">
        <v>860</v>
      </c>
      <c r="D256" s="1076"/>
      <c r="E256" s="1076"/>
      <c r="F256" s="1076"/>
      <c r="G256" s="1076"/>
      <c r="H256" s="1076"/>
      <c r="I256" s="1076"/>
      <c r="J256" s="1076"/>
      <c r="K256" s="1076"/>
    </row>
    <row r="257" spans="1:13" ht="9" customHeight="1">
      <c r="A257" s="55"/>
      <c r="B257" s="54"/>
      <c r="C257" s="70"/>
      <c r="D257" s="70"/>
      <c r="E257" s="70"/>
      <c r="F257" s="70"/>
      <c r="G257" s="70"/>
      <c r="H257" s="70"/>
      <c r="I257" s="242"/>
      <c r="J257" s="242"/>
      <c r="K257" s="242"/>
    </row>
    <row r="258" spans="1:13" ht="15" customHeight="1">
      <c r="A258" s="55" t="s">
        <v>18</v>
      </c>
      <c r="B258" s="54"/>
      <c r="C258" s="148" t="s">
        <v>20</v>
      </c>
      <c r="D258" s="148"/>
      <c r="E258" s="148"/>
      <c r="F258" s="148"/>
      <c r="G258" s="70"/>
      <c r="H258" s="70"/>
      <c r="I258" s="145"/>
      <c r="J258" s="241"/>
      <c r="K258" s="145"/>
    </row>
    <row r="259" spans="1:13" ht="12.75" customHeight="1">
      <c r="A259" s="55"/>
      <c r="B259" s="54"/>
      <c r="C259" s="70"/>
      <c r="D259" s="70"/>
      <c r="E259" s="70"/>
      <c r="F259" s="70"/>
      <c r="G259" s="70"/>
      <c r="H259" s="70"/>
      <c r="I259" s="145" t="str">
        <f>I197</f>
        <v>31.12.2020</v>
      </c>
      <c r="J259" s="241"/>
      <c r="K259" s="145" t="str">
        <f>K197</f>
        <v>31.12.2019</v>
      </c>
    </row>
    <row r="260" spans="1:13" ht="12.75" customHeight="1">
      <c r="A260" s="55"/>
      <c r="B260" s="54"/>
      <c r="C260" s="70"/>
      <c r="D260" s="70"/>
      <c r="E260" s="70"/>
      <c r="F260" s="70"/>
      <c r="G260" s="70"/>
      <c r="H260" s="70"/>
      <c r="I260" s="145" t="str">
        <f>I198</f>
        <v>AED</v>
      </c>
      <c r="J260" s="241"/>
      <c r="K260" s="145" t="str">
        <f>K198</f>
        <v>AED</v>
      </c>
    </row>
    <row r="261" spans="1:13" ht="3.75" hidden="1" customHeight="1">
      <c r="A261" s="55"/>
      <c r="B261" s="54"/>
      <c r="D261" s="70"/>
      <c r="E261" s="70"/>
      <c r="F261" s="70"/>
      <c r="G261" s="70"/>
      <c r="H261" s="70"/>
      <c r="I261" s="145"/>
      <c r="J261" s="241"/>
      <c r="K261" s="145"/>
    </row>
    <row r="262" spans="1:13" s="58" customFormat="1" ht="12" customHeight="1">
      <c r="A262" s="408"/>
      <c r="B262" s="409"/>
      <c r="C262" s="410" t="s">
        <v>771</v>
      </c>
      <c r="D262" s="497"/>
      <c r="E262" s="497"/>
      <c r="F262" s="497"/>
      <c r="G262" s="497"/>
      <c r="H262" s="497"/>
      <c r="I262" s="498"/>
      <c r="J262" s="239"/>
      <c r="K262" s="498"/>
    </row>
    <row r="263" spans="1:13" ht="17.25" customHeight="1">
      <c r="A263" s="55"/>
      <c r="B263" s="54"/>
      <c r="C263" s="93" t="s">
        <v>772</v>
      </c>
      <c r="D263" s="93"/>
      <c r="E263" s="93"/>
      <c r="F263" s="93"/>
      <c r="G263" s="93"/>
      <c r="H263" s="93"/>
      <c r="I263" s="242">
        <f>'DETAIL P&amp;L'!J12</f>
        <v>8954966</v>
      </c>
      <c r="J263" s="242"/>
      <c r="K263" s="242">
        <v>22695577</v>
      </c>
      <c r="L263" s="952">
        <f>'DETAIL P&amp;L'!N12</f>
        <v>22695577.239999998</v>
      </c>
    </row>
    <row r="264" spans="1:13" ht="17.25" customHeight="1">
      <c r="A264" s="55"/>
      <c r="B264" s="54"/>
      <c r="C264" s="93" t="s">
        <v>773</v>
      </c>
      <c r="D264" s="93"/>
      <c r="E264" s="93"/>
      <c r="F264" s="93"/>
      <c r="G264" s="93"/>
      <c r="H264" s="93"/>
      <c r="I264" s="242">
        <f>'DETAIL P&amp;L'!J26</f>
        <v>5336873.2699999996</v>
      </c>
      <c r="J264" s="242"/>
      <c r="K264" s="242">
        <v>14439526</v>
      </c>
      <c r="L264" s="952">
        <f>'DETAIL P&amp;L'!N26</f>
        <v>14439525.650000002</v>
      </c>
    </row>
    <row r="265" spans="1:13" ht="17.25" customHeight="1">
      <c r="A265" s="55"/>
      <c r="B265" s="54"/>
      <c r="C265" s="93" t="s">
        <v>774</v>
      </c>
      <c r="D265" s="93"/>
      <c r="E265" s="93"/>
      <c r="F265" s="93"/>
      <c r="G265" s="93"/>
      <c r="H265" s="93"/>
      <c r="I265" s="242">
        <f>'DETAIL P&amp;L'!J44+'DETAIL P&amp;L'!J59+'DETAIL P&amp;L'!J74</f>
        <v>501581.4</v>
      </c>
      <c r="J265" s="242"/>
      <c r="K265" s="242">
        <v>1298688</v>
      </c>
      <c r="L265" s="952">
        <f>'DETAIL P&amp;L'!N71</f>
        <v>980566.55</v>
      </c>
      <c r="M265" s="953">
        <f>K265-L265</f>
        <v>318121.44999999995</v>
      </c>
    </row>
    <row r="266" spans="1:13" ht="3" customHeight="1">
      <c r="A266" s="136"/>
      <c r="B266" s="137"/>
      <c r="C266" s="93"/>
      <c r="D266" s="93"/>
      <c r="E266" s="93"/>
      <c r="F266" s="93"/>
      <c r="G266" s="93"/>
      <c r="H266" s="93"/>
      <c r="I266" s="243"/>
      <c r="J266" s="245"/>
      <c r="K266" s="243"/>
    </row>
    <row r="267" spans="1:13" ht="17.25" customHeight="1">
      <c r="A267" s="55"/>
      <c r="B267" s="54"/>
      <c r="C267" s="93"/>
      <c r="D267" s="93"/>
      <c r="E267" s="93"/>
      <c r="F267" s="93"/>
      <c r="G267" s="93"/>
      <c r="H267" s="93"/>
      <c r="I267" s="242">
        <f>SUM(I263:I265)</f>
        <v>14793420.67</v>
      </c>
      <c r="J267" s="242"/>
      <c r="K267" s="242">
        <f>SUM(K263:K265)</f>
        <v>38433791</v>
      </c>
    </row>
    <row r="268" spans="1:13" ht="3" customHeight="1" thickBot="1">
      <c r="A268" s="55"/>
      <c r="B268" s="54"/>
      <c r="C268" s="92"/>
      <c r="D268" s="92"/>
      <c r="E268" s="92"/>
      <c r="F268" s="92"/>
      <c r="G268" s="92"/>
      <c r="H268" s="92"/>
      <c r="I268" s="255"/>
      <c r="J268" s="254"/>
      <c r="K268" s="255"/>
    </row>
    <row r="269" spans="1:13" ht="10" customHeight="1" thickTop="1">
      <c r="A269" s="55"/>
      <c r="B269" s="54"/>
      <c r="C269" s="70"/>
      <c r="D269" s="70"/>
      <c r="E269" s="70"/>
      <c r="F269" s="70"/>
      <c r="G269" s="70"/>
      <c r="H269" s="70"/>
      <c r="I269" s="242"/>
      <c r="J269" s="242"/>
      <c r="K269" s="242"/>
    </row>
    <row r="270" spans="1:13" ht="12.75" customHeight="1">
      <c r="A270" s="55" t="s">
        <v>14</v>
      </c>
      <c r="B270" s="54"/>
      <c r="C270" s="575" t="s">
        <v>775</v>
      </c>
      <c r="D270" s="575"/>
      <c r="E270" s="575"/>
      <c r="F270" s="575"/>
      <c r="G270" s="70"/>
      <c r="H270" s="70"/>
      <c r="I270" s="145"/>
      <c r="J270" s="241"/>
      <c r="K270" s="145"/>
    </row>
    <row r="271" spans="1:13" ht="12.75" customHeight="1">
      <c r="A271" s="55"/>
      <c r="B271" s="54"/>
      <c r="C271" s="70"/>
      <c r="D271" s="70"/>
      <c r="E271" s="70"/>
      <c r="F271" s="70"/>
      <c r="G271" s="70"/>
      <c r="H271" s="70"/>
      <c r="I271" s="145" t="str">
        <f>I259</f>
        <v>31.12.2020</v>
      </c>
      <c r="J271" s="241"/>
      <c r="K271" s="145" t="str">
        <f>K259</f>
        <v>31.12.2019</v>
      </c>
    </row>
    <row r="272" spans="1:13" ht="12.75" customHeight="1">
      <c r="A272" s="55"/>
      <c r="B272" s="54"/>
      <c r="C272" s="70"/>
      <c r="D272" s="70"/>
      <c r="E272" s="70"/>
      <c r="F272" s="70"/>
      <c r="G272" s="70"/>
      <c r="H272" s="70"/>
      <c r="I272" s="145" t="str">
        <f>I260</f>
        <v>AED</v>
      </c>
      <c r="J272" s="241"/>
      <c r="K272" s="145" t="str">
        <f>K260</f>
        <v>AED</v>
      </c>
    </row>
    <row r="273" spans="1:14" ht="8" customHeight="1">
      <c r="A273" s="55"/>
      <c r="B273" s="54"/>
      <c r="C273" s="70"/>
      <c r="D273" s="70"/>
      <c r="E273" s="70"/>
      <c r="F273" s="70"/>
      <c r="G273" s="70"/>
      <c r="H273" s="70"/>
      <c r="I273" s="242"/>
      <c r="J273" s="242"/>
      <c r="K273" s="242"/>
    </row>
    <row r="274" spans="1:14" ht="17.25" customHeight="1">
      <c r="A274" s="55"/>
      <c r="B274" s="54"/>
      <c r="C274" s="93" t="s">
        <v>772</v>
      </c>
      <c r="D274" s="93"/>
      <c r="E274" s="93"/>
      <c r="F274" s="93"/>
      <c r="G274" s="93"/>
      <c r="H274" s="93"/>
      <c r="I274" s="242">
        <f>SUM('DETAIL P&amp;L'!J13:J17)-ROOMS!J45-ROOMS!J52-'Service charge '!D4</f>
        <v>2373929.66</v>
      </c>
      <c r="J274" s="242"/>
      <c r="K274" s="242">
        <v>4371801</v>
      </c>
      <c r="L274" s="56">
        <f>SUM('DETAIL P&amp;L'!N13:N17)</f>
        <v>6958260.6799999997</v>
      </c>
      <c r="M274" s="952"/>
      <c r="N274" s="953"/>
    </row>
    <row r="275" spans="1:14" ht="17.25" customHeight="1">
      <c r="A275" s="55"/>
      <c r="B275" s="54"/>
      <c r="C275" s="93" t="s">
        <v>773</v>
      </c>
      <c r="D275" s="93"/>
      <c r="E275" s="93"/>
      <c r="F275" s="93"/>
      <c r="G275" s="93"/>
      <c r="H275" s="93"/>
      <c r="I275" s="242">
        <f>SUM('DETAIL P&amp;L'!J29:J36)-'Service charge '!D5</f>
        <v>4339102.58</v>
      </c>
      <c r="J275" s="242"/>
      <c r="K275" s="242">
        <v>9797148</v>
      </c>
    </row>
    <row r="276" spans="1:14" ht="17.25" customHeight="1">
      <c r="A276" s="55"/>
      <c r="B276" s="54"/>
      <c r="C276" s="93" t="s">
        <v>776</v>
      </c>
      <c r="D276" s="93"/>
      <c r="E276" s="93"/>
      <c r="F276" s="93"/>
      <c r="G276" s="93"/>
      <c r="H276" s="93"/>
      <c r="I276" s="242">
        <f>SUM('DETAIL P&amp;L'!J104:J107)</f>
        <v>3067218.6100000003</v>
      </c>
      <c r="J276" s="242"/>
      <c r="K276" s="242">
        <v>4187632</v>
      </c>
    </row>
    <row r="277" spans="1:14" ht="17.25" customHeight="1">
      <c r="A277" s="55"/>
      <c r="B277" s="54"/>
      <c r="C277" s="93" t="s">
        <v>890</v>
      </c>
      <c r="D277" s="93"/>
      <c r="E277" s="93"/>
      <c r="F277" s="93"/>
      <c r="G277" s="93"/>
      <c r="H277" s="93"/>
      <c r="I277" s="242">
        <f>SUM('DETAIL P&amp;L'!J96:J100)-'Service charge '!D6</f>
        <v>759592.87</v>
      </c>
      <c r="J277" s="242"/>
      <c r="K277" s="242">
        <v>1365331</v>
      </c>
    </row>
    <row r="278" spans="1:14" ht="17.25" customHeight="1">
      <c r="A278" s="55"/>
      <c r="B278" s="54"/>
      <c r="C278" s="93" t="s">
        <v>778</v>
      </c>
      <c r="D278" s="93"/>
      <c r="E278" s="93"/>
      <c r="F278" s="93"/>
      <c r="G278" s="93"/>
      <c r="H278" s="93"/>
      <c r="I278" s="242">
        <f>SUM('DETAIL P&amp;L'!J45:J50,'DETAIL P&amp;L'!J61:J66)-'Service charge '!D7</f>
        <v>543917.59000000008</v>
      </c>
      <c r="J278" s="242"/>
      <c r="K278" s="242">
        <v>762674</v>
      </c>
    </row>
    <row r="279" spans="1:14" ht="3" customHeight="1">
      <c r="A279" s="55"/>
      <c r="B279" s="54"/>
      <c r="C279" s="92"/>
      <c r="D279" s="92"/>
      <c r="E279" s="92"/>
      <c r="F279" s="92"/>
      <c r="G279" s="92"/>
      <c r="H279" s="92"/>
      <c r="I279" s="257"/>
      <c r="J279" s="254"/>
      <c r="K279" s="257"/>
    </row>
    <row r="280" spans="1:14" ht="17.25" customHeight="1">
      <c r="A280" s="136"/>
      <c r="B280" s="137"/>
      <c r="C280" s="93"/>
      <c r="D280" s="93"/>
      <c r="E280" s="93"/>
      <c r="F280" s="93"/>
      <c r="G280" s="93"/>
      <c r="H280" s="93"/>
      <c r="I280" s="242">
        <f>SUM(I274:I279)</f>
        <v>11083761.310000001</v>
      </c>
      <c r="J280" s="245"/>
      <c r="K280" s="242">
        <f>SUM(K274:K279)</f>
        <v>20484586</v>
      </c>
    </row>
    <row r="281" spans="1:14" ht="3" customHeight="1" thickBot="1">
      <c r="A281" s="55"/>
      <c r="B281" s="54"/>
      <c r="C281" s="92"/>
      <c r="D281" s="92"/>
      <c r="E281" s="92"/>
      <c r="F281" s="92"/>
      <c r="G281" s="92"/>
      <c r="H281" s="92"/>
      <c r="I281" s="255"/>
      <c r="J281" s="254"/>
      <c r="K281" s="255"/>
    </row>
    <row r="282" spans="1:14" ht="7.5" customHeight="1" thickTop="1">
      <c r="A282" s="55"/>
      <c r="B282" s="54"/>
      <c r="C282" s="92"/>
      <c r="D282" s="92"/>
      <c r="E282" s="92"/>
      <c r="F282" s="92"/>
      <c r="G282" s="92"/>
      <c r="H282" s="92"/>
      <c r="I282" s="254"/>
      <c r="J282" s="254"/>
      <c r="K282" s="254"/>
    </row>
    <row r="283" spans="1:14" s="58" customFormat="1" ht="13.5" customHeight="1">
      <c r="A283" s="408"/>
      <c r="B283" s="409"/>
      <c r="C283" s="1090" t="s">
        <v>780</v>
      </c>
      <c r="D283" s="1090"/>
      <c r="E283" s="1090"/>
      <c r="F283" s="1090"/>
      <c r="G283" s="1090"/>
      <c r="H283" s="1090"/>
      <c r="I283" s="1090"/>
      <c r="J283" s="1090"/>
      <c r="K283" s="1090"/>
    </row>
    <row r="284" spans="1:14" ht="4.5" customHeight="1">
      <c r="A284" s="55"/>
      <c r="B284" s="54"/>
      <c r="C284" s="483"/>
      <c r="D284" s="483"/>
      <c r="E284" s="483"/>
      <c r="F284" s="483"/>
      <c r="G284" s="483"/>
      <c r="H284" s="483"/>
      <c r="I284" s="589"/>
      <c r="J284" s="589"/>
      <c r="K284" s="508"/>
    </row>
    <row r="285" spans="1:14" s="561" customFormat="1" ht="27" customHeight="1">
      <c r="A285" s="569"/>
      <c r="B285" s="570"/>
      <c r="C285" s="1091" t="s">
        <v>2335</v>
      </c>
      <c r="D285" s="1091"/>
      <c r="E285" s="1091"/>
      <c r="F285" s="1091"/>
      <c r="G285" s="1091"/>
      <c r="H285" s="1091"/>
      <c r="I285" s="1091"/>
      <c r="J285" s="1091"/>
      <c r="K285" s="1091"/>
    </row>
    <row r="286" spans="1:14" ht="3" customHeight="1">
      <c r="A286" s="55"/>
      <c r="B286" s="54"/>
      <c r="C286" s="70"/>
      <c r="D286" s="70"/>
      <c r="E286" s="70"/>
      <c r="F286" s="70"/>
      <c r="G286" s="70"/>
      <c r="H286" s="70"/>
      <c r="I286" s="242"/>
      <c r="J286" s="242"/>
      <c r="K286" s="242"/>
    </row>
    <row r="287" spans="1:14" ht="12.75" customHeight="1">
      <c r="A287" s="55" t="s">
        <v>34</v>
      </c>
      <c r="B287" s="54"/>
      <c r="C287" s="575" t="s">
        <v>779</v>
      </c>
      <c r="D287" s="575"/>
      <c r="E287" s="575"/>
      <c r="F287" s="575"/>
      <c r="G287" s="70"/>
      <c r="H287" s="70"/>
      <c r="I287" s="145"/>
      <c r="J287" s="241"/>
      <c r="K287" s="145"/>
    </row>
    <row r="288" spans="1:14" ht="12.75" customHeight="1">
      <c r="A288" s="55"/>
      <c r="B288" s="54"/>
      <c r="C288" s="70"/>
      <c r="D288" s="70"/>
      <c r="E288" s="70"/>
      <c r="F288" s="70"/>
      <c r="G288" s="70"/>
      <c r="H288" s="70"/>
      <c r="I288" s="145" t="str">
        <f>+I271</f>
        <v>31.12.2020</v>
      </c>
      <c r="J288" s="241"/>
      <c r="K288" s="145" t="str">
        <f>+K271</f>
        <v>31.12.2019</v>
      </c>
    </row>
    <row r="289" spans="1:11" ht="12.75" customHeight="1">
      <c r="A289" s="55"/>
      <c r="B289" s="54"/>
      <c r="C289" s="70"/>
      <c r="D289" s="70"/>
      <c r="E289" s="70"/>
      <c r="F289" s="70"/>
      <c r="G289" s="70"/>
      <c r="H289" s="70"/>
      <c r="I289" s="145" t="str">
        <f>+I272</f>
        <v>AED</v>
      </c>
      <c r="J289" s="241"/>
      <c r="K289" s="145" t="str">
        <f>+K272</f>
        <v>AED</v>
      </c>
    </row>
    <row r="290" spans="1:11" ht="1.5" customHeight="1">
      <c r="A290" s="55"/>
      <c r="B290" s="54"/>
      <c r="C290" s="70"/>
      <c r="D290" s="70"/>
      <c r="E290" s="70"/>
      <c r="F290" s="70"/>
      <c r="G290" s="70"/>
      <c r="H290" s="70"/>
      <c r="I290" s="242"/>
      <c r="J290" s="242"/>
      <c r="K290" s="242"/>
    </row>
    <row r="291" spans="1:11" ht="17.25" customHeight="1">
      <c r="A291" s="55"/>
      <c r="B291" s="54"/>
      <c r="C291" s="93" t="s">
        <v>781</v>
      </c>
      <c r="D291" s="93"/>
      <c r="E291" s="93"/>
      <c r="F291" s="93"/>
      <c r="G291" s="93"/>
      <c r="H291" s="93"/>
      <c r="I291" s="242">
        <f>I348</f>
        <v>1803919.67</v>
      </c>
      <c r="J291" s="242"/>
      <c r="K291" s="242">
        <f>K348</f>
        <v>2968989</v>
      </c>
    </row>
    <row r="292" spans="1:11" ht="17.25" customHeight="1">
      <c r="A292" s="55"/>
      <c r="B292" s="54"/>
      <c r="C292" s="93" t="s">
        <v>782</v>
      </c>
      <c r="D292" s="93"/>
      <c r="E292" s="93"/>
      <c r="F292" s="93"/>
      <c r="G292" s="93"/>
      <c r="H292" s="93"/>
      <c r="I292" s="242">
        <f>'DETAIL P&amp;L'!J125</f>
        <v>492523.11</v>
      </c>
      <c r="J292" s="242"/>
      <c r="K292" s="242">
        <v>1248044</v>
      </c>
    </row>
    <row r="293" spans="1:11" ht="17.25" customHeight="1">
      <c r="A293" s="55"/>
      <c r="B293" s="54"/>
      <c r="C293" s="93" t="s">
        <v>794</v>
      </c>
      <c r="D293" s="93"/>
      <c r="E293" s="93"/>
      <c r="F293" s="93"/>
      <c r="G293" s="93"/>
      <c r="H293" s="93"/>
      <c r="I293" s="242">
        <f>'[10]A&amp;G'!$J$37</f>
        <v>222901.39</v>
      </c>
      <c r="J293" s="242"/>
      <c r="K293" s="242">
        <v>579281</v>
      </c>
    </row>
    <row r="294" spans="1:11" ht="17.25" customHeight="1">
      <c r="A294" s="55"/>
      <c r="B294" s="54"/>
      <c r="C294" s="93" t="s">
        <v>783</v>
      </c>
      <c r="D294" s="93"/>
      <c r="E294" s="93"/>
      <c r="F294" s="93"/>
      <c r="G294" s="93"/>
      <c r="H294" s="93"/>
      <c r="I294" s="242">
        <f>'DETAIL P&amp;L'!J124</f>
        <v>305206.64</v>
      </c>
      <c r="J294" s="242"/>
      <c r="K294" s="242">
        <v>1537335</v>
      </c>
    </row>
    <row r="295" spans="1:11" ht="17.25" customHeight="1">
      <c r="A295" s="55"/>
      <c r="B295" s="54"/>
      <c r="C295" s="93" t="s">
        <v>784</v>
      </c>
      <c r="D295" s="93"/>
      <c r="E295" s="93"/>
      <c r="F295" s="93"/>
      <c r="G295" s="93"/>
      <c r="H295" s="93"/>
      <c r="I295" s="242">
        <f>'[10]A&amp;G'!$J$33</f>
        <v>601918.75</v>
      </c>
      <c r="J295" s="242"/>
      <c r="K295" s="242">
        <v>318098</v>
      </c>
    </row>
    <row r="296" spans="1:11" ht="17.25" customHeight="1">
      <c r="A296" s="55"/>
      <c r="B296" s="54"/>
      <c r="C296" s="93" t="s">
        <v>29</v>
      </c>
      <c r="D296" s="93"/>
      <c r="E296" s="93"/>
      <c r="F296" s="93"/>
      <c r="G296" s="93"/>
      <c r="H296" s="93"/>
      <c r="I296" s="242">
        <f>'DETAIL P&amp;L'!J122</f>
        <v>180513.72</v>
      </c>
      <c r="J296" s="242"/>
      <c r="K296" s="242">
        <v>192089</v>
      </c>
    </row>
    <row r="297" spans="1:11" ht="17.25" customHeight="1">
      <c r="A297" s="55"/>
      <c r="B297" s="54"/>
      <c r="C297" s="93" t="s">
        <v>6</v>
      </c>
      <c r="D297" s="93"/>
      <c r="E297" s="93"/>
      <c r="F297" s="93"/>
      <c r="G297" s="93"/>
      <c r="H297" s="93"/>
      <c r="I297" s="242">
        <f>'[10]A&amp;G'!$J$23</f>
        <v>133080.14000000001</v>
      </c>
      <c r="J297" s="242"/>
      <c r="K297" s="242">
        <v>150250</v>
      </c>
    </row>
    <row r="298" spans="1:11" ht="10.5" hidden="1" customHeight="1">
      <c r="A298" s="55"/>
      <c r="B298" s="54"/>
      <c r="C298" s="93" t="s">
        <v>785</v>
      </c>
      <c r="D298" s="93"/>
      <c r="E298" s="93"/>
      <c r="F298" s="93"/>
      <c r="G298" s="93"/>
      <c r="H298" s="93"/>
      <c r="I298" s="242"/>
      <c r="J298" s="242"/>
      <c r="K298" s="242"/>
    </row>
    <row r="299" spans="1:11" ht="17.25" customHeight="1">
      <c r="A299" s="55"/>
      <c r="B299" s="54"/>
      <c r="C299" s="93" t="s">
        <v>286</v>
      </c>
      <c r="D299" s="93"/>
      <c r="E299" s="93"/>
      <c r="F299" s="93"/>
      <c r="G299" s="93"/>
      <c r="H299" s="93"/>
      <c r="I299" s="242">
        <f>'[10]A&amp;G'!$J$14-I293-I295-I297</f>
        <v>781978.38</v>
      </c>
      <c r="J299" s="242"/>
      <c r="K299" s="242">
        <v>1374141</v>
      </c>
    </row>
    <row r="300" spans="1:11" ht="3" customHeight="1">
      <c r="A300" s="55"/>
      <c r="B300" s="54"/>
      <c r="C300" s="93"/>
      <c r="D300" s="93"/>
      <c r="E300" s="93"/>
      <c r="F300" s="93"/>
      <c r="G300" s="93"/>
      <c r="H300" s="93"/>
      <c r="I300" s="258"/>
      <c r="J300" s="259"/>
      <c r="K300" s="258"/>
    </row>
    <row r="301" spans="1:11" ht="17.25" customHeight="1">
      <c r="A301" s="55"/>
      <c r="B301" s="54"/>
      <c r="C301" s="93"/>
      <c r="D301" s="93"/>
      <c r="E301" s="93"/>
      <c r="F301" s="93"/>
      <c r="G301" s="93"/>
      <c r="H301" s="93"/>
      <c r="I301" s="242">
        <f>SUM(I291:I300)</f>
        <v>4522041.8000000007</v>
      </c>
      <c r="J301" s="242"/>
      <c r="K301" s="242">
        <f>SUM(K291:K300)</f>
        <v>8368227</v>
      </c>
    </row>
    <row r="302" spans="1:11" ht="3" customHeight="1" thickBot="1">
      <c r="A302" s="55"/>
      <c r="B302" s="54"/>
      <c r="C302" s="90"/>
      <c r="D302" s="90"/>
      <c r="E302" s="90"/>
      <c r="F302" s="90"/>
      <c r="G302" s="90"/>
      <c r="H302" s="90"/>
      <c r="I302" s="261"/>
      <c r="J302" s="259"/>
      <c r="K302" s="261"/>
    </row>
    <row r="303" spans="1:11" ht="4.5" customHeight="1" thickTop="1">
      <c r="A303" s="55"/>
      <c r="B303" s="54"/>
      <c r="C303" s="90"/>
      <c r="D303" s="90"/>
      <c r="E303" s="90"/>
      <c r="F303" s="90"/>
      <c r="G303" s="90"/>
      <c r="H303" s="90"/>
      <c r="I303" s="259"/>
      <c r="J303" s="259"/>
      <c r="K303" s="259"/>
    </row>
    <row r="304" spans="1:11" ht="12.75" customHeight="1">
      <c r="A304" s="55" t="s">
        <v>95</v>
      </c>
      <c r="B304" s="54"/>
      <c r="C304" s="575" t="s">
        <v>786</v>
      </c>
      <c r="D304" s="575"/>
      <c r="E304" s="575"/>
      <c r="F304" s="575"/>
      <c r="G304" s="70"/>
      <c r="H304" s="70"/>
      <c r="I304" s="145"/>
      <c r="J304" s="241"/>
      <c r="K304" s="145"/>
    </row>
    <row r="305" spans="1:11" ht="12.75" customHeight="1">
      <c r="A305" s="55"/>
      <c r="B305" s="54"/>
      <c r="C305" s="70"/>
      <c r="D305" s="70"/>
      <c r="E305" s="70"/>
      <c r="F305" s="70"/>
      <c r="G305" s="70"/>
      <c r="H305" s="70"/>
      <c r="I305" s="145" t="str">
        <f>I271</f>
        <v>31.12.2020</v>
      </c>
      <c r="J305" s="241"/>
      <c r="K305" s="145" t="str">
        <f>K271</f>
        <v>31.12.2019</v>
      </c>
    </row>
    <row r="306" spans="1:11" ht="12.75" customHeight="1">
      <c r="A306" s="55"/>
      <c r="B306" s="54"/>
      <c r="C306" s="70"/>
      <c r="D306" s="70"/>
      <c r="E306" s="70"/>
      <c r="F306" s="70"/>
      <c r="G306" s="70"/>
      <c r="H306" s="70"/>
      <c r="I306" s="145" t="str">
        <f>I272</f>
        <v>AED</v>
      </c>
      <c r="J306" s="241"/>
      <c r="K306" s="145" t="str">
        <f>K272</f>
        <v>AED</v>
      </c>
    </row>
    <row r="307" spans="1:11" ht="1.5" customHeight="1">
      <c r="A307" s="55"/>
      <c r="B307" s="54"/>
      <c r="C307" s="70"/>
      <c r="D307" s="70"/>
      <c r="E307" s="70"/>
      <c r="F307" s="70"/>
      <c r="G307" s="70"/>
      <c r="H307" s="70"/>
      <c r="I307" s="242"/>
      <c r="J307" s="242"/>
      <c r="K307" s="242"/>
    </row>
    <row r="308" spans="1:11" ht="17.25" customHeight="1">
      <c r="A308" s="55"/>
      <c r="B308" s="54"/>
      <c r="C308" s="93" t="s">
        <v>787</v>
      </c>
      <c r="D308" s="93"/>
      <c r="E308" s="93"/>
      <c r="F308" s="93"/>
      <c r="G308" s="93"/>
      <c r="H308" s="93"/>
      <c r="I308" s="242">
        <f>ROOMS!J52</f>
        <v>281175</v>
      </c>
      <c r="J308" s="242"/>
      <c r="K308" s="242">
        <v>748826</v>
      </c>
    </row>
    <row r="309" spans="1:11" ht="17.25" customHeight="1">
      <c r="A309" s="55"/>
      <c r="B309" s="54"/>
      <c r="C309" s="93" t="s">
        <v>788</v>
      </c>
      <c r="D309" s="93"/>
      <c r="E309" s="93"/>
      <c r="F309" s="93"/>
      <c r="G309" s="93"/>
      <c r="H309" s="93"/>
      <c r="I309" s="242">
        <f>ROOMS!J45</f>
        <v>290983</v>
      </c>
      <c r="J309" s="242"/>
      <c r="K309" s="242">
        <v>721214</v>
      </c>
    </row>
    <row r="310" spans="1:11" ht="17.25" customHeight="1">
      <c r="A310" s="55"/>
      <c r="B310" s="54"/>
      <c r="C310" s="93" t="s">
        <v>789</v>
      </c>
      <c r="D310" s="93"/>
      <c r="E310" s="93"/>
      <c r="F310" s="93"/>
      <c r="G310" s="93"/>
      <c r="H310" s="93"/>
      <c r="I310" s="242">
        <f>'[10]S &amp; M'!$J$46</f>
        <v>195434.99</v>
      </c>
      <c r="J310" s="242"/>
      <c r="K310" s="242">
        <v>560095</v>
      </c>
    </row>
    <row r="311" spans="1:11" ht="17.25" customHeight="1">
      <c r="A311" s="55"/>
      <c r="B311" s="54"/>
      <c r="C311" s="93" t="s">
        <v>790</v>
      </c>
      <c r="D311" s="93"/>
      <c r="E311" s="93"/>
      <c r="F311" s="93"/>
      <c r="G311" s="93"/>
      <c r="H311" s="93"/>
      <c r="I311" s="242">
        <f>'[10]S &amp; M'!$J$40+'[10]S &amp; M'!$J$45</f>
        <v>73807.59</v>
      </c>
      <c r="J311" s="242"/>
      <c r="K311" s="242">
        <v>100995</v>
      </c>
    </row>
    <row r="312" spans="1:11" ht="17.25" customHeight="1">
      <c r="A312" s="55"/>
      <c r="B312" s="54"/>
      <c r="C312" s="93" t="s">
        <v>286</v>
      </c>
      <c r="D312" s="93"/>
      <c r="E312" s="93"/>
      <c r="F312" s="93"/>
      <c r="G312" s="93"/>
      <c r="H312" s="93"/>
      <c r="I312" s="242">
        <f>'[10]S &amp; M'!$J$15-I311-I310</f>
        <v>97275.979999999981</v>
      </c>
      <c r="J312" s="242"/>
      <c r="K312" s="242">
        <v>290417</v>
      </c>
    </row>
    <row r="313" spans="1:11" ht="3" customHeight="1">
      <c r="A313" s="55"/>
      <c r="B313" s="54"/>
      <c r="C313" s="93"/>
      <c r="D313" s="93"/>
      <c r="E313" s="93"/>
      <c r="F313" s="93"/>
      <c r="G313" s="93"/>
      <c r="H313" s="93"/>
      <c r="I313" s="258"/>
      <c r="J313" s="259"/>
      <c r="K313" s="258"/>
    </row>
    <row r="314" spans="1:11" ht="17.25" customHeight="1">
      <c r="A314" s="55"/>
      <c r="B314" s="54"/>
      <c r="C314" s="90"/>
      <c r="D314" s="90"/>
      <c r="E314" s="90"/>
      <c r="F314" s="90"/>
      <c r="G314" s="90"/>
      <c r="H314" s="90"/>
      <c r="I314" s="242">
        <f>SUM(I308:I313)</f>
        <v>938676.55999999994</v>
      </c>
      <c r="J314" s="242"/>
      <c r="K314" s="242">
        <f>SUM(K308:K313)</f>
        <v>2421547</v>
      </c>
    </row>
    <row r="315" spans="1:11" ht="3" customHeight="1" thickBot="1">
      <c r="A315" s="55"/>
      <c r="B315" s="54"/>
      <c r="C315" s="90"/>
      <c r="D315" s="90"/>
      <c r="E315" s="90"/>
      <c r="F315" s="90"/>
      <c r="G315" s="90"/>
      <c r="H315" s="90"/>
      <c r="I315" s="261"/>
      <c r="J315" s="259"/>
      <c r="K315" s="261"/>
    </row>
    <row r="316" spans="1:11" ht="3.75" hidden="1" customHeight="1" thickBot="1">
      <c r="A316" s="55"/>
      <c r="B316" s="407"/>
      <c r="C316" s="96"/>
      <c r="D316" s="96"/>
      <c r="E316" s="96"/>
      <c r="F316" s="96"/>
      <c r="G316" s="96"/>
      <c r="H316" s="96"/>
      <c r="I316" s="260"/>
      <c r="J316" s="260"/>
      <c r="K316" s="260"/>
    </row>
    <row r="317" spans="1:11" ht="13.5" hidden="1" customHeight="1" thickTop="1">
      <c r="A317" s="62" t="s">
        <v>150</v>
      </c>
      <c r="B317" s="54"/>
      <c r="C317" s="95" t="s">
        <v>140</v>
      </c>
      <c r="D317" s="95"/>
      <c r="E317" s="95"/>
      <c r="F317" s="95"/>
      <c r="G317" s="95"/>
      <c r="H317" s="95"/>
      <c r="I317" s="262"/>
      <c r="J317" s="262"/>
      <c r="K317" s="262"/>
    </row>
    <row r="318" spans="1:11" ht="15" hidden="1" customHeight="1" thickTop="1">
      <c r="I318" s="145" t="str">
        <f>I305</f>
        <v>31.12.2020</v>
      </c>
      <c r="J318" s="241"/>
      <c r="K318" s="145" t="str">
        <f>K305</f>
        <v>31.12.2019</v>
      </c>
    </row>
    <row r="319" spans="1:11" ht="15" hidden="1" customHeight="1" thickTop="1">
      <c r="I319" s="145" t="str">
        <f>I306</f>
        <v>AED</v>
      </c>
      <c r="J319" s="241"/>
      <c r="K319" s="145" t="str">
        <f>K306</f>
        <v>AED</v>
      </c>
    </row>
    <row r="320" spans="1:11" ht="9" hidden="1" customHeight="1" thickTop="1">
      <c r="A320" s="55"/>
      <c r="B320" s="54"/>
      <c r="C320" s="93"/>
      <c r="D320" s="93"/>
      <c r="E320" s="93"/>
      <c r="F320" s="93"/>
      <c r="G320" s="93"/>
      <c r="H320" s="93"/>
      <c r="I320" s="242"/>
      <c r="J320" s="242"/>
      <c r="K320" s="242"/>
    </row>
    <row r="321" spans="1:12" ht="3.25" hidden="1" customHeight="1" thickTop="1">
      <c r="A321" s="55"/>
      <c r="B321" s="54"/>
      <c r="C321" s="93"/>
      <c r="D321" s="93"/>
      <c r="E321" s="93"/>
      <c r="F321" s="93"/>
      <c r="G321" s="93"/>
      <c r="H321" s="93"/>
      <c r="I321" s="258"/>
      <c r="J321" s="259"/>
      <c r="K321" s="258"/>
    </row>
    <row r="322" spans="1:12" ht="16.5" hidden="1" customHeight="1" thickTop="1">
      <c r="A322" s="55"/>
      <c r="B322" s="54"/>
      <c r="C322" s="90"/>
      <c r="D322" s="90"/>
      <c r="E322" s="90"/>
      <c r="F322" s="90"/>
      <c r="G322" s="90"/>
      <c r="H322" s="90"/>
      <c r="I322" s="242"/>
      <c r="J322" s="242"/>
      <c r="K322" s="242"/>
    </row>
    <row r="323" spans="1:12" ht="3.25" hidden="1" customHeight="1" thickTop="1">
      <c r="A323" s="55"/>
      <c r="B323" s="54"/>
      <c r="C323" s="90"/>
      <c r="D323" s="90"/>
      <c r="E323" s="90"/>
      <c r="F323" s="90"/>
      <c r="G323" s="90"/>
      <c r="H323" s="90"/>
      <c r="I323" s="261"/>
      <c r="J323" s="259"/>
      <c r="K323" s="261"/>
    </row>
    <row r="324" spans="1:12" ht="9" hidden="1" customHeight="1" thickTop="1"/>
    <row r="325" spans="1:12" ht="13.5" hidden="1" customHeight="1" thickTop="1">
      <c r="A325" s="62" t="s">
        <v>151</v>
      </c>
      <c r="B325" s="54"/>
      <c r="C325" s="95" t="s">
        <v>172</v>
      </c>
      <c r="D325" s="95"/>
      <c r="E325" s="95"/>
      <c r="F325" s="95"/>
      <c r="G325" s="95"/>
      <c r="H325" s="95"/>
      <c r="I325" s="262"/>
      <c r="J325" s="262"/>
      <c r="K325" s="262"/>
    </row>
    <row r="326" spans="1:12" ht="6.75" hidden="1" customHeight="1" thickTop="1">
      <c r="A326" s="55"/>
      <c r="B326" s="407"/>
      <c r="C326" s="96"/>
      <c r="D326" s="96"/>
      <c r="E326" s="96"/>
      <c r="F326" s="96"/>
      <c r="G326" s="96"/>
      <c r="H326" s="96"/>
      <c r="I326" s="260"/>
      <c r="J326" s="260"/>
      <c r="K326" s="260"/>
    </row>
    <row r="327" spans="1:12" ht="6" hidden="1" customHeight="1" thickTop="1">
      <c r="A327" s="66"/>
      <c r="B327" s="54"/>
      <c r="C327" s="1064" t="s">
        <v>404</v>
      </c>
      <c r="D327" s="1064"/>
      <c r="E327" s="1064"/>
      <c r="F327" s="1064"/>
      <c r="G327" s="1064"/>
      <c r="H327" s="1064"/>
      <c r="I327" s="1064"/>
      <c r="J327" s="1064"/>
      <c r="K327" s="1064"/>
    </row>
    <row r="328" spans="1:12" ht="9.75" hidden="1" customHeight="1" thickTop="1">
      <c r="A328" s="66"/>
      <c r="B328" s="54"/>
      <c r="C328" s="64"/>
      <c r="D328" s="64"/>
      <c r="E328" s="64"/>
      <c r="F328" s="64"/>
      <c r="G328" s="64"/>
      <c r="H328" s="64"/>
      <c r="I328" s="263"/>
      <c r="J328" s="263"/>
      <c r="K328" s="263"/>
    </row>
    <row r="329" spans="1:12" ht="15" customHeight="1" thickTop="1">
      <c r="A329" s="62" t="s">
        <v>96</v>
      </c>
      <c r="B329" s="54"/>
      <c r="C329" s="95" t="s">
        <v>66</v>
      </c>
      <c r="D329" s="95"/>
      <c r="E329" s="95"/>
      <c r="F329" s="95"/>
      <c r="G329" s="95"/>
      <c r="H329" s="95"/>
      <c r="I329" s="262"/>
      <c r="J329" s="262"/>
      <c r="K329" s="262"/>
    </row>
    <row r="330" spans="1:12" ht="15" customHeight="1">
      <c r="A330" s="62"/>
      <c r="B330" s="54"/>
      <c r="C330" s="94"/>
      <c r="D330" s="94"/>
      <c r="E330" s="94"/>
      <c r="F330" s="94"/>
      <c r="G330" s="94"/>
      <c r="H330" s="94"/>
      <c r="I330" s="145" t="str">
        <f>I305</f>
        <v>31.12.2020</v>
      </c>
      <c r="J330" s="241"/>
      <c r="K330" s="145" t="str">
        <f>K305</f>
        <v>31.12.2019</v>
      </c>
    </row>
    <row r="331" spans="1:12" ht="15" customHeight="1">
      <c r="A331" s="55"/>
      <c r="B331" s="407"/>
      <c r="C331" s="96"/>
      <c r="D331" s="96"/>
      <c r="E331" s="96"/>
      <c r="F331" s="96"/>
      <c r="G331" s="96"/>
      <c r="H331" s="96"/>
      <c r="I331" s="145" t="s">
        <v>1</v>
      </c>
      <c r="J331" s="241"/>
      <c r="K331" s="145" t="s">
        <v>1</v>
      </c>
    </row>
    <row r="332" spans="1:12" ht="3" customHeight="1">
      <c r="A332" s="55"/>
      <c r="B332" s="407"/>
      <c r="C332" s="96"/>
      <c r="D332" s="96"/>
      <c r="E332" s="96"/>
      <c r="F332" s="96"/>
      <c r="G332" s="96"/>
      <c r="H332" s="96"/>
      <c r="I332" s="260"/>
      <c r="J332" s="260"/>
      <c r="K332" s="260"/>
    </row>
    <row r="333" spans="1:12" ht="18" customHeight="1">
      <c r="A333" s="66"/>
      <c r="B333" s="54"/>
      <c r="C333" s="64" t="s">
        <v>872</v>
      </c>
      <c r="D333" s="64"/>
      <c r="E333" s="64"/>
      <c r="F333" s="64"/>
      <c r="G333" s="64"/>
      <c r="H333" s="64"/>
      <c r="I333" s="263">
        <f>SUM('DETAIL P&amp;L'!J13:J16,'DETAIL P&amp;L'!J32:J35,'DETAIL P&amp;L'!J46:J49,'DETAIL P&amp;L'!J62:J65,'DETAIL P&amp;L'!J96:J99)+SUM('DETAIL P&amp;L'!J80:J83,'DETAIL P&amp;L'!J88:J91)</f>
        <v>7256002.9200000009</v>
      </c>
      <c r="J333" s="263"/>
      <c r="K333" s="263">
        <v>13535696</v>
      </c>
      <c r="L333" s="56"/>
    </row>
    <row r="334" spans="1:12" ht="18" customHeight="1">
      <c r="A334" s="66"/>
      <c r="B334" s="54"/>
      <c r="C334" s="64" t="s">
        <v>873</v>
      </c>
      <c r="D334" s="64"/>
      <c r="E334" s="64"/>
      <c r="F334" s="64"/>
      <c r="G334" s="64"/>
      <c r="H334" s="64"/>
      <c r="I334" s="263">
        <f>I171</f>
        <v>332927</v>
      </c>
      <c r="J334" s="263"/>
      <c r="K334" s="263">
        <f>K171</f>
        <v>370561</v>
      </c>
    </row>
    <row r="335" spans="1:12" ht="3" customHeight="1">
      <c r="A335" s="66"/>
      <c r="B335" s="54"/>
      <c r="C335" s="64"/>
      <c r="D335" s="64"/>
      <c r="E335" s="64"/>
      <c r="F335" s="64"/>
      <c r="G335" s="64"/>
      <c r="H335" s="64"/>
      <c r="I335" s="263"/>
      <c r="J335" s="263"/>
      <c r="K335" s="263"/>
    </row>
    <row r="336" spans="1:12" ht="18" customHeight="1">
      <c r="A336" s="66"/>
      <c r="B336" s="54"/>
      <c r="C336" s="64"/>
      <c r="D336" s="64"/>
      <c r="E336" s="64"/>
      <c r="F336" s="64"/>
      <c r="G336" s="64"/>
      <c r="H336" s="64"/>
      <c r="I336" s="458">
        <f>SUM(I333:I334)</f>
        <v>7588929.9200000009</v>
      </c>
      <c r="J336" s="263"/>
      <c r="K336" s="458">
        <f>SUM(K333:K334)</f>
        <v>13906257</v>
      </c>
    </row>
    <row r="337" spans="1:12" ht="18" customHeight="1">
      <c r="A337" s="66"/>
      <c r="B337" s="54"/>
      <c r="C337" s="459" t="s">
        <v>791</v>
      </c>
      <c r="D337" s="459"/>
      <c r="E337" s="459"/>
      <c r="F337" s="64"/>
      <c r="G337" s="64"/>
      <c r="H337" s="64"/>
      <c r="I337" s="263">
        <f>SUM('CTB 20'!AM432:AM438)</f>
        <v>-1441415</v>
      </c>
      <c r="J337" s="263"/>
      <c r="K337" s="263">
        <f>SUM('CTB 19'!M231:M234)</f>
        <v>-3750471</v>
      </c>
    </row>
    <row r="338" spans="1:12" ht="3" customHeight="1">
      <c r="A338" s="66"/>
      <c r="B338" s="54"/>
      <c r="C338" s="64"/>
      <c r="D338" s="64"/>
      <c r="E338" s="64"/>
      <c r="F338" s="64"/>
      <c r="G338" s="64"/>
      <c r="H338" s="64"/>
      <c r="I338" s="264"/>
      <c r="J338" s="263"/>
      <c r="K338" s="264"/>
    </row>
    <row r="339" spans="1:12" ht="18" customHeight="1">
      <c r="A339" s="66"/>
      <c r="B339" s="54"/>
      <c r="C339" s="64"/>
      <c r="D339" s="64"/>
      <c r="E339" s="64"/>
      <c r="F339" s="64"/>
      <c r="G339" s="64"/>
      <c r="H339" s="64"/>
      <c r="I339" s="263">
        <f>SUM(I336:I337)</f>
        <v>6147514.9200000009</v>
      </c>
      <c r="J339" s="263"/>
      <c r="K339" s="263">
        <f>SUM(K336:K337)</f>
        <v>10155786</v>
      </c>
    </row>
    <row r="340" spans="1:12" ht="3" customHeight="1" thickBot="1">
      <c r="A340" s="66"/>
      <c r="B340" s="54"/>
      <c r="C340" s="90"/>
      <c r="D340" s="90"/>
      <c r="E340" s="90"/>
      <c r="F340" s="90"/>
      <c r="G340" s="90"/>
      <c r="H340" s="90"/>
      <c r="I340" s="247"/>
      <c r="J340" s="242"/>
      <c r="K340" s="247"/>
    </row>
    <row r="341" spans="1:12" ht="6" customHeight="1" thickTop="1">
      <c r="A341" s="66"/>
      <c r="B341" s="54"/>
      <c r="C341" s="90"/>
      <c r="D341" s="90"/>
      <c r="E341" s="90"/>
      <c r="F341" s="90"/>
      <c r="G341" s="90"/>
      <c r="H341" s="90"/>
      <c r="I341" s="242"/>
      <c r="J341" s="242"/>
      <c r="K341" s="242"/>
    </row>
    <row r="342" spans="1:12" s="52" customFormat="1" ht="13.5" customHeight="1">
      <c r="A342" s="66"/>
      <c r="B342" s="54"/>
      <c r="C342" s="1067" t="s">
        <v>279</v>
      </c>
      <c r="D342" s="1067"/>
      <c r="E342" s="1067"/>
      <c r="F342" s="1067"/>
      <c r="G342" s="1067"/>
      <c r="H342" s="1067"/>
      <c r="I342" s="1067"/>
      <c r="J342" s="1067"/>
      <c r="K342" s="1067"/>
    </row>
    <row r="343" spans="1:12" s="52" customFormat="1" ht="4.5" hidden="1" customHeight="1">
      <c r="A343" s="66"/>
      <c r="B343" s="54"/>
      <c r="C343" s="418"/>
      <c r="D343" s="418"/>
      <c r="E343" s="418"/>
      <c r="F343" s="418"/>
      <c r="G343" s="418"/>
      <c r="H343" s="418"/>
      <c r="I343" s="590"/>
      <c r="J343" s="590"/>
      <c r="K343" s="511"/>
    </row>
    <row r="344" spans="1:12" ht="13.5" hidden="1" customHeight="1">
      <c r="A344" s="62"/>
      <c r="B344" s="54"/>
      <c r="C344" s="94"/>
      <c r="D344" s="94"/>
      <c r="E344" s="94"/>
      <c r="F344" s="94"/>
      <c r="G344" s="94"/>
      <c r="H344" s="94"/>
      <c r="I344" s="145" t="s">
        <v>439</v>
      </c>
      <c r="J344" s="241"/>
      <c r="K344" s="145" t="s">
        <v>439</v>
      </c>
    </row>
    <row r="345" spans="1:12" ht="13.5" hidden="1" customHeight="1">
      <c r="A345" s="55"/>
      <c r="B345" s="407"/>
      <c r="C345" s="96"/>
      <c r="D345" s="96"/>
      <c r="E345" s="96"/>
      <c r="F345" s="96"/>
      <c r="G345" s="96"/>
      <c r="H345" s="96"/>
      <c r="I345" s="145" t="s">
        <v>1</v>
      </c>
      <c r="J345" s="241"/>
      <c r="K345" s="145" t="s">
        <v>1</v>
      </c>
    </row>
    <row r="346" spans="1:12" ht="1.5" customHeight="1">
      <c r="A346" s="55"/>
      <c r="B346" s="407"/>
      <c r="C346" s="96"/>
      <c r="D346" s="96"/>
      <c r="E346" s="96"/>
      <c r="F346" s="96"/>
      <c r="G346" s="96"/>
      <c r="H346" s="96"/>
      <c r="I346" s="260"/>
      <c r="J346" s="260"/>
      <c r="K346" s="260"/>
    </row>
    <row r="347" spans="1:12" s="52" customFormat="1" ht="18" customHeight="1">
      <c r="A347" s="66"/>
      <c r="B347" s="54"/>
      <c r="C347" s="1075" t="s">
        <v>792</v>
      </c>
      <c r="D347" s="1075"/>
      <c r="E347" s="1075"/>
      <c r="F347" s="418"/>
      <c r="G347" s="418"/>
      <c r="H347" s="418"/>
      <c r="I347" s="263">
        <f>SUM('DETAIL P&amp;L'!J13:J16,'DETAIL P&amp;L'!J32:J35,'DETAIL P&amp;L'!J46:J49,'DETAIL P&amp;L'!J62:J65,'DETAIL P&amp;L'!J96:J99)+I334-SUM('Service charge '!D4:D7)</f>
        <v>4343595.2500000009</v>
      </c>
      <c r="J347" s="266"/>
      <c r="K347" s="266">
        <v>7186797</v>
      </c>
      <c r="L347" s="1016">
        <f>SUM('[11]DETAIL P&amp;L'!$K$13:$K$16,'[11]DETAIL P&amp;L'!$K$32:$K$35,'[11]DETAIL P&amp;L'!$K$46:$K$49,'[11]DETAIL P&amp;L'!$K$62:$K$65,'[11]DETAIL P&amp;L'!$K$96:$K$99)-'Service charge '!D4-'Service charge '!D5-'Service charge '!D6-'Service charge '!D7+K334</f>
        <v>9298933.0700000003</v>
      </c>
    </row>
    <row r="348" spans="1:12" s="52" customFormat="1" ht="18" customHeight="1">
      <c r="A348" s="66"/>
      <c r="B348" s="54"/>
      <c r="C348" s="1075" t="s">
        <v>793</v>
      </c>
      <c r="D348" s="1075"/>
      <c r="E348" s="1075"/>
      <c r="F348" s="1075"/>
      <c r="G348" s="1075"/>
      <c r="H348" s="418"/>
      <c r="I348" s="263">
        <f>SUM('DETAIL P&amp;L'!J80:J83,'DETAIL P&amp;L'!J88:J91)-'Service charge '!D9</f>
        <v>1803919.67</v>
      </c>
      <c r="J348" s="266"/>
      <c r="K348" s="266">
        <v>2968989</v>
      </c>
    </row>
    <row r="349" spans="1:12" s="52" customFormat="1" ht="3" customHeight="1">
      <c r="A349" s="66"/>
      <c r="B349" s="54"/>
      <c r="C349" s="418"/>
      <c r="D349" s="418"/>
      <c r="E349" s="418"/>
      <c r="F349" s="418"/>
      <c r="G349" s="418"/>
      <c r="H349" s="418"/>
      <c r="I349" s="267"/>
      <c r="J349" s="265"/>
      <c r="K349" s="267"/>
    </row>
    <row r="350" spans="1:12" s="52" customFormat="1" ht="18" customHeight="1">
      <c r="A350" s="66"/>
      <c r="B350" s="54"/>
      <c r="C350" s="418"/>
      <c r="D350" s="418"/>
      <c r="E350" s="418"/>
      <c r="F350" s="418"/>
      <c r="G350" s="418"/>
      <c r="H350" s="418"/>
      <c r="I350" s="263">
        <f>SUM(I347:I349)</f>
        <v>6147514.9200000009</v>
      </c>
      <c r="J350" s="265"/>
      <c r="K350" s="266">
        <f>SUM(K347:K349)</f>
        <v>10155786</v>
      </c>
    </row>
    <row r="351" spans="1:12" ht="3" customHeight="1" thickBot="1">
      <c r="A351" s="66"/>
      <c r="B351" s="54"/>
      <c r="C351" s="90"/>
      <c r="D351" s="90"/>
      <c r="E351" s="90"/>
      <c r="F351" s="90"/>
      <c r="G351" s="90"/>
      <c r="H351" s="90"/>
      <c r="I351" s="247"/>
      <c r="J351" s="242"/>
      <c r="K351" s="247"/>
    </row>
    <row r="352" spans="1:12" ht="7.5" customHeight="1" thickTop="1">
      <c r="A352" s="66"/>
      <c r="B352" s="54"/>
      <c r="C352" s="90"/>
      <c r="D352" s="90"/>
      <c r="E352" s="90"/>
      <c r="F352" s="90"/>
      <c r="G352" s="90"/>
      <c r="H352" s="90"/>
      <c r="I352" s="242"/>
      <c r="J352" s="242"/>
      <c r="K352" s="242"/>
    </row>
    <row r="353" spans="1:11" ht="12" hidden="1" customHeight="1" thickTop="1">
      <c r="A353" s="62" t="s">
        <v>152</v>
      </c>
      <c r="B353" s="54"/>
      <c r="C353" s="95" t="s">
        <v>449</v>
      </c>
      <c r="D353" s="95"/>
      <c r="E353" s="95"/>
      <c r="F353" s="90"/>
      <c r="G353" s="90"/>
      <c r="H353" s="90"/>
      <c r="I353" s="242"/>
      <c r="J353" s="242"/>
      <c r="K353" s="242"/>
    </row>
    <row r="354" spans="1:11" ht="8.25" hidden="1" customHeight="1">
      <c r="A354" s="62"/>
      <c r="B354" s="54"/>
      <c r="C354" s="95"/>
      <c r="D354" s="95"/>
      <c r="E354" s="95"/>
      <c r="F354" s="90"/>
      <c r="G354" s="90"/>
      <c r="H354" s="90"/>
      <c r="I354" s="242"/>
      <c r="J354" s="242"/>
      <c r="K354" s="242"/>
    </row>
    <row r="355" spans="1:11" ht="27.75" hidden="1" customHeight="1">
      <c r="A355" s="66"/>
      <c r="B355" s="54"/>
      <c r="C355" s="1064" t="s">
        <v>450</v>
      </c>
      <c r="D355" s="1064"/>
      <c r="E355" s="1064"/>
      <c r="F355" s="1064"/>
      <c r="G355" s="1064"/>
      <c r="H355" s="1064"/>
      <c r="I355" s="1064"/>
      <c r="J355" s="1064"/>
      <c r="K355" s="1064"/>
    </row>
    <row r="356" spans="1:11" ht="12" hidden="1" customHeight="1">
      <c r="A356" s="66"/>
      <c r="B356" s="54"/>
      <c r="C356" s="90"/>
      <c r="D356" s="90"/>
      <c r="E356" s="90"/>
      <c r="F356" s="90"/>
      <c r="G356" s="90"/>
      <c r="H356" s="90"/>
      <c r="I356" s="242"/>
      <c r="J356" s="242"/>
      <c r="K356" s="242"/>
    </row>
    <row r="357" spans="1:11" s="577" customFormat="1" ht="15" customHeight="1">
      <c r="A357" s="66"/>
      <c r="B357" s="54"/>
      <c r="C357" s="1076" t="s">
        <v>861</v>
      </c>
      <c r="D357" s="1076"/>
      <c r="E357" s="1076"/>
      <c r="F357" s="1076"/>
      <c r="G357" s="1076"/>
      <c r="H357" s="1076"/>
      <c r="I357" s="1076"/>
      <c r="J357" s="1076"/>
      <c r="K357" s="1076"/>
    </row>
    <row r="358" spans="1:11" ht="3" customHeight="1">
      <c r="A358" s="66"/>
      <c r="B358" s="54"/>
      <c r="C358" s="90"/>
      <c r="D358" s="90"/>
      <c r="E358" s="90"/>
      <c r="F358" s="90"/>
      <c r="G358" s="90"/>
      <c r="H358" s="90"/>
      <c r="I358" s="242"/>
      <c r="J358" s="242"/>
      <c r="K358" s="242"/>
    </row>
    <row r="359" spans="1:11" ht="15" customHeight="1">
      <c r="A359" s="62" t="s">
        <v>122</v>
      </c>
      <c r="C359" s="92" t="s">
        <v>67</v>
      </c>
      <c r="D359" s="92"/>
      <c r="E359" s="92"/>
      <c r="F359" s="92"/>
      <c r="G359" s="92"/>
      <c r="H359" s="92"/>
      <c r="I359" s="269"/>
      <c r="J359" s="269"/>
      <c r="K359" s="269"/>
    </row>
    <row r="360" spans="1:11" s="304" customFormat="1" ht="6" customHeight="1">
      <c r="A360" s="305"/>
      <c r="B360" s="302"/>
      <c r="C360" s="67"/>
      <c r="D360" s="67"/>
      <c r="E360" s="67"/>
      <c r="F360" s="67"/>
      <c r="G360" s="67"/>
      <c r="H360" s="67"/>
      <c r="I360" s="303"/>
      <c r="J360" s="303"/>
      <c r="K360" s="303"/>
    </row>
    <row r="361" spans="1:11" ht="31.5" customHeight="1">
      <c r="A361" s="51"/>
      <c r="C361" s="1064" t="s">
        <v>839</v>
      </c>
      <c r="D361" s="1064"/>
      <c r="E361" s="1064"/>
      <c r="F361" s="1064"/>
      <c r="G361" s="1064"/>
      <c r="H361" s="1064"/>
      <c r="I361" s="1064"/>
      <c r="J361" s="1064"/>
      <c r="K361" s="1064"/>
    </row>
    <row r="362" spans="1:11" ht="15" customHeight="1">
      <c r="A362" s="69"/>
      <c r="B362" s="69"/>
      <c r="C362" s="69"/>
      <c r="D362" s="69"/>
      <c r="E362" s="69"/>
      <c r="F362" s="69"/>
      <c r="G362" s="69"/>
      <c r="H362" s="69"/>
      <c r="I362" s="1079" t="s">
        <v>1064</v>
      </c>
      <c r="J362" s="1079"/>
      <c r="K362" s="1079"/>
    </row>
    <row r="363" spans="1:11" ht="9" hidden="1" customHeight="1">
      <c r="A363" s="69"/>
      <c r="B363" s="69"/>
      <c r="C363" s="69"/>
      <c r="D363" s="69"/>
      <c r="E363" s="69"/>
      <c r="F363" s="69"/>
      <c r="G363" s="69"/>
      <c r="H363" s="69"/>
      <c r="I363" s="145" t="s">
        <v>874</v>
      </c>
      <c r="J363" s="145"/>
      <c r="K363" s="145" t="s">
        <v>874</v>
      </c>
    </row>
    <row r="364" spans="1:11" ht="15" customHeight="1">
      <c r="A364" s="55"/>
      <c r="C364" s="100"/>
      <c r="D364" s="100"/>
      <c r="E364" s="100"/>
      <c r="F364" s="100"/>
      <c r="G364" s="100"/>
      <c r="H364" s="100"/>
      <c r="I364" s="145" t="str">
        <f>I330</f>
        <v>31.12.2020</v>
      </c>
      <c r="J364" s="145"/>
      <c r="K364" s="145" t="str">
        <f>K330</f>
        <v>31.12.2019</v>
      </c>
    </row>
    <row r="365" spans="1:11" ht="15" customHeight="1">
      <c r="A365" s="55"/>
      <c r="C365" s="65" t="s">
        <v>55</v>
      </c>
      <c r="F365" s="65"/>
      <c r="G365" s="100"/>
      <c r="H365" s="100"/>
      <c r="I365" s="145" t="s">
        <v>1</v>
      </c>
      <c r="J365" s="241"/>
      <c r="K365" s="145" t="s">
        <v>1</v>
      </c>
    </row>
    <row r="366" spans="1:11" s="304" customFormat="1" ht="1.5" customHeight="1">
      <c r="A366" s="305"/>
      <c r="B366" s="302"/>
      <c r="C366" s="67"/>
      <c r="D366" s="67"/>
      <c r="E366" s="67"/>
      <c r="F366" s="67"/>
      <c r="G366" s="67"/>
      <c r="H366" s="67"/>
      <c r="I366" s="303"/>
      <c r="J366" s="303"/>
      <c r="K366" s="303"/>
    </row>
    <row r="367" spans="1:11" ht="24" customHeight="1">
      <c r="A367" s="55"/>
      <c r="C367" s="1078" t="s">
        <v>753</v>
      </c>
      <c r="D367" s="1078"/>
      <c r="E367" s="1078"/>
      <c r="F367" s="1078"/>
      <c r="G367" s="1078"/>
      <c r="H367" s="1078"/>
      <c r="I367" s="242">
        <f>I47-I43-I44</f>
        <v>3515942</v>
      </c>
      <c r="J367" s="271"/>
      <c r="K367" s="242">
        <f>K47-K43-K44</f>
        <v>5350609</v>
      </c>
    </row>
    <row r="368" spans="1:11" ht="18" customHeight="1">
      <c r="A368" s="55"/>
      <c r="C368" s="9" t="s">
        <v>754</v>
      </c>
      <c r="D368" s="9"/>
      <c r="E368" s="9"/>
      <c r="F368" s="9"/>
      <c r="G368" s="63"/>
      <c r="H368" s="63"/>
      <c r="I368" s="242">
        <f>I111</f>
        <v>202675</v>
      </c>
      <c r="J368" s="271"/>
      <c r="K368" s="242">
        <f>K111</f>
        <v>202675</v>
      </c>
    </row>
    <row r="369" spans="1:11" ht="18" customHeight="1">
      <c r="A369" s="55"/>
      <c r="C369" s="63" t="s">
        <v>755</v>
      </c>
      <c r="D369" s="63"/>
      <c r="E369" s="63"/>
      <c r="F369" s="63"/>
      <c r="G369" s="63"/>
      <c r="H369" s="63"/>
      <c r="I369" s="242">
        <f>I121</f>
        <v>1827537</v>
      </c>
      <c r="J369" s="271"/>
      <c r="K369" s="242">
        <f>K121</f>
        <v>3200791</v>
      </c>
    </row>
    <row r="370" spans="1:11" ht="3" customHeight="1">
      <c r="A370" s="55"/>
      <c r="C370" s="63"/>
      <c r="D370" s="63"/>
      <c r="E370" s="63"/>
      <c r="F370" s="63"/>
      <c r="G370" s="63"/>
      <c r="H370" s="63"/>
      <c r="I370" s="258"/>
      <c r="J370" s="271"/>
      <c r="K370" s="258"/>
    </row>
    <row r="371" spans="1:11" ht="18" customHeight="1">
      <c r="A371" s="55"/>
      <c r="C371" s="100"/>
      <c r="D371" s="100"/>
      <c r="E371" s="100"/>
      <c r="F371" s="100"/>
      <c r="G371" s="100"/>
      <c r="H371" s="100"/>
      <c r="I371" s="242">
        <f>SUM(I367:I369)</f>
        <v>5546154</v>
      </c>
      <c r="J371" s="271"/>
      <c r="K371" s="242">
        <f>SUM(K367:K369)</f>
        <v>8754075</v>
      </c>
    </row>
    <row r="372" spans="1:11" ht="3" customHeight="1" thickBot="1">
      <c r="A372" s="55"/>
      <c r="B372" s="100"/>
      <c r="C372" s="100"/>
      <c r="D372" s="100"/>
      <c r="E372" s="100"/>
      <c r="F372" s="100"/>
      <c r="G372" s="100"/>
      <c r="H372" s="100"/>
      <c r="I372" s="272"/>
      <c r="J372" s="270"/>
      <c r="K372" s="272"/>
    </row>
    <row r="373" spans="1:11" s="304" customFormat="1" ht="7.5" customHeight="1" thickTop="1">
      <c r="A373" s="305"/>
      <c r="B373" s="302"/>
      <c r="C373" s="67"/>
      <c r="D373" s="67"/>
      <c r="E373" s="67"/>
      <c r="F373" s="67"/>
      <c r="G373" s="67"/>
      <c r="H373" s="67"/>
      <c r="I373" s="303"/>
      <c r="J373" s="303"/>
      <c r="K373" s="303"/>
    </row>
    <row r="374" spans="1:11" ht="15" customHeight="1">
      <c r="A374" s="55"/>
      <c r="C374" s="499"/>
      <c r="D374" s="499"/>
      <c r="E374" s="499"/>
      <c r="F374" s="499"/>
      <c r="G374" s="499"/>
      <c r="H374" s="499"/>
      <c r="I374" s="1074" t="s">
        <v>1065</v>
      </c>
      <c r="J374" s="1074"/>
      <c r="K374" s="1074"/>
    </row>
    <row r="375" spans="1:11" ht="15" customHeight="1">
      <c r="A375" s="55"/>
      <c r="C375" s="499"/>
      <c r="D375" s="499"/>
      <c r="E375" s="499"/>
      <c r="F375" s="499"/>
      <c r="G375" s="499"/>
      <c r="H375" s="499"/>
      <c r="I375" s="145" t="str">
        <f>I364</f>
        <v>31.12.2020</v>
      </c>
      <c r="J375" s="496"/>
      <c r="K375" s="145" t="str">
        <f>K364</f>
        <v>31.12.2019</v>
      </c>
    </row>
    <row r="376" spans="1:11" ht="15" customHeight="1">
      <c r="A376" s="55"/>
      <c r="C376" s="65" t="s">
        <v>56</v>
      </c>
      <c r="F376" s="65"/>
      <c r="G376" s="499"/>
      <c r="H376" s="499"/>
      <c r="I376" s="145" t="str">
        <f>I365</f>
        <v>AED</v>
      </c>
      <c r="J376" s="496"/>
      <c r="K376" s="145" t="str">
        <f>K365</f>
        <v>AED</v>
      </c>
    </row>
    <row r="377" spans="1:11" ht="7.5" customHeight="1">
      <c r="A377" s="55"/>
      <c r="C377" s="65"/>
      <c r="D377" s="65"/>
      <c r="E377" s="65"/>
      <c r="F377" s="65"/>
      <c r="G377" s="100"/>
      <c r="H377" s="100"/>
      <c r="I377" s="270"/>
      <c r="J377" s="270"/>
      <c r="K377" s="270"/>
    </row>
    <row r="378" spans="1:11" ht="31.5" customHeight="1">
      <c r="A378" s="55"/>
      <c r="C378" s="1070" t="s">
        <v>1066</v>
      </c>
      <c r="D378" s="1070"/>
      <c r="E378" s="1070"/>
      <c r="F378" s="1070"/>
      <c r="G378" s="1070"/>
      <c r="H378" s="419"/>
      <c r="I378" s="245">
        <f>I208-I203-I205</f>
        <v>4900094</v>
      </c>
      <c r="J378" s="242"/>
      <c r="K378" s="245">
        <f>K208-K203-K205</f>
        <v>6043315</v>
      </c>
    </row>
    <row r="379" spans="1:11" ht="15.75" hidden="1" customHeight="1">
      <c r="A379" s="55"/>
      <c r="C379" s="110" t="s">
        <v>410</v>
      </c>
      <c r="D379" s="110"/>
      <c r="E379" s="110"/>
      <c r="F379" s="110"/>
      <c r="G379" s="110"/>
      <c r="H379" s="110"/>
      <c r="I379" s="245">
        <f>I188</f>
        <v>0</v>
      </c>
      <c r="J379" s="271"/>
      <c r="K379" s="245">
        <f>K188</f>
        <v>0</v>
      </c>
    </row>
    <row r="380" spans="1:11" ht="3" customHeight="1" thickBot="1">
      <c r="A380" s="55"/>
      <c r="C380" s="110"/>
      <c r="D380" s="110"/>
      <c r="E380" s="110"/>
      <c r="F380" s="110"/>
      <c r="G380" s="110"/>
      <c r="H380" s="110"/>
      <c r="I380" s="457"/>
      <c r="J380" s="271"/>
      <c r="K380" s="457"/>
    </row>
    <row r="381" spans="1:11" ht="12" hidden="1" customHeight="1" thickBot="1">
      <c r="A381" s="55"/>
      <c r="B381" s="100"/>
      <c r="C381" s="100"/>
      <c r="D381" s="100"/>
      <c r="E381" s="100"/>
      <c r="F381" s="100"/>
      <c r="G381" s="100"/>
      <c r="H381" s="100"/>
      <c r="I381" s="270"/>
      <c r="J381" s="270"/>
      <c r="K381" s="270"/>
    </row>
    <row r="382" spans="1:11" ht="53.25" hidden="1" customHeight="1" thickTop="1">
      <c r="A382" s="55"/>
      <c r="B382" s="100"/>
      <c r="C382" s="1077" t="s">
        <v>884</v>
      </c>
      <c r="D382" s="1077"/>
      <c r="E382" s="1077"/>
      <c r="F382" s="1077"/>
      <c r="G382" s="1077"/>
      <c r="H382" s="1077"/>
      <c r="I382" s="1077"/>
      <c r="J382" s="1077"/>
      <c r="K382" s="1077"/>
    </row>
    <row r="383" spans="1:11" ht="9" customHeight="1" thickTop="1">
      <c r="A383" s="55"/>
      <c r="B383" s="100"/>
      <c r="C383" s="100"/>
      <c r="D383" s="100"/>
      <c r="E383" s="100"/>
      <c r="F383" s="100"/>
      <c r="G383" s="100"/>
      <c r="H383" s="100"/>
      <c r="I383" s="591"/>
      <c r="J383" s="591"/>
      <c r="K383" s="509"/>
    </row>
    <row r="384" spans="1:11" ht="67.5" customHeight="1">
      <c r="A384" s="55"/>
      <c r="B384" s="100"/>
      <c r="C384" s="1080" t="s">
        <v>886</v>
      </c>
      <c r="D384" s="1080"/>
      <c r="E384" s="1080"/>
      <c r="F384" s="1080"/>
      <c r="G384" s="1080"/>
      <c r="H384" s="1080"/>
      <c r="I384" s="1080"/>
      <c r="J384" s="1080"/>
      <c r="K384" s="1080"/>
    </row>
    <row r="385" spans="1:11" ht="4.5" customHeight="1">
      <c r="A385" s="55"/>
      <c r="B385" s="100"/>
      <c r="C385" s="100"/>
      <c r="D385" s="100"/>
      <c r="E385" s="100"/>
      <c r="F385" s="100"/>
      <c r="G385" s="100"/>
      <c r="H385" s="100"/>
      <c r="I385" s="591"/>
      <c r="J385" s="591"/>
      <c r="K385" s="509"/>
    </row>
    <row r="386" spans="1:11" ht="15" customHeight="1">
      <c r="A386" s="62" t="s">
        <v>123</v>
      </c>
      <c r="C386" s="92" t="s">
        <v>68</v>
      </c>
      <c r="D386" s="92"/>
      <c r="E386" s="92"/>
      <c r="F386" s="92"/>
      <c r="G386" s="92"/>
      <c r="H386" s="92"/>
      <c r="I386" s="269"/>
      <c r="J386" s="269"/>
      <c r="K386" s="269"/>
    </row>
    <row r="387" spans="1:11" ht="6" customHeight="1">
      <c r="A387" s="55"/>
      <c r="B387" s="100"/>
      <c r="C387" s="100"/>
      <c r="D387" s="100"/>
      <c r="E387" s="100"/>
      <c r="F387" s="100"/>
      <c r="G387" s="100"/>
      <c r="H387" s="100"/>
      <c r="I387" s="591"/>
      <c r="J387" s="591"/>
      <c r="K387" s="509"/>
    </row>
    <row r="388" spans="1:11" ht="67.5" customHeight="1">
      <c r="A388" s="55"/>
      <c r="C388" s="1060" t="s">
        <v>887</v>
      </c>
      <c r="D388" s="1060"/>
      <c r="E388" s="1060"/>
      <c r="F388" s="1060"/>
      <c r="G388" s="1060"/>
      <c r="H388" s="1060"/>
      <c r="I388" s="1060"/>
      <c r="J388" s="1060"/>
      <c r="K388" s="1060"/>
    </row>
    <row r="389" spans="1:11" ht="7.5" customHeight="1">
      <c r="A389" s="55"/>
      <c r="B389" s="100"/>
      <c r="C389" s="100"/>
      <c r="D389" s="100"/>
      <c r="E389" s="100"/>
      <c r="F389" s="100"/>
      <c r="G389" s="100"/>
      <c r="H389" s="100"/>
      <c r="I389" s="591"/>
      <c r="J389" s="591"/>
      <c r="K389" s="509"/>
    </row>
    <row r="390" spans="1:11" ht="40" customHeight="1">
      <c r="A390" s="55"/>
      <c r="B390" s="722"/>
      <c r="C390" s="1060" t="s">
        <v>876</v>
      </c>
      <c r="D390" s="1060"/>
      <c r="E390" s="1060"/>
      <c r="F390" s="1060"/>
      <c r="G390" s="1060"/>
      <c r="H390" s="1060"/>
      <c r="I390" s="1060"/>
      <c r="J390" s="1060"/>
      <c r="K390" s="1060"/>
    </row>
    <row r="391" spans="1:11" ht="7.5" customHeight="1">
      <c r="A391" s="55"/>
      <c r="B391" s="100"/>
      <c r="C391" s="100"/>
      <c r="D391" s="100"/>
      <c r="E391" s="100"/>
      <c r="F391" s="100"/>
      <c r="G391" s="100"/>
      <c r="H391" s="100"/>
      <c r="I391" s="591"/>
      <c r="J391" s="591"/>
      <c r="K391" s="509"/>
    </row>
    <row r="392" spans="1:11" ht="31.5" customHeight="1">
      <c r="A392" s="55"/>
      <c r="B392" s="576"/>
      <c r="C392" s="1060" t="s">
        <v>875</v>
      </c>
      <c r="D392" s="1060"/>
      <c r="E392" s="1060"/>
      <c r="F392" s="1060"/>
      <c r="G392" s="1060"/>
      <c r="H392" s="1060"/>
      <c r="I392" s="1060"/>
      <c r="J392" s="1060"/>
      <c r="K392" s="1060"/>
    </row>
    <row r="393" spans="1:11" ht="5.5" customHeight="1">
      <c r="A393" s="55"/>
      <c r="B393" s="576"/>
      <c r="C393" s="576"/>
      <c r="D393" s="576"/>
      <c r="E393" s="576"/>
      <c r="F393" s="576"/>
      <c r="G393" s="576"/>
      <c r="H393" s="576"/>
      <c r="I393" s="591"/>
      <c r="J393" s="591"/>
      <c r="K393" s="576"/>
    </row>
    <row r="394" spans="1:11" ht="15" customHeight="1">
      <c r="A394" s="62" t="s">
        <v>126</v>
      </c>
      <c r="C394" s="92" t="s">
        <v>57</v>
      </c>
      <c r="D394" s="92"/>
      <c r="E394" s="92"/>
      <c r="F394" s="92"/>
      <c r="G394" s="92"/>
      <c r="H394" s="92"/>
      <c r="I394" s="269"/>
      <c r="J394" s="269"/>
      <c r="K394" s="269"/>
    </row>
    <row r="395" spans="1:11" ht="7" customHeight="1">
      <c r="A395" s="55"/>
      <c r="B395" s="576"/>
      <c r="C395" s="576"/>
      <c r="D395" s="576"/>
      <c r="E395" s="576"/>
      <c r="F395" s="576"/>
      <c r="G395" s="576"/>
      <c r="H395" s="576"/>
      <c r="I395" s="591"/>
      <c r="J395" s="591"/>
      <c r="K395" s="576"/>
    </row>
    <row r="396" spans="1:11" s="58" customFormat="1" ht="13.5" customHeight="1">
      <c r="A396" s="408"/>
      <c r="B396" s="408"/>
      <c r="C396" s="61" t="s">
        <v>883</v>
      </c>
      <c r="D396" s="61"/>
      <c r="E396" s="61"/>
      <c r="F396" s="61"/>
      <c r="G396" s="61"/>
      <c r="H396" s="61"/>
      <c r="I396" s="273"/>
      <c r="J396" s="273"/>
      <c r="K396" s="273"/>
    </row>
    <row r="397" spans="1:11" ht="4.5" customHeight="1">
      <c r="A397" s="55"/>
      <c r="B397" s="576"/>
      <c r="C397" s="576"/>
      <c r="D397" s="576"/>
      <c r="E397" s="576"/>
      <c r="F397" s="576"/>
      <c r="G397" s="576"/>
      <c r="H397" s="576"/>
      <c r="I397" s="591"/>
      <c r="J397" s="591"/>
      <c r="K397" s="576"/>
    </row>
    <row r="398" spans="1:11" ht="55" customHeight="1">
      <c r="A398" s="51"/>
      <c r="C398" s="1060" t="s">
        <v>757</v>
      </c>
      <c r="D398" s="1060"/>
      <c r="E398" s="1060"/>
      <c r="F398" s="1060"/>
      <c r="G398" s="1060"/>
      <c r="H398" s="1060"/>
      <c r="I398" s="1060"/>
      <c r="J398" s="1060"/>
      <c r="K398" s="1060"/>
    </row>
    <row r="399" spans="1:11" ht="3.75" customHeight="1">
      <c r="A399" s="55"/>
      <c r="B399" s="576"/>
      <c r="C399" s="576"/>
      <c r="D399" s="576"/>
      <c r="E399" s="576"/>
      <c r="F399" s="576"/>
      <c r="G399" s="576"/>
      <c r="H399" s="576"/>
      <c r="I399" s="591"/>
      <c r="J399" s="591"/>
      <c r="K399" s="576"/>
    </row>
    <row r="400" spans="1:11" ht="40" customHeight="1">
      <c r="A400" s="51"/>
      <c r="C400" s="1060" t="s">
        <v>758</v>
      </c>
      <c r="D400" s="1060"/>
      <c r="E400" s="1060"/>
      <c r="F400" s="1060"/>
      <c r="G400" s="1060"/>
      <c r="H400" s="1060"/>
      <c r="I400" s="1060"/>
      <c r="J400" s="1060"/>
      <c r="K400" s="1060"/>
    </row>
    <row r="401" spans="1:11" ht="6" customHeight="1">
      <c r="A401" s="55"/>
      <c r="B401" s="576"/>
      <c r="C401" s="576"/>
      <c r="D401" s="576"/>
      <c r="E401" s="576"/>
      <c r="F401" s="576"/>
      <c r="G401" s="576"/>
      <c r="H401" s="576"/>
      <c r="I401" s="591"/>
      <c r="J401" s="591"/>
      <c r="K401" s="576"/>
    </row>
    <row r="402" spans="1:11" s="580" customFormat="1" ht="13.5" customHeight="1">
      <c r="A402" s="578"/>
      <c r="B402" s="578"/>
      <c r="C402" s="579" t="s">
        <v>1067</v>
      </c>
      <c r="D402" s="579"/>
      <c r="E402" s="579"/>
      <c r="F402" s="579"/>
      <c r="G402" s="579"/>
      <c r="H402" s="579"/>
      <c r="I402" s="579"/>
      <c r="J402" s="579"/>
      <c r="K402" s="579"/>
    </row>
    <row r="403" spans="1:11" ht="4.5" customHeight="1">
      <c r="A403" s="55"/>
      <c r="B403" s="576"/>
      <c r="C403" s="576"/>
      <c r="D403" s="576"/>
      <c r="E403" s="576"/>
      <c r="F403" s="576"/>
      <c r="G403" s="576"/>
      <c r="H403" s="576"/>
      <c r="I403" s="591"/>
      <c r="J403" s="591"/>
      <c r="K403" s="576"/>
    </row>
    <row r="404" spans="1:11" ht="87" customHeight="1">
      <c r="A404" s="55"/>
      <c r="B404" s="55"/>
      <c r="C404" s="1060" t="s">
        <v>763</v>
      </c>
      <c r="D404" s="1060"/>
      <c r="E404" s="1060"/>
      <c r="F404" s="1060"/>
      <c r="G404" s="1060"/>
      <c r="H404" s="1060"/>
      <c r="I404" s="1060"/>
      <c r="J404" s="1060"/>
      <c r="K404" s="1060"/>
    </row>
    <row r="405" spans="1:11" ht="4.5" customHeight="1">
      <c r="A405" s="55"/>
      <c r="B405" s="576"/>
      <c r="C405" s="576"/>
      <c r="D405" s="576"/>
      <c r="E405" s="576"/>
      <c r="F405" s="576"/>
      <c r="G405" s="576"/>
      <c r="H405" s="576"/>
      <c r="I405" s="591"/>
      <c r="J405" s="591"/>
      <c r="K405" s="576"/>
    </row>
    <row r="406" spans="1:11" s="58" customFormat="1" ht="13.5" customHeight="1">
      <c r="A406" s="408"/>
      <c r="B406" s="408"/>
      <c r="C406" s="61" t="s">
        <v>1068</v>
      </c>
      <c r="D406" s="61"/>
      <c r="E406" s="61"/>
      <c r="F406" s="61"/>
      <c r="G406" s="61"/>
      <c r="H406" s="61"/>
      <c r="I406" s="61"/>
      <c r="J406" s="61"/>
      <c r="K406" s="61"/>
    </row>
    <row r="407" spans="1:11" ht="3.75" customHeight="1">
      <c r="A407" s="55"/>
      <c r="B407" s="576"/>
      <c r="C407" s="576"/>
      <c r="D407" s="576"/>
      <c r="E407" s="576"/>
      <c r="F407" s="576"/>
      <c r="G407" s="576"/>
      <c r="H407" s="576"/>
      <c r="I407" s="591"/>
      <c r="J407" s="591"/>
      <c r="K407" s="576"/>
    </row>
    <row r="408" spans="1:11" ht="69" customHeight="1">
      <c r="A408" s="55"/>
      <c r="B408" s="55"/>
      <c r="C408" s="1060" t="s">
        <v>285</v>
      </c>
      <c r="D408" s="1060"/>
      <c r="E408" s="1060"/>
      <c r="F408" s="1060"/>
      <c r="G408" s="1060"/>
      <c r="H408" s="1060"/>
      <c r="I408" s="1060"/>
      <c r="J408" s="1060"/>
      <c r="K408" s="1060"/>
    </row>
    <row r="409" spans="1:11" ht="6" customHeight="1">
      <c r="A409" s="55"/>
      <c r="B409" s="576"/>
      <c r="C409" s="576"/>
      <c r="D409" s="576"/>
      <c r="E409" s="576"/>
      <c r="F409" s="576"/>
      <c r="G409" s="576"/>
      <c r="H409" s="576"/>
      <c r="I409" s="591"/>
      <c r="J409" s="591"/>
      <c r="K409" s="576"/>
    </row>
    <row r="410" spans="1:11" s="58" customFormat="1" ht="13.5" customHeight="1">
      <c r="A410" s="408"/>
      <c r="B410" s="408"/>
      <c r="C410" s="61" t="s">
        <v>1069</v>
      </c>
      <c r="D410" s="61"/>
      <c r="E410" s="61"/>
      <c r="F410" s="61"/>
      <c r="G410" s="61"/>
      <c r="H410" s="61"/>
      <c r="I410" s="61"/>
      <c r="J410" s="61"/>
      <c r="K410" s="61"/>
    </row>
    <row r="411" spans="1:11" ht="6" customHeight="1">
      <c r="A411" s="55"/>
      <c r="B411" s="576"/>
      <c r="C411" s="576"/>
      <c r="D411" s="576"/>
      <c r="E411" s="576"/>
      <c r="F411" s="576"/>
      <c r="G411" s="576"/>
      <c r="H411" s="576"/>
      <c r="I411" s="591"/>
      <c r="J411" s="591"/>
      <c r="K411" s="576"/>
    </row>
    <row r="412" spans="1:11" ht="51" customHeight="1">
      <c r="A412" s="51"/>
      <c r="C412" s="1060" t="s">
        <v>765</v>
      </c>
      <c r="D412" s="1060"/>
      <c r="E412" s="1060"/>
      <c r="F412" s="1060"/>
      <c r="G412" s="1060"/>
      <c r="H412" s="1060"/>
      <c r="I412" s="1060"/>
      <c r="J412" s="1060"/>
      <c r="K412" s="1060"/>
    </row>
    <row r="413" spans="1:11" ht="1.5" hidden="1" customHeight="1">
      <c r="A413" s="55"/>
      <c r="B413" s="100"/>
      <c r="C413" s="100"/>
      <c r="D413" s="100"/>
      <c r="E413" s="100"/>
      <c r="F413" s="100"/>
      <c r="G413" s="100"/>
      <c r="H413" s="100"/>
      <c r="I413" s="591"/>
      <c r="J413" s="591"/>
      <c r="K413" s="509"/>
    </row>
    <row r="414" spans="1:11" ht="15" hidden="1" customHeight="1">
      <c r="A414" s="51"/>
      <c r="C414" s="1060" t="s">
        <v>764</v>
      </c>
      <c r="D414" s="1060"/>
      <c r="E414" s="1060"/>
      <c r="F414" s="1060"/>
      <c r="G414" s="1060"/>
      <c r="H414" s="1060"/>
      <c r="I414" s="1060"/>
      <c r="J414" s="1060"/>
      <c r="K414" s="1060"/>
    </row>
    <row r="415" spans="1:11" ht="3.75" customHeight="1">
      <c r="A415" s="55"/>
      <c r="B415" s="576"/>
      <c r="C415" s="576"/>
      <c r="D415" s="576"/>
      <c r="E415" s="576"/>
      <c r="F415" s="576"/>
      <c r="G415" s="576"/>
      <c r="H415" s="576"/>
      <c r="I415" s="591"/>
      <c r="J415" s="591"/>
      <c r="K415" s="576"/>
    </row>
    <row r="416" spans="1:11" s="580" customFormat="1" ht="12.75" customHeight="1">
      <c r="A416" s="578"/>
      <c r="B416" s="578"/>
      <c r="C416" s="579" t="s">
        <v>1070</v>
      </c>
      <c r="D416" s="579"/>
      <c r="E416" s="579"/>
      <c r="F416" s="579"/>
      <c r="G416" s="579"/>
      <c r="H416" s="579"/>
      <c r="I416" s="579"/>
      <c r="J416" s="579"/>
      <c r="K416" s="579"/>
    </row>
    <row r="417" spans="1:11" ht="4.5" customHeight="1">
      <c r="A417" s="55"/>
      <c r="B417" s="576"/>
      <c r="C417" s="576"/>
      <c r="D417" s="576"/>
      <c r="E417" s="576"/>
      <c r="F417" s="576"/>
      <c r="G417" s="576"/>
      <c r="H417" s="576"/>
      <c r="I417" s="591"/>
      <c r="J417" s="591"/>
      <c r="K417" s="576"/>
    </row>
    <row r="418" spans="1:11" ht="87" customHeight="1">
      <c r="A418" s="51"/>
      <c r="C418" s="1060" t="s">
        <v>759</v>
      </c>
      <c r="D418" s="1060"/>
      <c r="E418" s="1060"/>
      <c r="F418" s="1060"/>
      <c r="G418" s="1060"/>
      <c r="H418" s="1060"/>
      <c r="I418" s="1060"/>
      <c r="J418" s="1060"/>
      <c r="K418" s="1060"/>
    </row>
    <row r="419" spans="1:11" ht="4.5" customHeight="1">
      <c r="A419" s="55"/>
      <c r="B419" s="576"/>
      <c r="C419" s="576"/>
      <c r="D419" s="576"/>
      <c r="E419" s="576"/>
      <c r="F419" s="576"/>
      <c r="G419" s="576"/>
      <c r="H419" s="576"/>
      <c r="I419" s="591"/>
      <c r="J419" s="591"/>
      <c r="K419" s="576"/>
    </row>
    <row r="420" spans="1:11" ht="55" customHeight="1">
      <c r="A420" s="51"/>
      <c r="C420" s="1060" t="s">
        <v>881</v>
      </c>
      <c r="D420" s="1060"/>
      <c r="E420" s="1060"/>
      <c r="F420" s="1060"/>
      <c r="G420" s="1060"/>
      <c r="H420" s="1060"/>
      <c r="I420" s="1060"/>
      <c r="J420" s="1060"/>
      <c r="K420" s="1060"/>
    </row>
    <row r="421" spans="1:11" ht="6" customHeight="1">
      <c r="A421" s="55"/>
      <c r="B421" s="576"/>
      <c r="C421" s="576"/>
      <c r="D421" s="576"/>
      <c r="E421" s="576"/>
      <c r="F421" s="576"/>
      <c r="G421" s="576"/>
      <c r="H421" s="576"/>
      <c r="I421" s="591"/>
      <c r="J421" s="591"/>
      <c r="K421" s="576"/>
    </row>
    <row r="422" spans="1:11" ht="31.5" customHeight="1">
      <c r="A422" s="51"/>
      <c r="C422" s="1060" t="s">
        <v>882</v>
      </c>
      <c r="D422" s="1060"/>
      <c r="E422" s="1060"/>
      <c r="F422" s="1060"/>
      <c r="G422" s="1060"/>
      <c r="H422" s="1060"/>
      <c r="I422" s="1060"/>
      <c r="J422" s="1060"/>
      <c r="K422" s="1060"/>
    </row>
    <row r="423" spans="1:11" ht="6" hidden="1" customHeight="1">
      <c r="A423" s="55"/>
      <c r="B423" s="576"/>
      <c r="C423" s="576"/>
      <c r="D423" s="576"/>
      <c r="E423" s="576"/>
      <c r="F423" s="576"/>
      <c r="G423" s="576"/>
      <c r="H423" s="576"/>
      <c r="I423" s="591"/>
      <c r="J423" s="591"/>
      <c r="K423" s="576"/>
    </row>
    <row r="424" spans="1:11" s="580" customFormat="1" ht="18" customHeight="1">
      <c r="A424" s="578"/>
      <c r="B424" s="578"/>
      <c r="C424" s="579" t="s">
        <v>1071</v>
      </c>
      <c r="D424" s="579"/>
      <c r="E424" s="579"/>
      <c r="F424" s="579"/>
      <c r="G424" s="579"/>
      <c r="H424" s="579"/>
      <c r="I424" s="579"/>
      <c r="J424" s="579"/>
      <c r="K424" s="579"/>
    </row>
    <row r="425" spans="1:11" ht="5.25" customHeight="1">
      <c r="A425" s="55"/>
      <c r="B425" s="576"/>
      <c r="C425" s="576"/>
      <c r="D425" s="576"/>
      <c r="E425" s="576"/>
      <c r="F425" s="576"/>
      <c r="G425" s="576"/>
      <c r="H425" s="576"/>
      <c r="I425" s="591"/>
      <c r="J425" s="591"/>
      <c r="K425" s="576"/>
    </row>
    <row r="426" spans="1:11" ht="31.5" customHeight="1">
      <c r="A426" s="51"/>
      <c r="C426" s="1060" t="s">
        <v>51</v>
      </c>
      <c r="D426" s="1060"/>
      <c r="E426" s="1060"/>
      <c r="F426" s="1060"/>
      <c r="G426" s="1060"/>
      <c r="H426" s="1060"/>
      <c r="I426" s="1060"/>
      <c r="J426" s="1060"/>
      <c r="K426" s="1060"/>
    </row>
    <row r="427" spans="1:11" ht="5.25" customHeight="1">
      <c r="A427" s="55"/>
      <c r="B427" s="576"/>
      <c r="C427" s="576"/>
      <c r="D427" s="576"/>
      <c r="E427" s="576"/>
      <c r="F427" s="576"/>
      <c r="G427" s="576"/>
      <c r="H427" s="576"/>
      <c r="I427" s="591"/>
      <c r="J427" s="591"/>
      <c r="K427" s="576"/>
    </row>
    <row r="428" spans="1:11" ht="67.5" customHeight="1">
      <c r="A428" s="51"/>
      <c r="C428" s="1060" t="s">
        <v>760</v>
      </c>
      <c r="D428" s="1060"/>
      <c r="E428" s="1060"/>
      <c r="F428" s="1060"/>
      <c r="G428" s="1060"/>
      <c r="H428" s="1060"/>
      <c r="I428" s="1060"/>
      <c r="J428" s="1060"/>
      <c r="K428" s="1060"/>
    </row>
    <row r="429" spans="1:11" ht="5.25" customHeight="1">
      <c r="A429" s="55"/>
      <c r="B429" s="576"/>
      <c r="C429" s="576"/>
      <c r="D429" s="576"/>
      <c r="E429" s="576"/>
      <c r="F429" s="576"/>
      <c r="G429" s="576"/>
      <c r="H429" s="576"/>
      <c r="I429" s="591"/>
      <c r="J429" s="591"/>
      <c r="K429" s="576"/>
    </row>
    <row r="430" spans="1:11" ht="87" customHeight="1">
      <c r="A430" s="51"/>
      <c r="C430" s="1060" t="s">
        <v>761</v>
      </c>
      <c r="D430" s="1060"/>
      <c r="E430" s="1060"/>
      <c r="F430" s="1060"/>
      <c r="G430" s="1060"/>
      <c r="H430" s="1060"/>
      <c r="I430" s="1060"/>
      <c r="J430" s="1060"/>
      <c r="K430" s="1060"/>
    </row>
    <row r="431" spans="1:11" ht="1.5" customHeight="1">
      <c r="A431" s="69"/>
      <c r="B431" s="69"/>
      <c r="C431" s="69"/>
      <c r="D431" s="69"/>
      <c r="E431" s="69"/>
      <c r="F431" s="69"/>
      <c r="G431" s="69"/>
      <c r="H431" s="69"/>
      <c r="I431" s="239"/>
      <c r="J431" s="239"/>
      <c r="K431" s="239"/>
    </row>
    <row r="432" spans="1:11" ht="14.25" hidden="1" customHeight="1">
      <c r="A432" s="68"/>
      <c r="B432" s="54"/>
      <c r="C432" s="92"/>
      <c r="D432" s="92"/>
      <c r="E432" s="92"/>
      <c r="F432" s="92"/>
      <c r="G432" s="145"/>
      <c r="H432" s="145"/>
      <c r="I432" s="241"/>
      <c r="J432" s="145"/>
      <c r="K432" s="241"/>
    </row>
    <row r="433" spans="1:11" ht="13.5" customHeight="1">
      <c r="A433" s="51"/>
      <c r="C433" s="500"/>
      <c r="D433" s="500"/>
      <c r="E433" s="500"/>
      <c r="F433" s="500"/>
      <c r="H433" s="145"/>
      <c r="I433" s="1079" t="s">
        <v>871</v>
      </c>
      <c r="J433" s="1079"/>
      <c r="K433" s="1079"/>
    </row>
    <row r="434" spans="1:11" ht="13.5" customHeight="1">
      <c r="A434" s="51"/>
      <c r="C434" s="500"/>
      <c r="D434" s="500"/>
      <c r="E434" s="500"/>
      <c r="F434" s="500"/>
      <c r="H434" s="145"/>
      <c r="I434" s="145" t="str">
        <f>I364</f>
        <v>31.12.2020</v>
      </c>
      <c r="J434" s="145"/>
      <c r="K434" s="145" t="str">
        <f>K364</f>
        <v>31.12.2019</v>
      </c>
    </row>
    <row r="435" spans="1:11" ht="13.5" customHeight="1">
      <c r="A435" s="51"/>
      <c r="H435" s="145"/>
      <c r="I435" s="145" t="str">
        <f>I376</f>
        <v>AED</v>
      </c>
      <c r="J435" s="145"/>
      <c r="K435" s="145" t="str">
        <f>K376</f>
        <v>AED</v>
      </c>
    </row>
    <row r="436" spans="1:11" ht="6" customHeight="1">
      <c r="A436" s="55"/>
      <c r="B436" s="100"/>
      <c r="C436" s="100"/>
      <c r="D436" s="100"/>
      <c r="E436" s="100"/>
      <c r="F436" s="100"/>
      <c r="G436" s="100"/>
      <c r="H436" s="100"/>
      <c r="I436" s="270"/>
      <c r="J436" s="270"/>
      <c r="K436" s="270"/>
    </row>
    <row r="437" spans="1:11" ht="31.5" customHeight="1">
      <c r="A437" s="51"/>
      <c r="C437" s="1070" t="str">
        <f>C378</f>
        <v>Trade and other payables (excluding advance from customers and unearned revenue) (Note 9)</v>
      </c>
      <c r="D437" s="1070"/>
      <c r="E437" s="1070"/>
      <c r="F437" s="1070"/>
      <c r="G437" s="1070"/>
      <c r="H437" s="60"/>
      <c r="I437" s="60">
        <f>+I378</f>
        <v>4900094</v>
      </c>
      <c r="J437" s="268"/>
      <c r="K437" s="60">
        <f>+K378</f>
        <v>6043315</v>
      </c>
    </row>
    <row r="438" spans="1:11" ht="0.75" hidden="1" customHeight="1">
      <c r="A438" s="51"/>
      <c r="C438" s="419"/>
      <c r="D438" s="419"/>
      <c r="E438" s="419"/>
      <c r="F438" s="419"/>
      <c r="H438" s="60"/>
      <c r="I438" s="268"/>
      <c r="J438" s="268"/>
      <c r="K438" s="268"/>
    </row>
    <row r="439" spans="1:11" ht="18.75" hidden="1" customHeight="1" thickBot="1">
      <c r="A439" s="51"/>
      <c r="C439" s="64" t="str">
        <f>C379</f>
        <v>Bank Borrowings (Note 13)</v>
      </c>
      <c r="D439" s="64"/>
      <c r="E439" s="64"/>
      <c r="F439" s="64"/>
      <c r="H439" s="60"/>
      <c r="I439" s="268">
        <f>I191</f>
        <v>0</v>
      </c>
      <c r="J439" s="268"/>
      <c r="K439" s="268">
        <f>K191</f>
        <v>0</v>
      </c>
    </row>
    <row r="440" spans="1:11" s="58" customFormat="1" ht="3" customHeight="1" thickBot="1">
      <c r="C440" s="57"/>
      <c r="D440" s="57"/>
      <c r="E440" s="57"/>
      <c r="F440" s="57"/>
      <c r="H440" s="56"/>
      <c r="I440" s="274"/>
      <c r="J440" s="268"/>
      <c r="K440" s="274"/>
    </row>
    <row r="441" spans="1:11" ht="6" customHeight="1" thickTop="1">
      <c r="A441" s="55"/>
      <c r="B441" s="100"/>
      <c r="C441" s="100"/>
      <c r="D441" s="100"/>
      <c r="E441" s="100"/>
      <c r="F441" s="100"/>
      <c r="G441" s="100"/>
      <c r="H441" s="100"/>
      <c r="I441" s="270"/>
      <c r="J441" s="270"/>
      <c r="K441" s="270"/>
    </row>
    <row r="442" spans="1:11" ht="14.25" hidden="1" customHeight="1" thickTop="1">
      <c r="A442" s="68"/>
      <c r="B442" s="54"/>
      <c r="C442" s="92"/>
      <c r="D442" s="92"/>
      <c r="E442" s="92"/>
      <c r="F442" s="92"/>
      <c r="G442" s="224" t="s">
        <v>271</v>
      </c>
      <c r="H442" s="224"/>
      <c r="I442" s="275" t="s">
        <v>273</v>
      </c>
      <c r="J442" s="276"/>
      <c r="K442" s="275" t="s">
        <v>273</v>
      </c>
    </row>
    <row r="443" spans="1:11" ht="12.75" hidden="1" customHeight="1">
      <c r="A443" s="51"/>
      <c r="C443" s="57"/>
      <c r="D443" s="57"/>
      <c r="E443" s="57"/>
      <c r="F443" s="57"/>
      <c r="G443" s="224" t="s">
        <v>272</v>
      </c>
      <c r="H443" s="224"/>
      <c r="I443" s="275" t="s">
        <v>274</v>
      </c>
      <c r="J443" s="276"/>
      <c r="K443" s="275" t="s">
        <v>274</v>
      </c>
    </row>
    <row r="444" spans="1:11" ht="13.5" hidden="1" customHeight="1">
      <c r="A444" s="51"/>
      <c r="C444" s="57"/>
      <c r="D444" s="57"/>
      <c r="E444" s="57"/>
      <c r="F444" s="57"/>
      <c r="G444" s="91" t="e">
        <f>#REF!</f>
        <v>#REF!</v>
      </c>
      <c r="H444" s="91"/>
      <c r="I444" s="277" t="str">
        <f>I435</f>
        <v>AED</v>
      </c>
      <c r="J444" s="140"/>
      <c r="K444" s="277" t="str">
        <f>K435</f>
        <v>AED</v>
      </c>
    </row>
    <row r="445" spans="1:11" ht="15" customHeight="1">
      <c r="A445" s="62" t="s">
        <v>150</v>
      </c>
      <c r="C445" s="92" t="s">
        <v>69</v>
      </c>
      <c r="D445" s="92"/>
      <c r="E445" s="92"/>
      <c r="F445" s="92"/>
      <c r="G445" s="92"/>
      <c r="H445" s="92"/>
      <c r="I445" s="269"/>
      <c r="J445" s="269"/>
      <c r="K445" s="269"/>
    </row>
    <row r="446" spans="1:11" ht="5.25" customHeight="1">
      <c r="A446" s="55"/>
      <c r="B446" s="576"/>
      <c r="C446" s="576"/>
      <c r="D446" s="576"/>
      <c r="E446" s="576"/>
      <c r="F446" s="576"/>
      <c r="G446" s="576"/>
      <c r="H446" s="576"/>
      <c r="I446" s="591"/>
      <c r="J446" s="591"/>
      <c r="K446" s="576"/>
    </row>
    <row r="447" spans="1:11" ht="67.5" customHeight="1">
      <c r="A447" s="51"/>
      <c r="C447" s="1060" t="s">
        <v>97</v>
      </c>
      <c r="D447" s="1060"/>
      <c r="E447" s="1060"/>
      <c r="F447" s="1060"/>
      <c r="G447" s="1060"/>
      <c r="H447" s="1060"/>
      <c r="I447" s="1060"/>
      <c r="J447" s="1060"/>
      <c r="K447" s="1060"/>
    </row>
    <row r="448" spans="1:11" ht="3.75" customHeight="1">
      <c r="A448" s="51"/>
      <c r="C448" s="415"/>
      <c r="D448" s="415"/>
      <c r="E448" s="415"/>
      <c r="F448" s="415"/>
      <c r="G448" s="415"/>
      <c r="H448" s="415"/>
      <c r="I448" s="278"/>
      <c r="J448" s="278"/>
      <c r="K448" s="278"/>
    </row>
    <row r="449" spans="1:11" ht="15" customHeight="1">
      <c r="A449" s="62" t="s">
        <v>151</v>
      </c>
      <c r="C449" s="92" t="s">
        <v>332</v>
      </c>
      <c r="D449" s="92"/>
      <c r="E449" s="92"/>
      <c r="F449" s="92"/>
      <c r="G449" s="92"/>
      <c r="H449" s="92"/>
      <c r="I449" s="269"/>
      <c r="J449" s="269"/>
      <c r="K449" s="269"/>
    </row>
    <row r="450" spans="1:11" ht="5.25" customHeight="1">
      <c r="A450" s="55"/>
      <c r="B450" s="576"/>
      <c r="C450" s="576"/>
      <c r="D450" s="576"/>
      <c r="E450" s="576"/>
      <c r="F450" s="576"/>
      <c r="G450" s="576"/>
      <c r="H450" s="576"/>
      <c r="I450" s="591"/>
      <c r="J450" s="591"/>
      <c r="K450" s="576"/>
    </row>
    <row r="451" spans="1:11" ht="31.5" customHeight="1">
      <c r="A451" s="51"/>
      <c r="C451" s="1060" t="s">
        <v>762</v>
      </c>
      <c r="D451" s="1060"/>
      <c r="E451" s="1060"/>
      <c r="F451" s="1060"/>
      <c r="G451" s="1060"/>
      <c r="H451" s="1060"/>
      <c r="I451" s="1060"/>
      <c r="J451" s="1060"/>
      <c r="K451" s="1060"/>
    </row>
    <row r="452" spans="1:11" ht="3" customHeight="1">
      <c r="A452" s="55"/>
      <c r="B452" s="576"/>
      <c r="C452" s="576"/>
      <c r="D452" s="576"/>
      <c r="E452" s="576"/>
      <c r="F452" s="576"/>
      <c r="G452" s="576"/>
      <c r="H452" s="576"/>
      <c r="I452" s="591"/>
      <c r="J452" s="591"/>
      <c r="K452" s="576"/>
    </row>
    <row r="453" spans="1:11" ht="15" customHeight="1">
      <c r="A453" s="1072" t="s">
        <v>746</v>
      </c>
      <c r="B453" s="1072"/>
      <c r="C453" s="1092" t="s">
        <v>333</v>
      </c>
      <c r="D453" s="1092"/>
      <c r="E453" s="1092"/>
      <c r="F453" s="1092"/>
      <c r="G453" s="1092"/>
      <c r="H453" s="1092"/>
      <c r="I453" s="1092"/>
      <c r="J453" s="1092"/>
      <c r="K453" s="1092"/>
    </row>
    <row r="454" spans="1:11" ht="13.5" customHeight="1">
      <c r="A454" s="51"/>
      <c r="C454" s="57"/>
      <c r="D454" s="57"/>
      <c r="E454" s="57"/>
      <c r="F454" s="57"/>
      <c r="G454" s="91"/>
      <c r="H454" s="91"/>
      <c r="I454" s="145" t="str">
        <f>I375</f>
        <v>31.12.2020</v>
      </c>
      <c r="J454" s="241"/>
      <c r="K454" s="145" t="str">
        <f>K375</f>
        <v>31.12.2019</v>
      </c>
    </row>
    <row r="455" spans="1:11" ht="13.5" customHeight="1">
      <c r="A455" s="51"/>
      <c r="C455" s="57"/>
      <c r="D455" s="57"/>
      <c r="E455" s="57"/>
      <c r="F455" s="57"/>
      <c r="G455" s="91"/>
      <c r="H455" s="91"/>
      <c r="I455" s="145" t="str">
        <f>I435</f>
        <v>AED</v>
      </c>
      <c r="J455" s="241"/>
      <c r="K455" s="145" t="str">
        <f>K435</f>
        <v>AED</v>
      </c>
    </row>
    <row r="456" spans="1:11" ht="6" customHeight="1">
      <c r="A456" s="55"/>
      <c r="B456" s="576"/>
      <c r="C456" s="576"/>
      <c r="D456" s="576"/>
      <c r="E456" s="576"/>
      <c r="F456" s="576"/>
      <c r="G456" s="576"/>
      <c r="H456" s="576"/>
      <c r="I456" s="591"/>
      <c r="J456" s="591"/>
      <c r="K456" s="576"/>
    </row>
    <row r="457" spans="1:11" ht="29.25" hidden="1" customHeight="1">
      <c r="A457" s="51"/>
      <c r="C457" s="1070" t="s">
        <v>396</v>
      </c>
      <c r="D457" s="1070"/>
      <c r="E457" s="1070"/>
      <c r="F457" s="1070"/>
      <c r="G457" s="1070"/>
      <c r="H457" s="415"/>
      <c r="I457" s="274">
        <f>-MMTB!O267</f>
        <v>0</v>
      </c>
      <c r="J457" s="278"/>
      <c r="K457" s="274">
        <f>-MMTB!Q267</f>
        <v>0</v>
      </c>
    </row>
    <row r="458" spans="1:11" ht="20.25" hidden="1" customHeight="1">
      <c r="A458" s="51"/>
      <c r="C458" s="97" t="s">
        <v>416</v>
      </c>
      <c r="D458" s="97"/>
      <c r="E458" s="97"/>
      <c r="F458" s="97"/>
      <c r="G458" s="415"/>
      <c r="H458" s="415"/>
      <c r="I458" s="274">
        <f>MMTB!Q258</f>
        <v>0</v>
      </c>
      <c r="J458" s="278"/>
      <c r="K458" s="274">
        <f>MMTB!S258</f>
        <v>0</v>
      </c>
    </row>
    <row r="459" spans="1:11" ht="18" customHeight="1">
      <c r="A459" s="55"/>
      <c r="C459" s="63" t="s">
        <v>766</v>
      </c>
      <c r="D459" s="63"/>
      <c r="E459" s="63"/>
      <c r="F459" s="63"/>
      <c r="G459" s="63"/>
      <c r="H459" s="63"/>
      <c r="I459" s="245">
        <v>184250</v>
      </c>
      <c r="J459" s="271"/>
      <c r="K459" s="245">
        <v>184250</v>
      </c>
    </row>
    <row r="460" spans="1:11" s="58" customFormat="1" ht="3" customHeight="1" thickBot="1">
      <c r="C460" s="488"/>
      <c r="D460" s="488"/>
      <c r="E460" s="488"/>
      <c r="F460" s="488"/>
      <c r="G460" s="482"/>
      <c r="H460" s="482"/>
      <c r="I460" s="489"/>
      <c r="J460" s="490"/>
      <c r="K460" s="489"/>
    </row>
    <row r="461" spans="1:11" ht="6" customHeight="1" thickTop="1">
      <c r="A461" s="51"/>
      <c r="C461" s="64"/>
      <c r="D461" s="64"/>
      <c r="E461" s="64"/>
      <c r="F461" s="64"/>
      <c r="G461" s="60"/>
      <c r="H461" s="60"/>
      <c r="I461" s="268"/>
      <c r="J461" s="268"/>
      <c r="K461" s="268"/>
    </row>
    <row r="462" spans="1:11" ht="15" customHeight="1">
      <c r="A462" s="1072" t="s">
        <v>747</v>
      </c>
      <c r="B462" s="1072"/>
      <c r="C462" s="1092" t="s">
        <v>334</v>
      </c>
      <c r="D462" s="1092"/>
      <c r="E462" s="1092"/>
      <c r="F462" s="1092"/>
      <c r="G462" s="1092"/>
      <c r="H462" s="1092"/>
      <c r="I462" s="1092"/>
      <c r="J462" s="1092"/>
      <c r="K462" s="1092"/>
    </row>
    <row r="463" spans="1:11" ht="5.25" customHeight="1">
      <c r="A463" s="55"/>
      <c r="B463" s="576"/>
      <c r="C463" s="576"/>
      <c r="D463" s="576"/>
      <c r="E463" s="576"/>
      <c r="F463" s="576"/>
      <c r="G463" s="576"/>
      <c r="H463" s="576"/>
      <c r="I463" s="591"/>
      <c r="J463" s="591"/>
      <c r="K463" s="576"/>
    </row>
    <row r="464" spans="1:11" s="58" customFormat="1" ht="67.5" customHeight="1">
      <c r="C464" s="1060" t="s">
        <v>891</v>
      </c>
      <c r="D464" s="1060"/>
      <c r="E464" s="1060"/>
      <c r="F464" s="1060"/>
      <c r="G464" s="1060"/>
      <c r="H464" s="1060"/>
      <c r="I464" s="1060"/>
      <c r="J464" s="1060"/>
      <c r="K464" s="1060"/>
    </row>
    <row r="465" spans="1:11" ht="10.5" hidden="1" customHeight="1">
      <c r="A465" s="51"/>
      <c r="C465" s="64"/>
      <c r="D465" s="64"/>
      <c r="E465" s="64"/>
      <c r="F465" s="64"/>
      <c r="G465" s="60"/>
      <c r="H465" s="60"/>
      <c r="I465" s="268"/>
      <c r="J465" s="268"/>
      <c r="K465" s="268"/>
    </row>
    <row r="466" spans="1:11" s="58" customFormat="1" ht="29.25" hidden="1" customHeight="1">
      <c r="C466" s="1060" t="s">
        <v>335</v>
      </c>
      <c r="D466" s="1060"/>
      <c r="E466" s="1060"/>
      <c r="F466" s="1060"/>
      <c r="G466" s="1060"/>
      <c r="H466" s="1060"/>
      <c r="I466" s="1060"/>
      <c r="J466" s="1060"/>
      <c r="K466" s="1060"/>
    </row>
    <row r="467" spans="1:11" ht="7.5" hidden="1" customHeight="1">
      <c r="A467" s="51"/>
      <c r="C467" s="64"/>
      <c r="D467" s="64"/>
      <c r="E467" s="64"/>
      <c r="F467" s="64"/>
      <c r="G467" s="60"/>
      <c r="H467" s="60"/>
      <c r="I467" s="268"/>
      <c r="J467" s="268"/>
      <c r="K467" s="268"/>
    </row>
    <row r="468" spans="1:11" s="58" customFormat="1" ht="17.25" hidden="1" customHeight="1">
      <c r="C468" s="57"/>
      <c r="D468" s="57"/>
      <c r="E468" s="57"/>
      <c r="F468" s="57"/>
      <c r="G468" s="59"/>
      <c r="H468" s="59"/>
      <c r="I468" s="334" t="s">
        <v>319</v>
      </c>
      <c r="J468" s="335"/>
      <c r="K468" s="334" t="s">
        <v>319</v>
      </c>
    </row>
    <row r="469" spans="1:11" s="58" customFormat="1" ht="17.25" hidden="1" customHeight="1">
      <c r="C469" s="57"/>
      <c r="D469" s="57"/>
      <c r="E469" s="57"/>
      <c r="F469" s="57"/>
      <c r="G469" s="59"/>
      <c r="H469" s="59"/>
      <c r="I469" s="334" t="s">
        <v>1</v>
      </c>
      <c r="J469" s="335"/>
      <c r="K469" s="334" t="s">
        <v>1</v>
      </c>
    </row>
    <row r="470" spans="1:11" s="58" customFormat="1" ht="12.75" hidden="1" customHeight="1">
      <c r="C470" s="57"/>
      <c r="D470" s="57"/>
      <c r="E470" s="57"/>
      <c r="F470" s="57"/>
      <c r="G470" s="59"/>
      <c r="H470" s="59"/>
      <c r="I470" s="334"/>
      <c r="J470" s="335"/>
      <c r="K470" s="334"/>
    </row>
    <row r="471" spans="1:11" s="58" customFormat="1" ht="17.25" hidden="1" customHeight="1">
      <c r="C471" s="336" t="s">
        <v>336</v>
      </c>
      <c r="D471" s="336"/>
      <c r="E471" s="336"/>
      <c r="F471" s="336"/>
      <c r="G471" s="59"/>
      <c r="H471" s="59"/>
      <c r="I471" s="268">
        <v>0</v>
      </c>
      <c r="J471" s="268"/>
      <c r="K471" s="268">
        <v>0</v>
      </c>
    </row>
    <row r="472" spans="1:11" s="58" customFormat="1" ht="17.25" hidden="1" customHeight="1">
      <c r="C472" s="336" t="s">
        <v>337</v>
      </c>
      <c r="D472" s="336"/>
      <c r="E472" s="336"/>
      <c r="F472" s="336"/>
      <c r="G472" s="59"/>
      <c r="H472" s="59"/>
      <c r="I472" s="268">
        <v>0</v>
      </c>
      <c r="J472" s="268"/>
      <c r="K472" s="268">
        <v>0</v>
      </c>
    </row>
    <row r="473" spans="1:11" s="58" customFormat="1" ht="17.25" hidden="1" customHeight="1">
      <c r="C473" s="336" t="s">
        <v>338</v>
      </c>
      <c r="D473" s="336"/>
      <c r="E473" s="336"/>
      <c r="F473" s="336"/>
      <c r="G473" s="59"/>
      <c r="H473" s="59"/>
      <c r="I473" s="268">
        <v>0</v>
      </c>
      <c r="J473" s="268"/>
      <c r="K473" s="268">
        <v>0</v>
      </c>
    </row>
    <row r="474" spans="1:11" s="58" customFormat="1" ht="4.5" hidden="1" customHeight="1">
      <c r="C474" s="336"/>
      <c r="D474" s="336"/>
      <c r="E474" s="336"/>
      <c r="F474" s="336"/>
      <c r="G474" s="59"/>
      <c r="H474" s="59"/>
      <c r="I474" s="268"/>
      <c r="J474" s="268"/>
      <c r="K474" s="268"/>
    </row>
    <row r="475" spans="1:11" s="58" customFormat="1" ht="17.25" hidden="1" customHeight="1">
      <c r="C475" s="57"/>
      <c r="D475" s="57"/>
      <c r="E475" s="57"/>
      <c r="F475" s="57"/>
      <c r="G475" s="59"/>
      <c r="H475" s="59"/>
      <c r="I475" s="337">
        <f>SUM(I471:I474)</f>
        <v>0</v>
      </c>
      <c r="J475" s="268"/>
      <c r="K475" s="337">
        <f>SUM(K471:K474)</f>
        <v>0</v>
      </c>
    </row>
    <row r="476" spans="1:11" s="58" customFormat="1" ht="3.75" hidden="1" customHeight="1">
      <c r="C476" s="57"/>
      <c r="D476" s="57"/>
      <c r="E476" s="57"/>
      <c r="F476" s="57"/>
      <c r="G476" s="59"/>
      <c r="H476" s="59"/>
      <c r="I476" s="274"/>
      <c r="J476" s="268"/>
      <c r="K476" s="274"/>
    </row>
    <row r="477" spans="1:11" ht="3.75" customHeight="1">
      <c r="A477" s="51"/>
      <c r="C477" s="574"/>
      <c r="D477" s="574"/>
      <c r="E477" s="574"/>
      <c r="F477" s="574"/>
      <c r="G477" s="574"/>
      <c r="H477" s="574"/>
      <c r="I477" s="278"/>
      <c r="J477" s="278"/>
      <c r="K477" s="278"/>
    </row>
    <row r="478" spans="1:11" ht="15" customHeight="1">
      <c r="A478" s="62" t="s">
        <v>152</v>
      </c>
      <c r="C478" s="1071" t="s">
        <v>261</v>
      </c>
      <c r="D478" s="1071"/>
      <c r="E478" s="1071"/>
      <c r="F478" s="1071"/>
      <c r="G478" s="1071"/>
      <c r="H478" s="1071"/>
      <c r="I478" s="1071"/>
      <c r="J478" s="1071"/>
      <c r="K478" s="1071"/>
    </row>
    <row r="479" spans="1:11" ht="6" customHeight="1">
      <c r="A479" s="55"/>
      <c r="B479" s="576"/>
      <c r="C479" s="576"/>
      <c r="D479" s="576"/>
      <c r="E479" s="576"/>
      <c r="F479" s="576"/>
      <c r="G479" s="576"/>
      <c r="H479" s="576"/>
      <c r="I479" s="591"/>
      <c r="J479" s="591"/>
      <c r="K479" s="576"/>
    </row>
    <row r="480" spans="1:11" ht="31.5" customHeight="1">
      <c r="A480" s="51"/>
      <c r="C480" s="1060" t="s">
        <v>888</v>
      </c>
      <c r="D480" s="1060"/>
      <c r="E480" s="1060"/>
      <c r="F480" s="1060"/>
      <c r="G480" s="1060"/>
      <c r="H480" s="1060"/>
      <c r="I480" s="1060"/>
      <c r="J480" s="1060"/>
      <c r="K480" s="1060"/>
    </row>
    <row r="481" spans="1:11" s="58" customFormat="1" ht="9" customHeight="1">
      <c r="C481" s="57"/>
      <c r="D481" s="57"/>
      <c r="E481" s="57"/>
      <c r="F481" s="57"/>
      <c r="G481" s="59"/>
      <c r="H481" s="59"/>
      <c r="I481" s="268"/>
      <c r="J481" s="268"/>
      <c r="K481" s="268"/>
    </row>
    <row r="482" spans="1:11" ht="12" customHeight="1">
      <c r="A482" s="1061" t="s">
        <v>5</v>
      </c>
      <c r="B482" s="1061"/>
      <c r="C482" s="1061"/>
      <c r="D482" s="1061"/>
      <c r="E482" s="1061"/>
      <c r="F482" s="1061"/>
      <c r="G482" s="1061"/>
      <c r="H482" s="1061"/>
      <c r="I482" s="1061"/>
      <c r="J482" s="1061"/>
      <c r="K482" s="1061"/>
    </row>
    <row r="483" spans="1:11" ht="18" customHeight="1">
      <c r="A483" s="55"/>
      <c r="B483" s="54"/>
      <c r="C483" s="90"/>
      <c r="D483" s="90"/>
      <c r="E483" s="90"/>
      <c r="F483" s="90"/>
      <c r="G483" s="90"/>
      <c r="H483" s="90"/>
      <c r="I483" s="242"/>
      <c r="J483" s="242"/>
      <c r="K483" s="242"/>
    </row>
    <row r="484" spans="1:11" ht="18" customHeight="1">
      <c r="A484" s="55"/>
      <c r="B484" s="54"/>
      <c r="C484" s="90"/>
      <c r="D484" s="90"/>
      <c r="E484" s="90"/>
      <c r="F484" s="90"/>
      <c r="G484" s="90"/>
      <c r="H484" s="90"/>
      <c r="I484" s="242"/>
      <c r="J484" s="242"/>
      <c r="K484" s="242"/>
    </row>
  </sheetData>
  <mergeCells count="66">
    <mergeCell ref="C480:K480"/>
    <mergeCell ref="C447:K447"/>
    <mergeCell ref="C451:K451"/>
    <mergeCell ref="C464:K464"/>
    <mergeCell ref="C426:K426"/>
    <mergeCell ref="C428:K428"/>
    <mergeCell ref="C462:K462"/>
    <mergeCell ref="C453:K453"/>
    <mergeCell ref="C430:K430"/>
    <mergeCell ref="I433:K433"/>
    <mergeCell ref="C466:K466"/>
    <mergeCell ref="C457:G457"/>
    <mergeCell ref="C437:G437"/>
    <mergeCell ref="C342:K342"/>
    <mergeCell ref="C141:K141"/>
    <mergeCell ref="C241:K241"/>
    <mergeCell ref="C234:K234"/>
    <mergeCell ref="C236:K236"/>
    <mergeCell ref="C238:K238"/>
    <mergeCell ref="C194:K194"/>
    <mergeCell ref="C221:K221"/>
    <mergeCell ref="C239:K239"/>
    <mergeCell ref="C213:K213"/>
    <mergeCell ref="C216:K216"/>
    <mergeCell ref="C245:K245"/>
    <mergeCell ref="C256:K256"/>
    <mergeCell ref="C283:K283"/>
    <mergeCell ref="C327:K327"/>
    <mergeCell ref="C285:K285"/>
    <mergeCell ref="C420:K420"/>
    <mergeCell ref="C390:K390"/>
    <mergeCell ref="C392:K392"/>
    <mergeCell ref="C384:K384"/>
    <mergeCell ref="C388:K388"/>
    <mergeCell ref="C404:K404"/>
    <mergeCell ref="C398:K398"/>
    <mergeCell ref="C400:K400"/>
    <mergeCell ref="C408:K408"/>
    <mergeCell ref="C412:K412"/>
    <mergeCell ref="C414:K414"/>
    <mergeCell ref="C418:K418"/>
    <mergeCell ref="I374:K374"/>
    <mergeCell ref="C347:E347"/>
    <mergeCell ref="C357:K357"/>
    <mergeCell ref="C361:K361"/>
    <mergeCell ref="C382:K382"/>
    <mergeCell ref="C355:K355"/>
    <mergeCell ref="C367:H367"/>
    <mergeCell ref="I362:K362"/>
    <mergeCell ref="C348:G348"/>
    <mergeCell ref="C422:K422"/>
    <mergeCell ref="A482:K482"/>
    <mergeCell ref="C56:H56"/>
    <mergeCell ref="C59:G59"/>
    <mergeCell ref="C92:K92"/>
    <mergeCell ref="C130:G130"/>
    <mergeCell ref="C61:K61"/>
    <mergeCell ref="C63:K63"/>
    <mergeCell ref="C65:K65"/>
    <mergeCell ref="C104:K104"/>
    <mergeCell ref="C124:K124"/>
    <mergeCell ref="C378:G378"/>
    <mergeCell ref="C478:K478"/>
    <mergeCell ref="A453:B453"/>
    <mergeCell ref="A462:B462"/>
    <mergeCell ref="A194:B194"/>
  </mergeCells>
  <printOptions horizontalCentered="1"/>
  <pageMargins left="1" right="0.75" top="0.45" bottom="0.45" header="0.41" footer="0.15748031496063"/>
  <pageSetup orientation="portrait" r:id="rId1"/>
  <headerFooter alignWithMargins="0">
    <oddHeader>&amp;C&amp;"Verdana,Regular"&amp;9- &amp;P+17 -</oddHeader>
  </headerFooter>
  <rowBreaks count="6" manualBreakCount="6">
    <brk id="209" max="10" man="1"/>
    <brk id="241" max="10" man="1"/>
    <brk id="285" max="10" man="1"/>
    <brk id="357" max="10" man="1"/>
    <brk id="398" max="10" man="1"/>
    <brk id="428"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B050"/>
  </sheetPr>
  <dimension ref="A1:AH677"/>
  <sheetViews>
    <sheetView tabSelected="1" view="pageBreakPreview" topLeftCell="W1" zoomScale="95" zoomScaleSheetLayoutView="95" workbookViewId="0">
      <selection activeCell="AF8" sqref="AF8"/>
    </sheetView>
  </sheetViews>
  <sheetFormatPr baseColWidth="10" defaultColWidth="9.1640625" defaultRowHeight="18" customHeight="1"/>
  <cols>
    <col min="1" max="1" width="8.1640625" style="547" bestFit="1" customWidth="1"/>
    <col min="2" max="2" width="46.5" style="548" bestFit="1" customWidth="1"/>
    <col min="3" max="3" width="14.5" style="549" bestFit="1" customWidth="1"/>
    <col min="4" max="4" width="4.5" style="548" customWidth="1"/>
    <col min="5" max="5" width="14.1640625" style="549" bestFit="1" customWidth="1"/>
    <col min="6" max="6" width="1.5" style="548" customWidth="1"/>
    <col min="7" max="7" width="14.83203125" style="549" bestFit="1" customWidth="1"/>
    <col min="8" max="8" width="1.5" style="548" customWidth="1"/>
    <col min="9" max="9" width="14.83203125" style="549" bestFit="1" customWidth="1"/>
    <col min="10" max="10" width="14.5" style="549" bestFit="1" customWidth="1"/>
    <col min="11" max="11" width="4.5" style="548" customWidth="1"/>
    <col min="12" max="12" width="14.1640625" style="549" bestFit="1" customWidth="1"/>
    <col min="13" max="13" width="1.5" style="548" customWidth="1"/>
    <col min="14" max="14" width="14" style="549" bestFit="1" customWidth="1"/>
    <col min="15" max="15" width="1.5" style="548" customWidth="1"/>
    <col min="16" max="16" width="14.83203125" style="549" bestFit="1" customWidth="1"/>
    <col min="17" max="17" width="15.6640625" style="549" customWidth="1"/>
    <col min="18" max="18" width="4.5" style="548" customWidth="1"/>
    <col min="19" max="19" width="15.6640625" style="549" customWidth="1"/>
    <col min="20" max="20" width="1" style="548" customWidth="1"/>
    <col min="21" max="21" width="15.6640625" style="549" customWidth="1"/>
    <col min="22" max="22" width="1.1640625" style="551" customWidth="1"/>
    <col min="23" max="23" width="16.6640625" style="549" bestFit="1" customWidth="1"/>
    <col min="24" max="24" width="17.5" style="549" bestFit="1" customWidth="1"/>
    <col min="25" max="25" width="4.5" style="596" customWidth="1"/>
    <col min="26" max="26" width="15.6640625" style="549" customWidth="1"/>
    <col min="27" max="27" width="1" style="596" customWidth="1"/>
    <col min="28" max="28" width="15.6640625" style="549" customWidth="1"/>
    <col min="29" max="29" width="10.33203125" style="551" customWidth="1"/>
    <col min="30" max="30" width="15.6640625" style="549" customWidth="1"/>
    <col min="31" max="31" width="15.6640625" style="551" customWidth="1"/>
    <col min="32" max="33" width="11.5" style="548" bestFit="1" customWidth="1"/>
    <col min="34" max="34" width="12.5" style="548" customWidth="1"/>
    <col min="35" max="16384" width="9.1640625" style="548"/>
  </cols>
  <sheetData>
    <row r="1" spans="1:33" ht="14.25" customHeight="1"/>
    <row r="2" spans="1:33" ht="17.25" customHeight="1">
      <c r="A2" s="597" t="str">
        <f>+BS!B3</f>
        <v>HOLIDAY INN AL BARSHA HOTEL</v>
      </c>
      <c r="B2" s="597"/>
      <c r="C2" s="597"/>
      <c r="D2" s="597"/>
      <c r="E2" s="597"/>
      <c r="F2" s="597"/>
      <c r="G2" s="597"/>
      <c r="H2" s="597"/>
      <c r="I2" s="597"/>
      <c r="J2" s="597"/>
      <c r="K2" s="597"/>
      <c r="L2" s="597"/>
      <c r="M2" s="597"/>
      <c r="N2" s="597"/>
      <c r="O2" s="597"/>
      <c r="P2" s="597"/>
      <c r="Q2" s="597"/>
      <c r="R2" s="597"/>
      <c r="S2" s="597"/>
      <c r="T2" s="597"/>
      <c r="U2" s="597"/>
      <c r="V2" s="597"/>
      <c r="W2" s="597"/>
      <c r="X2" s="598"/>
      <c r="Y2" s="598"/>
      <c r="Z2" s="598"/>
      <c r="AA2" s="598"/>
      <c r="AB2" s="598"/>
      <c r="AC2" s="598"/>
      <c r="AD2" s="598"/>
      <c r="AE2" s="599"/>
    </row>
    <row r="3" spans="1:33" ht="3.25" customHeight="1">
      <c r="B3" s="600"/>
      <c r="C3" s="601"/>
      <c r="D3" s="600"/>
      <c r="E3" s="601"/>
      <c r="F3" s="600"/>
      <c r="G3" s="601"/>
      <c r="H3" s="600"/>
      <c r="I3" s="601"/>
      <c r="J3" s="601"/>
      <c r="K3" s="600"/>
      <c r="L3" s="601"/>
      <c r="M3" s="600"/>
      <c r="N3" s="601"/>
      <c r="O3" s="600"/>
      <c r="P3" s="601"/>
      <c r="Q3" s="601"/>
      <c r="R3" s="600"/>
      <c r="S3" s="601"/>
      <c r="T3" s="600"/>
      <c r="U3" s="601"/>
      <c r="V3" s="602"/>
      <c r="W3" s="601"/>
      <c r="X3" s="601"/>
      <c r="Y3" s="603"/>
      <c r="Z3" s="601"/>
      <c r="AA3" s="603"/>
      <c r="AB3" s="601"/>
      <c r="AC3" s="602"/>
      <c r="AD3" s="601"/>
      <c r="AE3" s="602"/>
    </row>
    <row r="4" spans="1:33" s="607" customFormat="1" ht="18" customHeight="1">
      <c r="A4" s="604" t="s">
        <v>12</v>
      </c>
      <c r="B4" s="604"/>
      <c r="C4" s="604"/>
      <c r="D4" s="604"/>
      <c r="E4" s="604"/>
      <c r="F4" s="604"/>
      <c r="G4" s="604"/>
      <c r="H4" s="604"/>
      <c r="I4" s="604"/>
      <c r="J4" s="604"/>
      <c r="K4" s="604"/>
      <c r="L4" s="604"/>
      <c r="M4" s="604"/>
      <c r="N4" s="604"/>
      <c r="O4" s="604"/>
      <c r="P4" s="604"/>
      <c r="Q4" s="604"/>
      <c r="R4" s="604"/>
      <c r="S4" s="604"/>
      <c r="T4" s="604"/>
      <c r="U4" s="604"/>
      <c r="V4" s="604"/>
      <c r="W4" s="604"/>
      <c r="X4" s="605"/>
      <c r="Y4" s="605"/>
      <c r="Z4" s="605"/>
      <c r="AA4" s="605"/>
      <c r="AB4" s="605"/>
      <c r="AC4" s="605"/>
      <c r="AD4" s="605"/>
      <c r="AE4" s="606"/>
    </row>
    <row r="5" spans="1:33" s="607" customFormat="1" ht="3.25" customHeight="1">
      <c r="A5" s="606"/>
      <c r="B5" s="600"/>
      <c r="C5" s="608"/>
      <c r="D5" s="609"/>
      <c r="E5" s="608"/>
      <c r="F5" s="600"/>
      <c r="G5" s="608"/>
      <c r="H5" s="600"/>
      <c r="I5" s="608"/>
      <c r="J5" s="608"/>
      <c r="K5" s="609"/>
      <c r="L5" s="608"/>
      <c r="M5" s="600"/>
      <c r="N5" s="608"/>
      <c r="O5" s="600"/>
      <c r="P5" s="608"/>
      <c r="Q5" s="608"/>
      <c r="R5" s="609"/>
      <c r="S5" s="608"/>
      <c r="T5" s="609"/>
      <c r="U5" s="608"/>
      <c r="V5" s="610"/>
      <c r="W5" s="608"/>
      <c r="X5" s="608"/>
      <c r="Y5" s="605"/>
      <c r="Z5" s="608"/>
      <c r="AA5" s="605"/>
      <c r="AB5" s="608"/>
      <c r="AC5" s="610"/>
      <c r="AD5" s="608"/>
      <c r="AE5" s="610"/>
    </row>
    <row r="6" spans="1:33" s="607" customFormat="1" ht="18" customHeight="1">
      <c r="A6" s="604" t="s">
        <v>1078</v>
      </c>
      <c r="B6" s="604"/>
      <c r="C6" s="604"/>
      <c r="D6" s="604"/>
      <c r="E6" s="604"/>
      <c r="F6" s="604"/>
      <c r="G6" s="604"/>
      <c r="H6" s="604"/>
      <c r="I6" s="604"/>
      <c r="J6" s="604"/>
      <c r="K6" s="604"/>
      <c r="L6" s="604"/>
      <c r="M6" s="604"/>
      <c r="N6" s="604"/>
      <c r="O6" s="604"/>
      <c r="P6" s="604"/>
      <c r="Q6" s="604"/>
      <c r="R6" s="604"/>
      <c r="S6" s="604"/>
      <c r="T6" s="604"/>
      <c r="U6" s="604"/>
      <c r="V6" s="604"/>
      <c r="W6" s="604"/>
      <c r="X6" s="605"/>
      <c r="Y6" s="605"/>
      <c r="Z6" s="605"/>
      <c r="AA6" s="605"/>
      <c r="AB6" s="605"/>
      <c r="AC6" s="605"/>
      <c r="AD6" s="605"/>
      <c r="AE6" s="606"/>
    </row>
    <row r="7" spans="1:33" ht="14.25" customHeight="1">
      <c r="B7" s="611"/>
      <c r="C7" s="611"/>
      <c r="D7" s="611"/>
      <c r="E7" s="612"/>
      <c r="F7" s="611"/>
      <c r="G7" s="612"/>
      <c r="H7" s="611"/>
      <c r="I7" s="612"/>
      <c r="J7" s="611"/>
      <c r="K7" s="611"/>
      <c r="L7" s="612"/>
      <c r="M7" s="611"/>
      <c r="N7" s="612"/>
      <c r="O7" s="611"/>
      <c r="P7" s="612"/>
      <c r="Q7" s="611"/>
      <c r="R7" s="611"/>
      <c r="S7" s="612"/>
      <c r="T7" s="613"/>
      <c r="U7" s="612"/>
      <c r="V7" s="614"/>
      <c r="W7" s="612"/>
      <c r="X7" s="611"/>
      <c r="Y7" s="611"/>
      <c r="Z7" s="612"/>
      <c r="AA7" s="615"/>
      <c r="AB7" s="612"/>
      <c r="AC7" s="614"/>
      <c r="AD7" s="612"/>
      <c r="AE7" s="614"/>
    </row>
    <row r="8" spans="1:33" ht="16" customHeight="1">
      <c r="C8" s="616" t="s">
        <v>70</v>
      </c>
      <c r="D8" s="617" t="s">
        <v>71</v>
      </c>
      <c r="E8" s="618" t="s">
        <v>72</v>
      </c>
      <c r="G8" s="618" t="s">
        <v>74</v>
      </c>
      <c r="I8" s="619" t="s">
        <v>157</v>
      </c>
      <c r="J8" s="616" t="s">
        <v>70</v>
      </c>
      <c r="K8" s="617" t="s">
        <v>71</v>
      </c>
      <c r="L8" s="618" t="s">
        <v>72</v>
      </c>
      <c r="N8" s="618" t="s">
        <v>74</v>
      </c>
      <c r="P8" s="619" t="s">
        <v>157</v>
      </c>
      <c r="Q8" s="616" t="s">
        <v>70</v>
      </c>
      <c r="R8" s="617" t="s">
        <v>71</v>
      </c>
      <c r="S8" s="618" t="s">
        <v>72</v>
      </c>
      <c r="T8" s="547"/>
      <c r="U8" s="618" t="s">
        <v>74</v>
      </c>
      <c r="V8" s="617"/>
      <c r="W8" s="619" t="s">
        <v>157</v>
      </c>
      <c r="X8" s="616" t="s">
        <v>70</v>
      </c>
      <c r="Y8" s="620" t="s">
        <v>71</v>
      </c>
      <c r="Z8" s="616" t="s">
        <v>72</v>
      </c>
      <c r="AA8" s="621"/>
      <c r="AB8" s="616" t="s">
        <v>74</v>
      </c>
      <c r="AC8" s="620"/>
      <c r="AD8" s="619"/>
      <c r="AE8" s="617"/>
    </row>
    <row r="9" spans="1:33" ht="16" customHeight="1">
      <c r="B9" s="547" t="s">
        <v>75</v>
      </c>
      <c r="C9" s="616" t="s">
        <v>1079</v>
      </c>
      <c r="D9" s="617" t="s">
        <v>35</v>
      </c>
      <c r="E9" s="618" t="s">
        <v>73</v>
      </c>
      <c r="F9" s="547"/>
      <c r="G9" s="618" t="str">
        <f>C9</f>
        <v>31-12-2020</v>
      </c>
      <c r="H9" s="547"/>
      <c r="I9" s="619" t="str">
        <f>J9</f>
        <v>31-12-2019</v>
      </c>
      <c r="J9" s="616" t="s">
        <v>1027</v>
      </c>
      <c r="K9" s="617" t="s">
        <v>35</v>
      </c>
      <c r="L9" s="618" t="s">
        <v>73</v>
      </c>
      <c r="M9" s="547"/>
      <c r="N9" s="618" t="str">
        <f>J9</f>
        <v>31-12-2019</v>
      </c>
      <c r="O9" s="547"/>
      <c r="P9" s="619" t="s">
        <v>439</v>
      </c>
      <c r="Q9" s="616" t="str">
        <f>+Q70</f>
        <v>31-12-2018</v>
      </c>
      <c r="R9" s="617" t="s">
        <v>35</v>
      </c>
      <c r="S9" s="618" t="s">
        <v>73</v>
      </c>
      <c r="T9" s="547"/>
      <c r="U9" s="618" t="str">
        <f>+U70</f>
        <v>31-12-2018</v>
      </c>
      <c r="V9" s="617"/>
      <c r="W9" s="619" t="s">
        <v>319</v>
      </c>
      <c r="X9" s="616" t="str">
        <f>W9</f>
        <v>31.12.2017</v>
      </c>
      <c r="Y9" s="620" t="s">
        <v>35</v>
      </c>
      <c r="Z9" s="616" t="s">
        <v>73</v>
      </c>
      <c r="AA9" s="621"/>
      <c r="AB9" s="616" t="str">
        <f>X9</f>
        <v>31.12.2017</v>
      </c>
      <c r="AC9" s="620"/>
      <c r="AD9" s="619"/>
      <c r="AE9" s="617"/>
    </row>
    <row r="10" spans="1:33" ht="16" customHeight="1">
      <c r="B10" s="547"/>
      <c r="C10" s="611"/>
      <c r="D10" s="547"/>
      <c r="E10" s="611"/>
      <c r="F10" s="547"/>
      <c r="G10" s="611"/>
      <c r="H10" s="547"/>
      <c r="I10" s="611"/>
      <c r="J10" s="611"/>
      <c r="K10" s="547"/>
      <c r="L10" s="611"/>
      <c r="M10" s="547"/>
      <c r="N10" s="611"/>
      <c r="O10" s="547"/>
      <c r="P10" s="611"/>
      <c r="Q10" s="611"/>
      <c r="R10" s="547"/>
      <c r="S10" s="611"/>
      <c r="T10" s="547"/>
      <c r="U10" s="611"/>
      <c r="V10" s="622"/>
      <c r="W10" s="611"/>
      <c r="X10" s="611"/>
      <c r="Y10" s="621"/>
      <c r="Z10" s="611"/>
      <c r="AA10" s="621"/>
      <c r="AB10" s="611"/>
      <c r="AC10" s="622"/>
      <c r="AD10" s="611"/>
      <c r="AE10" s="622"/>
    </row>
    <row r="11" spans="1:33" ht="16" customHeight="1">
      <c r="A11" s="623">
        <f>1</f>
        <v>1</v>
      </c>
      <c r="B11" s="624" t="s">
        <v>36</v>
      </c>
      <c r="C11" s="549">
        <f>+C152</f>
        <v>0</v>
      </c>
      <c r="D11" s="625"/>
      <c r="E11" s="549">
        <f>+E152</f>
        <v>0</v>
      </c>
      <c r="F11" s="624"/>
      <c r="G11" s="549">
        <f>+G152</f>
        <v>0</v>
      </c>
      <c r="H11" s="624"/>
      <c r="I11" s="549">
        <f>+I152</f>
        <v>0</v>
      </c>
      <c r="J11" s="549">
        <f>+J152</f>
        <v>0</v>
      </c>
      <c r="K11" s="625"/>
      <c r="L11" s="549">
        <f>+L152</f>
        <v>0</v>
      </c>
      <c r="M11" s="624"/>
      <c r="N11" s="549">
        <f>+N152</f>
        <v>0</v>
      </c>
      <c r="O11" s="624"/>
      <c r="P11" s="549">
        <f>+P152</f>
        <v>0</v>
      </c>
      <c r="Q11" s="549">
        <f>+Q152</f>
        <v>0</v>
      </c>
      <c r="R11" s="625"/>
      <c r="S11" s="549">
        <f>+S152</f>
        <v>0</v>
      </c>
      <c r="T11" s="626"/>
      <c r="U11" s="549">
        <f>+U152</f>
        <v>0</v>
      </c>
      <c r="V11" s="622"/>
      <c r="W11" s="549">
        <f>+W152</f>
        <v>0</v>
      </c>
      <c r="X11" s="549">
        <f>+X152</f>
        <v>0</v>
      </c>
      <c r="Y11" s="627"/>
      <c r="Z11" s="549">
        <f>+Z152</f>
        <v>0</v>
      </c>
      <c r="AA11" s="628"/>
      <c r="AB11" s="549">
        <f>+AB152</f>
        <v>0</v>
      </c>
      <c r="AC11" s="622"/>
      <c r="AE11" s="622"/>
    </row>
    <row r="12" spans="1:33" ht="16" customHeight="1">
      <c r="A12" s="623">
        <f>1</f>
        <v>1</v>
      </c>
      <c r="B12" s="624" t="s">
        <v>320</v>
      </c>
      <c r="C12" s="549">
        <f>C160</f>
        <v>0</v>
      </c>
      <c r="D12" s="625"/>
      <c r="E12" s="549">
        <f>E160</f>
        <v>0</v>
      </c>
      <c r="F12" s="624"/>
      <c r="G12" s="549">
        <f>G160</f>
        <v>0</v>
      </c>
      <c r="H12" s="624"/>
      <c r="I12" s="549">
        <f>I160</f>
        <v>0</v>
      </c>
      <c r="J12" s="549">
        <f>J160</f>
        <v>0</v>
      </c>
      <c r="K12" s="625"/>
      <c r="L12" s="549">
        <f>L160</f>
        <v>0</v>
      </c>
      <c r="M12" s="624"/>
      <c r="N12" s="549">
        <f>N160</f>
        <v>0</v>
      </c>
      <c r="O12" s="624"/>
      <c r="P12" s="549">
        <f>P160</f>
        <v>0</v>
      </c>
      <c r="Q12" s="549">
        <f>Q160</f>
        <v>0</v>
      </c>
      <c r="R12" s="625"/>
      <c r="S12" s="549">
        <f>S160</f>
        <v>0</v>
      </c>
      <c r="T12" s="626"/>
      <c r="U12" s="549">
        <f>U160</f>
        <v>0</v>
      </c>
      <c r="V12" s="622"/>
      <c r="W12" s="549">
        <f>W160</f>
        <v>0</v>
      </c>
      <c r="X12" s="549">
        <f>X160</f>
        <v>0</v>
      </c>
      <c r="Y12" s="627"/>
      <c r="Z12" s="549">
        <f>Z160</f>
        <v>0</v>
      </c>
      <c r="AA12" s="628"/>
      <c r="AB12" s="549">
        <f>AB160</f>
        <v>0</v>
      </c>
      <c r="AC12" s="622"/>
      <c r="AE12" s="622"/>
    </row>
    <row r="13" spans="1:33" ht="16" customHeight="1">
      <c r="A13" s="623">
        <v>2</v>
      </c>
      <c r="B13" s="624" t="s">
        <v>135</v>
      </c>
      <c r="C13" s="549">
        <f>C169</f>
        <v>253597</v>
      </c>
      <c r="D13" s="625"/>
      <c r="E13" s="549">
        <f>E169</f>
        <v>0</v>
      </c>
      <c r="F13" s="624"/>
      <c r="G13" s="549">
        <f>G169</f>
        <v>253597</v>
      </c>
      <c r="H13" s="624"/>
      <c r="I13" s="549">
        <f>I169</f>
        <v>443589</v>
      </c>
      <c r="J13" s="549">
        <f>J169</f>
        <v>443589</v>
      </c>
      <c r="K13" s="625"/>
      <c r="L13" s="549">
        <f>L169</f>
        <v>0</v>
      </c>
      <c r="M13" s="624"/>
      <c r="N13" s="549">
        <f>N169</f>
        <v>443589</v>
      </c>
      <c r="O13" s="624"/>
      <c r="P13" s="549">
        <f>P169</f>
        <v>437608</v>
      </c>
      <c r="Q13" s="549">
        <f>Q169</f>
        <v>437608</v>
      </c>
      <c r="R13" s="625"/>
      <c r="S13" s="549">
        <f>S169</f>
        <v>0</v>
      </c>
      <c r="T13" s="626"/>
      <c r="U13" s="549">
        <f>U169</f>
        <v>437608</v>
      </c>
      <c r="V13" s="622"/>
      <c r="W13" s="549">
        <f>W169</f>
        <v>537355</v>
      </c>
      <c r="X13" s="549">
        <f>X169</f>
        <v>537355</v>
      </c>
      <c r="Y13" s="627"/>
      <c r="Z13" s="549">
        <f>Z169</f>
        <v>0</v>
      </c>
      <c r="AA13" s="628"/>
      <c r="AB13" s="549">
        <f>AB169</f>
        <v>537355</v>
      </c>
      <c r="AC13" s="622"/>
      <c r="AE13" s="622"/>
    </row>
    <row r="14" spans="1:33" ht="16" customHeight="1">
      <c r="A14" s="623">
        <v>3</v>
      </c>
      <c r="B14" s="624" t="s">
        <v>76</v>
      </c>
      <c r="C14" s="549">
        <f>C176</f>
        <v>1315359</v>
      </c>
      <c r="D14" s="625"/>
      <c r="E14" s="549">
        <f>E176</f>
        <v>0</v>
      </c>
      <c r="F14" s="624"/>
      <c r="G14" s="549">
        <f>G176</f>
        <v>1315359</v>
      </c>
      <c r="H14" s="624"/>
      <c r="I14" s="549">
        <f>I176</f>
        <v>3076813</v>
      </c>
      <c r="J14" s="549">
        <f>J176</f>
        <v>3076813</v>
      </c>
      <c r="K14" s="625"/>
      <c r="L14" s="549">
        <f>L176</f>
        <v>0</v>
      </c>
      <c r="M14" s="624"/>
      <c r="N14" s="549">
        <f>N176</f>
        <v>3076813</v>
      </c>
      <c r="O14" s="624"/>
      <c r="P14" s="549">
        <f>P176</f>
        <v>3820447</v>
      </c>
      <c r="Q14" s="549">
        <f>Q176</f>
        <v>3820447</v>
      </c>
      <c r="R14" s="625"/>
      <c r="S14" s="549">
        <f>S176</f>
        <v>0</v>
      </c>
      <c r="T14" s="626"/>
      <c r="U14" s="549">
        <f>U176</f>
        <v>3820447</v>
      </c>
      <c r="V14" s="622"/>
      <c r="W14" s="549">
        <f>W176</f>
        <v>3449425</v>
      </c>
      <c r="X14" s="549">
        <f>X176</f>
        <v>3449425</v>
      </c>
      <c r="Y14" s="627"/>
      <c r="Z14" s="549">
        <f>Z176</f>
        <v>0</v>
      </c>
      <c r="AA14" s="628"/>
      <c r="AB14" s="549">
        <f>AB176</f>
        <v>3449425</v>
      </c>
      <c r="AC14" s="622"/>
      <c r="AE14" s="622"/>
    </row>
    <row r="15" spans="1:33" ht="16" customHeight="1">
      <c r="A15" s="623">
        <v>4</v>
      </c>
      <c r="B15" s="624" t="s">
        <v>42</v>
      </c>
      <c r="C15" s="549">
        <f>+C241</f>
        <v>2934361</v>
      </c>
      <c r="D15" s="625"/>
      <c r="E15" s="549">
        <f>+E241</f>
        <v>0</v>
      </c>
      <c r="F15" s="624"/>
      <c r="G15" s="549">
        <f>+G241</f>
        <v>2934361</v>
      </c>
      <c r="H15" s="624"/>
      <c r="I15" s="549">
        <f>+I241</f>
        <v>3251469</v>
      </c>
      <c r="J15" s="549">
        <f>+J241</f>
        <v>3328357</v>
      </c>
      <c r="K15" s="625"/>
      <c r="L15" s="549">
        <f>+L241</f>
        <v>-76888</v>
      </c>
      <c r="M15" s="624"/>
      <c r="N15" s="549">
        <f>+N241</f>
        <v>3251469</v>
      </c>
      <c r="O15" s="624"/>
      <c r="P15" s="549">
        <f>+P241</f>
        <v>3366864</v>
      </c>
      <c r="Q15" s="549">
        <f>+Q241</f>
        <v>3791843</v>
      </c>
      <c r="R15" s="625"/>
      <c r="S15" s="549">
        <f>+S241</f>
        <v>-424979</v>
      </c>
      <c r="T15" s="626"/>
      <c r="U15" s="549">
        <f>+U241</f>
        <v>3366864</v>
      </c>
      <c r="W15" s="549">
        <f>+W241</f>
        <v>3739211</v>
      </c>
      <c r="X15" s="549">
        <f>+X241</f>
        <v>4326125</v>
      </c>
      <c r="Y15" s="627"/>
      <c r="Z15" s="549">
        <f>+Z241</f>
        <v>-586914</v>
      </c>
      <c r="AA15" s="628"/>
      <c r="AB15" s="549">
        <f>+AB241</f>
        <v>3739211</v>
      </c>
      <c r="AG15" s="596"/>
    </row>
    <row r="16" spans="1:33" ht="16" customHeight="1">
      <c r="A16" s="623">
        <v>5</v>
      </c>
      <c r="B16" s="624" t="s">
        <v>100</v>
      </c>
      <c r="C16" s="549">
        <f>C247</f>
        <v>0</v>
      </c>
      <c r="D16" s="625"/>
      <c r="E16" s="549">
        <f>E247</f>
        <v>0</v>
      </c>
      <c r="F16" s="624"/>
      <c r="G16" s="549">
        <f>G247</f>
        <v>0</v>
      </c>
      <c r="H16" s="624"/>
      <c r="I16" s="549">
        <f>I247</f>
        <v>0</v>
      </c>
      <c r="J16" s="549">
        <f>J247</f>
        <v>0</v>
      </c>
      <c r="K16" s="625"/>
      <c r="L16" s="549">
        <f>L247</f>
        <v>0</v>
      </c>
      <c r="M16" s="624"/>
      <c r="N16" s="549">
        <f>N247</f>
        <v>0</v>
      </c>
      <c r="O16" s="624"/>
      <c r="P16" s="549">
        <f>P247</f>
        <v>0</v>
      </c>
      <c r="Q16" s="549">
        <f>Q247</f>
        <v>0</v>
      </c>
      <c r="R16" s="625"/>
      <c r="S16" s="549">
        <f>S247</f>
        <v>0</v>
      </c>
      <c r="T16" s="626"/>
      <c r="U16" s="549">
        <f>U247</f>
        <v>0</v>
      </c>
      <c r="W16" s="549">
        <f>W247</f>
        <v>0</v>
      </c>
      <c r="X16" s="549">
        <f>X247</f>
        <v>0</v>
      </c>
      <c r="Y16" s="627"/>
      <c r="Z16" s="549">
        <f>Z247</f>
        <v>0</v>
      </c>
      <c r="AA16" s="628"/>
      <c r="AB16" s="549">
        <f>AB247</f>
        <v>0</v>
      </c>
      <c r="AG16" s="596"/>
    </row>
    <row r="17" spans="1:30" ht="16" customHeight="1">
      <c r="A17" s="623">
        <v>6</v>
      </c>
      <c r="B17" s="624" t="s">
        <v>41</v>
      </c>
      <c r="C17" s="549">
        <f>+C254</f>
        <v>0</v>
      </c>
      <c r="D17" s="625"/>
      <c r="E17" s="549">
        <f>+E254</f>
        <v>0</v>
      </c>
      <c r="F17" s="624"/>
      <c r="G17" s="549">
        <f>+G254</f>
        <v>0</v>
      </c>
      <c r="H17" s="624"/>
      <c r="I17" s="549">
        <f>+I254</f>
        <v>0</v>
      </c>
      <c r="J17" s="549">
        <f>+J254</f>
        <v>0</v>
      </c>
      <c r="K17" s="625"/>
      <c r="L17" s="549">
        <f>+L254</f>
        <v>0</v>
      </c>
      <c r="M17" s="624"/>
      <c r="N17" s="549">
        <f>+N254</f>
        <v>0</v>
      </c>
      <c r="O17" s="624"/>
      <c r="P17" s="549">
        <f>+P254</f>
        <v>0</v>
      </c>
      <c r="Q17" s="549">
        <f>+Q254</f>
        <v>0</v>
      </c>
      <c r="R17" s="625"/>
      <c r="S17" s="549">
        <f>+S254</f>
        <v>0</v>
      </c>
      <c r="T17" s="626"/>
      <c r="U17" s="549">
        <f>+U254</f>
        <v>0</v>
      </c>
      <c r="W17" s="549">
        <f>+W254</f>
        <v>0</v>
      </c>
      <c r="X17" s="549">
        <f>+X254</f>
        <v>0</v>
      </c>
      <c r="Y17" s="627"/>
      <c r="Z17" s="549">
        <f>+Z254</f>
        <v>0</v>
      </c>
      <c r="AA17" s="628"/>
      <c r="AB17" s="549">
        <f>+AB254</f>
        <v>0</v>
      </c>
    </row>
    <row r="18" spans="1:30" ht="16" customHeight="1">
      <c r="A18" s="623">
        <v>7</v>
      </c>
      <c r="B18" s="624" t="s">
        <v>116</v>
      </c>
      <c r="C18" s="549">
        <f>C270</f>
        <v>202675</v>
      </c>
      <c r="D18" s="625"/>
      <c r="E18" s="549">
        <f>E270</f>
        <v>0</v>
      </c>
      <c r="F18" s="624"/>
      <c r="G18" s="549">
        <f>G270</f>
        <v>202675</v>
      </c>
      <c r="H18" s="624"/>
      <c r="I18" s="549">
        <f>I270</f>
        <v>202675</v>
      </c>
      <c r="J18" s="549">
        <f>J270</f>
        <v>202675</v>
      </c>
      <c r="K18" s="625"/>
      <c r="L18" s="549">
        <f>L270</f>
        <v>0</v>
      </c>
      <c r="M18" s="624"/>
      <c r="N18" s="549">
        <f>N270</f>
        <v>202675</v>
      </c>
      <c r="O18" s="624"/>
      <c r="P18" s="549">
        <f>P270</f>
        <v>202675</v>
      </c>
      <c r="Q18" s="549">
        <f>Q270</f>
        <v>202675</v>
      </c>
      <c r="R18" s="625"/>
      <c r="S18" s="549">
        <f>S270</f>
        <v>0</v>
      </c>
      <c r="T18" s="626"/>
      <c r="U18" s="549">
        <f>U270</f>
        <v>202675</v>
      </c>
      <c r="W18" s="549">
        <f>W270</f>
        <v>202675</v>
      </c>
      <c r="X18" s="549">
        <f>X270</f>
        <v>202675</v>
      </c>
      <c r="Y18" s="627"/>
      <c r="Z18" s="549">
        <f>Z270</f>
        <v>0</v>
      </c>
      <c r="AA18" s="628"/>
      <c r="AB18" s="549">
        <f>AB270</f>
        <v>202675</v>
      </c>
    </row>
    <row r="19" spans="1:30" ht="16" customHeight="1">
      <c r="A19" s="623">
        <v>8</v>
      </c>
      <c r="B19" s="624" t="s">
        <v>50</v>
      </c>
      <c r="C19" s="549">
        <f>+C290</f>
        <v>1827537</v>
      </c>
      <c r="D19" s="625"/>
      <c r="E19" s="549">
        <f>+E290</f>
        <v>0</v>
      </c>
      <c r="F19" s="624"/>
      <c r="G19" s="549">
        <f>+G290</f>
        <v>1827537</v>
      </c>
      <c r="H19" s="624"/>
      <c r="I19" s="549">
        <f>+I290</f>
        <v>3200791</v>
      </c>
      <c r="J19" s="549">
        <f>+J290</f>
        <v>2052670</v>
      </c>
      <c r="K19" s="625"/>
      <c r="L19" s="549">
        <f>+L290</f>
        <v>1148121</v>
      </c>
      <c r="M19" s="624"/>
      <c r="N19" s="549">
        <f>+N290</f>
        <v>3200791</v>
      </c>
      <c r="O19" s="624"/>
      <c r="P19" s="549">
        <f>+P290</f>
        <v>3644003</v>
      </c>
      <c r="Q19" s="549">
        <f>+Q290</f>
        <v>2079471</v>
      </c>
      <c r="R19" s="625"/>
      <c r="S19" s="549">
        <f>+S290</f>
        <v>1564532</v>
      </c>
      <c r="T19" s="626"/>
      <c r="U19" s="549">
        <f>+U290</f>
        <v>3644003</v>
      </c>
      <c r="W19" s="549">
        <f>+W290</f>
        <v>5101969</v>
      </c>
      <c r="X19" s="549">
        <f>+X290</f>
        <v>3502111</v>
      </c>
      <c r="Y19" s="627"/>
      <c r="Z19" s="549">
        <f>+Z290</f>
        <v>1599858</v>
      </c>
      <c r="AA19" s="628"/>
      <c r="AB19" s="549">
        <f>+AB290</f>
        <v>5101969</v>
      </c>
    </row>
    <row r="20" spans="1:30" ht="16" customHeight="1">
      <c r="A20" s="623">
        <v>9</v>
      </c>
      <c r="B20" s="624" t="s">
        <v>40</v>
      </c>
      <c r="C20" s="549">
        <f>+C304</f>
        <v>-10518250</v>
      </c>
      <c r="D20" s="625"/>
      <c r="E20" s="549">
        <f>+E304</f>
        <v>-1</v>
      </c>
      <c r="F20" s="624"/>
      <c r="G20" s="549">
        <f>+G304</f>
        <v>-10518251</v>
      </c>
      <c r="H20" s="624"/>
      <c r="I20" s="549">
        <f>+I304</f>
        <v>-3795873</v>
      </c>
      <c r="J20" s="549">
        <f>+J304</f>
        <v>-3795873</v>
      </c>
      <c r="K20" s="625"/>
      <c r="L20" s="549">
        <f>+L304</f>
        <v>0</v>
      </c>
      <c r="M20" s="624"/>
      <c r="N20" s="549">
        <f>+N304</f>
        <v>-3795873</v>
      </c>
      <c r="O20" s="624"/>
      <c r="P20" s="549">
        <f>+P304</f>
        <v>-3723500</v>
      </c>
      <c r="Q20" s="549">
        <f>+Q304</f>
        <v>-3723500</v>
      </c>
      <c r="R20" s="625"/>
      <c r="S20" s="549">
        <f>+S304</f>
        <v>0</v>
      </c>
      <c r="T20" s="626"/>
      <c r="U20" s="549">
        <f>+U304</f>
        <v>-3723500</v>
      </c>
      <c r="W20" s="549">
        <f>+W304</f>
        <v>111902</v>
      </c>
      <c r="X20" s="549">
        <f>+X304</f>
        <v>111902</v>
      </c>
      <c r="Y20" s="627"/>
      <c r="Z20" s="549">
        <f>+Z304</f>
        <v>0</v>
      </c>
      <c r="AA20" s="628"/>
      <c r="AB20" s="549">
        <f>+AB304</f>
        <v>111902</v>
      </c>
    </row>
    <row r="21" spans="1:30" ht="16" customHeight="1">
      <c r="A21" s="623">
        <v>10</v>
      </c>
      <c r="B21" s="624" t="s">
        <v>193</v>
      </c>
      <c r="C21" s="549">
        <f>C311</f>
        <v>0</v>
      </c>
      <c r="D21" s="625"/>
      <c r="E21" s="549">
        <f>E311</f>
        <v>0</v>
      </c>
      <c r="F21" s="624"/>
      <c r="G21" s="549">
        <f>G311</f>
        <v>0</v>
      </c>
      <c r="H21" s="624"/>
      <c r="I21" s="549">
        <f>I311</f>
        <v>0</v>
      </c>
      <c r="J21" s="549">
        <f>J311</f>
        <v>0</v>
      </c>
      <c r="K21" s="625"/>
      <c r="L21" s="549">
        <f>L311</f>
        <v>0</v>
      </c>
      <c r="M21" s="624"/>
      <c r="N21" s="549">
        <f>N311</f>
        <v>0</v>
      </c>
      <c r="O21" s="624"/>
      <c r="P21" s="549">
        <f>P311</f>
        <v>0</v>
      </c>
      <c r="Q21" s="549">
        <f>Q311</f>
        <v>0</v>
      </c>
      <c r="R21" s="625"/>
      <c r="S21" s="549">
        <f>S311</f>
        <v>0</v>
      </c>
      <c r="T21" s="626"/>
      <c r="U21" s="549">
        <f>U311</f>
        <v>0</v>
      </c>
      <c r="W21" s="549">
        <f>W311</f>
        <v>0</v>
      </c>
      <c r="X21" s="549">
        <f>X311</f>
        <v>0</v>
      </c>
      <c r="Y21" s="627"/>
      <c r="Z21" s="549">
        <f>Z311</f>
        <v>0</v>
      </c>
      <c r="AA21" s="628"/>
      <c r="AB21" s="549">
        <f>AB311</f>
        <v>0</v>
      </c>
    </row>
    <row r="22" spans="1:30" ht="16" customHeight="1">
      <c r="A22" s="623">
        <v>11</v>
      </c>
      <c r="B22" s="624" t="s">
        <v>118</v>
      </c>
      <c r="C22" s="549">
        <f>C319</f>
        <v>0</v>
      </c>
      <c r="D22" s="625"/>
      <c r="E22" s="549">
        <f>E319</f>
        <v>0</v>
      </c>
      <c r="F22" s="624"/>
      <c r="G22" s="549">
        <f>G319</f>
        <v>0</v>
      </c>
      <c r="H22" s="624"/>
      <c r="I22" s="549">
        <f>I319</f>
        <v>0</v>
      </c>
      <c r="J22" s="549">
        <f>J319</f>
        <v>0</v>
      </c>
      <c r="K22" s="625"/>
      <c r="L22" s="549">
        <f>L319</f>
        <v>0</v>
      </c>
      <c r="M22" s="624"/>
      <c r="N22" s="549">
        <f>N319</f>
        <v>0</v>
      </c>
      <c r="O22" s="624"/>
      <c r="P22" s="549">
        <f>P319</f>
        <v>0</v>
      </c>
      <c r="Q22" s="549">
        <f>Q319</f>
        <v>0</v>
      </c>
      <c r="R22" s="625"/>
      <c r="S22" s="549">
        <f>S319</f>
        <v>0</v>
      </c>
      <c r="T22" s="626"/>
      <c r="U22" s="549">
        <f>U319</f>
        <v>0</v>
      </c>
      <c r="W22" s="549">
        <f>W319</f>
        <v>0</v>
      </c>
      <c r="X22" s="549">
        <f>X319</f>
        <v>0</v>
      </c>
      <c r="Y22" s="627"/>
      <c r="Z22" s="549">
        <f>Z319</f>
        <v>0</v>
      </c>
      <c r="AA22" s="628"/>
      <c r="AB22" s="549">
        <f>AB319</f>
        <v>0</v>
      </c>
    </row>
    <row r="23" spans="1:30" ht="16" customHeight="1">
      <c r="A23" s="623">
        <v>12</v>
      </c>
      <c r="B23" s="624" t="s">
        <v>77</v>
      </c>
      <c r="C23" s="549">
        <f>+C325</f>
        <v>0</v>
      </c>
      <c r="D23" s="625"/>
      <c r="E23" s="549">
        <f>+E325</f>
        <v>0</v>
      </c>
      <c r="F23" s="624"/>
      <c r="G23" s="549">
        <f>+G325</f>
        <v>0</v>
      </c>
      <c r="H23" s="624"/>
      <c r="I23" s="549">
        <f>+I325</f>
        <v>0</v>
      </c>
      <c r="J23" s="549">
        <f>+J325</f>
        <v>0</v>
      </c>
      <c r="K23" s="625"/>
      <c r="L23" s="549">
        <f>+L325</f>
        <v>0</v>
      </c>
      <c r="M23" s="624"/>
      <c r="N23" s="549">
        <f>+N325</f>
        <v>0</v>
      </c>
      <c r="O23" s="624"/>
      <c r="P23" s="549">
        <f>+P325</f>
        <v>0</v>
      </c>
      <c r="Q23" s="549">
        <f>+Q325</f>
        <v>0</v>
      </c>
      <c r="R23" s="625"/>
      <c r="S23" s="549">
        <f>+S325</f>
        <v>0</v>
      </c>
      <c r="T23" s="626"/>
      <c r="U23" s="549">
        <f>+U325</f>
        <v>0</v>
      </c>
      <c r="W23" s="549">
        <f>+W325</f>
        <v>0</v>
      </c>
      <c r="X23" s="549">
        <f>+X325</f>
        <v>0</v>
      </c>
      <c r="Y23" s="627"/>
      <c r="Z23" s="549">
        <f>+Z325</f>
        <v>0</v>
      </c>
      <c r="AA23" s="628"/>
      <c r="AB23" s="549">
        <f>+AB325</f>
        <v>0</v>
      </c>
    </row>
    <row r="24" spans="1:30" ht="16" customHeight="1">
      <c r="A24" s="623">
        <v>13</v>
      </c>
      <c r="B24" s="624" t="s">
        <v>137</v>
      </c>
      <c r="C24" s="549">
        <f>C332</f>
        <v>0</v>
      </c>
      <c r="D24" s="625"/>
      <c r="E24" s="549">
        <f>E332</f>
        <v>0</v>
      </c>
      <c r="F24" s="624"/>
      <c r="G24" s="549">
        <f>G332</f>
        <v>0</v>
      </c>
      <c r="H24" s="624"/>
      <c r="I24" s="549">
        <f>I332</f>
        <v>0</v>
      </c>
      <c r="J24" s="549">
        <f>J332</f>
        <v>0</v>
      </c>
      <c r="K24" s="625"/>
      <c r="L24" s="549">
        <f>L332</f>
        <v>0</v>
      </c>
      <c r="M24" s="624"/>
      <c r="N24" s="549">
        <f>N332</f>
        <v>0</v>
      </c>
      <c r="O24" s="624"/>
      <c r="P24" s="549">
        <f>P332</f>
        <v>0</v>
      </c>
      <c r="Q24" s="549">
        <f>Q332</f>
        <v>0</v>
      </c>
      <c r="R24" s="625"/>
      <c r="S24" s="549">
        <f>S332</f>
        <v>0</v>
      </c>
      <c r="T24" s="626"/>
      <c r="U24" s="549">
        <f>U332</f>
        <v>0</v>
      </c>
      <c r="W24" s="549">
        <f>W332</f>
        <v>0</v>
      </c>
      <c r="X24" s="549">
        <f>X332</f>
        <v>0</v>
      </c>
      <c r="Y24" s="627"/>
      <c r="Z24" s="549">
        <f>Z332</f>
        <v>0</v>
      </c>
      <c r="AA24" s="628"/>
      <c r="AB24" s="549">
        <f>AB332</f>
        <v>0</v>
      </c>
    </row>
    <row r="25" spans="1:30" ht="16" customHeight="1">
      <c r="A25" s="623">
        <v>14</v>
      </c>
      <c r="B25" s="624" t="s">
        <v>25</v>
      </c>
      <c r="C25" s="549">
        <f>+C342</f>
        <v>-3129346</v>
      </c>
      <c r="D25" s="625"/>
      <c r="E25" s="549">
        <f>+E342</f>
        <v>-85423</v>
      </c>
      <c r="F25" s="624"/>
      <c r="G25" s="549">
        <f>+G342</f>
        <v>-3214769</v>
      </c>
      <c r="H25" s="624"/>
      <c r="I25" s="549">
        <f>+I342</f>
        <v>-4222841</v>
      </c>
      <c r="J25" s="549">
        <f>+J342</f>
        <v>-3074720</v>
      </c>
      <c r="K25" s="625"/>
      <c r="L25" s="549">
        <f>+L342</f>
        <v>-1148121</v>
      </c>
      <c r="M25" s="624"/>
      <c r="N25" s="549">
        <f>+N342</f>
        <v>-4222841</v>
      </c>
      <c r="O25" s="624"/>
      <c r="P25" s="549">
        <f>+P342</f>
        <v>-4610074</v>
      </c>
      <c r="Q25" s="549">
        <f>+Q342</f>
        <v>-3045542</v>
      </c>
      <c r="R25" s="625"/>
      <c r="S25" s="549">
        <f>+S342</f>
        <v>-1564532</v>
      </c>
      <c r="T25" s="626"/>
      <c r="U25" s="549">
        <f>+U342</f>
        <v>-4610074</v>
      </c>
      <c r="W25" s="549">
        <f>+W342</f>
        <v>-4973720</v>
      </c>
      <c r="X25" s="549">
        <f>+X342</f>
        <v>-3373862</v>
      </c>
      <c r="Y25" s="627"/>
      <c r="Z25" s="549">
        <f>+Z342</f>
        <v>-1599858</v>
      </c>
      <c r="AA25" s="628"/>
      <c r="AB25" s="549">
        <f>+AB342</f>
        <v>-4973720</v>
      </c>
    </row>
    <row r="26" spans="1:30" ht="16" customHeight="1">
      <c r="A26" s="623">
        <v>15</v>
      </c>
      <c r="B26" s="624" t="s">
        <v>27</v>
      </c>
      <c r="C26" s="549">
        <f>C410</f>
        <v>-2276865</v>
      </c>
      <c r="D26" s="625"/>
      <c r="E26" s="549">
        <f>E410</f>
        <v>85423</v>
      </c>
      <c r="F26" s="624"/>
      <c r="G26" s="549">
        <f>G410</f>
        <v>-2191442</v>
      </c>
      <c r="H26" s="624"/>
      <c r="I26" s="549">
        <f>I410</f>
        <v>-2761790</v>
      </c>
      <c r="J26" s="549">
        <f>J410</f>
        <v>-2838678</v>
      </c>
      <c r="K26" s="625"/>
      <c r="L26" s="549">
        <f>L410</f>
        <v>76888</v>
      </c>
      <c r="M26" s="624"/>
      <c r="N26" s="549">
        <f>N410</f>
        <v>-2761790</v>
      </c>
      <c r="O26" s="624"/>
      <c r="P26" s="549">
        <f>P410</f>
        <v>-3162155</v>
      </c>
      <c r="Q26" s="549">
        <f>Q410</f>
        <v>-3587134</v>
      </c>
      <c r="R26" s="625"/>
      <c r="S26" s="549">
        <f>S410</f>
        <v>424979</v>
      </c>
      <c r="T26" s="626"/>
      <c r="U26" s="549">
        <f>U410</f>
        <v>-3162155</v>
      </c>
      <c r="W26" s="549">
        <f>W410</f>
        <v>-3414206</v>
      </c>
      <c r="X26" s="549">
        <f>X410</f>
        <v>-4001120</v>
      </c>
      <c r="Y26" s="627"/>
      <c r="Z26" s="549">
        <f>Z410</f>
        <v>586914</v>
      </c>
      <c r="AA26" s="628"/>
      <c r="AB26" s="549">
        <f>AB410</f>
        <v>-3414206</v>
      </c>
    </row>
    <row r="27" spans="1:30" ht="16" customHeight="1">
      <c r="A27" s="623">
        <v>15</v>
      </c>
      <c r="B27" s="624" t="s">
        <v>323</v>
      </c>
      <c r="C27" s="549">
        <f>C417</f>
        <v>-1360126</v>
      </c>
      <c r="D27" s="625"/>
      <c r="F27" s="624"/>
      <c r="G27" s="549">
        <f>G417</f>
        <v>-1360126</v>
      </c>
      <c r="H27" s="624"/>
      <c r="I27" s="549">
        <f>I417</f>
        <v>-1610402</v>
      </c>
      <c r="J27" s="549">
        <f>J417</f>
        <v>-1610402</v>
      </c>
      <c r="K27" s="625"/>
      <c r="M27" s="624"/>
      <c r="N27" s="549">
        <f>N417</f>
        <v>-1610402</v>
      </c>
      <c r="O27" s="624"/>
      <c r="P27" s="549">
        <f>P417</f>
        <v>-1918364</v>
      </c>
      <c r="Q27" s="549">
        <f>Q417</f>
        <v>-1918364</v>
      </c>
      <c r="R27" s="625"/>
      <c r="T27" s="626"/>
      <c r="U27" s="549">
        <f>U417</f>
        <v>-1918364</v>
      </c>
      <c r="W27" s="549">
        <f>W417</f>
        <v>-1908026</v>
      </c>
      <c r="X27" s="549">
        <f>X417</f>
        <v>-1908026</v>
      </c>
      <c r="Y27" s="627"/>
      <c r="AA27" s="628"/>
      <c r="AB27" s="549">
        <f>AB417</f>
        <v>-1908026</v>
      </c>
    </row>
    <row r="28" spans="1:30" ht="16" customHeight="1">
      <c r="A28" s="623">
        <v>15</v>
      </c>
      <c r="B28" s="624" t="s">
        <v>162</v>
      </c>
      <c r="C28" s="549">
        <f>C425</f>
        <v>0</v>
      </c>
      <c r="D28" s="625"/>
      <c r="E28" s="549">
        <f>E425</f>
        <v>0</v>
      </c>
      <c r="F28" s="624"/>
      <c r="G28" s="549">
        <f>G425</f>
        <v>0</v>
      </c>
      <c r="H28" s="624"/>
      <c r="I28" s="549">
        <f>I425</f>
        <v>0</v>
      </c>
      <c r="J28" s="549">
        <f>J425</f>
        <v>0</v>
      </c>
      <c r="K28" s="625"/>
      <c r="L28" s="549">
        <f>L425</f>
        <v>0</v>
      </c>
      <c r="M28" s="624"/>
      <c r="N28" s="549">
        <f>N425</f>
        <v>0</v>
      </c>
      <c r="O28" s="624"/>
      <c r="P28" s="549">
        <f>P425</f>
        <v>0</v>
      </c>
      <c r="Q28" s="549">
        <f>Q425</f>
        <v>0</v>
      </c>
      <c r="R28" s="625"/>
      <c r="S28" s="549">
        <f>S425</f>
        <v>0</v>
      </c>
      <c r="T28" s="626"/>
      <c r="U28" s="549">
        <f>U425</f>
        <v>0</v>
      </c>
      <c r="W28" s="549">
        <f>W425</f>
        <v>0</v>
      </c>
      <c r="X28" s="549">
        <f>X425</f>
        <v>0</v>
      </c>
      <c r="Y28" s="627"/>
      <c r="Z28" s="549">
        <f>Z425</f>
        <v>0</v>
      </c>
      <c r="AA28" s="628"/>
      <c r="AB28" s="549">
        <f>AB425</f>
        <v>0</v>
      </c>
    </row>
    <row r="29" spans="1:30" ht="16" customHeight="1">
      <c r="A29" s="623">
        <v>15</v>
      </c>
      <c r="B29" s="624" t="s">
        <v>153</v>
      </c>
      <c r="C29" s="549">
        <f>C432</f>
        <v>0</v>
      </c>
      <c r="D29" s="625"/>
      <c r="E29" s="549">
        <f>E432</f>
        <v>0</v>
      </c>
      <c r="F29" s="624"/>
      <c r="G29" s="549">
        <f>G432</f>
        <v>0</v>
      </c>
      <c r="H29" s="624"/>
      <c r="I29" s="549">
        <f>I432</f>
        <v>0</v>
      </c>
      <c r="J29" s="549">
        <f>J432</f>
        <v>0</v>
      </c>
      <c r="K29" s="625"/>
      <c r="L29" s="549">
        <f>L432</f>
        <v>0</v>
      </c>
      <c r="M29" s="624"/>
      <c r="N29" s="549">
        <f>N432</f>
        <v>0</v>
      </c>
      <c r="O29" s="624"/>
      <c r="P29" s="549">
        <f>P432</f>
        <v>0</v>
      </c>
      <c r="Q29" s="549">
        <f>Q432</f>
        <v>0</v>
      </c>
      <c r="R29" s="625"/>
      <c r="S29" s="549">
        <f>S432</f>
        <v>0</v>
      </c>
      <c r="T29" s="626"/>
      <c r="U29" s="549">
        <f>U432</f>
        <v>0</v>
      </c>
      <c r="W29" s="549">
        <f>W432</f>
        <v>0</v>
      </c>
      <c r="X29" s="549">
        <f>X432</f>
        <v>0</v>
      </c>
      <c r="Y29" s="627"/>
      <c r="Z29" s="549">
        <f>Z432</f>
        <v>0</v>
      </c>
      <c r="AA29" s="628"/>
      <c r="AB29" s="549">
        <f>AB432</f>
        <v>0</v>
      </c>
      <c r="AD29" s="549">
        <f>5616092+W29</f>
        <v>5616092</v>
      </c>
    </row>
    <row r="30" spans="1:30" ht="16" customHeight="1">
      <c r="A30" s="623">
        <v>18</v>
      </c>
      <c r="B30" s="624" t="s">
        <v>58</v>
      </c>
      <c r="C30" s="549">
        <f>C446</f>
        <v>-14230687</v>
      </c>
      <c r="D30" s="625"/>
      <c r="E30" s="549">
        <f>E446</f>
        <v>0</v>
      </c>
      <c r="F30" s="624"/>
      <c r="G30" s="549">
        <f>G446</f>
        <v>-14230687</v>
      </c>
      <c r="H30" s="624"/>
      <c r="I30" s="549">
        <f>I446</f>
        <v>-36852242</v>
      </c>
      <c r="J30" s="549">
        <f>J446</f>
        <v>-36852242</v>
      </c>
      <c r="K30" s="625"/>
      <c r="L30" s="549">
        <f>L446</f>
        <v>0</v>
      </c>
      <c r="M30" s="624"/>
      <c r="N30" s="549">
        <f>N446</f>
        <v>-36852242</v>
      </c>
      <c r="O30" s="624"/>
      <c r="P30" s="549">
        <f>P446</f>
        <v>-39315805</v>
      </c>
      <c r="Q30" s="549">
        <f>Q446</f>
        <v>-39315805</v>
      </c>
      <c r="R30" s="625"/>
      <c r="S30" s="549">
        <f>S446</f>
        <v>0</v>
      </c>
      <c r="T30" s="626"/>
      <c r="U30" s="549">
        <f>U446</f>
        <v>-39315805</v>
      </c>
      <c r="W30" s="549">
        <f>W446</f>
        <v>-45351203</v>
      </c>
      <c r="X30" s="549">
        <f>X446</f>
        <v>-45351203</v>
      </c>
      <c r="Y30" s="627"/>
      <c r="Z30" s="549">
        <f>Z446</f>
        <v>0</v>
      </c>
      <c r="AA30" s="628"/>
      <c r="AB30" s="549">
        <f>AB446</f>
        <v>-45351203</v>
      </c>
    </row>
    <row r="31" spans="1:30" ht="16" customHeight="1">
      <c r="A31" s="623">
        <v>19</v>
      </c>
      <c r="B31" s="624" t="s">
        <v>24</v>
      </c>
      <c r="C31" s="549">
        <f>C473</f>
        <v>1584160</v>
      </c>
      <c r="D31" s="625"/>
      <c r="E31" s="549">
        <f>E473</f>
        <v>0</v>
      </c>
      <c r="F31" s="624"/>
      <c r="G31" s="549">
        <f>G473</f>
        <v>1584160</v>
      </c>
      <c r="H31" s="624"/>
      <c r="I31" s="549">
        <f>I473</f>
        <v>4475963</v>
      </c>
      <c r="J31" s="549">
        <f>J473</f>
        <v>4475963</v>
      </c>
      <c r="K31" s="625"/>
      <c r="L31" s="549">
        <f>L473</f>
        <v>0</v>
      </c>
      <c r="M31" s="624"/>
      <c r="N31" s="549">
        <f>N473</f>
        <v>4475963</v>
      </c>
      <c r="O31" s="624"/>
      <c r="P31" s="549">
        <f>P473</f>
        <v>4770610</v>
      </c>
      <c r="Q31" s="549">
        <f>Q473</f>
        <v>4770610</v>
      </c>
      <c r="R31" s="625"/>
      <c r="S31" s="549">
        <f>S473</f>
        <v>0</v>
      </c>
      <c r="T31" s="626"/>
      <c r="U31" s="549">
        <f>U473</f>
        <v>4770610</v>
      </c>
      <c r="W31" s="549">
        <f>W473</f>
        <v>5001323</v>
      </c>
      <c r="X31" s="549">
        <f>X473</f>
        <v>5001323</v>
      </c>
      <c r="Y31" s="627"/>
      <c r="Z31" s="549">
        <f>Z473</f>
        <v>0</v>
      </c>
      <c r="AA31" s="628"/>
      <c r="AB31" s="549">
        <f>AB473</f>
        <v>5001323</v>
      </c>
    </row>
    <row r="32" spans="1:30" ht="16" customHeight="1">
      <c r="A32" s="623">
        <v>20</v>
      </c>
      <c r="B32" s="624" t="s">
        <v>30</v>
      </c>
      <c r="C32" s="549">
        <f>C498</f>
        <v>-562735</v>
      </c>
      <c r="D32" s="625"/>
      <c r="E32" s="549">
        <f>E498</f>
        <v>0</v>
      </c>
      <c r="F32" s="624"/>
      <c r="G32" s="549">
        <f>G498</f>
        <v>-562735</v>
      </c>
      <c r="H32" s="624"/>
      <c r="I32" s="549">
        <f>I498</f>
        <v>-1581550</v>
      </c>
      <c r="J32" s="549">
        <f>J498</f>
        <v>-1581550</v>
      </c>
      <c r="K32" s="625"/>
      <c r="L32" s="549">
        <f>L498</f>
        <v>0</v>
      </c>
      <c r="M32" s="624"/>
      <c r="N32" s="549">
        <f>N498</f>
        <v>-1581550</v>
      </c>
      <c r="O32" s="624"/>
      <c r="P32" s="549">
        <f>P498</f>
        <v>-2135899</v>
      </c>
      <c r="Q32" s="549">
        <f>Q498</f>
        <v>-2135899</v>
      </c>
      <c r="R32" s="625"/>
      <c r="S32" s="549">
        <f>S498</f>
        <v>0</v>
      </c>
      <c r="T32" s="626"/>
      <c r="U32" s="549">
        <f>U498</f>
        <v>-2135899</v>
      </c>
      <c r="W32" s="549">
        <f>W498</f>
        <v>-2526165</v>
      </c>
      <c r="X32" s="549">
        <f>X498</f>
        <v>-2526165</v>
      </c>
      <c r="Y32" s="627"/>
      <c r="Z32" s="549">
        <f>Z498</f>
        <v>0</v>
      </c>
      <c r="AA32" s="628"/>
      <c r="AB32" s="549">
        <f>AB498</f>
        <v>-2526165</v>
      </c>
    </row>
    <row r="33" spans="1:28" ht="16" customHeight="1">
      <c r="A33" s="623">
        <v>21</v>
      </c>
      <c r="B33" s="624" t="s">
        <v>82</v>
      </c>
      <c r="C33" s="549">
        <f>C531</f>
        <v>5745706</v>
      </c>
      <c r="D33" s="625"/>
      <c r="E33" s="549">
        <f>E531</f>
        <v>0</v>
      </c>
      <c r="F33" s="624"/>
      <c r="G33" s="549">
        <f>G531</f>
        <v>5745706</v>
      </c>
      <c r="H33" s="624"/>
      <c r="I33" s="549">
        <f>I531</f>
        <v>9529602</v>
      </c>
      <c r="J33" s="549">
        <f>J531</f>
        <v>9529602</v>
      </c>
      <c r="K33" s="625"/>
      <c r="L33" s="549">
        <f>L531</f>
        <v>0</v>
      </c>
      <c r="M33" s="624"/>
      <c r="N33" s="549">
        <f>N531</f>
        <v>9529602</v>
      </c>
      <c r="O33" s="624"/>
      <c r="P33" s="549">
        <f>P531</f>
        <v>9553538</v>
      </c>
      <c r="Q33" s="549">
        <f>Q531</f>
        <v>9553538</v>
      </c>
      <c r="R33" s="625"/>
      <c r="S33" s="549">
        <f>S531</f>
        <v>0</v>
      </c>
      <c r="T33" s="626"/>
      <c r="U33" s="549">
        <f>U531</f>
        <v>9553538</v>
      </c>
      <c r="W33" s="549">
        <f>W531</f>
        <v>10312414</v>
      </c>
      <c r="X33" s="549">
        <f>X531</f>
        <v>10312414</v>
      </c>
      <c r="Y33" s="627"/>
      <c r="Z33" s="549">
        <f>Z531</f>
        <v>0</v>
      </c>
      <c r="AA33" s="628"/>
      <c r="AB33" s="549">
        <f>AB531</f>
        <v>10312414</v>
      </c>
    </row>
    <row r="34" spans="1:28" ht="16" customHeight="1">
      <c r="A34" s="623">
        <v>22</v>
      </c>
      <c r="B34" s="624" t="s">
        <v>3</v>
      </c>
      <c r="C34" s="549">
        <f>+C545</f>
        <v>0</v>
      </c>
      <c r="D34" s="625"/>
      <c r="E34" s="549">
        <f>+E545</f>
        <v>0</v>
      </c>
      <c r="F34" s="624"/>
      <c r="G34" s="549">
        <f>+G545</f>
        <v>0</v>
      </c>
      <c r="H34" s="624"/>
      <c r="I34" s="549">
        <f>+I545</f>
        <v>0</v>
      </c>
      <c r="J34" s="549">
        <f>+J545</f>
        <v>0</v>
      </c>
      <c r="K34" s="625"/>
      <c r="L34" s="549">
        <f>+L545</f>
        <v>0</v>
      </c>
      <c r="M34" s="624"/>
      <c r="N34" s="549">
        <f>+N545</f>
        <v>0</v>
      </c>
      <c r="O34" s="624"/>
      <c r="P34" s="549">
        <f>+P545</f>
        <v>0</v>
      </c>
      <c r="Q34" s="549">
        <f>+Q545</f>
        <v>0</v>
      </c>
      <c r="R34" s="625"/>
      <c r="S34" s="549">
        <f>+S545</f>
        <v>0</v>
      </c>
      <c r="T34" s="626"/>
      <c r="U34" s="549">
        <f>+U545</f>
        <v>0</v>
      </c>
      <c r="W34" s="549">
        <f>+W545</f>
        <v>0</v>
      </c>
      <c r="X34" s="549">
        <f>+X545</f>
        <v>0</v>
      </c>
      <c r="Y34" s="627"/>
      <c r="Z34" s="549">
        <f>+Z545</f>
        <v>0</v>
      </c>
      <c r="AA34" s="628"/>
      <c r="AB34" s="549">
        <f>+AB545</f>
        <v>0</v>
      </c>
    </row>
    <row r="35" spans="1:28" ht="16" customHeight="1">
      <c r="A35" s="623">
        <v>23</v>
      </c>
      <c r="B35" s="624" t="s">
        <v>181</v>
      </c>
      <c r="C35" s="549">
        <f>C538</f>
        <v>0</v>
      </c>
      <c r="D35" s="625"/>
      <c r="E35" s="549">
        <f>E538</f>
        <v>0</v>
      </c>
      <c r="F35" s="624"/>
      <c r="G35" s="549">
        <f>G538</f>
        <v>0</v>
      </c>
      <c r="H35" s="624"/>
      <c r="I35" s="549">
        <f>I538</f>
        <v>0</v>
      </c>
      <c r="J35" s="549">
        <f>J538</f>
        <v>0</v>
      </c>
      <c r="K35" s="625"/>
      <c r="L35" s="549">
        <f>L538</f>
        <v>0</v>
      </c>
      <c r="M35" s="624"/>
      <c r="N35" s="549">
        <f>N538</f>
        <v>0</v>
      </c>
      <c r="O35" s="624"/>
      <c r="P35" s="549">
        <f>P538</f>
        <v>0</v>
      </c>
      <c r="Q35" s="549">
        <f>Q538</f>
        <v>0</v>
      </c>
      <c r="R35" s="625"/>
      <c r="S35" s="549">
        <f>S538</f>
        <v>0</v>
      </c>
      <c r="T35" s="626"/>
      <c r="U35" s="549">
        <f>U538</f>
        <v>0</v>
      </c>
      <c r="W35" s="549">
        <f>W538</f>
        <v>0</v>
      </c>
      <c r="X35" s="549">
        <f>X538</f>
        <v>0</v>
      </c>
      <c r="Y35" s="627"/>
      <c r="Z35" s="549">
        <f>Z538</f>
        <v>0</v>
      </c>
      <c r="AA35" s="628"/>
      <c r="AB35" s="549">
        <f>AB538</f>
        <v>0</v>
      </c>
    </row>
    <row r="36" spans="1:28" ht="16" customHeight="1">
      <c r="A36" s="623">
        <v>24</v>
      </c>
      <c r="B36" s="624" t="s">
        <v>139</v>
      </c>
      <c r="C36" s="549">
        <f>C551</f>
        <v>0</v>
      </c>
      <c r="D36" s="625"/>
      <c r="E36" s="549">
        <f>E551</f>
        <v>0</v>
      </c>
      <c r="F36" s="624"/>
      <c r="G36" s="549">
        <f>G551</f>
        <v>0</v>
      </c>
      <c r="H36" s="624"/>
      <c r="I36" s="549">
        <f>I551</f>
        <v>0</v>
      </c>
      <c r="J36" s="549">
        <f>J551</f>
        <v>0</v>
      </c>
      <c r="K36" s="625"/>
      <c r="L36" s="549">
        <f>L551</f>
        <v>0</v>
      </c>
      <c r="M36" s="624"/>
      <c r="N36" s="549">
        <f>N551</f>
        <v>0</v>
      </c>
      <c r="O36" s="624"/>
      <c r="P36" s="549">
        <f>P551</f>
        <v>0</v>
      </c>
      <c r="Q36" s="549">
        <f>Q551</f>
        <v>0</v>
      </c>
      <c r="R36" s="625"/>
      <c r="S36" s="549">
        <f>S551</f>
        <v>0</v>
      </c>
      <c r="T36" s="626"/>
      <c r="U36" s="549">
        <f>U551</f>
        <v>0</v>
      </c>
      <c r="W36" s="549">
        <f>W551</f>
        <v>0</v>
      </c>
      <c r="X36" s="549">
        <f>X551</f>
        <v>0</v>
      </c>
      <c r="Y36" s="627"/>
      <c r="Z36" s="549">
        <f>Z551</f>
        <v>0</v>
      </c>
      <c r="AA36" s="628"/>
      <c r="AB36" s="549">
        <f>AB551</f>
        <v>0</v>
      </c>
    </row>
    <row r="37" spans="1:28" ht="16" customHeight="1">
      <c r="A37" s="623">
        <v>25</v>
      </c>
      <c r="B37" s="624" t="s">
        <v>22</v>
      </c>
      <c r="C37" s="549">
        <f>+C558</f>
        <v>0</v>
      </c>
      <c r="D37" s="625"/>
      <c r="E37" s="549">
        <f>+E558</f>
        <v>0</v>
      </c>
      <c r="F37" s="624"/>
      <c r="G37" s="549">
        <f>+G558</f>
        <v>0</v>
      </c>
      <c r="H37" s="624"/>
      <c r="I37" s="549">
        <f>+I558</f>
        <v>0</v>
      </c>
      <c r="J37" s="549">
        <f>+J558</f>
        <v>0</v>
      </c>
      <c r="K37" s="625"/>
      <c r="L37" s="549">
        <f>+L558</f>
        <v>0</v>
      </c>
      <c r="M37" s="624"/>
      <c r="N37" s="549">
        <f>+N558</f>
        <v>0</v>
      </c>
      <c r="O37" s="624"/>
      <c r="P37" s="549">
        <f>+P558</f>
        <v>0</v>
      </c>
      <c r="Q37" s="549">
        <f>+Q558</f>
        <v>0</v>
      </c>
      <c r="R37" s="625"/>
      <c r="S37" s="549">
        <f>+S558</f>
        <v>0</v>
      </c>
      <c r="T37" s="626"/>
      <c r="U37" s="549">
        <f>+U558</f>
        <v>0</v>
      </c>
      <c r="W37" s="549">
        <f>+W558</f>
        <v>0</v>
      </c>
      <c r="X37" s="549">
        <f>+X558</f>
        <v>0</v>
      </c>
      <c r="Y37" s="627"/>
      <c r="Z37" s="549">
        <f>+Z558</f>
        <v>0</v>
      </c>
      <c r="AA37" s="628"/>
      <c r="AB37" s="549">
        <f>+AB558</f>
        <v>0</v>
      </c>
    </row>
    <row r="38" spans="1:28" ht="16" customHeight="1">
      <c r="A38" s="623">
        <v>26</v>
      </c>
      <c r="B38" s="624" t="s">
        <v>90</v>
      </c>
      <c r="C38" s="549">
        <f>+C564</f>
        <v>0</v>
      </c>
      <c r="D38" s="625"/>
      <c r="E38" s="549">
        <f>+E564</f>
        <v>0</v>
      </c>
      <c r="F38" s="624"/>
      <c r="G38" s="549">
        <f>+G564</f>
        <v>0</v>
      </c>
      <c r="H38" s="624"/>
      <c r="I38" s="549">
        <f>+I564</f>
        <v>0</v>
      </c>
      <c r="J38" s="549">
        <f>+J564</f>
        <v>0</v>
      </c>
      <c r="K38" s="625"/>
      <c r="L38" s="549">
        <f>+L564</f>
        <v>0</v>
      </c>
      <c r="M38" s="624"/>
      <c r="N38" s="549">
        <f>+N564</f>
        <v>0</v>
      </c>
      <c r="O38" s="624"/>
      <c r="P38" s="549">
        <f>+P564</f>
        <v>0</v>
      </c>
      <c r="Q38" s="549">
        <f>+Q564</f>
        <v>0</v>
      </c>
      <c r="R38" s="625"/>
      <c r="S38" s="549">
        <f>+S564</f>
        <v>0</v>
      </c>
      <c r="T38" s="626"/>
      <c r="U38" s="549">
        <f>+U564</f>
        <v>0</v>
      </c>
      <c r="W38" s="549">
        <f>+W564</f>
        <v>0</v>
      </c>
      <c r="X38" s="549">
        <f>+X564</f>
        <v>0</v>
      </c>
      <c r="Y38" s="627"/>
      <c r="Z38" s="549">
        <f>+Z564</f>
        <v>0</v>
      </c>
      <c r="AA38" s="628"/>
      <c r="AB38" s="549">
        <f>+AB564</f>
        <v>0</v>
      </c>
    </row>
    <row r="39" spans="1:28" ht="16" customHeight="1">
      <c r="A39" s="623">
        <v>27</v>
      </c>
      <c r="B39" s="624" t="s">
        <v>29</v>
      </c>
      <c r="C39" s="549">
        <f>C570</f>
        <v>0</v>
      </c>
      <c r="D39" s="625"/>
      <c r="E39" s="549">
        <f>E570</f>
        <v>0</v>
      </c>
      <c r="F39" s="624"/>
      <c r="G39" s="549">
        <f>G570</f>
        <v>0</v>
      </c>
      <c r="H39" s="624"/>
      <c r="I39" s="549">
        <f>I570</f>
        <v>0</v>
      </c>
      <c r="J39" s="549">
        <f>J570</f>
        <v>0</v>
      </c>
      <c r="K39" s="625"/>
      <c r="L39" s="549">
        <f>L570</f>
        <v>0</v>
      </c>
      <c r="M39" s="624"/>
      <c r="N39" s="549">
        <f>N570</f>
        <v>0</v>
      </c>
      <c r="O39" s="624"/>
      <c r="P39" s="549">
        <f>P570</f>
        <v>0</v>
      </c>
      <c r="Q39" s="549">
        <f>Q570</f>
        <v>0</v>
      </c>
      <c r="R39" s="625"/>
      <c r="S39" s="549">
        <f>S570</f>
        <v>0</v>
      </c>
      <c r="T39" s="626"/>
      <c r="U39" s="549">
        <f>U570</f>
        <v>0</v>
      </c>
      <c r="W39" s="549">
        <f>W570</f>
        <v>0</v>
      </c>
      <c r="X39" s="549">
        <f>X570</f>
        <v>0</v>
      </c>
      <c r="Y39" s="627"/>
      <c r="Z39" s="549">
        <f>Z570</f>
        <v>0</v>
      </c>
      <c r="AA39" s="628"/>
      <c r="AB39" s="549">
        <f>AB570</f>
        <v>0</v>
      </c>
    </row>
    <row r="40" spans="1:28" ht="16" customHeight="1">
      <c r="A40" s="623">
        <v>28</v>
      </c>
      <c r="B40" s="624" t="s">
        <v>39</v>
      </c>
      <c r="C40" s="549">
        <f>C576</f>
        <v>0</v>
      </c>
      <c r="D40" s="625"/>
      <c r="E40" s="549">
        <f>E576</f>
        <v>0</v>
      </c>
      <c r="F40" s="624"/>
      <c r="G40" s="549">
        <f>G576</f>
        <v>0</v>
      </c>
      <c r="H40" s="624"/>
      <c r="I40" s="549">
        <f>I576</f>
        <v>0</v>
      </c>
      <c r="J40" s="549">
        <f>J576</f>
        <v>0</v>
      </c>
      <c r="K40" s="625"/>
      <c r="L40" s="549">
        <f>L576</f>
        <v>0</v>
      </c>
      <c r="M40" s="624"/>
      <c r="N40" s="549">
        <f>N576</f>
        <v>0</v>
      </c>
      <c r="O40" s="624"/>
      <c r="P40" s="549">
        <f>P576</f>
        <v>0</v>
      </c>
      <c r="Q40" s="549">
        <f>Q576</f>
        <v>0</v>
      </c>
      <c r="R40" s="625"/>
      <c r="S40" s="549">
        <f>S576</f>
        <v>0</v>
      </c>
      <c r="T40" s="626"/>
      <c r="U40" s="549">
        <f>U576</f>
        <v>0</v>
      </c>
      <c r="W40" s="549">
        <f>W576</f>
        <v>0</v>
      </c>
      <c r="X40" s="549">
        <f>X576</f>
        <v>0</v>
      </c>
      <c r="Y40" s="627"/>
      <c r="Z40" s="549">
        <f>Z576</f>
        <v>0</v>
      </c>
      <c r="AA40" s="628"/>
      <c r="AB40" s="549">
        <f>AB576</f>
        <v>0</v>
      </c>
    </row>
    <row r="41" spans="1:28" ht="16" customHeight="1">
      <c r="A41" s="623">
        <v>29</v>
      </c>
      <c r="B41" s="624" t="s">
        <v>78</v>
      </c>
      <c r="C41" s="549">
        <f>+C582</f>
        <v>0</v>
      </c>
      <c r="D41" s="625"/>
      <c r="E41" s="549">
        <f>+E582</f>
        <v>0</v>
      </c>
      <c r="F41" s="624"/>
      <c r="G41" s="549">
        <f>+G582</f>
        <v>0</v>
      </c>
      <c r="H41" s="624"/>
      <c r="I41" s="549">
        <f>+I582</f>
        <v>0</v>
      </c>
      <c r="J41" s="549">
        <f>+J582</f>
        <v>0</v>
      </c>
      <c r="K41" s="625"/>
      <c r="L41" s="549">
        <f>+L582</f>
        <v>0</v>
      </c>
      <c r="M41" s="624"/>
      <c r="N41" s="549">
        <f>+N582</f>
        <v>0</v>
      </c>
      <c r="O41" s="624"/>
      <c r="P41" s="549">
        <f>+P582</f>
        <v>0</v>
      </c>
      <c r="Q41" s="549">
        <f>+Q582</f>
        <v>0</v>
      </c>
      <c r="R41" s="625"/>
      <c r="S41" s="549">
        <f>+S582</f>
        <v>0</v>
      </c>
      <c r="T41" s="626"/>
      <c r="U41" s="549">
        <f>+U582</f>
        <v>0</v>
      </c>
      <c r="W41" s="549">
        <f>+W582</f>
        <v>0</v>
      </c>
      <c r="X41" s="549">
        <f>+X582</f>
        <v>0</v>
      </c>
      <c r="Y41" s="627"/>
      <c r="Z41" s="549">
        <f>+Z582</f>
        <v>0</v>
      </c>
      <c r="AA41" s="628"/>
      <c r="AB41" s="549">
        <f>+AB582</f>
        <v>0</v>
      </c>
    </row>
    <row r="42" spans="1:28" ht="16" customHeight="1">
      <c r="A42" s="623">
        <v>30</v>
      </c>
      <c r="B42" s="624" t="s">
        <v>81</v>
      </c>
      <c r="C42" s="549">
        <f>+C588</f>
        <v>0</v>
      </c>
      <c r="D42" s="625"/>
      <c r="E42" s="549">
        <f>+E588</f>
        <v>0</v>
      </c>
      <c r="F42" s="624"/>
      <c r="G42" s="549">
        <f>+G588</f>
        <v>0</v>
      </c>
      <c r="H42" s="624"/>
      <c r="I42" s="549">
        <f>+I588</f>
        <v>0</v>
      </c>
      <c r="J42" s="549">
        <f>+J588</f>
        <v>0</v>
      </c>
      <c r="K42" s="625"/>
      <c r="L42" s="549">
        <f>+L588</f>
        <v>0</v>
      </c>
      <c r="M42" s="624"/>
      <c r="N42" s="549">
        <f>+N588</f>
        <v>0</v>
      </c>
      <c r="O42" s="624"/>
      <c r="P42" s="549">
        <f>+P588</f>
        <v>0</v>
      </c>
      <c r="Q42" s="549">
        <f>+Q588</f>
        <v>0</v>
      </c>
      <c r="R42" s="625"/>
      <c r="S42" s="549">
        <f>+S588</f>
        <v>0</v>
      </c>
      <c r="T42" s="626"/>
      <c r="U42" s="549">
        <f>+U588</f>
        <v>0</v>
      </c>
      <c r="W42" s="549">
        <f>+W588</f>
        <v>0</v>
      </c>
      <c r="X42" s="549">
        <f>+X588</f>
        <v>0</v>
      </c>
      <c r="Y42" s="627"/>
      <c r="Z42" s="549">
        <f>+Z588</f>
        <v>0</v>
      </c>
      <c r="AA42" s="628"/>
      <c r="AB42" s="549">
        <f>+AB588</f>
        <v>0</v>
      </c>
    </row>
    <row r="43" spans="1:28" ht="16" customHeight="1">
      <c r="A43" s="623">
        <v>31</v>
      </c>
      <c r="B43" s="624" t="s">
        <v>21</v>
      </c>
      <c r="C43" s="549">
        <f>C594</f>
        <v>0</v>
      </c>
      <c r="D43" s="625"/>
      <c r="E43" s="549">
        <f>E594</f>
        <v>0</v>
      </c>
      <c r="F43" s="624"/>
      <c r="G43" s="549">
        <f>G594</f>
        <v>0</v>
      </c>
      <c r="H43" s="624"/>
      <c r="I43" s="549">
        <f>I594</f>
        <v>0</v>
      </c>
      <c r="J43" s="549">
        <f>J594</f>
        <v>0</v>
      </c>
      <c r="K43" s="625"/>
      <c r="L43" s="549">
        <f>L594</f>
        <v>0</v>
      </c>
      <c r="M43" s="624"/>
      <c r="N43" s="549">
        <f>N594</f>
        <v>0</v>
      </c>
      <c r="O43" s="624"/>
      <c r="P43" s="549">
        <f>P594</f>
        <v>0</v>
      </c>
      <c r="Q43" s="549">
        <f>Q594</f>
        <v>0</v>
      </c>
      <c r="R43" s="625"/>
      <c r="S43" s="549">
        <f>S594</f>
        <v>0</v>
      </c>
      <c r="T43" s="626"/>
      <c r="U43" s="549">
        <f>U594</f>
        <v>0</v>
      </c>
      <c r="W43" s="549">
        <f>W594</f>
        <v>0</v>
      </c>
      <c r="X43" s="549">
        <f>X594</f>
        <v>0</v>
      </c>
      <c r="Y43" s="627"/>
      <c r="Z43" s="549">
        <f>Z594</f>
        <v>0</v>
      </c>
      <c r="AA43" s="628"/>
      <c r="AB43" s="549">
        <f>AB594</f>
        <v>0</v>
      </c>
    </row>
    <row r="44" spans="1:28" ht="16" customHeight="1">
      <c r="A44" s="623">
        <v>32</v>
      </c>
      <c r="B44" s="624" t="s">
        <v>145</v>
      </c>
      <c r="C44" s="549">
        <f>C600</f>
        <v>0</v>
      </c>
      <c r="D44" s="625"/>
      <c r="E44" s="549">
        <f>E600</f>
        <v>0</v>
      </c>
      <c r="F44" s="624"/>
      <c r="G44" s="549">
        <f>G600</f>
        <v>0</v>
      </c>
      <c r="H44" s="624"/>
      <c r="I44" s="549">
        <f>I600</f>
        <v>0</v>
      </c>
      <c r="J44" s="549">
        <f>J600</f>
        <v>0</v>
      </c>
      <c r="K44" s="625"/>
      <c r="L44" s="549">
        <f>L600</f>
        <v>0</v>
      </c>
      <c r="M44" s="624"/>
      <c r="N44" s="549">
        <f>N600</f>
        <v>0</v>
      </c>
      <c r="O44" s="624"/>
      <c r="P44" s="549">
        <f>P600</f>
        <v>0</v>
      </c>
      <c r="Q44" s="549">
        <f>Q600</f>
        <v>0</v>
      </c>
      <c r="R44" s="625"/>
      <c r="S44" s="549">
        <f>S600</f>
        <v>0</v>
      </c>
      <c r="T44" s="626"/>
      <c r="U44" s="549">
        <f>U600</f>
        <v>0</v>
      </c>
      <c r="W44" s="549">
        <f>W600</f>
        <v>0</v>
      </c>
      <c r="X44" s="549">
        <f>X600</f>
        <v>0</v>
      </c>
      <c r="Y44" s="627"/>
      <c r="Z44" s="549">
        <f>Z600</f>
        <v>0</v>
      </c>
      <c r="AA44" s="628"/>
      <c r="AB44" s="549">
        <f>AB600</f>
        <v>0</v>
      </c>
    </row>
    <row r="45" spans="1:28" ht="16" customHeight="1">
      <c r="A45" s="623">
        <v>33</v>
      </c>
      <c r="B45" s="624" t="s">
        <v>28</v>
      </c>
      <c r="C45" s="549">
        <f>C606</f>
        <v>0</v>
      </c>
      <c r="D45" s="625"/>
      <c r="E45" s="549">
        <f>E606</f>
        <v>0</v>
      </c>
      <c r="F45" s="624"/>
      <c r="G45" s="549">
        <f>G606</f>
        <v>0</v>
      </c>
      <c r="H45" s="624"/>
      <c r="I45" s="549">
        <f>I606</f>
        <v>0</v>
      </c>
      <c r="J45" s="549">
        <f>J606</f>
        <v>0</v>
      </c>
      <c r="K45" s="625"/>
      <c r="L45" s="549">
        <f>L606</f>
        <v>0</v>
      </c>
      <c r="M45" s="624"/>
      <c r="N45" s="549">
        <f>N606</f>
        <v>0</v>
      </c>
      <c r="O45" s="624"/>
      <c r="P45" s="549">
        <f>P606</f>
        <v>0</v>
      </c>
      <c r="Q45" s="549">
        <f>Q606</f>
        <v>0</v>
      </c>
      <c r="R45" s="625"/>
      <c r="S45" s="549">
        <f>S606</f>
        <v>0</v>
      </c>
      <c r="T45" s="626"/>
      <c r="U45" s="549">
        <f>U606</f>
        <v>0</v>
      </c>
      <c r="W45" s="549">
        <f>W606</f>
        <v>0</v>
      </c>
      <c r="X45" s="549">
        <f>X606</f>
        <v>0</v>
      </c>
      <c r="Y45" s="627"/>
      <c r="Z45" s="549">
        <f>Z606</f>
        <v>0</v>
      </c>
      <c r="AA45" s="628"/>
      <c r="AB45" s="549">
        <f>AB606</f>
        <v>0</v>
      </c>
    </row>
    <row r="46" spans="1:28" ht="16" customHeight="1">
      <c r="A46" s="623">
        <v>34</v>
      </c>
      <c r="B46" s="624" t="s">
        <v>121</v>
      </c>
      <c r="C46" s="549">
        <f>+C612</f>
        <v>0</v>
      </c>
      <c r="D46" s="625"/>
      <c r="E46" s="549">
        <f>+E612</f>
        <v>0</v>
      </c>
      <c r="F46" s="624"/>
      <c r="G46" s="549">
        <f>+G612</f>
        <v>0</v>
      </c>
      <c r="H46" s="624"/>
      <c r="I46" s="549">
        <f>+I612</f>
        <v>0</v>
      </c>
      <c r="J46" s="549">
        <f>+J612</f>
        <v>0</v>
      </c>
      <c r="K46" s="625"/>
      <c r="L46" s="549">
        <f>+L612</f>
        <v>0</v>
      </c>
      <c r="M46" s="624"/>
      <c r="N46" s="549">
        <f>+N612</f>
        <v>0</v>
      </c>
      <c r="O46" s="624"/>
      <c r="P46" s="549">
        <f>+P612</f>
        <v>0</v>
      </c>
      <c r="Q46" s="549">
        <f>+Q612</f>
        <v>0</v>
      </c>
      <c r="R46" s="625"/>
      <c r="S46" s="549">
        <f>+S612</f>
        <v>0</v>
      </c>
      <c r="T46" s="626"/>
      <c r="U46" s="549">
        <f>+U612</f>
        <v>0</v>
      </c>
      <c r="W46" s="549">
        <f>+W612</f>
        <v>0</v>
      </c>
      <c r="X46" s="549">
        <f>+X612</f>
        <v>0</v>
      </c>
      <c r="Y46" s="627"/>
      <c r="Z46" s="549">
        <f>+Z612</f>
        <v>0</v>
      </c>
      <c r="AA46" s="628"/>
      <c r="AB46" s="549">
        <f>+AB612</f>
        <v>0</v>
      </c>
    </row>
    <row r="47" spans="1:28" ht="16" customHeight="1">
      <c r="A47" s="623">
        <v>35</v>
      </c>
      <c r="B47" s="624" t="s">
        <v>32</v>
      </c>
      <c r="C47" s="549">
        <f>C629</f>
        <v>9214614</v>
      </c>
      <c r="D47" s="625"/>
      <c r="E47" s="549">
        <f>E629</f>
        <v>1</v>
      </c>
      <c r="F47" s="624"/>
      <c r="G47" s="549">
        <f>G629</f>
        <v>9214615</v>
      </c>
      <c r="H47" s="624"/>
      <c r="I47" s="549">
        <f>I629</f>
        <v>17268796</v>
      </c>
      <c r="J47" s="549">
        <f>J629</f>
        <v>17268796</v>
      </c>
      <c r="K47" s="625"/>
      <c r="L47" s="549">
        <f>L629</f>
        <v>0</v>
      </c>
      <c r="M47" s="624"/>
      <c r="N47" s="549">
        <f>N629</f>
        <v>17268796</v>
      </c>
      <c r="O47" s="624"/>
      <c r="P47" s="549">
        <f>P629</f>
        <v>18270052</v>
      </c>
      <c r="Q47" s="549">
        <f>Q629</f>
        <v>18270052</v>
      </c>
      <c r="R47" s="625"/>
      <c r="S47" s="549">
        <f>S629</f>
        <v>0</v>
      </c>
      <c r="T47" s="626"/>
      <c r="U47" s="549">
        <f>U629</f>
        <v>18270052</v>
      </c>
      <c r="W47" s="549">
        <f>W629</f>
        <v>18917046</v>
      </c>
      <c r="X47" s="549">
        <f>X629</f>
        <v>18917046</v>
      </c>
      <c r="Y47" s="627"/>
      <c r="Z47" s="549">
        <f>Z629</f>
        <v>0</v>
      </c>
      <c r="AA47" s="628"/>
      <c r="AB47" s="549">
        <f>AB629</f>
        <v>18917046</v>
      </c>
    </row>
    <row r="48" spans="1:28" ht="16" customHeight="1">
      <c r="A48" s="623">
        <v>36</v>
      </c>
      <c r="B48" s="624" t="s">
        <v>161</v>
      </c>
      <c r="C48" s="549">
        <f>C634</f>
        <v>0</v>
      </c>
      <c r="D48" s="625"/>
      <c r="E48" s="549">
        <f>E634</f>
        <v>0</v>
      </c>
      <c r="F48" s="624"/>
      <c r="G48" s="549">
        <f>G634</f>
        <v>0</v>
      </c>
      <c r="H48" s="624"/>
      <c r="I48" s="549">
        <f>I634</f>
        <v>0</v>
      </c>
      <c r="J48" s="549">
        <f>J634</f>
        <v>0</v>
      </c>
      <c r="K48" s="625"/>
      <c r="L48" s="549">
        <f>L634</f>
        <v>0</v>
      </c>
      <c r="M48" s="624"/>
      <c r="N48" s="549">
        <f>N634</f>
        <v>0</v>
      </c>
      <c r="O48" s="624"/>
      <c r="P48" s="549">
        <f>P634</f>
        <v>0</v>
      </c>
      <c r="Q48" s="549">
        <f>Q634</f>
        <v>0</v>
      </c>
      <c r="R48" s="625"/>
      <c r="S48" s="549">
        <f>S634</f>
        <v>0</v>
      </c>
      <c r="T48" s="626"/>
      <c r="U48" s="549">
        <f>U634</f>
        <v>0</v>
      </c>
      <c r="W48" s="549">
        <f>W634</f>
        <v>0</v>
      </c>
      <c r="X48" s="549">
        <f>X634</f>
        <v>0</v>
      </c>
      <c r="Y48" s="627"/>
      <c r="Z48" s="549">
        <f>Z634</f>
        <v>0</v>
      </c>
      <c r="AA48" s="628"/>
      <c r="AB48" s="549">
        <f>AB634</f>
        <v>0</v>
      </c>
    </row>
    <row r="49" spans="1:31" ht="16" customHeight="1">
      <c r="A49" s="623">
        <v>37</v>
      </c>
      <c r="B49" s="624" t="s">
        <v>132</v>
      </c>
      <c r="C49" s="549">
        <f>C652</f>
        <v>0</v>
      </c>
      <c r="D49" s="625"/>
      <c r="E49" s="549">
        <f>E652</f>
        <v>0</v>
      </c>
      <c r="F49" s="624"/>
      <c r="G49" s="549">
        <f>G652</f>
        <v>0</v>
      </c>
      <c r="H49" s="624"/>
      <c r="I49" s="549">
        <f>I652</f>
        <v>0</v>
      </c>
      <c r="J49" s="549">
        <f>J652</f>
        <v>0</v>
      </c>
      <c r="K49" s="625"/>
      <c r="L49" s="549">
        <f>L652</f>
        <v>0</v>
      </c>
      <c r="M49" s="624"/>
      <c r="N49" s="549">
        <f>N652</f>
        <v>0</v>
      </c>
      <c r="O49" s="624"/>
      <c r="P49" s="549">
        <f>P652</f>
        <v>0</v>
      </c>
      <c r="Q49" s="549">
        <f>Q652</f>
        <v>0</v>
      </c>
      <c r="R49" s="625"/>
      <c r="S49" s="549">
        <f>S652</f>
        <v>0</v>
      </c>
      <c r="T49" s="626"/>
      <c r="U49" s="549">
        <f>U652</f>
        <v>0</v>
      </c>
      <c r="W49" s="549">
        <f>W652</f>
        <v>0</v>
      </c>
      <c r="X49" s="549">
        <f>X652</f>
        <v>0</v>
      </c>
      <c r="Y49" s="627"/>
      <c r="Z49" s="549">
        <f>Z652</f>
        <v>0</v>
      </c>
      <c r="AA49" s="628"/>
      <c r="AB49" s="549">
        <f>AB652</f>
        <v>0</v>
      </c>
    </row>
    <row r="50" spans="1:31" ht="16" customHeight="1">
      <c r="A50" s="623">
        <v>38</v>
      </c>
      <c r="B50" s="624" t="s">
        <v>165</v>
      </c>
      <c r="C50" s="549">
        <f>C640</f>
        <v>9000000</v>
      </c>
      <c r="D50" s="625"/>
      <c r="E50" s="549">
        <f>E640</f>
        <v>0</v>
      </c>
      <c r="F50" s="624"/>
      <c r="G50" s="549">
        <f>G640</f>
        <v>9000000</v>
      </c>
      <c r="H50" s="624"/>
      <c r="I50" s="549">
        <f>I640</f>
        <v>9375000</v>
      </c>
      <c r="J50" s="549">
        <f>J640</f>
        <v>9375000</v>
      </c>
      <c r="K50" s="625"/>
      <c r="L50" s="549">
        <f>L640</f>
        <v>0</v>
      </c>
      <c r="M50" s="624"/>
      <c r="N50" s="549">
        <f>N640</f>
        <v>9375000</v>
      </c>
      <c r="O50" s="624"/>
      <c r="P50" s="549">
        <f>P640</f>
        <v>10800000</v>
      </c>
      <c r="Q50" s="549">
        <f>Q640</f>
        <v>10800000</v>
      </c>
      <c r="R50" s="625"/>
      <c r="S50" s="549">
        <f>S640</f>
        <v>0</v>
      </c>
      <c r="T50" s="626"/>
      <c r="U50" s="549">
        <f>U640</f>
        <v>10800000</v>
      </c>
      <c r="W50" s="549">
        <f>W640</f>
        <v>10800000</v>
      </c>
      <c r="X50" s="549">
        <f>X640</f>
        <v>10800000</v>
      </c>
      <c r="Y50" s="627"/>
      <c r="Z50" s="549">
        <f>Z640</f>
        <v>0</v>
      </c>
      <c r="AA50" s="628"/>
      <c r="AB50" s="549">
        <f>AB640</f>
        <v>10800000</v>
      </c>
    </row>
    <row r="51" spans="1:31" ht="16" customHeight="1">
      <c r="A51" s="623">
        <v>39</v>
      </c>
      <c r="B51" s="624" t="s">
        <v>381</v>
      </c>
      <c r="C51" s="549">
        <f>C622</f>
        <v>0</v>
      </c>
      <c r="D51" s="625"/>
      <c r="E51" s="549">
        <f>E622</f>
        <v>0</v>
      </c>
      <c r="F51" s="624"/>
      <c r="G51" s="549">
        <f>G622</f>
        <v>0</v>
      </c>
      <c r="H51" s="624"/>
      <c r="I51" s="549">
        <f>I622</f>
        <v>0</v>
      </c>
      <c r="J51" s="549">
        <f>J622</f>
        <v>0</v>
      </c>
      <c r="K51" s="625"/>
      <c r="L51" s="549">
        <f>L622</f>
        <v>0</v>
      </c>
      <c r="M51" s="624"/>
      <c r="N51" s="549">
        <f>N622</f>
        <v>0</v>
      </c>
      <c r="O51" s="624"/>
      <c r="P51" s="549">
        <f>P622</f>
        <v>0</v>
      </c>
      <c r="Q51" s="549">
        <f>Q622</f>
        <v>0</v>
      </c>
      <c r="R51" s="625"/>
      <c r="S51" s="549">
        <f>S622</f>
        <v>0</v>
      </c>
      <c r="T51" s="626"/>
      <c r="U51" s="549">
        <f>U622</f>
        <v>0</v>
      </c>
      <c r="W51" s="549">
        <f>W622</f>
        <v>0</v>
      </c>
      <c r="X51" s="549">
        <f>X622</f>
        <v>0</v>
      </c>
      <c r="Y51" s="627"/>
      <c r="Z51" s="549">
        <f>Z622</f>
        <v>0</v>
      </c>
      <c r="AA51" s="628"/>
      <c r="AB51" s="549">
        <f>AB622</f>
        <v>0</v>
      </c>
    </row>
    <row r="52" spans="1:31" ht="16" customHeight="1">
      <c r="A52" s="623">
        <v>40</v>
      </c>
      <c r="B52" s="624" t="s">
        <v>196</v>
      </c>
      <c r="C52" s="549">
        <f>C646</f>
        <v>0</v>
      </c>
      <c r="D52" s="625"/>
      <c r="E52" s="549">
        <f>E646</f>
        <v>0</v>
      </c>
      <c r="F52" s="624"/>
      <c r="G52" s="549">
        <f>G646</f>
        <v>0</v>
      </c>
      <c r="H52" s="624"/>
      <c r="I52" s="549">
        <f>I646</f>
        <v>0</v>
      </c>
      <c r="J52" s="549">
        <f>J646</f>
        <v>0</v>
      </c>
      <c r="K52" s="625"/>
      <c r="L52" s="549">
        <f>L646</f>
        <v>0</v>
      </c>
      <c r="M52" s="624"/>
      <c r="N52" s="549">
        <f>N646</f>
        <v>0</v>
      </c>
      <c r="O52" s="624"/>
      <c r="P52" s="549">
        <f>P646</f>
        <v>0</v>
      </c>
      <c r="Q52" s="549">
        <f>Q646</f>
        <v>0</v>
      </c>
      <c r="R52" s="625"/>
      <c r="S52" s="549">
        <f>S646</f>
        <v>0</v>
      </c>
      <c r="T52" s="626"/>
      <c r="U52" s="549">
        <f>U646</f>
        <v>0</v>
      </c>
      <c r="W52" s="549">
        <f>W646</f>
        <v>0</v>
      </c>
      <c r="X52" s="549">
        <f>X646</f>
        <v>0</v>
      </c>
      <c r="Y52" s="627"/>
      <c r="Z52" s="549">
        <f>Z646</f>
        <v>0</v>
      </c>
      <c r="AA52" s="628"/>
      <c r="AB52" s="549">
        <f>AB646</f>
        <v>0</v>
      </c>
    </row>
    <row r="53" spans="1:31" ht="16" customHeight="1">
      <c r="A53" s="623">
        <v>41</v>
      </c>
      <c r="B53" s="548" t="s">
        <v>304</v>
      </c>
      <c r="C53" s="549">
        <f>C656</f>
        <v>0</v>
      </c>
      <c r="D53" s="625"/>
      <c r="E53" s="549">
        <f>E656</f>
        <v>0</v>
      </c>
      <c r="G53" s="549">
        <f>G656</f>
        <v>0</v>
      </c>
      <c r="I53" s="549">
        <f>I656</f>
        <v>0</v>
      </c>
      <c r="J53" s="549">
        <f>J656</f>
        <v>0</v>
      </c>
      <c r="K53" s="625"/>
      <c r="L53" s="549">
        <f>L656</f>
        <v>0</v>
      </c>
      <c r="N53" s="549">
        <f>N656</f>
        <v>0</v>
      </c>
      <c r="P53" s="549">
        <f>P656</f>
        <v>0</v>
      </c>
      <c r="Q53" s="549">
        <f>Q656</f>
        <v>0</v>
      </c>
      <c r="R53" s="625"/>
      <c r="S53" s="549">
        <f>S656</f>
        <v>0</v>
      </c>
      <c r="T53" s="626"/>
      <c r="U53" s="549">
        <f>U656</f>
        <v>0</v>
      </c>
      <c r="W53" s="549">
        <f>W656</f>
        <v>0</v>
      </c>
      <c r="X53" s="549">
        <f>X656</f>
        <v>0</v>
      </c>
      <c r="Y53" s="627"/>
      <c r="Z53" s="549">
        <f>Z647</f>
        <v>0</v>
      </c>
      <c r="AA53" s="628"/>
      <c r="AB53" s="549">
        <f>X53+Z53</f>
        <v>0</v>
      </c>
    </row>
    <row r="54" spans="1:31" ht="3.25" customHeight="1">
      <c r="B54" s="629"/>
      <c r="C54" s="630"/>
      <c r="D54" s="625"/>
      <c r="E54" s="630"/>
      <c r="F54" s="629"/>
      <c r="G54" s="630"/>
      <c r="H54" s="629"/>
      <c r="I54" s="630"/>
      <c r="J54" s="630"/>
      <c r="K54" s="625"/>
      <c r="L54" s="630"/>
      <c r="M54" s="629"/>
      <c r="N54" s="630"/>
      <c r="O54" s="629"/>
      <c r="P54" s="630"/>
      <c r="Q54" s="630"/>
      <c r="R54" s="625"/>
      <c r="S54" s="630"/>
      <c r="T54" s="626"/>
      <c r="U54" s="630"/>
      <c r="W54" s="630"/>
      <c r="X54" s="630"/>
      <c r="Y54" s="627"/>
      <c r="Z54" s="630"/>
      <c r="AA54" s="628"/>
      <c r="AB54" s="630"/>
      <c r="AD54" s="630"/>
    </row>
    <row r="55" spans="1:31" ht="16" customHeight="1">
      <c r="B55" s="631" t="s">
        <v>4</v>
      </c>
      <c r="C55" s="601">
        <f>SUM(C11:C54)</f>
        <v>0</v>
      </c>
      <c r="D55" s="632"/>
      <c r="E55" s="601">
        <f>SUM(E11:E54)</f>
        <v>0</v>
      </c>
      <c r="F55" s="631"/>
      <c r="G55" s="601">
        <f>SUM(G11:G54)</f>
        <v>0</v>
      </c>
      <c r="H55" s="631"/>
      <c r="I55" s="601">
        <f>SUM(I11:I54)</f>
        <v>0</v>
      </c>
      <c r="J55" s="601">
        <f>SUM(J11:J54)</f>
        <v>0</v>
      </c>
      <c r="K55" s="632"/>
      <c r="L55" s="601">
        <f>SUM(L11:L54)</f>
        <v>0</v>
      </c>
      <c r="M55" s="631"/>
      <c r="N55" s="601">
        <f>SUM(N11:N54)</f>
        <v>0</v>
      </c>
      <c r="O55" s="631"/>
      <c r="P55" s="601">
        <f>SUM(P11:P54)</f>
        <v>0</v>
      </c>
      <c r="Q55" s="601">
        <f>SUM(Q11:Q54)</f>
        <v>0</v>
      </c>
      <c r="R55" s="632"/>
      <c r="S55" s="601">
        <f>SUM(S11:S54)</f>
        <v>0</v>
      </c>
      <c r="T55" s="633"/>
      <c r="U55" s="601">
        <f>SUM(U11:U54)</f>
        <v>0</v>
      </c>
      <c r="V55" s="602"/>
      <c r="W55" s="601">
        <f>SUM(W11:W54)</f>
        <v>0</v>
      </c>
      <c r="X55" s="601">
        <f>SUM(X11:X54)</f>
        <v>0</v>
      </c>
      <c r="Y55" s="634"/>
      <c r="Z55" s="601">
        <f>SUM(Z11:Z54)</f>
        <v>0</v>
      </c>
      <c r="AA55" s="635"/>
      <c r="AB55" s="601">
        <f>SUM(AB11:AB54)</f>
        <v>0</v>
      </c>
      <c r="AC55" s="602"/>
      <c r="AD55" s="601"/>
      <c r="AE55" s="602"/>
    </row>
    <row r="56" spans="1:31" ht="3.25" customHeight="1" thickBot="1">
      <c r="B56" s="629"/>
      <c r="C56" s="636"/>
      <c r="D56" s="625"/>
      <c r="E56" s="636"/>
      <c r="F56" s="629"/>
      <c r="G56" s="636"/>
      <c r="H56" s="629"/>
      <c r="I56" s="636"/>
      <c r="J56" s="636"/>
      <c r="K56" s="625"/>
      <c r="L56" s="636"/>
      <c r="M56" s="629"/>
      <c r="N56" s="636"/>
      <c r="O56" s="629"/>
      <c r="P56" s="636"/>
      <c r="Q56" s="636"/>
      <c r="R56" s="625"/>
      <c r="S56" s="636"/>
      <c r="T56" s="626"/>
      <c r="U56" s="636"/>
      <c r="W56" s="636"/>
      <c r="X56" s="636"/>
      <c r="Y56" s="627"/>
      <c r="Z56" s="636"/>
      <c r="AA56" s="628"/>
      <c r="AB56" s="636"/>
      <c r="AD56" s="636"/>
    </row>
    <row r="57" spans="1:31" ht="15" customHeight="1" thickTop="1">
      <c r="B57" s="629"/>
      <c r="D57" s="625"/>
      <c r="F57" s="629"/>
      <c r="H57" s="629"/>
      <c r="K57" s="625"/>
      <c r="M57" s="629"/>
      <c r="O57" s="629"/>
      <c r="R57" s="625"/>
      <c r="T57" s="626"/>
      <c r="Y57" s="627"/>
      <c r="AA57" s="628"/>
    </row>
    <row r="58" spans="1:31" ht="16" customHeight="1">
      <c r="B58" s="629"/>
      <c r="D58" s="625"/>
      <c r="F58" s="629"/>
      <c r="H58" s="629"/>
      <c r="K58" s="625"/>
      <c r="M58" s="629"/>
      <c r="O58" s="629"/>
      <c r="R58" s="625"/>
      <c r="T58" s="626"/>
      <c r="Y58" s="627"/>
      <c r="AA58" s="628"/>
    </row>
    <row r="59" spans="1:31" ht="16" customHeight="1">
      <c r="B59" s="637" t="s">
        <v>175</v>
      </c>
      <c r="C59" s="601">
        <f>SUM(C30:C54)</f>
        <v>10751058</v>
      </c>
      <c r="D59" s="625"/>
      <c r="E59" s="601">
        <f>SUM(E11:E54)</f>
        <v>0</v>
      </c>
      <c r="F59" s="637"/>
      <c r="G59" s="601">
        <f>SUM(G30:G54)</f>
        <v>10751059</v>
      </c>
      <c r="H59" s="637"/>
      <c r="I59" s="601">
        <f>SUM(I30:I54)</f>
        <v>2215569</v>
      </c>
      <c r="J59" s="601">
        <f>SUM(J30:J54)</f>
        <v>2215569</v>
      </c>
      <c r="K59" s="625"/>
      <c r="L59" s="601">
        <f>SUM(L11:L54)</f>
        <v>0</v>
      </c>
      <c r="M59" s="637"/>
      <c r="N59" s="601">
        <f>SUM(N30:N54)</f>
        <v>2215569</v>
      </c>
      <c r="O59" s="637"/>
      <c r="P59" s="601">
        <f>SUM(P30:P54)</f>
        <v>1942496</v>
      </c>
      <c r="Q59" s="601">
        <f>SUM(Q30:Q54)</f>
        <v>1942496</v>
      </c>
      <c r="R59" s="625"/>
      <c r="S59" s="601">
        <f>SUM(S11:S54)</f>
        <v>0</v>
      </c>
      <c r="T59" s="626"/>
      <c r="U59" s="601">
        <f>SUM(U30:U54)</f>
        <v>1942496</v>
      </c>
      <c r="V59" s="602"/>
      <c r="W59" s="601">
        <f>SUM(W30:W54)</f>
        <v>-2846585</v>
      </c>
      <c r="X59" s="601">
        <f>SUM(X30:X54)</f>
        <v>-2846585</v>
      </c>
      <c r="Y59" s="627"/>
      <c r="Z59" s="601">
        <f>SUM(Z30:Z54)</f>
        <v>0</v>
      </c>
      <c r="AA59" s="628"/>
      <c r="AB59" s="601">
        <f>SUM(AB30:AB54)</f>
        <v>-2846585</v>
      </c>
      <c r="AC59" s="602"/>
      <c r="AD59" s="601"/>
      <c r="AE59" s="602">
        <v>0</v>
      </c>
    </row>
    <row r="60" spans="1:31" ht="3.25" customHeight="1" thickBot="1">
      <c r="B60" s="629"/>
      <c r="C60" s="638"/>
      <c r="D60" s="625"/>
      <c r="E60" s="638"/>
      <c r="F60" s="629"/>
      <c r="G60" s="638"/>
      <c r="H60" s="629"/>
      <c r="I60" s="638"/>
      <c r="J60" s="638"/>
      <c r="K60" s="625"/>
      <c r="L60" s="638"/>
      <c r="M60" s="629"/>
      <c r="N60" s="638"/>
      <c r="O60" s="629"/>
      <c r="P60" s="638"/>
      <c r="Q60" s="638"/>
      <c r="R60" s="625"/>
      <c r="S60" s="638"/>
      <c r="T60" s="626"/>
      <c r="U60" s="638"/>
      <c r="W60" s="638"/>
      <c r="X60" s="638"/>
      <c r="Y60" s="627"/>
      <c r="Z60" s="638"/>
      <c r="AA60" s="628"/>
      <c r="AB60" s="638"/>
      <c r="AD60" s="638"/>
    </row>
    <row r="61" spans="1:31" ht="16" customHeight="1">
      <c r="B61" s="629"/>
      <c r="D61" s="625"/>
      <c r="F61" s="629"/>
      <c r="H61" s="629"/>
      <c r="K61" s="625"/>
      <c r="M61" s="629"/>
      <c r="O61" s="629"/>
      <c r="R61" s="625"/>
      <c r="T61" s="626"/>
      <c r="Y61" s="627"/>
      <c r="AA61" s="628"/>
    </row>
    <row r="62" spans="1:31" ht="16" customHeight="1">
      <c r="B62" s="629"/>
      <c r="D62" s="625"/>
      <c r="F62" s="629"/>
      <c r="H62" s="629"/>
      <c r="K62" s="625"/>
      <c r="M62" s="629"/>
      <c r="O62" s="629"/>
      <c r="R62" s="625"/>
      <c r="T62" s="626"/>
      <c r="Y62" s="627"/>
      <c r="AA62" s="628"/>
    </row>
    <row r="63" spans="1:31" ht="18" customHeight="1">
      <c r="A63" s="597" t="str">
        <f>+A2</f>
        <v>HOLIDAY INN AL BARSHA HOTEL</v>
      </c>
      <c r="B63" s="597"/>
      <c r="C63" s="597"/>
      <c r="D63" s="597"/>
      <c r="E63" s="597"/>
      <c r="F63" s="597"/>
      <c r="G63" s="597"/>
      <c r="H63" s="597"/>
      <c r="I63" s="597"/>
      <c r="J63" s="597"/>
      <c r="K63" s="597"/>
      <c r="L63" s="597"/>
      <c r="M63" s="597"/>
      <c r="N63" s="597"/>
      <c r="O63" s="597"/>
      <c r="P63" s="597"/>
      <c r="Q63" s="597"/>
      <c r="R63" s="597"/>
      <c r="S63" s="597"/>
      <c r="T63" s="597"/>
      <c r="U63" s="597"/>
      <c r="V63" s="597"/>
      <c r="W63" s="597"/>
      <c r="X63" s="598"/>
      <c r="Y63" s="598"/>
      <c r="Z63" s="598"/>
      <c r="AA63" s="598"/>
      <c r="AB63" s="598"/>
      <c r="AC63" s="598"/>
      <c r="AD63" s="598"/>
      <c r="AE63" s="599"/>
    </row>
    <row r="64" spans="1:31" ht="3.25" customHeight="1">
      <c r="B64" s="600"/>
      <c r="C64" s="601"/>
      <c r="D64" s="600"/>
      <c r="E64" s="601"/>
      <c r="F64" s="600"/>
      <c r="G64" s="601"/>
      <c r="H64" s="600"/>
      <c r="I64" s="601"/>
      <c r="J64" s="601"/>
      <c r="K64" s="600"/>
      <c r="L64" s="601"/>
      <c r="M64" s="600"/>
      <c r="N64" s="601"/>
      <c r="O64" s="600"/>
      <c r="P64" s="601"/>
      <c r="Q64" s="601"/>
      <c r="R64" s="600"/>
      <c r="S64" s="601"/>
      <c r="T64" s="600"/>
      <c r="U64" s="601"/>
      <c r="V64" s="602"/>
      <c r="W64" s="601"/>
      <c r="X64" s="601"/>
      <c r="Y64" s="603"/>
      <c r="Z64" s="601"/>
      <c r="AA64" s="603"/>
      <c r="AB64" s="601"/>
      <c r="AC64" s="602"/>
      <c r="AD64" s="601"/>
      <c r="AE64" s="602"/>
    </row>
    <row r="65" spans="1:31" s="607" customFormat="1" ht="18" customHeight="1">
      <c r="A65" s="604" t="s">
        <v>12</v>
      </c>
      <c r="B65" s="604"/>
      <c r="C65" s="604"/>
      <c r="D65" s="604"/>
      <c r="E65" s="604"/>
      <c r="F65" s="604"/>
      <c r="G65" s="604"/>
      <c r="H65" s="604"/>
      <c r="I65" s="604"/>
      <c r="J65" s="604"/>
      <c r="K65" s="604"/>
      <c r="L65" s="604"/>
      <c r="M65" s="604"/>
      <c r="N65" s="604"/>
      <c r="O65" s="604"/>
      <c r="P65" s="604"/>
      <c r="Q65" s="604"/>
      <c r="R65" s="604"/>
      <c r="S65" s="604"/>
      <c r="T65" s="604"/>
      <c r="U65" s="604"/>
      <c r="V65" s="604"/>
      <c r="W65" s="604"/>
      <c r="X65" s="605"/>
      <c r="Y65" s="605"/>
      <c r="Z65" s="605"/>
      <c r="AA65" s="605"/>
      <c r="AB65" s="605"/>
      <c r="AC65" s="605"/>
      <c r="AD65" s="605"/>
      <c r="AE65" s="606"/>
    </row>
    <row r="66" spans="1:31" s="607" customFormat="1" ht="3.25" customHeight="1">
      <c r="A66" s="606"/>
      <c r="B66" s="600"/>
      <c r="C66" s="608"/>
      <c r="D66" s="609"/>
      <c r="E66" s="608"/>
      <c r="F66" s="600"/>
      <c r="G66" s="608"/>
      <c r="H66" s="600"/>
      <c r="I66" s="608"/>
      <c r="J66" s="608"/>
      <c r="K66" s="609"/>
      <c r="L66" s="608"/>
      <c r="M66" s="600"/>
      <c r="N66" s="608"/>
      <c r="O66" s="600"/>
      <c r="P66" s="608"/>
      <c r="Q66" s="608"/>
      <c r="R66" s="609"/>
      <c r="S66" s="608"/>
      <c r="T66" s="609"/>
      <c r="U66" s="608"/>
      <c r="V66" s="610"/>
      <c r="W66" s="608"/>
      <c r="X66" s="608"/>
      <c r="Y66" s="605"/>
      <c r="Z66" s="608"/>
      <c r="AA66" s="605"/>
      <c r="AB66" s="608"/>
      <c r="AC66" s="610"/>
      <c r="AD66" s="608"/>
      <c r="AE66" s="610"/>
    </row>
    <row r="67" spans="1:31" s="607" customFormat="1" ht="18" customHeight="1">
      <c r="A67" s="604" t="str">
        <f>+A6</f>
        <v>TRIAL BALANCE AS ON 31.12.2020</v>
      </c>
      <c r="B67" s="604"/>
      <c r="C67" s="604"/>
      <c r="D67" s="604"/>
      <c r="E67" s="604"/>
      <c r="F67" s="604"/>
      <c r="G67" s="604"/>
      <c r="H67" s="604"/>
      <c r="I67" s="604"/>
      <c r="J67" s="604"/>
      <c r="K67" s="604"/>
      <c r="L67" s="604"/>
      <c r="M67" s="604"/>
      <c r="N67" s="604"/>
      <c r="O67" s="604"/>
      <c r="P67" s="604"/>
      <c r="Q67" s="604"/>
      <c r="R67" s="604"/>
      <c r="S67" s="604"/>
      <c r="T67" s="604"/>
      <c r="U67" s="604"/>
      <c r="V67" s="604"/>
      <c r="W67" s="604"/>
      <c r="X67" s="605"/>
      <c r="Y67" s="605"/>
      <c r="Z67" s="605"/>
      <c r="AA67" s="605"/>
      <c r="AB67" s="605"/>
      <c r="AC67" s="605"/>
      <c r="AD67" s="605"/>
      <c r="AE67" s="606"/>
    </row>
    <row r="68" spans="1:31" ht="15.75" customHeight="1">
      <c r="B68" s="611"/>
      <c r="C68" s="611"/>
      <c r="D68" s="611"/>
      <c r="E68" s="612"/>
      <c r="F68" s="611"/>
      <c r="G68" s="612"/>
      <c r="H68" s="611"/>
      <c r="I68" s="612"/>
      <c r="J68" s="611"/>
      <c r="K68" s="611"/>
      <c r="L68" s="612"/>
      <c r="M68" s="611"/>
      <c r="N68" s="612"/>
      <c r="O68" s="611"/>
      <c r="P68" s="612"/>
      <c r="Q68" s="611"/>
      <c r="R68" s="611"/>
      <c r="S68" s="612"/>
      <c r="T68" s="613"/>
      <c r="U68" s="612"/>
      <c r="V68" s="614"/>
      <c r="W68" s="612"/>
      <c r="X68" s="611"/>
      <c r="Y68" s="611"/>
      <c r="Z68" s="612"/>
      <c r="AA68" s="615"/>
      <c r="AB68" s="612"/>
      <c r="AC68" s="614"/>
      <c r="AD68" s="612"/>
      <c r="AE68" s="614"/>
    </row>
    <row r="69" spans="1:31" ht="16" customHeight="1">
      <c r="C69" s="616" t="s">
        <v>70</v>
      </c>
      <c r="D69" s="617" t="s">
        <v>71</v>
      </c>
      <c r="E69" s="618" t="s">
        <v>72</v>
      </c>
      <c r="G69" s="618" t="s">
        <v>74</v>
      </c>
      <c r="I69" s="616" t="str">
        <f>I8</f>
        <v>Previous year</v>
      </c>
      <c r="J69" s="616" t="s">
        <v>70</v>
      </c>
      <c r="K69" s="617" t="s">
        <v>71</v>
      </c>
      <c r="L69" s="618" t="s">
        <v>72</v>
      </c>
      <c r="N69" s="618" t="s">
        <v>74</v>
      </c>
      <c r="P69" s="616" t="str">
        <f>P8</f>
        <v>Previous year</v>
      </c>
      <c r="Q69" s="616" t="s">
        <v>70</v>
      </c>
      <c r="R69" s="617" t="s">
        <v>71</v>
      </c>
      <c r="S69" s="618" t="s">
        <v>72</v>
      </c>
      <c r="T69" s="547"/>
      <c r="U69" s="618" t="s">
        <v>74</v>
      </c>
      <c r="V69" s="617"/>
      <c r="W69" s="616" t="str">
        <f>W8</f>
        <v>Previous year</v>
      </c>
      <c r="X69" s="616" t="s">
        <v>70</v>
      </c>
      <c r="Y69" s="620" t="s">
        <v>71</v>
      </c>
      <c r="Z69" s="616" t="s">
        <v>72</v>
      </c>
      <c r="AA69" s="621"/>
      <c r="AB69" s="616" t="s">
        <v>74</v>
      </c>
      <c r="AC69" s="620"/>
      <c r="AD69" s="616"/>
      <c r="AE69" s="617"/>
    </row>
    <row r="70" spans="1:31" ht="16" customHeight="1">
      <c r="B70" s="639" t="s">
        <v>7</v>
      </c>
      <c r="C70" s="616" t="str">
        <f>C9</f>
        <v>31-12-2020</v>
      </c>
      <c r="D70" s="617" t="s">
        <v>35</v>
      </c>
      <c r="E70" s="618" t="s">
        <v>73</v>
      </c>
      <c r="F70" s="639"/>
      <c r="G70" s="618" t="str">
        <f>+C70</f>
        <v>31-12-2020</v>
      </c>
      <c r="H70" s="639"/>
      <c r="I70" s="616" t="str">
        <f>I9</f>
        <v>31-12-2019</v>
      </c>
      <c r="J70" s="616" t="s">
        <v>1027</v>
      </c>
      <c r="K70" s="617" t="s">
        <v>35</v>
      </c>
      <c r="L70" s="618" t="s">
        <v>73</v>
      </c>
      <c r="M70" s="639"/>
      <c r="N70" s="618" t="str">
        <f>+J70</f>
        <v>31-12-2019</v>
      </c>
      <c r="O70" s="639"/>
      <c r="P70" s="616" t="str">
        <f>P9</f>
        <v>31.12.2018</v>
      </c>
      <c r="Q70" s="616" t="s">
        <v>433</v>
      </c>
      <c r="R70" s="617" t="s">
        <v>35</v>
      </c>
      <c r="S70" s="618" t="s">
        <v>73</v>
      </c>
      <c r="T70" s="547"/>
      <c r="U70" s="618" t="str">
        <f>+Q70</f>
        <v>31-12-2018</v>
      </c>
      <c r="V70" s="617"/>
      <c r="W70" s="616" t="str">
        <f>W9</f>
        <v>31.12.2017</v>
      </c>
      <c r="X70" s="616" t="str">
        <f>X9</f>
        <v>31.12.2017</v>
      </c>
      <c r="Y70" s="620" t="s">
        <v>35</v>
      </c>
      <c r="Z70" s="616" t="s">
        <v>73</v>
      </c>
      <c r="AA70" s="621"/>
      <c r="AB70" s="616" t="str">
        <f>+X70</f>
        <v>31.12.2017</v>
      </c>
      <c r="AC70" s="620"/>
      <c r="AD70" s="616"/>
      <c r="AE70" s="617"/>
    </row>
    <row r="71" spans="1:31" ht="12">
      <c r="B71" s="547"/>
      <c r="C71" s="611"/>
      <c r="D71" s="547"/>
      <c r="E71" s="611"/>
      <c r="F71" s="547"/>
      <c r="G71" s="611"/>
      <c r="H71" s="547"/>
      <c r="I71" s="611"/>
      <c r="J71" s="611"/>
      <c r="K71" s="547"/>
      <c r="L71" s="611"/>
      <c r="M71" s="547"/>
      <c r="N71" s="611"/>
      <c r="O71" s="547"/>
      <c r="P71" s="611"/>
      <c r="Q71" s="611"/>
      <c r="R71" s="547"/>
      <c r="S71" s="611"/>
      <c r="T71" s="547"/>
      <c r="U71" s="611"/>
      <c r="V71" s="622"/>
      <c r="W71" s="611"/>
      <c r="X71" s="611"/>
      <c r="Y71" s="621"/>
      <c r="Z71" s="611"/>
      <c r="AA71" s="621"/>
      <c r="AB71" s="611"/>
      <c r="AC71" s="622"/>
      <c r="AD71" s="611"/>
      <c r="AE71" s="622"/>
    </row>
    <row r="72" spans="1:31" ht="15" hidden="1" customHeight="1">
      <c r="A72" s="547">
        <v>1</v>
      </c>
      <c r="B72" s="550" t="s">
        <v>360</v>
      </c>
      <c r="C72" s="611"/>
      <c r="D72" s="547"/>
      <c r="E72" s="611"/>
      <c r="F72" s="550"/>
      <c r="G72" s="611"/>
      <c r="H72" s="550"/>
      <c r="I72" s="611"/>
      <c r="J72" s="611"/>
      <c r="K72" s="547"/>
      <c r="L72" s="611"/>
      <c r="M72" s="550"/>
      <c r="N72" s="611"/>
      <c r="O72" s="550"/>
      <c r="P72" s="611"/>
      <c r="Q72" s="611"/>
      <c r="R72" s="547"/>
      <c r="S72" s="611"/>
      <c r="T72" s="547"/>
      <c r="U72" s="611"/>
      <c r="V72" s="622"/>
      <c r="W72" s="611"/>
      <c r="X72" s="611"/>
      <c r="Y72" s="621"/>
      <c r="Z72" s="611"/>
      <c r="AA72" s="621"/>
      <c r="AB72" s="611"/>
      <c r="AC72" s="622"/>
      <c r="AD72" s="611"/>
      <c r="AE72" s="622"/>
    </row>
    <row r="73" spans="1:31" ht="15" hidden="1" customHeight="1">
      <c r="B73" s="550" t="s">
        <v>360</v>
      </c>
      <c r="C73" s="640"/>
      <c r="D73" s="641"/>
      <c r="E73" s="640"/>
      <c r="F73" s="550"/>
      <c r="G73" s="640"/>
      <c r="H73" s="550"/>
      <c r="I73" s="640"/>
      <c r="J73" s="640"/>
      <c r="K73" s="641"/>
      <c r="L73" s="640"/>
      <c r="M73" s="550"/>
      <c r="N73" s="640"/>
      <c r="O73" s="550"/>
      <c r="P73" s="640"/>
      <c r="Q73" s="640"/>
      <c r="R73" s="641"/>
      <c r="S73" s="640"/>
      <c r="T73" s="641"/>
      <c r="U73" s="640"/>
      <c r="V73" s="622"/>
      <c r="W73" s="640"/>
      <c r="X73" s="640"/>
      <c r="Y73" s="642"/>
      <c r="Z73" s="640"/>
      <c r="AA73" s="642"/>
      <c r="AB73" s="640"/>
      <c r="AC73" s="622"/>
      <c r="AD73" s="640"/>
      <c r="AE73" s="622"/>
    </row>
    <row r="74" spans="1:31" ht="15" hidden="1" customHeight="1">
      <c r="B74" s="643" t="s">
        <v>110</v>
      </c>
      <c r="C74" s="640"/>
      <c r="D74" s="641"/>
      <c r="E74" s="640"/>
      <c r="F74" s="643"/>
      <c r="G74" s="549">
        <f>C74+E74</f>
        <v>0</v>
      </c>
      <c r="H74" s="643"/>
      <c r="I74" s="549">
        <f>+N74</f>
        <v>0</v>
      </c>
      <c r="J74" s="640">
        <f>P78</f>
        <v>0</v>
      </c>
      <c r="K74" s="641"/>
      <c r="L74" s="640"/>
      <c r="M74" s="643"/>
      <c r="N74" s="549">
        <f>J74+L74</f>
        <v>0</v>
      </c>
      <c r="O74" s="643"/>
      <c r="P74" s="549">
        <f>+U74</f>
        <v>0</v>
      </c>
      <c r="Q74" s="640">
        <f>W78</f>
        <v>0</v>
      </c>
      <c r="R74" s="641"/>
      <c r="S74" s="640"/>
      <c r="T74" s="641"/>
      <c r="U74" s="549">
        <f>Q74+S74</f>
        <v>0</v>
      </c>
      <c r="V74" s="622"/>
      <c r="W74" s="549">
        <f>+AB74</f>
        <v>0</v>
      </c>
      <c r="X74" s="640">
        <v>0</v>
      </c>
      <c r="Y74" s="642"/>
      <c r="Z74" s="640"/>
      <c r="AA74" s="642"/>
      <c r="AB74" s="549">
        <f>X74+Z74</f>
        <v>0</v>
      </c>
      <c r="AC74" s="622"/>
      <c r="AE74" s="622"/>
    </row>
    <row r="75" spans="1:31" ht="15" hidden="1" customHeight="1">
      <c r="B75" s="643" t="s">
        <v>111</v>
      </c>
      <c r="D75" s="641"/>
      <c r="E75" s="640"/>
      <c r="F75" s="643"/>
      <c r="G75" s="549">
        <f>C75+E75</f>
        <v>0</v>
      </c>
      <c r="H75" s="643"/>
      <c r="I75" s="549">
        <f>+N75</f>
        <v>0</v>
      </c>
      <c r="J75" s="549">
        <v>0</v>
      </c>
      <c r="K75" s="641"/>
      <c r="L75" s="640"/>
      <c r="M75" s="643"/>
      <c r="N75" s="549">
        <f>J75+L75</f>
        <v>0</v>
      </c>
      <c r="O75" s="643"/>
      <c r="P75" s="549">
        <f>+U75</f>
        <v>0</v>
      </c>
      <c r="Q75" s="549">
        <v>0</v>
      </c>
      <c r="R75" s="641"/>
      <c r="S75" s="640"/>
      <c r="T75" s="641"/>
      <c r="U75" s="549">
        <f>Q75+S75</f>
        <v>0</v>
      </c>
      <c r="V75" s="622"/>
      <c r="W75" s="549">
        <f>+AB75</f>
        <v>0</v>
      </c>
      <c r="X75" s="549">
        <v>0</v>
      </c>
      <c r="Y75" s="642"/>
      <c r="Z75" s="640"/>
      <c r="AA75" s="642"/>
      <c r="AB75" s="549">
        <f>X75+Z75</f>
        <v>0</v>
      </c>
      <c r="AC75" s="622"/>
      <c r="AE75" s="622"/>
    </row>
    <row r="76" spans="1:31" ht="15" hidden="1" customHeight="1">
      <c r="B76" s="643" t="s">
        <v>112</v>
      </c>
      <c r="C76" s="640"/>
      <c r="D76" s="641"/>
      <c r="E76" s="640"/>
      <c r="F76" s="643"/>
      <c r="G76" s="549">
        <f>C76+E76</f>
        <v>0</v>
      </c>
      <c r="H76" s="643"/>
      <c r="I76" s="549">
        <f>+N76</f>
        <v>0</v>
      </c>
      <c r="J76" s="640">
        <f>-'CTB18'!G21</f>
        <v>0</v>
      </c>
      <c r="K76" s="641"/>
      <c r="L76" s="640"/>
      <c r="M76" s="643"/>
      <c r="N76" s="549">
        <f>J76+L76</f>
        <v>0</v>
      </c>
      <c r="O76" s="643"/>
      <c r="P76" s="549">
        <f>+U76</f>
        <v>0</v>
      </c>
      <c r="Q76" s="640">
        <f>-'CTB18'!O21</f>
        <v>0</v>
      </c>
      <c r="R76" s="641"/>
      <c r="S76" s="640"/>
      <c r="T76" s="641"/>
      <c r="U76" s="549">
        <f>Q76+S76</f>
        <v>0</v>
      </c>
      <c r="V76" s="622"/>
      <c r="W76" s="549">
        <f>+AB76</f>
        <v>0</v>
      </c>
      <c r="X76" s="640">
        <v>0</v>
      </c>
      <c r="Y76" s="642"/>
      <c r="Z76" s="640"/>
      <c r="AA76" s="642"/>
      <c r="AB76" s="549">
        <f>X76+Z76</f>
        <v>0</v>
      </c>
      <c r="AC76" s="622"/>
      <c r="AE76" s="622"/>
    </row>
    <row r="77" spans="1:31" ht="3.25" hidden="1" customHeight="1">
      <c r="B77" s="643"/>
      <c r="C77" s="644"/>
      <c r="D77" s="641"/>
      <c r="E77" s="644"/>
      <c r="F77" s="643"/>
      <c r="G77" s="644"/>
      <c r="H77" s="643"/>
      <c r="I77" s="644"/>
      <c r="J77" s="644"/>
      <c r="K77" s="641"/>
      <c r="L77" s="644"/>
      <c r="M77" s="643"/>
      <c r="N77" s="644"/>
      <c r="O77" s="643"/>
      <c r="P77" s="644"/>
      <c r="Q77" s="644"/>
      <c r="R77" s="641"/>
      <c r="S77" s="644"/>
      <c r="T77" s="641"/>
      <c r="U77" s="644"/>
      <c r="V77" s="622"/>
      <c r="W77" s="644"/>
      <c r="X77" s="644"/>
      <c r="Y77" s="642"/>
      <c r="Z77" s="644"/>
      <c r="AA77" s="642"/>
      <c r="AB77" s="644"/>
      <c r="AC77" s="622"/>
      <c r="AD77" s="644"/>
      <c r="AE77" s="622"/>
    </row>
    <row r="78" spans="1:31" ht="15" hidden="1" customHeight="1">
      <c r="B78" s="643"/>
      <c r="C78" s="640">
        <f>SUM(C74:C77)</f>
        <v>0</v>
      </c>
      <c r="D78" s="641"/>
      <c r="E78" s="640">
        <f>SUM(E74:E77)</f>
        <v>0</v>
      </c>
      <c r="F78" s="643"/>
      <c r="G78" s="640">
        <f>SUM(G74:G77)</f>
        <v>0</v>
      </c>
      <c r="H78" s="643"/>
      <c r="I78" s="640">
        <f>SUM(I74:I76)</f>
        <v>0</v>
      </c>
      <c r="J78" s="640">
        <f>SUM(J74:J77)</f>
        <v>0</v>
      </c>
      <c r="K78" s="641"/>
      <c r="L78" s="640">
        <f>SUM(L74:L77)</f>
        <v>0</v>
      </c>
      <c r="M78" s="643"/>
      <c r="N78" s="640">
        <f>SUM(N74:N77)</f>
        <v>0</v>
      </c>
      <c r="O78" s="643"/>
      <c r="P78" s="640">
        <f>SUM(P74:P76)</f>
        <v>0</v>
      </c>
      <c r="Q78" s="640">
        <f>SUM(Q74:Q77)</f>
        <v>0</v>
      </c>
      <c r="R78" s="641"/>
      <c r="S78" s="640">
        <f>SUM(S74:S77)</f>
        <v>0</v>
      </c>
      <c r="T78" s="641"/>
      <c r="U78" s="640">
        <f>SUM(U74:U77)</f>
        <v>0</v>
      </c>
      <c r="V78" s="622"/>
      <c r="W78" s="640">
        <f>SUM(W74:W76)</f>
        <v>0</v>
      </c>
      <c r="X78" s="640">
        <f>SUM(X74:X76)</f>
        <v>0</v>
      </c>
      <c r="Y78" s="642"/>
      <c r="Z78" s="640">
        <f>SUM(Z74:Z77)</f>
        <v>0</v>
      </c>
      <c r="AA78" s="642"/>
      <c r="AB78" s="640">
        <f>SUM(AB74:AB77)</f>
        <v>0</v>
      </c>
      <c r="AC78" s="622"/>
      <c r="AD78" s="640"/>
      <c r="AE78" s="622"/>
    </row>
    <row r="79" spans="1:31" ht="3.25" hidden="1" customHeight="1" thickBot="1">
      <c r="B79" s="643"/>
      <c r="C79" s="645"/>
      <c r="D79" s="641"/>
      <c r="E79" s="645"/>
      <c r="F79" s="643"/>
      <c r="G79" s="645"/>
      <c r="H79" s="643"/>
      <c r="I79" s="645"/>
      <c r="J79" s="645"/>
      <c r="K79" s="641"/>
      <c r="L79" s="645"/>
      <c r="M79" s="643"/>
      <c r="N79" s="645"/>
      <c r="O79" s="643"/>
      <c r="P79" s="645"/>
      <c r="Q79" s="645"/>
      <c r="R79" s="641"/>
      <c r="S79" s="645"/>
      <c r="T79" s="641"/>
      <c r="U79" s="645"/>
      <c r="V79" s="622"/>
      <c r="W79" s="645"/>
      <c r="X79" s="645"/>
      <c r="Y79" s="642"/>
      <c r="Z79" s="645"/>
      <c r="AA79" s="642"/>
      <c r="AB79" s="645"/>
      <c r="AC79" s="622"/>
      <c r="AD79" s="645"/>
      <c r="AE79" s="622"/>
    </row>
    <row r="80" spans="1:31" ht="15" hidden="1" customHeight="1" thickTop="1">
      <c r="B80" s="643"/>
      <c r="C80" s="640"/>
      <c r="D80" s="641"/>
      <c r="E80" s="640"/>
      <c r="F80" s="643"/>
      <c r="G80" s="640"/>
      <c r="H80" s="643"/>
      <c r="I80" s="640"/>
      <c r="J80" s="640"/>
      <c r="K80" s="641"/>
      <c r="L80" s="640"/>
      <c r="M80" s="643"/>
      <c r="N80" s="640"/>
      <c r="O80" s="643"/>
      <c r="P80" s="640"/>
      <c r="Q80" s="640"/>
      <c r="R80" s="641"/>
      <c r="S80" s="640"/>
      <c r="T80" s="641"/>
      <c r="U80" s="640"/>
      <c r="V80" s="622"/>
      <c r="W80" s="640"/>
      <c r="X80" s="640"/>
      <c r="Y80" s="642"/>
      <c r="Z80" s="640"/>
      <c r="AA80" s="642"/>
      <c r="AB80" s="640"/>
      <c r="AC80" s="622"/>
      <c r="AD80" s="640"/>
      <c r="AE80" s="622"/>
    </row>
    <row r="81" spans="2:31" ht="15" hidden="1" customHeight="1">
      <c r="B81" s="550" t="s">
        <v>361</v>
      </c>
      <c r="C81" s="640"/>
      <c r="D81" s="641"/>
      <c r="E81" s="640"/>
      <c r="F81" s="550"/>
      <c r="G81" s="640"/>
      <c r="H81" s="550"/>
      <c r="J81" s="640"/>
      <c r="K81" s="641"/>
      <c r="L81" s="640"/>
      <c r="M81" s="550"/>
      <c r="N81" s="640"/>
      <c r="O81" s="550"/>
      <c r="Q81" s="640"/>
      <c r="R81" s="641"/>
      <c r="S81" s="640"/>
      <c r="T81" s="641"/>
      <c r="U81" s="640"/>
      <c r="V81" s="622"/>
      <c r="X81" s="640"/>
      <c r="Y81" s="642"/>
      <c r="Z81" s="640"/>
      <c r="AA81" s="642"/>
      <c r="AB81" s="640"/>
      <c r="AC81" s="622"/>
      <c r="AD81" s="640"/>
      <c r="AE81" s="622"/>
    </row>
    <row r="82" spans="2:31" ht="15" hidden="1" customHeight="1">
      <c r="B82" s="643" t="s">
        <v>110</v>
      </c>
      <c r="C82" s="640"/>
      <c r="D82" s="641"/>
      <c r="E82" s="640"/>
      <c r="F82" s="643"/>
      <c r="G82" s="549">
        <f>C82+E82</f>
        <v>0</v>
      </c>
      <c r="H82" s="643"/>
      <c r="I82" s="549">
        <f>+N82</f>
        <v>0</v>
      </c>
      <c r="J82" s="640">
        <f>P86</f>
        <v>0</v>
      </c>
      <c r="K82" s="641"/>
      <c r="L82" s="640"/>
      <c r="M82" s="643"/>
      <c r="N82" s="549">
        <f>J82+L82</f>
        <v>0</v>
      </c>
      <c r="O82" s="643"/>
      <c r="P82" s="549">
        <f>+U82</f>
        <v>0</v>
      </c>
      <c r="Q82" s="640">
        <f>W86</f>
        <v>0</v>
      </c>
      <c r="R82" s="641"/>
      <c r="S82" s="640"/>
      <c r="T82" s="641"/>
      <c r="U82" s="549">
        <f>Q82+S82</f>
        <v>0</v>
      </c>
      <c r="V82" s="622"/>
      <c r="W82" s="549">
        <f>+AB82</f>
        <v>0</v>
      </c>
      <c r="X82" s="640">
        <v>0</v>
      </c>
      <c r="Y82" s="642"/>
      <c r="Z82" s="640"/>
      <c r="AA82" s="642"/>
      <c r="AB82" s="549">
        <f>X82+Z82</f>
        <v>0</v>
      </c>
      <c r="AC82" s="622"/>
      <c r="AE82" s="622"/>
    </row>
    <row r="83" spans="2:31" ht="15" hidden="1" customHeight="1">
      <c r="B83" s="643" t="s">
        <v>136</v>
      </c>
      <c r="D83" s="641"/>
      <c r="E83" s="640"/>
      <c r="F83" s="643"/>
      <c r="G83" s="549">
        <f>C83+E83</f>
        <v>0</v>
      </c>
      <c r="H83" s="643"/>
      <c r="I83" s="549">
        <f>+N83</f>
        <v>0</v>
      </c>
      <c r="J83" s="549">
        <v>0</v>
      </c>
      <c r="K83" s="641"/>
      <c r="L83" s="640"/>
      <c r="M83" s="643"/>
      <c r="N83" s="549">
        <f>J83+L83</f>
        <v>0</v>
      </c>
      <c r="O83" s="643"/>
      <c r="P83" s="549">
        <f>+U83</f>
        <v>0</v>
      </c>
      <c r="Q83" s="549">
        <v>0</v>
      </c>
      <c r="R83" s="641"/>
      <c r="S83" s="640"/>
      <c r="T83" s="641"/>
      <c r="U83" s="549">
        <f>Q83+S83</f>
        <v>0</v>
      </c>
      <c r="V83" s="622"/>
      <c r="W83" s="549">
        <f>+AB83</f>
        <v>0</v>
      </c>
      <c r="X83" s="549">
        <v>0</v>
      </c>
      <c r="Y83" s="642"/>
      <c r="Z83" s="640"/>
      <c r="AA83" s="642"/>
      <c r="AB83" s="549">
        <f>X83+Z83</f>
        <v>0</v>
      </c>
      <c r="AC83" s="622"/>
      <c r="AE83" s="622"/>
    </row>
    <row r="84" spans="2:31" ht="15" hidden="1" customHeight="1">
      <c r="B84" s="643" t="s">
        <v>112</v>
      </c>
      <c r="C84" s="640"/>
      <c r="D84" s="641"/>
      <c r="E84" s="640"/>
      <c r="F84" s="643"/>
      <c r="G84" s="549">
        <f>C84+E84</f>
        <v>0</v>
      </c>
      <c r="H84" s="643"/>
      <c r="I84" s="549">
        <f>+N84</f>
        <v>0</v>
      </c>
      <c r="J84" s="640">
        <v>0</v>
      </c>
      <c r="K84" s="641"/>
      <c r="L84" s="640"/>
      <c r="M84" s="643"/>
      <c r="N84" s="549">
        <f>J84+L84</f>
        <v>0</v>
      </c>
      <c r="O84" s="643"/>
      <c r="P84" s="549">
        <f>+U84</f>
        <v>0</v>
      </c>
      <c r="Q84" s="640">
        <v>0</v>
      </c>
      <c r="R84" s="641"/>
      <c r="S84" s="640"/>
      <c r="T84" s="641"/>
      <c r="U84" s="549">
        <f>Q84+S83</f>
        <v>0</v>
      </c>
      <c r="V84" s="622"/>
      <c r="W84" s="549">
        <f>+AB84</f>
        <v>0</v>
      </c>
      <c r="X84" s="640">
        <v>0</v>
      </c>
      <c r="Y84" s="642"/>
      <c r="Z84" s="640"/>
      <c r="AA84" s="642"/>
      <c r="AB84" s="549">
        <f>X84+Z83</f>
        <v>0</v>
      </c>
      <c r="AC84" s="622"/>
      <c r="AE84" s="622"/>
    </row>
    <row r="85" spans="2:31" ht="3.25" hidden="1" customHeight="1">
      <c r="B85" s="643"/>
      <c r="C85" s="644"/>
      <c r="D85" s="641"/>
      <c r="E85" s="644"/>
      <c r="F85" s="643"/>
      <c r="G85" s="644"/>
      <c r="H85" s="643"/>
      <c r="I85" s="644"/>
      <c r="J85" s="644"/>
      <c r="K85" s="641"/>
      <c r="L85" s="644"/>
      <c r="M85" s="643"/>
      <c r="N85" s="644"/>
      <c r="O85" s="643"/>
      <c r="P85" s="644"/>
      <c r="Q85" s="644"/>
      <c r="R85" s="641"/>
      <c r="S85" s="644"/>
      <c r="T85" s="641"/>
      <c r="U85" s="644"/>
      <c r="V85" s="622"/>
      <c r="W85" s="644"/>
      <c r="X85" s="644"/>
      <c r="Y85" s="642"/>
      <c r="Z85" s="644"/>
      <c r="AA85" s="642"/>
      <c r="AB85" s="644"/>
      <c r="AC85" s="622"/>
      <c r="AD85" s="644"/>
      <c r="AE85" s="622"/>
    </row>
    <row r="86" spans="2:31" ht="15" hidden="1" customHeight="1">
      <c r="B86" s="643"/>
      <c r="C86" s="640">
        <f>SUM(C82:C85)</f>
        <v>0</v>
      </c>
      <c r="D86" s="641"/>
      <c r="E86" s="640">
        <f>SUM(E82:E85)</f>
        <v>0</v>
      </c>
      <c r="F86" s="643"/>
      <c r="G86" s="640">
        <f>SUM(G82:G85)</f>
        <v>0</v>
      </c>
      <c r="H86" s="643"/>
      <c r="I86" s="640">
        <f>SUM(I82:I85)</f>
        <v>0</v>
      </c>
      <c r="J86" s="640">
        <f>SUM(J82:J85)</f>
        <v>0</v>
      </c>
      <c r="K86" s="641"/>
      <c r="L86" s="640">
        <f>SUM(L82:L85)</f>
        <v>0</v>
      </c>
      <c r="M86" s="643"/>
      <c r="N86" s="640">
        <f>SUM(N82:N85)</f>
        <v>0</v>
      </c>
      <c r="O86" s="643"/>
      <c r="P86" s="640">
        <f>SUM(P82:P85)</f>
        <v>0</v>
      </c>
      <c r="Q86" s="640">
        <f>SUM(Q82:Q85)</f>
        <v>0</v>
      </c>
      <c r="R86" s="641"/>
      <c r="S86" s="640">
        <f>SUM(S82:S85)</f>
        <v>0</v>
      </c>
      <c r="T86" s="641"/>
      <c r="U86" s="640">
        <f>SUM(U82:U85)</f>
        <v>0</v>
      </c>
      <c r="V86" s="622"/>
      <c r="W86" s="640">
        <f>SUM(W82:W85)</f>
        <v>0</v>
      </c>
      <c r="X86" s="640">
        <f>SUM(X82:X85)</f>
        <v>0</v>
      </c>
      <c r="Y86" s="642"/>
      <c r="Z86" s="640">
        <f>SUM(Z82:Z85)</f>
        <v>0</v>
      </c>
      <c r="AA86" s="642"/>
      <c r="AB86" s="640">
        <f>SUM(AB82:AB85)</f>
        <v>0</v>
      </c>
      <c r="AC86" s="622"/>
      <c r="AD86" s="640"/>
      <c r="AE86" s="622"/>
    </row>
    <row r="87" spans="2:31" ht="3.25" hidden="1" customHeight="1" thickBot="1">
      <c r="B87" s="643"/>
      <c r="C87" s="645"/>
      <c r="D87" s="641"/>
      <c r="E87" s="645"/>
      <c r="F87" s="643"/>
      <c r="G87" s="645"/>
      <c r="H87" s="643"/>
      <c r="I87" s="645"/>
      <c r="J87" s="645"/>
      <c r="K87" s="641"/>
      <c r="L87" s="645"/>
      <c r="M87" s="643"/>
      <c r="N87" s="645"/>
      <c r="O87" s="643"/>
      <c r="P87" s="645"/>
      <c r="Q87" s="645"/>
      <c r="R87" s="641"/>
      <c r="S87" s="645"/>
      <c r="T87" s="641"/>
      <c r="U87" s="645"/>
      <c r="V87" s="622"/>
      <c r="W87" s="645"/>
      <c r="X87" s="645"/>
      <c r="Y87" s="642"/>
      <c r="Z87" s="645"/>
      <c r="AA87" s="642"/>
      <c r="AB87" s="645"/>
      <c r="AC87" s="622"/>
      <c r="AD87" s="645"/>
      <c r="AE87" s="622"/>
    </row>
    <row r="88" spans="2:31" ht="15" hidden="1" customHeight="1" thickTop="1">
      <c r="B88" s="643"/>
      <c r="C88" s="640"/>
      <c r="D88" s="641"/>
      <c r="E88" s="640"/>
      <c r="F88" s="643"/>
      <c r="G88" s="640"/>
      <c r="H88" s="643"/>
      <c r="I88" s="640"/>
      <c r="J88" s="640"/>
      <c r="K88" s="641"/>
      <c r="L88" s="640"/>
      <c r="M88" s="643"/>
      <c r="N88" s="640"/>
      <c r="O88" s="643"/>
      <c r="P88" s="640"/>
      <c r="Q88" s="640"/>
      <c r="R88" s="641"/>
      <c r="S88" s="640"/>
      <c r="T88" s="641"/>
      <c r="U88" s="640"/>
      <c r="V88" s="622"/>
      <c r="W88" s="640"/>
      <c r="X88" s="640"/>
      <c r="Y88" s="642"/>
      <c r="Z88" s="640"/>
      <c r="AA88" s="642"/>
      <c r="AB88" s="640"/>
      <c r="AC88" s="622"/>
      <c r="AD88" s="640"/>
      <c r="AE88" s="622"/>
    </row>
    <row r="89" spans="2:31" ht="15" hidden="1" customHeight="1">
      <c r="B89" s="550" t="s">
        <v>176</v>
      </c>
      <c r="C89" s="640"/>
      <c r="D89" s="641"/>
      <c r="E89" s="640"/>
      <c r="F89" s="550"/>
      <c r="G89" s="640"/>
      <c r="H89" s="550"/>
      <c r="I89" s="640"/>
      <c r="J89" s="640"/>
      <c r="K89" s="641"/>
      <c r="L89" s="640"/>
      <c r="M89" s="550"/>
      <c r="N89" s="640"/>
      <c r="O89" s="550"/>
      <c r="P89" s="640"/>
      <c r="Q89" s="640"/>
      <c r="R89" s="641"/>
      <c r="S89" s="640"/>
      <c r="T89" s="641"/>
      <c r="U89" s="640"/>
      <c r="V89" s="622"/>
      <c r="W89" s="640"/>
      <c r="X89" s="640"/>
      <c r="Y89" s="642"/>
      <c r="Z89" s="640"/>
      <c r="AA89" s="642"/>
      <c r="AB89" s="640"/>
      <c r="AC89" s="622"/>
      <c r="AD89" s="640"/>
      <c r="AE89" s="622"/>
    </row>
    <row r="90" spans="2:31" ht="15" hidden="1" customHeight="1">
      <c r="B90" s="643" t="s">
        <v>110</v>
      </c>
      <c r="C90" s="640"/>
      <c r="D90" s="641"/>
      <c r="E90" s="640"/>
      <c r="F90" s="643"/>
      <c r="G90" s="549">
        <f>C90+E90</f>
        <v>0</v>
      </c>
      <c r="H90" s="643"/>
      <c r="I90" s="549">
        <f>+N90</f>
        <v>0</v>
      </c>
      <c r="J90" s="640">
        <f>P94</f>
        <v>0</v>
      </c>
      <c r="K90" s="641"/>
      <c r="L90" s="640"/>
      <c r="M90" s="643"/>
      <c r="N90" s="549">
        <f>J90+L90</f>
        <v>0</v>
      </c>
      <c r="O90" s="643"/>
      <c r="P90" s="549">
        <f>+U90</f>
        <v>0</v>
      </c>
      <c r="Q90" s="640">
        <f>W94</f>
        <v>0</v>
      </c>
      <c r="R90" s="641"/>
      <c r="S90" s="640"/>
      <c r="T90" s="641"/>
      <c r="U90" s="549">
        <f>Q90+S90</f>
        <v>0</v>
      </c>
      <c r="V90" s="622"/>
      <c r="W90" s="549">
        <f>+AB90</f>
        <v>0</v>
      </c>
      <c r="X90" s="640">
        <v>0</v>
      </c>
      <c r="Y90" s="642"/>
      <c r="Z90" s="640"/>
      <c r="AA90" s="642"/>
      <c r="AB90" s="549">
        <f>X90+Z90</f>
        <v>0</v>
      </c>
      <c r="AC90" s="622"/>
      <c r="AE90" s="622"/>
    </row>
    <row r="91" spans="2:31" ht="15" hidden="1" customHeight="1">
      <c r="B91" s="643" t="s">
        <v>111</v>
      </c>
      <c r="D91" s="641"/>
      <c r="E91" s="640"/>
      <c r="F91" s="643"/>
      <c r="G91" s="549">
        <f>C91+E91</f>
        <v>0</v>
      </c>
      <c r="H91" s="643"/>
      <c r="I91" s="549">
        <f>+N91</f>
        <v>0</v>
      </c>
      <c r="J91" s="549">
        <v>0</v>
      </c>
      <c r="K91" s="641"/>
      <c r="L91" s="640"/>
      <c r="M91" s="643"/>
      <c r="N91" s="549">
        <f>J91+L91</f>
        <v>0</v>
      </c>
      <c r="O91" s="643"/>
      <c r="P91" s="549">
        <f>+U91</f>
        <v>0</v>
      </c>
      <c r="Q91" s="549">
        <v>0</v>
      </c>
      <c r="R91" s="641"/>
      <c r="S91" s="640"/>
      <c r="T91" s="641"/>
      <c r="U91" s="549">
        <f>Q91+S91</f>
        <v>0</v>
      </c>
      <c r="V91" s="622"/>
      <c r="W91" s="549">
        <f>+AB91</f>
        <v>0</v>
      </c>
      <c r="X91" s="549">
        <v>0</v>
      </c>
      <c r="Y91" s="642"/>
      <c r="Z91" s="640"/>
      <c r="AA91" s="642"/>
      <c r="AB91" s="549">
        <f>X91+Z91</f>
        <v>0</v>
      </c>
      <c r="AC91" s="622"/>
      <c r="AE91" s="622"/>
    </row>
    <row r="92" spans="2:31" ht="15" hidden="1" customHeight="1">
      <c r="B92" s="643" t="s">
        <v>112</v>
      </c>
      <c r="C92" s="640"/>
      <c r="D92" s="641"/>
      <c r="E92" s="640"/>
      <c r="F92" s="643"/>
      <c r="G92" s="549">
        <f>C92+E91</f>
        <v>0</v>
      </c>
      <c r="H92" s="643"/>
      <c r="I92" s="549">
        <f>+N92</f>
        <v>0</v>
      </c>
      <c r="J92" s="640">
        <v>0</v>
      </c>
      <c r="K92" s="641"/>
      <c r="L92" s="640"/>
      <c r="M92" s="643"/>
      <c r="N92" s="549">
        <f>J92+L91</f>
        <v>0</v>
      </c>
      <c r="O92" s="643"/>
      <c r="P92" s="549">
        <f>+U92</f>
        <v>0</v>
      </c>
      <c r="Q92" s="640">
        <v>0</v>
      </c>
      <c r="R92" s="641"/>
      <c r="S92" s="640"/>
      <c r="T92" s="641"/>
      <c r="U92" s="549">
        <f>Q92+S91</f>
        <v>0</v>
      </c>
      <c r="V92" s="622"/>
      <c r="W92" s="549">
        <f>+AB92</f>
        <v>0</v>
      </c>
      <c r="X92" s="640">
        <v>0</v>
      </c>
      <c r="Y92" s="642"/>
      <c r="Z92" s="640"/>
      <c r="AA92" s="642"/>
      <c r="AB92" s="549">
        <f>X92+Z91</f>
        <v>0</v>
      </c>
      <c r="AC92" s="622"/>
      <c r="AE92" s="622"/>
    </row>
    <row r="93" spans="2:31" ht="3.25" hidden="1" customHeight="1">
      <c r="B93" s="643"/>
      <c r="C93" s="644"/>
      <c r="D93" s="641"/>
      <c r="E93" s="644"/>
      <c r="F93" s="643"/>
      <c r="G93" s="644"/>
      <c r="H93" s="643"/>
      <c r="I93" s="644"/>
      <c r="J93" s="644"/>
      <c r="K93" s="641"/>
      <c r="L93" s="644"/>
      <c r="M93" s="643"/>
      <c r="N93" s="644"/>
      <c r="O93" s="643"/>
      <c r="P93" s="644"/>
      <c r="Q93" s="644"/>
      <c r="R93" s="641"/>
      <c r="S93" s="644"/>
      <c r="T93" s="641"/>
      <c r="U93" s="644"/>
      <c r="V93" s="622"/>
      <c r="W93" s="644"/>
      <c r="X93" s="644"/>
      <c r="Y93" s="642"/>
      <c r="Z93" s="644"/>
      <c r="AA93" s="642"/>
      <c r="AB93" s="644"/>
      <c r="AC93" s="622"/>
      <c r="AD93" s="644"/>
      <c r="AE93" s="622"/>
    </row>
    <row r="94" spans="2:31" ht="15" hidden="1" customHeight="1">
      <c r="B94" s="643"/>
      <c r="C94" s="640">
        <f>SUM(C90:C93)</f>
        <v>0</v>
      </c>
      <c r="D94" s="641"/>
      <c r="E94" s="640">
        <f>SUM(E90:E93)</f>
        <v>0</v>
      </c>
      <c r="F94" s="643"/>
      <c r="G94" s="640">
        <f>SUM(G90:G93)</f>
        <v>0</v>
      </c>
      <c r="H94" s="643"/>
      <c r="I94" s="640">
        <f>SUM(I90:I93)</f>
        <v>0</v>
      </c>
      <c r="J94" s="640">
        <f>SUM(J90:J93)</f>
        <v>0</v>
      </c>
      <c r="K94" s="641"/>
      <c r="L94" s="640">
        <f>SUM(L90:L93)</f>
        <v>0</v>
      </c>
      <c r="M94" s="643"/>
      <c r="N94" s="640">
        <f>SUM(N90:N93)</f>
        <v>0</v>
      </c>
      <c r="O94" s="643"/>
      <c r="P94" s="640">
        <f>SUM(P90:P93)</f>
        <v>0</v>
      </c>
      <c r="Q94" s="640">
        <f>SUM(Q90:Q93)</f>
        <v>0</v>
      </c>
      <c r="R94" s="641"/>
      <c r="S94" s="640">
        <f>SUM(S90:S93)</f>
        <v>0</v>
      </c>
      <c r="T94" s="641"/>
      <c r="U94" s="640">
        <f>SUM(U90:U93)</f>
        <v>0</v>
      </c>
      <c r="V94" s="622"/>
      <c r="W94" s="640">
        <f>SUM(W90:W93)</f>
        <v>0</v>
      </c>
      <c r="X94" s="640">
        <f>SUM(X90:X93)</f>
        <v>0</v>
      </c>
      <c r="Y94" s="642"/>
      <c r="Z94" s="640">
        <f>SUM(Z90:Z93)</f>
        <v>0</v>
      </c>
      <c r="AA94" s="642"/>
      <c r="AB94" s="640">
        <f>SUM(AB90:AB93)</f>
        <v>0</v>
      </c>
      <c r="AC94" s="622"/>
      <c r="AD94" s="640"/>
      <c r="AE94" s="622"/>
    </row>
    <row r="95" spans="2:31" ht="3.25" hidden="1" customHeight="1" thickBot="1">
      <c r="B95" s="643"/>
      <c r="C95" s="645"/>
      <c r="D95" s="641"/>
      <c r="E95" s="645"/>
      <c r="F95" s="643"/>
      <c r="G95" s="645"/>
      <c r="H95" s="643"/>
      <c r="I95" s="645"/>
      <c r="J95" s="645"/>
      <c r="K95" s="641"/>
      <c r="L95" s="645"/>
      <c r="M95" s="643"/>
      <c r="N95" s="645"/>
      <c r="O95" s="643"/>
      <c r="P95" s="645"/>
      <c r="Q95" s="645"/>
      <c r="R95" s="641"/>
      <c r="S95" s="645"/>
      <c r="T95" s="641"/>
      <c r="U95" s="645"/>
      <c r="V95" s="622"/>
      <c r="W95" s="645"/>
      <c r="X95" s="645"/>
      <c r="Y95" s="642"/>
      <c r="Z95" s="645"/>
      <c r="AA95" s="642"/>
      <c r="AB95" s="645"/>
      <c r="AC95" s="622"/>
      <c r="AD95" s="645"/>
      <c r="AE95" s="622"/>
    </row>
    <row r="96" spans="2:31" ht="15" hidden="1" customHeight="1" thickTop="1">
      <c r="B96" s="643"/>
      <c r="C96" s="640"/>
      <c r="D96" s="641"/>
      <c r="E96" s="640"/>
      <c r="F96" s="643"/>
      <c r="G96" s="640"/>
      <c r="H96" s="643"/>
      <c r="I96" s="640"/>
      <c r="J96" s="640"/>
      <c r="K96" s="641"/>
      <c r="L96" s="640"/>
      <c r="M96" s="643"/>
      <c r="N96" s="640"/>
      <c r="O96" s="643"/>
      <c r="P96" s="640"/>
      <c r="Q96" s="640"/>
      <c r="R96" s="641"/>
      <c r="S96" s="640"/>
      <c r="T96" s="641"/>
      <c r="U96" s="640"/>
      <c r="V96" s="622"/>
      <c r="W96" s="640"/>
      <c r="X96" s="640"/>
      <c r="Y96" s="642"/>
      <c r="Z96" s="640"/>
      <c r="AA96" s="642"/>
      <c r="AB96" s="640"/>
      <c r="AC96" s="622"/>
      <c r="AD96" s="640"/>
      <c r="AE96" s="622"/>
    </row>
    <row r="97" spans="2:31" ht="15" hidden="1" customHeight="1">
      <c r="B97" s="550" t="s">
        <v>177</v>
      </c>
      <c r="C97" s="640"/>
      <c r="D97" s="641"/>
      <c r="E97" s="640"/>
      <c r="F97" s="550"/>
      <c r="G97" s="640"/>
      <c r="H97" s="550"/>
      <c r="I97" s="640"/>
      <c r="J97" s="640"/>
      <c r="K97" s="641"/>
      <c r="L97" s="640"/>
      <c r="M97" s="550"/>
      <c r="N97" s="640"/>
      <c r="O97" s="550"/>
      <c r="P97" s="640"/>
      <c r="Q97" s="640"/>
      <c r="R97" s="641"/>
      <c r="S97" s="640"/>
      <c r="T97" s="641"/>
      <c r="U97" s="640"/>
      <c r="V97" s="622"/>
      <c r="W97" s="640"/>
      <c r="X97" s="640"/>
      <c r="Y97" s="642"/>
      <c r="Z97" s="640"/>
      <c r="AA97" s="642"/>
      <c r="AB97" s="640"/>
      <c r="AC97" s="622"/>
      <c r="AD97" s="640"/>
      <c r="AE97" s="622"/>
    </row>
    <row r="98" spans="2:31" ht="15" hidden="1" customHeight="1">
      <c r="B98" s="643" t="s">
        <v>110</v>
      </c>
      <c r="C98" s="640"/>
      <c r="D98" s="641"/>
      <c r="E98" s="640"/>
      <c r="F98" s="643"/>
      <c r="G98" s="549">
        <f>C98+E98</f>
        <v>0</v>
      </c>
      <c r="H98" s="643"/>
      <c r="I98" s="549">
        <f>+N98</f>
        <v>0</v>
      </c>
      <c r="J98" s="640">
        <f>P102</f>
        <v>0</v>
      </c>
      <c r="K98" s="641"/>
      <c r="L98" s="640"/>
      <c r="M98" s="643"/>
      <c r="N98" s="549">
        <f>J98+L98</f>
        <v>0</v>
      </c>
      <c r="O98" s="643"/>
      <c r="P98" s="549">
        <f>+U98</f>
        <v>0</v>
      </c>
      <c r="Q98" s="640">
        <f>W102</f>
        <v>0</v>
      </c>
      <c r="R98" s="641"/>
      <c r="S98" s="640"/>
      <c r="T98" s="641"/>
      <c r="U98" s="549">
        <f>Q98+S98</f>
        <v>0</v>
      </c>
      <c r="V98" s="622"/>
      <c r="W98" s="549">
        <f>+AB98</f>
        <v>0</v>
      </c>
      <c r="X98" s="640">
        <v>0</v>
      </c>
      <c r="Y98" s="642"/>
      <c r="Z98" s="640"/>
      <c r="AA98" s="642"/>
      <c r="AB98" s="549">
        <f>X98+Z98</f>
        <v>0</v>
      </c>
      <c r="AC98" s="622"/>
      <c r="AE98" s="622"/>
    </row>
    <row r="99" spans="2:31" ht="15" hidden="1" customHeight="1">
      <c r="B99" s="643" t="s">
        <v>136</v>
      </c>
      <c r="D99" s="641"/>
      <c r="E99" s="640"/>
      <c r="F99" s="643"/>
      <c r="G99" s="549">
        <f>C99+E99</f>
        <v>0</v>
      </c>
      <c r="H99" s="643"/>
      <c r="I99" s="549">
        <f>+N99</f>
        <v>0</v>
      </c>
      <c r="J99" s="549">
        <v>0</v>
      </c>
      <c r="K99" s="641"/>
      <c r="L99" s="640"/>
      <c r="M99" s="643"/>
      <c r="N99" s="549">
        <f>J99+L99</f>
        <v>0</v>
      </c>
      <c r="O99" s="643"/>
      <c r="P99" s="549">
        <f>+U99</f>
        <v>0</v>
      </c>
      <c r="Q99" s="549">
        <v>0</v>
      </c>
      <c r="R99" s="641"/>
      <c r="S99" s="640"/>
      <c r="T99" s="641"/>
      <c r="U99" s="549">
        <f>Q99+S99</f>
        <v>0</v>
      </c>
      <c r="V99" s="622"/>
      <c r="W99" s="549">
        <f>+AB99</f>
        <v>0</v>
      </c>
      <c r="X99" s="549">
        <v>0</v>
      </c>
      <c r="Y99" s="642"/>
      <c r="Z99" s="640"/>
      <c r="AA99" s="642"/>
      <c r="AB99" s="549">
        <f>X99+Z99</f>
        <v>0</v>
      </c>
      <c r="AC99" s="622"/>
      <c r="AE99" s="622"/>
    </row>
    <row r="100" spans="2:31" ht="15" hidden="1" customHeight="1">
      <c r="B100" s="643" t="s">
        <v>112</v>
      </c>
      <c r="C100" s="640"/>
      <c r="D100" s="641"/>
      <c r="E100" s="640"/>
      <c r="F100" s="643"/>
      <c r="G100" s="549">
        <f>C100+E100</f>
        <v>0</v>
      </c>
      <c r="H100" s="643"/>
      <c r="I100" s="549">
        <f>+N100</f>
        <v>0</v>
      </c>
      <c r="J100" s="640"/>
      <c r="K100" s="641"/>
      <c r="L100" s="640"/>
      <c r="M100" s="643"/>
      <c r="N100" s="549">
        <f>J100+L100</f>
        <v>0</v>
      </c>
      <c r="O100" s="643"/>
      <c r="P100" s="549">
        <f>+U100</f>
        <v>0</v>
      </c>
      <c r="Q100" s="640"/>
      <c r="R100" s="641"/>
      <c r="S100" s="640"/>
      <c r="T100" s="641"/>
      <c r="U100" s="549">
        <f>Q100+S100</f>
        <v>0</v>
      </c>
      <c r="V100" s="622"/>
      <c r="W100" s="549">
        <f>+AB100</f>
        <v>0</v>
      </c>
      <c r="X100" s="640">
        <v>0</v>
      </c>
      <c r="Y100" s="642"/>
      <c r="Z100" s="640"/>
      <c r="AA100" s="642"/>
      <c r="AB100" s="549">
        <f>X100+Z100</f>
        <v>0</v>
      </c>
      <c r="AC100" s="622"/>
      <c r="AE100" s="622"/>
    </row>
    <row r="101" spans="2:31" ht="3.25" hidden="1" customHeight="1">
      <c r="B101" s="643"/>
      <c r="C101" s="644"/>
      <c r="D101" s="641"/>
      <c r="E101" s="644"/>
      <c r="F101" s="643"/>
      <c r="G101" s="644"/>
      <c r="H101" s="643"/>
      <c r="I101" s="644"/>
      <c r="J101" s="644"/>
      <c r="K101" s="641"/>
      <c r="L101" s="644"/>
      <c r="M101" s="643"/>
      <c r="N101" s="644"/>
      <c r="O101" s="643"/>
      <c r="P101" s="644"/>
      <c r="Q101" s="644"/>
      <c r="R101" s="641"/>
      <c r="S101" s="644"/>
      <c r="T101" s="641"/>
      <c r="U101" s="644"/>
      <c r="V101" s="622"/>
      <c r="W101" s="644"/>
      <c r="X101" s="644"/>
      <c r="Y101" s="642"/>
      <c r="Z101" s="644"/>
      <c r="AA101" s="642"/>
      <c r="AB101" s="644"/>
      <c r="AC101" s="622"/>
      <c r="AD101" s="644"/>
      <c r="AE101" s="622"/>
    </row>
    <row r="102" spans="2:31" ht="15" hidden="1" customHeight="1">
      <c r="B102" s="643"/>
      <c r="C102" s="640">
        <f>SUM(C98:C101)</f>
        <v>0</v>
      </c>
      <c r="D102" s="641"/>
      <c r="E102" s="640">
        <f>SUM(E98:E101)</f>
        <v>0</v>
      </c>
      <c r="F102" s="643"/>
      <c r="G102" s="640">
        <f>SUM(G98:G101)</f>
        <v>0</v>
      </c>
      <c r="H102" s="643"/>
      <c r="I102" s="640">
        <f>SUM(I98:I101)</f>
        <v>0</v>
      </c>
      <c r="J102" s="640">
        <f>SUM(J98:J101)</f>
        <v>0</v>
      </c>
      <c r="K102" s="641"/>
      <c r="L102" s="640">
        <f>SUM(L98:L101)</f>
        <v>0</v>
      </c>
      <c r="M102" s="643"/>
      <c r="N102" s="640">
        <f>SUM(N98:N101)</f>
        <v>0</v>
      </c>
      <c r="O102" s="643"/>
      <c r="P102" s="640">
        <f>SUM(P98:P101)</f>
        <v>0</v>
      </c>
      <c r="Q102" s="640">
        <f>SUM(Q98:Q101)</f>
        <v>0</v>
      </c>
      <c r="R102" s="641"/>
      <c r="S102" s="640">
        <f>SUM(S98:S101)</f>
        <v>0</v>
      </c>
      <c r="T102" s="641"/>
      <c r="U102" s="640">
        <f>SUM(U98:U101)</f>
        <v>0</v>
      </c>
      <c r="V102" s="622"/>
      <c r="W102" s="640">
        <f>SUM(W98:W101)</f>
        <v>0</v>
      </c>
      <c r="X102" s="640">
        <f>SUM(X98:X101)</f>
        <v>0</v>
      </c>
      <c r="Y102" s="642"/>
      <c r="Z102" s="640">
        <f>SUM(Z98:Z101)</f>
        <v>0</v>
      </c>
      <c r="AA102" s="642"/>
      <c r="AB102" s="640">
        <f>SUM(AB98:AB101)</f>
        <v>0</v>
      </c>
      <c r="AC102" s="622"/>
      <c r="AD102" s="640"/>
      <c r="AE102" s="622"/>
    </row>
    <row r="103" spans="2:31" ht="3.25" hidden="1" customHeight="1" thickBot="1">
      <c r="B103" s="643"/>
      <c r="C103" s="645"/>
      <c r="D103" s="641"/>
      <c r="E103" s="645"/>
      <c r="F103" s="643"/>
      <c r="G103" s="645"/>
      <c r="H103" s="643"/>
      <c r="I103" s="645"/>
      <c r="J103" s="645"/>
      <c r="K103" s="641"/>
      <c r="L103" s="645"/>
      <c r="M103" s="643"/>
      <c r="N103" s="645"/>
      <c r="O103" s="643"/>
      <c r="P103" s="645"/>
      <c r="Q103" s="645"/>
      <c r="R103" s="641"/>
      <c r="S103" s="645"/>
      <c r="T103" s="641"/>
      <c r="U103" s="645"/>
      <c r="V103" s="622"/>
      <c r="W103" s="645"/>
      <c r="X103" s="645"/>
      <c r="Y103" s="642"/>
      <c r="Z103" s="645"/>
      <c r="AA103" s="642"/>
      <c r="AB103" s="645"/>
      <c r="AC103" s="622"/>
      <c r="AD103" s="645"/>
      <c r="AE103" s="622"/>
    </row>
    <row r="104" spans="2:31" ht="15" hidden="1" customHeight="1" thickTop="1">
      <c r="B104" s="643"/>
      <c r="C104" s="640"/>
      <c r="D104" s="641"/>
      <c r="E104" s="640"/>
      <c r="F104" s="643"/>
      <c r="G104" s="640"/>
      <c r="H104" s="643"/>
      <c r="I104" s="640"/>
      <c r="J104" s="640"/>
      <c r="K104" s="641"/>
      <c r="L104" s="640"/>
      <c r="M104" s="643"/>
      <c r="N104" s="640"/>
      <c r="O104" s="643"/>
      <c r="P104" s="640"/>
      <c r="Q104" s="640"/>
      <c r="R104" s="641"/>
      <c r="S104" s="640"/>
      <c r="T104" s="641"/>
      <c r="U104" s="640"/>
      <c r="V104" s="622"/>
      <c r="W104" s="640"/>
      <c r="X104" s="640"/>
      <c r="Y104" s="642"/>
      <c r="Z104" s="640"/>
      <c r="AA104" s="642"/>
      <c r="AB104" s="640"/>
      <c r="AC104" s="622"/>
      <c r="AD104" s="640"/>
      <c r="AE104" s="622"/>
    </row>
    <row r="105" spans="2:31" ht="15" hidden="1" customHeight="1">
      <c r="B105" s="550"/>
      <c r="C105" s="640"/>
      <c r="D105" s="641"/>
      <c r="E105" s="640"/>
      <c r="F105" s="550"/>
      <c r="G105" s="640"/>
      <c r="H105" s="550"/>
      <c r="I105" s="640"/>
      <c r="J105" s="640"/>
      <c r="K105" s="641"/>
      <c r="L105" s="640"/>
      <c r="M105" s="550"/>
      <c r="N105" s="640"/>
      <c r="O105" s="550"/>
      <c r="P105" s="640"/>
      <c r="Q105" s="640"/>
      <c r="R105" s="641"/>
      <c r="S105" s="640"/>
      <c r="T105" s="641"/>
      <c r="U105" s="640"/>
      <c r="V105" s="622"/>
      <c r="W105" s="640"/>
      <c r="X105" s="640"/>
      <c r="Y105" s="642"/>
      <c r="Z105" s="640"/>
      <c r="AA105" s="642"/>
      <c r="AB105" s="640"/>
      <c r="AC105" s="622"/>
      <c r="AD105" s="640"/>
      <c r="AE105" s="622"/>
    </row>
    <row r="106" spans="2:31" ht="15" hidden="1" customHeight="1">
      <c r="B106" s="643"/>
      <c r="C106" s="640"/>
      <c r="D106" s="641"/>
      <c r="E106" s="640"/>
      <c r="F106" s="643"/>
      <c r="H106" s="643"/>
      <c r="J106" s="640"/>
      <c r="K106" s="641"/>
      <c r="L106" s="640"/>
      <c r="M106" s="643"/>
      <c r="O106" s="643"/>
      <c r="Q106" s="640"/>
      <c r="R106" s="641"/>
      <c r="S106" s="640"/>
      <c r="T106" s="641"/>
      <c r="V106" s="622"/>
      <c r="X106" s="640"/>
      <c r="Y106" s="642"/>
      <c r="Z106" s="640"/>
      <c r="AA106" s="642"/>
      <c r="AC106" s="622"/>
      <c r="AE106" s="622"/>
    </row>
    <row r="107" spans="2:31" ht="15" hidden="1" customHeight="1">
      <c r="B107" s="643"/>
      <c r="C107" s="640"/>
      <c r="D107" s="641"/>
      <c r="E107" s="640"/>
      <c r="F107" s="643"/>
      <c r="H107" s="643"/>
      <c r="J107" s="640"/>
      <c r="K107" s="641"/>
      <c r="L107" s="640"/>
      <c r="M107" s="643"/>
      <c r="O107" s="643"/>
      <c r="Q107" s="640"/>
      <c r="R107" s="641"/>
      <c r="S107" s="640"/>
      <c r="T107" s="641"/>
      <c r="V107" s="622"/>
      <c r="X107" s="640"/>
      <c r="Y107" s="642"/>
      <c r="Z107" s="640"/>
      <c r="AA107" s="642"/>
      <c r="AC107" s="622"/>
      <c r="AE107" s="622"/>
    </row>
    <row r="108" spans="2:31" ht="15" hidden="1" customHeight="1">
      <c r="B108" s="643"/>
      <c r="C108" s="640"/>
      <c r="D108" s="641"/>
      <c r="E108" s="640"/>
      <c r="F108" s="643"/>
      <c r="H108" s="643"/>
      <c r="J108" s="640"/>
      <c r="K108" s="641"/>
      <c r="L108" s="640"/>
      <c r="M108" s="643"/>
      <c r="O108" s="643"/>
      <c r="Q108" s="640"/>
      <c r="R108" s="641"/>
      <c r="S108" s="640"/>
      <c r="T108" s="641"/>
      <c r="V108" s="622"/>
      <c r="X108" s="640"/>
      <c r="Y108" s="642"/>
      <c r="Z108" s="640"/>
      <c r="AA108" s="642"/>
      <c r="AC108" s="622"/>
      <c r="AE108" s="622"/>
    </row>
    <row r="109" spans="2:31" ht="3.25" hidden="1" customHeight="1">
      <c r="B109" s="643"/>
      <c r="C109" s="644"/>
      <c r="D109" s="641"/>
      <c r="E109" s="644"/>
      <c r="F109" s="643"/>
      <c r="G109" s="644"/>
      <c r="H109" s="643"/>
      <c r="I109" s="644"/>
      <c r="J109" s="644"/>
      <c r="K109" s="641"/>
      <c r="L109" s="644"/>
      <c r="M109" s="643"/>
      <c r="N109" s="644"/>
      <c r="O109" s="643"/>
      <c r="P109" s="644"/>
      <c r="Q109" s="644"/>
      <c r="R109" s="641"/>
      <c r="S109" s="644"/>
      <c r="T109" s="641"/>
      <c r="U109" s="644"/>
      <c r="V109" s="622"/>
      <c r="W109" s="644"/>
      <c r="X109" s="644"/>
      <c r="Y109" s="642"/>
      <c r="Z109" s="644"/>
      <c r="AA109" s="642"/>
      <c r="AB109" s="644"/>
      <c r="AC109" s="622"/>
      <c r="AD109" s="644"/>
      <c r="AE109" s="622"/>
    </row>
    <row r="110" spans="2:31" ht="15" hidden="1" customHeight="1">
      <c r="B110" s="643"/>
      <c r="C110" s="640"/>
      <c r="D110" s="641"/>
      <c r="E110" s="640"/>
      <c r="F110" s="643"/>
      <c r="G110" s="640"/>
      <c r="H110" s="643"/>
      <c r="I110" s="640"/>
      <c r="J110" s="640"/>
      <c r="K110" s="641"/>
      <c r="L110" s="640"/>
      <c r="M110" s="643"/>
      <c r="N110" s="640"/>
      <c r="O110" s="643"/>
      <c r="P110" s="640"/>
      <c r="Q110" s="640"/>
      <c r="R110" s="641"/>
      <c r="S110" s="640"/>
      <c r="T110" s="641"/>
      <c r="U110" s="640"/>
      <c r="V110" s="622"/>
      <c r="W110" s="640"/>
      <c r="X110" s="640"/>
      <c r="Y110" s="642"/>
      <c r="Z110" s="640"/>
      <c r="AA110" s="642"/>
      <c r="AB110" s="640"/>
      <c r="AC110" s="622"/>
      <c r="AD110" s="640"/>
      <c r="AE110" s="622"/>
    </row>
    <row r="111" spans="2:31" ht="3.25" hidden="1" customHeight="1" thickBot="1">
      <c r="B111" s="643"/>
      <c r="C111" s="645"/>
      <c r="D111" s="641"/>
      <c r="E111" s="645"/>
      <c r="F111" s="643"/>
      <c r="G111" s="645"/>
      <c r="H111" s="643"/>
      <c r="I111" s="645"/>
      <c r="J111" s="645"/>
      <c r="K111" s="641"/>
      <c r="L111" s="645"/>
      <c r="M111" s="643"/>
      <c r="N111" s="645"/>
      <c r="O111" s="643"/>
      <c r="P111" s="645"/>
      <c r="Q111" s="645"/>
      <c r="R111" s="641"/>
      <c r="S111" s="645"/>
      <c r="T111" s="641"/>
      <c r="U111" s="645"/>
      <c r="V111" s="622"/>
      <c r="W111" s="645"/>
      <c r="X111" s="645"/>
      <c r="Y111" s="642"/>
      <c r="Z111" s="645"/>
      <c r="AA111" s="642"/>
      <c r="AB111" s="645"/>
      <c r="AC111" s="622"/>
      <c r="AD111" s="645"/>
      <c r="AE111" s="622"/>
    </row>
    <row r="112" spans="2:31" ht="15" hidden="1" customHeight="1" thickTop="1">
      <c r="B112" s="643"/>
      <c r="C112" s="640"/>
      <c r="D112" s="641"/>
      <c r="E112" s="640"/>
      <c r="F112" s="643"/>
      <c r="G112" s="640"/>
      <c r="H112" s="643"/>
      <c r="I112" s="640"/>
      <c r="J112" s="640"/>
      <c r="K112" s="641"/>
      <c r="L112" s="640"/>
      <c r="M112" s="643"/>
      <c r="N112" s="640"/>
      <c r="O112" s="643"/>
      <c r="P112" s="640"/>
      <c r="Q112" s="640"/>
      <c r="R112" s="641"/>
      <c r="S112" s="640"/>
      <c r="T112" s="641"/>
      <c r="U112" s="640"/>
      <c r="V112" s="622"/>
      <c r="W112" s="640"/>
      <c r="X112" s="640"/>
      <c r="Y112" s="642"/>
      <c r="Z112" s="640"/>
      <c r="AA112" s="642"/>
      <c r="AB112" s="640"/>
      <c r="AC112" s="622"/>
      <c r="AD112" s="640"/>
      <c r="AE112" s="622"/>
    </row>
    <row r="113" spans="2:31" ht="15" hidden="1" customHeight="1">
      <c r="B113" s="550"/>
      <c r="C113" s="640"/>
      <c r="D113" s="641"/>
      <c r="E113" s="640"/>
      <c r="F113" s="550"/>
      <c r="G113" s="640"/>
      <c r="H113" s="550"/>
      <c r="I113" s="640"/>
      <c r="J113" s="640"/>
      <c r="K113" s="641"/>
      <c r="L113" s="640"/>
      <c r="M113" s="550"/>
      <c r="N113" s="640"/>
      <c r="O113" s="550"/>
      <c r="P113" s="640"/>
      <c r="Q113" s="640"/>
      <c r="R113" s="641"/>
      <c r="S113" s="640"/>
      <c r="T113" s="641"/>
      <c r="U113" s="640"/>
      <c r="V113" s="622"/>
      <c r="W113" s="640"/>
      <c r="X113" s="640"/>
      <c r="Y113" s="642"/>
      <c r="Z113" s="640"/>
      <c r="AA113" s="642"/>
      <c r="AB113" s="640"/>
      <c r="AC113" s="622"/>
      <c r="AD113" s="640"/>
      <c r="AE113" s="622"/>
    </row>
    <row r="114" spans="2:31" ht="15" hidden="1" customHeight="1">
      <c r="B114" s="643"/>
      <c r="C114" s="640"/>
      <c r="D114" s="641"/>
      <c r="E114" s="640"/>
      <c r="F114" s="643"/>
      <c r="H114" s="643"/>
      <c r="J114" s="640"/>
      <c r="K114" s="641"/>
      <c r="L114" s="640"/>
      <c r="M114" s="643"/>
      <c r="O114" s="643"/>
      <c r="Q114" s="640"/>
      <c r="R114" s="641"/>
      <c r="S114" s="640"/>
      <c r="T114" s="641"/>
      <c r="V114" s="622"/>
      <c r="X114" s="640"/>
      <c r="Y114" s="642"/>
      <c r="Z114" s="640"/>
      <c r="AA114" s="642"/>
      <c r="AC114" s="622"/>
      <c r="AE114" s="622"/>
    </row>
    <row r="115" spans="2:31" ht="15" hidden="1" customHeight="1">
      <c r="B115" s="643"/>
      <c r="C115" s="640"/>
      <c r="D115" s="641"/>
      <c r="E115" s="640"/>
      <c r="F115" s="643"/>
      <c r="H115" s="643"/>
      <c r="J115" s="640"/>
      <c r="K115" s="641"/>
      <c r="L115" s="640"/>
      <c r="M115" s="643"/>
      <c r="O115" s="643"/>
      <c r="Q115" s="640"/>
      <c r="R115" s="641"/>
      <c r="S115" s="640"/>
      <c r="T115" s="641"/>
      <c r="V115" s="622"/>
      <c r="X115" s="640"/>
      <c r="Y115" s="642"/>
      <c r="Z115" s="640"/>
      <c r="AA115" s="642"/>
      <c r="AC115" s="622"/>
      <c r="AE115" s="622"/>
    </row>
    <row r="116" spans="2:31" ht="15" hidden="1" customHeight="1">
      <c r="B116" s="643"/>
      <c r="C116" s="640"/>
      <c r="D116" s="641"/>
      <c r="E116" s="640"/>
      <c r="F116" s="643"/>
      <c r="H116" s="643"/>
      <c r="J116" s="640"/>
      <c r="K116" s="641"/>
      <c r="L116" s="640"/>
      <c r="M116" s="643"/>
      <c r="O116" s="643"/>
      <c r="Q116" s="640"/>
      <c r="R116" s="641"/>
      <c r="S116" s="640"/>
      <c r="T116" s="641"/>
      <c r="V116" s="622"/>
      <c r="X116" s="640"/>
      <c r="Y116" s="642"/>
      <c r="Z116" s="640"/>
      <c r="AA116" s="642"/>
      <c r="AC116" s="622"/>
      <c r="AE116" s="622"/>
    </row>
    <row r="117" spans="2:31" ht="3.25" hidden="1" customHeight="1">
      <c r="B117" s="643"/>
      <c r="C117" s="644"/>
      <c r="D117" s="641"/>
      <c r="E117" s="644"/>
      <c r="F117" s="643"/>
      <c r="G117" s="644"/>
      <c r="H117" s="643"/>
      <c r="I117" s="644"/>
      <c r="J117" s="644"/>
      <c r="K117" s="641"/>
      <c r="L117" s="644"/>
      <c r="M117" s="643"/>
      <c r="N117" s="644"/>
      <c r="O117" s="643"/>
      <c r="P117" s="644"/>
      <c r="Q117" s="644"/>
      <c r="R117" s="641"/>
      <c r="S117" s="644"/>
      <c r="T117" s="641"/>
      <c r="U117" s="644"/>
      <c r="V117" s="622"/>
      <c r="W117" s="644"/>
      <c r="X117" s="644"/>
      <c r="Y117" s="642"/>
      <c r="Z117" s="644"/>
      <c r="AA117" s="642"/>
      <c r="AB117" s="644"/>
      <c r="AC117" s="622"/>
      <c r="AD117" s="644"/>
      <c r="AE117" s="622"/>
    </row>
    <row r="118" spans="2:31" ht="15" hidden="1" customHeight="1">
      <c r="B118" s="643"/>
      <c r="C118" s="640"/>
      <c r="D118" s="641"/>
      <c r="E118" s="640"/>
      <c r="F118" s="643"/>
      <c r="G118" s="640"/>
      <c r="H118" s="643"/>
      <c r="I118" s="640"/>
      <c r="J118" s="640"/>
      <c r="K118" s="641"/>
      <c r="L118" s="640"/>
      <c r="M118" s="643"/>
      <c r="N118" s="640"/>
      <c r="O118" s="643"/>
      <c r="P118" s="640"/>
      <c r="Q118" s="640"/>
      <c r="R118" s="641"/>
      <c r="S118" s="640"/>
      <c r="T118" s="641"/>
      <c r="U118" s="640"/>
      <c r="V118" s="622"/>
      <c r="W118" s="640"/>
      <c r="X118" s="640"/>
      <c r="Y118" s="642"/>
      <c r="Z118" s="640"/>
      <c r="AA118" s="642"/>
      <c r="AB118" s="640"/>
      <c r="AC118" s="622"/>
      <c r="AD118" s="640"/>
      <c r="AE118" s="622"/>
    </row>
    <row r="119" spans="2:31" ht="3.25" hidden="1" customHeight="1" thickBot="1">
      <c r="B119" s="643"/>
      <c r="C119" s="645"/>
      <c r="D119" s="641"/>
      <c r="E119" s="645"/>
      <c r="F119" s="643"/>
      <c r="G119" s="645"/>
      <c r="H119" s="643"/>
      <c r="I119" s="645"/>
      <c r="J119" s="645"/>
      <c r="K119" s="641"/>
      <c r="L119" s="645"/>
      <c r="M119" s="643"/>
      <c r="N119" s="645"/>
      <c r="O119" s="643"/>
      <c r="P119" s="645"/>
      <c r="Q119" s="645"/>
      <c r="R119" s="641"/>
      <c r="S119" s="645"/>
      <c r="T119" s="641"/>
      <c r="U119" s="645"/>
      <c r="V119" s="622"/>
      <c r="W119" s="645"/>
      <c r="X119" s="645"/>
      <c r="Y119" s="642"/>
      <c r="Z119" s="645"/>
      <c r="AA119" s="642"/>
      <c r="AB119" s="645"/>
      <c r="AC119" s="622"/>
      <c r="AD119" s="645"/>
      <c r="AE119" s="622"/>
    </row>
    <row r="120" spans="2:31" ht="15" hidden="1" customHeight="1">
      <c r="B120" s="643"/>
      <c r="C120" s="640"/>
      <c r="D120" s="641"/>
      <c r="E120" s="640"/>
      <c r="F120" s="643"/>
      <c r="G120" s="640"/>
      <c r="H120" s="643"/>
      <c r="I120" s="640"/>
      <c r="J120" s="640"/>
      <c r="K120" s="641"/>
      <c r="L120" s="640"/>
      <c r="M120" s="643"/>
      <c r="N120" s="640"/>
      <c r="O120" s="643"/>
      <c r="P120" s="640"/>
      <c r="Q120" s="640"/>
      <c r="R120" s="641"/>
      <c r="S120" s="640"/>
      <c r="T120" s="641"/>
      <c r="U120" s="640"/>
      <c r="V120" s="622"/>
      <c r="W120" s="640"/>
      <c r="X120" s="640"/>
      <c r="Y120" s="642"/>
      <c r="Z120" s="640"/>
      <c r="AA120" s="642"/>
      <c r="AB120" s="640"/>
      <c r="AC120" s="622"/>
      <c r="AD120" s="640"/>
      <c r="AE120" s="622"/>
    </row>
    <row r="121" spans="2:31" ht="15" hidden="1" customHeight="1">
      <c r="B121" s="550" t="s">
        <v>178</v>
      </c>
      <c r="C121" s="640"/>
      <c r="D121" s="641"/>
      <c r="E121" s="640"/>
      <c r="F121" s="550"/>
      <c r="G121" s="640"/>
      <c r="H121" s="550"/>
      <c r="I121" s="640"/>
      <c r="J121" s="640"/>
      <c r="K121" s="641"/>
      <c r="L121" s="640"/>
      <c r="M121" s="550"/>
      <c r="N121" s="640"/>
      <c r="O121" s="550"/>
      <c r="P121" s="640"/>
      <c r="Q121" s="640"/>
      <c r="R121" s="641"/>
      <c r="S121" s="640"/>
      <c r="T121" s="641"/>
      <c r="U121" s="640"/>
      <c r="V121" s="622"/>
      <c r="W121" s="640"/>
      <c r="X121" s="640"/>
      <c r="Y121" s="642"/>
      <c r="Z121" s="640"/>
      <c r="AA121" s="642"/>
      <c r="AB121" s="640"/>
      <c r="AC121" s="622"/>
      <c r="AD121" s="640"/>
      <c r="AE121" s="622"/>
    </row>
    <row r="122" spans="2:31" ht="15" hidden="1" customHeight="1">
      <c r="B122" s="643" t="s">
        <v>110</v>
      </c>
      <c r="C122" s="640"/>
      <c r="D122" s="641"/>
      <c r="E122" s="640"/>
      <c r="F122" s="643"/>
      <c r="G122" s="549">
        <f>C122+E122</f>
        <v>0</v>
      </c>
      <c r="H122" s="643"/>
      <c r="I122" s="549">
        <f>+N122</f>
        <v>0</v>
      </c>
      <c r="J122" s="640">
        <f>P126</f>
        <v>0</v>
      </c>
      <c r="K122" s="641"/>
      <c r="L122" s="640"/>
      <c r="M122" s="643"/>
      <c r="N122" s="549">
        <f>J122+L122</f>
        <v>0</v>
      </c>
      <c r="O122" s="643"/>
      <c r="P122" s="549">
        <f>+U122</f>
        <v>0</v>
      </c>
      <c r="Q122" s="640">
        <f>W126</f>
        <v>0</v>
      </c>
      <c r="R122" s="641"/>
      <c r="S122" s="640"/>
      <c r="T122" s="641"/>
      <c r="U122" s="549">
        <f>Q122+S122</f>
        <v>0</v>
      </c>
      <c r="V122" s="622"/>
      <c r="W122" s="549">
        <f>+AB122</f>
        <v>0</v>
      </c>
      <c r="X122" s="640">
        <v>0</v>
      </c>
      <c r="Y122" s="642"/>
      <c r="Z122" s="640"/>
      <c r="AA122" s="642"/>
      <c r="AB122" s="549">
        <f>X122+Z122</f>
        <v>0</v>
      </c>
      <c r="AC122" s="622"/>
      <c r="AE122" s="622"/>
    </row>
    <row r="123" spans="2:31" ht="15" hidden="1" customHeight="1">
      <c r="B123" s="643" t="s">
        <v>111</v>
      </c>
      <c r="D123" s="641"/>
      <c r="E123" s="640"/>
      <c r="F123" s="643"/>
      <c r="G123" s="549">
        <f>C123+E123</f>
        <v>0</v>
      </c>
      <c r="H123" s="643"/>
      <c r="I123" s="549">
        <f>+N123</f>
        <v>0</v>
      </c>
      <c r="J123" s="549">
        <v>0</v>
      </c>
      <c r="K123" s="641"/>
      <c r="L123" s="640"/>
      <c r="M123" s="643"/>
      <c r="N123" s="549">
        <f>J123+L123</f>
        <v>0</v>
      </c>
      <c r="O123" s="643"/>
      <c r="P123" s="549">
        <f>+U123</f>
        <v>0</v>
      </c>
      <c r="Q123" s="549">
        <v>0</v>
      </c>
      <c r="R123" s="641"/>
      <c r="S123" s="640"/>
      <c r="T123" s="641"/>
      <c r="U123" s="549">
        <f>Q123+S123</f>
        <v>0</v>
      </c>
      <c r="V123" s="622"/>
      <c r="W123" s="549">
        <f>+AB123</f>
        <v>0</v>
      </c>
      <c r="X123" s="549">
        <v>0</v>
      </c>
      <c r="Y123" s="642"/>
      <c r="Z123" s="640"/>
      <c r="AA123" s="642"/>
      <c r="AB123" s="549">
        <f>X123+Z123</f>
        <v>0</v>
      </c>
      <c r="AC123" s="622"/>
      <c r="AE123" s="622"/>
    </row>
    <row r="124" spans="2:31" ht="15" hidden="1" customHeight="1">
      <c r="B124" s="643" t="s">
        <v>112</v>
      </c>
      <c r="D124" s="641"/>
      <c r="E124" s="640"/>
      <c r="F124" s="643"/>
      <c r="G124" s="549">
        <f>C124+E124</f>
        <v>0</v>
      </c>
      <c r="H124" s="643"/>
      <c r="I124" s="549">
        <f>+N124</f>
        <v>0</v>
      </c>
      <c r="J124" s="549">
        <v>0</v>
      </c>
      <c r="K124" s="641"/>
      <c r="L124" s="640"/>
      <c r="M124" s="643"/>
      <c r="N124" s="549">
        <f>J124+L124</f>
        <v>0</v>
      </c>
      <c r="O124" s="643"/>
      <c r="P124" s="549">
        <f>+U124</f>
        <v>0</v>
      </c>
      <c r="Q124" s="549">
        <v>0</v>
      </c>
      <c r="R124" s="641"/>
      <c r="S124" s="640"/>
      <c r="T124" s="641"/>
      <c r="U124" s="549">
        <f>Q124+S124</f>
        <v>0</v>
      </c>
      <c r="V124" s="622"/>
      <c r="W124" s="549">
        <f>+AB124</f>
        <v>0</v>
      </c>
      <c r="X124" s="640">
        <v>0</v>
      </c>
      <c r="Y124" s="642"/>
      <c r="Z124" s="640"/>
      <c r="AA124" s="642"/>
      <c r="AB124" s="549">
        <f>X124+Z124</f>
        <v>0</v>
      </c>
      <c r="AC124" s="622"/>
      <c r="AE124" s="622"/>
    </row>
    <row r="125" spans="2:31" ht="3.25" hidden="1" customHeight="1">
      <c r="B125" s="643"/>
      <c r="C125" s="644"/>
      <c r="D125" s="641"/>
      <c r="E125" s="644"/>
      <c r="F125" s="643"/>
      <c r="G125" s="644"/>
      <c r="H125" s="643"/>
      <c r="I125" s="644"/>
      <c r="J125" s="644"/>
      <c r="K125" s="641"/>
      <c r="L125" s="644"/>
      <c r="M125" s="643"/>
      <c r="N125" s="644"/>
      <c r="O125" s="643"/>
      <c r="P125" s="644"/>
      <c r="Q125" s="644"/>
      <c r="R125" s="641"/>
      <c r="S125" s="644"/>
      <c r="T125" s="641"/>
      <c r="U125" s="644"/>
      <c r="V125" s="622"/>
      <c r="W125" s="644"/>
      <c r="X125" s="644"/>
      <c r="Y125" s="642"/>
      <c r="Z125" s="644"/>
      <c r="AA125" s="642"/>
      <c r="AB125" s="644"/>
      <c r="AC125" s="622"/>
      <c r="AD125" s="644"/>
      <c r="AE125" s="622"/>
    </row>
    <row r="126" spans="2:31" ht="15" hidden="1" customHeight="1">
      <c r="B126" s="643"/>
      <c r="C126" s="640">
        <f>SUM(C122:C125)</f>
        <v>0</v>
      </c>
      <c r="D126" s="641"/>
      <c r="E126" s="640">
        <f>SUM(E122:E125)</f>
        <v>0</v>
      </c>
      <c r="F126" s="643"/>
      <c r="G126" s="640">
        <f>SUM(G122:G125)</f>
        <v>0</v>
      </c>
      <c r="H126" s="643"/>
      <c r="I126" s="640">
        <f>SUM(I122:I125)</f>
        <v>0</v>
      </c>
      <c r="J126" s="640">
        <f>SUM(J122:J125)</f>
        <v>0</v>
      </c>
      <c r="K126" s="641"/>
      <c r="L126" s="640">
        <f>SUM(L122:L125)</f>
        <v>0</v>
      </c>
      <c r="M126" s="643"/>
      <c r="N126" s="640">
        <f>SUM(N122:N125)</f>
        <v>0</v>
      </c>
      <c r="O126" s="643"/>
      <c r="P126" s="640">
        <f>SUM(P122:P125)</f>
        <v>0</v>
      </c>
      <c r="Q126" s="640">
        <f>SUM(Q122:Q125)</f>
        <v>0</v>
      </c>
      <c r="R126" s="641"/>
      <c r="S126" s="640">
        <f>SUM(S122:S125)</f>
        <v>0</v>
      </c>
      <c r="T126" s="641"/>
      <c r="U126" s="640">
        <f>SUM(U122:U125)</f>
        <v>0</v>
      </c>
      <c r="V126" s="622"/>
      <c r="W126" s="640">
        <f>SUM(W122:W125)</f>
        <v>0</v>
      </c>
      <c r="X126" s="640">
        <f>SUM(X122:X125)</f>
        <v>0</v>
      </c>
      <c r="Y126" s="642"/>
      <c r="Z126" s="640">
        <f>SUM(Z122:Z125)</f>
        <v>0</v>
      </c>
      <c r="AA126" s="642"/>
      <c r="AB126" s="640">
        <f>SUM(AB122:AB125)</f>
        <v>0</v>
      </c>
      <c r="AC126" s="622"/>
      <c r="AD126" s="640"/>
      <c r="AE126" s="622"/>
    </row>
    <row r="127" spans="2:31" ht="3.25" hidden="1" customHeight="1" thickBot="1">
      <c r="B127" s="643"/>
      <c r="C127" s="645"/>
      <c r="D127" s="641"/>
      <c r="E127" s="645"/>
      <c r="F127" s="643"/>
      <c r="G127" s="645"/>
      <c r="H127" s="643"/>
      <c r="I127" s="645"/>
      <c r="J127" s="645"/>
      <c r="K127" s="641"/>
      <c r="L127" s="645"/>
      <c r="M127" s="643"/>
      <c r="N127" s="645"/>
      <c r="O127" s="643"/>
      <c r="P127" s="645"/>
      <c r="Q127" s="645"/>
      <c r="R127" s="641"/>
      <c r="S127" s="645"/>
      <c r="T127" s="641"/>
      <c r="U127" s="645"/>
      <c r="V127" s="622"/>
      <c r="W127" s="645"/>
      <c r="X127" s="645"/>
      <c r="Y127" s="642"/>
      <c r="Z127" s="645"/>
      <c r="AA127" s="642"/>
      <c r="AB127" s="645"/>
      <c r="AC127" s="622"/>
      <c r="AD127" s="645"/>
      <c r="AE127" s="622"/>
    </row>
    <row r="128" spans="2:31" ht="15" hidden="1" customHeight="1" thickTop="1">
      <c r="B128" s="643"/>
      <c r="C128" s="640"/>
      <c r="D128" s="641"/>
      <c r="E128" s="640"/>
      <c r="F128" s="643"/>
      <c r="G128" s="640"/>
      <c r="H128" s="643"/>
      <c r="I128" s="640"/>
      <c r="J128" s="640"/>
      <c r="K128" s="641"/>
      <c r="L128" s="640"/>
      <c r="M128" s="643"/>
      <c r="N128" s="640"/>
      <c r="O128" s="643"/>
      <c r="P128" s="640"/>
      <c r="Q128" s="640"/>
      <c r="R128" s="641"/>
      <c r="S128" s="640"/>
      <c r="T128" s="641"/>
      <c r="U128" s="640"/>
      <c r="V128" s="622"/>
      <c r="W128" s="640"/>
      <c r="X128" s="640"/>
      <c r="Y128" s="642"/>
      <c r="Z128" s="640"/>
      <c r="AA128" s="642"/>
      <c r="AB128" s="640"/>
      <c r="AC128" s="622"/>
      <c r="AD128" s="640"/>
      <c r="AE128" s="622"/>
    </row>
    <row r="129" spans="1:31" ht="15" hidden="1" customHeight="1">
      <c r="B129" s="550" t="s">
        <v>179</v>
      </c>
      <c r="C129" s="640"/>
      <c r="D129" s="641"/>
      <c r="E129" s="640"/>
      <c r="F129" s="550"/>
      <c r="G129" s="640"/>
      <c r="H129" s="550"/>
      <c r="J129" s="640"/>
      <c r="K129" s="641"/>
      <c r="L129" s="640"/>
      <c r="M129" s="550"/>
      <c r="N129" s="640"/>
      <c r="O129" s="550"/>
      <c r="Q129" s="640"/>
      <c r="R129" s="641"/>
      <c r="S129" s="640"/>
      <c r="T129" s="641"/>
      <c r="U129" s="640"/>
      <c r="V129" s="622"/>
      <c r="X129" s="640"/>
      <c r="Y129" s="642"/>
      <c r="Z129" s="640"/>
      <c r="AA129" s="642"/>
      <c r="AB129" s="640"/>
      <c r="AC129" s="622"/>
      <c r="AE129" s="622"/>
    </row>
    <row r="130" spans="1:31" ht="15" hidden="1" customHeight="1">
      <c r="B130" s="643" t="s">
        <v>110</v>
      </c>
      <c r="C130" s="640"/>
      <c r="D130" s="641"/>
      <c r="E130" s="640"/>
      <c r="F130" s="643"/>
      <c r="G130" s="549">
        <f>C130+E130</f>
        <v>0</v>
      </c>
      <c r="H130" s="643"/>
      <c r="I130" s="549">
        <f>+N130</f>
        <v>0</v>
      </c>
      <c r="J130" s="640">
        <f>P134</f>
        <v>0</v>
      </c>
      <c r="K130" s="641"/>
      <c r="L130" s="640"/>
      <c r="M130" s="643"/>
      <c r="N130" s="549">
        <f>J130+L130</f>
        <v>0</v>
      </c>
      <c r="O130" s="643"/>
      <c r="P130" s="549">
        <f>+U130</f>
        <v>0</v>
      </c>
      <c r="Q130" s="640">
        <f>W134</f>
        <v>0</v>
      </c>
      <c r="R130" s="641"/>
      <c r="S130" s="640"/>
      <c r="T130" s="641"/>
      <c r="U130" s="549">
        <f>Q130+S130</f>
        <v>0</v>
      </c>
      <c r="V130" s="622"/>
      <c r="W130" s="549">
        <f>+AB130</f>
        <v>0</v>
      </c>
      <c r="X130" s="640">
        <v>0</v>
      </c>
      <c r="Y130" s="642"/>
      <c r="Z130" s="640"/>
      <c r="AA130" s="642"/>
      <c r="AB130" s="549">
        <f>X130+Z130</f>
        <v>0</v>
      </c>
      <c r="AC130" s="622"/>
      <c r="AD130" s="640"/>
      <c r="AE130" s="622"/>
    </row>
    <row r="131" spans="1:31" ht="15" hidden="1" customHeight="1">
      <c r="B131" s="643" t="s">
        <v>136</v>
      </c>
      <c r="D131" s="641"/>
      <c r="E131" s="640"/>
      <c r="F131" s="643"/>
      <c r="G131" s="549">
        <f>C131+E131</f>
        <v>0</v>
      </c>
      <c r="H131" s="643"/>
      <c r="I131" s="549">
        <f>+N131</f>
        <v>0</v>
      </c>
      <c r="J131" s="549">
        <v>0</v>
      </c>
      <c r="K131" s="641"/>
      <c r="L131" s="640"/>
      <c r="M131" s="643"/>
      <c r="N131" s="549">
        <f>J131+L131</f>
        <v>0</v>
      </c>
      <c r="O131" s="643"/>
      <c r="P131" s="549">
        <f>+U131</f>
        <v>0</v>
      </c>
      <c r="Q131" s="549">
        <v>0</v>
      </c>
      <c r="R131" s="641"/>
      <c r="S131" s="640"/>
      <c r="T131" s="641"/>
      <c r="U131" s="549">
        <f>Q131+S131</f>
        <v>0</v>
      </c>
      <c r="V131" s="622"/>
      <c r="W131" s="549">
        <f>+AB131</f>
        <v>0</v>
      </c>
      <c r="X131" s="549">
        <v>0</v>
      </c>
      <c r="Y131" s="642"/>
      <c r="Z131" s="640"/>
      <c r="AA131" s="642"/>
      <c r="AB131" s="549">
        <f>X131+Z131</f>
        <v>0</v>
      </c>
      <c r="AC131" s="622"/>
      <c r="AE131" s="622"/>
    </row>
    <row r="132" spans="1:31" ht="15" hidden="1" customHeight="1">
      <c r="B132" s="643" t="s">
        <v>112</v>
      </c>
      <c r="D132" s="641"/>
      <c r="E132" s="640"/>
      <c r="F132" s="643"/>
      <c r="G132" s="549">
        <f>C132+E132</f>
        <v>0</v>
      </c>
      <c r="H132" s="643"/>
      <c r="I132" s="549">
        <f>+N132</f>
        <v>0</v>
      </c>
      <c r="J132" s="549">
        <v>0</v>
      </c>
      <c r="K132" s="641"/>
      <c r="L132" s="640"/>
      <c r="M132" s="643"/>
      <c r="N132" s="549">
        <f>J132+L132</f>
        <v>0</v>
      </c>
      <c r="O132" s="643"/>
      <c r="P132" s="549">
        <f>+U132</f>
        <v>0</v>
      </c>
      <c r="Q132" s="549">
        <v>0</v>
      </c>
      <c r="R132" s="641"/>
      <c r="S132" s="640"/>
      <c r="T132" s="641"/>
      <c r="U132" s="549">
        <f>Q132+S132</f>
        <v>0</v>
      </c>
      <c r="V132" s="622"/>
      <c r="W132" s="549">
        <f>+AB132</f>
        <v>0</v>
      </c>
      <c r="X132" s="640">
        <v>0</v>
      </c>
      <c r="Y132" s="642"/>
      <c r="Z132" s="640"/>
      <c r="AA132" s="642"/>
      <c r="AB132" s="549">
        <f>X132+Z132</f>
        <v>0</v>
      </c>
      <c r="AC132" s="622"/>
      <c r="AE132" s="622"/>
    </row>
    <row r="133" spans="1:31" ht="3.25" hidden="1" customHeight="1">
      <c r="B133" s="643"/>
      <c r="C133" s="644"/>
      <c r="D133" s="641"/>
      <c r="E133" s="644"/>
      <c r="F133" s="643"/>
      <c r="G133" s="644"/>
      <c r="H133" s="643"/>
      <c r="I133" s="644"/>
      <c r="J133" s="644"/>
      <c r="K133" s="641"/>
      <c r="L133" s="644"/>
      <c r="M133" s="643"/>
      <c r="N133" s="644"/>
      <c r="O133" s="643"/>
      <c r="P133" s="644"/>
      <c r="Q133" s="644"/>
      <c r="R133" s="641"/>
      <c r="S133" s="644"/>
      <c r="T133" s="641"/>
      <c r="U133" s="644"/>
      <c r="V133" s="622"/>
      <c r="W133" s="644"/>
      <c r="X133" s="644"/>
      <c r="Y133" s="642"/>
      <c r="Z133" s="644"/>
      <c r="AA133" s="642"/>
      <c r="AB133" s="644"/>
      <c r="AC133" s="622"/>
      <c r="AD133" s="644"/>
      <c r="AE133" s="622"/>
    </row>
    <row r="134" spans="1:31" ht="15" hidden="1" customHeight="1">
      <c r="B134" s="643"/>
      <c r="C134" s="640">
        <f>SUM(C130:C133)</f>
        <v>0</v>
      </c>
      <c r="D134" s="641"/>
      <c r="E134" s="640">
        <f>SUM(E130:E133)</f>
        <v>0</v>
      </c>
      <c r="F134" s="643"/>
      <c r="G134" s="640">
        <f>SUM(G130:G133)</f>
        <v>0</v>
      </c>
      <c r="H134" s="643"/>
      <c r="I134" s="640">
        <f>SUM(I130:I133)</f>
        <v>0</v>
      </c>
      <c r="J134" s="640">
        <f>SUM(J130:J133)</f>
        <v>0</v>
      </c>
      <c r="K134" s="641"/>
      <c r="L134" s="640">
        <f>SUM(L130:L133)</f>
        <v>0</v>
      </c>
      <c r="M134" s="643"/>
      <c r="N134" s="640">
        <f>SUM(N130:N133)</f>
        <v>0</v>
      </c>
      <c r="O134" s="643"/>
      <c r="P134" s="640">
        <f>SUM(P130:P133)</f>
        <v>0</v>
      </c>
      <c r="Q134" s="640">
        <f>SUM(Q130:Q133)</f>
        <v>0</v>
      </c>
      <c r="R134" s="641"/>
      <c r="S134" s="640">
        <f>SUM(S130:S133)</f>
        <v>0</v>
      </c>
      <c r="T134" s="641"/>
      <c r="U134" s="640">
        <f>SUM(U130:U133)</f>
        <v>0</v>
      </c>
      <c r="V134" s="622"/>
      <c r="W134" s="640">
        <f>SUM(W130:W133)</f>
        <v>0</v>
      </c>
      <c r="X134" s="640">
        <f>SUM(X130:X133)</f>
        <v>0</v>
      </c>
      <c r="Y134" s="642"/>
      <c r="Z134" s="640">
        <f>SUM(Z130:Z133)</f>
        <v>0</v>
      </c>
      <c r="AA134" s="642"/>
      <c r="AB134" s="640">
        <f>SUM(AB130:AB133)</f>
        <v>0</v>
      </c>
      <c r="AC134" s="622"/>
      <c r="AD134" s="640"/>
      <c r="AE134" s="622"/>
    </row>
    <row r="135" spans="1:31" ht="3.25" hidden="1" customHeight="1" thickBot="1">
      <c r="B135" s="643"/>
      <c r="C135" s="645"/>
      <c r="D135" s="641"/>
      <c r="E135" s="645"/>
      <c r="F135" s="643"/>
      <c r="G135" s="645"/>
      <c r="H135" s="643"/>
      <c r="I135" s="645"/>
      <c r="J135" s="645"/>
      <c r="K135" s="641"/>
      <c r="L135" s="645"/>
      <c r="M135" s="643"/>
      <c r="N135" s="645"/>
      <c r="O135" s="643"/>
      <c r="P135" s="645"/>
      <c r="Q135" s="645"/>
      <c r="R135" s="641"/>
      <c r="S135" s="645"/>
      <c r="T135" s="641"/>
      <c r="U135" s="645"/>
      <c r="V135" s="622"/>
      <c r="W135" s="645"/>
      <c r="X135" s="645"/>
      <c r="Y135" s="642"/>
      <c r="Z135" s="645"/>
      <c r="AA135" s="642"/>
      <c r="AB135" s="645"/>
      <c r="AC135" s="622"/>
      <c r="AD135" s="645"/>
      <c r="AE135" s="622"/>
    </row>
    <row r="136" spans="1:31" ht="15" hidden="1" customHeight="1" thickTop="1">
      <c r="B136" s="643"/>
      <c r="C136" s="640"/>
      <c r="D136" s="641"/>
      <c r="E136" s="640"/>
      <c r="F136" s="643"/>
      <c r="G136" s="640"/>
      <c r="H136" s="643"/>
      <c r="I136" s="640"/>
      <c r="J136" s="640"/>
      <c r="K136" s="641"/>
      <c r="L136" s="640"/>
      <c r="M136" s="643"/>
      <c r="N136" s="640"/>
      <c r="O136" s="643"/>
      <c r="P136" s="640"/>
      <c r="Q136" s="640"/>
      <c r="R136" s="641"/>
      <c r="S136" s="640"/>
      <c r="T136" s="641"/>
      <c r="U136" s="640"/>
      <c r="V136" s="622"/>
      <c r="W136" s="640"/>
      <c r="X136" s="640"/>
      <c r="Y136" s="642"/>
      <c r="Z136" s="640"/>
      <c r="AA136" s="642"/>
      <c r="AB136" s="640"/>
      <c r="AC136" s="622"/>
      <c r="AD136" s="640"/>
      <c r="AE136" s="622"/>
    </row>
    <row r="137" spans="1:31" ht="15" hidden="1" customHeight="1">
      <c r="B137" s="550" t="s">
        <v>364</v>
      </c>
      <c r="C137" s="640"/>
      <c r="D137" s="641"/>
      <c r="E137" s="640"/>
      <c r="F137" s="550"/>
      <c r="G137" s="640"/>
      <c r="H137" s="550"/>
      <c r="I137" s="640"/>
      <c r="J137" s="640"/>
      <c r="K137" s="641"/>
      <c r="L137" s="640"/>
      <c r="M137" s="550"/>
      <c r="N137" s="640"/>
      <c r="O137" s="550"/>
      <c r="P137" s="640"/>
      <c r="Q137" s="640"/>
      <c r="R137" s="641"/>
      <c r="S137" s="640"/>
      <c r="T137" s="641"/>
      <c r="U137" s="640"/>
      <c r="V137" s="622"/>
      <c r="W137" s="640"/>
      <c r="X137" s="640"/>
      <c r="Y137" s="642"/>
      <c r="Z137" s="640"/>
      <c r="AA137" s="642"/>
      <c r="AB137" s="640"/>
      <c r="AC137" s="622"/>
      <c r="AD137" s="640"/>
      <c r="AE137" s="622"/>
    </row>
    <row r="138" spans="1:31" ht="15" hidden="1" customHeight="1">
      <c r="B138" s="643"/>
      <c r="C138" s="640"/>
      <c r="D138" s="641"/>
      <c r="E138" s="640"/>
      <c r="F138" s="643"/>
      <c r="G138" s="640"/>
      <c r="H138" s="643"/>
      <c r="I138" s="640"/>
      <c r="J138" s="640"/>
      <c r="K138" s="641"/>
      <c r="L138" s="640"/>
      <c r="M138" s="643"/>
      <c r="N138" s="640"/>
      <c r="O138" s="643"/>
      <c r="P138" s="640"/>
      <c r="Q138" s="640"/>
      <c r="R138" s="641"/>
      <c r="S138" s="640"/>
      <c r="T138" s="641"/>
      <c r="U138" s="640"/>
      <c r="V138" s="622"/>
      <c r="W138" s="640"/>
      <c r="X138" s="640"/>
      <c r="Y138" s="642"/>
      <c r="Z138" s="640"/>
      <c r="AA138" s="642"/>
      <c r="AB138" s="640"/>
      <c r="AC138" s="622"/>
      <c r="AD138" s="640"/>
      <c r="AE138" s="622"/>
    </row>
    <row r="139" spans="1:31" ht="15" hidden="1" customHeight="1">
      <c r="B139" s="643" t="s">
        <v>110</v>
      </c>
      <c r="C139" s="640"/>
      <c r="D139" s="641"/>
      <c r="E139" s="640"/>
      <c r="F139" s="643"/>
      <c r="G139" s="640">
        <f>C139+E139</f>
        <v>0</v>
      </c>
      <c r="H139" s="643"/>
      <c r="I139" s="549">
        <f>+N139</f>
        <v>0</v>
      </c>
      <c r="J139" s="640">
        <f>P142</f>
        <v>0</v>
      </c>
      <c r="K139" s="641"/>
      <c r="L139" s="640"/>
      <c r="M139" s="643"/>
      <c r="N139" s="640">
        <f>J139+L139</f>
        <v>0</v>
      </c>
      <c r="O139" s="643"/>
      <c r="P139" s="549">
        <f>+U139</f>
        <v>0</v>
      </c>
      <c r="Q139" s="640">
        <f>W142</f>
        <v>0</v>
      </c>
      <c r="R139" s="641"/>
      <c r="S139" s="640"/>
      <c r="T139" s="641"/>
      <c r="U139" s="640">
        <f>Q139+S139</f>
        <v>0</v>
      </c>
      <c r="V139" s="622"/>
      <c r="W139" s="549">
        <f>+AB139</f>
        <v>0</v>
      </c>
      <c r="X139" s="640">
        <v>0</v>
      </c>
      <c r="Y139" s="642"/>
      <c r="Z139" s="640"/>
      <c r="AA139" s="642"/>
      <c r="AB139" s="549">
        <f>X139+Z139</f>
        <v>0</v>
      </c>
      <c r="AC139" s="622"/>
      <c r="AD139" s="640"/>
      <c r="AE139" s="622"/>
    </row>
    <row r="140" spans="1:31" ht="15" hidden="1" customHeight="1">
      <c r="B140" s="643" t="s">
        <v>111</v>
      </c>
      <c r="D140" s="641"/>
      <c r="E140" s="640"/>
      <c r="F140" s="643"/>
      <c r="G140" s="640">
        <f>C140+E140</f>
        <v>0</v>
      </c>
      <c r="H140" s="643"/>
      <c r="I140" s="549">
        <f>+N140</f>
        <v>0</v>
      </c>
      <c r="J140" s="549">
        <v>0</v>
      </c>
      <c r="K140" s="641"/>
      <c r="L140" s="640"/>
      <c r="M140" s="643"/>
      <c r="N140" s="640">
        <f>J140+L140</f>
        <v>0</v>
      </c>
      <c r="O140" s="643"/>
      <c r="P140" s="549">
        <f>+U140</f>
        <v>0</v>
      </c>
      <c r="Q140" s="549">
        <v>0</v>
      </c>
      <c r="R140" s="641"/>
      <c r="S140" s="640"/>
      <c r="T140" s="641"/>
      <c r="U140" s="640">
        <f>Q140+S140</f>
        <v>0</v>
      </c>
      <c r="V140" s="622"/>
      <c r="W140" s="549">
        <f>+AB140</f>
        <v>0</v>
      </c>
      <c r="X140" s="549">
        <v>0</v>
      </c>
      <c r="Y140" s="642"/>
      <c r="Z140" s="640"/>
      <c r="AA140" s="642"/>
      <c r="AB140" s="549">
        <f>X140+Z140</f>
        <v>0</v>
      </c>
      <c r="AC140" s="622"/>
      <c r="AE140" s="622"/>
    </row>
    <row r="141" spans="1:31" ht="15" hidden="1" customHeight="1">
      <c r="B141" s="643" t="s">
        <v>112</v>
      </c>
      <c r="C141" s="640"/>
      <c r="D141" s="641"/>
      <c r="E141" s="640"/>
      <c r="F141" s="643"/>
      <c r="G141" s="640">
        <f>C141+E141</f>
        <v>0</v>
      </c>
      <c r="H141" s="643"/>
      <c r="I141" s="549">
        <f>+N141</f>
        <v>0</v>
      </c>
      <c r="J141" s="640">
        <v>0</v>
      </c>
      <c r="K141" s="641"/>
      <c r="L141" s="640"/>
      <c r="M141" s="643"/>
      <c r="N141" s="640">
        <f>J141+L141</f>
        <v>0</v>
      </c>
      <c r="O141" s="643"/>
      <c r="P141" s="549">
        <f>+U141</f>
        <v>0</v>
      </c>
      <c r="Q141" s="640">
        <v>0</v>
      </c>
      <c r="R141" s="641"/>
      <c r="S141" s="640"/>
      <c r="T141" s="641"/>
      <c r="U141" s="640">
        <f>Q141+S141</f>
        <v>0</v>
      </c>
      <c r="V141" s="622"/>
      <c r="W141" s="549">
        <f>+AB141</f>
        <v>0</v>
      </c>
      <c r="X141" s="640">
        <v>0</v>
      </c>
      <c r="Y141" s="642"/>
      <c r="Z141" s="640"/>
      <c r="AA141" s="642"/>
      <c r="AB141" s="549">
        <f>X141+Z141</f>
        <v>0</v>
      </c>
      <c r="AC141" s="622"/>
      <c r="AE141" s="622"/>
    </row>
    <row r="142" spans="1:31" s="651" customFormat="1" ht="21.5" hidden="1" customHeight="1" thickBot="1">
      <c r="A142" s="646"/>
      <c r="B142" s="647"/>
      <c r="C142" s="648">
        <f>SUM(C139:C141)</f>
        <v>0</v>
      </c>
      <c r="D142" s="649"/>
      <c r="E142" s="648">
        <f>SUM(E140:E141)</f>
        <v>0</v>
      </c>
      <c r="F142" s="647"/>
      <c r="G142" s="648">
        <f>SUM(G139:G141)</f>
        <v>0</v>
      </c>
      <c r="H142" s="647"/>
      <c r="I142" s="648">
        <f>SUM(I138:I141)</f>
        <v>0</v>
      </c>
      <c r="J142" s="648">
        <f>SUM(J139:J141)</f>
        <v>0</v>
      </c>
      <c r="K142" s="649"/>
      <c r="L142" s="648">
        <f>SUM(L140:L141)</f>
        <v>0</v>
      </c>
      <c r="M142" s="647"/>
      <c r="N142" s="648">
        <f>SUM(N139:N141)</f>
        <v>0</v>
      </c>
      <c r="O142" s="647"/>
      <c r="P142" s="648">
        <f>SUM(P138:P141)</f>
        <v>0</v>
      </c>
      <c r="Q142" s="648">
        <f>SUM(Q139:Q141)</f>
        <v>0</v>
      </c>
      <c r="R142" s="649"/>
      <c r="S142" s="648">
        <f>SUM(S140:S141)</f>
        <v>0</v>
      </c>
      <c r="T142" s="649"/>
      <c r="U142" s="648">
        <f>SUM(U139:U141)</f>
        <v>0</v>
      </c>
      <c r="V142" s="650"/>
      <c r="W142" s="648">
        <f>SUM(W138:W141)</f>
        <v>0</v>
      </c>
      <c r="X142" s="648">
        <f>SUM(X138:X141)</f>
        <v>0</v>
      </c>
      <c r="Y142" s="648"/>
      <c r="Z142" s="648">
        <f>SUM(Z138:Z141)</f>
        <v>0</v>
      </c>
      <c r="AA142" s="648"/>
      <c r="AB142" s="648">
        <f>SUM(AB138:AB141)</f>
        <v>0</v>
      </c>
      <c r="AC142" s="648"/>
      <c r="AD142" s="648"/>
      <c r="AE142" s="650"/>
    </row>
    <row r="143" spans="1:31" ht="15" hidden="1" customHeight="1" thickTop="1">
      <c r="B143" s="643"/>
      <c r="C143" s="640"/>
      <c r="D143" s="641"/>
      <c r="E143" s="640"/>
      <c r="F143" s="643"/>
      <c r="G143" s="640"/>
      <c r="H143" s="643"/>
      <c r="I143" s="640"/>
      <c r="J143" s="640"/>
      <c r="K143" s="641"/>
      <c r="L143" s="640"/>
      <c r="M143" s="643"/>
      <c r="N143" s="640"/>
      <c r="O143" s="643"/>
      <c r="P143" s="640"/>
      <c r="Q143" s="640"/>
      <c r="R143" s="641"/>
      <c r="S143" s="640"/>
      <c r="T143" s="641"/>
      <c r="U143" s="640"/>
      <c r="V143" s="622"/>
      <c r="W143" s="640"/>
      <c r="X143" s="640"/>
      <c r="Y143" s="642"/>
      <c r="Z143" s="640"/>
      <c r="AA143" s="642"/>
      <c r="AB143" s="640"/>
      <c r="AC143" s="622"/>
      <c r="AD143" s="640"/>
      <c r="AE143" s="622"/>
    </row>
    <row r="144" spans="1:31" ht="15" hidden="1" customHeight="1">
      <c r="B144" s="550" t="s">
        <v>365</v>
      </c>
      <c r="C144" s="640"/>
      <c r="D144" s="641"/>
      <c r="E144" s="640"/>
      <c r="F144" s="550"/>
      <c r="G144" s="640"/>
      <c r="H144" s="550"/>
      <c r="I144" s="640"/>
      <c r="J144" s="640"/>
      <c r="K144" s="641"/>
      <c r="L144" s="640"/>
      <c r="M144" s="550"/>
      <c r="N144" s="640"/>
      <c r="O144" s="550"/>
      <c r="P144" s="640"/>
      <c r="Q144" s="640"/>
      <c r="R144" s="641"/>
      <c r="S144" s="640"/>
      <c r="T144" s="641"/>
      <c r="U144" s="640"/>
      <c r="V144" s="622"/>
      <c r="W144" s="640"/>
      <c r="X144" s="640"/>
      <c r="Y144" s="642"/>
      <c r="Z144" s="640"/>
      <c r="AA144" s="642"/>
      <c r="AB144" s="640"/>
      <c r="AC144" s="622"/>
      <c r="AD144" s="640"/>
      <c r="AE144" s="622"/>
    </row>
    <row r="145" spans="1:31" ht="15" hidden="1" customHeight="1">
      <c r="B145" s="643" t="s">
        <v>110</v>
      </c>
      <c r="C145" s="640"/>
      <c r="D145" s="641"/>
      <c r="E145" s="640"/>
      <c r="F145" s="643"/>
      <c r="G145" s="640">
        <f>C145+E145</f>
        <v>0</v>
      </c>
      <c r="H145" s="643"/>
      <c r="I145" s="640">
        <f>+N145</f>
        <v>0</v>
      </c>
      <c r="J145" s="640">
        <f>P148</f>
        <v>0</v>
      </c>
      <c r="K145" s="641"/>
      <c r="L145" s="640"/>
      <c r="M145" s="643"/>
      <c r="N145" s="640">
        <f>J145+L145</f>
        <v>0</v>
      </c>
      <c r="O145" s="643"/>
      <c r="P145" s="640">
        <f>+U145</f>
        <v>0</v>
      </c>
      <c r="Q145" s="640">
        <f>W148</f>
        <v>0</v>
      </c>
      <c r="R145" s="641"/>
      <c r="S145" s="640"/>
      <c r="T145" s="641"/>
      <c r="U145" s="640">
        <f>Q145+S145</f>
        <v>0</v>
      </c>
      <c r="V145" s="622"/>
      <c r="W145" s="640">
        <f>+AB145</f>
        <v>0</v>
      </c>
      <c r="X145" s="640">
        <v>0</v>
      </c>
      <c r="Y145" s="642"/>
      <c r="Z145" s="640"/>
      <c r="AA145" s="642"/>
      <c r="AB145" s="549">
        <f>X145+Z145</f>
        <v>0</v>
      </c>
      <c r="AC145" s="622"/>
      <c r="AD145" s="640"/>
      <c r="AE145" s="622"/>
    </row>
    <row r="146" spans="1:31" ht="15" hidden="1" customHeight="1">
      <c r="B146" s="643" t="s">
        <v>136</v>
      </c>
      <c r="D146" s="641"/>
      <c r="E146" s="640"/>
      <c r="F146" s="643"/>
      <c r="G146" s="640">
        <f>C146+E146</f>
        <v>0</v>
      </c>
      <c r="H146" s="643"/>
      <c r="I146" s="640">
        <f>+N146</f>
        <v>0</v>
      </c>
      <c r="J146" s="549">
        <v>0</v>
      </c>
      <c r="K146" s="641"/>
      <c r="L146" s="640"/>
      <c r="M146" s="643"/>
      <c r="N146" s="640">
        <f>J146+L146</f>
        <v>0</v>
      </c>
      <c r="O146" s="643"/>
      <c r="P146" s="640">
        <f>+U146</f>
        <v>0</v>
      </c>
      <c r="Q146" s="549">
        <v>0</v>
      </c>
      <c r="R146" s="641"/>
      <c r="S146" s="640"/>
      <c r="T146" s="641"/>
      <c r="U146" s="640">
        <f>Q146+S146</f>
        <v>0</v>
      </c>
      <c r="V146" s="622"/>
      <c r="W146" s="640">
        <f>+AB146</f>
        <v>0</v>
      </c>
      <c r="X146" s="549">
        <v>0</v>
      </c>
      <c r="Y146" s="642"/>
      <c r="Z146" s="640"/>
      <c r="AA146" s="642"/>
      <c r="AB146" s="549">
        <f>X146+Z146</f>
        <v>0</v>
      </c>
      <c r="AC146" s="622"/>
      <c r="AE146" s="622"/>
    </row>
    <row r="147" spans="1:31" ht="15" hidden="1" customHeight="1">
      <c r="B147" s="643" t="s">
        <v>112</v>
      </c>
      <c r="C147" s="640"/>
      <c r="D147" s="641"/>
      <c r="E147" s="640"/>
      <c r="F147" s="643"/>
      <c r="G147" s="640">
        <f>C147+E147</f>
        <v>0</v>
      </c>
      <c r="H147" s="643"/>
      <c r="I147" s="640">
        <f>+N147</f>
        <v>0</v>
      </c>
      <c r="J147" s="640">
        <v>0</v>
      </c>
      <c r="K147" s="641"/>
      <c r="L147" s="640"/>
      <c r="M147" s="643"/>
      <c r="N147" s="640">
        <f>J147+L147</f>
        <v>0</v>
      </c>
      <c r="O147" s="643"/>
      <c r="P147" s="640">
        <f>+U147</f>
        <v>0</v>
      </c>
      <c r="Q147" s="640">
        <v>0</v>
      </c>
      <c r="R147" s="641"/>
      <c r="S147" s="640"/>
      <c r="T147" s="641"/>
      <c r="U147" s="640">
        <f>Q147+S147</f>
        <v>0</v>
      </c>
      <c r="V147" s="622"/>
      <c r="W147" s="640">
        <f>+AB147</f>
        <v>0</v>
      </c>
      <c r="X147" s="640">
        <v>0</v>
      </c>
      <c r="Y147" s="642"/>
      <c r="Z147" s="640"/>
      <c r="AA147" s="642"/>
      <c r="AB147" s="549">
        <f>X147+Z147</f>
        <v>0</v>
      </c>
      <c r="AC147" s="622"/>
      <c r="AE147" s="622"/>
    </row>
    <row r="148" spans="1:31" ht="20" hidden="1" customHeight="1" thickBot="1">
      <c r="B148" s="643"/>
      <c r="C148" s="648">
        <f>SUM(C145:C147)</f>
        <v>0</v>
      </c>
      <c r="D148" s="649"/>
      <c r="E148" s="648"/>
      <c r="F148" s="643"/>
      <c r="G148" s="648">
        <f>SUM(G145:G147)</f>
        <v>0</v>
      </c>
      <c r="H148" s="643"/>
      <c r="I148" s="648">
        <f>SUM(I144:I147)</f>
        <v>0</v>
      </c>
      <c r="J148" s="648">
        <f>SUM(J145:J147)</f>
        <v>0</v>
      </c>
      <c r="K148" s="649"/>
      <c r="L148" s="648"/>
      <c r="M148" s="643"/>
      <c r="N148" s="648">
        <f>SUM(N145:N147)</f>
        <v>0</v>
      </c>
      <c r="O148" s="643"/>
      <c r="P148" s="648">
        <f>SUM(P144:P147)</f>
        <v>0</v>
      </c>
      <c r="Q148" s="648">
        <f>SUM(Q145:Q147)</f>
        <v>0</v>
      </c>
      <c r="R148" s="649"/>
      <c r="S148" s="648"/>
      <c r="T148" s="649"/>
      <c r="U148" s="648">
        <f>SUM(U145:U147)</f>
        <v>0</v>
      </c>
      <c r="V148" s="652"/>
      <c r="W148" s="648">
        <f>SUM(W144:W147)</f>
        <v>0</v>
      </c>
      <c r="X148" s="648">
        <f>SUM(X145:X147)</f>
        <v>0</v>
      </c>
      <c r="Y148" s="648"/>
      <c r="Z148" s="648">
        <f>SUM(Z144:Z147)</f>
        <v>0</v>
      </c>
      <c r="AA148" s="648"/>
      <c r="AB148" s="648">
        <f>SUM(AB144:AB147)</f>
        <v>0</v>
      </c>
      <c r="AC148" s="648"/>
      <c r="AD148" s="648"/>
      <c r="AE148" s="622"/>
    </row>
    <row r="149" spans="1:31" ht="15" hidden="1" customHeight="1" thickTop="1">
      <c r="B149" s="643"/>
      <c r="C149" s="640"/>
      <c r="D149" s="641"/>
      <c r="E149" s="640"/>
      <c r="F149" s="643"/>
      <c r="G149" s="640"/>
      <c r="H149" s="643"/>
      <c r="I149" s="640"/>
      <c r="J149" s="640"/>
      <c r="K149" s="641"/>
      <c r="L149" s="640"/>
      <c r="M149" s="643"/>
      <c r="N149" s="640"/>
      <c r="O149" s="643"/>
      <c r="P149" s="640"/>
      <c r="Q149" s="640"/>
      <c r="R149" s="641"/>
      <c r="S149" s="640"/>
      <c r="T149" s="641"/>
      <c r="U149" s="640"/>
      <c r="V149" s="622"/>
      <c r="W149" s="640"/>
      <c r="X149" s="640"/>
      <c r="Y149" s="642"/>
      <c r="Z149" s="640"/>
      <c r="AA149" s="642"/>
      <c r="AB149" s="640"/>
      <c r="AC149" s="622"/>
      <c r="AD149" s="640"/>
      <c r="AE149" s="622"/>
    </row>
    <row r="150" spans="1:31" s="600" customFormat="1" ht="15" hidden="1" customHeight="1">
      <c r="A150" s="547"/>
      <c r="B150" s="613"/>
      <c r="C150" s="611">
        <f>(C78+C94+C126+C142)</f>
        <v>0</v>
      </c>
      <c r="D150" s="547"/>
      <c r="E150" s="611">
        <f t="shared" ref="E150" si="0">(E78+E94+E126+E142)</f>
        <v>0</v>
      </c>
      <c r="F150" s="613"/>
      <c r="G150" s="611">
        <f t="shared" ref="G150" si="1">(G78+G94+G126+G142)</f>
        <v>0</v>
      </c>
      <c r="H150" s="613"/>
      <c r="I150" s="611">
        <f t="shared" ref="I150" si="2">(I78+I94+I126+I142)</f>
        <v>0</v>
      </c>
      <c r="J150" s="611">
        <f>(J78+J94+J126+J142)</f>
        <v>0</v>
      </c>
      <c r="K150" s="547"/>
      <c r="L150" s="611">
        <f t="shared" ref="L150" si="3">(L78+L94+L126+L142)</f>
        <v>0</v>
      </c>
      <c r="M150" s="613"/>
      <c r="N150" s="611">
        <f t="shared" ref="N150" si="4">(N78+N94+N126+N142)</f>
        <v>0</v>
      </c>
      <c r="O150" s="613"/>
      <c r="P150" s="611">
        <f t="shared" ref="P150" si="5">(P78+P94+P126+P142)</f>
        <v>0</v>
      </c>
      <c r="Q150" s="611">
        <f>(Q78+Q94+Q126+Q142)</f>
        <v>0</v>
      </c>
      <c r="R150" s="547"/>
      <c r="S150" s="611">
        <f t="shared" ref="S150:X150" si="6">(S78+S94+S126+S142)</f>
        <v>0</v>
      </c>
      <c r="T150" s="547">
        <f t="shared" si="6"/>
        <v>0</v>
      </c>
      <c r="U150" s="611">
        <f t="shared" si="6"/>
        <v>0</v>
      </c>
      <c r="V150" s="622">
        <f t="shared" si="6"/>
        <v>0</v>
      </c>
      <c r="W150" s="611">
        <f t="shared" si="6"/>
        <v>0</v>
      </c>
      <c r="X150" s="611">
        <f t="shared" si="6"/>
        <v>0</v>
      </c>
      <c r="Y150" s="621"/>
      <c r="Z150" s="611">
        <f>(Z78+Z94+Z126+Z142)</f>
        <v>0</v>
      </c>
      <c r="AA150" s="621">
        <f>(AA78+AA94+AA126+AA142)</f>
        <v>0</v>
      </c>
      <c r="AB150" s="611">
        <f>(AB78+AB94+AB126+AB142)</f>
        <v>0</v>
      </c>
      <c r="AC150" s="622">
        <f>(AC78+AC94+AC126+AC142)</f>
        <v>0</v>
      </c>
      <c r="AD150" s="611">
        <f>(AD78+AD94+AD126+AD142)</f>
        <v>0</v>
      </c>
      <c r="AE150" s="622"/>
    </row>
    <row r="151" spans="1:31" s="600" customFormat="1" ht="15" hidden="1" customHeight="1">
      <c r="A151" s="547"/>
      <c r="B151" s="613"/>
      <c r="C151" s="611">
        <f>-(C86+C102+C134+C148)</f>
        <v>0</v>
      </c>
      <c r="D151" s="547"/>
      <c r="E151" s="611">
        <f>-(E86+E102+E134+E148)</f>
        <v>0</v>
      </c>
      <c r="F151" s="613"/>
      <c r="G151" s="611">
        <f>-(G86+G102+G134+G148)</f>
        <v>0</v>
      </c>
      <c r="H151" s="613"/>
      <c r="I151" s="611">
        <f>-(I86+I102+I134+I148)</f>
        <v>0</v>
      </c>
      <c r="J151" s="611">
        <f>-(J86+J102+J134+J148)</f>
        <v>0</v>
      </c>
      <c r="K151" s="547"/>
      <c r="L151" s="611">
        <f>-(L86+L102+L134+L148)</f>
        <v>0</v>
      </c>
      <c r="M151" s="613"/>
      <c r="N151" s="611">
        <f>-(N86+N102+N134+N148)</f>
        <v>0</v>
      </c>
      <c r="O151" s="613"/>
      <c r="P151" s="611">
        <f>-(P86+P102+P134+P148)</f>
        <v>0</v>
      </c>
      <c r="Q151" s="611">
        <f>-(Q86+Q102+Q134+Q148)</f>
        <v>0</v>
      </c>
      <c r="R151" s="547"/>
      <c r="S151" s="611">
        <f>-(S86+S102+S134+S148)</f>
        <v>0</v>
      </c>
      <c r="T151" s="547"/>
      <c r="U151" s="611">
        <f>-(U86+U102+U134+U148)</f>
        <v>0</v>
      </c>
      <c r="V151" s="622"/>
      <c r="W151" s="611">
        <f>-(W86+W102+W134+W148)</f>
        <v>0</v>
      </c>
      <c r="X151" s="611">
        <f>-(X86+X102+X134+X148)</f>
        <v>0</v>
      </c>
      <c r="Y151" s="621"/>
      <c r="Z151" s="611">
        <f>-(Z86+Z102+Z134+Z148)</f>
        <v>0</v>
      </c>
      <c r="AA151" s="621"/>
      <c r="AB151" s="611">
        <f>-(AB86+AB102+AB134+AB148)</f>
        <v>0</v>
      </c>
      <c r="AC151" s="622"/>
      <c r="AD151" s="611"/>
      <c r="AE151" s="622"/>
    </row>
    <row r="152" spans="1:31" s="600" customFormat="1" ht="15" hidden="1" customHeight="1">
      <c r="A152" s="547"/>
      <c r="B152" s="613"/>
      <c r="C152" s="611">
        <f>C150+C151</f>
        <v>0</v>
      </c>
      <c r="D152" s="547"/>
      <c r="E152" s="611">
        <f>E150+E151</f>
        <v>0</v>
      </c>
      <c r="F152" s="613"/>
      <c r="G152" s="611">
        <f>G150+G151</f>
        <v>0</v>
      </c>
      <c r="H152" s="613"/>
      <c r="I152" s="611">
        <f>I150+I151</f>
        <v>0</v>
      </c>
      <c r="J152" s="611">
        <f>J150+J151</f>
        <v>0</v>
      </c>
      <c r="K152" s="547"/>
      <c r="L152" s="611">
        <f>L150+L151</f>
        <v>0</v>
      </c>
      <c r="M152" s="613"/>
      <c r="N152" s="611">
        <f>N150+N151</f>
        <v>0</v>
      </c>
      <c r="O152" s="613"/>
      <c r="P152" s="611">
        <f>P150+P151</f>
        <v>0</v>
      </c>
      <c r="Q152" s="611">
        <f>Q150+Q151</f>
        <v>0</v>
      </c>
      <c r="R152" s="547"/>
      <c r="S152" s="611">
        <f>S150+S151</f>
        <v>0</v>
      </c>
      <c r="T152" s="547"/>
      <c r="U152" s="611">
        <f>U150+U151</f>
        <v>0</v>
      </c>
      <c r="V152" s="622"/>
      <c r="W152" s="611">
        <f>W150+W151</f>
        <v>0</v>
      </c>
      <c r="X152" s="611">
        <f>X150+X151</f>
        <v>0</v>
      </c>
      <c r="Y152" s="621"/>
      <c r="Z152" s="611">
        <f>Z150+Z151</f>
        <v>0</v>
      </c>
      <c r="AA152" s="621"/>
      <c r="AB152" s="611">
        <f>AB150+AB151</f>
        <v>0</v>
      </c>
      <c r="AC152" s="622"/>
      <c r="AD152" s="611"/>
      <c r="AE152" s="622"/>
    </row>
    <row r="153" spans="1:31" ht="3.75" hidden="1" customHeight="1" thickBot="1">
      <c r="B153" s="643"/>
      <c r="C153" s="645"/>
      <c r="D153" s="641"/>
      <c r="E153" s="645"/>
      <c r="F153" s="643"/>
      <c r="G153" s="645"/>
      <c r="H153" s="643"/>
      <c r="I153" s="645"/>
      <c r="J153" s="645"/>
      <c r="K153" s="641"/>
      <c r="L153" s="645"/>
      <c r="M153" s="643"/>
      <c r="N153" s="645"/>
      <c r="O153" s="643"/>
      <c r="P153" s="645"/>
      <c r="Q153" s="645"/>
      <c r="R153" s="641"/>
      <c r="S153" s="645"/>
      <c r="T153" s="641"/>
      <c r="U153" s="645"/>
      <c r="V153" s="622"/>
      <c r="W153" s="645"/>
      <c r="X153" s="645"/>
      <c r="Y153" s="642"/>
      <c r="Z153" s="645"/>
      <c r="AA153" s="642"/>
      <c r="AB153" s="645"/>
      <c r="AC153" s="622"/>
      <c r="AD153" s="645"/>
      <c r="AE153" s="622"/>
    </row>
    <row r="154" spans="1:31" ht="15" hidden="1" customHeight="1" thickTop="1">
      <c r="B154" s="643"/>
      <c r="C154" s="640"/>
      <c r="D154" s="641"/>
      <c r="E154" s="640"/>
      <c r="F154" s="643"/>
      <c r="G154" s="640"/>
      <c r="H154" s="643"/>
      <c r="I154" s="640"/>
      <c r="J154" s="640"/>
      <c r="K154" s="641"/>
      <c r="L154" s="640"/>
      <c r="M154" s="643"/>
      <c r="N154" s="640"/>
      <c r="O154" s="643"/>
      <c r="P154" s="640"/>
      <c r="Q154" s="640"/>
      <c r="R154" s="641"/>
      <c r="S154" s="640"/>
      <c r="T154" s="641"/>
      <c r="U154" s="640"/>
      <c r="V154" s="622"/>
      <c r="W154" s="640"/>
      <c r="X154" s="640"/>
      <c r="Y154" s="642"/>
      <c r="Z154" s="640"/>
      <c r="AA154" s="642"/>
      <c r="AB154" s="640"/>
      <c r="AC154" s="622"/>
      <c r="AD154" s="640"/>
      <c r="AE154" s="622"/>
    </row>
    <row r="155" spans="1:31" ht="15" hidden="1" customHeight="1">
      <c r="B155" s="653" t="s">
        <v>306</v>
      </c>
      <c r="C155" s="640"/>
      <c r="D155" s="641"/>
      <c r="E155" s="640"/>
      <c r="F155" s="653"/>
      <c r="G155" s="640"/>
      <c r="H155" s="653"/>
      <c r="I155" s="640"/>
      <c r="J155" s="640"/>
      <c r="K155" s="641"/>
      <c r="L155" s="640"/>
      <c r="M155" s="653"/>
      <c r="N155" s="640"/>
      <c r="O155" s="653"/>
      <c r="P155" s="640"/>
      <c r="Q155" s="640"/>
      <c r="R155" s="641"/>
      <c r="S155" s="640"/>
      <c r="T155" s="641"/>
      <c r="U155" s="640"/>
      <c r="V155" s="622"/>
      <c r="W155" s="640"/>
      <c r="X155" s="640"/>
      <c r="Y155" s="642"/>
      <c r="Z155" s="640"/>
      <c r="AA155" s="642"/>
      <c r="AB155" s="640"/>
      <c r="AC155" s="622"/>
      <c r="AD155" s="640"/>
      <c r="AE155" s="622"/>
    </row>
    <row r="156" spans="1:31" ht="15" hidden="1" customHeight="1">
      <c r="B156" s="643" t="s">
        <v>110</v>
      </c>
      <c r="C156" s="640"/>
      <c r="D156" s="641"/>
      <c r="E156" s="640"/>
      <c r="F156" s="643"/>
      <c r="G156" s="549">
        <f>C156+E156</f>
        <v>0</v>
      </c>
      <c r="H156" s="643"/>
      <c r="I156" s="549">
        <f>+N156</f>
        <v>0</v>
      </c>
      <c r="J156" s="640">
        <f>P160</f>
        <v>0</v>
      </c>
      <c r="K156" s="641"/>
      <c r="L156" s="640"/>
      <c r="M156" s="643"/>
      <c r="N156" s="549">
        <f>J156+L156</f>
        <v>0</v>
      </c>
      <c r="O156" s="643"/>
      <c r="P156" s="549">
        <f>+U156</f>
        <v>0</v>
      </c>
      <c r="Q156" s="640">
        <f>W160</f>
        <v>0</v>
      </c>
      <c r="R156" s="641"/>
      <c r="S156" s="640"/>
      <c r="T156" s="641"/>
      <c r="U156" s="549">
        <f>Q156+S156</f>
        <v>0</v>
      </c>
      <c r="V156" s="622"/>
      <c r="W156" s="549">
        <f>+AB156</f>
        <v>0</v>
      </c>
      <c r="X156" s="640"/>
      <c r="Y156" s="642"/>
      <c r="Z156" s="640"/>
      <c r="AA156" s="642"/>
      <c r="AB156" s="549">
        <f>X156+Z156</f>
        <v>0</v>
      </c>
      <c r="AC156" s="622"/>
      <c r="AD156" s="640"/>
      <c r="AE156" s="622"/>
    </row>
    <row r="157" spans="1:31" ht="15" hidden="1" customHeight="1">
      <c r="B157" s="643" t="s">
        <v>111</v>
      </c>
      <c r="C157" s="640"/>
      <c r="D157" s="641"/>
      <c r="E157" s="640"/>
      <c r="F157" s="643"/>
      <c r="G157" s="549">
        <f>C157+E157</f>
        <v>0</v>
      </c>
      <c r="H157" s="643"/>
      <c r="I157" s="549">
        <f>+N157</f>
        <v>0</v>
      </c>
      <c r="J157" s="640">
        <v>0</v>
      </c>
      <c r="K157" s="641"/>
      <c r="L157" s="640"/>
      <c r="M157" s="643"/>
      <c r="N157" s="549">
        <f>J157+L157</f>
        <v>0</v>
      </c>
      <c r="O157" s="643"/>
      <c r="P157" s="549">
        <f>+U157</f>
        <v>0</v>
      </c>
      <c r="Q157" s="640">
        <v>0</v>
      </c>
      <c r="R157" s="641"/>
      <c r="S157" s="640"/>
      <c r="T157" s="641"/>
      <c r="U157" s="549">
        <f>Q157+S157</f>
        <v>0</v>
      </c>
      <c r="V157" s="622"/>
      <c r="W157" s="549">
        <f>+AB157</f>
        <v>0</v>
      </c>
      <c r="Y157" s="642"/>
      <c r="Z157" s="640"/>
      <c r="AA157" s="642"/>
      <c r="AB157" s="549">
        <f>X157+Z157</f>
        <v>0</v>
      </c>
      <c r="AC157" s="622"/>
      <c r="AD157" s="640"/>
      <c r="AE157" s="622"/>
    </row>
    <row r="158" spans="1:31" ht="15" hidden="1" customHeight="1">
      <c r="B158" s="643" t="s">
        <v>321</v>
      </c>
      <c r="C158" s="640"/>
      <c r="D158" s="641"/>
      <c r="E158" s="640"/>
      <c r="F158" s="643"/>
      <c r="G158" s="549">
        <f>C158+E158</f>
        <v>0</v>
      </c>
      <c r="H158" s="643"/>
      <c r="J158" s="640">
        <v>0</v>
      </c>
      <c r="K158" s="641"/>
      <c r="L158" s="640"/>
      <c r="M158" s="643"/>
      <c r="N158" s="549">
        <f>J158+L158</f>
        <v>0</v>
      </c>
      <c r="O158" s="643"/>
      <c r="Q158" s="640">
        <v>0</v>
      </c>
      <c r="R158" s="641"/>
      <c r="S158" s="640"/>
      <c r="T158" s="641"/>
      <c r="U158" s="549">
        <f>Q158+S158</f>
        <v>0</v>
      </c>
      <c r="V158" s="622"/>
      <c r="X158" s="640"/>
      <c r="Y158" s="642"/>
      <c r="Z158" s="640"/>
      <c r="AA158" s="642"/>
      <c r="AC158" s="622"/>
      <c r="AD158" s="640"/>
      <c r="AE158" s="622"/>
    </row>
    <row r="159" spans="1:31" ht="2.25" hidden="1" customHeight="1">
      <c r="B159" s="643"/>
      <c r="C159" s="640"/>
      <c r="D159" s="641"/>
      <c r="E159" s="640"/>
      <c r="F159" s="643"/>
      <c r="G159" s="640"/>
      <c r="H159" s="643"/>
      <c r="I159" s="640"/>
      <c r="J159" s="640"/>
      <c r="K159" s="641"/>
      <c r="L159" s="640"/>
      <c r="M159" s="643"/>
      <c r="N159" s="640"/>
      <c r="O159" s="643"/>
      <c r="P159" s="640"/>
      <c r="Q159" s="640"/>
      <c r="R159" s="641"/>
      <c r="S159" s="640"/>
      <c r="T159" s="641"/>
      <c r="U159" s="640"/>
      <c r="V159" s="622"/>
      <c r="W159" s="640"/>
      <c r="X159" s="640"/>
      <c r="Y159" s="642"/>
      <c r="Z159" s="640"/>
      <c r="AA159" s="642"/>
      <c r="AB159" s="640"/>
      <c r="AC159" s="622"/>
      <c r="AD159" s="640"/>
      <c r="AE159" s="622"/>
    </row>
    <row r="160" spans="1:31" ht="15" hidden="1" customHeight="1" thickBot="1">
      <c r="B160" s="643"/>
      <c r="C160" s="654">
        <f>SUM(C156:C159)</f>
        <v>0</v>
      </c>
      <c r="D160" s="655"/>
      <c r="E160" s="654">
        <f>SUM(E156:E159)</f>
        <v>0</v>
      </c>
      <c r="F160" s="643"/>
      <c r="G160" s="654">
        <f>SUM(G156:G159)</f>
        <v>0</v>
      </c>
      <c r="H160" s="643"/>
      <c r="I160" s="654">
        <f>SUM(I156:I159)</f>
        <v>0</v>
      </c>
      <c r="J160" s="654">
        <f>SUM(J156:J159)</f>
        <v>0</v>
      </c>
      <c r="K160" s="655"/>
      <c r="L160" s="654">
        <f>SUM(L156:L159)</f>
        <v>0</v>
      </c>
      <c r="M160" s="643"/>
      <c r="N160" s="654">
        <f>SUM(N156:N159)</f>
        <v>0</v>
      </c>
      <c r="O160" s="643"/>
      <c r="P160" s="654">
        <f>SUM(P156:P159)</f>
        <v>0</v>
      </c>
      <c r="Q160" s="654">
        <f>SUM(Q156:Q159)</f>
        <v>0</v>
      </c>
      <c r="R160" s="655"/>
      <c r="S160" s="654">
        <f>SUM(S156:S159)</f>
        <v>0</v>
      </c>
      <c r="T160" s="655"/>
      <c r="U160" s="654">
        <f>SUM(U156:U159)</f>
        <v>0</v>
      </c>
      <c r="V160" s="656"/>
      <c r="W160" s="654">
        <f>SUM(W156:W159)</f>
        <v>0</v>
      </c>
      <c r="X160" s="654"/>
      <c r="Y160" s="657"/>
      <c r="Z160" s="654">
        <f>SUM(Z156:Z159)</f>
        <v>0</v>
      </c>
      <c r="AA160" s="657"/>
      <c r="AB160" s="658">
        <f>X160+Z160</f>
        <v>0</v>
      </c>
      <c r="AC160" s="656"/>
      <c r="AD160" s="654"/>
      <c r="AE160" s="622"/>
    </row>
    <row r="161" spans="1:31" ht="15" hidden="1" customHeight="1" thickTop="1">
      <c r="B161" s="643"/>
      <c r="C161" s="640"/>
      <c r="D161" s="641"/>
      <c r="E161" s="640"/>
      <c r="F161" s="643"/>
      <c r="G161" s="640"/>
      <c r="H161" s="643"/>
      <c r="I161" s="640"/>
      <c r="J161" s="640"/>
      <c r="K161" s="641"/>
      <c r="L161" s="640"/>
      <c r="M161" s="643"/>
      <c r="N161" s="640"/>
      <c r="O161" s="643"/>
      <c r="P161" s="640"/>
      <c r="Q161" s="640"/>
      <c r="R161" s="641"/>
      <c r="S161" s="640"/>
      <c r="T161" s="641"/>
      <c r="U161" s="640"/>
      <c r="V161" s="622"/>
      <c r="W161" s="640"/>
      <c r="X161" s="640"/>
      <c r="Y161" s="642"/>
      <c r="Z161" s="640"/>
      <c r="AA161" s="642"/>
      <c r="AB161" s="640"/>
      <c r="AC161" s="622"/>
      <c r="AD161" s="640"/>
      <c r="AE161" s="622"/>
    </row>
    <row r="162" spans="1:31" ht="15" customHeight="1">
      <c r="A162" s="547">
        <v>2</v>
      </c>
      <c r="B162" s="613" t="s">
        <v>134</v>
      </c>
      <c r="C162" s="640"/>
      <c r="D162" s="641"/>
      <c r="E162" s="640"/>
      <c r="F162" s="613"/>
      <c r="G162" s="640"/>
      <c r="H162" s="613"/>
      <c r="I162" s="640"/>
      <c r="J162" s="640"/>
      <c r="K162" s="641"/>
      <c r="L162" s="640"/>
      <c r="M162" s="613"/>
      <c r="N162" s="640"/>
      <c r="O162" s="613"/>
      <c r="P162" s="640"/>
      <c r="Q162" s="640"/>
      <c r="R162" s="641"/>
      <c r="S162" s="640"/>
      <c r="T162" s="641"/>
      <c r="U162" s="640"/>
      <c r="V162" s="622"/>
      <c r="W162" s="640"/>
      <c r="X162" s="640"/>
      <c r="Y162" s="642"/>
      <c r="Z162" s="640"/>
      <c r="AA162" s="642"/>
      <c r="AB162" s="640"/>
      <c r="AC162" s="622"/>
      <c r="AD162" s="640"/>
      <c r="AE162" s="622"/>
    </row>
    <row r="163" spans="1:31" ht="15" customHeight="1">
      <c r="A163" s="547">
        <v>120001</v>
      </c>
      <c r="B163" s="643" t="s">
        <v>479</v>
      </c>
      <c r="C163" s="640">
        <f>'CTB 20'!AM103</f>
        <v>31236</v>
      </c>
      <c r="D163" s="641"/>
      <c r="E163" s="640"/>
      <c r="F163" s="643"/>
      <c r="G163" s="549">
        <f>C163+E163</f>
        <v>31236</v>
      </c>
      <c r="H163" s="643"/>
      <c r="I163" s="549">
        <f>+N163</f>
        <v>55159</v>
      </c>
      <c r="J163" s="640">
        <f>'CTB 19'!M55</f>
        <v>55159</v>
      </c>
      <c r="K163" s="641"/>
      <c r="L163" s="640">
        <v>0</v>
      </c>
      <c r="M163" s="643"/>
      <c r="N163" s="549">
        <f>J163+L163</f>
        <v>55159</v>
      </c>
      <c r="O163" s="643"/>
      <c r="P163" s="549">
        <f>+U163</f>
        <v>49350</v>
      </c>
      <c r="Q163" s="640">
        <f>'CTB18'!P29</f>
        <v>49350</v>
      </c>
      <c r="R163" s="641"/>
      <c r="S163" s="640">
        <v>0</v>
      </c>
      <c r="T163" s="641"/>
      <c r="U163" s="549">
        <f>Q163+S163</f>
        <v>49350</v>
      </c>
      <c r="V163" s="622"/>
      <c r="W163" s="549">
        <f>+AB163</f>
        <v>54983</v>
      </c>
      <c r="X163" s="640">
        <f>'CTB18'!O29</f>
        <v>54983</v>
      </c>
      <c r="Y163" s="642"/>
      <c r="Z163" s="640">
        <v>0</v>
      </c>
      <c r="AA163" s="642"/>
      <c r="AB163" s="549">
        <f>X163+Z163</f>
        <v>54983</v>
      </c>
      <c r="AC163" s="622"/>
      <c r="AE163" s="622"/>
    </row>
    <row r="164" spans="1:31" ht="15" customHeight="1">
      <c r="A164" s="547">
        <v>120002</v>
      </c>
      <c r="B164" s="643" t="s">
        <v>480</v>
      </c>
      <c r="C164" s="640">
        <f>'CTB 20'!AM105</f>
        <v>216372</v>
      </c>
      <c r="D164" s="641"/>
      <c r="E164" s="640"/>
      <c r="F164" s="643"/>
      <c r="G164" s="549">
        <f t="shared" ref="G164:G166" si="7">C164+E164</f>
        <v>216372</v>
      </c>
      <c r="H164" s="643"/>
      <c r="I164" s="549">
        <f t="shared" ref="I164:I166" si="8">+N164</f>
        <v>379655</v>
      </c>
      <c r="J164" s="640">
        <f>'CTB 19'!M56</f>
        <v>379655</v>
      </c>
      <c r="K164" s="641"/>
      <c r="L164" s="640">
        <v>0</v>
      </c>
      <c r="M164" s="643"/>
      <c r="N164" s="549">
        <f t="shared" ref="N164:N166" si="9">J164+L164</f>
        <v>379655</v>
      </c>
      <c r="O164" s="643"/>
      <c r="P164" s="549">
        <f t="shared" ref="P164:P166" si="10">+U164</f>
        <v>381650</v>
      </c>
      <c r="Q164" s="640">
        <f>'CTB18'!P30</f>
        <v>381650</v>
      </c>
      <c r="R164" s="641"/>
      <c r="S164" s="640">
        <v>0</v>
      </c>
      <c r="T164" s="641"/>
      <c r="U164" s="549">
        <f t="shared" ref="U164:U166" si="11">Q164+S164</f>
        <v>381650</v>
      </c>
      <c r="V164" s="622"/>
      <c r="W164" s="549">
        <f t="shared" ref="W164:W166" si="12">+AB164</f>
        <v>476041</v>
      </c>
      <c r="X164" s="640">
        <f>'CTB18'!O30</f>
        <v>476041</v>
      </c>
      <c r="Y164" s="642"/>
      <c r="Z164" s="640">
        <v>0</v>
      </c>
      <c r="AA164" s="642"/>
      <c r="AB164" s="549">
        <f t="shared" ref="AB164:AB166" si="13">X164+Z164</f>
        <v>476041</v>
      </c>
      <c r="AC164" s="622"/>
      <c r="AE164" s="622"/>
    </row>
    <row r="165" spans="1:31" ht="15" customHeight="1">
      <c r="A165" s="547">
        <v>120003</v>
      </c>
      <c r="B165" s="643" t="s">
        <v>481</v>
      </c>
      <c r="C165" s="640">
        <f>'CTB 20'!AM107</f>
        <v>2671</v>
      </c>
      <c r="D165" s="641"/>
      <c r="E165" s="640"/>
      <c r="F165" s="643"/>
      <c r="G165" s="549">
        <f t="shared" si="7"/>
        <v>2671</v>
      </c>
      <c r="H165" s="643"/>
      <c r="I165" s="549">
        <f t="shared" si="8"/>
        <v>5952</v>
      </c>
      <c r="J165" s="640">
        <f>'CTB 19'!M57</f>
        <v>5952</v>
      </c>
      <c r="K165" s="641"/>
      <c r="L165" s="640">
        <v>0</v>
      </c>
      <c r="M165" s="643"/>
      <c r="N165" s="549">
        <f t="shared" si="9"/>
        <v>5952</v>
      </c>
      <c r="O165" s="643"/>
      <c r="P165" s="549">
        <f t="shared" si="10"/>
        <v>4098</v>
      </c>
      <c r="Q165" s="640">
        <f>'CTB18'!P31</f>
        <v>4098</v>
      </c>
      <c r="R165" s="641"/>
      <c r="S165" s="640">
        <v>0</v>
      </c>
      <c r="T165" s="641"/>
      <c r="U165" s="549">
        <f t="shared" si="11"/>
        <v>4098</v>
      </c>
      <c r="V165" s="622"/>
      <c r="W165" s="549">
        <f t="shared" si="12"/>
        <v>4926</v>
      </c>
      <c r="X165" s="640">
        <f>'CTB18'!O31</f>
        <v>4926</v>
      </c>
      <c r="Y165" s="642"/>
      <c r="Z165" s="640">
        <v>0</v>
      </c>
      <c r="AA165" s="642"/>
      <c r="AB165" s="549">
        <f t="shared" si="13"/>
        <v>4926</v>
      </c>
      <c r="AC165" s="622"/>
      <c r="AE165" s="622"/>
    </row>
    <row r="166" spans="1:31" ht="15" customHeight="1">
      <c r="A166" s="547">
        <v>120004</v>
      </c>
      <c r="B166" s="643" t="s">
        <v>482</v>
      </c>
      <c r="C166" s="640">
        <f>'CTB 20'!AM108</f>
        <v>3318</v>
      </c>
      <c r="D166" s="641"/>
      <c r="E166" s="640"/>
      <c r="F166" s="643"/>
      <c r="G166" s="549">
        <f t="shared" si="7"/>
        <v>3318</v>
      </c>
      <c r="H166" s="643"/>
      <c r="I166" s="549">
        <f t="shared" si="8"/>
        <v>2823</v>
      </c>
      <c r="J166" s="640">
        <f>'CTB 19'!M58</f>
        <v>2823</v>
      </c>
      <c r="K166" s="641"/>
      <c r="L166" s="640">
        <v>0</v>
      </c>
      <c r="M166" s="643"/>
      <c r="N166" s="549">
        <f t="shared" si="9"/>
        <v>2823</v>
      </c>
      <c r="O166" s="643"/>
      <c r="P166" s="549">
        <f t="shared" si="10"/>
        <v>2510</v>
      </c>
      <c r="Q166" s="640">
        <f>'CTB18'!P32</f>
        <v>2510</v>
      </c>
      <c r="R166" s="641"/>
      <c r="S166" s="640">
        <v>0</v>
      </c>
      <c r="T166" s="641"/>
      <c r="U166" s="549">
        <f t="shared" si="11"/>
        <v>2510</v>
      </c>
      <c r="V166" s="622"/>
      <c r="W166" s="549">
        <f t="shared" si="12"/>
        <v>1405</v>
      </c>
      <c r="X166" s="640">
        <f>'CTB18'!O32</f>
        <v>1405</v>
      </c>
      <c r="Y166" s="642"/>
      <c r="Z166" s="640">
        <v>0</v>
      </c>
      <c r="AA166" s="642"/>
      <c r="AB166" s="549">
        <f t="shared" si="13"/>
        <v>1405</v>
      </c>
      <c r="AC166" s="622"/>
      <c r="AE166" s="622"/>
    </row>
    <row r="167" spans="1:31" ht="15" customHeight="1">
      <c r="B167" s="643" t="s">
        <v>195</v>
      </c>
      <c r="C167" s="640"/>
      <c r="D167" s="641"/>
      <c r="E167" s="640"/>
      <c r="F167" s="643"/>
      <c r="G167" s="549">
        <f>C167+E167</f>
        <v>0</v>
      </c>
      <c r="H167" s="643"/>
      <c r="I167" s="549">
        <f>+N167</f>
        <v>0</v>
      </c>
      <c r="J167" s="640"/>
      <c r="K167" s="641"/>
      <c r="L167" s="640">
        <v>0</v>
      </c>
      <c r="M167" s="643"/>
      <c r="N167" s="549">
        <f>J167+L167</f>
        <v>0</v>
      </c>
      <c r="O167" s="643"/>
      <c r="P167" s="549">
        <f>+U167</f>
        <v>0</v>
      </c>
      <c r="Q167" s="640">
        <v>0</v>
      </c>
      <c r="R167" s="641"/>
      <c r="S167" s="640">
        <v>0</v>
      </c>
      <c r="T167" s="641"/>
      <c r="U167" s="549">
        <f>Q167+S167</f>
        <v>0</v>
      </c>
      <c r="V167" s="622"/>
      <c r="W167" s="549">
        <f>+AB167</f>
        <v>0</v>
      </c>
      <c r="X167" s="640">
        <v>0</v>
      </c>
      <c r="Y167" s="642"/>
      <c r="Z167" s="640">
        <v>0</v>
      </c>
      <c r="AA167" s="642"/>
      <c r="AB167" s="549">
        <f>X167+Z167</f>
        <v>0</v>
      </c>
      <c r="AC167" s="622"/>
      <c r="AE167" s="622"/>
    </row>
    <row r="168" spans="1:31" ht="3.25" customHeight="1">
      <c r="B168" s="600"/>
      <c r="C168" s="659"/>
      <c r="D168" s="600"/>
      <c r="E168" s="659"/>
      <c r="F168" s="600"/>
      <c r="G168" s="659"/>
      <c r="H168" s="600"/>
      <c r="I168" s="659"/>
      <c r="J168" s="659"/>
      <c r="K168" s="600"/>
      <c r="L168" s="659"/>
      <c r="M168" s="600"/>
      <c r="N168" s="659"/>
      <c r="O168" s="600"/>
      <c r="P168" s="659"/>
      <c r="Q168" s="659"/>
      <c r="R168" s="600"/>
      <c r="S168" s="659"/>
      <c r="T168" s="600"/>
      <c r="U168" s="659"/>
      <c r="W168" s="659"/>
      <c r="X168" s="659"/>
      <c r="Y168" s="603"/>
      <c r="Z168" s="659"/>
      <c r="AA168" s="603"/>
      <c r="AB168" s="659"/>
      <c r="AD168" s="659"/>
    </row>
    <row r="169" spans="1:31" ht="12">
      <c r="B169" s="600"/>
      <c r="C169" s="601">
        <f>SUM(C163:C168)</f>
        <v>253597</v>
      </c>
      <c r="D169" s="600"/>
      <c r="E169" s="601">
        <f>SUM(E163:E168)</f>
        <v>0</v>
      </c>
      <c r="F169" s="600"/>
      <c r="G169" s="601">
        <f>SUM(G163:G168)</f>
        <v>253597</v>
      </c>
      <c r="H169" s="600"/>
      <c r="I169" s="601">
        <f>SUM(I163:I168)</f>
        <v>443589</v>
      </c>
      <c r="J169" s="601">
        <f>SUM(J163:J168)</f>
        <v>443589</v>
      </c>
      <c r="K169" s="600"/>
      <c r="L169" s="601">
        <f>SUM(L163:L168)</f>
        <v>0</v>
      </c>
      <c r="M169" s="600"/>
      <c r="N169" s="601">
        <f>SUM(N163:N168)</f>
        <v>443589</v>
      </c>
      <c r="O169" s="600"/>
      <c r="P169" s="601">
        <f>SUM(P163:P168)</f>
        <v>437608</v>
      </c>
      <c r="Q169" s="601">
        <f>SUM(Q163:Q168)</f>
        <v>437608</v>
      </c>
      <c r="R169" s="600"/>
      <c r="S169" s="601">
        <f>SUM(S163:S168)</f>
        <v>0</v>
      </c>
      <c r="T169" s="600"/>
      <c r="U169" s="601">
        <f>SUM(U163:U168)</f>
        <v>437608</v>
      </c>
      <c r="V169" s="602"/>
      <c r="W169" s="601">
        <f>SUM(W163:W168)</f>
        <v>537355</v>
      </c>
      <c r="X169" s="601">
        <f>SUM(X163:X168)</f>
        <v>537355</v>
      </c>
      <c r="Y169" s="603"/>
      <c r="Z169" s="601">
        <f>SUM(Z163:Z168)</f>
        <v>0</v>
      </c>
      <c r="AA169" s="603"/>
      <c r="AB169" s="601">
        <f>SUM(AB163:AB168)</f>
        <v>537355</v>
      </c>
      <c r="AC169" s="602"/>
      <c r="AD169" s="601"/>
      <c r="AE169" s="602"/>
    </row>
    <row r="170" spans="1:31" ht="3.25" customHeight="1" thickBot="1">
      <c r="B170" s="600"/>
      <c r="C170" s="660"/>
      <c r="D170" s="600"/>
      <c r="E170" s="660"/>
      <c r="F170" s="600"/>
      <c r="G170" s="660"/>
      <c r="H170" s="600"/>
      <c r="I170" s="660"/>
      <c r="J170" s="660"/>
      <c r="K170" s="600"/>
      <c r="L170" s="660"/>
      <c r="M170" s="600"/>
      <c r="N170" s="660"/>
      <c r="O170" s="600"/>
      <c r="P170" s="660"/>
      <c r="Q170" s="660"/>
      <c r="R170" s="600"/>
      <c r="S170" s="660"/>
      <c r="T170" s="600"/>
      <c r="U170" s="660"/>
      <c r="W170" s="660"/>
      <c r="X170" s="660"/>
      <c r="Y170" s="603"/>
      <c r="Z170" s="660"/>
      <c r="AA170" s="603"/>
      <c r="AB170" s="660"/>
      <c r="AD170" s="660"/>
    </row>
    <row r="171" spans="1:31" ht="15" customHeight="1" thickTop="1">
      <c r="B171" s="643"/>
      <c r="C171" s="640"/>
      <c r="D171" s="641"/>
      <c r="E171" s="640"/>
      <c r="F171" s="643"/>
      <c r="G171" s="640"/>
      <c r="H171" s="643"/>
      <c r="I171" s="640"/>
      <c r="J171" s="640"/>
      <c r="K171" s="641"/>
      <c r="L171" s="640"/>
      <c r="M171" s="643"/>
      <c r="N171" s="640"/>
      <c r="O171" s="643"/>
      <c r="P171" s="640"/>
      <c r="Q171" s="640"/>
      <c r="R171" s="641"/>
      <c r="S171" s="640"/>
      <c r="T171" s="641"/>
      <c r="U171" s="640"/>
      <c r="V171" s="622"/>
      <c r="W171" s="640"/>
      <c r="X171" s="640"/>
      <c r="Y171" s="642"/>
      <c r="Z171" s="640"/>
      <c r="AA171" s="642"/>
      <c r="AB171" s="640"/>
      <c r="AC171" s="622"/>
      <c r="AD171" s="640"/>
      <c r="AE171" s="622"/>
    </row>
    <row r="172" spans="1:31" ht="12">
      <c r="A172" s="547">
        <v>3</v>
      </c>
      <c r="B172" s="550" t="s">
        <v>8</v>
      </c>
      <c r="F172" s="550"/>
      <c r="H172" s="550"/>
      <c r="M172" s="550"/>
      <c r="O172" s="550"/>
    </row>
    <row r="173" spans="1:31" ht="15.75" customHeight="1">
      <c r="A173" s="600">
        <v>110001</v>
      </c>
      <c r="B173" s="661" t="s">
        <v>467</v>
      </c>
      <c r="C173" s="549">
        <f>'CTB 20'!AM36</f>
        <v>218585</v>
      </c>
      <c r="F173" s="661"/>
      <c r="G173" s="549">
        <f>C173+E173</f>
        <v>218585</v>
      </c>
      <c r="H173" s="661"/>
      <c r="I173" s="549">
        <f t="shared" ref="I173:I174" si="14">+N173</f>
        <v>389454</v>
      </c>
      <c r="J173" s="549">
        <f>'CTB 19'!$M$17</f>
        <v>389454</v>
      </c>
      <c r="L173" s="549">
        <v>0</v>
      </c>
      <c r="M173" s="661"/>
      <c r="N173" s="549">
        <f>J173+L173</f>
        <v>389454</v>
      </c>
      <c r="O173" s="661"/>
      <c r="P173" s="549">
        <f t="shared" ref="P173:P174" si="15">+U173</f>
        <v>257565</v>
      </c>
      <c r="Q173" s="549">
        <f>'CTB18'!P17</f>
        <v>257565</v>
      </c>
      <c r="S173" s="549">
        <v>0</v>
      </c>
      <c r="U173" s="549">
        <f>Q173+S173</f>
        <v>257565</v>
      </c>
      <c r="W173" s="549">
        <f t="shared" ref="W173:W174" si="16">+AB173</f>
        <v>303328</v>
      </c>
      <c r="X173" s="549">
        <f>'CTB18'!O17</f>
        <v>303328</v>
      </c>
      <c r="Z173" s="549">
        <v>0</v>
      </c>
      <c r="AB173" s="549">
        <f t="shared" ref="AB173:AB174" si="17">X173+Z173</f>
        <v>303328</v>
      </c>
    </row>
    <row r="174" spans="1:31" ht="15.75" customHeight="1">
      <c r="A174" s="600">
        <v>110010</v>
      </c>
      <c r="B174" s="548" t="s">
        <v>468</v>
      </c>
      <c r="C174" s="549">
        <f>'CTB 20'!AM38</f>
        <v>1096774</v>
      </c>
      <c r="G174" s="549">
        <f>C174+E174</f>
        <v>1096774</v>
      </c>
      <c r="I174" s="549">
        <f t="shared" si="14"/>
        <v>2687359</v>
      </c>
      <c r="J174" s="549">
        <f>'CTB 19'!$M$18</f>
        <v>2687359</v>
      </c>
      <c r="L174" s="549">
        <v>0</v>
      </c>
      <c r="N174" s="549">
        <f>J174+L174</f>
        <v>2687359</v>
      </c>
      <c r="P174" s="549">
        <f t="shared" si="15"/>
        <v>3562882</v>
      </c>
      <c r="Q174" s="549">
        <f>'CTB18'!P18</f>
        <v>3562882</v>
      </c>
      <c r="S174" s="549">
        <v>0</v>
      </c>
      <c r="U174" s="549">
        <f>Q174+S174</f>
        <v>3562882</v>
      </c>
      <c r="W174" s="549">
        <f t="shared" si="16"/>
        <v>3146097</v>
      </c>
      <c r="X174" s="549">
        <f>'CTB18'!O18</f>
        <v>3146097</v>
      </c>
      <c r="AB174" s="549">
        <f t="shared" si="17"/>
        <v>3146097</v>
      </c>
    </row>
    <row r="175" spans="1:31" ht="3.25" customHeight="1">
      <c r="B175" s="600"/>
      <c r="C175" s="659"/>
      <c r="D175" s="600"/>
      <c r="E175" s="659"/>
      <c r="F175" s="600"/>
      <c r="G175" s="659"/>
      <c r="H175" s="600"/>
      <c r="I175" s="659"/>
      <c r="J175" s="659"/>
      <c r="K175" s="600"/>
      <c r="L175" s="659"/>
      <c r="M175" s="600"/>
      <c r="N175" s="659"/>
      <c r="O175" s="600"/>
      <c r="P175" s="659"/>
      <c r="Q175" s="659"/>
      <c r="R175" s="600"/>
      <c r="S175" s="659"/>
      <c r="T175" s="600"/>
      <c r="U175" s="659"/>
      <c r="W175" s="659"/>
      <c r="X175" s="659"/>
      <c r="Y175" s="603"/>
      <c r="Z175" s="659"/>
      <c r="AA175" s="603"/>
      <c r="AB175" s="659"/>
      <c r="AD175" s="659"/>
    </row>
    <row r="176" spans="1:31" ht="12">
      <c r="B176" s="600"/>
      <c r="C176" s="601">
        <f>SUM(C173:C175)</f>
        <v>1315359</v>
      </c>
      <c r="D176" s="600"/>
      <c r="E176" s="601">
        <f>SUM(E173:E175)</f>
        <v>0</v>
      </c>
      <c r="F176" s="600"/>
      <c r="G176" s="601">
        <f>SUM(G173:G175)</f>
        <v>1315359</v>
      </c>
      <c r="H176" s="600"/>
      <c r="I176" s="601">
        <f>SUM(I173:I175)</f>
        <v>3076813</v>
      </c>
      <c r="J176" s="601">
        <f>SUM(J173:J175)</f>
        <v>3076813</v>
      </c>
      <c r="K176" s="600"/>
      <c r="L176" s="601">
        <f>SUM(L173:L175)</f>
        <v>0</v>
      </c>
      <c r="M176" s="600"/>
      <c r="N176" s="601">
        <f>SUM(N173:N175)</f>
        <v>3076813</v>
      </c>
      <c r="O176" s="600"/>
      <c r="P176" s="601">
        <f>SUM(P173:P175)</f>
        <v>3820447</v>
      </c>
      <c r="Q176" s="601">
        <f>SUM(Q173:Q175)</f>
        <v>3820447</v>
      </c>
      <c r="R176" s="600"/>
      <c r="S176" s="601">
        <f>SUM(S173:S175)</f>
        <v>0</v>
      </c>
      <c r="T176" s="600"/>
      <c r="U176" s="601">
        <f>SUM(U173:U175)</f>
        <v>3820447</v>
      </c>
      <c r="V176" s="602"/>
      <c r="W176" s="601">
        <f>SUM(W173:W175)</f>
        <v>3449425</v>
      </c>
      <c r="X176" s="601">
        <f>SUM(X173:X175)</f>
        <v>3449425</v>
      </c>
      <c r="Y176" s="603"/>
      <c r="Z176" s="601">
        <f>SUM(Z173:Z175)</f>
        <v>0</v>
      </c>
      <c r="AA176" s="603"/>
      <c r="AB176" s="601">
        <f>SUM(AB173:AB175)</f>
        <v>3449425</v>
      </c>
      <c r="AC176" s="602"/>
      <c r="AD176" s="601"/>
      <c r="AE176" s="602"/>
    </row>
    <row r="177" spans="1:31" ht="3.25" customHeight="1" thickBot="1">
      <c r="B177" s="600"/>
      <c r="C177" s="660"/>
      <c r="D177" s="600"/>
      <c r="E177" s="660"/>
      <c r="F177" s="600"/>
      <c r="G177" s="660"/>
      <c r="H177" s="600"/>
      <c r="I177" s="660"/>
      <c r="J177" s="660"/>
      <c r="K177" s="600"/>
      <c r="L177" s="660"/>
      <c r="M177" s="600"/>
      <c r="N177" s="660"/>
      <c r="O177" s="600"/>
      <c r="P177" s="660"/>
      <c r="Q177" s="660"/>
      <c r="R177" s="600"/>
      <c r="S177" s="660"/>
      <c r="T177" s="600"/>
      <c r="U177" s="660"/>
      <c r="W177" s="660"/>
      <c r="X177" s="660"/>
      <c r="Y177" s="603"/>
      <c r="Z177" s="660"/>
      <c r="AA177" s="603"/>
      <c r="AB177" s="660"/>
      <c r="AD177" s="660"/>
    </row>
    <row r="178" spans="1:31" ht="13" thickTop="1">
      <c r="B178" s="600"/>
      <c r="C178" s="601"/>
      <c r="D178" s="600"/>
      <c r="E178" s="601"/>
      <c r="F178" s="600"/>
      <c r="G178" s="601"/>
      <c r="H178" s="600"/>
      <c r="I178" s="601"/>
      <c r="J178" s="601"/>
      <c r="K178" s="600"/>
      <c r="L178" s="601"/>
      <c r="M178" s="600"/>
      <c r="N178" s="601"/>
      <c r="O178" s="600"/>
      <c r="P178" s="601"/>
      <c r="Q178" s="601"/>
      <c r="R178" s="600"/>
      <c r="S178" s="601"/>
      <c r="T178" s="600"/>
      <c r="U178" s="601"/>
      <c r="W178" s="601"/>
      <c r="X178" s="601"/>
      <c r="Y178" s="603"/>
      <c r="Z178" s="601"/>
      <c r="AA178" s="603"/>
      <c r="AB178" s="601"/>
      <c r="AD178" s="601"/>
    </row>
    <row r="179" spans="1:31" ht="12">
      <c r="B179" s="600"/>
      <c r="C179" s="601"/>
      <c r="D179" s="600"/>
      <c r="E179" s="601"/>
      <c r="F179" s="600"/>
      <c r="G179" s="601"/>
      <c r="H179" s="600"/>
      <c r="I179" s="601"/>
      <c r="J179" s="601"/>
      <c r="K179" s="600"/>
      <c r="L179" s="601"/>
      <c r="M179" s="600"/>
      <c r="N179" s="601"/>
      <c r="O179" s="600"/>
      <c r="P179" s="601"/>
      <c r="Q179" s="601"/>
      <c r="R179" s="600"/>
      <c r="S179" s="601"/>
      <c r="T179" s="600"/>
      <c r="U179" s="601"/>
      <c r="W179" s="601"/>
      <c r="X179" s="601"/>
      <c r="Y179" s="603"/>
      <c r="Z179" s="601"/>
      <c r="AA179" s="603"/>
      <c r="AB179" s="601"/>
      <c r="AD179" s="601"/>
    </row>
    <row r="180" spans="1:31" ht="12">
      <c r="B180" s="600"/>
      <c r="C180" s="601"/>
      <c r="D180" s="600"/>
      <c r="E180" s="601"/>
      <c r="F180" s="600"/>
      <c r="G180" s="601"/>
      <c r="H180" s="600"/>
      <c r="I180" s="601"/>
      <c r="J180" s="601"/>
      <c r="K180" s="600"/>
      <c r="L180" s="601"/>
      <c r="M180" s="600"/>
      <c r="N180" s="601"/>
      <c r="O180" s="600"/>
      <c r="P180" s="601"/>
      <c r="Q180" s="601"/>
      <c r="R180" s="600"/>
      <c r="S180" s="601"/>
      <c r="T180" s="600"/>
      <c r="U180" s="601"/>
      <c r="W180" s="601"/>
      <c r="X180" s="601"/>
      <c r="Y180" s="603"/>
      <c r="Z180" s="601"/>
      <c r="AA180" s="603"/>
      <c r="AB180" s="601"/>
      <c r="AD180" s="601"/>
    </row>
    <row r="181" spans="1:31" ht="12">
      <c r="B181" s="600"/>
      <c r="C181" s="601"/>
      <c r="D181" s="600"/>
      <c r="E181" s="601"/>
      <c r="F181" s="600"/>
      <c r="G181" s="601"/>
      <c r="H181" s="600"/>
      <c r="I181" s="601"/>
      <c r="J181" s="601"/>
      <c r="K181" s="600"/>
      <c r="L181" s="601"/>
      <c r="M181" s="600"/>
      <c r="N181" s="601"/>
      <c r="O181" s="600"/>
      <c r="P181" s="601"/>
      <c r="Q181" s="601"/>
      <c r="R181" s="600"/>
      <c r="S181" s="601"/>
      <c r="T181" s="600"/>
      <c r="U181" s="601"/>
      <c r="W181" s="601"/>
      <c r="X181" s="601"/>
      <c r="Y181" s="603"/>
      <c r="Z181" s="601"/>
      <c r="AA181" s="603"/>
      <c r="AB181" s="601"/>
      <c r="AD181" s="601"/>
    </row>
    <row r="182" spans="1:31" ht="18" customHeight="1">
      <c r="A182" s="547">
        <v>4</v>
      </c>
      <c r="B182" s="550" t="s">
        <v>83</v>
      </c>
      <c r="C182" s="601"/>
      <c r="D182" s="600"/>
      <c r="E182" s="601"/>
      <c r="F182" s="550"/>
      <c r="G182" s="601"/>
      <c r="H182" s="550"/>
      <c r="I182" s="601"/>
      <c r="J182" s="601"/>
      <c r="K182" s="600"/>
      <c r="L182" s="601"/>
      <c r="M182" s="550"/>
      <c r="N182" s="601"/>
      <c r="O182" s="550"/>
      <c r="P182" s="601"/>
      <c r="Q182" s="601"/>
      <c r="R182" s="600"/>
      <c r="S182" s="601"/>
      <c r="T182" s="600"/>
      <c r="U182" s="601"/>
      <c r="W182" s="601"/>
      <c r="X182" s="601"/>
      <c r="Y182" s="603"/>
      <c r="Z182" s="601"/>
      <c r="AA182" s="603"/>
      <c r="AB182" s="601"/>
      <c r="AD182" s="601"/>
    </row>
    <row r="183" spans="1:31" ht="16" customHeight="1">
      <c r="B183" s="550" t="s">
        <v>9</v>
      </c>
      <c r="C183" s="601"/>
      <c r="D183" s="600"/>
      <c r="E183" s="601"/>
      <c r="F183" s="550"/>
      <c r="G183" s="601"/>
      <c r="H183" s="550"/>
      <c r="I183" s="601"/>
      <c r="J183" s="601"/>
      <c r="K183" s="600"/>
      <c r="L183" s="601"/>
      <c r="M183" s="550"/>
      <c r="N183" s="601"/>
      <c r="O183" s="550"/>
      <c r="P183" s="601"/>
      <c r="Q183" s="601"/>
      <c r="R183" s="600"/>
      <c r="S183" s="601"/>
      <c r="T183" s="600"/>
      <c r="U183" s="601"/>
      <c r="W183" s="601"/>
      <c r="X183" s="601"/>
      <c r="Y183" s="603"/>
      <c r="Z183" s="601"/>
      <c r="AA183" s="603"/>
      <c r="AB183" s="601"/>
      <c r="AD183" s="601"/>
    </row>
    <row r="184" spans="1:31" ht="16" customHeight="1">
      <c r="A184" s="547">
        <v>130001</v>
      </c>
      <c r="B184" s="662" t="s">
        <v>483</v>
      </c>
      <c r="C184" s="549">
        <f>'CTB 20'!AM117</f>
        <v>6261</v>
      </c>
      <c r="F184" s="662"/>
      <c r="G184" s="549">
        <f>C184+E184</f>
        <v>6261</v>
      </c>
      <c r="H184" s="662"/>
      <c r="I184" s="549">
        <f t="shared" ref="I184:I201" si="18">+N184</f>
        <v>16133</v>
      </c>
      <c r="J184" s="549">
        <f>'CTB 19'!$M$63</f>
        <v>16133</v>
      </c>
      <c r="L184" s="549">
        <v>0</v>
      </c>
      <c r="M184" s="662"/>
      <c r="N184" s="549">
        <f>J184+L184</f>
        <v>16133</v>
      </c>
      <c r="O184" s="662"/>
      <c r="P184" s="549">
        <f t="shared" ref="P184:P201" si="19">+U184</f>
        <v>18039</v>
      </c>
      <c r="Q184" s="549">
        <f>'CTB18'!P33</f>
        <v>18039</v>
      </c>
      <c r="S184" s="549">
        <v>0</v>
      </c>
      <c r="T184" s="600"/>
      <c r="U184" s="549">
        <f>Q184+S184</f>
        <v>18039</v>
      </c>
      <c r="W184" s="549">
        <f t="shared" ref="W184:W201" si="20">+AB184</f>
        <v>0</v>
      </c>
      <c r="X184" s="549">
        <f>'CTB18'!O33</f>
        <v>0</v>
      </c>
      <c r="Z184" s="549">
        <v>0</v>
      </c>
      <c r="AA184" s="603"/>
      <c r="AB184" s="549">
        <f>X184+Z184</f>
        <v>0</v>
      </c>
    </row>
    <row r="185" spans="1:31" ht="16" customHeight="1">
      <c r="A185" s="547">
        <v>130004</v>
      </c>
      <c r="B185" s="662" t="s">
        <v>484</v>
      </c>
      <c r="C185" s="549">
        <f>'CTB 20'!AM119</f>
        <v>3545</v>
      </c>
      <c r="F185" s="662"/>
      <c r="G185" s="549">
        <f t="shared" ref="G185:G201" si="21">C185+E185</f>
        <v>3545</v>
      </c>
      <c r="H185" s="662"/>
      <c r="I185" s="549">
        <f t="shared" si="18"/>
        <v>152405</v>
      </c>
      <c r="J185" s="549">
        <f>'CTB 19'!$M$64</f>
        <v>229293</v>
      </c>
      <c r="L185" s="549">
        <f>'JV 19'!E13</f>
        <v>-76888</v>
      </c>
      <c r="M185" s="662"/>
      <c r="N185" s="549">
        <f t="shared" ref="N185:N201" si="22">J185+L185</f>
        <v>152405</v>
      </c>
      <c r="O185" s="662"/>
      <c r="P185" s="549">
        <f t="shared" si="19"/>
        <v>189594</v>
      </c>
      <c r="Q185" s="549">
        <f>'CTB18'!P34</f>
        <v>397906</v>
      </c>
      <c r="R185" s="548">
        <v>2</v>
      </c>
      <c r="S185" s="549">
        <f>'AE 18'!F8</f>
        <v>-208312</v>
      </c>
      <c r="T185" s="600"/>
      <c r="U185" s="549">
        <f t="shared" ref="U185:U201" si="23">Q185+S185</f>
        <v>189594</v>
      </c>
      <c r="W185" s="549">
        <f t="shared" si="20"/>
        <v>231517</v>
      </c>
      <c r="X185" s="549">
        <f>'CTB18'!O34</f>
        <v>818431</v>
      </c>
      <c r="Y185" s="596">
        <v>1</v>
      </c>
      <c r="Z185" s="549">
        <f>'AE 18'!F4</f>
        <v>-586914</v>
      </c>
      <c r="AA185" s="603"/>
      <c r="AB185" s="549">
        <f>X185+Z185</f>
        <v>231517</v>
      </c>
    </row>
    <row r="186" spans="1:31" ht="16" customHeight="1">
      <c r="A186" s="547">
        <v>130006</v>
      </c>
      <c r="B186" s="662" t="s">
        <v>485</v>
      </c>
      <c r="C186" s="549">
        <f>'CTB 20'!AM121</f>
        <v>14615</v>
      </c>
      <c r="F186" s="662"/>
      <c r="G186" s="549">
        <f t="shared" si="21"/>
        <v>14615</v>
      </c>
      <c r="H186" s="662"/>
      <c r="I186" s="549">
        <f t="shared" si="18"/>
        <v>38082</v>
      </c>
      <c r="J186" s="549">
        <f>'CTB 19'!$M$65</f>
        <v>38082</v>
      </c>
      <c r="L186" s="549">
        <v>0</v>
      </c>
      <c r="M186" s="662"/>
      <c r="N186" s="549">
        <f t="shared" si="22"/>
        <v>38082</v>
      </c>
      <c r="O186" s="662"/>
      <c r="P186" s="549">
        <f t="shared" si="19"/>
        <v>51676</v>
      </c>
      <c r="Q186" s="549">
        <f>'CTB18'!P35</f>
        <v>51676</v>
      </c>
      <c r="S186" s="549">
        <v>0</v>
      </c>
      <c r="T186" s="600"/>
      <c r="U186" s="549">
        <f t="shared" si="23"/>
        <v>51676</v>
      </c>
      <c r="W186" s="549">
        <f t="shared" si="20"/>
        <v>66238</v>
      </c>
      <c r="X186" s="549">
        <f>'CTB18'!O35</f>
        <v>66238</v>
      </c>
      <c r="Y186" s="603"/>
      <c r="Z186" s="601">
        <v>0</v>
      </c>
      <c r="AA186" s="603"/>
      <c r="AB186" s="549">
        <f t="shared" ref="AB186:AB202" si="24">X186+Z186</f>
        <v>66238</v>
      </c>
    </row>
    <row r="187" spans="1:31" ht="16" customHeight="1">
      <c r="A187" s="547">
        <v>130010</v>
      </c>
      <c r="B187" s="662" t="s">
        <v>486</v>
      </c>
      <c r="C187" s="549">
        <v>0</v>
      </c>
      <c r="F187" s="662"/>
      <c r="G187" s="549">
        <f t="shared" si="21"/>
        <v>0</v>
      </c>
      <c r="H187" s="662"/>
      <c r="I187" s="549">
        <f t="shared" si="18"/>
        <v>77146</v>
      </c>
      <c r="J187" s="549">
        <f>'CTB 19'!M67</f>
        <v>77146</v>
      </c>
      <c r="L187" s="549">
        <v>0</v>
      </c>
      <c r="M187" s="662"/>
      <c r="N187" s="549">
        <f t="shared" si="22"/>
        <v>77146</v>
      </c>
      <c r="O187" s="662"/>
      <c r="P187" s="549">
        <f t="shared" si="19"/>
        <v>128851</v>
      </c>
      <c r="Q187" s="549">
        <f>'CTB18'!P36</f>
        <v>128851</v>
      </c>
      <c r="S187" s="549">
        <v>0</v>
      </c>
      <c r="T187" s="600"/>
      <c r="U187" s="549">
        <f t="shared" si="23"/>
        <v>128851</v>
      </c>
      <c r="W187" s="549">
        <f t="shared" si="20"/>
        <v>126912</v>
      </c>
      <c r="X187" s="549">
        <f>'CTB18'!O36</f>
        <v>126912</v>
      </c>
      <c r="Y187" s="603"/>
      <c r="Z187" s="601">
        <v>0</v>
      </c>
      <c r="AA187" s="603"/>
      <c r="AB187" s="549">
        <f t="shared" si="24"/>
        <v>126912</v>
      </c>
    </row>
    <row r="188" spans="1:31" ht="16" customHeight="1">
      <c r="A188" s="547">
        <v>130012</v>
      </c>
      <c r="B188" s="662" t="s">
        <v>487</v>
      </c>
      <c r="C188" s="549">
        <f>'CTB 20'!AM126</f>
        <v>104549</v>
      </c>
      <c r="F188" s="662"/>
      <c r="G188" s="549">
        <f t="shared" si="21"/>
        <v>104549</v>
      </c>
      <c r="H188" s="662"/>
      <c r="I188" s="549">
        <f t="shared" si="18"/>
        <v>21198</v>
      </c>
      <c r="J188" s="549">
        <f>'CTB 19'!M68</f>
        <v>21198</v>
      </c>
      <c r="L188" s="549">
        <v>0</v>
      </c>
      <c r="M188" s="662"/>
      <c r="N188" s="549">
        <f t="shared" si="22"/>
        <v>21198</v>
      </c>
      <c r="O188" s="662"/>
      <c r="P188" s="549">
        <f t="shared" si="19"/>
        <v>34061</v>
      </c>
      <c r="Q188" s="549">
        <f>'CTB18'!P37</f>
        <v>34061</v>
      </c>
      <c r="S188" s="549">
        <v>0</v>
      </c>
      <c r="T188" s="600"/>
      <c r="U188" s="549">
        <f t="shared" si="23"/>
        <v>34061</v>
      </c>
      <c r="W188" s="549">
        <f t="shared" si="20"/>
        <v>38702</v>
      </c>
      <c r="X188" s="549">
        <f>'CTB18'!O37</f>
        <v>38702</v>
      </c>
      <c r="Y188" s="603"/>
      <c r="Z188" s="601">
        <v>0</v>
      </c>
      <c r="AA188" s="603"/>
      <c r="AB188" s="549">
        <f t="shared" si="24"/>
        <v>38702</v>
      </c>
    </row>
    <row r="189" spans="1:31" ht="16" customHeight="1">
      <c r="A189" s="547">
        <v>130022</v>
      </c>
      <c r="B189" s="662" t="s">
        <v>488</v>
      </c>
      <c r="C189" s="549">
        <f>'CTB 20'!AM130</f>
        <v>35423</v>
      </c>
      <c r="F189" s="662"/>
      <c r="G189" s="549">
        <f t="shared" si="21"/>
        <v>35423</v>
      </c>
      <c r="H189" s="662"/>
      <c r="I189" s="549">
        <f t="shared" si="18"/>
        <v>35510</v>
      </c>
      <c r="J189" s="549">
        <f>'CTB 19'!M70</f>
        <v>35510</v>
      </c>
      <c r="L189" s="549">
        <v>0</v>
      </c>
      <c r="M189" s="662"/>
      <c r="N189" s="549">
        <f t="shared" si="22"/>
        <v>35510</v>
      </c>
      <c r="O189" s="662"/>
      <c r="P189" s="549">
        <f t="shared" si="19"/>
        <v>38299</v>
      </c>
      <c r="Q189" s="549">
        <f>'CTB18'!P38</f>
        <v>38299</v>
      </c>
      <c r="S189" s="549">
        <v>0</v>
      </c>
      <c r="T189" s="600"/>
      <c r="U189" s="549">
        <f t="shared" si="23"/>
        <v>38299</v>
      </c>
      <c r="W189" s="549">
        <f t="shared" si="20"/>
        <v>38751</v>
      </c>
      <c r="X189" s="549">
        <f>'CTB18'!O38</f>
        <v>38751</v>
      </c>
      <c r="Y189" s="603"/>
      <c r="Z189" s="601">
        <v>0</v>
      </c>
      <c r="AA189" s="603"/>
      <c r="AB189" s="549">
        <f t="shared" si="24"/>
        <v>38751</v>
      </c>
    </row>
    <row r="190" spans="1:31" s="725" customFormat="1" ht="16" customHeight="1">
      <c r="A190" s="724"/>
      <c r="B190" s="731" t="s">
        <v>947</v>
      </c>
      <c r="C190" s="726">
        <f>'CTB 20'!AM153</f>
        <v>5667</v>
      </c>
      <c r="E190" s="726"/>
      <c r="F190" s="731"/>
      <c r="G190" s="726">
        <f t="shared" si="21"/>
        <v>5667</v>
      </c>
      <c r="H190" s="731"/>
      <c r="I190" s="726">
        <f t="shared" si="18"/>
        <v>0</v>
      </c>
      <c r="J190" s="726">
        <f>'CTB 19'!M71</f>
        <v>0</v>
      </c>
      <c r="L190" s="726">
        <v>0</v>
      </c>
      <c r="M190" s="731"/>
      <c r="N190" s="726">
        <f t="shared" si="22"/>
        <v>0</v>
      </c>
      <c r="O190" s="731"/>
      <c r="P190" s="726">
        <f t="shared" si="19"/>
        <v>414</v>
      </c>
      <c r="Q190" s="726">
        <f>'CTB18'!P39</f>
        <v>414</v>
      </c>
      <c r="S190" s="726">
        <v>0</v>
      </c>
      <c r="T190" s="732"/>
      <c r="U190" s="726">
        <f t="shared" si="23"/>
        <v>414</v>
      </c>
      <c r="V190" s="727"/>
      <c r="W190" s="726">
        <f t="shared" si="20"/>
        <v>414</v>
      </c>
      <c r="X190" s="726">
        <f>'CTB18'!O39</f>
        <v>414</v>
      </c>
      <c r="Y190" s="733"/>
      <c r="Z190" s="734">
        <v>0</v>
      </c>
      <c r="AA190" s="733"/>
      <c r="AB190" s="726">
        <f t="shared" si="24"/>
        <v>414</v>
      </c>
      <c r="AC190" s="727"/>
      <c r="AD190" s="726"/>
      <c r="AE190" s="727"/>
    </row>
    <row r="191" spans="1:31" ht="16" customHeight="1">
      <c r="A191" s="547">
        <v>130028</v>
      </c>
      <c r="B191" s="662" t="s">
        <v>490</v>
      </c>
      <c r="C191" s="549">
        <f>'CTB 20'!AM133</f>
        <v>250000</v>
      </c>
      <c r="F191" s="662"/>
      <c r="G191" s="549">
        <f t="shared" si="21"/>
        <v>250000</v>
      </c>
      <c r="H191" s="662"/>
      <c r="I191" s="549">
        <f t="shared" si="18"/>
        <v>262500</v>
      </c>
      <c r="J191" s="549">
        <f>'CTB 19'!M72</f>
        <v>262500</v>
      </c>
      <c r="L191" s="549">
        <v>0</v>
      </c>
      <c r="M191" s="662"/>
      <c r="N191" s="549">
        <f t="shared" si="22"/>
        <v>262500</v>
      </c>
      <c r="O191" s="662"/>
      <c r="P191" s="549">
        <f t="shared" si="19"/>
        <v>262500</v>
      </c>
      <c r="Q191" s="549">
        <f>'CTB18'!P40</f>
        <v>262500</v>
      </c>
      <c r="S191" s="549">
        <v>0</v>
      </c>
      <c r="T191" s="600"/>
      <c r="U191" s="549">
        <f t="shared" si="23"/>
        <v>262500</v>
      </c>
      <c r="W191" s="549">
        <f t="shared" si="20"/>
        <v>262500</v>
      </c>
      <c r="X191" s="549">
        <f>'CTB18'!O40</f>
        <v>262500</v>
      </c>
      <c r="Y191" s="603"/>
      <c r="Z191" s="601">
        <v>0</v>
      </c>
      <c r="AA191" s="603"/>
      <c r="AB191" s="549">
        <f t="shared" si="24"/>
        <v>262500</v>
      </c>
    </row>
    <row r="192" spans="1:31" ht="16" customHeight="1">
      <c r="A192" s="547">
        <v>130030</v>
      </c>
      <c r="B192" s="662" t="s">
        <v>491</v>
      </c>
      <c r="C192" s="549">
        <f>'CTB 20'!AM135</f>
        <v>18733</v>
      </c>
      <c r="F192" s="662"/>
      <c r="G192" s="549">
        <f t="shared" si="21"/>
        <v>18733</v>
      </c>
      <c r="H192" s="662"/>
      <c r="I192" s="549">
        <f t="shared" si="18"/>
        <v>20662</v>
      </c>
      <c r="J192" s="549">
        <f>'CTB 19'!M73</f>
        <v>20662</v>
      </c>
      <c r="L192" s="549">
        <v>0</v>
      </c>
      <c r="M192" s="662"/>
      <c r="N192" s="549">
        <f t="shared" si="22"/>
        <v>20662</v>
      </c>
      <c r="O192" s="662"/>
      <c r="P192" s="549">
        <f t="shared" si="19"/>
        <v>22699</v>
      </c>
      <c r="Q192" s="549">
        <f>'CTB18'!P41</f>
        <v>22699</v>
      </c>
      <c r="S192" s="549">
        <v>0</v>
      </c>
      <c r="T192" s="600"/>
      <c r="U192" s="549">
        <f t="shared" si="23"/>
        <v>22699</v>
      </c>
      <c r="W192" s="549">
        <f t="shared" si="20"/>
        <v>30194</v>
      </c>
      <c r="X192" s="549">
        <f>'CTB18'!O41</f>
        <v>30194</v>
      </c>
      <c r="Y192" s="603"/>
      <c r="Z192" s="601">
        <v>0</v>
      </c>
      <c r="AA192" s="603"/>
      <c r="AB192" s="549">
        <f t="shared" si="24"/>
        <v>30194</v>
      </c>
    </row>
    <row r="193" spans="1:30" ht="16" customHeight="1">
      <c r="A193" s="547">
        <v>130032</v>
      </c>
      <c r="B193" s="662" t="s">
        <v>492</v>
      </c>
      <c r="C193" s="549">
        <f>'CTB 20'!AM137</f>
        <v>61331</v>
      </c>
      <c r="F193" s="662"/>
      <c r="G193" s="549">
        <f t="shared" si="21"/>
        <v>61331</v>
      </c>
      <c r="H193" s="662"/>
      <c r="I193" s="549">
        <f t="shared" si="18"/>
        <v>82056</v>
      </c>
      <c r="J193" s="549">
        <f>'CTB 19'!M74</f>
        <v>82056</v>
      </c>
      <c r="L193" s="549">
        <v>0</v>
      </c>
      <c r="M193" s="662"/>
      <c r="N193" s="549">
        <f t="shared" si="22"/>
        <v>82056</v>
      </c>
      <c r="O193" s="662"/>
      <c r="P193" s="549">
        <f t="shared" si="19"/>
        <v>75215</v>
      </c>
      <c r="Q193" s="549">
        <f>'CTB18'!P42</f>
        <v>75215</v>
      </c>
      <c r="S193" s="549">
        <v>0</v>
      </c>
      <c r="T193" s="600"/>
      <c r="U193" s="549">
        <f t="shared" si="23"/>
        <v>75215</v>
      </c>
      <c r="W193" s="549">
        <f t="shared" si="20"/>
        <v>111108</v>
      </c>
      <c r="X193" s="549">
        <f>'CTB18'!O42</f>
        <v>111108</v>
      </c>
      <c r="Y193" s="603"/>
      <c r="Z193" s="601">
        <v>0</v>
      </c>
      <c r="AA193" s="603"/>
      <c r="AB193" s="549">
        <f t="shared" si="24"/>
        <v>111108</v>
      </c>
    </row>
    <row r="194" spans="1:30" ht="16" customHeight="1">
      <c r="A194" s="547">
        <v>130033</v>
      </c>
      <c r="B194" s="662" t="s">
        <v>493</v>
      </c>
      <c r="C194" s="549">
        <f>'CTB 20'!AM139</f>
        <v>2082</v>
      </c>
      <c r="F194" s="662"/>
      <c r="G194" s="549">
        <f t="shared" si="21"/>
        <v>2082</v>
      </c>
      <c r="H194" s="662"/>
      <c r="I194" s="549">
        <f t="shared" si="18"/>
        <v>2656</v>
      </c>
      <c r="J194" s="549">
        <f>'CTB 19'!M75</f>
        <v>2656</v>
      </c>
      <c r="L194" s="549">
        <v>0</v>
      </c>
      <c r="M194" s="662"/>
      <c r="N194" s="549">
        <f t="shared" si="22"/>
        <v>2656</v>
      </c>
      <c r="O194" s="662"/>
      <c r="P194" s="549">
        <f t="shared" si="19"/>
        <v>3471</v>
      </c>
      <c r="Q194" s="549">
        <f>'CTB18'!P43</f>
        <v>3471</v>
      </c>
      <c r="S194" s="549">
        <v>0</v>
      </c>
      <c r="T194" s="600"/>
      <c r="U194" s="549">
        <f t="shared" si="23"/>
        <v>3471</v>
      </c>
      <c r="W194" s="549">
        <f t="shared" si="20"/>
        <v>6881</v>
      </c>
      <c r="X194" s="549">
        <f>'CTB18'!O43</f>
        <v>6881</v>
      </c>
      <c r="Y194" s="603"/>
      <c r="Z194" s="601">
        <v>0</v>
      </c>
      <c r="AA194" s="603"/>
      <c r="AB194" s="549">
        <f t="shared" si="24"/>
        <v>6881</v>
      </c>
    </row>
    <row r="195" spans="1:30" ht="16" customHeight="1">
      <c r="A195" s="547">
        <v>130034</v>
      </c>
      <c r="B195" s="662" t="s">
        <v>494</v>
      </c>
      <c r="C195" s="549">
        <f>'CTB 20'!AM140</f>
        <v>4688</v>
      </c>
      <c r="F195" s="662"/>
      <c r="G195" s="549">
        <f t="shared" si="21"/>
        <v>4688</v>
      </c>
      <c r="H195" s="662"/>
      <c r="I195" s="549">
        <f t="shared" si="18"/>
        <v>4838</v>
      </c>
      <c r="J195" s="549">
        <f>'CTB 19'!M76</f>
        <v>4838</v>
      </c>
      <c r="L195" s="549">
        <v>0</v>
      </c>
      <c r="M195" s="662"/>
      <c r="N195" s="549">
        <f t="shared" si="22"/>
        <v>4838</v>
      </c>
      <c r="O195" s="662"/>
      <c r="P195" s="549">
        <f t="shared" si="19"/>
        <v>3698</v>
      </c>
      <c r="Q195" s="549">
        <f>'CTB18'!P44</f>
        <v>3698</v>
      </c>
      <c r="S195" s="549">
        <v>0</v>
      </c>
      <c r="T195" s="600"/>
      <c r="U195" s="549">
        <f t="shared" si="23"/>
        <v>3698</v>
      </c>
      <c r="W195" s="549">
        <f t="shared" si="20"/>
        <v>4000</v>
      </c>
      <c r="X195" s="549">
        <f>'CTB18'!O44</f>
        <v>4000</v>
      </c>
      <c r="Y195" s="603"/>
      <c r="Z195" s="601">
        <v>0</v>
      </c>
      <c r="AA195" s="603"/>
      <c r="AB195" s="549">
        <f t="shared" si="24"/>
        <v>4000</v>
      </c>
    </row>
    <row r="196" spans="1:30" ht="16" customHeight="1">
      <c r="A196" s="547">
        <v>130036</v>
      </c>
      <c r="B196" s="662" t="s">
        <v>495</v>
      </c>
      <c r="C196" s="549">
        <f>'CTB 20'!AM142</f>
        <v>6419</v>
      </c>
      <c r="F196" s="662"/>
      <c r="G196" s="549">
        <f t="shared" si="21"/>
        <v>6419</v>
      </c>
      <c r="H196" s="662"/>
      <c r="I196" s="549">
        <f t="shared" si="18"/>
        <v>6757</v>
      </c>
      <c r="J196" s="549">
        <f>'CTB 19'!M77</f>
        <v>6757</v>
      </c>
      <c r="L196" s="549">
        <v>0</v>
      </c>
      <c r="M196" s="662"/>
      <c r="N196" s="549">
        <f t="shared" si="22"/>
        <v>6757</v>
      </c>
      <c r="O196" s="662"/>
      <c r="P196" s="549">
        <f t="shared" si="19"/>
        <v>7112</v>
      </c>
      <c r="Q196" s="549">
        <f>'CTB18'!P45</f>
        <v>7112</v>
      </c>
      <c r="S196" s="549">
        <v>0</v>
      </c>
      <c r="T196" s="600"/>
      <c r="U196" s="549">
        <f t="shared" si="23"/>
        <v>7112</v>
      </c>
      <c r="W196" s="549">
        <f t="shared" si="20"/>
        <v>7643</v>
      </c>
      <c r="X196" s="549">
        <f>'CTB18'!O45</f>
        <v>7643</v>
      </c>
      <c r="Y196" s="603"/>
      <c r="Z196" s="601">
        <v>0</v>
      </c>
      <c r="AA196" s="603"/>
      <c r="AB196" s="549">
        <f t="shared" si="24"/>
        <v>7643</v>
      </c>
    </row>
    <row r="197" spans="1:30" ht="16" customHeight="1">
      <c r="A197" s="547">
        <v>130038</v>
      </c>
      <c r="B197" s="662" t="s">
        <v>496</v>
      </c>
      <c r="C197" s="549">
        <f>'CTB 20'!AM144</f>
        <v>123197</v>
      </c>
      <c r="F197" s="662"/>
      <c r="G197" s="549">
        <f t="shared" si="21"/>
        <v>123197</v>
      </c>
      <c r="H197" s="662"/>
      <c r="I197" s="549">
        <f t="shared" si="18"/>
        <v>148190</v>
      </c>
      <c r="J197" s="549">
        <f>'CTB 19'!M78</f>
        <v>148190</v>
      </c>
      <c r="L197" s="549">
        <v>0</v>
      </c>
      <c r="M197" s="662"/>
      <c r="N197" s="549">
        <f t="shared" si="22"/>
        <v>148190</v>
      </c>
      <c r="O197" s="662"/>
      <c r="P197" s="549">
        <f t="shared" si="19"/>
        <v>157150</v>
      </c>
      <c r="Q197" s="549">
        <f>'CTB18'!P46</f>
        <v>157150</v>
      </c>
      <c r="S197" s="549">
        <v>0</v>
      </c>
      <c r="T197" s="600"/>
      <c r="U197" s="549">
        <f t="shared" si="23"/>
        <v>157150</v>
      </c>
      <c r="W197" s="549">
        <f t="shared" si="20"/>
        <v>165593</v>
      </c>
      <c r="X197" s="549">
        <f>'CTB18'!O46</f>
        <v>165593</v>
      </c>
      <c r="Y197" s="603"/>
      <c r="Z197" s="601">
        <v>0</v>
      </c>
      <c r="AA197" s="603"/>
      <c r="AB197" s="549">
        <f t="shared" si="24"/>
        <v>165593</v>
      </c>
    </row>
    <row r="198" spans="1:30" ht="16" customHeight="1">
      <c r="A198" s="547">
        <v>130040</v>
      </c>
      <c r="B198" s="662" t="s">
        <v>497</v>
      </c>
      <c r="C198" s="549">
        <f>'CTB 20'!AM146</f>
        <v>4991</v>
      </c>
      <c r="F198" s="662"/>
      <c r="G198" s="549">
        <f t="shared" si="21"/>
        <v>4991</v>
      </c>
      <c r="H198" s="662"/>
      <c r="I198" s="549">
        <f t="shared" si="18"/>
        <v>6237</v>
      </c>
      <c r="J198" s="549">
        <f>'CTB 19'!M79</f>
        <v>6237</v>
      </c>
      <c r="L198" s="549">
        <v>0</v>
      </c>
      <c r="M198" s="662"/>
      <c r="N198" s="549">
        <f t="shared" si="22"/>
        <v>6237</v>
      </c>
      <c r="O198" s="662"/>
      <c r="P198" s="549">
        <f t="shared" si="19"/>
        <v>6397</v>
      </c>
      <c r="Q198" s="549">
        <f>'CTB18'!P47</f>
        <v>6397</v>
      </c>
      <c r="S198" s="549">
        <v>0</v>
      </c>
      <c r="T198" s="600"/>
      <c r="U198" s="549">
        <f t="shared" si="23"/>
        <v>6397</v>
      </c>
      <c r="W198" s="549">
        <f t="shared" si="20"/>
        <v>6799</v>
      </c>
      <c r="X198" s="549">
        <f>'CTB18'!O47</f>
        <v>6799</v>
      </c>
      <c r="Y198" s="603"/>
      <c r="Z198" s="601">
        <v>0</v>
      </c>
      <c r="AA198" s="603"/>
      <c r="AB198" s="549">
        <f t="shared" si="24"/>
        <v>6799</v>
      </c>
    </row>
    <row r="199" spans="1:30" ht="16" customHeight="1">
      <c r="A199" s="547">
        <v>130041</v>
      </c>
      <c r="B199" s="662" t="s">
        <v>498</v>
      </c>
      <c r="C199" s="549">
        <f>'CTB 20'!AM147</f>
        <v>6443</v>
      </c>
      <c r="F199" s="662"/>
      <c r="G199" s="549">
        <f t="shared" si="21"/>
        <v>6443</v>
      </c>
      <c r="H199" s="662"/>
      <c r="I199" s="549">
        <f t="shared" si="18"/>
        <v>6636</v>
      </c>
      <c r="J199" s="549">
        <f>'CTB 19'!M80</f>
        <v>6636</v>
      </c>
      <c r="L199" s="549">
        <v>0</v>
      </c>
      <c r="M199" s="662"/>
      <c r="N199" s="549">
        <f t="shared" si="22"/>
        <v>6636</v>
      </c>
      <c r="O199" s="662"/>
      <c r="P199" s="549">
        <f t="shared" si="19"/>
        <v>6636</v>
      </c>
      <c r="Q199" s="549">
        <f>'CTB18'!P48</f>
        <v>6636</v>
      </c>
      <c r="S199" s="549">
        <v>0</v>
      </c>
      <c r="T199" s="600"/>
      <c r="U199" s="549">
        <f t="shared" si="23"/>
        <v>6636</v>
      </c>
      <c r="W199" s="549">
        <f t="shared" si="20"/>
        <v>7053</v>
      </c>
      <c r="X199" s="549">
        <f>'CTB18'!O48</f>
        <v>7053</v>
      </c>
      <c r="Y199" s="603"/>
      <c r="Z199" s="601">
        <v>0</v>
      </c>
      <c r="AA199" s="603"/>
      <c r="AB199" s="549">
        <f t="shared" si="24"/>
        <v>7053</v>
      </c>
    </row>
    <row r="200" spans="1:30" ht="16" customHeight="1">
      <c r="A200" s="547">
        <v>130044</v>
      </c>
      <c r="B200" s="662" t="s">
        <v>499</v>
      </c>
      <c r="C200" s="549">
        <f>'CTB 20'!AM149</f>
        <v>66667</v>
      </c>
      <c r="F200" s="662"/>
      <c r="G200" s="549">
        <f t="shared" si="21"/>
        <v>66667</v>
      </c>
      <c r="H200" s="662"/>
      <c r="I200" s="549">
        <f t="shared" si="18"/>
        <v>66667</v>
      </c>
      <c r="J200" s="549">
        <f>'CTB 19'!M81</f>
        <v>66667</v>
      </c>
      <c r="L200" s="549">
        <v>0</v>
      </c>
      <c r="M200" s="662"/>
      <c r="N200" s="549">
        <f t="shared" si="22"/>
        <v>66667</v>
      </c>
      <c r="O200" s="662"/>
      <c r="P200" s="549">
        <f t="shared" si="19"/>
        <v>66667</v>
      </c>
      <c r="Q200" s="549">
        <f>'CTB18'!P49</f>
        <v>66667</v>
      </c>
      <c r="S200" s="549">
        <v>0</v>
      </c>
      <c r="T200" s="600"/>
      <c r="U200" s="549">
        <f t="shared" si="23"/>
        <v>66667</v>
      </c>
      <c r="W200" s="549">
        <f t="shared" si="20"/>
        <v>66667</v>
      </c>
      <c r="X200" s="549">
        <f>'CTB18'!O49</f>
        <v>66667</v>
      </c>
      <c r="Y200" s="603"/>
      <c r="Z200" s="601">
        <v>0</v>
      </c>
      <c r="AA200" s="603"/>
      <c r="AB200" s="549">
        <f t="shared" si="24"/>
        <v>66667</v>
      </c>
    </row>
    <row r="201" spans="1:30" ht="16" customHeight="1">
      <c r="A201" s="547">
        <v>130072</v>
      </c>
      <c r="B201" s="662" t="s">
        <v>500</v>
      </c>
      <c r="C201" s="549">
        <f>'CTB 20'!AM156</f>
        <v>19167</v>
      </c>
      <c r="F201" s="662"/>
      <c r="G201" s="549">
        <f t="shared" si="21"/>
        <v>19167</v>
      </c>
      <c r="H201" s="662"/>
      <c r="I201" s="549">
        <f t="shared" si="18"/>
        <v>30000</v>
      </c>
      <c r="J201" s="549">
        <f>'CTB 19'!M85</f>
        <v>30000</v>
      </c>
      <c r="L201" s="549">
        <v>0</v>
      </c>
      <c r="M201" s="662"/>
      <c r="N201" s="549">
        <f t="shared" si="22"/>
        <v>30000</v>
      </c>
      <c r="O201" s="662"/>
      <c r="P201" s="549">
        <f t="shared" si="19"/>
        <v>15000</v>
      </c>
      <c r="Q201" s="549">
        <f>'CTB18'!P50</f>
        <v>15000</v>
      </c>
      <c r="S201" s="549">
        <v>0</v>
      </c>
      <c r="T201" s="600"/>
      <c r="U201" s="549">
        <f t="shared" si="23"/>
        <v>15000</v>
      </c>
      <c r="W201" s="549">
        <f t="shared" si="20"/>
        <v>18000</v>
      </c>
      <c r="X201" s="549">
        <f>'CTB18'!O50</f>
        <v>18000</v>
      </c>
      <c r="Y201" s="603"/>
      <c r="Z201" s="601">
        <v>0</v>
      </c>
      <c r="AA201" s="603"/>
      <c r="AB201" s="549">
        <f t="shared" si="24"/>
        <v>18000</v>
      </c>
    </row>
    <row r="202" spans="1:30" ht="3.25" customHeight="1">
      <c r="C202" s="601"/>
      <c r="D202" s="600"/>
      <c r="E202" s="601"/>
      <c r="G202" s="601"/>
      <c r="I202" s="601"/>
      <c r="J202" s="601"/>
      <c r="K202" s="600"/>
      <c r="L202" s="601"/>
      <c r="N202" s="601"/>
      <c r="P202" s="601"/>
      <c r="Q202" s="601"/>
      <c r="R202" s="600"/>
      <c r="S202" s="601"/>
      <c r="T202" s="600"/>
      <c r="U202" s="601"/>
      <c r="W202" s="601"/>
      <c r="X202" s="601"/>
      <c r="Y202" s="603"/>
      <c r="Z202" s="601">
        <v>0</v>
      </c>
      <c r="AA202" s="603"/>
      <c r="AB202" s="549">
        <f t="shared" si="24"/>
        <v>0</v>
      </c>
      <c r="AD202" s="601"/>
    </row>
    <row r="203" spans="1:30" ht="16" customHeight="1" thickBot="1">
      <c r="C203" s="658">
        <f>SUM(C184:C202)</f>
        <v>733778</v>
      </c>
      <c r="D203" s="663"/>
      <c r="E203" s="658">
        <f>SUM(E184:E202)</f>
        <v>0</v>
      </c>
      <c r="G203" s="658">
        <f>SUM(G184:G202)</f>
        <v>733778</v>
      </c>
      <c r="I203" s="658">
        <f>SUM(I184:I202)</f>
        <v>977673</v>
      </c>
      <c r="J203" s="658">
        <f>SUM(J184:J202)</f>
        <v>1054561</v>
      </c>
      <c r="K203" s="663"/>
      <c r="L203" s="658">
        <f>SUM(L184:L202)</f>
        <v>-76888</v>
      </c>
      <c r="N203" s="658">
        <f>SUM(N184:N202)</f>
        <v>977673</v>
      </c>
      <c r="P203" s="658">
        <f>SUM(P184:P202)</f>
        <v>1087479</v>
      </c>
      <c r="Q203" s="658">
        <f>SUM(Q184:Q202)</f>
        <v>1295791</v>
      </c>
      <c r="R203" s="663"/>
      <c r="S203" s="658">
        <f>SUM(S184:S202)</f>
        <v>-208312</v>
      </c>
      <c r="T203" s="663"/>
      <c r="U203" s="658">
        <f>SUM(U184:U202)</f>
        <v>1087479</v>
      </c>
      <c r="V203" s="664"/>
      <c r="W203" s="658">
        <f>SUM(W184:W202)</f>
        <v>1188972</v>
      </c>
      <c r="X203" s="658">
        <f>SUM(X184:X202)</f>
        <v>1775886</v>
      </c>
      <c r="Y203" s="665"/>
      <c r="Z203" s="658">
        <f>SUM(Z184:Z202)</f>
        <v>-586914</v>
      </c>
      <c r="AA203" s="665"/>
      <c r="AB203" s="658">
        <f>SUM(AB184:AB202)</f>
        <v>1188972</v>
      </c>
      <c r="AC203" s="664"/>
      <c r="AD203" s="666"/>
    </row>
    <row r="204" spans="1:30" ht="16" customHeight="1" thickTop="1">
      <c r="D204" s="600"/>
      <c r="K204" s="600"/>
      <c r="R204" s="600"/>
      <c r="T204" s="600"/>
      <c r="Y204" s="603"/>
      <c r="AA204" s="603"/>
      <c r="AD204" s="667"/>
    </row>
    <row r="205" spans="1:30" ht="16" customHeight="1">
      <c r="B205" s="550" t="s">
        <v>101</v>
      </c>
      <c r="C205" s="601"/>
      <c r="D205" s="600"/>
      <c r="E205" s="601"/>
      <c r="F205" s="550"/>
      <c r="G205" s="601"/>
      <c r="H205" s="550"/>
      <c r="I205" s="601"/>
      <c r="J205" s="601"/>
      <c r="K205" s="600"/>
      <c r="L205" s="601"/>
      <c r="M205" s="550"/>
      <c r="N205" s="601"/>
      <c r="O205" s="550"/>
      <c r="P205" s="601"/>
      <c r="Q205" s="601"/>
      <c r="R205" s="600"/>
      <c r="S205" s="601"/>
      <c r="T205" s="600"/>
      <c r="U205" s="601"/>
      <c r="W205" s="601"/>
      <c r="X205" s="601"/>
      <c r="Y205" s="603"/>
      <c r="Z205" s="601"/>
      <c r="AA205" s="603"/>
      <c r="AB205" s="601"/>
      <c r="AD205" s="601"/>
    </row>
    <row r="206" spans="1:30" ht="18" customHeight="1">
      <c r="A206" s="547">
        <v>150041</v>
      </c>
      <c r="B206" s="548" t="s">
        <v>502</v>
      </c>
      <c r="C206" s="549">
        <f>'CTB 20'!AM165</f>
        <v>1348000</v>
      </c>
      <c r="G206" s="549">
        <f t="shared" ref="G206:G209" si="25">C206+E206</f>
        <v>1348000</v>
      </c>
      <c r="I206" s="549">
        <f t="shared" ref="I206:I209" si="26">+N206</f>
        <v>1381493</v>
      </c>
      <c r="J206" s="549">
        <f>'CTB 19'!$M$90</f>
        <v>1381493</v>
      </c>
      <c r="N206" s="549">
        <f t="shared" ref="N206:N209" si="27">J206+L206</f>
        <v>1381493</v>
      </c>
      <c r="P206" s="549">
        <f t="shared" ref="P206:P209" si="28">+U206</f>
        <v>1391429</v>
      </c>
      <c r="Q206" s="549">
        <f>'CTB18'!P52</f>
        <v>1391429</v>
      </c>
      <c r="U206" s="549">
        <f t="shared" ref="U206:U209" si="29">Q206+S206</f>
        <v>1391429</v>
      </c>
      <c r="W206" s="549">
        <f t="shared" ref="W206:W209" si="30">+AB206</f>
        <v>1394171</v>
      </c>
      <c r="X206" s="549">
        <f>'CTB18'!O52</f>
        <v>1394171</v>
      </c>
      <c r="Z206" s="549">
        <v>0</v>
      </c>
      <c r="AB206" s="549">
        <f t="shared" ref="AB206:AB209" si="31">X206+Z206</f>
        <v>1394171</v>
      </c>
    </row>
    <row r="207" spans="1:30" ht="18" customHeight="1">
      <c r="A207" s="547">
        <v>150060</v>
      </c>
      <c r="B207" s="548" t="s">
        <v>504</v>
      </c>
      <c r="C207" s="549">
        <f>'CTB 20'!AM169</f>
        <v>200032</v>
      </c>
      <c r="G207" s="549">
        <f t="shared" si="25"/>
        <v>200032</v>
      </c>
      <c r="I207" s="549">
        <f t="shared" si="26"/>
        <v>206632</v>
      </c>
      <c r="J207" s="549">
        <f>'CTB 19'!M92</f>
        <v>206632</v>
      </c>
      <c r="N207" s="549">
        <f t="shared" si="27"/>
        <v>206632</v>
      </c>
      <c r="P207" s="549">
        <f t="shared" si="28"/>
        <v>226702</v>
      </c>
      <c r="Q207" s="549">
        <f>'CTB18'!P54</f>
        <v>226702</v>
      </c>
      <c r="U207" s="549">
        <f t="shared" si="29"/>
        <v>226702</v>
      </c>
      <c r="W207" s="549">
        <f t="shared" si="30"/>
        <v>232702</v>
      </c>
      <c r="X207" s="549">
        <f>'CTB18'!O54</f>
        <v>232702</v>
      </c>
      <c r="Z207" s="549">
        <v>0</v>
      </c>
      <c r="AB207" s="549">
        <f t="shared" si="31"/>
        <v>232702</v>
      </c>
    </row>
    <row r="208" spans="1:30" ht="18" customHeight="1">
      <c r="A208" s="547">
        <v>150065</v>
      </c>
      <c r="B208" s="548" t="s">
        <v>505</v>
      </c>
      <c r="C208" s="549">
        <f>'CTB 20'!AM170</f>
        <v>112500</v>
      </c>
      <c r="G208" s="549">
        <f t="shared" si="25"/>
        <v>112500</v>
      </c>
      <c r="I208" s="549">
        <f t="shared" si="26"/>
        <v>112500</v>
      </c>
      <c r="J208" s="549">
        <f>'CTB 19'!M93</f>
        <v>112500</v>
      </c>
      <c r="N208" s="549">
        <f t="shared" si="27"/>
        <v>112500</v>
      </c>
      <c r="P208" s="549">
        <f t="shared" si="28"/>
        <v>112500</v>
      </c>
      <c r="Q208" s="549">
        <f>'CTB18'!P55</f>
        <v>112500</v>
      </c>
      <c r="U208" s="549">
        <f t="shared" si="29"/>
        <v>112500</v>
      </c>
      <c r="W208" s="549">
        <f t="shared" si="30"/>
        <v>112500</v>
      </c>
      <c r="X208" s="549">
        <f>'CTB18'!O55</f>
        <v>112500</v>
      </c>
      <c r="Z208" s="549">
        <v>0</v>
      </c>
      <c r="AB208" s="549">
        <f t="shared" si="31"/>
        <v>112500</v>
      </c>
    </row>
    <row r="209" spans="1:30" ht="18" customHeight="1">
      <c r="A209" s="547">
        <v>150070</v>
      </c>
      <c r="B209" s="548" t="s">
        <v>506</v>
      </c>
      <c r="C209" s="549">
        <f>'CTB 20'!AM174</f>
        <v>5000</v>
      </c>
      <c r="G209" s="549">
        <f t="shared" si="25"/>
        <v>5000</v>
      </c>
      <c r="I209" s="549">
        <f t="shared" si="26"/>
        <v>5550</v>
      </c>
      <c r="J209" s="549">
        <f>'CTB 19'!M95</f>
        <v>5550</v>
      </c>
      <c r="N209" s="549">
        <f t="shared" si="27"/>
        <v>5550</v>
      </c>
      <c r="P209" s="549">
        <f t="shared" si="28"/>
        <v>8550</v>
      </c>
      <c r="Q209" s="549">
        <f>'CTB18'!P56</f>
        <v>8550</v>
      </c>
      <c r="U209" s="549">
        <f t="shared" si="29"/>
        <v>8550</v>
      </c>
      <c r="W209" s="549">
        <f t="shared" si="30"/>
        <v>8550</v>
      </c>
      <c r="X209" s="549">
        <f>'CTB18'!O56</f>
        <v>8550</v>
      </c>
      <c r="Z209" s="549">
        <v>0</v>
      </c>
      <c r="AB209" s="549">
        <f t="shared" si="31"/>
        <v>8550</v>
      </c>
    </row>
    <row r="210" spans="1:30" ht="3.25" customHeight="1">
      <c r="B210" s="600"/>
      <c r="C210" s="630"/>
      <c r="E210" s="630"/>
      <c r="F210" s="600"/>
      <c r="G210" s="630"/>
      <c r="H210" s="600"/>
      <c r="I210" s="630"/>
      <c r="J210" s="630"/>
      <c r="L210" s="630"/>
      <c r="M210" s="600"/>
      <c r="N210" s="630"/>
      <c r="O210" s="600"/>
      <c r="P210" s="630"/>
      <c r="Q210" s="630"/>
      <c r="S210" s="630"/>
      <c r="U210" s="630"/>
      <c r="W210" s="630"/>
      <c r="X210" s="630"/>
      <c r="Z210" s="630"/>
      <c r="AB210" s="630"/>
      <c r="AD210" s="630"/>
    </row>
    <row r="211" spans="1:30" ht="16" customHeight="1">
      <c r="B211" s="600"/>
      <c r="C211" s="549">
        <f>SUM(C206:C210)</f>
        <v>1665532</v>
      </c>
      <c r="E211" s="549">
        <f>SUM(E206:E210)</f>
        <v>0</v>
      </c>
      <c r="F211" s="600"/>
      <c r="G211" s="549">
        <f>SUM(G206:G210)</f>
        <v>1665532</v>
      </c>
      <c r="H211" s="600"/>
      <c r="I211" s="549">
        <f>SUM(I206:I210)</f>
        <v>1706175</v>
      </c>
      <c r="J211" s="549">
        <f>SUM(J206:J210)</f>
        <v>1706175</v>
      </c>
      <c r="L211" s="549">
        <f>SUM(L206:L210)</f>
        <v>0</v>
      </c>
      <c r="M211" s="600"/>
      <c r="N211" s="549">
        <f>SUM(N206:N210)</f>
        <v>1706175</v>
      </c>
      <c r="O211" s="600"/>
      <c r="P211" s="549">
        <f>SUM(P206:P210)</f>
        <v>1739181</v>
      </c>
      <c r="Q211" s="549">
        <f>SUM(Q206:Q210)</f>
        <v>1739181</v>
      </c>
      <c r="S211" s="549">
        <f>SUM(S206:S210)</f>
        <v>0</v>
      </c>
      <c r="U211" s="549">
        <f>SUM(U206:U210)</f>
        <v>1739181</v>
      </c>
      <c r="W211" s="549">
        <f>SUM(W206:W210)</f>
        <v>1747923</v>
      </c>
      <c r="X211" s="549">
        <f>SUM(X206:X210)</f>
        <v>1747923</v>
      </c>
      <c r="Z211" s="549">
        <f>SUM(Z206:Z210)</f>
        <v>0</v>
      </c>
      <c r="AB211" s="549">
        <f>SUM(AB206:AB210)</f>
        <v>1747923</v>
      </c>
      <c r="AD211" s="667"/>
    </row>
    <row r="212" spans="1:30" ht="16" customHeight="1">
      <c r="B212" s="600"/>
      <c r="F212" s="600"/>
      <c r="G212" s="549">
        <f>C212+E212</f>
        <v>0</v>
      </c>
      <c r="H212" s="600"/>
      <c r="M212" s="600"/>
      <c r="N212" s="549">
        <f>J212+L212</f>
        <v>0</v>
      </c>
      <c r="O212" s="600"/>
      <c r="U212" s="549">
        <f>Q212+S212</f>
        <v>0</v>
      </c>
      <c r="AB212" s="549">
        <f>X212+Z212</f>
        <v>0</v>
      </c>
    </row>
    <row r="213" spans="1:30" ht="16" customHeight="1">
      <c r="B213" s="550" t="s">
        <v>366</v>
      </c>
      <c r="F213" s="550"/>
      <c r="H213" s="550"/>
      <c r="M213" s="550"/>
      <c r="O213" s="550"/>
      <c r="AD213" s="667"/>
    </row>
    <row r="214" spans="1:30" ht="16" customHeight="1">
      <c r="C214" s="596"/>
      <c r="G214" s="549">
        <f t="shared" ref="G214:G215" si="32">C214+E214</f>
        <v>0</v>
      </c>
      <c r="I214" s="549">
        <f t="shared" ref="I214:I215" si="33">+N214</f>
        <v>0</v>
      </c>
      <c r="J214" s="596">
        <v>0</v>
      </c>
      <c r="N214" s="549">
        <f t="shared" ref="N214:N215" si="34">J214+L214</f>
        <v>0</v>
      </c>
      <c r="P214" s="549">
        <f t="shared" ref="P214:P215" si="35">+U214</f>
        <v>0</v>
      </c>
      <c r="Q214" s="596">
        <v>0</v>
      </c>
      <c r="U214" s="549">
        <f t="shared" ref="U214:U215" si="36">Q214+S214</f>
        <v>0</v>
      </c>
      <c r="W214" s="549">
        <f t="shared" ref="W214:W215" si="37">+AB214</f>
        <v>0</v>
      </c>
      <c r="X214" s="549">
        <v>0</v>
      </c>
      <c r="AB214" s="549">
        <f t="shared" ref="AB214:AB215" si="38">X214+Z214</f>
        <v>0</v>
      </c>
      <c r="AD214" s="667"/>
    </row>
    <row r="215" spans="1:30" ht="16" customHeight="1">
      <c r="C215" s="596"/>
      <c r="G215" s="549">
        <f t="shared" si="32"/>
        <v>0</v>
      </c>
      <c r="I215" s="549">
        <f t="shared" si="33"/>
        <v>0</v>
      </c>
      <c r="J215" s="596">
        <v>0</v>
      </c>
      <c r="N215" s="549">
        <f t="shared" si="34"/>
        <v>0</v>
      </c>
      <c r="P215" s="549">
        <f t="shared" si="35"/>
        <v>0</v>
      </c>
      <c r="Q215" s="596">
        <v>0</v>
      </c>
      <c r="U215" s="549">
        <f t="shared" si="36"/>
        <v>0</v>
      </c>
      <c r="W215" s="549">
        <f t="shared" si="37"/>
        <v>0</v>
      </c>
      <c r="X215" s="549">
        <v>0</v>
      </c>
      <c r="AB215" s="549">
        <f t="shared" si="38"/>
        <v>0</v>
      </c>
      <c r="AD215" s="667"/>
    </row>
    <row r="216" spans="1:30" ht="16" customHeight="1">
      <c r="B216" s="550"/>
      <c r="C216" s="668">
        <f>SUM(C214:C215)</f>
        <v>0</v>
      </c>
      <c r="D216" s="669"/>
      <c r="E216" s="668">
        <f>SUM(E214:E215)</f>
        <v>0</v>
      </c>
      <c r="F216" s="550"/>
      <c r="G216" s="668">
        <f>SUM(G214:G215)</f>
        <v>0</v>
      </c>
      <c r="H216" s="550"/>
      <c r="I216" s="668">
        <f>SUM(I214:I215)</f>
        <v>0</v>
      </c>
      <c r="J216" s="668">
        <f>SUM(J214:J215)</f>
        <v>0</v>
      </c>
      <c r="K216" s="669"/>
      <c r="L216" s="668">
        <f>SUM(L214:L215)</f>
        <v>0</v>
      </c>
      <c r="M216" s="550"/>
      <c r="N216" s="668">
        <f>SUM(N214:N215)</f>
        <v>0</v>
      </c>
      <c r="O216" s="550"/>
      <c r="P216" s="668">
        <f>SUM(P214:P215)</f>
        <v>0</v>
      </c>
      <c r="Q216" s="668">
        <f>SUM(Q214:Q215)</f>
        <v>0</v>
      </c>
      <c r="R216" s="669"/>
      <c r="S216" s="668">
        <f>SUM(S214:S215)</f>
        <v>0</v>
      </c>
      <c r="T216" s="669"/>
      <c r="U216" s="668">
        <f>SUM(U214:U215)</f>
        <v>0</v>
      </c>
      <c r="V216" s="670"/>
      <c r="W216" s="668">
        <f>SUM(W214:W215)</f>
        <v>0</v>
      </c>
      <c r="X216" s="668">
        <f>SUM(X214:X215)</f>
        <v>0</v>
      </c>
      <c r="Y216" s="671"/>
      <c r="Z216" s="668">
        <f>SUM(Z214:Z215)</f>
        <v>0</v>
      </c>
      <c r="AA216" s="671"/>
      <c r="AB216" s="668">
        <f>SUM(AB214:AB215)</f>
        <v>0</v>
      </c>
      <c r="AC216" s="670"/>
      <c r="AD216" s="672"/>
    </row>
    <row r="217" spans="1:30" ht="3.25" customHeight="1" thickBot="1">
      <c r="C217" s="636"/>
      <c r="D217" s="673"/>
      <c r="E217" s="636"/>
      <c r="G217" s="636"/>
      <c r="I217" s="636"/>
      <c r="J217" s="636"/>
      <c r="K217" s="673"/>
      <c r="L217" s="636"/>
      <c r="N217" s="636"/>
      <c r="P217" s="636"/>
      <c r="Q217" s="636"/>
      <c r="R217" s="673"/>
      <c r="S217" s="636"/>
      <c r="T217" s="673"/>
      <c r="U217" s="636"/>
      <c r="V217" s="674"/>
      <c r="W217" s="636"/>
      <c r="X217" s="636"/>
      <c r="Y217" s="675"/>
      <c r="Z217" s="636"/>
      <c r="AA217" s="675"/>
      <c r="AB217" s="636"/>
      <c r="AC217" s="674"/>
      <c r="AD217" s="636"/>
    </row>
    <row r="218" spans="1:30" ht="16" customHeight="1" thickTop="1">
      <c r="D218" s="550"/>
      <c r="K218" s="550"/>
      <c r="R218" s="550"/>
      <c r="T218" s="550"/>
      <c r="Y218" s="552"/>
      <c r="AA218" s="552"/>
    </row>
    <row r="219" spans="1:30" ht="16" customHeight="1">
      <c r="B219" s="600" t="s">
        <v>159</v>
      </c>
      <c r="F219" s="600"/>
      <c r="G219" s="549">
        <f>C219+E219</f>
        <v>0</v>
      </c>
      <c r="H219" s="600"/>
      <c r="I219" s="549">
        <f>+N219</f>
        <v>0</v>
      </c>
      <c r="J219" s="549">
        <v>0</v>
      </c>
      <c r="L219" s="549">
        <v>0</v>
      </c>
      <c r="M219" s="600"/>
      <c r="N219" s="549">
        <f>J219+L219</f>
        <v>0</v>
      </c>
      <c r="O219" s="600"/>
      <c r="P219" s="549">
        <f>+U219</f>
        <v>0</v>
      </c>
      <c r="Q219" s="549">
        <v>0</v>
      </c>
      <c r="S219" s="549">
        <v>0</v>
      </c>
      <c r="T219" s="550"/>
      <c r="U219" s="549">
        <f>Q219+S219</f>
        <v>0</v>
      </c>
      <c r="W219" s="549">
        <f>+AB219</f>
        <v>0</v>
      </c>
      <c r="X219" s="549">
        <v>0</v>
      </c>
      <c r="Z219" s="549">
        <v>0</v>
      </c>
      <c r="AA219" s="552"/>
      <c r="AB219" s="549">
        <f t="shared" ref="AB219" si="39">X219+Z219</f>
        <v>0</v>
      </c>
      <c r="AD219" s="667"/>
    </row>
    <row r="220" spans="1:30" ht="3.25" customHeight="1" thickBot="1">
      <c r="C220" s="636"/>
      <c r="D220" s="550"/>
      <c r="E220" s="636"/>
      <c r="G220" s="636"/>
      <c r="I220" s="636"/>
      <c r="J220" s="636"/>
      <c r="K220" s="550"/>
      <c r="L220" s="636"/>
      <c r="N220" s="636"/>
      <c r="P220" s="636"/>
      <c r="Q220" s="636"/>
      <c r="R220" s="550"/>
      <c r="S220" s="636"/>
      <c r="T220" s="550"/>
      <c r="U220" s="636"/>
      <c r="W220" s="636"/>
      <c r="X220" s="636"/>
      <c r="Y220" s="552"/>
      <c r="Z220" s="636"/>
      <c r="AA220" s="552"/>
      <c r="AB220" s="636"/>
      <c r="AD220" s="636"/>
    </row>
    <row r="221" spans="1:30" ht="16" customHeight="1" thickTop="1">
      <c r="D221" s="550"/>
      <c r="K221" s="550"/>
      <c r="R221" s="550"/>
      <c r="T221" s="550"/>
      <c r="Y221" s="552"/>
      <c r="AA221" s="552"/>
    </row>
    <row r="222" spans="1:30" ht="16" customHeight="1">
      <c r="D222" s="550"/>
      <c r="K222" s="550"/>
      <c r="R222" s="550"/>
      <c r="T222" s="550"/>
      <c r="Y222" s="552"/>
      <c r="AA222" s="552"/>
    </row>
    <row r="223" spans="1:30" ht="16" customHeight="1">
      <c r="B223" s="600" t="s">
        <v>393</v>
      </c>
      <c r="C223" s="549">
        <v>0</v>
      </c>
      <c r="D223" s="550"/>
      <c r="F223" s="600"/>
      <c r="G223" s="549">
        <f>C223+E223</f>
        <v>0</v>
      </c>
      <c r="H223" s="600"/>
      <c r="I223" s="549">
        <f>+N223</f>
        <v>0</v>
      </c>
      <c r="J223" s="549">
        <v>0</v>
      </c>
      <c r="K223" s="550"/>
      <c r="M223" s="600"/>
      <c r="N223" s="549">
        <f>J223+L223</f>
        <v>0</v>
      </c>
      <c r="O223" s="600"/>
      <c r="P223" s="549">
        <f>+U223</f>
        <v>0</v>
      </c>
      <c r="Q223" s="549">
        <v>0</v>
      </c>
      <c r="R223" s="550"/>
      <c r="T223" s="550"/>
      <c r="U223" s="549">
        <f>Q223+S223</f>
        <v>0</v>
      </c>
      <c r="W223" s="549">
        <f>+AB223</f>
        <v>0</v>
      </c>
      <c r="X223" s="549">
        <v>0</v>
      </c>
      <c r="Y223" s="552"/>
      <c r="AA223" s="552"/>
      <c r="AB223" s="549">
        <f>X223+Z223</f>
        <v>0</v>
      </c>
    </row>
    <row r="224" spans="1:30" ht="2.25" customHeight="1" thickBot="1">
      <c r="C224" s="636"/>
      <c r="D224" s="550"/>
      <c r="E224" s="636"/>
      <c r="G224" s="636"/>
      <c r="I224" s="636"/>
      <c r="J224" s="636"/>
      <c r="K224" s="550"/>
      <c r="L224" s="636"/>
      <c r="N224" s="636"/>
      <c r="P224" s="636"/>
      <c r="Q224" s="636"/>
      <c r="R224" s="550"/>
      <c r="S224" s="636"/>
      <c r="T224" s="550"/>
      <c r="U224" s="636"/>
      <c r="W224" s="636"/>
      <c r="X224" s="636"/>
      <c r="Y224" s="552"/>
      <c r="Z224" s="636"/>
      <c r="AA224" s="552"/>
      <c r="AB224" s="636"/>
      <c r="AD224" s="636"/>
    </row>
    <row r="225" spans="1:31" ht="16" customHeight="1" thickTop="1">
      <c r="D225" s="550"/>
      <c r="K225" s="550"/>
      <c r="R225" s="550"/>
      <c r="T225" s="550"/>
      <c r="Y225" s="552"/>
      <c r="AA225" s="552"/>
    </row>
    <row r="226" spans="1:31" ht="16" customHeight="1">
      <c r="D226" s="550"/>
      <c r="K226" s="550"/>
      <c r="R226" s="550"/>
      <c r="T226" s="550"/>
      <c r="Y226" s="552"/>
      <c r="AA226" s="552"/>
    </row>
    <row r="227" spans="1:31" ht="16" customHeight="1">
      <c r="B227" s="600" t="s">
        <v>42</v>
      </c>
      <c r="D227" s="550"/>
      <c r="F227" s="600"/>
      <c r="H227" s="600"/>
      <c r="K227" s="550"/>
      <c r="M227" s="600"/>
      <c r="O227" s="600"/>
      <c r="R227" s="550"/>
      <c r="T227" s="550"/>
      <c r="Y227" s="552"/>
      <c r="AA227" s="552"/>
    </row>
    <row r="228" spans="1:31" ht="16" customHeight="1">
      <c r="A228" s="547">
        <v>100040</v>
      </c>
      <c r="B228" s="548" t="s">
        <v>466</v>
      </c>
      <c r="C228" s="549">
        <f>'CTB 20'!AM30</f>
        <v>384922</v>
      </c>
      <c r="G228" s="549">
        <f>C228+E228</f>
        <v>384922</v>
      </c>
      <c r="I228" s="549">
        <f>N228</f>
        <v>454089</v>
      </c>
      <c r="J228" s="549">
        <f>'CTB 19'!M15</f>
        <v>454089</v>
      </c>
      <c r="N228" s="549">
        <f>J228+L228</f>
        <v>454089</v>
      </c>
      <c r="P228" s="549">
        <f>U228</f>
        <v>312409</v>
      </c>
      <c r="Q228" s="549">
        <f>'CTB18'!P16</f>
        <v>529076</v>
      </c>
      <c r="R228" s="548">
        <v>6</v>
      </c>
      <c r="S228" s="549">
        <f>'AE 18'!F24</f>
        <v>-216667</v>
      </c>
      <c r="T228" s="550"/>
      <c r="U228" s="549">
        <f>Q228+S228</f>
        <v>312409</v>
      </c>
      <c r="W228" s="549">
        <f>AB228</f>
        <v>250000</v>
      </c>
      <c r="X228" s="549">
        <f>'CTB18'!O16</f>
        <v>250000</v>
      </c>
      <c r="Y228" s="552"/>
      <c r="Z228" s="549">
        <v>0</v>
      </c>
      <c r="AA228" s="552"/>
      <c r="AB228" s="549">
        <f>X228+Z228</f>
        <v>250000</v>
      </c>
    </row>
    <row r="229" spans="1:31" ht="16" customHeight="1">
      <c r="A229" s="547">
        <v>110041</v>
      </c>
      <c r="B229" s="548" t="s">
        <v>469</v>
      </c>
      <c r="C229" s="549">
        <f>'CTB 20'!AM46</f>
        <v>2245</v>
      </c>
      <c r="D229" s="550"/>
      <c r="G229" s="549">
        <f t="shared" ref="G229:G236" si="40">C229+E229</f>
        <v>2245</v>
      </c>
      <c r="I229" s="549">
        <f t="shared" ref="I229:I235" si="41">N229</f>
        <v>2505</v>
      </c>
      <c r="J229" s="549">
        <f>'CTB 19'!M23</f>
        <v>2505</v>
      </c>
      <c r="K229" s="550"/>
      <c r="L229" s="549">
        <v>0</v>
      </c>
      <c r="N229" s="549">
        <f t="shared" ref="N229:N236" si="42">J229+L229</f>
        <v>2505</v>
      </c>
      <c r="P229" s="549">
        <f t="shared" ref="P229:P236" si="43">U229</f>
        <v>3945</v>
      </c>
      <c r="Q229" s="549">
        <f>'CTB18'!P19</f>
        <v>3945</v>
      </c>
      <c r="R229" s="550"/>
      <c r="S229" s="549">
        <v>0</v>
      </c>
      <c r="T229" s="550"/>
      <c r="U229" s="549">
        <f t="shared" ref="U229:U236" si="44">Q229+S229</f>
        <v>3945</v>
      </c>
      <c r="W229" s="549">
        <f t="shared" ref="W229:W236" si="45">AB229</f>
        <v>7595</v>
      </c>
      <c r="X229" s="549">
        <f>'CTB18'!O19</f>
        <v>7595</v>
      </c>
      <c r="Y229" s="552"/>
      <c r="Z229" s="549">
        <v>0</v>
      </c>
      <c r="AA229" s="552"/>
      <c r="AB229" s="549">
        <f t="shared" ref="AB229:AB236" si="46">X229+Z229</f>
        <v>7595</v>
      </c>
    </row>
    <row r="230" spans="1:31" ht="16" customHeight="1">
      <c r="A230" s="547">
        <v>110050</v>
      </c>
      <c r="B230" s="548" t="s">
        <v>470</v>
      </c>
      <c r="C230" s="549">
        <f>'CTB 20'!AM48</f>
        <v>54895</v>
      </c>
      <c r="D230" s="550"/>
      <c r="G230" s="549">
        <f t="shared" si="40"/>
        <v>54895</v>
      </c>
      <c r="I230" s="549">
        <f t="shared" si="41"/>
        <v>52509</v>
      </c>
      <c r="J230" s="549">
        <f>'CTB 19'!M24</f>
        <v>52509</v>
      </c>
      <c r="K230" s="550"/>
      <c r="L230" s="549">
        <v>0</v>
      </c>
      <c r="N230" s="549">
        <f t="shared" si="42"/>
        <v>52509</v>
      </c>
      <c r="P230" s="549">
        <f t="shared" si="43"/>
        <v>60647</v>
      </c>
      <c r="Q230" s="549">
        <f>'CTB18'!P20</f>
        <v>60647</v>
      </c>
      <c r="R230" s="550"/>
      <c r="S230" s="549">
        <v>0</v>
      </c>
      <c r="T230" s="550"/>
      <c r="U230" s="549">
        <f t="shared" si="44"/>
        <v>60647</v>
      </c>
      <c r="W230" s="549">
        <f t="shared" si="45"/>
        <v>82050</v>
      </c>
      <c r="X230" s="549">
        <f>'CTB18'!O20</f>
        <v>82050</v>
      </c>
      <c r="Y230" s="552"/>
      <c r="Z230" s="549">
        <v>0</v>
      </c>
      <c r="AA230" s="552"/>
      <c r="AB230" s="549">
        <f t="shared" si="46"/>
        <v>82050</v>
      </c>
    </row>
    <row r="231" spans="1:31" ht="16" customHeight="1">
      <c r="A231" s="547">
        <v>110183</v>
      </c>
      <c r="B231" s="548" t="s">
        <v>474</v>
      </c>
      <c r="C231" s="549">
        <f>'CTB 20'!AM77</f>
        <v>26626</v>
      </c>
      <c r="D231" s="550"/>
      <c r="G231" s="549">
        <f t="shared" si="40"/>
        <v>26626</v>
      </c>
      <c r="I231" s="549">
        <f t="shared" si="41"/>
        <v>45005</v>
      </c>
      <c r="J231" s="549">
        <f>'CTB 19'!$M$40</f>
        <v>45005</v>
      </c>
      <c r="K231" s="550"/>
      <c r="L231" s="549">
        <v>0</v>
      </c>
      <c r="N231" s="549">
        <f t="shared" si="42"/>
        <v>45005</v>
      </c>
      <c r="P231" s="549">
        <f t="shared" si="43"/>
        <v>126988</v>
      </c>
      <c r="Q231" s="549">
        <f>'CTB18'!P24</f>
        <v>126988</v>
      </c>
      <c r="R231" s="550"/>
      <c r="S231" s="549">
        <v>0</v>
      </c>
      <c r="T231" s="550"/>
      <c r="U231" s="549">
        <f t="shared" si="44"/>
        <v>126988</v>
      </c>
      <c r="W231" s="549">
        <f t="shared" si="45"/>
        <v>23728</v>
      </c>
      <c r="X231" s="549">
        <f>'CTB18'!O24</f>
        <v>23728</v>
      </c>
      <c r="Y231" s="552"/>
      <c r="Z231" s="549">
        <v>0</v>
      </c>
      <c r="AA231" s="552"/>
      <c r="AB231" s="549">
        <f t="shared" si="46"/>
        <v>23728</v>
      </c>
    </row>
    <row r="232" spans="1:31" ht="16" customHeight="1">
      <c r="A232" s="547">
        <v>110190</v>
      </c>
      <c r="B232" s="548" t="s">
        <v>475</v>
      </c>
      <c r="C232" s="549">
        <f>'CTB 20'!AM85</f>
        <v>5338</v>
      </c>
      <c r="D232" s="550"/>
      <c r="G232" s="549">
        <f t="shared" si="40"/>
        <v>5338</v>
      </c>
      <c r="I232" s="549">
        <f t="shared" si="41"/>
        <v>4396</v>
      </c>
      <c r="J232" s="549">
        <f>'CTB 19'!$M$45</f>
        <v>4396</v>
      </c>
      <c r="K232" s="550"/>
      <c r="L232" s="549">
        <v>0</v>
      </c>
      <c r="N232" s="549">
        <f t="shared" si="42"/>
        <v>4396</v>
      </c>
      <c r="P232" s="549">
        <f t="shared" si="43"/>
        <v>529</v>
      </c>
      <c r="Q232" s="549">
        <f>'CTB18'!P25</f>
        <v>529</v>
      </c>
      <c r="R232" s="550"/>
      <c r="S232" s="549">
        <v>0</v>
      </c>
      <c r="T232" s="550"/>
      <c r="U232" s="549">
        <f t="shared" si="44"/>
        <v>529</v>
      </c>
      <c r="W232" s="549">
        <f t="shared" si="45"/>
        <v>9855</v>
      </c>
      <c r="X232" s="549">
        <f>'CTB18'!O25</f>
        <v>9855</v>
      </c>
      <c r="Y232" s="552"/>
      <c r="Z232" s="549">
        <v>0</v>
      </c>
      <c r="AA232" s="552"/>
      <c r="AB232" s="549">
        <f t="shared" si="46"/>
        <v>9855</v>
      </c>
    </row>
    <row r="233" spans="1:31" ht="16" customHeight="1">
      <c r="A233" s="547">
        <v>110195</v>
      </c>
      <c r="B233" s="548" t="s">
        <v>476</v>
      </c>
      <c r="C233" s="549">
        <f>'CTB 20'!AM94</f>
        <v>48742</v>
      </c>
      <c r="D233" s="550"/>
      <c r="G233" s="549">
        <f t="shared" si="40"/>
        <v>48742</v>
      </c>
      <c r="I233" s="549">
        <f t="shared" si="41"/>
        <v>8864</v>
      </c>
      <c r="J233" s="549">
        <f>'CTB 19'!M50</f>
        <v>8864</v>
      </c>
      <c r="K233" s="550"/>
      <c r="L233" s="549">
        <v>0</v>
      </c>
      <c r="N233" s="549">
        <f t="shared" si="42"/>
        <v>8864</v>
      </c>
      <c r="P233" s="549">
        <f t="shared" si="43"/>
        <v>34581</v>
      </c>
      <c r="Q233" s="549">
        <f>'CTB18'!P26</f>
        <v>34581</v>
      </c>
      <c r="R233" s="550"/>
      <c r="S233" s="549">
        <v>0</v>
      </c>
      <c r="T233" s="550"/>
      <c r="U233" s="549">
        <f t="shared" si="44"/>
        <v>34581</v>
      </c>
      <c r="W233" s="549">
        <f t="shared" si="45"/>
        <v>37427</v>
      </c>
      <c r="X233" s="549">
        <f>'CTB18'!O26</f>
        <v>37427</v>
      </c>
      <c r="Y233" s="552"/>
      <c r="Z233" s="549">
        <v>0</v>
      </c>
      <c r="AA233" s="552"/>
      <c r="AB233" s="549">
        <f t="shared" si="46"/>
        <v>37427</v>
      </c>
    </row>
    <row r="234" spans="1:31" s="725" customFormat="1" ht="16" customHeight="1">
      <c r="A234" s="724">
        <v>110197</v>
      </c>
      <c r="B234" s="725" t="s">
        <v>1139</v>
      </c>
      <c r="C234" s="726">
        <f>'CTB 20'!AM32</f>
        <v>11238</v>
      </c>
      <c r="D234" s="729"/>
      <c r="E234" s="726"/>
      <c r="G234" s="726">
        <f t="shared" si="40"/>
        <v>11238</v>
      </c>
      <c r="I234" s="726">
        <f t="shared" si="41"/>
        <v>0</v>
      </c>
      <c r="J234" s="726"/>
      <c r="K234" s="729"/>
      <c r="L234" s="726">
        <v>0</v>
      </c>
      <c r="N234" s="726">
        <f t="shared" si="42"/>
        <v>0</v>
      </c>
      <c r="P234" s="726">
        <f t="shared" si="43"/>
        <v>1105</v>
      </c>
      <c r="Q234" s="726">
        <f>'CTB18'!P27</f>
        <v>1105</v>
      </c>
      <c r="R234" s="729"/>
      <c r="S234" s="726">
        <v>0</v>
      </c>
      <c r="T234" s="729"/>
      <c r="U234" s="726">
        <f t="shared" si="44"/>
        <v>1105</v>
      </c>
      <c r="V234" s="727"/>
      <c r="W234" s="726">
        <f t="shared" si="45"/>
        <v>0</v>
      </c>
      <c r="X234" s="726">
        <v>0</v>
      </c>
      <c r="Y234" s="730"/>
      <c r="Z234" s="726">
        <v>0</v>
      </c>
      <c r="AA234" s="730"/>
      <c r="AB234" s="726">
        <f t="shared" si="46"/>
        <v>0</v>
      </c>
      <c r="AC234" s="727"/>
      <c r="AD234" s="726"/>
      <c r="AE234" s="727"/>
    </row>
    <row r="235" spans="1:31" ht="16" customHeight="1">
      <c r="A235" s="547">
        <v>110030</v>
      </c>
      <c r="B235" s="548" t="s">
        <v>1028</v>
      </c>
      <c r="C235" s="549">
        <f>'CTB 20'!AM89</f>
        <v>928</v>
      </c>
      <c r="D235" s="550"/>
      <c r="G235" s="549">
        <f t="shared" si="40"/>
        <v>928</v>
      </c>
      <c r="I235" s="549">
        <f t="shared" si="41"/>
        <v>253</v>
      </c>
      <c r="J235" s="549">
        <f>'CTB 19'!M21+'CTB 19'!M47</f>
        <v>253</v>
      </c>
      <c r="K235" s="550"/>
      <c r="L235" s="549">
        <v>0</v>
      </c>
      <c r="N235" s="549">
        <f t="shared" si="42"/>
        <v>253</v>
      </c>
      <c r="R235" s="550"/>
      <c r="T235" s="550"/>
      <c r="Y235" s="552"/>
      <c r="AA235" s="552"/>
    </row>
    <row r="236" spans="1:31" s="725" customFormat="1" ht="16" customHeight="1">
      <c r="A236" s="724">
        <v>140021</v>
      </c>
      <c r="B236" s="725" t="s">
        <v>477</v>
      </c>
      <c r="C236" s="726">
        <f>'CTB 20'!AM98</f>
        <v>117</v>
      </c>
      <c r="D236" s="729"/>
      <c r="E236" s="726"/>
      <c r="G236" s="726">
        <f t="shared" si="40"/>
        <v>117</v>
      </c>
      <c r="I236" s="726">
        <f t="shared" ref="I236" si="47">N236</f>
        <v>0</v>
      </c>
      <c r="J236" s="726"/>
      <c r="K236" s="729"/>
      <c r="L236" s="726">
        <v>0</v>
      </c>
      <c r="N236" s="726">
        <f t="shared" si="42"/>
        <v>0</v>
      </c>
      <c r="P236" s="726">
        <f t="shared" si="43"/>
        <v>0</v>
      </c>
      <c r="Q236" s="726">
        <f>'CTB18'!P51</f>
        <v>0</v>
      </c>
      <c r="R236" s="729"/>
      <c r="S236" s="726">
        <v>0</v>
      </c>
      <c r="T236" s="729"/>
      <c r="U236" s="726">
        <f t="shared" si="44"/>
        <v>0</v>
      </c>
      <c r="V236" s="727"/>
      <c r="W236" s="726">
        <f t="shared" si="45"/>
        <v>391661</v>
      </c>
      <c r="X236" s="726">
        <f>'CTB18'!O51</f>
        <v>391661</v>
      </c>
      <c r="Y236" s="730"/>
      <c r="Z236" s="726">
        <v>0</v>
      </c>
      <c r="AA236" s="730"/>
      <c r="AB236" s="726">
        <f t="shared" si="46"/>
        <v>391661</v>
      </c>
      <c r="AC236" s="727"/>
      <c r="AD236" s="726"/>
      <c r="AE236" s="727"/>
    </row>
    <row r="237" spans="1:31" ht="3.75" customHeight="1">
      <c r="C237" s="630"/>
      <c r="D237" s="550"/>
      <c r="E237" s="630"/>
      <c r="G237" s="630"/>
      <c r="I237" s="630"/>
      <c r="J237" s="630"/>
      <c r="K237" s="550"/>
      <c r="L237" s="630"/>
      <c r="N237" s="630"/>
      <c r="P237" s="630"/>
      <c r="Q237" s="630"/>
      <c r="R237" s="550"/>
      <c r="S237" s="630"/>
      <c r="T237" s="550"/>
      <c r="U237" s="630"/>
      <c r="W237" s="630"/>
      <c r="X237" s="630"/>
      <c r="Y237" s="552"/>
      <c r="Z237" s="630"/>
      <c r="AA237" s="552"/>
      <c r="AB237" s="630"/>
      <c r="AD237" s="630"/>
    </row>
    <row r="238" spans="1:31" ht="16" customHeight="1">
      <c r="C238" s="549">
        <f>SUM(C227:C237)</f>
        <v>535051</v>
      </c>
      <c r="D238" s="550"/>
      <c r="E238" s="549">
        <f>SUM(E227:E237)</f>
        <v>0</v>
      </c>
      <c r="G238" s="549">
        <f>SUM(G227:G237)</f>
        <v>535051</v>
      </c>
      <c r="I238" s="549">
        <f>SUM(I227:I237)</f>
        <v>567621</v>
      </c>
      <c r="J238" s="549">
        <f>SUM(J227:J237)</f>
        <v>567621</v>
      </c>
      <c r="K238" s="550"/>
      <c r="L238" s="549">
        <f>SUM(L227:L237)</f>
        <v>0</v>
      </c>
      <c r="N238" s="549">
        <f>SUM(N227:N237)</f>
        <v>567621</v>
      </c>
      <c r="P238" s="549">
        <f>SUM(P227:P237)</f>
        <v>540204</v>
      </c>
      <c r="Q238" s="549">
        <f>SUM(Q227:Q237)</f>
        <v>756871</v>
      </c>
      <c r="R238" s="550"/>
      <c r="S238" s="549">
        <f>SUM(S227:S237)</f>
        <v>-216667</v>
      </c>
      <c r="T238" s="550"/>
      <c r="U238" s="549">
        <f>SUM(U227:U237)</f>
        <v>540204</v>
      </c>
      <c r="W238" s="549">
        <f>SUM(W227:W237)</f>
        <v>802316</v>
      </c>
      <c r="X238" s="549">
        <f>SUM(X227:X237)</f>
        <v>802316</v>
      </c>
      <c r="Y238" s="552"/>
      <c r="Z238" s="549">
        <f>SUM(Z227:Z237)</f>
        <v>0</v>
      </c>
      <c r="AA238" s="552"/>
      <c r="AB238" s="549">
        <f>SUM(AB227:AB237)</f>
        <v>802316</v>
      </c>
    </row>
    <row r="239" spans="1:31" ht="16" customHeight="1">
      <c r="D239" s="550"/>
      <c r="K239" s="550"/>
      <c r="R239" s="550"/>
      <c r="T239" s="550"/>
      <c r="Y239" s="552"/>
      <c r="AA239" s="552"/>
    </row>
    <row r="240" spans="1:31" ht="3.25" customHeight="1">
      <c r="C240" s="630"/>
      <c r="D240" s="550"/>
      <c r="E240" s="630"/>
      <c r="G240" s="630"/>
      <c r="I240" s="630"/>
      <c r="J240" s="630"/>
      <c r="K240" s="550"/>
      <c r="L240" s="630"/>
      <c r="N240" s="630"/>
      <c r="P240" s="630"/>
      <c r="Q240" s="630"/>
      <c r="R240" s="550"/>
      <c r="S240" s="630"/>
      <c r="T240" s="550"/>
      <c r="U240" s="630"/>
      <c r="W240" s="630"/>
      <c r="X240" s="630"/>
      <c r="Y240" s="552"/>
      <c r="Z240" s="630"/>
      <c r="AA240" s="552"/>
      <c r="AB240" s="630"/>
      <c r="AD240" s="630"/>
    </row>
    <row r="241" spans="1:31" s="600" customFormat="1" ht="16" customHeight="1">
      <c r="A241" s="547"/>
      <c r="C241" s="601">
        <f>C211+C203+C216+C219+C238+C223</f>
        <v>2934361</v>
      </c>
      <c r="D241" s="550"/>
      <c r="E241" s="601">
        <f>E211+E203+E216+E219+E238+E223</f>
        <v>0</v>
      </c>
      <c r="G241" s="601">
        <f>G211+G203+G216+G219+G238+G223</f>
        <v>2934361</v>
      </c>
      <c r="I241" s="601">
        <f>I211+I203+I216+I219+I238+I223</f>
        <v>3251469</v>
      </c>
      <c r="J241" s="601">
        <f>J211+J203+J216+J219+J238+J223</f>
        <v>3328357</v>
      </c>
      <c r="K241" s="550"/>
      <c r="L241" s="601">
        <f>L211+L203+L216+L219+L238+L223</f>
        <v>-76888</v>
      </c>
      <c r="N241" s="601">
        <f>N211+N203+N216+N219+N238+N223</f>
        <v>3251469</v>
      </c>
      <c r="P241" s="601">
        <f>P211+P203+P216+P219+P238+P223</f>
        <v>3366864</v>
      </c>
      <c r="Q241" s="601">
        <f>Q211+Q203+Q216+Q219+Q238+Q223</f>
        <v>3791843</v>
      </c>
      <c r="R241" s="550"/>
      <c r="S241" s="601">
        <f>S211+S203+S216+S219+S238+S223</f>
        <v>-424979</v>
      </c>
      <c r="T241" s="550"/>
      <c r="U241" s="601">
        <f>U211+U203+U216+U219+U238+U223</f>
        <v>3366864</v>
      </c>
      <c r="V241" s="602"/>
      <c r="W241" s="601">
        <f>W211+W203+W216+W219+W238+W223</f>
        <v>3739211</v>
      </c>
      <c r="X241" s="601">
        <f>X211+X203+X216+X219+X238+X223</f>
        <v>4326125</v>
      </c>
      <c r="Y241" s="601"/>
      <c r="Z241" s="601">
        <f>Z211+Z203+Z216+Z219+Z238+Z223</f>
        <v>-586914</v>
      </c>
      <c r="AA241" s="552"/>
      <c r="AB241" s="601">
        <f>AB211+AB203+AB216+AB219+AB238+AB223</f>
        <v>3739211</v>
      </c>
      <c r="AC241" s="602"/>
      <c r="AD241" s="601"/>
      <c r="AE241" s="602"/>
    </row>
    <row r="242" spans="1:31" ht="3.25" customHeight="1" thickBot="1">
      <c r="C242" s="636"/>
      <c r="D242" s="550"/>
      <c r="E242" s="636"/>
      <c r="G242" s="636"/>
      <c r="I242" s="636"/>
      <c r="J242" s="636"/>
      <c r="K242" s="550"/>
      <c r="L242" s="636"/>
      <c r="N242" s="636"/>
      <c r="P242" s="636"/>
      <c r="Q242" s="636"/>
      <c r="R242" s="550"/>
      <c r="S242" s="636"/>
      <c r="T242" s="550"/>
      <c r="U242" s="636"/>
      <c r="W242" s="636"/>
      <c r="X242" s="636"/>
      <c r="Y242" s="552"/>
      <c r="Z242" s="636"/>
      <c r="AA242" s="552"/>
      <c r="AB242" s="636"/>
      <c r="AD242" s="636"/>
    </row>
    <row r="243" spans="1:31" ht="16" customHeight="1" thickTop="1">
      <c r="D243" s="550"/>
      <c r="K243" s="550"/>
      <c r="R243" s="550"/>
      <c r="T243" s="550"/>
      <c r="Y243" s="552"/>
      <c r="AA243" s="552"/>
    </row>
    <row r="244" spans="1:31" ht="16" customHeight="1">
      <c r="A244" s="547">
        <v>5</v>
      </c>
      <c r="B244" s="550" t="s">
        <v>99</v>
      </c>
      <c r="C244" s="676"/>
      <c r="D244" s="653"/>
      <c r="E244" s="676"/>
      <c r="F244" s="550"/>
      <c r="G244" s="676"/>
      <c r="H244" s="550"/>
      <c r="I244" s="676"/>
      <c r="J244" s="676"/>
      <c r="K244" s="653"/>
      <c r="L244" s="676"/>
      <c r="M244" s="550"/>
      <c r="N244" s="676"/>
      <c r="O244" s="550"/>
      <c r="P244" s="676"/>
      <c r="Q244" s="676"/>
      <c r="R244" s="653"/>
      <c r="S244" s="676"/>
      <c r="T244" s="653"/>
      <c r="U244" s="676"/>
      <c r="W244" s="676"/>
      <c r="X244" s="676"/>
      <c r="Y244" s="677"/>
      <c r="Z244" s="676"/>
      <c r="AA244" s="677"/>
      <c r="AB244" s="676"/>
      <c r="AD244" s="676"/>
    </row>
    <row r="245" spans="1:31" ht="16" customHeight="1">
      <c r="B245" s="571"/>
      <c r="D245" s="550"/>
      <c r="F245" s="571"/>
      <c r="G245" s="549">
        <f>C245+E245</f>
        <v>0</v>
      </c>
      <c r="H245" s="571"/>
      <c r="I245" s="549">
        <f>+N245</f>
        <v>0</v>
      </c>
      <c r="K245" s="550"/>
      <c r="M245" s="571"/>
      <c r="N245" s="549">
        <f>J245+L245</f>
        <v>0</v>
      </c>
      <c r="O245" s="571"/>
      <c r="P245" s="549">
        <f>+U245</f>
        <v>0</v>
      </c>
      <c r="R245" s="550"/>
      <c r="T245" s="550"/>
      <c r="U245" s="549">
        <f>Q245+S245</f>
        <v>0</v>
      </c>
      <c r="W245" s="549">
        <f>+AB245</f>
        <v>0</v>
      </c>
      <c r="X245" s="549">
        <v>0</v>
      </c>
      <c r="Y245" s="552"/>
      <c r="AA245" s="552"/>
      <c r="AB245" s="549">
        <f>X245+Z245</f>
        <v>0</v>
      </c>
    </row>
    <row r="246" spans="1:31" ht="3.25" customHeight="1">
      <c r="B246" s="600"/>
      <c r="C246" s="678"/>
      <c r="D246" s="679"/>
      <c r="E246" s="678"/>
      <c r="F246" s="600"/>
      <c r="G246" s="678"/>
      <c r="H246" s="600"/>
      <c r="I246" s="678"/>
      <c r="J246" s="678"/>
      <c r="K246" s="679"/>
      <c r="L246" s="678"/>
      <c r="M246" s="600"/>
      <c r="N246" s="678"/>
      <c r="O246" s="600"/>
      <c r="P246" s="678"/>
      <c r="Q246" s="678"/>
      <c r="R246" s="679"/>
      <c r="S246" s="678"/>
      <c r="T246" s="679"/>
      <c r="U246" s="678"/>
      <c r="W246" s="678"/>
      <c r="X246" s="678"/>
      <c r="Y246" s="680"/>
      <c r="Z246" s="678"/>
      <c r="AA246" s="680"/>
      <c r="AB246" s="678"/>
      <c r="AD246" s="678"/>
    </row>
    <row r="247" spans="1:31" s="600" customFormat="1" ht="16" customHeight="1">
      <c r="A247" s="547"/>
      <c r="C247" s="601">
        <f>SUM(C244:C246)</f>
        <v>0</v>
      </c>
      <c r="D247" s="681"/>
      <c r="E247" s="601">
        <f>SUM(E244:E246)</f>
        <v>0</v>
      </c>
      <c r="G247" s="601">
        <f>SUM(G244:G246)</f>
        <v>0</v>
      </c>
      <c r="I247" s="601">
        <f>SUM(I244:I246)</f>
        <v>0</v>
      </c>
      <c r="J247" s="601">
        <f>SUM(J244:J246)</f>
        <v>0</v>
      </c>
      <c r="K247" s="681"/>
      <c r="L247" s="601">
        <f>SUM(L244:L246)</f>
        <v>0</v>
      </c>
      <c r="N247" s="601">
        <f>SUM(N244:N246)</f>
        <v>0</v>
      </c>
      <c r="P247" s="601">
        <f>SUM(P244:P246)</f>
        <v>0</v>
      </c>
      <c r="Q247" s="601">
        <f>SUM(Q244:Q246)</f>
        <v>0</v>
      </c>
      <c r="R247" s="681"/>
      <c r="S247" s="601">
        <f>SUM(S244:S246)</f>
        <v>0</v>
      </c>
      <c r="T247" s="681"/>
      <c r="U247" s="601">
        <f>SUM(U244:U246)</f>
        <v>0</v>
      </c>
      <c r="V247" s="602"/>
      <c r="W247" s="601">
        <f>SUM(W244:W246)</f>
        <v>0</v>
      </c>
      <c r="X247" s="601">
        <f>SUM(X244:X246)</f>
        <v>0</v>
      </c>
      <c r="Y247" s="682"/>
      <c r="Z247" s="601">
        <f>SUM(Z244:Z246)</f>
        <v>0</v>
      </c>
      <c r="AA247" s="682"/>
      <c r="AB247" s="601">
        <f>SUM(AB244:AB246)</f>
        <v>0</v>
      </c>
      <c r="AC247" s="602"/>
      <c r="AD247" s="601"/>
      <c r="AE247" s="602"/>
    </row>
    <row r="248" spans="1:31" ht="3.25" customHeight="1" thickBot="1">
      <c r="B248" s="600"/>
      <c r="C248" s="636"/>
      <c r="D248" s="679"/>
      <c r="E248" s="636"/>
      <c r="F248" s="600"/>
      <c r="G248" s="636"/>
      <c r="H248" s="600"/>
      <c r="I248" s="636"/>
      <c r="J248" s="636"/>
      <c r="K248" s="679"/>
      <c r="L248" s="636"/>
      <c r="M248" s="600"/>
      <c r="N248" s="636"/>
      <c r="O248" s="600"/>
      <c r="P248" s="636"/>
      <c r="Q248" s="636"/>
      <c r="R248" s="679"/>
      <c r="S248" s="636"/>
      <c r="T248" s="679"/>
      <c r="U248" s="636"/>
      <c r="W248" s="636"/>
      <c r="X248" s="636"/>
      <c r="Y248" s="680"/>
      <c r="Z248" s="636"/>
      <c r="AA248" s="680"/>
      <c r="AB248" s="636"/>
      <c r="AD248" s="636"/>
    </row>
    <row r="249" spans="1:31" ht="16" customHeight="1" thickTop="1">
      <c r="B249" s="600"/>
      <c r="D249" s="679"/>
      <c r="F249" s="600"/>
      <c r="H249" s="600"/>
      <c r="K249" s="679"/>
      <c r="M249" s="600"/>
      <c r="O249" s="600"/>
      <c r="R249" s="679"/>
      <c r="T249" s="679"/>
      <c r="Y249" s="680"/>
      <c r="AA249" s="680"/>
    </row>
    <row r="250" spans="1:31" ht="16" customHeight="1">
      <c r="D250" s="550"/>
      <c r="K250" s="550"/>
      <c r="R250" s="550"/>
      <c r="T250" s="550"/>
      <c r="Y250" s="552"/>
      <c r="AA250" s="552"/>
    </row>
    <row r="251" spans="1:31" ht="16" customHeight="1">
      <c r="A251" s="547">
        <v>6</v>
      </c>
      <c r="B251" s="550" t="s">
        <v>131</v>
      </c>
      <c r="C251" s="676"/>
      <c r="D251" s="653"/>
      <c r="E251" s="676"/>
      <c r="F251" s="550"/>
      <c r="G251" s="676"/>
      <c r="H251" s="550"/>
      <c r="I251" s="676"/>
      <c r="J251" s="676"/>
      <c r="K251" s="653"/>
      <c r="L251" s="676"/>
      <c r="M251" s="550"/>
      <c r="N251" s="676"/>
      <c r="O251" s="550"/>
      <c r="P251" s="676"/>
      <c r="Q251" s="676"/>
      <c r="R251" s="653"/>
      <c r="S251" s="676"/>
      <c r="T251" s="653"/>
      <c r="U251" s="676"/>
      <c r="W251" s="676"/>
      <c r="X251" s="676"/>
      <c r="Y251" s="677"/>
      <c r="Z251" s="676"/>
      <c r="AA251" s="677"/>
      <c r="AB251" s="676"/>
      <c r="AD251" s="676"/>
    </row>
    <row r="252" spans="1:31" ht="16" customHeight="1">
      <c r="G252" s="549">
        <f>C252+E252</f>
        <v>0</v>
      </c>
      <c r="I252" s="549">
        <f>+N252</f>
        <v>0</v>
      </c>
      <c r="N252" s="549">
        <f>J252+L252</f>
        <v>0</v>
      </c>
      <c r="P252" s="549">
        <f>+U252</f>
        <v>0</v>
      </c>
      <c r="U252" s="549">
        <f>Q252+S252</f>
        <v>0</v>
      </c>
      <c r="W252" s="549">
        <f>+AB252</f>
        <v>0</v>
      </c>
      <c r="AB252" s="549">
        <f>X252+Z252</f>
        <v>0</v>
      </c>
    </row>
    <row r="253" spans="1:31" ht="3.25" customHeight="1">
      <c r="B253" s="600"/>
      <c r="C253" s="678"/>
      <c r="D253" s="679"/>
      <c r="E253" s="678"/>
      <c r="F253" s="600"/>
      <c r="G253" s="678"/>
      <c r="H253" s="600"/>
      <c r="I253" s="678"/>
      <c r="J253" s="678"/>
      <c r="K253" s="679"/>
      <c r="L253" s="678"/>
      <c r="M253" s="600"/>
      <c r="N253" s="678"/>
      <c r="O253" s="600"/>
      <c r="P253" s="678"/>
      <c r="Q253" s="678"/>
      <c r="R253" s="679"/>
      <c r="S253" s="678"/>
      <c r="T253" s="679"/>
      <c r="U253" s="678"/>
      <c r="W253" s="678"/>
      <c r="X253" s="678"/>
      <c r="Y253" s="680"/>
      <c r="Z253" s="678"/>
      <c r="AA253" s="680"/>
      <c r="AB253" s="678"/>
      <c r="AD253" s="678"/>
    </row>
    <row r="254" spans="1:31" s="600" customFormat="1" ht="16" customHeight="1">
      <c r="A254" s="547"/>
      <c r="C254" s="601">
        <f>SUM(C251:C253)</f>
        <v>0</v>
      </c>
      <c r="D254" s="681"/>
      <c r="E254" s="601">
        <f>SUM(E251:E253)</f>
        <v>0</v>
      </c>
      <c r="G254" s="601">
        <f>SUM(G251:G253)</f>
        <v>0</v>
      </c>
      <c r="I254" s="601">
        <f>SUM(I251:I253)</f>
        <v>0</v>
      </c>
      <c r="J254" s="601">
        <f>SUM(J251:J253)</f>
        <v>0</v>
      </c>
      <c r="K254" s="681"/>
      <c r="L254" s="601">
        <f>SUM(L251:L253)</f>
        <v>0</v>
      </c>
      <c r="N254" s="601">
        <f>SUM(N251:N253)</f>
        <v>0</v>
      </c>
      <c r="P254" s="601">
        <f>SUM(P251:P253)</f>
        <v>0</v>
      </c>
      <c r="Q254" s="601">
        <f>SUM(Q251:Q253)</f>
        <v>0</v>
      </c>
      <c r="R254" s="681"/>
      <c r="S254" s="601">
        <f>SUM(S251:S253)</f>
        <v>0</v>
      </c>
      <c r="T254" s="681"/>
      <c r="U254" s="601">
        <f>SUM(U251:U253)</f>
        <v>0</v>
      </c>
      <c r="V254" s="602"/>
      <c r="W254" s="601">
        <f>SUM(W251:W253)</f>
        <v>0</v>
      </c>
      <c r="X254" s="601">
        <f>SUM(X251:X253)</f>
        <v>0</v>
      </c>
      <c r="Y254" s="682"/>
      <c r="Z254" s="601">
        <f>SUM(Z251:Z253)</f>
        <v>0</v>
      </c>
      <c r="AA254" s="682"/>
      <c r="AB254" s="601">
        <f>SUM(AB251:AB253)</f>
        <v>0</v>
      </c>
      <c r="AC254" s="602"/>
      <c r="AD254" s="601"/>
      <c r="AE254" s="602"/>
    </row>
    <row r="255" spans="1:31" ht="3.25" customHeight="1" thickBot="1">
      <c r="B255" s="600"/>
      <c r="C255" s="636"/>
      <c r="D255" s="679"/>
      <c r="E255" s="636"/>
      <c r="F255" s="600"/>
      <c r="G255" s="636"/>
      <c r="H255" s="600"/>
      <c r="I255" s="636"/>
      <c r="J255" s="636"/>
      <c r="K255" s="679"/>
      <c r="L255" s="636"/>
      <c r="M255" s="600"/>
      <c r="N255" s="636"/>
      <c r="O255" s="600"/>
      <c r="P255" s="636"/>
      <c r="Q255" s="636"/>
      <c r="R255" s="679"/>
      <c r="S255" s="636"/>
      <c r="T255" s="679"/>
      <c r="U255" s="636"/>
      <c r="W255" s="636"/>
      <c r="X255" s="636"/>
      <c r="Y255" s="680"/>
      <c r="Z255" s="636"/>
      <c r="AA255" s="680"/>
      <c r="AB255" s="636"/>
      <c r="AD255" s="636"/>
    </row>
    <row r="256" spans="1:31" ht="16" customHeight="1" thickTop="1">
      <c r="B256" s="600"/>
      <c r="D256" s="679"/>
      <c r="F256" s="600"/>
      <c r="H256" s="600"/>
      <c r="K256" s="679"/>
      <c r="M256" s="600"/>
      <c r="O256" s="600"/>
      <c r="R256" s="679"/>
      <c r="T256" s="679"/>
      <c r="Y256" s="680"/>
      <c r="AA256" s="680"/>
    </row>
    <row r="257" spans="1:31" ht="16" customHeight="1">
      <c r="A257" s="547">
        <v>7</v>
      </c>
      <c r="B257" s="550" t="s">
        <v>115</v>
      </c>
      <c r="C257" s="676"/>
      <c r="D257" s="653"/>
      <c r="E257" s="676"/>
      <c r="F257" s="550"/>
      <c r="G257" s="676"/>
      <c r="H257" s="550"/>
      <c r="I257" s="676"/>
      <c r="J257" s="676"/>
      <c r="K257" s="653"/>
      <c r="L257" s="676"/>
      <c r="M257" s="550"/>
      <c r="N257" s="676"/>
      <c r="O257" s="550"/>
      <c r="P257" s="676"/>
      <c r="Q257" s="676"/>
      <c r="R257" s="653"/>
      <c r="S257" s="676"/>
      <c r="T257" s="653"/>
      <c r="U257" s="676"/>
      <c r="W257" s="676"/>
      <c r="X257" s="676"/>
      <c r="Y257" s="677"/>
      <c r="Z257" s="676"/>
      <c r="AA257" s="677"/>
      <c r="AB257" s="676"/>
      <c r="AD257" s="676"/>
    </row>
    <row r="258" spans="1:31" ht="16" customHeight="1">
      <c r="B258" s="548" t="s">
        <v>194</v>
      </c>
      <c r="D258" s="679"/>
      <c r="E258" s="683"/>
      <c r="G258" s="549">
        <f>C258+E258</f>
        <v>0</v>
      </c>
      <c r="I258" s="549">
        <f>+N258</f>
        <v>0</v>
      </c>
      <c r="J258" s="549">
        <v>0</v>
      </c>
      <c r="K258" s="679"/>
      <c r="L258" s="683"/>
      <c r="N258" s="549">
        <f>J258+L258</f>
        <v>0</v>
      </c>
      <c r="P258" s="549">
        <f>+U258</f>
        <v>0</v>
      </c>
      <c r="Q258" s="549">
        <v>0</v>
      </c>
      <c r="R258" s="679"/>
      <c r="S258" s="683"/>
      <c r="T258" s="679"/>
      <c r="U258" s="549">
        <f>Q258+S258</f>
        <v>0</v>
      </c>
      <c r="W258" s="549">
        <f>+AB258</f>
        <v>0</v>
      </c>
      <c r="X258" s="549">
        <v>0</v>
      </c>
      <c r="Y258" s="680"/>
      <c r="Z258" s="683"/>
      <c r="AA258" s="680"/>
      <c r="AB258" s="549">
        <f>X258+Z258</f>
        <v>0</v>
      </c>
      <c r="AD258" s="667"/>
    </row>
    <row r="259" spans="1:31" ht="16" customHeight="1">
      <c r="D259" s="679"/>
      <c r="E259" s="683"/>
      <c r="K259" s="679"/>
      <c r="L259" s="683"/>
      <c r="R259" s="679"/>
      <c r="S259" s="683"/>
      <c r="T259" s="679"/>
      <c r="Y259" s="680"/>
      <c r="Z259" s="683"/>
      <c r="AA259" s="680"/>
      <c r="AD259" s="667"/>
    </row>
    <row r="260" spans="1:31" ht="16" customHeight="1">
      <c r="B260" s="550" t="s">
        <v>434</v>
      </c>
      <c r="D260" s="679"/>
      <c r="E260" s="683"/>
      <c r="F260" s="550"/>
      <c r="H260" s="550"/>
      <c r="K260" s="679"/>
      <c r="L260" s="683"/>
      <c r="M260" s="550"/>
      <c r="O260" s="550"/>
      <c r="R260" s="679"/>
      <c r="S260" s="683"/>
      <c r="T260" s="679"/>
      <c r="Y260" s="680"/>
      <c r="Z260" s="683"/>
      <c r="AA260" s="680"/>
      <c r="AD260" s="667"/>
    </row>
    <row r="261" spans="1:31" ht="16" customHeight="1">
      <c r="A261" s="547">
        <v>150055</v>
      </c>
      <c r="B261" s="643" t="s">
        <v>503</v>
      </c>
      <c r="C261" s="549">
        <f>'CTB 20'!AM167</f>
        <v>202675</v>
      </c>
      <c r="D261" s="679"/>
      <c r="E261" s="683"/>
      <c r="F261" s="643"/>
      <c r="G261" s="549">
        <f t="shared" ref="G261" si="48">C261+E261</f>
        <v>202675</v>
      </c>
      <c r="H261" s="643"/>
      <c r="I261" s="549">
        <f t="shared" ref="I261" si="49">+N261</f>
        <v>202675</v>
      </c>
      <c r="J261" s="549">
        <f>'CTB 19'!$M$91</f>
        <v>202675</v>
      </c>
      <c r="K261" s="679"/>
      <c r="L261" s="683">
        <v>0</v>
      </c>
      <c r="M261" s="643"/>
      <c r="N261" s="549">
        <f t="shared" ref="N261" si="50">J261+L261</f>
        <v>202675</v>
      </c>
      <c r="O261" s="643"/>
      <c r="P261" s="549">
        <f t="shared" ref="P261" si="51">+U261</f>
        <v>202675</v>
      </c>
      <c r="Q261" s="549">
        <f>'CTB18'!P53</f>
        <v>202675</v>
      </c>
      <c r="R261" s="679"/>
      <c r="S261" s="683">
        <v>0</v>
      </c>
      <c r="T261" s="679"/>
      <c r="U261" s="549">
        <f t="shared" ref="U261" si="52">Q261+S261</f>
        <v>202675</v>
      </c>
      <c r="W261" s="549">
        <f t="shared" ref="W261" si="53">+AB261</f>
        <v>202675</v>
      </c>
      <c r="X261" s="549">
        <f>'CTB18'!O53</f>
        <v>202675</v>
      </c>
      <c r="Y261" s="680"/>
      <c r="Z261" s="683">
        <v>0</v>
      </c>
      <c r="AA261" s="680"/>
      <c r="AB261" s="549">
        <f t="shared" ref="AB261" si="54">X261+Z261</f>
        <v>202675</v>
      </c>
      <c r="AD261" s="667"/>
    </row>
    <row r="262" spans="1:31" ht="16" customHeight="1" thickBot="1">
      <c r="C262" s="654">
        <f>SUM(C261:C261)</f>
        <v>202675</v>
      </c>
      <c r="D262" s="655"/>
      <c r="E262" s="654">
        <f>SUM(E261:E261)</f>
        <v>0</v>
      </c>
      <c r="G262" s="654">
        <f>SUM(G261:G261)</f>
        <v>202675</v>
      </c>
      <c r="I262" s="654">
        <f>SUM(I261:I261)</f>
        <v>202675</v>
      </c>
      <c r="J262" s="654">
        <f>SUM(J261:J261)</f>
        <v>202675</v>
      </c>
      <c r="K262" s="655"/>
      <c r="L262" s="654">
        <f>SUM(L261:L261)</f>
        <v>0</v>
      </c>
      <c r="N262" s="654">
        <f>SUM(N261:N261)</f>
        <v>202675</v>
      </c>
      <c r="P262" s="654">
        <f>SUM(P261:P261)</f>
        <v>202675</v>
      </c>
      <c r="Q262" s="654">
        <f>SUM(Q261:Q261)</f>
        <v>202675</v>
      </c>
      <c r="R262" s="655"/>
      <c r="S262" s="654">
        <f>SUM(S261:S261)</f>
        <v>0</v>
      </c>
      <c r="T262" s="655"/>
      <c r="U262" s="654">
        <f>SUM(U261:U261)</f>
        <v>202675</v>
      </c>
      <c r="V262" s="656"/>
      <c r="W262" s="654">
        <f>SUM(W261:W261)</f>
        <v>202675</v>
      </c>
      <c r="X262" s="654">
        <f>SUM(X261:X261)</f>
        <v>202675</v>
      </c>
      <c r="Y262" s="657"/>
      <c r="Z262" s="654">
        <f>SUM(Z261:Z261)</f>
        <v>0</v>
      </c>
      <c r="AA262" s="657"/>
      <c r="AB262" s="654">
        <f>SUM(AB261:AB261)</f>
        <v>202675</v>
      </c>
      <c r="AC262" s="656"/>
      <c r="AD262" s="654"/>
    </row>
    <row r="263" spans="1:31" ht="16" customHeight="1" thickTop="1">
      <c r="C263" s="640"/>
      <c r="D263" s="641"/>
      <c r="E263" s="640"/>
      <c r="G263" s="640"/>
      <c r="I263" s="640"/>
      <c r="J263" s="640"/>
      <c r="K263" s="641"/>
      <c r="L263" s="640"/>
      <c r="N263" s="640"/>
      <c r="P263" s="640"/>
      <c r="Q263" s="640"/>
      <c r="R263" s="641"/>
      <c r="S263" s="640"/>
      <c r="T263" s="641"/>
      <c r="U263" s="640"/>
      <c r="V263" s="622"/>
      <c r="W263" s="640"/>
      <c r="X263" s="640"/>
      <c r="Y263" s="642"/>
      <c r="Z263" s="640"/>
      <c r="AA263" s="642"/>
      <c r="AB263" s="640"/>
      <c r="AC263" s="622"/>
      <c r="AD263" s="640"/>
    </row>
    <row r="264" spans="1:31" ht="15" customHeight="1">
      <c r="B264" s="653" t="s">
        <v>382</v>
      </c>
      <c r="C264" s="640"/>
      <c r="D264" s="641"/>
      <c r="E264" s="640"/>
      <c r="F264" s="653"/>
      <c r="G264" s="640"/>
      <c r="H264" s="653"/>
      <c r="I264" s="640"/>
      <c r="J264" s="640"/>
      <c r="K264" s="641"/>
      <c r="L264" s="640"/>
      <c r="M264" s="653"/>
      <c r="N264" s="640"/>
      <c r="O264" s="653"/>
      <c r="P264" s="640"/>
      <c r="Q264" s="640"/>
      <c r="R264" s="641"/>
      <c r="S264" s="640"/>
      <c r="T264" s="641"/>
      <c r="U264" s="640"/>
      <c r="V264" s="622"/>
      <c r="W264" s="640"/>
      <c r="X264" s="640"/>
      <c r="Y264" s="642"/>
      <c r="Z264" s="640"/>
      <c r="AA264" s="642"/>
      <c r="AB264" s="640"/>
      <c r="AC264" s="622"/>
      <c r="AD264" s="640"/>
      <c r="AE264" s="622"/>
    </row>
    <row r="265" spans="1:31" ht="15" customHeight="1">
      <c r="B265" s="643"/>
      <c r="C265" s="640"/>
      <c r="D265" s="641"/>
      <c r="E265" s="640"/>
      <c r="F265" s="643"/>
      <c r="G265" s="549">
        <f>C265+E265</f>
        <v>0</v>
      </c>
      <c r="H265" s="643"/>
      <c r="I265" s="549">
        <f>+N265</f>
        <v>0</v>
      </c>
      <c r="J265" s="640">
        <v>0</v>
      </c>
      <c r="K265" s="641"/>
      <c r="L265" s="640">
        <v>0</v>
      </c>
      <c r="M265" s="643"/>
      <c r="N265" s="549">
        <f>J265+L265</f>
        <v>0</v>
      </c>
      <c r="O265" s="643"/>
      <c r="P265" s="549">
        <f>+U265</f>
        <v>0</v>
      </c>
      <c r="Q265" s="640">
        <v>0</v>
      </c>
      <c r="R265" s="641"/>
      <c r="S265" s="640">
        <v>0</v>
      </c>
      <c r="T265" s="641"/>
      <c r="U265" s="549">
        <f>Q265+S265</f>
        <v>0</v>
      </c>
      <c r="V265" s="622"/>
      <c r="W265" s="549">
        <f>+AB265</f>
        <v>0</v>
      </c>
      <c r="X265" s="640">
        <v>0</v>
      </c>
      <c r="Y265" s="642"/>
      <c r="Z265" s="640"/>
      <c r="AA265" s="642"/>
      <c r="AB265" s="549">
        <f>X265+Z265</f>
        <v>0</v>
      </c>
      <c r="AC265" s="622"/>
      <c r="AD265" s="640"/>
      <c r="AE265" s="622"/>
    </row>
    <row r="266" spans="1:31" ht="2.25" customHeight="1">
      <c r="B266" s="643"/>
      <c r="C266" s="640"/>
      <c r="D266" s="641"/>
      <c r="E266" s="640"/>
      <c r="F266" s="643"/>
      <c r="G266" s="640"/>
      <c r="H266" s="643"/>
      <c r="I266" s="640"/>
      <c r="J266" s="640"/>
      <c r="K266" s="641"/>
      <c r="L266" s="640"/>
      <c r="M266" s="643"/>
      <c r="N266" s="640"/>
      <c r="O266" s="643"/>
      <c r="P266" s="640"/>
      <c r="Q266" s="640"/>
      <c r="R266" s="641"/>
      <c r="S266" s="640"/>
      <c r="T266" s="641"/>
      <c r="U266" s="640"/>
      <c r="V266" s="622"/>
      <c r="W266" s="640"/>
      <c r="X266" s="640"/>
      <c r="Y266" s="642"/>
      <c r="Z266" s="640"/>
      <c r="AA266" s="642"/>
      <c r="AB266" s="640"/>
      <c r="AC266" s="622"/>
      <c r="AD266" s="640"/>
      <c r="AE266" s="622"/>
    </row>
    <row r="267" spans="1:31" ht="15" customHeight="1" thickBot="1">
      <c r="B267" s="643"/>
      <c r="C267" s="654">
        <f>SUM(C265:C266)</f>
        <v>0</v>
      </c>
      <c r="D267" s="655"/>
      <c r="E267" s="654">
        <f>SUM(E265:E266)</f>
        <v>0</v>
      </c>
      <c r="F267" s="643"/>
      <c r="G267" s="654">
        <f>SUM(G265:G266)</f>
        <v>0</v>
      </c>
      <c r="H267" s="643"/>
      <c r="I267" s="654">
        <f>SUM(I265:I266)</f>
        <v>0</v>
      </c>
      <c r="J267" s="654">
        <f>SUM(J265:J266)</f>
        <v>0</v>
      </c>
      <c r="K267" s="655"/>
      <c r="L267" s="654">
        <f>SUM(L265:L266)</f>
        <v>0</v>
      </c>
      <c r="M267" s="643"/>
      <c r="N267" s="654">
        <f>SUM(N265:N266)</f>
        <v>0</v>
      </c>
      <c r="O267" s="643"/>
      <c r="P267" s="654">
        <f>SUM(P265:P266)</f>
        <v>0</v>
      </c>
      <c r="Q267" s="654">
        <f>SUM(Q265:Q266)</f>
        <v>0</v>
      </c>
      <c r="R267" s="655"/>
      <c r="S267" s="654">
        <f>SUM(S265:S266)</f>
        <v>0</v>
      </c>
      <c r="T267" s="655"/>
      <c r="U267" s="654">
        <f>SUM(U265:U266)</f>
        <v>0</v>
      </c>
      <c r="V267" s="656"/>
      <c r="W267" s="654">
        <f>SUM(W265:W266)</f>
        <v>0</v>
      </c>
      <c r="X267" s="654">
        <f>SUM(X265:X266)</f>
        <v>0</v>
      </c>
      <c r="Y267" s="657"/>
      <c r="Z267" s="654">
        <f>SUM(Z265:Z266)</f>
        <v>0</v>
      </c>
      <c r="AA267" s="657"/>
      <c r="AB267" s="654">
        <f>SUM(AB265:AB266)</f>
        <v>0</v>
      </c>
      <c r="AC267" s="656"/>
      <c r="AD267" s="654"/>
      <c r="AE267" s="622"/>
    </row>
    <row r="268" spans="1:31" ht="15" customHeight="1" thickTop="1">
      <c r="B268" s="643"/>
      <c r="C268" s="640"/>
      <c r="D268" s="641"/>
      <c r="E268" s="640"/>
      <c r="F268" s="643"/>
      <c r="G268" s="640"/>
      <c r="H268" s="643"/>
      <c r="I268" s="640"/>
      <c r="J268" s="640"/>
      <c r="K268" s="641"/>
      <c r="L268" s="640"/>
      <c r="M268" s="643"/>
      <c r="N268" s="640"/>
      <c r="O268" s="643"/>
      <c r="P268" s="640"/>
      <c r="Q268" s="640"/>
      <c r="R268" s="641"/>
      <c r="S268" s="640"/>
      <c r="T268" s="641"/>
      <c r="U268" s="640"/>
      <c r="V268" s="622"/>
      <c r="W268" s="640"/>
      <c r="X268" s="640"/>
      <c r="Y268" s="642"/>
      <c r="Z268" s="640"/>
      <c r="AA268" s="642"/>
      <c r="AB268" s="640"/>
      <c r="AC268" s="622"/>
      <c r="AD268" s="640"/>
      <c r="AE268" s="622"/>
    </row>
    <row r="269" spans="1:31" ht="3.25" customHeight="1">
      <c r="B269" s="600"/>
      <c r="C269" s="678"/>
      <c r="D269" s="679"/>
      <c r="E269" s="678"/>
      <c r="F269" s="600"/>
      <c r="G269" s="678"/>
      <c r="H269" s="600"/>
      <c r="I269" s="678"/>
      <c r="J269" s="678"/>
      <c r="K269" s="679"/>
      <c r="L269" s="678"/>
      <c r="M269" s="600"/>
      <c r="N269" s="678"/>
      <c r="O269" s="600"/>
      <c r="P269" s="678"/>
      <c r="Q269" s="678"/>
      <c r="R269" s="679"/>
      <c r="S269" s="678"/>
      <c r="T269" s="679"/>
      <c r="U269" s="678"/>
      <c r="W269" s="678"/>
      <c r="X269" s="678"/>
      <c r="Y269" s="680"/>
      <c r="Z269" s="678"/>
      <c r="AA269" s="680"/>
      <c r="AB269" s="678"/>
      <c r="AD269" s="678"/>
    </row>
    <row r="270" spans="1:31" s="600" customFormat="1" ht="16" customHeight="1">
      <c r="A270" s="547"/>
      <c r="C270" s="601">
        <f>C262+C267+C258</f>
        <v>202675</v>
      </c>
      <c r="D270" s="681"/>
      <c r="E270" s="601">
        <f>E262+E267+E258</f>
        <v>0</v>
      </c>
      <c r="G270" s="601">
        <f>G262+G267+G258</f>
        <v>202675</v>
      </c>
      <c r="I270" s="601">
        <f>I262+I267+I258</f>
        <v>202675</v>
      </c>
      <c r="J270" s="601">
        <f>J262+J267+J258</f>
        <v>202675</v>
      </c>
      <c r="K270" s="681"/>
      <c r="L270" s="601">
        <f>L262+L267+L258</f>
        <v>0</v>
      </c>
      <c r="N270" s="601">
        <f>N262+N267+N258</f>
        <v>202675</v>
      </c>
      <c r="P270" s="601">
        <f>P262+P267+P258</f>
        <v>202675</v>
      </c>
      <c r="Q270" s="601">
        <f>Q262+Q267+Q258</f>
        <v>202675</v>
      </c>
      <c r="R270" s="681"/>
      <c r="S270" s="601">
        <f>S262+S267+S258</f>
        <v>0</v>
      </c>
      <c r="T270" s="681"/>
      <c r="U270" s="601">
        <f>U262+U267+U258</f>
        <v>202675</v>
      </c>
      <c r="V270" s="602"/>
      <c r="W270" s="601">
        <f>W262+W267+W258</f>
        <v>202675</v>
      </c>
      <c r="X270" s="601">
        <f>X262+X267+X258</f>
        <v>202675</v>
      </c>
      <c r="Y270" s="682"/>
      <c r="Z270" s="601">
        <f>Z262+Z267+Z258</f>
        <v>0</v>
      </c>
      <c r="AA270" s="682"/>
      <c r="AB270" s="601">
        <f>AB262+AB267+AB258</f>
        <v>202675</v>
      </c>
      <c r="AC270" s="602"/>
      <c r="AD270" s="601"/>
      <c r="AE270" s="602"/>
    </row>
    <row r="271" spans="1:31" ht="3.25" customHeight="1" thickBot="1">
      <c r="B271" s="600"/>
      <c r="C271" s="636"/>
      <c r="D271" s="679"/>
      <c r="E271" s="636"/>
      <c r="F271" s="600"/>
      <c r="G271" s="636"/>
      <c r="H271" s="600"/>
      <c r="I271" s="636"/>
      <c r="J271" s="636"/>
      <c r="K271" s="679"/>
      <c r="L271" s="636"/>
      <c r="M271" s="600"/>
      <c r="N271" s="636"/>
      <c r="O271" s="600"/>
      <c r="P271" s="636"/>
      <c r="Q271" s="636"/>
      <c r="R271" s="679"/>
      <c r="S271" s="636"/>
      <c r="T271" s="679"/>
      <c r="U271" s="636"/>
      <c r="W271" s="636"/>
      <c r="X271" s="636"/>
      <c r="Y271" s="680"/>
      <c r="Z271" s="636"/>
      <c r="AA271" s="680"/>
      <c r="AB271" s="636"/>
      <c r="AD271" s="636"/>
    </row>
    <row r="272" spans="1:31" ht="16" customHeight="1" thickTop="1">
      <c r="B272" s="600"/>
      <c r="D272" s="679"/>
      <c r="F272" s="600"/>
      <c r="H272" s="600"/>
      <c r="K272" s="679"/>
      <c r="M272" s="600"/>
      <c r="O272" s="600"/>
      <c r="R272" s="679"/>
      <c r="T272" s="679"/>
      <c r="Y272" s="680"/>
      <c r="AA272" s="680"/>
    </row>
    <row r="273" spans="1:31" s="600" customFormat="1" ht="16" customHeight="1">
      <c r="A273" s="547">
        <v>8</v>
      </c>
      <c r="B273" s="550" t="s">
        <v>64</v>
      </c>
      <c r="C273" s="601"/>
      <c r="E273" s="601"/>
      <c r="F273" s="550"/>
      <c r="G273" s="601"/>
      <c r="H273" s="550"/>
      <c r="I273" s="601"/>
      <c r="J273" s="601"/>
      <c r="L273" s="601"/>
      <c r="M273" s="550"/>
      <c r="N273" s="601"/>
      <c r="O273" s="550"/>
      <c r="P273" s="601"/>
      <c r="Q273" s="601"/>
      <c r="S273" s="601"/>
      <c r="U273" s="601"/>
      <c r="V273" s="551"/>
      <c r="W273" s="601"/>
      <c r="X273" s="601"/>
      <c r="Y273" s="603"/>
      <c r="Z273" s="601"/>
      <c r="AA273" s="603"/>
      <c r="AB273" s="601"/>
      <c r="AC273" s="551"/>
      <c r="AD273" s="601"/>
      <c r="AE273" s="551"/>
    </row>
    <row r="274" spans="1:31" s="600" customFormat="1" ht="16" customHeight="1">
      <c r="A274" s="547"/>
      <c r="B274" s="550" t="s">
        <v>84</v>
      </c>
      <c r="C274" s="549"/>
      <c r="E274" s="601"/>
      <c r="F274" s="550"/>
      <c r="G274" s="549"/>
      <c r="H274" s="550"/>
      <c r="I274" s="549"/>
      <c r="J274" s="549"/>
      <c r="L274" s="601"/>
      <c r="M274" s="550"/>
      <c r="N274" s="549"/>
      <c r="O274" s="550"/>
      <c r="P274" s="549"/>
      <c r="Q274" s="549"/>
      <c r="S274" s="601"/>
      <c r="U274" s="549"/>
      <c r="V274" s="551"/>
      <c r="W274" s="549"/>
      <c r="X274" s="549"/>
      <c r="Y274" s="603"/>
      <c r="Z274" s="601"/>
      <c r="AA274" s="603"/>
      <c r="AB274" s="549">
        <f>X274+Z274</f>
        <v>0</v>
      </c>
      <c r="AC274" s="551"/>
      <c r="AD274" s="549"/>
      <c r="AE274" s="551"/>
    </row>
    <row r="275" spans="1:31" ht="16" customHeight="1">
      <c r="A275" s="547">
        <v>100030</v>
      </c>
      <c r="B275" s="548" t="s">
        <v>465</v>
      </c>
      <c r="C275" s="549">
        <f>'CTB 20'!AM29</f>
        <v>118500</v>
      </c>
      <c r="G275" s="549">
        <f t="shared" ref="G275:G276" si="55">C275+E275</f>
        <v>118500</v>
      </c>
      <c r="I275" s="549">
        <f t="shared" ref="I275:I276" si="56">+N275</f>
        <v>169000</v>
      </c>
      <c r="J275" s="549">
        <f>'CTB 19'!$M$14</f>
        <v>169000</v>
      </c>
      <c r="L275" s="549">
        <v>0</v>
      </c>
      <c r="N275" s="549">
        <f t="shared" ref="N275:N276" si="57">J275+L275</f>
        <v>169000</v>
      </c>
      <c r="P275" s="549">
        <f t="shared" ref="P275:P276" si="58">+U275</f>
        <v>152000</v>
      </c>
      <c r="Q275" s="549">
        <f>'CTB18'!P15</f>
        <v>152000</v>
      </c>
      <c r="S275" s="549">
        <v>0</v>
      </c>
      <c r="U275" s="549">
        <f t="shared" ref="U275:U276" si="59">Q275+S275</f>
        <v>152000</v>
      </c>
      <c r="W275" s="549">
        <f t="shared" ref="W275:W276" si="60">+AB275</f>
        <v>180000</v>
      </c>
      <c r="X275" s="549">
        <f>'CTB18'!O15</f>
        <v>180000</v>
      </c>
      <c r="Z275" s="549">
        <v>0</v>
      </c>
      <c r="AB275" s="549">
        <f t="shared" ref="AB275:AB276" si="61">X275+Z275</f>
        <v>180000</v>
      </c>
    </row>
    <row r="276" spans="1:31" ht="16" customHeight="1">
      <c r="B276" s="548" t="s">
        <v>738</v>
      </c>
      <c r="G276" s="549">
        <f t="shared" si="55"/>
        <v>0</v>
      </c>
      <c r="I276" s="549">
        <f t="shared" si="56"/>
        <v>0</v>
      </c>
      <c r="N276" s="549">
        <f t="shared" si="57"/>
        <v>0</v>
      </c>
      <c r="P276" s="549">
        <f t="shared" si="58"/>
        <v>55835</v>
      </c>
      <c r="R276" s="548">
        <v>5</v>
      </c>
      <c r="S276" s="549">
        <f>'AE 18'!E19</f>
        <v>55835</v>
      </c>
      <c r="U276" s="549">
        <f t="shared" si="59"/>
        <v>55835</v>
      </c>
      <c r="W276" s="549">
        <f t="shared" si="60"/>
        <v>0</v>
      </c>
      <c r="X276" s="549">
        <v>0</v>
      </c>
      <c r="Z276" s="549">
        <v>0</v>
      </c>
      <c r="AB276" s="549">
        <f t="shared" si="61"/>
        <v>0</v>
      </c>
    </row>
    <row r="277" spans="1:31" ht="3.25" customHeight="1">
      <c r="B277" s="600"/>
      <c r="C277" s="630"/>
      <c r="E277" s="630"/>
      <c r="F277" s="600"/>
      <c r="G277" s="630"/>
      <c r="H277" s="600"/>
      <c r="I277" s="630"/>
      <c r="J277" s="630"/>
      <c r="L277" s="630"/>
      <c r="M277" s="600"/>
      <c r="N277" s="630"/>
      <c r="O277" s="600"/>
      <c r="P277" s="630"/>
      <c r="Q277" s="630"/>
      <c r="S277" s="630"/>
      <c r="U277" s="630"/>
      <c r="W277" s="630"/>
      <c r="X277" s="630"/>
      <c r="Z277" s="630"/>
      <c r="AB277" s="630"/>
      <c r="AD277" s="630"/>
    </row>
    <row r="278" spans="1:31" ht="16" customHeight="1">
      <c r="B278" s="600"/>
      <c r="C278" s="549">
        <f>SUM(C274:C277)</f>
        <v>118500</v>
      </c>
      <c r="E278" s="549">
        <f>SUM(E274:E277)</f>
        <v>0</v>
      </c>
      <c r="F278" s="600"/>
      <c r="G278" s="549">
        <f>SUM(G274:G277)</f>
        <v>118500</v>
      </c>
      <c r="H278" s="600"/>
      <c r="I278" s="549">
        <f>SUM(I274:I277)</f>
        <v>169000</v>
      </c>
      <c r="J278" s="549">
        <f>SUM(J274:J277)</f>
        <v>169000</v>
      </c>
      <c r="L278" s="549">
        <f>SUM(L274:L277)</f>
        <v>0</v>
      </c>
      <c r="M278" s="600"/>
      <c r="N278" s="549">
        <f>SUM(N274:N277)</f>
        <v>169000</v>
      </c>
      <c r="O278" s="600"/>
      <c r="P278" s="549">
        <f>SUM(P274:P277)</f>
        <v>207835</v>
      </c>
      <c r="Q278" s="549">
        <f>SUM(Q274:Q277)</f>
        <v>152000</v>
      </c>
      <c r="S278" s="549">
        <f>SUM(S274:S277)</f>
        <v>55835</v>
      </c>
      <c r="U278" s="549">
        <f>SUM(U274:U277)</f>
        <v>207835</v>
      </c>
      <c r="W278" s="549">
        <f>SUM(W274:W277)</f>
        <v>180000</v>
      </c>
      <c r="X278" s="549">
        <f>SUM(X274:X277)</f>
        <v>180000</v>
      </c>
      <c r="Z278" s="549">
        <f>SUM(Z274:Z277)</f>
        <v>0</v>
      </c>
      <c r="AB278" s="549">
        <f>SUM(AB274:AB277)</f>
        <v>180000</v>
      </c>
      <c r="AD278" s="667"/>
    </row>
    <row r="279" spans="1:31" ht="16" customHeight="1">
      <c r="B279" s="550" t="s">
        <v>10</v>
      </c>
      <c r="D279" s="600"/>
      <c r="E279" s="601"/>
      <c r="F279" s="550"/>
      <c r="H279" s="550"/>
      <c r="I279" s="601"/>
      <c r="K279" s="600"/>
      <c r="L279" s="601"/>
      <c r="M279" s="550"/>
      <c r="O279" s="550"/>
      <c r="P279" s="601"/>
      <c r="R279" s="600"/>
      <c r="S279" s="601"/>
      <c r="T279" s="600"/>
      <c r="W279" s="601"/>
      <c r="Y279" s="603"/>
      <c r="Z279" s="601"/>
      <c r="AA279" s="603"/>
      <c r="AD279" s="601"/>
    </row>
    <row r="280" spans="1:31" ht="16" hidden="1" customHeight="1">
      <c r="B280" s="548" t="s">
        <v>33</v>
      </c>
      <c r="C280" s="630"/>
      <c r="E280" s="630"/>
      <c r="G280" s="549">
        <f t="shared" ref="G280:G285" si="62">C280+E280</f>
        <v>0</v>
      </c>
      <c r="I280" s="630"/>
      <c r="J280" s="630"/>
      <c r="L280" s="630"/>
      <c r="N280" s="549">
        <f t="shared" ref="N280:N285" si="63">J280+L280</f>
        <v>0</v>
      </c>
      <c r="P280" s="630"/>
      <c r="Q280" s="630"/>
      <c r="S280" s="630"/>
      <c r="U280" s="549">
        <f t="shared" ref="U280:U283" si="64">Q280+S280</f>
        <v>0</v>
      </c>
      <c r="W280" s="630"/>
      <c r="X280" s="630"/>
      <c r="Z280" s="630"/>
      <c r="AB280" s="549">
        <f t="shared" ref="AB280:AB285" si="65">X280+Z280</f>
        <v>0</v>
      </c>
      <c r="AD280" s="630"/>
    </row>
    <row r="281" spans="1:31" ht="16" customHeight="1">
      <c r="A281" s="547">
        <v>100020</v>
      </c>
      <c r="B281" s="548" t="s">
        <v>456</v>
      </c>
      <c r="C281" s="549">
        <f>'CTB 20'!AM13</f>
        <v>1032945</v>
      </c>
      <c r="G281" s="549">
        <f t="shared" si="62"/>
        <v>1032945</v>
      </c>
      <c r="I281" s="549">
        <f t="shared" ref="I281:I285" si="66">+N281</f>
        <v>868372</v>
      </c>
      <c r="J281" s="549">
        <f>'CTB 19'!$M$6</f>
        <v>868372</v>
      </c>
      <c r="L281" s="549">
        <v>0</v>
      </c>
      <c r="N281" s="549">
        <f t="shared" si="63"/>
        <v>868372</v>
      </c>
      <c r="P281" s="549">
        <f t="shared" ref="P281:P285" si="67">+U281</f>
        <v>1113482</v>
      </c>
      <c r="Q281" s="549">
        <f>'CTB18'!P9</f>
        <v>1113482</v>
      </c>
      <c r="S281" s="549">
        <v>0</v>
      </c>
      <c r="U281" s="549">
        <f t="shared" si="64"/>
        <v>1113482</v>
      </c>
      <c r="W281" s="549">
        <f t="shared" ref="W281:W285" si="68">+AB281</f>
        <v>2648403</v>
      </c>
      <c r="X281" s="549">
        <f>'CTB18'!O9</f>
        <v>2648403</v>
      </c>
      <c r="Z281" s="549">
        <v>0</v>
      </c>
      <c r="AB281" s="549">
        <f t="shared" si="65"/>
        <v>2648403</v>
      </c>
    </row>
    <row r="282" spans="1:31" ht="16" customHeight="1">
      <c r="A282" s="547">
        <v>100022</v>
      </c>
      <c r="B282" s="548" t="s">
        <v>460</v>
      </c>
      <c r="C282" s="549">
        <f>'CTB 20'!AM16</f>
        <v>223746</v>
      </c>
      <c r="G282" s="549">
        <f t="shared" si="62"/>
        <v>223746</v>
      </c>
      <c r="I282" s="549">
        <f t="shared" si="66"/>
        <v>1966908</v>
      </c>
      <c r="J282" s="549">
        <f>'CTB 19'!$M$8</f>
        <v>818787</v>
      </c>
      <c r="K282" s="548">
        <v>1</v>
      </c>
      <c r="L282" s="549">
        <f>'JV 19'!D4</f>
        <v>1148121</v>
      </c>
      <c r="N282" s="549">
        <f t="shared" si="63"/>
        <v>1966908</v>
      </c>
      <c r="P282" s="549">
        <f t="shared" si="67"/>
        <v>1834137</v>
      </c>
      <c r="Q282" s="549">
        <f>'CTB18'!P10</f>
        <v>269605</v>
      </c>
      <c r="R282" s="548">
        <v>4</v>
      </c>
      <c r="S282" s="549">
        <f>'AE 18'!E15</f>
        <v>1564532</v>
      </c>
      <c r="U282" s="549">
        <f t="shared" si="64"/>
        <v>1834137</v>
      </c>
      <c r="W282" s="549">
        <f t="shared" si="68"/>
        <v>1075272</v>
      </c>
      <c r="X282" s="549">
        <f>'CTB18'!O10</f>
        <v>-524586</v>
      </c>
      <c r="Y282" s="596">
        <v>3</v>
      </c>
      <c r="Z282" s="549">
        <f>'AE 18'!E11</f>
        <v>1599858</v>
      </c>
      <c r="AB282" s="549">
        <f t="shared" si="65"/>
        <v>1075272</v>
      </c>
    </row>
    <row r="283" spans="1:31" ht="16" customHeight="1">
      <c r="A283" s="547">
        <v>100024</v>
      </c>
      <c r="B283" s="548" t="s">
        <v>461</v>
      </c>
      <c r="C283" s="549">
        <f>'CTB 20'!AM18</f>
        <v>83880</v>
      </c>
      <c r="G283" s="549">
        <f t="shared" si="62"/>
        <v>83880</v>
      </c>
      <c r="I283" s="549">
        <f t="shared" si="66"/>
        <v>196411</v>
      </c>
      <c r="J283" s="549">
        <f>'CTB 19'!$M$9</f>
        <v>196411</v>
      </c>
      <c r="K283" s="548">
        <v>2</v>
      </c>
      <c r="N283" s="549">
        <f t="shared" si="63"/>
        <v>196411</v>
      </c>
      <c r="P283" s="549">
        <f t="shared" si="67"/>
        <v>485519</v>
      </c>
      <c r="Q283" s="549">
        <f>'CTB18'!P11</f>
        <v>541354</v>
      </c>
      <c r="R283" s="548">
        <v>5</v>
      </c>
      <c r="S283" s="549">
        <f>'AE 18'!F20</f>
        <v>-55835</v>
      </c>
      <c r="U283" s="549">
        <f t="shared" si="64"/>
        <v>485519</v>
      </c>
      <c r="W283" s="549">
        <f t="shared" si="68"/>
        <v>576149</v>
      </c>
      <c r="X283" s="549">
        <f>'CTB18'!O11</f>
        <v>576149</v>
      </c>
      <c r="Z283" s="549">
        <v>0</v>
      </c>
      <c r="AB283" s="549">
        <f t="shared" si="65"/>
        <v>576149</v>
      </c>
    </row>
    <row r="284" spans="1:31" s="725" customFormat="1" ht="16" customHeight="1">
      <c r="A284" s="724"/>
      <c r="B284" s="725" t="s">
        <v>1121</v>
      </c>
      <c r="C284" s="726">
        <f>'CTB 20'!AM22</f>
        <v>368183</v>
      </c>
      <c r="E284" s="726"/>
      <c r="G284" s="726">
        <f t="shared" si="62"/>
        <v>368183</v>
      </c>
      <c r="I284" s="726">
        <f t="shared" si="66"/>
        <v>0</v>
      </c>
      <c r="J284" s="726"/>
      <c r="L284" s="726"/>
      <c r="N284" s="726">
        <f t="shared" si="63"/>
        <v>0</v>
      </c>
      <c r="P284" s="726">
        <f t="shared" si="67"/>
        <v>0</v>
      </c>
      <c r="Q284" s="726">
        <f>'CTB18'!P12</f>
        <v>0</v>
      </c>
      <c r="S284" s="726">
        <v>0</v>
      </c>
      <c r="U284" s="726">
        <f t="shared" ref="U284:U285" si="69">Q284+S284</f>
        <v>0</v>
      </c>
      <c r="V284" s="727"/>
      <c r="W284" s="726">
        <f t="shared" si="68"/>
        <v>622145</v>
      </c>
      <c r="X284" s="726">
        <f>'CTB18'!O12</f>
        <v>622145</v>
      </c>
      <c r="Y284" s="728"/>
      <c r="Z284" s="726">
        <v>0</v>
      </c>
      <c r="AA284" s="728"/>
      <c r="AB284" s="726">
        <f t="shared" si="65"/>
        <v>622145</v>
      </c>
      <c r="AC284" s="727"/>
      <c r="AD284" s="726"/>
      <c r="AE284" s="727"/>
    </row>
    <row r="285" spans="1:31" ht="16" customHeight="1">
      <c r="A285" s="547">
        <v>100025</v>
      </c>
      <c r="B285" s="548" t="s">
        <v>463</v>
      </c>
      <c r="C285" s="549">
        <f>'CTB 20'!AM20</f>
        <v>283</v>
      </c>
      <c r="G285" s="549">
        <f t="shared" si="62"/>
        <v>283</v>
      </c>
      <c r="I285" s="549">
        <f t="shared" si="66"/>
        <v>100</v>
      </c>
      <c r="J285" s="549">
        <f>'CTB 19'!M10</f>
        <v>100</v>
      </c>
      <c r="N285" s="549">
        <f t="shared" si="63"/>
        <v>100</v>
      </c>
      <c r="P285" s="549">
        <f t="shared" si="67"/>
        <v>3030</v>
      </c>
      <c r="Q285" s="549">
        <f>'CTB18'!P13</f>
        <v>3030</v>
      </c>
      <c r="S285" s="549">
        <v>0</v>
      </c>
      <c r="U285" s="549">
        <f t="shared" si="69"/>
        <v>3030</v>
      </c>
      <c r="W285" s="549">
        <f t="shared" si="68"/>
        <v>0</v>
      </c>
      <c r="X285" s="549">
        <f>'CTB18'!O13</f>
        <v>0</v>
      </c>
      <c r="Z285" s="549">
        <v>0</v>
      </c>
      <c r="AB285" s="549">
        <f t="shared" si="65"/>
        <v>0</v>
      </c>
    </row>
    <row r="286" spans="1:31" ht="3.25" customHeight="1">
      <c r="B286" s="600"/>
      <c r="C286" s="630"/>
      <c r="E286" s="630"/>
      <c r="F286" s="600"/>
      <c r="G286" s="630"/>
      <c r="H286" s="600"/>
      <c r="I286" s="630"/>
      <c r="J286" s="630"/>
      <c r="L286" s="630"/>
      <c r="M286" s="600"/>
      <c r="N286" s="630"/>
      <c r="O286" s="600"/>
      <c r="P286" s="630"/>
      <c r="Q286" s="630"/>
      <c r="S286" s="630"/>
      <c r="U286" s="630"/>
      <c r="W286" s="630"/>
      <c r="X286" s="630"/>
      <c r="Z286" s="630"/>
      <c r="AB286" s="630"/>
      <c r="AD286" s="630"/>
    </row>
    <row r="287" spans="1:31" ht="16" customHeight="1">
      <c r="C287" s="549">
        <f>SUM(C279:C286)</f>
        <v>1709037</v>
      </c>
      <c r="E287" s="549">
        <f>SUM(E279:E286)</f>
        <v>0</v>
      </c>
      <c r="G287" s="549">
        <f>SUM(G279:G286)</f>
        <v>1709037</v>
      </c>
      <c r="I287" s="549">
        <f>SUM(I279:I286)</f>
        <v>3031791</v>
      </c>
      <c r="J287" s="549">
        <f>SUM(J279:J286)</f>
        <v>1883670</v>
      </c>
      <c r="L287" s="549">
        <f>SUM(L279:L286)</f>
        <v>1148121</v>
      </c>
      <c r="N287" s="549">
        <f>SUM(N279:N286)</f>
        <v>3031791</v>
      </c>
      <c r="P287" s="549">
        <f>SUM(P279:P286)</f>
        <v>3436168</v>
      </c>
      <c r="Q287" s="549">
        <f>SUM(Q279:Q286)</f>
        <v>1927471</v>
      </c>
      <c r="S287" s="549">
        <f>SUM(S279:S286)</f>
        <v>1508697</v>
      </c>
      <c r="U287" s="549">
        <f>SUM(U279:U286)</f>
        <v>3436168</v>
      </c>
      <c r="W287" s="549">
        <f>SUM(W279:W286)</f>
        <v>4921969</v>
      </c>
      <c r="X287" s="549">
        <f>SUM(X279:X286)</f>
        <v>3322111</v>
      </c>
      <c r="Z287" s="549">
        <f>SUM(Z279:Z286)</f>
        <v>1599858</v>
      </c>
      <c r="AB287" s="549">
        <f>SUM(AB279:AB286)</f>
        <v>4921969</v>
      </c>
    </row>
    <row r="288" spans="1:31" ht="16" customHeight="1"/>
    <row r="289" spans="1:31" ht="3.25" customHeight="1">
      <c r="C289" s="630"/>
      <c r="E289" s="630"/>
      <c r="G289" s="630"/>
      <c r="I289" s="630"/>
      <c r="J289" s="630"/>
      <c r="L289" s="630"/>
      <c r="N289" s="630"/>
      <c r="P289" s="630"/>
      <c r="Q289" s="630"/>
      <c r="S289" s="630"/>
      <c r="U289" s="630"/>
      <c r="W289" s="630"/>
      <c r="X289" s="630"/>
      <c r="Z289" s="630"/>
      <c r="AB289" s="630"/>
      <c r="AD289" s="630"/>
    </row>
    <row r="290" spans="1:31" s="600" customFormat="1" ht="16" customHeight="1">
      <c r="A290" s="547"/>
      <c r="C290" s="601">
        <f>C278+C287</f>
        <v>1827537</v>
      </c>
      <c r="E290" s="601">
        <f>E278+E287</f>
        <v>0</v>
      </c>
      <c r="G290" s="601">
        <f>G278+G287</f>
        <v>1827537</v>
      </c>
      <c r="I290" s="601">
        <f>I278+I287</f>
        <v>3200791</v>
      </c>
      <c r="J290" s="601">
        <f>J278+J287</f>
        <v>2052670</v>
      </c>
      <c r="L290" s="601">
        <f>L278+L287</f>
        <v>1148121</v>
      </c>
      <c r="N290" s="601">
        <f>N278+N287</f>
        <v>3200791</v>
      </c>
      <c r="P290" s="601">
        <f>P278+P287</f>
        <v>3644003</v>
      </c>
      <c r="Q290" s="601">
        <f>Q278+Q287</f>
        <v>2079471</v>
      </c>
      <c r="S290" s="601">
        <f>S278+S287</f>
        <v>1564532</v>
      </c>
      <c r="U290" s="601">
        <f>U278+U287</f>
        <v>3644003</v>
      </c>
      <c r="V290" s="602"/>
      <c r="W290" s="601">
        <f>W278+W287</f>
        <v>5101969</v>
      </c>
      <c r="X290" s="601">
        <f>X278+X287</f>
        <v>3502111</v>
      </c>
      <c r="Y290" s="603"/>
      <c r="Z290" s="601">
        <f>Z278+Z287</f>
        <v>1599858</v>
      </c>
      <c r="AA290" s="603"/>
      <c r="AB290" s="601">
        <f>AB278+AB287</f>
        <v>5101969</v>
      </c>
      <c r="AC290" s="602"/>
      <c r="AD290" s="601"/>
      <c r="AE290" s="602"/>
    </row>
    <row r="291" spans="1:31" ht="3.25" customHeight="1" thickBot="1">
      <c r="C291" s="636"/>
      <c r="E291" s="636"/>
      <c r="G291" s="636"/>
      <c r="I291" s="636"/>
      <c r="J291" s="636"/>
      <c r="L291" s="636"/>
      <c r="N291" s="636"/>
      <c r="P291" s="636"/>
      <c r="Q291" s="636"/>
      <c r="S291" s="636"/>
      <c r="U291" s="636"/>
      <c r="W291" s="636"/>
      <c r="X291" s="636"/>
      <c r="Z291" s="636"/>
      <c r="AB291" s="636"/>
      <c r="AD291" s="636"/>
    </row>
    <row r="292" spans="1:31" ht="16" customHeight="1" thickTop="1"/>
    <row r="293" spans="1:31" s="600" customFormat="1" ht="16" customHeight="1">
      <c r="A293" s="547">
        <v>9</v>
      </c>
      <c r="B293" s="550" t="s">
        <v>720</v>
      </c>
      <c r="C293" s="601"/>
      <c r="E293" s="601"/>
      <c r="F293" s="550"/>
      <c r="G293" s="601"/>
      <c r="H293" s="550"/>
      <c r="I293" s="601"/>
      <c r="J293" s="601"/>
      <c r="L293" s="601"/>
      <c r="M293" s="550"/>
      <c r="N293" s="601"/>
      <c r="O293" s="550"/>
      <c r="P293" s="601"/>
      <c r="Q293" s="601"/>
      <c r="S293" s="601"/>
      <c r="U293" s="601"/>
      <c r="V293" s="551"/>
      <c r="W293" s="601"/>
      <c r="X293" s="601"/>
      <c r="Y293" s="603"/>
      <c r="Z293" s="601"/>
      <c r="AA293" s="603"/>
      <c r="AB293" s="601"/>
      <c r="AC293" s="551"/>
      <c r="AD293" s="601"/>
      <c r="AE293" s="551"/>
    </row>
    <row r="294" spans="1:31" ht="16" customHeight="1">
      <c r="A294" s="547">
        <v>110174</v>
      </c>
      <c r="B294" s="548" t="s">
        <v>471</v>
      </c>
      <c r="C294" s="549">
        <f>'CTB 20'!AM66</f>
        <v>18262</v>
      </c>
      <c r="G294" s="549">
        <f>C294+E294</f>
        <v>18262</v>
      </c>
      <c r="I294" s="549">
        <f>N294</f>
        <v>18262</v>
      </c>
      <c r="J294" s="549">
        <f>'CTB 19'!$M$34</f>
        <v>18262</v>
      </c>
      <c r="N294" s="549">
        <f>J294+L294</f>
        <v>18262</v>
      </c>
      <c r="P294" s="549">
        <f>U294</f>
        <v>50671</v>
      </c>
      <c r="Q294" s="549">
        <f>'CTB18'!P21</f>
        <v>50671</v>
      </c>
      <c r="U294" s="549">
        <f>Q294+S294</f>
        <v>50671</v>
      </c>
      <c r="W294" s="549">
        <f>AB294</f>
        <v>0</v>
      </c>
      <c r="X294" s="549">
        <f>'CTB18'!O21</f>
        <v>0</v>
      </c>
      <c r="AB294" s="549">
        <f t="shared" ref="AB294:AB301" si="70">X294+Z294</f>
        <v>0</v>
      </c>
    </row>
    <row r="295" spans="1:31" ht="16" customHeight="1">
      <c r="A295" s="547">
        <v>110176</v>
      </c>
      <c r="B295" s="548" t="s">
        <v>472</v>
      </c>
      <c r="C295" s="549">
        <f>'CTB 20'!AM68</f>
        <v>430</v>
      </c>
      <c r="G295" s="549">
        <f t="shared" ref="G295:G301" si="71">C295+E295</f>
        <v>430</v>
      </c>
      <c r="I295" s="549">
        <f t="shared" ref="I295:I301" si="72">N295</f>
        <v>40842</v>
      </c>
      <c r="J295" s="549">
        <f>'CTB 19'!M35</f>
        <v>40842</v>
      </c>
      <c r="N295" s="549">
        <f t="shared" ref="N295:N301" si="73">J295+L295</f>
        <v>40842</v>
      </c>
      <c r="P295" s="549">
        <f t="shared" ref="P295:P301" si="74">U295</f>
        <v>5865</v>
      </c>
      <c r="Q295" s="549">
        <f>'CTB18'!P22</f>
        <v>5865</v>
      </c>
      <c r="U295" s="549">
        <f t="shared" ref="U295:U301" si="75">Q295+S295</f>
        <v>5865</v>
      </c>
      <c r="W295" s="549">
        <f t="shared" ref="W295:W301" si="76">AB295</f>
        <v>935</v>
      </c>
      <c r="X295" s="549">
        <f>'CTB18'!O22</f>
        <v>935</v>
      </c>
      <c r="AB295" s="549">
        <f t="shared" si="70"/>
        <v>935</v>
      </c>
    </row>
    <row r="296" spans="1:31" ht="16" customHeight="1">
      <c r="A296" s="547">
        <v>110177</v>
      </c>
      <c r="B296" s="548" t="s">
        <v>473</v>
      </c>
      <c r="G296" s="549">
        <f t="shared" si="71"/>
        <v>0</v>
      </c>
      <c r="I296" s="549">
        <f t="shared" si="72"/>
        <v>120</v>
      </c>
      <c r="J296" s="549">
        <f>'CTB 19'!M36</f>
        <v>120</v>
      </c>
      <c r="N296" s="549">
        <f t="shared" si="73"/>
        <v>120</v>
      </c>
      <c r="P296" s="549">
        <f t="shared" si="74"/>
        <v>0</v>
      </c>
      <c r="Q296" s="549">
        <f>'CTB18'!P23</f>
        <v>0</v>
      </c>
      <c r="U296" s="549">
        <f t="shared" si="75"/>
        <v>0</v>
      </c>
      <c r="W296" s="549">
        <f t="shared" si="76"/>
        <v>8575</v>
      </c>
      <c r="X296" s="549">
        <f>'CTB18'!O23</f>
        <v>8575</v>
      </c>
      <c r="AB296" s="549">
        <f t="shared" si="70"/>
        <v>8575</v>
      </c>
    </row>
    <row r="297" spans="1:31" ht="16" customHeight="1">
      <c r="A297" s="547">
        <v>240200</v>
      </c>
      <c r="B297" s="548" t="s">
        <v>527</v>
      </c>
      <c r="C297" s="549">
        <f>'CTB 20'!AM283</f>
        <v>-4313425</v>
      </c>
      <c r="E297" s="549">
        <v>-1</v>
      </c>
      <c r="G297" s="549">
        <f t="shared" si="71"/>
        <v>-4313426</v>
      </c>
      <c r="I297" s="549">
        <f t="shared" si="72"/>
        <v>-4078039</v>
      </c>
      <c r="J297" s="549">
        <f>'CTB 19'!$M$155</f>
        <v>-4078039</v>
      </c>
      <c r="N297" s="549">
        <f t="shared" si="73"/>
        <v>-4078039</v>
      </c>
      <c r="P297" s="549">
        <f t="shared" si="74"/>
        <v>-2983011</v>
      </c>
      <c r="Q297" s="549">
        <f>'CTB18'!P77</f>
        <v>-2983011</v>
      </c>
      <c r="U297" s="549">
        <f t="shared" si="75"/>
        <v>-2983011</v>
      </c>
      <c r="W297" s="549">
        <f t="shared" si="76"/>
        <v>-1823194</v>
      </c>
      <c r="X297" s="549">
        <f>'CTB18'!O77</f>
        <v>-1823194</v>
      </c>
      <c r="AB297" s="549">
        <f t="shared" si="70"/>
        <v>-1823194</v>
      </c>
    </row>
    <row r="298" spans="1:31" ht="16" customHeight="1">
      <c r="A298" s="547">
        <v>260103</v>
      </c>
      <c r="B298" s="548" t="s">
        <v>533</v>
      </c>
      <c r="C298" s="549">
        <f>'CTB 20'!AM310</f>
        <v>-150260960</v>
      </c>
      <c r="G298" s="549">
        <f t="shared" si="71"/>
        <v>-150260960</v>
      </c>
      <c r="I298" s="549">
        <f t="shared" si="72"/>
        <v>-141260960</v>
      </c>
      <c r="J298" s="549">
        <f>'CTB 19'!$M$170</f>
        <v>-141260960</v>
      </c>
      <c r="N298" s="549">
        <f t="shared" si="73"/>
        <v>-141260960</v>
      </c>
      <c r="P298" s="549">
        <f t="shared" si="74"/>
        <v>-131885960</v>
      </c>
      <c r="Q298" s="549">
        <f>'CTB18'!P84</f>
        <v>-131885960</v>
      </c>
      <c r="U298" s="549">
        <f t="shared" si="75"/>
        <v>-131885960</v>
      </c>
      <c r="W298" s="549">
        <f t="shared" si="76"/>
        <v>-121085960</v>
      </c>
      <c r="X298" s="549">
        <f>'CTB18'!O84</f>
        <v>-121085960</v>
      </c>
      <c r="AB298" s="549">
        <f t="shared" si="70"/>
        <v>-121085960</v>
      </c>
    </row>
    <row r="299" spans="1:31" ht="16" customHeight="1">
      <c r="A299" s="547">
        <v>260104</v>
      </c>
      <c r="B299" s="548" t="s">
        <v>534</v>
      </c>
      <c r="C299" s="549">
        <f>'CTB 20'!AM312</f>
        <v>4224825</v>
      </c>
      <c r="G299" s="549">
        <f t="shared" si="71"/>
        <v>4224825</v>
      </c>
      <c r="I299" s="549">
        <f t="shared" si="72"/>
        <v>2591284</v>
      </c>
      <c r="J299" s="549">
        <f>'CTB 19'!M171</f>
        <v>2591284</v>
      </c>
      <c r="N299" s="549">
        <f t="shared" si="73"/>
        <v>2591284</v>
      </c>
      <c r="P299" s="549">
        <f t="shared" si="74"/>
        <v>-277781</v>
      </c>
      <c r="Q299" s="549">
        <f>'CTB18'!P85</f>
        <v>-277781</v>
      </c>
      <c r="U299" s="549">
        <f t="shared" si="75"/>
        <v>-277781</v>
      </c>
      <c r="W299" s="549">
        <f t="shared" si="76"/>
        <v>3946774</v>
      </c>
      <c r="X299" s="549">
        <f>'CTB18'!O85</f>
        <v>3946774</v>
      </c>
      <c r="AB299" s="549">
        <f t="shared" si="70"/>
        <v>3946774</v>
      </c>
    </row>
    <row r="300" spans="1:31" ht="16" customHeight="1">
      <c r="A300" s="547">
        <v>260105</v>
      </c>
      <c r="B300" s="548" t="s">
        <v>535</v>
      </c>
      <c r="C300" s="549">
        <f>'CTB 20'!AM313</f>
        <v>139812618</v>
      </c>
      <c r="G300" s="549">
        <f t="shared" si="71"/>
        <v>139812618</v>
      </c>
      <c r="I300" s="549">
        <f t="shared" si="72"/>
        <v>138892618</v>
      </c>
      <c r="J300" s="549">
        <f>'CTB 19'!M172</f>
        <v>138892618</v>
      </c>
      <c r="N300" s="549">
        <f t="shared" si="73"/>
        <v>138892618</v>
      </c>
      <c r="P300" s="549">
        <f t="shared" si="74"/>
        <v>129526716</v>
      </c>
      <c r="Q300" s="549">
        <f>'CTB18'!P86</f>
        <v>129526716</v>
      </c>
      <c r="U300" s="549">
        <f t="shared" si="75"/>
        <v>129526716</v>
      </c>
      <c r="W300" s="549">
        <f t="shared" si="76"/>
        <v>119064772</v>
      </c>
      <c r="X300" s="549">
        <f>'CTB18'!O86</f>
        <v>119064772</v>
      </c>
      <c r="AB300" s="549">
        <f t="shared" si="70"/>
        <v>119064772</v>
      </c>
    </row>
    <row r="301" spans="1:31" ht="16" customHeight="1">
      <c r="A301" s="547">
        <v>280002</v>
      </c>
      <c r="B301" s="548" t="s">
        <v>536</v>
      </c>
      <c r="G301" s="549">
        <f t="shared" si="71"/>
        <v>0</v>
      </c>
      <c r="I301" s="549">
        <f t="shared" si="72"/>
        <v>0</v>
      </c>
      <c r="N301" s="549">
        <f t="shared" si="73"/>
        <v>0</v>
      </c>
      <c r="P301" s="549">
        <f t="shared" si="74"/>
        <v>0</v>
      </c>
      <c r="Q301" s="549">
        <f>'CTB18'!P87</f>
        <v>0</v>
      </c>
      <c r="U301" s="549">
        <f t="shared" si="75"/>
        <v>0</v>
      </c>
      <c r="W301" s="549">
        <f t="shared" si="76"/>
        <v>0</v>
      </c>
      <c r="X301" s="549">
        <f>'CTB18'!O87</f>
        <v>0</v>
      </c>
      <c r="AB301" s="549">
        <f t="shared" si="70"/>
        <v>0</v>
      </c>
    </row>
    <row r="302" spans="1:31" ht="16" customHeight="1">
      <c r="A302" s="547">
        <v>100029</v>
      </c>
      <c r="B302" s="548" t="s">
        <v>464</v>
      </c>
      <c r="G302" s="549">
        <f>C302+E302</f>
        <v>0</v>
      </c>
      <c r="I302" s="549">
        <f>+N302</f>
        <v>0</v>
      </c>
      <c r="L302" s="549">
        <v>0</v>
      </c>
      <c r="N302" s="549">
        <f>J302+L302</f>
        <v>0</v>
      </c>
      <c r="P302" s="549">
        <f>+U302</f>
        <v>1840000</v>
      </c>
      <c r="Q302" s="549">
        <f>'CTB18'!P14</f>
        <v>1840000</v>
      </c>
      <c r="S302" s="549">
        <v>0</v>
      </c>
      <c r="U302" s="549">
        <f>Q302+S302</f>
        <v>1840000</v>
      </c>
      <c r="W302" s="549">
        <f>+AB302</f>
        <v>0</v>
      </c>
      <c r="X302" s="549">
        <f>'CTB18'!O14</f>
        <v>0</v>
      </c>
      <c r="Z302" s="549">
        <v>0</v>
      </c>
      <c r="AB302" s="549">
        <f>X302+Z302</f>
        <v>0</v>
      </c>
    </row>
    <row r="303" spans="1:31" ht="3.25" customHeight="1">
      <c r="C303" s="630"/>
      <c r="E303" s="630"/>
      <c r="G303" s="630"/>
      <c r="I303" s="630"/>
      <c r="J303" s="630"/>
      <c r="L303" s="630"/>
      <c r="N303" s="630"/>
      <c r="P303" s="630"/>
      <c r="Q303" s="630"/>
      <c r="S303" s="630"/>
      <c r="U303" s="630"/>
      <c r="W303" s="630"/>
      <c r="X303" s="630"/>
      <c r="Z303" s="630"/>
      <c r="AB303" s="630"/>
      <c r="AD303" s="630"/>
    </row>
    <row r="304" spans="1:31" s="600" customFormat="1" ht="16" customHeight="1">
      <c r="A304" s="547"/>
      <c r="C304" s="601">
        <f>SUM(C294:C303)</f>
        <v>-10518250</v>
      </c>
      <c r="E304" s="601">
        <f>SUM(E294:E303)</f>
        <v>-1</v>
      </c>
      <c r="G304" s="601">
        <f>SUM(G294:G303)</f>
        <v>-10518251</v>
      </c>
      <c r="I304" s="601">
        <f>SUM(I294:I303)</f>
        <v>-3795873</v>
      </c>
      <c r="J304" s="601">
        <f>SUM(J294:J303)</f>
        <v>-3795873</v>
      </c>
      <c r="L304" s="601">
        <f>SUM(L294:L303)</f>
        <v>0</v>
      </c>
      <c r="N304" s="601">
        <f>SUM(N294:N303)</f>
        <v>-3795873</v>
      </c>
      <c r="P304" s="601">
        <f>SUM(P294:P303)</f>
        <v>-3723500</v>
      </c>
      <c r="Q304" s="601">
        <f>SUM(Q294:Q303)</f>
        <v>-3723500</v>
      </c>
      <c r="S304" s="601">
        <f>SUM(S294:S303)</f>
        <v>0</v>
      </c>
      <c r="U304" s="601">
        <f>SUM(U294:U303)</f>
        <v>-3723500</v>
      </c>
      <c r="V304" s="602"/>
      <c r="W304" s="601">
        <f>SUM(W294:W303)</f>
        <v>111902</v>
      </c>
      <c r="X304" s="601">
        <f>SUM(X294:X303)</f>
        <v>111902</v>
      </c>
      <c r="Y304" s="603"/>
      <c r="Z304" s="601">
        <f>SUM(Z294:Z303)</f>
        <v>0</v>
      </c>
      <c r="AA304" s="603"/>
      <c r="AB304" s="601">
        <f>SUM(AB294:AB303)</f>
        <v>111902</v>
      </c>
      <c r="AC304" s="602"/>
      <c r="AD304" s="601"/>
      <c r="AE304" s="602"/>
    </row>
    <row r="305" spans="1:31" s="600" customFormat="1" ht="3.25" customHeight="1" thickBot="1">
      <c r="A305" s="547"/>
      <c r="C305" s="660"/>
      <c r="E305" s="660"/>
      <c r="G305" s="660"/>
      <c r="I305" s="660"/>
      <c r="J305" s="660"/>
      <c r="L305" s="660"/>
      <c r="N305" s="660"/>
      <c r="P305" s="660"/>
      <c r="Q305" s="660"/>
      <c r="S305" s="660"/>
      <c r="U305" s="660"/>
      <c r="V305" s="602"/>
      <c r="W305" s="660"/>
      <c r="X305" s="660"/>
      <c r="Y305" s="603"/>
      <c r="Z305" s="660"/>
      <c r="AA305" s="603"/>
      <c r="AB305" s="660"/>
      <c r="AC305" s="602"/>
      <c r="AD305" s="660"/>
      <c r="AE305" s="602"/>
    </row>
    <row r="306" spans="1:31" s="600" customFormat="1" ht="16" customHeight="1" thickTop="1">
      <c r="A306" s="547"/>
      <c r="C306" s="601"/>
      <c r="E306" s="601"/>
      <c r="G306" s="601"/>
      <c r="I306" s="601"/>
      <c r="J306" s="601"/>
      <c r="L306" s="601"/>
      <c r="N306" s="601"/>
      <c r="P306" s="601"/>
      <c r="Q306" s="601"/>
      <c r="S306" s="601"/>
      <c r="U306" s="601"/>
      <c r="V306" s="602"/>
      <c r="W306" s="601"/>
      <c r="X306" s="601"/>
      <c r="Y306" s="603"/>
      <c r="Z306" s="601"/>
      <c r="AA306" s="603"/>
      <c r="AB306" s="601"/>
      <c r="AC306" s="602"/>
      <c r="AD306" s="601"/>
      <c r="AE306" s="602"/>
    </row>
    <row r="307" spans="1:31" s="600" customFormat="1" ht="16" customHeight="1">
      <c r="A307" s="547">
        <v>10</v>
      </c>
      <c r="B307" s="550" t="s">
        <v>192</v>
      </c>
      <c r="C307" s="601"/>
      <c r="E307" s="601"/>
      <c r="F307" s="550"/>
      <c r="G307" s="601"/>
      <c r="H307" s="550"/>
      <c r="I307" s="601"/>
      <c r="J307" s="601"/>
      <c r="L307" s="601"/>
      <c r="M307" s="550"/>
      <c r="N307" s="601"/>
      <c r="O307" s="550"/>
      <c r="P307" s="601"/>
      <c r="Q307" s="601"/>
      <c r="S307" s="601"/>
      <c r="U307" s="601"/>
      <c r="V307" s="551"/>
      <c r="W307" s="601"/>
      <c r="X307" s="601"/>
      <c r="Y307" s="603"/>
      <c r="Z307" s="601"/>
      <c r="AA307" s="603"/>
      <c r="AB307" s="601"/>
      <c r="AC307" s="551"/>
      <c r="AD307" s="601"/>
      <c r="AE307" s="551"/>
    </row>
    <row r="308" spans="1:31" ht="16" customHeight="1">
      <c r="B308" s="548" t="s">
        <v>193</v>
      </c>
      <c r="G308" s="549">
        <f>C308+E308</f>
        <v>0</v>
      </c>
      <c r="I308" s="549">
        <f>+N308</f>
        <v>0</v>
      </c>
      <c r="J308" s="549">
        <v>0</v>
      </c>
      <c r="L308" s="549">
        <v>0</v>
      </c>
      <c r="N308" s="549">
        <f>J308+L308</f>
        <v>0</v>
      </c>
      <c r="P308" s="549">
        <f>+U308</f>
        <v>0</v>
      </c>
      <c r="Q308" s="549">
        <v>0</v>
      </c>
      <c r="S308" s="549">
        <v>0</v>
      </c>
      <c r="U308" s="549">
        <f>Q308+S308</f>
        <v>0</v>
      </c>
      <c r="W308" s="549">
        <f>+AB308</f>
        <v>0</v>
      </c>
      <c r="X308" s="549">
        <v>0</v>
      </c>
      <c r="Z308" s="549">
        <v>0</v>
      </c>
      <c r="AB308" s="549">
        <f>X308+Z308</f>
        <v>0</v>
      </c>
    </row>
    <row r="309" spans="1:31" ht="16" customHeight="1">
      <c r="AB309" s="549">
        <f>X309+Z309</f>
        <v>0</v>
      </c>
    </row>
    <row r="310" spans="1:31" ht="3.25" customHeight="1">
      <c r="C310" s="630"/>
      <c r="E310" s="630"/>
      <c r="G310" s="630"/>
      <c r="I310" s="630"/>
      <c r="J310" s="630"/>
      <c r="L310" s="630"/>
      <c r="N310" s="630"/>
      <c r="P310" s="630"/>
      <c r="Q310" s="630"/>
      <c r="S310" s="630"/>
      <c r="U310" s="630"/>
      <c r="W310" s="630"/>
      <c r="X310" s="630"/>
      <c r="Z310" s="630"/>
      <c r="AB310" s="630"/>
      <c r="AD310" s="630"/>
    </row>
    <row r="311" spans="1:31" s="600" customFormat="1" ht="16" customHeight="1">
      <c r="A311" s="547"/>
      <c r="C311" s="601">
        <f>SUM(C308:C310)</f>
        <v>0</v>
      </c>
      <c r="E311" s="601">
        <f>SUM(E308:E310)</f>
        <v>0</v>
      </c>
      <c r="G311" s="601">
        <f>SUM(G308:G310)</f>
        <v>0</v>
      </c>
      <c r="I311" s="601">
        <f>SUM(I308:I310)</f>
        <v>0</v>
      </c>
      <c r="J311" s="601">
        <f>SUM(J308:J310)</f>
        <v>0</v>
      </c>
      <c r="L311" s="601">
        <f>SUM(L308:L310)</f>
        <v>0</v>
      </c>
      <c r="N311" s="601">
        <f>SUM(N308:N310)</f>
        <v>0</v>
      </c>
      <c r="P311" s="601">
        <f>SUM(P308:P310)</f>
        <v>0</v>
      </c>
      <c r="Q311" s="601">
        <f>SUM(Q308:Q310)</f>
        <v>0</v>
      </c>
      <c r="S311" s="601">
        <f>SUM(S308:S310)</f>
        <v>0</v>
      </c>
      <c r="U311" s="601">
        <f>SUM(U308:U310)</f>
        <v>0</v>
      </c>
      <c r="V311" s="602"/>
      <c r="W311" s="601">
        <f>SUM(W308:W310)</f>
        <v>0</v>
      </c>
      <c r="X311" s="601">
        <f>SUM(X308:X310)</f>
        <v>0</v>
      </c>
      <c r="Y311" s="603"/>
      <c r="Z311" s="601">
        <f>SUM(Z308:Z310)</f>
        <v>0</v>
      </c>
      <c r="AA311" s="603"/>
      <c r="AB311" s="601">
        <f>SUM(AB308:AB310)</f>
        <v>0</v>
      </c>
      <c r="AC311" s="602"/>
      <c r="AD311" s="601"/>
      <c r="AE311" s="602"/>
    </row>
    <row r="312" spans="1:31" s="600" customFormat="1" ht="3.25" customHeight="1" thickBot="1">
      <c r="A312" s="547"/>
      <c r="C312" s="660"/>
      <c r="E312" s="660"/>
      <c r="G312" s="660"/>
      <c r="I312" s="660"/>
      <c r="J312" s="660"/>
      <c r="L312" s="660"/>
      <c r="N312" s="660"/>
      <c r="P312" s="660"/>
      <c r="Q312" s="660"/>
      <c r="S312" s="660"/>
      <c r="U312" s="660"/>
      <c r="V312" s="602"/>
      <c r="W312" s="660"/>
      <c r="X312" s="660"/>
      <c r="Y312" s="603"/>
      <c r="Z312" s="660"/>
      <c r="AA312" s="603"/>
      <c r="AB312" s="660"/>
      <c r="AC312" s="602"/>
      <c r="AD312" s="660"/>
      <c r="AE312" s="602"/>
    </row>
    <row r="313" spans="1:31" s="600" customFormat="1" ht="16" customHeight="1" thickTop="1">
      <c r="A313" s="547"/>
      <c r="C313" s="601"/>
      <c r="E313" s="601"/>
      <c r="G313" s="601"/>
      <c r="I313" s="601"/>
      <c r="J313" s="601"/>
      <c r="L313" s="601"/>
      <c r="N313" s="601"/>
      <c r="P313" s="601"/>
      <c r="Q313" s="601"/>
      <c r="S313" s="601"/>
      <c r="U313" s="601"/>
      <c r="V313" s="602"/>
      <c r="W313" s="601"/>
      <c r="X313" s="601"/>
      <c r="Y313" s="603"/>
      <c r="Z313" s="601"/>
      <c r="AA313" s="603"/>
      <c r="AB313" s="601"/>
      <c r="AC313" s="602"/>
      <c r="AD313" s="601"/>
      <c r="AE313" s="602"/>
    </row>
    <row r="314" spans="1:31" s="600" customFormat="1" ht="16" customHeight="1">
      <c r="A314" s="547">
        <v>11</v>
      </c>
      <c r="B314" s="550" t="s">
        <v>117</v>
      </c>
      <c r="C314" s="601"/>
      <c r="E314" s="601"/>
      <c r="F314" s="550"/>
      <c r="G314" s="601"/>
      <c r="H314" s="550"/>
      <c r="I314" s="601"/>
      <c r="J314" s="601"/>
      <c r="L314" s="601"/>
      <c r="M314" s="550"/>
      <c r="N314" s="601"/>
      <c r="O314" s="550"/>
      <c r="P314" s="601"/>
      <c r="Q314" s="601"/>
      <c r="S314" s="601"/>
      <c r="U314" s="601"/>
      <c r="V314" s="551"/>
      <c r="W314" s="601"/>
      <c r="X314" s="601"/>
      <c r="Y314" s="603"/>
      <c r="Z314" s="601"/>
      <c r="AA314" s="603"/>
      <c r="AB314" s="601"/>
      <c r="AC314" s="551"/>
      <c r="AD314" s="601"/>
      <c r="AE314" s="551"/>
    </row>
    <row r="315" spans="1:31" s="600" customFormat="1" ht="16" customHeight="1">
      <c r="A315" s="547"/>
      <c r="B315" s="662" t="s">
        <v>118</v>
      </c>
      <c r="C315" s="549"/>
      <c r="E315" s="601"/>
      <c r="F315" s="662"/>
      <c r="G315" s="549">
        <f>C315+E315</f>
        <v>0</v>
      </c>
      <c r="H315" s="662"/>
      <c r="I315" s="549">
        <f>+N315</f>
        <v>0</v>
      </c>
      <c r="J315" s="549">
        <v>0</v>
      </c>
      <c r="L315" s="601">
        <v>0</v>
      </c>
      <c r="M315" s="662"/>
      <c r="N315" s="549">
        <f>J315+L315</f>
        <v>0</v>
      </c>
      <c r="O315" s="662"/>
      <c r="P315" s="549">
        <f>+U315</f>
        <v>0</v>
      </c>
      <c r="Q315" s="549">
        <v>0</v>
      </c>
      <c r="S315" s="601">
        <v>0</v>
      </c>
      <c r="U315" s="549">
        <f>Q315+S315</f>
        <v>0</v>
      </c>
      <c r="V315" s="551"/>
      <c r="W315" s="549">
        <f>+AB315</f>
        <v>0</v>
      </c>
      <c r="X315" s="549">
        <v>0</v>
      </c>
      <c r="Y315" s="603"/>
      <c r="Z315" s="601"/>
      <c r="AA315" s="603"/>
      <c r="AB315" s="549">
        <f>X315+Z315</f>
        <v>0</v>
      </c>
      <c r="AC315" s="551"/>
      <c r="AD315" s="549"/>
      <c r="AE315" s="551"/>
    </row>
    <row r="316" spans="1:31" s="600" customFormat="1" ht="16" customHeight="1">
      <c r="A316" s="547"/>
      <c r="B316" s="662" t="s">
        <v>183</v>
      </c>
      <c r="C316" s="549"/>
      <c r="E316" s="549"/>
      <c r="F316" s="662"/>
      <c r="G316" s="549">
        <f>C316+E316</f>
        <v>0</v>
      </c>
      <c r="H316" s="662"/>
      <c r="I316" s="549">
        <f>+N316</f>
        <v>0</v>
      </c>
      <c r="J316" s="549">
        <v>0</v>
      </c>
      <c r="L316" s="549">
        <v>0</v>
      </c>
      <c r="M316" s="662"/>
      <c r="N316" s="549">
        <f>J316+L316</f>
        <v>0</v>
      </c>
      <c r="O316" s="662"/>
      <c r="P316" s="549">
        <f>+U316</f>
        <v>0</v>
      </c>
      <c r="Q316" s="549">
        <v>0</v>
      </c>
      <c r="S316" s="549">
        <v>0</v>
      </c>
      <c r="U316" s="549">
        <f>Q316+S316</f>
        <v>0</v>
      </c>
      <c r="V316" s="551"/>
      <c r="W316" s="549">
        <f>+AB316</f>
        <v>0</v>
      </c>
      <c r="X316" s="549">
        <v>0</v>
      </c>
      <c r="Y316" s="603"/>
      <c r="Z316" s="549"/>
      <c r="AA316" s="603"/>
      <c r="AB316" s="549">
        <f>X316+Z316</f>
        <v>0</v>
      </c>
      <c r="AC316" s="551"/>
      <c r="AD316" s="549"/>
      <c r="AE316" s="551"/>
    </row>
    <row r="317" spans="1:31" s="600" customFormat="1" ht="16" customHeight="1">
      <c r="A317" s="547"/>
      <c r="B317" s="662" t="s">
        <v>184</v>
      </c>
      <c r="C317" s="549"/>
      <c r="E317" s="549"/>
      <c r="F317" s="662"/>
      <c r="G317" s="549">
        <f>C317+E317</f>
        <v>0</v>
      </c>
      <c r="H317" s="662"/>
      <c r="I317" s="549">
        <f>+N317</f>
        <v>0</v>
      </c>
      <c r="J317" s="549">
        <v>0</v>
      </c>
      <c r="L317" s="549">
        <v>0</v>
      </c>
      <c r="M317" s="662"/>
      <c r="N317" s="549">
        <f>J317+L317</f>
        <v>0</v>
      </c>
      <c r="O317" s="662"/>
      <c r="P317" s="549">
        <f>+U317</f>
        <v>0</v>
      </c>
      <c r="Q317" s="549">
        <v>0</v>
      </c>
      <c r="S317" s="549">
        <v>0</v>
      </c>
      <c r="U317" s="549">
        <f>Q317+S317</f>
        <v>0</v>
      </c>
      <c r="V317" s="551"/>
      <c r="W317" s="549">
        <f>+AB317</f>
        <v>0</v>
      </c>
      <c r="X317" s="549">
        <v>0</v>
      </c>
      <c r="Y317" s="603"/>
      <c r="Z317" s="549"/>
      <c r="AA317" s="603"/>
      <c r="AB317" s="549">
        <f>X317+Z317</f>
        <v>0</v>
      </c>
      <c r="AC317" s="551"/>
      <c r="AD317" s="549"/>
      <c r="AE317" s="551"/>
    </row>
    <row r="318" spans="1:31" s="600" customFormat="1" ht="3.25" customHeight="1">
      <c r="A318" s="547"/>
      <c r="C318" s="659"/>
      <c r="E318" s="659"/>
      <c r="G318" s="659"/>
      <c r="I318" s="659"/>
      <c r="J318" s="659"/>
      <c r="L318" s="659"/>
      <c r="N318" s="659"/>
      <c r="P318" s="659"/>
      <c r="Q318" s="659"/>
      <c r="S318" s="659"/>
      <c r="U318" s="659"/>
      <c r="V318" s="602"/>
      <c r="W318" s="659"/>
      <c r="X318" s="659"/>
      <c r="Y318" s="603"/>
      <c r="Z318" s="659"/>
      <c r="AA318" s="603"/>
      <c r="AB318" s="659"/>
      <c r="AC318" s="602"/>
      <c r="AD318" s="659"/>
      <c r="AE318" s="602"/>
    </row>
    <row r="319" spans="1:31" s="600" customFormat="1" ht="16" customHeight="1">
      <c r="A319" s="547"/>
      <c r="C319" s="601">
        <f>SUM(C315:C318)</f>
        <v>0</v>
      </c>
      <c r="E319" s="601">
        <f>SUM(E315:E318)</f>
        <v>0</v>
      </c>
      <c r="G319" s="601">
        <f>SUM(G315:G318)</f>
        <v>0</v>
      </c>
      <c r="I319" s="601">
        <f>SUM(I315:I318)</f>
        <v>0</v>
      </c>
      <c r="J319" s="601">
        <f>SUM(J315:J318)</f>
        <v>0</v>
      </c>
      <c r="L319" s="601">
        <f>SUM(L315:L318)</f>
        <v>0</v>
      </c>
      <c r="N319" s="601">
        <f>SUM(N315:N318)</f>
        <v>0</v>
      </c>
      <c r="P319" s="601">
        <f>SUM(P315:P318)</f>
        <v>0</v>
      </c>
      <c r="Q319" s="601">
        <f>SUM(Q315:Q318)</f>
        <v>0</v>
      </c>
      <c r="S319" s="601">
        <f>SUM(S315:S318)</f>
        <v>0</v>
      </c>
      <c r="U319" s="601">
        <f>SUM(U315:U318)</f>
        <v>0</v>
      </c>
      <c r="V319" s="602"/>
      <c r="W319" s="601">
        <f>SUM(W315:W318)</f>
        <v>0</v>
      </c>
      <c r="X319" s="601">
        <f>SUM(X315:X318)</f>
        <v>0</v>
      </c>
      <c r="Y319" s="603"/>
      <c r="Z319" s="601">
        <f>SUM(Z315:Z318)</f>
        <v>0</v>
      </c>
      <c r="AA319" s="603"/>
      <c r="AB319" s="601">
        <f>SUM(AB315:AB318)</f>
        <v>0</v>
      </c>
      <c r="AC319" s="602"/>
      <c r="AD319" s="601"/>
      <c r="AE319" s="602"/>
    </row>
    <row r="320" spans="1:31" s="600" customFormat="1" ht="3.25" customHeight="1" thickBot="1">
      <c r="A320" s="547"/>
      <c r="C320" s="660"/>
      <c r="E320" s="660"/>
      <c r="G320" s="660"/>
      <c r="I320" s="660"/>
      <c r="J320" s="660"/>
      <c r="L320" s="660"/>
      <c r="N320" s="660"/>
      <c r="P320" s="660"/>
      <c r="Q320" s="660"/>
      <c r="S320" s="660"/>
      <c r="U320" s="660"/>
      <c r="V320" s="602"/>
      <c r="W320" s="660"/>
      <c r="X320" s="660"/>
      <c r="Y320" s="603"/>
      <c r="Z320" s="660"/>
      <c r="AA320" s="603"/>
      <c r="AB320" s="660"/>
      <c r="AC320" s="602"/>
      <c r="AD320" s="660"/>
      <c r="AE320" s="602"/>
    </row>
    <row r="321" spans="1:31" s="600" customFormat="1" ht="16" customHeight="1" thickTop="1">
      <c r="A321" s="547"/>
      <c r="C321" s="601"/>
      <c r="E321" s="601"/>
      <c r="G321" s="601"/>
      <c r="I321" s="601"/>
      <c r="J321" s="601"/>
      <c r="L321" s="601"/>
      <c r="N321" s="601"/>
      <c r="P321" s="601"/>
      <c r="Q321" s="601"/>
      <c r="S321" s="601"/>
      <c r="U321" s="601"/>
      <c r="V321" s="602"/>
      <c r="W321" s="601"/>
      <c r="X321" s="601"/>
      <c r="Y321" s="603"/>
      <c r="Z321" s="601"/>
      <c r="AA321" s="603"/>
      <c r="AB321" s="601"/>
      <c r="AC321" s="602"/>
      <c r="AD321" s="601"/>
      <c r="AE321" s="602"/>
    </row>
    <row r="322" spans="1:31" s="600" customFormat="1" ht="16" customHeight="1">
      <c r="A322" s="547">
        <v>12</v>
      </c>
      <c r="B322" s="550" t="s">
        <v>85</v>
      </c>
      <c r="C322" s="601"/>
      <c r="E322" s="601"/>
      <c r="F322" s="550"/>
      <c r="G322" s="601"/>
      <c r="H322" s="550"/>
      <c r="I322" s="601"/>
      <c r="J322" s="601"/>
      <c r="L322" s="601"/>
      <c r="M322" s="550"/>
      <c r="N322" s="601"/>
      <c r="O322" s="550"/>
      <c r="P322" s="601"/>
      <c r="Q322" s="601"/>
      <c r="S322" s="601"/>
      <c r="U322" s="601"/>
      <c r="V322" s="551"/>
      <c r="W322" s="601"/>
      <c r="X322" s="601"/>
      <c r="Y322" s="603"/>
      <c r="Z322" s="601"/>
      <c r="AA322" s="603"/>
      <c r="AB322" s="601"/>
      <c r="AC322" s="551"/>
      <c r="AD322" s="601"/>
      <c r="AE322" s="551"/>
    </row>
    <row r="323" spans="1:31" s="600" customFormat="1" ht="16" customHeight="1">
      <c r="A323" s="547"/>
      <c r="B323" s="662"/>
      <c r="C323" s="549"/>
      <c r="E323" s="549"/>
      <c r="F323" s="662"/>
      <c r="G323" s="549">
        <f>C323+E323</f>
        <v>0</v>
      </c>
      <c r="H323" s="662"/>
      <c r="I323" s="549">
        <f>+N323</f>
        <v>0</v>
      </c>
      <c r="J323" s="549">
        <v>0</v>
      </c>
      <c r="L323" s="549">
        <v>0</v>
      </c>
      <c r="M323" s="662"/>
      <c r="N323" s="549">
        <f>J323+L323</f>
        <v>0</v>
      </c>
      <c r="O323" s="662"/>
      <c r="P323" s="549">
        <f>+U323</f>
        <v>0</v>
      </c>
      <c r="Q323" s="549">
        <v>0</v>
      </c>
      <c r="S323" s="549">
        <v>0</v>
      </c>
      <c r="U323" s="549">
        <f>Q323+S323</f>
        <v>0</v>
      </c>
      <c r="V323" s="551"/>
      <c r="W323" s="549">
        <f>+AB323</f>
        <v>0</v>
      </c>
      <c r="X323" s="549">
        <v>0</v>
      </c>
      <c r="Y323" s="603"/>
      <c r="Z323" s="549">
        <v>0</v>
      </c>
      <c r="AA323" s="603"/>
      <c r="AB323" s="549">
        <f t="shared" ref="AB323" si="77">X323+Z323</f>
        <v>0</v>
      </c>
      <c r="AC323" s="551"/>
      <c r="AD323" s="549"/>
      <c r="AE323" s="551"/>
    </row>
    <row r="324" spans="1:31" s="600" customFormat="1" ht="3.25" customHeight="1">
      <c r="A324" s="547"/>
      <c r="C324" s="659"/>
      <c r="E324" s="659"/>
      <c r="G324" s="659"/>
      <c r="I324" s="659"/>
      <c r="J324" s="659"/>
      <c r="L324" s="659"/>
      <c r="N324" s="659"/>
      <c r="P324" s="659"/>
      <c r="Q324" s="659"/>
      <c r="S324" s="659"/>
      <c r="U324" s="659"/>
      <c r="V324" s="602"/>
      <c r="W324" s="659"/>
      <c r="X324" s="659"/>
      <c r="Y324" s="603"/>
      <c r="Z324" s="659"/>
      <c r="AA324" s="603"/>
      <c r="AB324" s="659"/>
      <c r="AC324" s="602"/>
      <c r="AD324" s="659"/>
      <c r="AE324" s="602"/>
    </row>
    <row r="325" spans="1:31" s="600" customFormat="1" ht="16" customHeight="1">
      <c r="A325" s="547"/>
      <c r="C325" s="601">
        <f>SUM(C323:C324)</f>
        <v>0</v>
      </c>
      <c r="E325" s="601">
        <f>SUM(E323:E324)</f>
        <v>0</v>
      </c>
      <c r="G325" s="601">
        <f>SUM(G323:G324)</f>
        <v>0</v>
      </c>
      <c r="I325" s="601">
        <f>SUM(I323:I324)</f>
        <v>0</v>
      </c>
      <c r="J325" s="601">
        <f>SUM(J323:J324)</f>
        <v>0</v>
      </c>
      <c r="L325" s="601">
        <f>SUM(L323:L324)</f>
        <v>0</v>
      </c>
      <c r="N325" s="601">
        <f>SUM(N323:N324)</f>
        <v>0</v>
      </c>
      <c r="P325" s="601">
        <f>SUM(P323:P324)</f>
        <v>0</v>
      </c>
      <c r="Q325" s="601">
        <f>SUM(Q323:Q324)</f>
        <v>0</v>
      </c>
      <c r="S325" s="601">
        <f>SUM(S323:S324)</f>
        <v>0</v>
      </c>
      <c r="U325" s="601">
        <f>SUM(U323:U324)</f>
        <v>0</v>
      </c>
      <c r="V325" s="602"/>
      <c r="W325" s="601">
        <f>SUM(W323:W324)</f>
        <v>0</v>
      </c>
      <c r="X325" s="601">
        <f>SUM(X323:X324)</f>
        <v>0</v>
      </c>
      <c r="Y325" s="603"/>
      <c r="Z325" s="601">
        <f>SUM(Z323:Z324)</f>
        <v>0</v>
      </c>
      <c r="AA325" s="603"/>
      <c r="AB325" s="601">
        <f>SUM(AB323:AB324)</f>
        <v>0</v>
      </c>
      <c r="AC325" s="602"/>
      <c r="AD325" s="601"/>
      <c r="AE325" s="602"/>
    </row>
    <row r="326" spans="1:31" s="600" customFormat="1" ht="3.25" customHeight="1" thickBot="1">
      <c r="A326" s="547"/>
      <c r="C326" s="660"/>
      <c r="E326" s="660"/>
      <c r="G326" s="660"/>
      <c r="I326" s="660"/>
      <c r="J326" s="660"/>
      <c r="L326" s="660"/>
      <c r="N326" s="660"/>
      <c r="P326" s="660"/>
      <c r="Q326" s="660"/>
      <c r="S326" s="660"/>
      <c r="U326" s="660"/>
      <c r="V326" s="602"/>
      <c r="W326" s="660"/>
      <c r="X326" s="660"/>
      <c r="Y326" s="603"/>
      <c r="Z326" s="660"/>
      <c r="AA326" s="603"/>
      <c r="AB326" s="660"/>
      <c r="AC326" s="602"/>
      <c r="AD326" s="660"/>
      <c r="AE326" s="602"/>
    </row>
    <row r="327" spans="1:31" s="600" customFormat="1" ht="13" thickTop="1">
      <c r="A327" s="547"/>
      <c r="C327" s="601"/>
      <c r="E327" s="601"/>
      <c r="G327" s="601"/>
      <c r="I327" s="601"/>
      <c r="J327" s="601"/>
      <c r="L327" s="601"/>
      <c r="N327" s="601"/>
      <c r="P327" s="601"/>
      <c r="Q327" s="601"/>
      <c r="S327" s="601"/>
      <c r="U327" s="601"/>
      <c r="V327" s="602"/>
      <c r="W327" s="601"/>
      <c r="X327" s="601"/>
      <c r="Y327" s="603"/>
      <c r="Z327" s="601"/>
      <c r="AA327" s="603"/>
      <c r="AB327" s="601"/>
      <c r="AC327" s="602"/>
      <c r="AD327" s="601"/>
      <c r="AE327" s="602"/>
    </row>
    <row r="328" spans="1:31" s="600" customFormat="1" ht="16" customHeight="1">
      <c r="A328" s="547">
        <v>13</v>
      </c>
      <c r="B328" s="550" t="s">
        <v>86</v>
      </c>
      <c r="C328" s="601"/>
      <c r="E328" s="601"/>
      <c r="F328" s="550"/>
      <c r="G328" s="601"/>
      <c r="H328" s="550"/>
      <c r="I328" s="601"/>
      <c r="J328" s="601"/>
      <c r="L328" s="601"/>
      <c r="M328" s="550"/>
      <c r="N328" s="601"/>
      <c r="O328" s="550"/>
      <c r="P328" s="601"/>
      <c r="Q328" s="601"/>
      <c r="S328" s="601"/>
      <c r="U328" s="601"/>
      <c r="V328" s="551"/>
      <c r="W328" s="601"/>
      <c r="X328" s="601"/>
      <c r="Y328" s="603"/>
      <c r="Z328" s="601"/>
      <c r="AA328" s="603"/>
      <c r="AB328" s="601"/>
      <c r="AC328" s="551"/>
      <c r="AD328" s="601"/>
      <c r="AE328" s="551"/>
    </row>
    <row r="329" spans="1:31" s="600" customFormat="1" ht="16" customHeight="1">
      <c r="A329" s="547"/>
      <c r="B329" s="662"/>
      <c r="C329" s="549"/>
      <c r="E329" s="601"/>
      <c r="F329" s="662"/>
      <c r="G329" s="549">
        <f>C329+E329</f>
        <v>0</v>
      </c>
      <c r="H329" s="662"/>
      <c r="I329" s="549">
        <f>+N329</f>
        <v>0</v>
      </c>
      <c r="J329" s="549"/>
      <c r="L329" s="601"/>
      <c r="M329" s="662"/>
      <c r="N329" s="549">
        <f>J329+L329</f>
        <v>0</v>
      </c>
      <c r="O329" s="662"/>
      <c r="P329" s="549">
        <f>+U329</f>
        <v>0</v>
      </c>
      <c r="Q329" s="549"/>
      <c r="S329" s="601"/>
      <c r="U329" s="549">
        <f>Q329+S329</f>
        <v>0</v>
      </c>
      <c r="V329" s="551"/>
      <c r="W329" s="549">
        <f>+AB329</f>
        <v>0</v>
      </c>
      <c r="X329" s="549"/>
      <c r="Y329" s="603"/>
      <c r="Z329" s="601"/>
      <c r="AA329" s="603"/>
      <c r="AB329" s="549">
        <f>X329+Z329</f>
        <v>0</v>
      </c>
      <c r="AC329" s="551"/>
      <c r="AD329" s="549"/>
      <c r="AE329" s="551"/>
    </row>
    <row r="330" spans="1:31" s="600" customFormat="1" ht="16" customHeight="1">
      <c r="A330" s="547"/>
      <c r="B330" s="662"/>
      <c r="C330" s="549"/>
      <c r="E330" s="601"/>
      <c r="F330" s="662"/>
      <c r="G330" s="549">
        <f>C330+E330</f>
        <v>0</v>
      </c>
      <c r="H330" s="662"/>
      <c r="I330" s="549">
        <f>+N330</f>
        <v>0</v>
      </c>
      <c r="J330" s="549"/>
      <c r="L330" s="601"/>
      <c r="M330" s="662"/>
      <c r="N330" s="549">
        <f>J330+L330</f>
        <v>0</v>
      </c>
      <c r="O330" s="662"/>
      <c r="P330" s="549">
        <f>+U330</f>
        <v>0</v>
      </c>
      <c r="Q330" s="549"/>
      <c r="S330" s="601"/>
      <c r="U330" s="549">
        <f>Q330+S330</f>
        <v>0</v>
      </c>
      <c r="V330" s="551"/>
      <c r="W330" s="549">
        <f>+AB330</f>
        <v>0</v>
      </c>
      <c r="X330" s="549"/>
      <c r="Y330" s="603"/>
      <c r="Z330" s="601"/>
      <c r="AA330" s="603"/>
      <c r="AB330" s="549">
        <f>X330+Z330</f>
        <v>0</v>
      </c>
      <c r="AC330" s="551"/>
      <c r="AD330" s="549"/>
      <c r="AE330" s="551"/>
    </row>
    <row r="331" spans="1:31" s="600" customFormat="1" ht="3" customHeight="1">
      <c r="A331" s="547"/>
      <c r="C331" s="659"/>
      <c r="E331" s="659"/>
      <c r="G331" s="659"/>
      <c r="I331" s="659"/>
      <c r="J331" s="659"/>
      <c r="L331" s="659"/>
      <c r="N331" s="659"/>
      <c r="P331" s="659"/>
      <c r="Q331" s="659"/>
      <c r="S331" s="659"/>
      <c r="U331" s="659"/>
      <c r="V331" s="602"/>
      <c r="W331" s="659"/>
      <c r="X331" s="659"/>
      <c r="Y331" s="603"/>
      <c r="Z331" s="659"/>
      <c r="AA331" s="603"/>
      <c r="AB331" s="659"/>
      <c r="AC331" s="602"/>
      <c r="AD331" s="659"/>
      <c r="AE331" s="602"/>
    </row>
    <row r="332" spans="1:31" s="600" customFormat="1" ht="12">
      <c r="A332" s="547"/>
      <c r="C332" s="601">
        <f>SUM(C329:C330)</f>
        <v>0</v>
      </c>
      <c r="E332" s="601">
        <f>SUM(E329:E330)</f>
        <v>0</v>
      </c>
      <c r="G332" s="601">
        <f>SUM(G329:G330)</f>
        <v>0</v>
      </c>
      <c r="I332" s="601">
        <f>SUM(I329:I330)</f>
        <v>0</v>
      </c>
      <c r="J332" s="601">
        <f>SUM(J329:J330)</f>
        <v>0</v>
      </c>
      <c r="L332" s="601">
        <f>SUM(L329:L330)</f>
        <v>0</v>
      </c>
      <c r="N332" s="601">
        <f>SUM(N329:N330)</f>
        <v>0</v>
      </c>
      <c r="P332" s="601">
        <f>SUM(P329:P330)</f>
        <v>0</v>
      </c>
      <c r="Q332" s="601">
        <f>SUM(Q329:Q330)</f>
        <v>0</v>
      </c>
      <c r="S332" s="601">
        <f>SUM(S329:S330)</f>
        <v>0</v>
      </c>
      <c r="U332" s="601">
        <f>SUM(U329:U330)</f>
        <v>0</v>
      </c>
      <c r="V332" s="602"/>
      <c r="W332" s="601">
        <f>SUM(W329:W330)</f>
        <v>0</v>
      </c>
      <c r="X332" s="601">
        <f>SUM(X329:X330)</f>
        <v>0</v>
      </c>
      <c r="Y332" s="603"/>
      <c r="Z332" s="601">
        <f>SUM(Z329:Z330)</f>
        <v>0</v>
      </c>
      <c r="AA332" s="603"/>
      <c r="AB332" s="601">
        <f>SUM(AB329:AB330)</f>
        <v>0</v>
      </c>
      <c r="AC332" s="602"/>
      <c r="AD332" s="601"/>
      <c r="AE332" s="602"/>
    </row>
    <row r="333" spans="1:31" s="600" customFormat="1" ht="3" customHeight="1" thickBot="1">
      <c r="A333" s="547"/>
      <c r="C333" s="660"/>
      <c r="E333" s="660"/>
      <c r="G333" s="660"/>
      <c r="I333" s="660"/>
      <c r="J333" s="660"/>
      <c r="L333" s="660"/>
      <c r="N333" s="660"/>
      <c r="P333" s="660"/>
      <c r="Q333" s="660"/>
      <c r="S333" s="660"/>
      <c r="U333" s="660"/>
      <c r="V333" s="602"/>
      <c r="W333" s="660"/>
      <c r="X333" s="660"/>
      <c r="Y333" s="603"/>
      <c r="Z333" s="660"/>
      <c r="AA333" s="603"/>
      <c r="AB333" s="660"/>
      <c r="AC333" s="602"/>
      <c r="AD333" s="660"/>
      <c r="AE333" s="602"/>
    </row>
    <row r="334" spans="1:31" s="600" customFormat="1" ht="13" thickTop="1">
      <c r="A334" s="547"/>
      <c r="C334" s="601"/>
      <c r="E334" s="601"/>
      <c r="G334" s="601"/>
      <c r="I334" s="601"/>
      <c r="J334" s="601"/>
      <c r="L334" s="601"/>
      <c r="N334" s="601"/>
      <c r="P334" s="601"/>
      <c r="Q334" s="601"/>
      <c r="S334" s="601"/>
      <c r="U334" s="601"/>
      <c r="V334" s="602"/>
      <c r="W334" s="601"/>
      <c r="X334" s="601"/>
      <c r="Y334" s="603"/>
      <c r="Z334" s="601"/>
      <c r="AA334" s="603"/>
      <c r="AB334" s="601"/>
      <c r="AC334" s="602"/>
      <c r="AD334" s="601"/>
      <c r="AE334" s="602"/>
    </row>
    <row r="335" spans="1:31" s="600" customFormat="1" ht="12">
      <c r="A335" s="547"/>
      <c r="B335" s="684"/>
      <c r="C335" s="549"/>
      <c r="E335" s="601"/>
      <c r="F335" s="684"/>
      <c r="G335" s="549"/>
      <c r="H335" s="684"/>
      <c r="I335" s="549"/>
      <c r="J335" s="549"/>
      <c r="L335" s="601"/>
      <c r="M335" s="684"/>
      <c r="N335" s="549"/>
      <c r="O335" s="684"/>
      <c r="P335" s="549"/>
      <c r="Q335" s="549"/>
      <c r="S335" s="601"/>
      <c r="U335" s="549"/>
      <c r="V335" s="551"/>
      <c r="W335" s="549"/>
      <c r="X335" s="549"/>
      <c r="Y335" s="603"/>
      <c r="Z335" s="601"/>
      <c r="AA335" s="603"/>
      <c r="AB335" s="549"/>
      <c r="AC335" s="551"/>
      <c r="AD335" s="549"/>
      <c r="AE335" s="551"/>
    </row>
    <row r="336" spans="1:31" ht="12">
      <c r="B336" s="550" t="s">
        <v>2</v>
      </c>
      <c r="C336" s="612"/>
      <c r="D336" s="685"/>
      <c r="E336" s="612"/>
      <c r="F336" s="550"/>
      <c r="G336" s="612"/>
      <c r="H336" s="550"/>
      <c r="I336" s="612"/>
      <c r="J336" s="612"/>
      <c r="K336" s="685"/>
      <c r="L336" s="612"/>
      <c r="M336" s="550"/>
      <c r="N336" s="612"/>
      <c r="O336" s="550"/>
      <c r="P336" s="612"/>
      <c r="Q336" s="612"/>
      <c r="R336" s="685"/>
      <c r="S336" s="612"/>
      <c r="T336" s="685"/>
      <c r="U336" s="612"/>
      <c r="W336" s="612"/>
      <c r="X336" s="612"/>
      <c r="Y336" s="686"/>
      <c r="Z336" s="612"/>
      <c r="AA336" s="686"/>
      <c r="AB336" s="612"/>
      <c r="AD336" s="612"/>
    </row>
    <row r="337" spans="1:31" ht="16" customHeight="1">
      <c r="A337" s="547">
        <v>14</v>
      </c>
      <c r="B337" s="550" t="s">
        <v>11</v>
      </c>
      <c r="C337" s="601"/>
      <c r="D337" s="600"/>
      <c r="E337" s="601"/>
      <c r="F337" s="550"/>
      <c r="G337" s="601"/>
      <c r="H337" s="550"/>
      <c r="I337" s="601"/>
      <c r="J337" s="601"/>
      <c r="K337" s="600"/>
      <c r="L337" s="601"/>
      <c r="M337" s="550"/>
      <c r="N337" s="601"/>
      <c r="O337" s="550"/>
      <c r="P337" s="601"/>
      <c r="Q337" s="601"/>
      <c r="R337" s="600"/>
      <c r="S337" s="601"/>
      <c r="T337" s="600"/>
      <c r="U337" s="601"/>
      <c r="W337" s="601"/>
      <c r="X337" s="601"/>
      <c r="Y337" s="603"/>
      <c r="Z337" s="601"/>
      <c r="AA337" s="603"/>
      <c r="AB337" s="601"/>
      <c r="AD337" s="601"/>
    </row>
    <row r="338" spans="1:31" ht="16" customHeight="1">
      <c r="A338" s="547">
        <v>200600</v>
      </c>
      <c r="B338" s="548" t="s">
        <v>515</v>
      </c>
      <c r="C338" s="549">
        <f>'CTB 20'!AM234</f>
        <v>-169034</v>
      </c>
      <c r="G338" s="549">
        <f>C338+E338</f>
        <v>-169034</v>
      </c>
      <c r="I338" s="549">
        <f>+N338</f>
        <v>-42901</v>
      </c>
      <c r="J338" s="549">
        <f>'CTB 19'!$M$127</f>
        <v>-42901</v>
      </c>
      <c r="L338" s="549">
        <v>0</v>
      </c>
      <c r="N338" s="549">
        <f>J338+L338</f>
        <v>-42901</v>
      </c>
      <c r="P338" s="549">
        <f>+U338</f>
        <v>-43080</v>
      </c>
      <c r="Q338" s="549">
        <f>'CTB18'!P65</f>
        <v>-43080</v>
      </c>
      <c r="S338" s="549">
        <v>0</v>
      </c>
      <c r="U338" s="549">
        <f>Q338+S338</f>
        <v>-43080</v>
      </c>
      <c r="W338" s="549">
        <f>+AB338</f>
        <v>-482541</v>
      </c>
      <c r="X338" s="549">
        <f>'CTB18'!O65</f>
        <v>-482541</v>
      </c>
      <c r="Z338" s="549">
        <v>0</v>
      </c>
      <c r="AB338" s="549">
        <f t="shared" ref="AB338:AB341" si="78">X338+Z338</f>
        <v>-482541</v>
      </c>
    </row>
    <row r="339" spans="1:31" ht="16" customHeight="1">
      <c r="A339" s="547" t="s">
        <v>454</v>
      </c>
      <c r="B339" s="548" t="s">
        <v>726</v>
      </c>
      <c r="C339" s="549">
        <f>'CTB 20'!AM682</f>
        <v>-2960312</v>
      </c>
      <c r="E339" s="549">
        <f>'JV 20'!E5</f>
        <v>-85423</v>
      </c>
      <c r="G339" s="549">
        <f>C339+E339</f>
        <v>-3045735</v>
      </c>
      <c r="I339" s="549">
        <f>+N339</f>
        <v>-4179759</v>
      </c>
      <c r="J339" s="549">
        <f>'CTB 19'!M370</f>
        <v>-3031638</v>
      </c>
      <c r="L339" s="549">
        <f>'JV 19'!E5</f>
        <v>-1148121</v>
      </c>
      <c r="N339" s="549">
        <f>J339+L339</f>
        <v>-4179759</v>
      </c>
      <c r="P339" s="549">
        <f>+U339</f>
        <v>-4564672</v>
      </c>
      <c r="Q339" s="549">
        <f>'CTB18'!P280</f>
        <v>-3000140</v>
      </c>
      <c r="R339" s="548">
        <v>4</v>
      </c>
      <c r="S339" s="549">
        <f>'AE 18'!F16</f>
        <v>-1564532</v>
      </c>
      <c r="U339" s="549">
        <f>Q339+S339</f>
        <v>-4564672</v>
      </c>
      <c r="W339" s="549">
        <f>+AB339</f>
        <v>-4491179</v>
      </c>
      <c r="X339" s="549">
        <f>'CTB18'!O280</f>
        <v>-2891321</v>
      </c>
      <c r="Y339" s="596">
        <v>3</v>
      </c>
      <c r="Z339" s="549">
        <f>'AE 18'!F12</f>
        <v>-1599858</v>
      </c>
      <c r="AB339" s="549">
        <f t="shared" si="78"/>
        <v>-4491179</v>
      </c>
    </row>
    <row r="340" spans="1:31" ht="16" customHeight="1">
      <c r="A340" s="547" t="s">
        <v>455</v>
      </c>
      <c r="B340" s="548" t="s">
        <v>727</v>
      </c>
      <c r="G340" s="549">
        <f t="shared" ref="G340:G341" si="79">C340+E340</f>
        <v>0</v>
      </c>
      <c r="I340" s="549">
        <f>+N340</f>
        <v>-181</v>
      </c>
      <c r="J340" s="549">
        <f>'CTB 19'!M374</f>
        <v>-181</v>
      </c>
      <c r="L340" s="549">
        <v>0</v>
      </c>
      <c r="N340" s="549">
        <f t="shared" ref="N340:N341" si="80">J340+L340</f>
        <v>-181</v>
      </c>
      <c r="P340" s="549">
        <f>+U340</f>
        <v>-2322</v>
      </c>
      <c r="Q340" s="549">
        <f>'CTB18'!P281</f>
        <v>-2322</v>
      </c>
      <c r="S340" s="549">
        <v>0</v>
      </c>
      <c r="U340" s="549">
        <f t="shared" ref="U340:U341" si="81">Q340+S340</f>
        <v>-2322</v>
      </c>
      <c r="W340" s="549">
        <f>+AB340</f>
        <v>0</v>
      </c>
      <c r="X340" s="549">
        <f>'CTB18'!O281</f>
        <v>0</v>
      </c>
      <c r="Z340" s="549">
        <v>0</v>
      </c>
      <c r="AB340" s="549">
        <f t="shared" si="78"/>
        <v>0</v>
      </c>
    </row>
    <row r="341" spans="1:31" ht="3.25" customHeight="1">
      <c r="C341" s="630"/>
      <c r="E341" s="630"/>
      <c r="G341" s="659">
        <f t="shared" si="79"/>
        <v>0</v>
      </c>
      <c r="I341" s="659">
        <f>E341+G341</f>
        <v>0</v>
      </c>
      <c r="J341" s="630"/>
      <c r="L341" s="630"/>
      <c r="N341" s="659">
        <f t="shared" si="80"/>
        <v>0</v>
      </c>
      <c r="P341" s="659">
        <f>L341+N341</f>
        <v>0</v>
      </c>
      <c r="Q341" s="630"/>
      <c r="S341" s="630"/>
      <c r="U341" s="659">
        <f t="shared" si="81"/>
        <v>0</v>
      </c>
      <c r="W341" s="659">
        <f>S341+U341</f>
        <v>0</v>
      </c>
      <c r="X341" s="630"/>
      <c r="Z341" s="630"/>
      <c r="AB341" s="659">
        <f t="shared" si="78"/>
        <v>0</v>
      </c>
      <c r="AD341" s="659"/>
    </row>
    <row r="342" spans="1:31" s="600" customFormat="1" ht="16" customHeight="1">
      <c r="A342" s="547"/>
      <c r="C342" s="601">
        <f>SUM(C338:C341)</f>
        <v>-3129346</v>
      </c>
      <c r="E342" s="601">
        <f>SUM(E338:E341)</f>
        <v>-85423</v>
      </c>
      <c r="G342" s="601">
        <f>SUM(G338:G341)</f>
        <v>-3214769</v>
      </c>
      <c r="I342" s="601">
        <f>SUM(I338:I341)</f>
        <v>-4222841</v>
      </c>
      <c r="J342" s="601">
        <f>SUM(J338:J341)</f>
        <v>-3074720</v>
      </c>
      <c r="L342" s="601">
        <f>SUM(L338:L341)</f>
        <v>-1148121</v>
      </c>
      <c r="N342" s="601">
        <f>SUM(N338:N341)</f>
        <v>-4222841</v>
      </c>
      <c r="P342" s="601">
        <f>SUM(P338:P341)</f>
        <v>-4610074</v>
      </c>
      <c r="Q342" s="601">
        <f>SUM(Q338:Q341)</f>
        <v>-3045542</v>
      </c>
      <c r="S342" s="601">
        <f>SUM(S338:S341)</f>
        <v>-1564532</v>
      </c>
      <c r="U342" s="601">
        <f>SUM(U338:U341)</f>
        <v>-4610074</v>
      </c>
      <c r="V342" s="602"/>
      <c r="W342" s="601">
        <f>SUM(W338:W341)</f>
        <v>-4973720</v>
      </c>
      <c r="X342" s="601">
        <f>SUM(X338:X341)</f>
        <v>-3373862</v>
      </c>
      <c r="Y342" s="603"/>
      <c r="Z342" s="601">
        <f>SUM(Z338:Z341)</f>
        <v>-1599858</v>
      </c>
      <c r="AA342" s="603"/>
      <c r="AB342" s="601">
        <f>SUM(AB338:AB341)</f>
        <v>-4973720</v>
      </c>
      <c r="AC342" s="602"/>
      <c r="AD342" s="601"/>
      <c r="AE342" s="602"/>
    </row>
    <row r="343" spans="1:31" ht="3.25" customHeight="1" thickBot="1">
      <c r="C343" s="636"/>
      <c r="E343" s="636"/>
      <c r="G343" s="636"/>
      <c r="I343" s="636"/>
      <c r="J343" s="636"/>
      <c r="L343" s="636"/>
      <c r="N343" s="636"/>
      <c r="P343" s="636"/>
      <c r="Q343" s="636"/>
      <c r="S343" s="636"/>
      <c r="U343" s="636"/>
      <c r="W343" s="636"/>
      <c r="X343" s="636"/>
      <c r="Z343" s="636"/>
      <c r="AB343" s="636"/>
      <c r="AD343" s="636"/>
    </row>
    <row r="344" spans="1:31" ht="16" customHeight="1" thickTop="1"/>
    <row r="345" spans="1:31" ht="16" customHeight="1">
      <c r="A345" s="547">
        <v>15</v>
      </c>
      <c r="B345" s="550" t="s">
        <v>27</v>
      </c>
      <c r="F345" s="550"/>
      <c r="H345" s="550"/>
      <c r="M345" s="550"/>
      <c r="O345" s="550"/>
    </row>
    <row r="346" spans="1:31" ht="18.75" customHeight="1">
      <c r="B346" s="550" t="s">
        <v>722</v>
      </c>
      <c r="F346" s="550"/>
      <c r="H346" s="550"/>
      <c r="M346" s="550"/>
      <c r="O346" s="550"/>
    </row>
    <row r="347" spans="1:31" ht="18.75" customHeight="1">
      <c r="A347" s="547">
        <v>220001</v>
      </c>
      <c r="B347" s="548" t="s">
        <v>520</v>
      </c>
      <c r="C347" s="549">
        <f>'CTB 20'!AM253</f>
        <v>-40036</v>
      </c>
      <c r="G347" s="549">
        <f t="shared" ref="G347:G352" si="82">C347+E347</f>
        <v>-40036</v>
      </c>
      <c r="I347" s="549">
        <f>+N347</f>
        <v>-40265</v>
      </c>
      <c r="J347" s="549">
        <f>'CTB 19'!$M$138</f>
        <v>-40265</v>
      </c>
      <c r="L347" s="549">
        <v>0</v>
      </c>
      <c r="N347" s="549">
        <f t="shared" ref="N347:N352" si="83">J347+L347</f>
        <v>-40265</v>
      </c>
      <c r="P347" s="549">
        <f t="shared" ref="P347:P362" si="84">+U347</f>
        <v>-41482</v>
      </c>
      <c r="Q347" s="549">
        <f>'CTB18'!P70</f>
        <v>-41482</v>
      </c>
      <c r="S347" s="549">
        <v>0</v>
      </c>
      <c r="U347" s="549">
        <f t="shared" ref="U347:U352" si="85">Q347+S347</f>
        <v>-41482</v>
      </c>
      <c r="W347" s="549">
        <f t="shared" ref="W347:W362" si="86">+AB347</f>
        <v>-46303</v>
      </c>
      <c r="X347" s="549">
        <f>'CTB18'!O70</f>
        <v>-46303</v>
      </c>
      <c r="Z347" s="549">
        <v>0</v>
      </c>
      <c r="AB347" s="549">
        <f>X347+Z347</f>
        <v>-46303</v>
      </c>
      <c r="AD347" s="667"/>
    </row>
    <row r="348" spans="1:31" ht="18.75" customHeight="1">
      <c r="A348" s="547">
        <v>220002</v>
      </c>
      <c r="B348" s="548" t="s">
        <v>521</v>
      </c>
      <c r="C348" s="549">
        <f>'CTB 20'!AM255</f>
        <v>-59877</v>
      </c>
      <c r="G348" s="549">
        <f t="shared" si="82"/>
        <v>-59877</v>
      </c>
      <c r="I348" s="549">
        <f>+N348</f>
        <v>-77705</v>
      </c>
      <c r="J348" s="549">
        <f>'CTB 19'!M139</f>
        <v>-77705</v>
      </c>
      <c r="L348" s="549">
        <v>0</v>
      </c>
      <c r="N348" s="549">
        <f t="shared" si="83"/>
        <v>-77705</v>
      </c>
      <c r="P348" s="549">
        <f t="shared" si="84"/>
        <v>-79013</v>
      </c>
      <c r="Q348" s="549">
        <f>'CTB18'!P71</f>
        <v>-79013</v>
      </c>
      <c r="S348" s="549">
        <v>0</v>
      </c>
      <c r="U348" s="549">
        <f t="shared" si="85"/>
        <v>-79013</v>
      </c>
      <c r="W348" s="549">
        <f t="shared" si="86"/>
        <v>-85289</v>
      </c>
      <c r="X348" s="549">
        <f>'CTB18'!O71</f>
        <v>-85289</v>
      </c>
      <c r="Z348" s="549">
        <v>0</v>
      </c>
      <c r="AB348" s="549">
        <f t="shared" ref="AB348:AB352" si="87">X348+Z348</f>
        <v>-85289</v>
      </c>
      <c r="AD348" s="667"/>
    </row>
    <row r="349" spans="1:31" ht="18.75" customHeight="1">
      <c r="A349" s="547">
        <v>220031</v>
      </c>
      <c r="B349" s="548" t="s">
        <v>522</v>
      </c>
      <c r="C349" s="549">
        <f>'CTB 20'!AM265</f>
        <v>-13000</v>
      </c>
      <c r="G349" s="549">
        <f t="shared" si="82"/>
        <v>-13000</v>
      </c>
      <c r="I349" s="549">
        <f t="shared" ref="I349:I352" si="88">+N349</f>
        <v>-38000</v>
      </c>
      <c r="J349" s="549">
        <f>'CTB 19'!$M$145</f>
        <v>-38000</v>
      </c>
      <c r="L349" s="549">
        <v>0</v>
      </c>
      <c r="N349" s="549">
        <f t="shared" si="83"/>
        <v>-38000</v>
      </c>
      <c r="P349" s="549">
        <f t="shared" si="84"/>
        <v>-22000</v>
      </c>
      <c r="Q349" s="549">
        <f>'CTB18'!P72</f>
        <v>-22000</v>
      </c>
      <c r="S349" s="549">
        <v>0</v>
      </c>
      <c r="U349" s="549">
        <f t="shared" si="85"/>
        <v>-22000</v>
      </c>
      <c r="W349" s="549">
        <f t="shared" si="86"/>
        <v>-24000</v>
      </c>
      <c r="X349" s="549">
        <f>'CTB18'!O72</f>
        <v>-24000</v>
      </c>
      <c r="Z349" s="549">
        <v>0</v>
      </c>
      <c r="AB349" s="549">
        <f t="shared" si="87"/>
        <v>-24000</v>
      </c>
      <c r="AD349" s="667"/>
    </row>
    <row r="350" spans="1:31" ht="18.75" customHeight="1">
      <c r="A350" s="547">
        <v>220400</v>
      </c>
      <c r="B350" s="548" t="s">
        <v>523</v>
      </c>
      <c r="C350" s="549">
        <f>'CTB 20'!AM271</f>
        <v>-150757</v>
      </c>
      <c r="G350" s="549">
        <f t="shared" si="82"/>
        <v>-150757</v>
      </c>
      <c r="I350" s="549">
        <f t="shared" si="88"/>
        <v>-209814</v>
      </c>
      <c r="J350" s="549">
        <f>'CTB 19'!$M$148</f>
        <v>-209814</v>
      </c>
      <c r="L350" s="549">
        <v>0</v>
      </c>
      <c r="N350" s="549">
        <f t="shared" si="83"/>
        <v>-209814</v>
      </c>
      <c r="P350" s="549">
        <f t="shared" si="84"/>
        <v>-292044</v>
      </c>
      <c r="Q350" s="549">
        <f>'CTB18'!P73</f>
        <v>-292044</v>
      </c>
      <c r="S350" s="549">
        <v>0</v>
      </c>
      <c r="U350" s="549">
        <f t="shared" si="85"/>
        <v>-292044</v>
      </c>
      <c r="W350" s="549">
        <f t="shared" si="86"/>
        <v>-154968</v>
      </c>
      <c r="X350" s="549">
        <f>'CTB18'!O73</f>
        <v>-154968</v>
      </c>
      <c r="Z350" s="549">
        <v>0</v>
      </c>
      <c r="AB350" s="549">
        <f t="shared" si="87"/>
        <v>-154968</v>
      </c>
      <c r="AD350" s="667"/>
    </row>
    <row r="351" spans="1:31" ht="18.75" customHeight="1">
      <c r="A351" s="547">
        <v>230300</v>
      </c>
      <c r="B351" s="548" t="s">
        <v>524</v>
      </c>
      <c r="C351" s="549">
        <f>'CTB 20'!AM274</f>
        <v>-304922</v>
      </c>
      <c r="G351" s="549">
        <f t="shared" si="82"/>
        <v>-304922</v>
      </c>
      <c r="I351" s="549">
        <f t="shared" si="88"/>
        <v>-322729</v>
      </c>
      <c r="J351" s="549">
        <f>'CTB 19'!M150</f>
        <v>-322729</v>
      </c>
      <c r="L351" s="549">
        <v>0</v>
      </c>
      <c r="N351" s="549">
        <f t="shared" si="83"/>
        <v>-322729</v>
      </c>
      <c r="P351" s="549">
        <f t="shared" si="84"/>
        <v>-361918</v>
      </c>
      <c r="Q351" s="549">
        <f>'CTB18'!P74</f>
        <v>-361918</v>
      </c>
      <c r="S351" s="549">
        <v>0</v>
      </c>
      <c r="U351" s="549">
        <f t="shared" si="85"/>
        <v>-361918</v>
      </c>
      <c r="W351" s="549">
        <f t="shared" si="86"/>
        <v>-615497</v>
      </c>
      <c r="X351" s="549">
        <f>'CTB18'!O74</f>
        <v>-615497</v>
      </c>
      <c r="Z351" s="549">
        <v>0</v>
      </c>
      <c r="AB351" s="549">
        <f t="shared" si="87"/>
        <v>-615497</v>
      </c>
      <c r="AD351" s="667"/>
    </row>
    <row r="352" spans="1:31" ht="18.75" customHeight="1">
      <c r="A352" s="547">
        <v>230301</v>
      </c>
      <c r="B352" s="548" t="s">
        <v>525</v>
      </c>
      <c r="C352" s="549">
        <f>'CTB 20'!AM276</f>
        <v>-235488</v>
      </c>
      <c r="G352" s="549">
        <f t="shared" si="82"/>
        <v>-235488</v>
      </c>
      <c r="I352" s="549">
        <f t="shared" si="88"/>
        <v>-254011</v>
      </c>
      <c r="J352" s="549">
        <f>'CTB 19'!M151</f>
        <v>-254011</v>
      </c>
      <c r="L352" s="549">
        <v>0</v>
      </c>
      <c r="N352" s="549">
        <f t="shared" si="83"/>
        <v>-254011</v>
      </c>
      <c r="P352" s="549">
        <f t="shared" si="84"/>
        <v>-479073</v>
      </c>
      <c r="Q352" s="549">
        <f>'CTB18'!P75</f>
        <v>-479073</v>
      </c>
      <c r="S352" s="549">
        <v>0</v>
      </c>
      <c r="U352" s="549">
        <f t="shared" si="85"/>
        <v>-479073</v>
      </c>
      <c r="W352" s="549">
        <f t="shared" si="86"/>
        <v>-530600</v>
      </c>
      <c r="X352" s="549">
        <f>'CTB18'!O75</f>
        <v>-530600</v>
      </c>
      <c r="Z352" s="549">
        <v>0</v>
      </c>
      <c r="AB352" s="549">
        <f t="shared" si="87"/>
        <v>-530600</v>
      </c>
      <c r="AD352" s="667"/>
    </row>
    <row r="353" spans="1:30" ht="18.75" customHeight="1">
      <c r="C353" s="668">
        <f>SUM(C347:C352)</f>
        <v>-804080</v>
      </c>
      <c r="D353" s="669"/>
      <c r="E353" s="668">
        <f t="shared" ref="E353" si="89">SUM(E347:E352)</f>
        <v>0</v>
      </c>
      <c r="G353" s="668">
        <f t="shared" ref="G353" si="90">SUM(G347:G352)</f>
        <v>-804080</v>
      </c>
      <c r="I353" s="668">
        <f t="shared" ref="I353" si="91">SUM(I347:I352)</f>
        <v>-942524</v>
      </c>
      <c r="J353" s="668">
        <f>SUM(J347:J352)</f>
        <v>-942524</v>
      </c>
      <c r="K353" s="669"/>
      <c r="L353" s="668">
        <f t="shared" ref="L353" si="92">SUM(L347:L352)</f>
        <v>0</v>
      </c>
      <c r="N353" s="668">
        <f t="shared" ref="N353" si="93">SUM(N347:N352)</f>
        <v>-942524</v>
      </c>
      <c r="P353" s="668">
        <f t="shared" ref="P353" si="94">SUM(P347:P352)</f>
        <v>-1275530</v>
      </c>
      <c r="Q353" s="668">
        <f>SUM(Q347:Q352)</f>
        <v>-1275530</v>
      </c>
      <c r="R353" s="669"/>
      <c r="S353" s="668">
        <f t="shared" ref="S353:AB353" si="95">SUM(S347:S352)</f>
        <v>0</v>
      </c>
      <c r="T353" s="668">
        <f t="shared" si="95"/>
        <v>0</v>
      </c>
      <c r="U353" s="668">
        <f t="shared" si="95"/>
        <v>-1275530</v>
      </c>
      <c r="V353" s="668">
        <f t="shared" si="95"/>
        <v>0</v>
      </c>
      <c r="W353" s="668">
        <f t="shared" si="95"/>
        <v>-1456657</v>
      </c>
      <c r="X353" s="668">
        <f t="shared" si="95"/>
        <v>-1456657</v>
      </c>
      <c r="Y353" s="668">
        <f t="shared" si="95"/>
        <v>0</v>
      </c>
      <c r="Z353" s="668">
        <f t="shared" si="95"/>
        <v>0</v>
      </c>
      <c r="AA353" s="668">
        <f t="shared" si="95"/>
        <v>0</v>
      </c>
      <c r="AB353" s="668">
        <f t="shared" si="95"/>
        <v>-1456657</v>
      </c>
      <c r="AD353" s="667"/>
    </row>
    <row r="354" spans="1:30" ht="18.75" customHeight="1">
      <c r="B354" s="550" t="s">
        <v>27</v>
      </c>
      <c r="F354" s="550"/>
      <c r="H354" s="550"/>
      <c r="M354" s="550"/>
      <c r="O354" s="550"/>
      <c r="AD354" s="667"/>
    </row>
    <row r="355" spans="1:30" ht="16" customHeight="1">
      <c r="A355" s="547">
        <v>110197</v>
      </c>
      <c r="B355" s="548" t="s">
        <v>477</v>
      </c>
      <c r="G355" s="549">
        <f>C355+E355</f>
        <v>0</v>
      </c>
      <c r="I355" s="549">
        <f t="shared" ref="I355:I362" si="96">+N355</f>
        <v>-14296</v>
      </c>
      <c r="J355" s="549">
        <f>'CTB 19'!M52</f>
        <v>-14296</v>
      </c>
      <c r="L355" s="549">
        <v>0</v>
      </c>
      <c r="N355" s="549">
        <f>J355+L355</f>
        <v>-14296</v>
      </c>
      <c r="P355" s="549">
        <f t="shared" si="84"/>
        <v>0</v>
      </c>
      <c r="Q355" s="549">
        <v>0</v>
      </c>
      <c r="S355" s="549">
        <v>0</v>
      </c>
      <c r="U355" s="549">
        <f>Q355+S355</f>
        <v>0</v>
      </c>
      <c r="W355" s="549">
        <f t="shared" si="86"/>
        <v>-11753</v>
      </c>
      <c r="X355" s="549">
        <f>'CTB18'!O27</f>
        <v>-11753</v>
      </c>
      <c r="Z355" s="549">
        <v>0</v>
      </c>
      <c r="AB355" s="549">
        <f>X355+Z355</f>
        <v>-11753</v>
      </c>
    </row>
    <row r="356" spans="1:30" ht="16" customHeight="1">
      <c r="A356" s="547">
        <v>200203</v>
      </c>
      <c r="B356" s="548" t="s">
        <v>511</v>
      </c>
      <c r="C356" s="549">
        <f>'CTB 20'!AM216</f>
        <v>-343765</v>
      </c>
      <c r="G356" s="549">
        <f>C356+E356</f>
        <v>-343765</v>
      </c>
      <c r="I356" s="549">
        <f t="shared" si="96"/>
        <v>-408634</v>
      </c>
      <c r="J356" s="549">
        <f>'CTB 19'!$M$117</f>
        <v>-408634</v>
      </c>
      <c r="L356" s="549">
        <v>0</v>
      </c>
      <c r="N356" s="549">
        <f>J356+L356</f>
        <v>-408634</v>
      </c>
      <c r="P356" s="549">
        <f t="shared" si="84"/>
        <v>-267497</v>
      </c>
      <c r="Q356" s="549">
        <f>'CTB18'!P61</f>
        <v>-267497</v>
      </c>
      <c r="S356" s="549">
        <v>0</v>
      </c>
      <c r="U356" s="549">
        <f>Q356+S356</f>
        <v>-267497</v>
      </c>
      <c r="W356" s="549">
        <f t="shared" si="86"/>
        <v>-297365</v>
      </c>
      <c r="X356" s="549">
        <f>'CTB18'!O61</f>
        <v>-297365</v>
      </c>
      <c r="Z356" s="549">
        <v>0</v>
      </c>
      <c r="AB356" s="549">
        <f>X356+Z356</f>
        <v>-297365</v>
      </c>
    </row>
    <row r="357" spans="1:30" ht="16" customHeight="1">
      <c r="A357" s="547">
        <v>200300</v>
      </c>
      <c r="B357" s="548" t="s">
        <v>512</v>
      </c>
      <c r="C357" s="549">
        <f>'CTB 20'!AM218</f>
        <v>-91296</v>
      </c>
      <c r="G357" s="549">
        <f t="shared" ref="G357:G362" si="97">C357+E357</f>
        <v>-91296</v>
      </c>
      <c r="I357" s="549">
        <f t="shared" si="96"/>
        <v>-174398</v>
      </c>
      <c r="J357" s="549">
        <v>-174398</v>
      </c>
      <c r="L357" s="549">
        <v>0</v>
      </c>
      <c r="N357" s="549">
        <f t="shared" ref="N357:N362" si="98">J357+L357</f>
        <v>-174398</v>
      </c>
      <c r="P357" s="549">
        <f t="shared" si="84"/>
        <v>-121261</v>
      </c>
      <c r="Q357" s="549">
        <f>'CTB18'!P62</f>
        <v>-121261</v>
      </c>
      <c r="S357" s="549">
        <v>0</v>
      </c>
      <c r="U357" s="549">
        <f t="shared" ref="U357:U362" si="99">Q357+S357</f>
        <v>-121261</v>
      </c>
      <c r="W357" s="549">
        <f t="shared" si="86"/>
        <v>-212182</v>
      </c>
      <c r="X357" s="549">
        <f>'CTB18'!O62</f>
        <v>-212182</v>
      </c>
      <c r="Z357" s="549">
        <v>0</v>
      </c>
      <c r="AB357" s="549">
        <f t="shared" ref="AB357:AB362" si="100">X357+Z357</f>
        <v>-212182</v>
      </c>
    </row>
    <row r="358" spans="1:30" ht="16" customHeight="1">
      <c r="A358" s="547">
        <v>200402</v>
      </c>
      <c r="B358" s="548" t="s">
        <v>513</v>
      </c>
      <c r="G358" s="549">
        <f t="shared" si="97"/>
        <v>0</v>
      </c>
      <c r="I358" s="549">
        <f t="shared" si="96"/>
        <v>0</v>
      </c>
      <c r="L358" s="549">
        <v>0</v>
      </c>
      <c r="N358" s="549">
        <f t="shared" si="98"/>
        <v>0</v>
      </c>
      <c r="P358" s="549">
        <f t="shared" si="84"/>
        <v>0</v>
      </c>
      <c r="Q358" s="549">
        <f>'CTB18'!P63</f>
        <v>0</v>
      </c>
      <c r="S358" s="549">
        <v>0</v>
      </c>
      <c r="U358" s="549">
        <f t="shared" si="99"/>
        <v>0</v>
      </c>
      <c r="W358" s="549">
        <f t="shared" si="86"/>
        <v>-17774</v>
      </c>
      <c r="X358" s="549">
        <f>'CTB18'!O63</f>
        <v>-17774</v>
      </c>
      <c r="Z358" s="549">
        <v>0</v>
      </c>
      <c r="AB358" s="549">
        <f t="shared" si="100"/>
        <v>-17774</v>
      </c>
    </row>
    <row r="359" spans="1:30" ht="16" customHeight="1">
      <c r="B359" s="548" t="s">
        <v>2328</v>
      </c>
      <c r="E359" s="549">
        <f>'JV 20'!E6</f>
        <v>-100000</v>
      </c>
      <c r="G359" s="549">
        <f>C359+E359</f>
        <v>-100000</v>
      </c>
    </row>
    <row r="360" spans="1:30" ht="16" customHeight="1">
      <c r="A360" s="547">
        <v>200408</v>
      </c>
      <c r="B360" s="548" t="s">
        <v>514</v>
      </c>
      <c r="C360" s="549">
        <f>'CTB 20'!AM230</f>
        <v>-24704</v>
      </c>
      <c r="G360" s="549">
        <f t="shared" si="97"/>
        <v>-24704</v>
      </c>
      <c r="I360" s="549">
        <f t="shared" si="96"/>
        <v>-35824</v>
      </c>
      <c r="J360" s="549">
        <f>'CTB 19'!$M$125</f>
        <v>-35824</v>
      </c>
      <c r="L360" s="549">
        <v>0</v>
      </c>
      <c r="N360" s="549">
        <f t="shared" si="98"/>
        <v>-35824</v>
      </c>
      <c r="P360" s="549">
        <f t="shared" si="84"/>
        <v>-28549</v>
      </c>
      <c r="Q360" s="549">
        <f>'CTB18'!P64</f>
        <v>-28549</v>
      </c>
      <c r="S360" s="549">
        <v>0</v>
      </c>
      <c r="U360" s="549">
        <f t="shared" si="99"/>
        <v>-28549</v>
      </c>
      <c r="W360" s="549">
        <f t="shared" si="86"/>
        <v>-32486</v>
      </c>
      <c r="X360" s="549">
        <f>'CTB18'!O64</f>
        <v>-32486</v>
      </c>
      <c r="Z360" s="549">
        <v>0</v>
      </c>
      <c r="AB360" s="549">
        <f t="shared" si="100"/>
        <v>-32486</v>
      </c>
    </row>
    <row r="361" spans="1:30" ht="16" customHeight="1">
      <c r="A361" s="547">
        <v>200601</v>
      </c>
      <c r="B361" s="548" t="s">
        <v>516</v>
      </c>
      <c r="C361" s="549">
        <f>'CTB 20'!AM235</f>
        <v>-261979</v>
      </c>
      <c r="G361" s="549">
        <f t="shared" si="97"/>
        <v>-261979</v>
      </c>
      <c r="I361" s="549">
        <f t="shared" si="96"/>
        <v>13</v>
      </c>
      <c r="J361" s="549">
        <f>'CTB 19'!$M$128</f>
        <v>13</v>
      </c>
      <c r="L361" s="549">
        <v>0</v>
      </c>
      <c r="N361" s="549">
        <f t="shared" si="98"/>
        <v>13</v>
      </c>
      <c r="P361" s="549">
        <f t="shared" si="84"/>
        <v>-53377</v>
      </c>
      <c r="Q361" s="549">
        <f>'CTB18'!P66</f>
        <v>-53377</v>
      </c>
      <c r="S361" s="549">
        <v>0</v>
      </c>
      <c r="U361" s="549">
        <f t="shared" si="99"/>
        <v>-53377</v>
      </c>
      <c r="W361" s="549">
        <f t="shared" si="86"/>
        <v>-12205</v>
      </c>
      <c r="X361" s="549">
        <f>'CTB18'!O66</f>
        <v>-12205</v>
      </c>
      <c r="Z361" s="549">
        <v>0</v>
      </c>
      <c r="AB361" s="549">
        <f t="shared" si="100"/>
        <v>-12205</v>
      </c>
    </row>
    <row r="362" spans="1:30" ht="16" customHeight="1">
      <c r="A362" s="547">
        <v>200602</v>
      </c>
      <c r="B362" s="548" t="s">
        <v>517</v>
      </c>
      <c r="C362" s="549">
        <f>'CTB 20'!AM237</f>
        <v>-185423</v>
      </c>
      <c r="E362" s="549">
        <f>'JV 20'!D4</f>
        <v>185423</v>
      </c>
      <c r="G362" s="549">
        <f t="shared" si="97"/>
        <v>0</v>
      </c>
      <c r="I362" s="549">
        <f t="shared" si="96"/>
        <v>0</v>
      </c>
      <c r="J362" s="549">
        <f>'CTB 19'!$M$129</f>
        <v>-76888</v>
      </c>
      <c r="L362" s="549">
        <f>'JV 19'!$D$12</f>
        <v>76888</v>
      </c>
      <c r="N362" s="549">
        <f t="shared" si="98"/>
        <v>0</v>
      </c>
      <c r="P362" s="549">
        <f t="shared" si="84"/>
        <v>-8044</v>
      </c>
      <c r="Q362" s="549">
        <f>'CTB18'!P67</f>
        <v>-216356</v>
      </c>
      <c r="R362" s="548">
        <v>2</v>
      </c>
      <c r="S362" s="549">
        <f>'AE 18'!E7</f>
        <v>208312</v>
      </c>
      <c r="U362" s="549">
        <f t="shared" si="99"/>
        <v>-8044</v>
      </c>
      <c r="W362" s="549">
        <f t="shared" si="86"/>
        <v>0</v>
      </c>
      <c r="X362" s="549">
        <f>'CTB18'!O67</f>
        <v>-586914</v>
      </c>
      <c r="Y362" s="596">
        <v>1</v>
      </c>
      <c r="Z362" s="549">
        <f>'AE 18'!E3</f>
        <v>586914</v>
      </c>
      <c r="AB362" s="549">
        <f t="shared" si="100"/>
        <v>0</v>
      </c>
    </row>
    <row r="363" spans="1:30" ht="3.75" customHeight="1">
      <c r="C363" s="630"/>
      <c r="E363" s="630"/>
      <c r="G363" s="630"/>
      <c r="I363" s="630"/>
      <c r="J363" s="630"/>
      <c r="L363" s="630"/>
      <c r="N363" s="630"/>
      <c r="P363" s="630"/>
      <c r="Q363" s="630"/>
      <c r="S363" s="630"/>
      <c r="U363" s="630"/>
      <c r="W363" s="630"/>
      <c r="X363" s="630"/>
      <c r="Z363" s="630"/>
      <c r="AB363" s="630"/>
      <c r="AD363" s="630"/>
    </row>
    <row r="364" spans="1:30" ht="15.75" customHeight="1">
      <c r="C364" s="549">
        <f>SUM(C355:C363)</f>
        <v>-907167</v>
      </c>
      <c r="E364" s="549">
        <f t="shared" ref="E364" si="101">SUM(E355:E363)</f>
        <v>85423</v>
      </c>
      <c r="G364" s="549">
        <f t="shared" ref="G364" si="102">SUM(G355:G363)</f>
        <v>-821744</v>
      </c>
      <c r="I364" s="549">
        <f t="shared" ref="I364" si="103">SUM(I355:I363)</f>
        <v>-633139</v>
      </c>
      <c r="J364" s="549">
        <f>SUM(J355:J363)</f>
        <v>-710027</v>
      </c>
      <c r="L364" s="549">
        <f t="shared" ref="L364" si="104">SUM(L355:L363)</f>
        <v>76888</v>
      </c>
      <c r="N364" s="549">
        <f t="shared" ref="N364" si="105">SUM(N355:N363)</f>
        <v>-633139</v>
      </c>
      <c r="P364" s="549">
        <f t="shared" ref="P364" si="106">SUM(P355:P363)</f>
        <v>-478728</v>
      </c>
      <c r="Q364" s="549">
        <f>SUM(Q355:Q363)</f>
        <v>-687040</v>
      </c>
      <c r="S364" s="549">
        <f t="shared" ref="S364:X364" si="107">SUM(S355:S363)</f>
        <v>208312</v>
      </c>
      <c r="T364" s="549">
        <f t="shared" si="107"/>
        <v>0</v>
      </c>
      <c r="U364" s="549">
        <f t="shared" si="107"/>
        <v>-478728</v>
      </c>
      <c r="V364" s="549">
        <f t="shared" si="107"/>
        <v>0</v>
      </c>
      <c r="W364" s="549">
        <f t="shared" si="107"/>
        <v>-583765</v>
      </c>
      <c r="X364" s="549">
        <f t="shared" si="107"/>
        <v>-1170679</v>
      </c>
      <c r="Y364" s="549"/>
      <c r="Z364" s="549">
        <f>SUM(Z355:Z363)</f>
        <v>586914</v>
      </c>
      <c r="AA364" s="549">
        <f>SUM(AA355:AA363)</f>
        <v>0</v>
      </c>
      <c r="AB364" s="549">
        <f>SUM(AB355:AB363)</f>
        <v>-583765</v>
      </c>
      <c r="AC364" s="549">
        <f>SUM(AC355:AC363)</f>
        <v>0</v>
      </c>
    </row>
    <row r="365" spans="1:30" ht="16" customHeight="1"/>
    <row r="366" spans="1:30" ht="16" customHeight="1">
      <c r="B366" s="550" t="s">
        <v>367</v>
      </c>
      <c r="F366" s="550"/>
      <c r="H366" s="550"/>
      <c r="M366" s="550"/>
      <c r="O366" s="550"/>
    </row>
    <row r="367" spans="1:30" ht="16" customHeight="1">
      <c r="A367" s="547">
        <v>200100</v>
      </c>
      <c r="B367" s="548" t="s">
        <v>507</v>
      </c>
      <c r="C367" s="549">
        <f>'CTB 20'!AM207</f>
        <v>-19915</v>
      </c>
      <c r="G367" s="549">
        <f t="shared" ref="G367:G370" si="108">C367+E367</f>
        <v>-19915</v>
      </c>
      <c r="I367" s="549">
        <f>+N367</f>
        <v>-97719</v>
      </c>
      <c r="J367" s="549">
        <f>'CTB 19'!$M$112</f>
        <v>-97719</v>
      </c>
      <c r="L367" s="549">
        <v>0</v>
      </c>
      <c r="N367" s="549">
        <f t="shared" ref="N367:N370" si="109">J367+L367</f>
        <v>-97719</v>
      </c>
      <c r="P367" s="549">
        <f>+U367</f>
        <v>-224371</v>
      </c>
      <c r="Q367" s="549">
        <f>'CTB18'!P57</f>
        <v>-224371</v>
      </c>
      <c r="S367" s="549">
        <v>0</v>
      </c>
      <c r="U367" s="549">
        <f t="shared" ref="U367:U370" si="110">Q367+S367</f>
        <v>-224371</v>
      </c>
      <c r="W367" s="549">
        <f>+AB367</f>
        <v>-188577</v>
      </c>
      <c r="X367" s="549">
        <f>'CTB18'!O57</f>
        <v>-188577</v>
      </c>
      <c r="Z367" s="549">
        <v>0</v>
      </c>
      <c r="AB367" s="549">
        <f>X367+Z367</f>
        <v>-188577</v>
      </c>
    </row>
    <row r="368" spans="1:30" ht="16" customHeight="1">
      <c r="A368" s="547">
        <v>200101</v>
      </c>
      <c r="B368" s="548" t="s">
        <v>508</v>
      </c>
      <c r="G368" s="549">
        <f t="shared" si="108"/>
        <v>0</v>
      </c>
      <c r="I368" s="549">
        <f t="shared" ref="I368:I370" si="111">+N368</f>
        <v>0</v>
      </c>
      <c r="L368" s="549">
        <v>0</v>
      </c>
      <c r="N368" s="549">
        <f t="shared" si="109"/>
        <v>0</v>
      </c>
      <c r="P368" s="549">
        <f t="shared" ref="P368:P370" si="112">+U368</f>
        <v>0</v>
      </c>
      <c r="Q368" s="549">
        <f>'CTB18'!P58</f>
        <v>0</v>
      </c>
      <c r="S368" s="549">
        <v>0</v>
      </c>
      <c r="U368" s="549">
        <f t="shared" si="110"/>
        <v>0</v>
      </c>
      <c r="W368" s="549">
        <f t="shared" ref="W368:W370" si="113">+AB368</f>
        <v>-25064</v>
      </c>
      <c r="X368" s="549">
        <f>'CTB18'!O58</f>
        <v>-25064</v>
      </c>
      <c r="Z368" s="549">
        <v>0</v>
      </c>
      <c r="AB368" s="549">
        <f t="shared" ref="AB368:AB370" si="114">X368+Z368</f>
        <v>-25064</v>
      </c>
    </row>
    <row r="369" spans="1:30" ht="16" customHeight="1">
      <c r="A369" s="547">
        <v>200104</v>
      </c>
      <c r="B369" s="548" t="s">
        <v>509</v>
      </c>
      <c r="C369" s="549">
        <f>'CTB 20'!AM212</f>
        <v>-142106</v>
      </c>
      <c r="G369" s="549">
        <f t="shared" si="108"/>
        <v>-142106</v>
      </c>
      <c r="I369" s="549">
        <f t="shared" si="111"/>
        <v>-108393</v>
      </c>
      <c r="J369" s="549">
        <f>'CTB 19'!$M$115</f>
        <v>-108393</v>
      </c>
      <c r="L369" s="549">
        <v>0</v>
      </c>
      <c r="N369" s="549">
        <f t="shared" si="109"/>
        <v>-108393</v>
      </c>
      <c r="P369" s="549">
        <f t="shared" si="112"/>
        <v>-168731</v>
      </c>
      <c r="Q369" s="549">
        <f>'CTB18'!P59</f>
        <v>-168731</v>
      </c>
      <c r="S369" s="549">
        <v>0</v>
      </c>
      <c r="U369" s="549">
        <f t="shared" si="110"/>
        <v>-168731</v>
      </c>
      <c r="W369" s="549">
        <f t="shared" si="113"/>
        <v>-134045</v>
      </c>
      <c r="X369" s="549">
        <f>'CTB18'!O59</f>
        <v>-134045</v>
      </c>
      <c r="Z369" s="549">
        <v>0</v>
      </c>
      <c r="AB369" s="549">
        <f t="shared" si="114"/>
        <v>-134045</v>
      </c>
    </row>
    <row r="370" spans="1:30" ht="16" customHeight="1">
      <c r="A370" s="547">
        <v>200105</v>
      </c>
      <c r="B370" s="548" t="s">
        <v>510</v>
      </c>
      <c r="C370" s="549">
        <f>'CTB 20'!AM214</f>
        <v>-335860</v>
      </c>
      <c r="G370" s="549">
        <f t="shared" si="108"/>
        <v>-335860</v>
      </c>
      <c r="I370" s="549">
        <f t="shared" si="111"/>
        <v>-684805</v>
      </c>
      <c r="J370" s="549">
        <f>'CTB 19'!M116</f>
        <v>-684805</v>
      </c>
      <c r="L370" s="549">
        <v>0</v>
      </c>
      <c r="N370" s="549">
        <f t="shared" si="109"/>
        <v>-684805</v>
      </c>
      <c r="P370" s="549">
        <f t="shared" si="112"/>
        <v>-684805</v>
      </c>
      <c r="Q370" s="549">
        <f>'CTB18'!P60</f>
        <v>-684805</v>
      </c>
      <c r="S370" s="549">
        <v>0</v>
      </c>
      <c r="U370" s="549">
        <f t="shared" si="110"/>
        <v>-684805</v>
      </c>
      <c r="W370" s="549">
        <f t="shared" si="113"/>
        <v>-748555</v>
      </c>
      <c r="X370" s="549">
        <f>'CTB18'!O60</f>
        <v>-748555</v>
      </c>
      <c r="Z370" s="549">
        <v>0</v>
      </c>
      <c r="AB370" s="549">
        <f t="shared" si="114"/>
        <v>-748555</v>
      </c>
    </row>
    <row r="371" spans="1:30" ht="16" customHeight="1">
      <c r="A371" s="547">
        <v>200603</v>
      </c>
      <c r="B371" s="548" t="s">
        <v>518</v>
      </c>
      <c r="C371" s="549">
        <f>'CTB 20'!AM239</f>
        <v>-6668</v>
      </c>
      <c r="G371" s="549">
        <f>C371+E371</f>
        <v>-6668</v>
      </c>
      <c r="I371" s="549">
        <f>+N371</f>
        <v>-4646</v>
      </c>
      <c r="J371" s="549">
        <f>'CTB 19'!M130</f>
        <v>-4646</v>
      </c>
      <c r="L371" s="549">
        <v>0</v>
      </c>
      <c r="N371" s="549">
        <f>J371+L371</f>
        <v>-4646</v>
      </c>
      <c r="P371" s="549">
        <f>+U371</f>
        <v>-2637</v>
      </c>
      <c r="Q371" s="549">
        <f>'CTB18'!P68</f>
        <v>-2637</v>
      </c>
      <c r="S371" s="549">
        <v>0</v>
      </c>
      <c r="U371" s="549">
        <f>Q371+S371</f>
        <v>-2637</v>
      </c>
      <c r="W371" s="549">
        <f>+AB371</f>
        <v>-3148</v>
      </c>
      <c r="X371" s="549">
        <f>'CTB18'!O68</f>
        <v>-3148</v>
      </c>
      <c r="Z371" s="549">
        <v>0</v>
      </c>
      <c r="AB371" s="549">
        <f>X371+Z371</f>
        <v>-3148</v>
      </c>
    </row>
    <row r="372" spans="1:30" ht="3" customHeight="1">
      <c r="C372" s="630"/>
      <c r="E372" s="630"/>
      <c r="G372" s="630"/>
      <c r="I372" s="630"/>
      <c r="J372" s="630"/>
      <c r="L372" s="630"/>
      <c r="N372" s="630"/>
      <c r="P372" s="630"/>
      <c r="Q372" s="630"/>
      <c r="S372" s="630"/>
      <c r="U372" s="630"/>
      <c r="W372" s="630"/>
      <c r="X372" s="630"/>
      <c r="Z372" s="630"/>
      <c r="AB372" s="630"/>
      <c r="AD372" s="630"/>
    </row>
    <row r="373" spans="1:30" ht="15.75" customHeight="1">
      <c r="C373" s="549">
        <f>SUM(C366:C372)</f>
        <v>-504549</v>
      </c>
      <c r="E373" s="549">
        <f>SUM(E366:E372)</f>
        <v>0</v>
      </c>
      <c r="G373" s="549">
        <f>SUM(G366:G372)</f>
        <v>-504549</v>
      </c>
      <c r="I373" s="549">
        <f>SUM(I366:I372)</f>
        <v>-895563</v>
      </c>
      <c r="J373" s="549">
        <f>SUM(J366:J372)</f>
        <v>-895563</v>
      </c>
      <c r="L373" s="549">
        <f>SUM(L366:L372)</f>
        <v>0</v>
      </c>
      <c r="N373" s="549">
        <f>SUM(N366:N372)</f>
        <v>-895563</v>
      </c>
      <c r="P373" s="549">
        <f>SUM(P366:P372)</f>
        <v>-1080544</v>
      </c>
      <c r="Q373" s="549">
        <f>SUM(Q366:Q372)</f>
        <v>-1080544</v>
      </c>
      <c r="S373" s="549">
        <f>SUM(S366:S372)</f>
        <v>0</v>
      </c>
      <c r="U373" s="549">
        <f>SUM(U366:U372)</f>
        <v>-1080544</v>
      </c>
      <c r="W373" s="549">
        <f>SUM(W366:W372)</f>
        <v>-1099389</v>
      </c>
      <c r="X373" s="549">
        <f>SUM(X366:X372)</f>
        <v>-1099389</v>
      </c>
      <c r="Z373" s="549">
        <f>SUM(Z366:Z372)</f>
        <v>0</v>
      </c>
      <c r="AB373" s="549">
        <f>SUM(AB366:AB372)</f>
        <v>-1099389</v>
      </c>
      <c r="AD373" s="667"/>
    </row>
    <row r="374" spans="1:30" ht="16" customHeight="1"/>
    <row r="375" spans="1:30" ht="16" customHeight="1">
      <c r="B375" s="550" t="s">
        <v>327</v>
      </c>
      <c r="F375" s="550"/>
      <c r="H375" s="550"/>
      <c r="M375" s="550"/>
      <c r="O375" s="550"/>
    </row>
    <row r="376" spans="1:30" ht="16" customHeight="1">
      <c r="B376" s="548" t="s">
        <v>316</v>
      </c>
      <c r="G376" s="549">
        <f>C376+E376</f>
        <v>0</v>
      </c>
      <c r="I376" s="549">
        <f>+N376</f>
        <v>0</v>
      </c>
      <c r="J376" s="549">
        <v>0</v>
      </c>
      <c r="N376" s="549">
        <f>J376+L376</f>
        <v>0</v>
      </c>
      <c r="P376" s="549">
        <f>+U376</f>
        <v>0</v>
      </c>
      <c r="Q376" s="549">
        <v>0</v>
      </c>
      <c r="U376" s="549">
        <f>Q376+S376</f>
        <v>0</v>
      </c>
      <c r="W376" s="549">
        <f>+AB376</f>
        <v>0</v>
      </c>
      <c r="AB376" s="549">
        <f>X376+Z376</f>
        <v>0</v>
      </c>
    </row>
    <row r="377" spans="1:30" ht="2.25" customHeight="1">
      <c r="C377" s="630"/>
      <c r="E377" s="630"/>
      <c r="G377" s="630"/>
      <c r="I377" s="630"/>
      <c r="J377" s="630"/>
      <c r="L377" s="630"/>
      <c r="N377" s="630"/>
      <c r="P377" s="630"/>
      <c r="Q377" s="630"/>
      <c r="S377" s="630"/>
      <c r="U377" s="630"/>
      <c r="W377" s="630"/>
      <c r="X377" s="630"/>
      <c r="Z377" s="630"/>
      <c r="AB377" s="630"/>
      <c r="AD377" s="630"/>
    </row>
    <row r="378" spans="1:30" ht="15.75" customHeight="1">
      <c r="C378" s="549">
        <f>SUM(C376:C377)</f>
        <v>0</v>
      </c>
      <c r="E378" s="549">
        <f>SUM(E376:E377)</f>
        <v>0</v>
      </c>
      <c r="G378" s="549">
        <f>SUM(G376:G377)</f>
        <v>0</v>
      </c>
      <c r="I378" s="667">
        <f>SUM(I376:I377)</f>
        <v>0</v>
      </c>
      <c r="J378" s="549">
        <f>SUM(J376:J377)</f>
        <v>0</v>
      </c>
      <c r="L378" s="549">
        <f>SUM(L376:L377)</f>
        <v>0</v>
      </c>
      <c r="N378" s="549">
        <f>SUM(N376:N377)</f>
        <v>0</v>
      </c>
      <c r="P378" s="667">
        <f>SUM(P376:P377)</f>
        <v>0</v>
      </c>
      <c r="Q378" s="549">
        <f>SUM(Q376:Q377)</f>
        <v>0</v>
      </c>
      <c r="S378" s="549">
        <f>SUM(S376:S377)</f>
        <v>0</v>
      </c>
      <c r="U378" s="549">
        <f>SUM(U376:U377)</f>
        <v>0</v>
      </c>
      <c r="W378" s="667">
        <f>SUM(W376:W377)</f>
        <v>0</v>
      </c>
      <c r="X378" s="549">
        <f>SUM(X376:X377)</f>
        <v>0</v>
      </c>
      <c r="Z378" s="549">
        <f>SUM(Z376:Z377)</f>
        <v>0</v>
      </c>
      <c r="AB378" s="549">
        <f>SUM(AB376:AB377)</f>
        <v>0</v>
      </c>
      <c r="AD378" s="667"/>
    </row>
    <row r="379" spans="1:30" ht="15.75" customHeight="1"/>
    <row r="380" spans="1:30" ht="15.75" customHeight="1">
      <c r="B380" s="550" t="s">
        <v>383</v>
      </c>
      <c r="F380" s="550"/>
      <c r="G380" s="549">
        <f t="shared" ref="G380" si="115">C380+E380</f>
        <v>0</v>
      </c>
      <c r="H380" s="550"/>
      <c r="I380" s="549">
        <f>+N380</f>
        <v>0</v>
      </c>
      <c r="J380" s="549">
        <v>0</v>
      </c>
      <c r="L380" s="549">
        <v>0</v>
      </c>
      <c r="M380" s="550"/>
      <c r="N380" s="549">
        <f t="shared" ref="N380" si="116">J380+L380</f>
        <v>0</v>
      </c>
      <c r="O380" s="550"/>
      <c r="P380" s="549">
        <f>+U380</f>
        <v>0</v>
      </c>
      <c r="Q380" s="549">
        <v>0</v>
      </c>
      <c r="S380" s="549">
        <v>0</v>
      </c>
      <c r="U380" s="549">
        <f t="shared" ref="U380" si="117">Q380+S380</f>
        <v>0</v>
      </c>
      <c r="W380" s="549">
        <f>+AB380</f>
        <v>0</v>
      </c>
      <c r="X380" s="549">
        <v>0</v>
      </c>
      <c r="AB380" s="549">
        <f>X380+Z380</f>
        <v>0</v>
      </c>
    </row>
    <row r="381" spans="1:30" ht="15.75" customHeight="1"/>
    <row r="382" spans="1:30" ht="3" customHeight="1">
      <c r="C382" s="630"/>
      <c r="E382" s="630"/>
      <c r="G382" s="630"/>
      <c r="I382" s="630"/>
      <c r="J382" s="630"/>
      <c r="L382" s="630"/>
      <c r="N382" s="630"/>
      <c r="P382" s="630"/>
      <c r="Q382" s="630"/>
      <c r="S382" s="630"/>
      <c r="U382" s="630"/>
      <c r="W382" s="630"/>
      <c r="X382" s="630"/>
      <c r="Z382" s="630"/>
      <c r="AB382" s="630"/>
      <c r="AD382" s="630"/>
    </row>
    <row r="383" spans="1:30" ht="15.75" customHeight="1">
      <c r="C383" s="549">
        <f>SUM(C380:C382)</f>
        <v>0</v>
      </c>
      <c r="E383" s="549">
        <f>SUM(E380:E382)</f>
        <v>0</v>
      </c>
      <c r="G383" s="549">
        <f>SUM(G380:G382)</f>
        <v>0</v>
      </c>
      <c r="I383" s="549">
        <f>SUM(I380:I382)</f>
        <v>0</v>
      </c>
      <c r="J383" s="549">
        <f>SUM(J380:J382)</f>
        <v>0</v>
      </c>
      <c r="L383" s="549">
        <f>SUM(L380:L382)</f>
        <v>0</v>
      </c>
      <c r="N383" s="549">
        <f>SUM(N380:N382)</f>
        <v>0</v>
      </c>
      <c r="P383" s="549">
        <f>SUM(P380:P382)</f>
        <v>0</v>
      </c>
      <c r="Q383" s="549">
        <f>SUM(Q380:Q382)</f>
        <v>0</v>
      </c>
      <c r="S383" s="549">
        <f>SUM(S380:S382)</f>
        <v>0</v>
      </c>
      <c r="U383" s="549">
        <f>SUM(U380:U382)</f>
        <v>0</v>
      </c>
      <c r="W383" s="549">
        <f>SUM(W380:W382)</f>
        <v>0</v>
      </c>
      <c r="X383" s="549">
        <f>SUM(X380:X382)</f>
        <v>0</v>
      </c>
      <c r="Z383" s="549">
        <f>SUM(Z380:Z382)</f>
        <v>0</v>
      </c>
      <c r="AB383" s="549">
        <f>SUM(AB380:AB382)</f>
        <v>0</v>
      </c>
    </row>
    <row r="384" spans="1:30" ht="15.75" customHeight="1"/>
    <row r="385" spans="1:30" ht="15.75" customHeight="1">
      <c r="B385" s="550" t="s">
        <v>1047</v>
      </c>
      <c r="F385" s="550"/>
      <c r="H385" s="550"/>
      <c r="M385" s="550"/>
      <c r="O385" s="550"/>
    </row>
    <row r="386" spans="1:30" ht="15.75" customHeight="1">
      <c r="A386" s="547">
        <v>250001</v>
      </c>
      <c r="B386" s="548" t="s">
        <v>528</v>
      </c>
      <c r="G386" s="549">
        <f t="shared" ref="G386:G391" si="118">C386+E386</f>
        <v>0</v>
      </c>
      <c r="I386" s="549">
        <f>N386</f>
        <v>0</v>
      </c>
      <c r="L386" s="549">
        <v>0</v>
      </c>
      <c r="N386" s="549">
        <f t="shared" ref="N386:N391" si="119">J386+L386</f>
        <v>0</v>
      </c>
      <c r="P386" s="549">
        <f>U386</f>
        <v>4738</v>
      </c>
      <c r="Q386" s="549">
        <f>'CTB18'!P78</f>
        <v>4738</v>
      </c>
      <c r="S386" s="549">
        <v>0</v>
      </c>
      <c r="U386" s="549">
        <f t="shared" ref="U386:U391" si="120">Q386+S386</f>
        <v>4738</v>
      </c>
      <c r="W386" s="549">
        <f>AB386</f>
        <v>0</v>
      </c>
      <c r="X386" s="549">
        <f>'CTB18'!O78</f>
        <v>0</v>
      </c>
      <c r="Z386" s="549">
        <v>0</v>
      </c>
      <c r="AB386" s="549">
        <f t="shared" ref="AB386:AB391" si="121">X386+Z386</f>
        <v>0</v>
      </c>
    </row>
    <row r="387" spans="1:30" ht="15.75" customHeight="1">
      <c r="A387" s="547">
        <v>250002</v>
      </c>
      <c r="B387" s="548" t="s">
        <v>529</v>
      </c>
      <c r="G387" s="549">
        <f t="shared" si="118"/>
        <v>0</v>
      </c>
      <c r="I387" s="549">
        <f t="shared" ref="I387:I391" si="122">N387</f>
        <v>-27000</v>
      </c>
      <c r="J387" s="549">
        <f>'CTB 19'!M159</f>
        <v>-27000</v>
      </c>
      <c r="L387" s="549">
        <v>0</v>
      </c>
      <c r="N387" s="549">
        <f t="shared" si="119"/>
        <v>-27000</v>
      </c>
      <c r="P387" s="549">
        <f t="shared" ref="P387:P391" si="123">U387</f>
        <v>-31500</v>
      </c>
      <c r="Q387" s="549">
        <f>'CTB18'!P79</f>
        <v>-31500</v>
      </c>
      <c r="S387" s="549">
        <v>0</v>
      </c>
      <c r="U387" s="549">
        <f t="shared" si="120"/>
        <v>-31500</v>
      </c>
      <c r="W387" s="549">
        <f t="shared" ref="W387:W391" si="124">AB387</f>
        <v>-30000</v>
      </c>
      <c r="X387" s="549">
        <f>'CTB18'!O79</f>
        <v>-30000</v>
      </c>
      <c r="Z387" s="549">
        <v>0</v>
      </c>
      <c r="AB387" s="549">
        <f t="shared" si="121"/>
        <v>-30000</v>
      </c>
    </row>
    <row r="388" spans="1:30" ht="15.75" customHeight="1">
      <c r="A388" s="547">
        <v>250003</v>
      </c>
      <c r="B388" s="548" t="s">
        <v>530</v>
      </c>
      <c r="G388" s="549">
        <f t="shared" si="118"/>
        <v>0</v>
      </c>
      <c r="I388" s="549">
        <f t="shared" si="122"/>
        <v>-6563</v>
      </c>
      <c r="J388" s="549">
        <f>'CTB 19'!$M$160</f>
        <v>-6563</v>
      </c>
      <c r="L388" s="549">
        <v>0</v>
      </c>
      <c r="N388" s="549">
        <f t="shared" si="119"/>
        <v>-6563</v>
      </c>
      <c r="P388" s="549">
        <f t="shared" si="123"/>
        <v>-7500</v>
      </c>
      <c r="Q388" s="549">
        <f>'CTB18'!P80</f>
        <v>-7500</v>
      </c>
      <c r="S388" s="549">
        <v>0</v>
      </c>
      <c r="U388" s="549">
        <f t="shared" si="120"/>
        <v>-7500</v>
      </c>
      <c r="W388" s="549">
        <f t="shared" si="124"/>
        <v>-7500</v>
      </c>
      <c r="X388" s="549">
        <f>'CTB18'!O80</f>
        <v>-7500</v>
      </c>
      <c r="Z388" s="549">
        <v>0</v>
      </c>
      <c r="AB388" s="549">
        <f t="shared" si="121"/>
        <v>-7500</v>
      </c>
    </row>
    <row r="389" spans="1:30" ht="15.75" customHeight="1">
      <c r="A389" s="547">
        <v>250004</v>
      </c>
      <c r="B389" s="548" t="s">
        <v>531</v>
      </c>
      <c r="C389" s="549">
        <f>'CTB 20'!AM294</f>
        <v>-1568</v>
      </c>
      <c r="G389" s="549">
        <f t="shared" si="118"/>
        <v>-1568</v>
      </c>
      <c r="I389" s="549">
        <f t="shared" si="122"/>
        <v>-12190</v>
      </c>
      <c r="J389" s="549">
        <f>'CTB 19'!M161</f>
        <v>-12190</v>
      </c>
      <c r="L389" s="549">
        <v>0</v>
      </c>
      <c r="N389" s="549">
        <f t="shared" si="119"/>
        <v>-12190</v>
      </c>
      <c r="P389" s="549">
        <f t="shared" si="123"/>
        <v>-14873</v>
      </c>
      <c r="Q389" s="549">
        <f>'CTB18'!P81</f>
        <v>-14873</v>
      </c>
      <c r="S389" s="549">
        <v>0</v>
      </c>
      <c r="U389" s="549">
        <f t="shared" si="120"/>
        <v>-14873</v>
      </c>
      <c r="W389" s="549">
        <f t="shared" si="124"/>
        <v>-17666</v>
      </c>
      <c r="X389" s="549">
        <f>'CTB18'!O81</f>
        <v>-17666</v>
      </c>
      <c r="Z389" s="549">
        <v>0</v>
      </c>
      <c r="AB389" s="549">
        <f t="shared" si="121"/>
        <v>-17666</v>
      </c>
    </row>
    <row r="390" spans="1:30" ht="15.75" customHeight="1">
      <c r="A390" s="547">
        <v>250007</v>
      </c>
      <c r="B390" s="548" t="s">
        <v>532</v>
      </c>
      <c r="G390" s="549">
        <f t="shared" si="118"/>
        <v>0</v>
      </c>
      <c r="I390" s="549">
        <f t="shared" si="122"/>
        <v>0</v>
      </c>
      <c r="L390" s="549">
        <v>0</v>
      </c>
      <c r="N390" s="549">
        <f t="shared" si="119"/>
        <v>0</v>
      </c>
      <c r="P390" s="549">
        <f t="shared" si="123"/>
        <v>0</v>
      </c>
      <c r="Q390" s="549">
        <f>'CTB18'!P82</f>
        <v>0</v>
      </c>
      <c r="S390" s="549">
        <v>0</v>
      </c>
      <c r="U390" s="549">
        <f t="shared" si="120"/>
        <v>0</v>
      </c>
      <c r="W390" s="549">
        <f t="shared" si="124"/>
        <v>-2562</v>
      </c>
      <c r="X390" s="549">
        <f>'CTB18'!O82</f>
        <v>-2562</v>
      </c>
      <c r="Z390" s="549">
        <v>0</v>
      </c>
      <c r="AB390" s="549">
        <f t="shared" si="121"/>
        <v>-2562</v>
      </c>
    </row>
    <row r="391" spans="1:30" ht="15.75" customHeight="1">
      <c r="A391" s="547">
        <v>250009</v>
      </c>
      <c r="B391" s="548" t="s">
        <v>476</v>
      </c>
      <c r="G391" s="549">
        <f t="shared" si="118"/>
        <v>0</v>
      </c>
      <c r="I391" s="549">
        <f t="shared" si="122"/>
        <v>0</v>
      </c>
      <c r="N391" s="549">
        <f t="shared" si="119"/>
        <v>0</v>
      </c>
      <c r="P391" s="549">
        <f t="shared" si="123"/>
        <v>0</v>
      </c>
      <c r="Q391" s="549">
        <f>'CTB18'!P83</f>
        <v>-216667</v>
      </c>
      <c r="R391" s="548">
        <v>6</v>
      </c>
      <c r="S391" s="549">
        <f>'AE 18'!E23</f>
        <v>216667</v>
      </c>
      <c r="U391" s="549">
        <f t="shared" si="120"/>
        <v>0</v>
      </c>
      <c r="W391" s="549">
        <f t="shared" si="124"/>
        <v>-216667</v>
      </c>
      <c r="X391" s="549">
        <f>'CTB18'!O83</f>
        <v>-216667</v>
      </c>
      <c r="Z391" s="549">
        <v>0</v>
      </c>
      <c r="AB391" s="549">
        <f t="shared" si="121"/>
        <v>-216667</v>
      </c>
    </row>
    <row r="392" spans="1:30" ht="4.5" customHeight="1">
      <c r="B392" s="550"/>
      <c r="F392" s="550"/>
      <c r="H392" s="550"/>
      <c r="M392" s="550"/>
      <c r="O392" s="550"/>
    </row>
    <row r="393" spans="1:30" ht="15.75" customHeight="1">
      <c r="B393" s="550"/>
      <c r="C393" s="668">
        <f>SUM(C386:C392)</f>
        <v>-1568</v>
      </c>
      <c r="E393" s="668">
        <f>SUM(E386:E392)</f>
        <v>0</v>
      </c>
      <c r="F393" s="550"/>
      <c r="G393" s="668">
        <f>SUM(G386:G392)</f>
        <v>-1568</v>
      </c>
      <c r="H393" s="550"/>
      <c r="I393" s="668">
        <f>SUM(I386:I392)</f>
        <v>-45753</v>
      </c>
      <c r="J393" s="668">
        <f>SUM(J386:J392)</f>
        <v>-45753</v>
      </c>
      <c r="L393" s="668">
        <f>SUM(L386:L392)</f>
        <v>0</v>
      </c>
      <c r="M393" s="550"/>
      <c r="N393" s="668">
        <f>SUM(N386:N392)</f>
        <v>-45753</v>
      </c>
      <c r="O393" s="550"/>
      <c r="P393" s="668">
        <f>SUM(P386:P392)</f>
        <v>-49135</v>
      </c>
      <c r="Q393" s="668">
        <f>SUM(Q386:Q392)</f>
        <v>-265802</v>
      </c>
      <c r="S393" s="668">
        <f>SUM(S386:S392)</f>
        <v>216667</v>
      </c>
      <c r="U393" s="668">
        <f>SUM(U386:U392)</f>
        <v>-49135</v>
      </c>
      <c r="W393" s="668">
        <f>SUM(W386:W392)</f>
        <v>-274395</v>
      </c>
      <c r="X393" s="668">
        <f>SUM(X386:X392)</f>
        <v>-274395</v>
      </c>
      <c r="Z393" s="668">
        <f>SUM(Z386:Z392)</f>
        <v>0</v>
      </c>
      <c r="AB393" s="668">
        <f>SUM(AB386:AB392)</f>
        <v>-274395</v>
      </c>
      <c r="AD393" s="668"/>
    </row>
    <row r="394" spans="1:30" ht="15.75" customHeight="1"/>
    <row r="395" spans="1:30" ht="15.75" customHeight="1">
      <c r="B395" s="550" t="s">
        <v>200</v>
      </c>
      <c r="F395" s="550"/>
      <c r="H395" s="550"/>
      <c r="M395" s="550"/>
      <c r="O395" s="550"/>
    </row>
    <row r="396" spans="1:30" ht="15.75" customHeight="1">
      <c r="B396" s="548" t="s">
        <v>200</v>
      </c>
      <c r="G396" s="549">
        <f>C396+E396</f>
        <v>0</v>
      </c>
      <c r="I396" s="549">
        <f>+N396</f>
        <v>0</v>
      </c>
      <c r="N396" s="549">
        <f>J396+L396</f>
        <v>0</v>
      </c>
      <c r="P396" s="549">
        <f>+U396</f>
        <v>0</v>
      </c>
      <c r="U396" s="549">
        <f>Q396+S396</f>
        <v>0</v>
      </c>
      <c r="W396" s="549">
        <f>+AB396</f>
        <v>0</v>
      </c>
      <c r="X396" s="549">
        <v>0</v>
      </c>
      <c r="AB396" s="549">
        <f>X396+Z396</f>
        <v>0</v>
      </c>
    </row>
    <row r="397" spans="1:30" ht="3" customHeight="1" thickBot="1">
      <c r="C397" s="636"/>
      <c r="E397" s="636"/>
      <c r="G397" s="636"/>
      <c r="I397" s="636"/>
      <c r="J397" s="636"/>
      <c r="L397" s="636"/>
      <c r="N397" s="636"/>
      <c r="P397" s="636"/>
      <c r="Q397" s="636"/>
      <c r="S397" s="636"/>
      <c r="U397" s="636"/>
      <c r="W397" s="636"/>
      <c r="X397" s="636"/>
      <c r="Z397" s="636"/>
      <c r="AB397" s="636"/>
      <c r="AD397" s="636"/>
    </row>
    <row r="398" spans="1:30" ht="15.75" customHeight="1" thickTop="1"/>
    <row r="399" spans="1:30" ht="15.75" customHeight="1">
      <c r="G399" s="549">
        <f>C399+E399</f>
        <v>0</v>
      </c>
      <c r="N399" s="549">
        <f>J399+L399</f>
        <v>0</v>
      </c>
      <c r="U399" s="549">
        <f>Q399+S399</f>
        <v>0</v>
      </c>
      <c r="AB399" s="549">
        <f>X399+Z399</f>
        <v>0</v>
      </c>
    </row>
    <row r="400" spans="1:30" ht="3" customHeight="1" thickBot="1">
      <c r="C400" s="636"/>
      <c r="E400" s="636"/>
      <c r="G400" s="636"/>
      <c r="I400" s="636"/>
      <c r="J400" s="636"/>
      <c r="L400" s="636"/>
      <c r="N400" s="636"/>
      <c r="P400" s="636"/>
      <c r="Q400" s="636"/>
      <c r="S400" s="636"/>
      <c r="U400" s="636"/>
      <c r="W400" s="636"/>
      <c r="X400" s="636"/>
      <c r="Z400" s="636"/>
      <c r="AB400" s="636"/>
      <c r="AD400" s="636"/>
    </row>
    <row r="401" spans="1:31" ht="15.75" customHeight="1" thickTop="1"/>
    <row r="402" spans="1:31" ht="16" customHeight="1">
      <c r="B402" s="550" t="s">
        <v>437</v>
      </c>
      <c r="F402" s="550"/>
      <c r="H402" s="550"/>
      <c r="M402" s="550"/>
      <c r="O402" s="550"/>
    </row>
    <row r="403" spans="1:31" ht="16" customHeight="1">
      <c r="A403" s="547">
        <v>110198</v>
      </c>
      <c r="B403" s="548" t="s">
        <v>478</v>
      </c>
      <c r="C403" s="549">
        <f>'CTB 20'!AM100</f>
        <v>260253</v>
      </c>
      <c r="G403" s="549">
        <f>C403+E403</f>
        <v>260253</v>
      </c>
      <c r="I403" s="549">
        <f>+N403</f>
        <v>178701</v>
      </c>
      <c r="J403" s="549">
        <f>'CTB 19'!$M$53</f>
        <v>178701</v>
      </c>
      <c r="L403" s="549">
        <v>0</v>
      </c>
      <c r="N403" s="549">
        <f>J403+L403</f>
        <v>178701</v>
      </c>
      <c r="P403" s="549">
        <f>+U403</f>
        <v>196712</v>
      </c>
      <c r="Q403" s="549">
        <f>'CTB18'!P28</f>
        <v>196712</v>
      </c>
      <c r="S403" s="549">
        <v>0</v>
      </c>
      <c r="U403" s="549">
        <f>Q403+S403</f>
        <v>196712</v>
      </c>
      <c r="W403" s="549">
        <f>+AB403</f>
        <v>0</v>
      </c>
      <c r="X403" s="549">
        <f>'CTB18'!O28</f>
        <v>0</v>
      </c>
      <c r="Z403" s="549">
        <v>0</v>
      </c>
      <c r="AB403" s="549">
        <f>X403+Z403</f>
        <v>0</v>
      </c>
    </row>
    <row r="404" spans="1:31" ht="16" customHeight="1">
      <c r="A404" s="547">
        <v>200707</v>
      </c>
      <c r="B404" s="548" t="s">
        <v>519</v>
      </c>
      <c r="C404" s="549">
        <f>'CTB 20'!AM251</f>
        <v>-319754</v>
      </c>
      <c r="G404" s="549">
        <f>C404+E404</f>
        <v>-319754</v>
      </c>
      <c r="I404" s="549">
        <f>+N404</f>
        <v>-423512</v>
      </c>
      <c r="J404" s="549">
        <f>'CTB 19'!$M$137</f>
        <v>-423512</v>
      </c>
      <c r="L404" s="549">
        <v>0</v>
      </c>
      <c r="N404" s="549">
        <f>J404+L404</f>
        <v>-423512</v>
      </c>
      <c r="P404" s="549">
        <f>+U404</f>
        <v>-474930</v>
      </c>
      <c r="Q404" s="549">
        <f>'CTB18'!P69</f>
        <v>-474930</v>
      </c>
      <c r="S404" s="549">
        <v>0</v>
      </c>
      <c r="U404" s="549">
        <f>Q404+S404</f>
        <v>-474930</v>
      </c>
      <c r="W404" s="549">
        <f>+AB404</f>
        <v>0</v>
      </c>
      <c r="X404" s="549">
        <f>'CTB18'!O69</f>
        <v>0</v>
      </c>
      <c r="Z404" s="549">
        <v>0</v>
      </c>
      <c r="AB404" s="549">
        <f>X404+Z404</f>
        <v>0</v>
      </c>
    </row>
    <row r="405" spans="1:31" ht="3" customHeight="1">
      <c r="C405" s="630"/>
      <c r="E405" s="630"/>
      <c r="G405" s="630"/>
      <c r="I405" s="630"/>
      <c r="J405" s="630"/>
      <c r="L405" s="630"/>
      <c r="N405" s="630"/>
      <c r="P405" s="630"/>
      <c r="Q405" s="630"/>
      <c r="S405" s="630"/>
      <c r="U405" s="630"/>
      <c r="W405" s="630"/>
      <c r="X405" s="630"/>
      <c r="Z405" s="630"/>
      <c r="AB405" s="630"/>
      <c r="AD405" s="630"/>
    </row>
    <row r="406" spans="1:31" ht="16" customHeight="1">
      <c r="C406" s="549">
        <f>SUM(C403:C405)</f>
        <v>-59501</v>
      </c>
      <c r="E406" s="549">
        <f>SUM(E403:E405)</f>
        <v>0</v>
      </c>
      <c r="G406" s="549">
        <f>SUM(G403:G405)</f>
        <v>-59501</v>
      </c>
      <c r="I406" s="549">
        <f>SUM(I403:I405)</f>
        <v>-244811</v>
      </c>
      <c r="J406" s="549">
        <f>SUM(J403:J405)</f>
        <v>-244811</v>
      </c>
      <c r="L406" s="549">
        <f>SUM(L403:L405)</f>
        <v>0</v>
      </c>
      <c r="N406" s="549">
        <f>SUM(N403:N405)</f>
        <v>-244811</v>
      </c>
      <c r="P406" s="549">
        <f>SUM(P403:P405)</f>
        <v>-278218</v>
      </c>
      <c r="Q406" s="549">
        <f>SUM(Q403:Q405)</f>
        <v>-278218</v>
      </c>
      <c r="S406" s="549">
        <f>SUM(S403:S405)</f>
        <v>0</v>
      </c>
      <c r="U406" s="549">
        <f>SUM(U403:U405)</f>
        <v>-278218</v>
      </c>
      <c r="W406" s="549">
        <f>SUM(W403:W405)</f>
        <v>0</v>
      </c>
      <c r="X406" s="549">
        <f>SUM(X403:X405)</f>
        <v>0</v>
      </c>
      <c r="Y406" s="549"/>
      <c r="Z406" s="549">
        <f>SUM(Z403:Z405)</f>
        <v>0</v>
      </c>
      <c r="AA406" s="549">
        <f>AA403</f>
        <v>0</v>
      </c>
      <c r="AB406" s="549">
        <f>SUM(AB403:AB405)</f>
        <v>0</v>
      </c>
    </row>
    <row r="407" spans="1:31" ht="16" customHeight="1">
      <c r="B407" s="550" t="s">
        <v>303</v>
      </c>
      <c r="F407" s="550"/>
      <c r="H407" s="550"/>
      <c r="M407" s="550"/>
      <c r="O407" s="550"/>
    </row>
    <row r="408" spans="1:31" ht="16" customHeight="1">
      <c r="B408" s="548" t="s">
        <v>303</v>
      </c>
      <c r="G408" s="549">
        <f>C408+E408</f>
        <v>0</v>
      </c>
      <c r="I408" s="549">
        <f>+N408</f>
        <v>0</v>
      </c>
      <c r="J408" s="549">
        <v>0</v>
      </c>
      <c r="N408" s="549">
        <f>J408+L408</f>
        <v>0</v>
      </c>
      <c r="P408" s="549">
        <f>+U408</f>
        <v>0</v>
      </c>
      <c r="Q408" s="549">
        <v>0</v>
      </c>
      <c r="U408" s="549">
        <f>Q408+S408</f>
        <v>0</v>
      </c>
      <c r="W408" s="549">
        <f>+AB408</f>
        <v>0</v>
      </c>
      <c r="X408" s="549">
        <v>0</v>
      </c>
      <c r="AB408" s="549">
        <f>X408+Z408</f>
        <v>0</v>
      </c>
    </row>
    <row r="409" spans="1:31" ht="16" customHeight="1"/>
    <row r="410" spans="1:31" s="600" customFormat="1" ht="16" customHeight="1">
      <c r="A410" s="547"/>
      <c r="C410" s="601">
        <f>C364+C373+C383+C393+C406+C378+C353+C408</f>
        <v>-2276865</v>
      </c>
      <c r="D410" s="601"/>
      <c r="E410" s="601">
        <f>E364+E373+E383+E393+E406+E378+E353+E408</f>
        <v>85423</v>
      </c>
      <c r="G410" s="601">
        <f>G364+G373+G383+G393+G406+G378+G353+G408</f>
        <v>-2191442</v>
      </c>
      <c r="I410" s="601">
        <f>I364+I373+I383+I393+I406+I378+I353+I408</f>
        <v>-2761790</v>
      </c>
      <c r="J410" s="601">
        <f>J364+J373+J383+J393+J406+J378+J353+J408</f>
        <v>-2838678</v>
      </c>
      <c r="K410" s="601"/>
      <c r="L410" s="601">
        <f>L364+L373+L383+L393+L406+L378+L353+L408</f>
        <v>76888</v>
      </c>
      <c r="N410" s="601">
        <f>N364+N373+N383+N393+N406+N378+N353+N408</f>
        <v>-2761790</v>
      </c>
      <c r="P410" s="601">
        <f>P364+P373+P383+P393+P406+P378+P353+P408</f>
        <v>-3162155</v>
      </c>
      <c r="Q410" s="601">
        <f>Q364+Q373+Q383+Q393+Q406+Q378+Q353+Q408</f>
        <v>-3587134</v>
      </c>
      <c r="R410" s="601"/>
      <c r="S410" s="601">
        <f>S364+S373+S383+S393+S406+S378+S353+S408</f>
        <v>424979</v>
      </c>
      <c r="T410" s="601"/>
      <c r="U410" s="601">
        <f>U364+U373+U383+U393+U406+U378+U353+U408</f>
        <v>-3162155</v>
      </c>
      <c r="V410" s="601"/>
      <c r="W410" s="601">
        <f>W364+W373+W383+W393+W406+W378+W353+W408</f>
        <v>-3414206</v>
      </c>
      <c r="X410" s="601">
        <f>X364+X373+X383+X393+X406+X378+X353+X408</f>
        <v>-4001120</v>
      </c>
      <c r="Y410" s="601"/>
      <c r="Z410" s="601">
        <f>Z364+Z373+Z383+Z393+Z406+Z378+Z353+Z408</f>
        <v>586914</v>
      </c>
      <c r="AA410" s="601"/>
      <c r="AB410" s="601">
        <f>AB364+AB373+AB383+AB393+AB406+AB378+AB353+AB408</f>
        <v>-3414206</v>
      </c>
      <c r="AC410" s="602"/>
      <c r="AD410" s="601"/>
      <c r="AE410" s="602"/>
    </row>
    <row r="411" spans="1:31" ht="16" customHeight="1"/>
    <row r="412" spans="1:31" ht="16" customHeight="1">
      <c r="A412" s="547">
        <v>16</v>
      </c>
      <c r="B412" s="550" t="s">
        <v>113</v>
      </c>
      <c r="F412" s="550"/>
      <c r="H412" s="550"/>
      <c r="M412" s="550"/>
      <c r="O412" s="550"/>
    </row>
    <row r="413" spans="1:31" ht="16" customHeight="1">
      <c r="A413" s="547">
        <v>240100</v>
      </c>
      <c r="B413" s="548" t="s">
        <v>526</v>
      </c>
      <c r="C413" s="549">
        <f>'CTB 20'!AM280</f>
        <v>-1360126</v>
      </c>
      <c r="G413" s="549">
        <f>C413+E413</f>
        <v>-1360126</v>
      </c>
      <c r="I413" s="549">
        <f>+N413</f>
        <v>-1610402</v>
      </c>
      <c r="J413" s="549">
        <f>'CTB 19'!$M$153</f>
        <v>-1610402</v>
      </c>
      <c r="N413" s="549">
        <f>J413+L413</f>
        <v>-1610402</v>
      </c>
      <c r="P413" s="549">
        <f>+U413</f>
        <v>-1918364</v>
      </c>
      <c r="Q413" s="549">
        <f>'CTB18'!P76</f>
        <v>-1918364</v>
      </c>
      <c r="U413" s="549">
        <f>Q413+S413</f>
        <v>-1918364</v>
      </c>
      <c r="W413" s="549">
        <f>+AB413</f>
        <v>-1908026</v>
      </c>
      <c r="X413" s="549">
        <f>'CTB18'!O76</f>
        <v>-1908026</v>
      </c>
      <c r="AB413" s="549">
        <f>X413+Z413</f>
        <v>-1908026</v>
      </c>
    </row>
    <row r="414" spans="1:31" ht="16" customHeight="1">
      <c r="B414" s="548" t="s">
        <v>185</v>
      </c>
      <c r="G414" s="549">
        <f>C414+E414</f>
        <v>0</v>
      </c>
      <c r="I414" s="549">
        <f>+N414</f>
        <v>0</v>
      </c>
      <c r="N414" s="549">
        <f>J414+L414</f>
        <v>0</v>
      </c>
      <c r="P414" s="549">
        <f>+U414</f>
        <v>0</v>
      </c>
      <c r="Q414" s="549">
        <v>0</v>
      </c>
      <c r="U414" s="549">
        <f>Q414+S414</f>
        <v>0</v>
      </c>
      <c r="W414" s="549">
        <f>+AB414</f>
        <v>0</v>
      </c>
      <c r="X414" s="549">
        <v>0</v>
      </c>
      <c r="AB414" s="549">
        <f>X414+Z414</f>
        <v>0</v>
      </c>
    </row>
    <row r="415" spans="1:31" ht="16" customHeight="1">
      <c r="B415" s="548" t="s">
        <v>186</v>
      </c>
      <c r="G415" s="549">
        <f>C415+E415</f>
        <v>0</v>
      </c>
      <c r="I415" s="549">
        <f>+N415</f>
        <v>0</v>
      </c>
      <c r="N415" s="549">
        <f>J415+L415</f>
        <v>0</v>
      </c>
      <c r="P415" s="549">
        <f>+U415</f>
        <v>0</v>
      </c>
      <c r="Q415" s="549">
        <v>0</v>
      </c>
      <c r="U415" s="549">
        <f>Q415+S415</f>
        <v>0</v>
      </c>
      <c r="W415" s="549">
        <f>+AB415</f>
        <v>0</v>
      </c>
      <c r="AB415" s="549">
        <f>X415+Z415</f>
        <v>0</v>
      </c>
    </row>
    <row r="416" spans="1:31" ht="3" customHeight="1">
      <c r="C416" s="630"/>
      <c r="E416" s="630"/>
      <c r="G416" s="630"/>
      <c r="I416" s="630"/>
      <c r="J416" s="630"/>
      <c r="L416" s="630"/>
      <c r="N416" s="630"/>
      <c r="P416" s="630"/>
      <c r="Q416" s="630"/>
      <c r="S416" s="630"/>
      <c r="U416" s="630"/>
      <c r="W416" s="630"/>
      <c r="X416" s="630"/>
      <c r="Z416" s="630"/>
      <c r="AB416" s="630"/>
      <c r="AD416" s="630"/>
    </row>
    <row r="417" spans="1:31" s="600" customFormat="1" ht="16" customHeight="1">
      <c r="A417" s="547"/>
      <c r="C417" s="601">
        <f>SUM(C413:C416)</f>
        <v>-1360126</v>
      </c>
      <c r="E417" s="601">
        <f>SUM(E413:E416)</f>
        <v>0</v>
      </c>
      <c r="G417" s="601">
        <f>SUM(G413:G416)</f>
        <v>-1360126</v>
      </c>
      <c r="I417" s="601">
        <f>SUM(I413:I416)</f>
        <v>-1610402</v>
      </c>
      <c r="J417" s="601">
        <f>SUM(J413:J416)</f>
        <v>-1610402</v>
      </c>
      <c r="L417" s="601">
        <f>SUM(L413:L416)</f>
        <v>0</v>
      </c>
      <c r="N417" s="601">
        <f>SUM(N413:N416)</f>
        <v>-1610402</v>
      </c>
      <c r="P417" s="601">
        <f>SUM(P413:P416)</f>
        <v>-1918364</v>
      </c>
      <c r="Q417" s="601">
        <f>SUM(Q413:Q416)</f>
        <v>-1918364</v>
      </c>
      <c r="S417" s="601">
        <f>SUM(S413:S416)</f>
        <v>0</v>
      </c>
      <c r="U417" s="601">
        <f>SUM(U413:U416)</f>
        <v>-1918364</v>
      </c>
      <c r="V417" s="602"/>
      <c r="W417" s="601">
        <f>SUM(W413:W416)</f>
        <v>-1908026</v>
      </c>
      <c r="X417" s="601">
        <f>SUM(X413:X416)</f>
        <v>-1908026</v>
      </c>
      <c r="Y417" s="603"/>
      <c r="Z417" s="601">
        <f>SUM(Z413:Z416)</f>
        <v>0</v>
      </c>
      <c r="AA417" s="603"/>
      <c r="AB417" s="601">
        <f>SUM(AB413:AB416)</f>
        <v>-1908026</v>
      </c>
      <c r="AC417" s="602"/>
      <c r="AD417" s="601"/>
      <c r="AE417" s="602"/>
    </row>
    <row r="418" spans="1:31" ht="16" customHeight="1"/>
    <row r="419" spans="1:31" ht="3.25" customHeight="1" thickBot="1">
      <c r="C419" s="636"/>
      <c r="E419" s="636"/>
      <c r="G419" s="636"/>
      <c r="I419" s="636"/>
      <c r="J419" s="636"/>
      <c r="L419" s="636"/>
      <c r="N419" s="636"/>
      <c r="P419" s="636"/>
      <c r="Q419" s="636"/>
      <c r="S419" s="636"/>
      <c r="U419" s="636"/>
      <c r="W419" s="636"/>
      <c r="X419" s="636"/>
      <c r="Z419" s="636"/>
      <c r="AB419" s="636"/>
      <c r="AD419" s="636"/>
    </row>
    <row r="420" spans="1:31" ht="16" customHeight="1" thickTop="1"/>
    <row r="421" spans="1:31" ht="16" customHeight="1">
      <c r="A421" s="547">
        <v>17</v>
      </c>
      <c r="B421" s="550" t="s">
        <v>163</v>
      </c>
      <c r="F421" s="550"/>
      <c r="H421" s="550"/>
      <c r="M421" s="550"/>
      <c r="O421" s="550"/>
    </row>
    <row r="422" spans="1:31" ht="16" customHeight="1">
      <c r="G422" s="549">
        <f>C422+E422</f>
        <v>0</v>
      </c>
      <c r="I422" s="549">
        <f>+N422</f>
        <v>0</v>
      </c>
      <c r="J422" s="549">
        <v>0</v>
      </c>
      <c r="L422" s="549">
        <v>0</v>
      </c>
      <c r="N422" s="549">
        <f>J422+L422</f>
        <v>0</v>
      </c>
      <c r="P422" s="549">
        <f>+U422</f>
        <v>0</v>
      </c>
      <c r="Q422" s="549">
        <v>0</v>
      </c>
      <c r="S422" s="549">
        <v>0</v>
      </c>
      <c r="U422" s="549">
        <f>Q422+S422</f>
        <v>0</v>
      </c>
      <c r="W422" s="549">
        <f>+AB422</f>
        <v>0</v>
      </c>
      <c r="X422" s="549">
        <v>0</v>
      </c>
      <c r="Z422" s="549">
        <v>0</v>
      </c>
      <c r="AB422" s="549">
        <f>X422+Z422</f>
        <v>0</v>
      </c>
    </row>
    <row r="423" spans="1:31" ht="16" customHeight="1">
      <c r="G423" s="549">
        <f>C423+E423</f>
        <v>0</v>
      </c>
      <c r="I423" s="549">
        <f>+N423</f>
        <v>0</v>
      </c>
      <c r="N423" s="549">
        <f>J423+L423</f>
        <v>0</v>
      </c>
      <c r="P423" s="549">
        <f>+U423</f>
        <v>0</v>
      </c>
      <c r="U423" s="549">
        <f>Q423+S423</f>
        <v>0</v>
      </c>
      <c r="W423" s="549">
        <f>+AB423</f>
        <v>0</v>
      </c>
      <c r="AB423" s="549">
        <f>X423+Z423</f>
        <v>0</v>
      </c>
    </row>
    <row r="424" spans="1:31" s="600" customFormat="1" ht="3" customHeight="1">
      <c r="A424" s="547"/>
      <c r="C424" s="601"/>
      <c r="E424" s="601"/>
      <c r="G424" s="601"/>
      <c r="I424" s="601"/>
      <c r="J424" s="601"/>
      <c r="L424" s="601"/>
      <c r="N424" s="601"/>
      <c r="P424" s="601"/>
      <c r="Q424" s="601"/>
      <c r="S424" s="601"/>
      <c r="U424" s="601"/>
      <c r="V424" s="602"/>
      <c r="W424" s="601"/>
      <c r="X424" s="601"/>
      <c r="Y424" s="603"/>
      <c r="Z424" s="601"/>
      <c r="AA424" s="603"/>
      <c r="AB424" s="601"/>
      <c r="AC424" s="602"/>
      <c r="AD424" s="601"/>
      <c r="AE424" s="602"/>
    </row>
    <row r="425" spans="1:31" s="600" customFormat="1" ht="15.75" customHeight="1">
      <c r="A425" s="547"/>
      <c r="C425" s="687">
        <f>SUM(C422:C424)</f>
        <v>0</v>
      </c>
      <c r="E425" s="687">
        <f>SUM(E422:E424)</f>
        <v>0</v>
      </c>
      <c r="G425" s="687">
        <f>SUM(G422:G424)</f>
        <v>0</v>
      </c>
      <c r="I425" s="687">
        <f>SUM(I422:I424)</f>
        <v>0</v>
      </c>
      <c r="J425" s="687">
        <f>SUM(J422:J424)</f>
        <v>0</v>
      </c>
      <c r="L425" s="687">
        <f>SUM(L422:L424)</f>
        <v>0</v>
      </c>
      <c r="N425" s="687">
        <f>SUM(N422:N424)</f>
        <v>0</v>
      </c>
      <c r="P425" s="687">
        <f>SUM(P422:P424)</f>
        <v>0</v>
      </c>
      <c r="Q425" s="687">
        <f>SUM(Q422:Q424)</f>
        <v>0</v>
      </c>
      <c r="S425" s="687">
        <f>SUM(S422:S424)</f>
        <v>0</v>
      </c>
      <c r="U425" s="687">
        <f>SUM(U422:U424)</f>
        <v>0</v>
      </c>
      <c r="V425" s="602"/>
      <c r="W425" s="687">
        <f>SUM(W422:W424)</f>
        <v>0</v>
      </c>
      <c r="X425" s="687">
        <f>SUM(X422:X424)</f>
        <v>0</v>
      </c>
      <c r="Y425" s="603"/>
      <c r="Z425" s="687">
        <f>SUM(Z422:Z424)</f>
        <v>0</v>
      </c>
      <c r="AA425" s="603"/>
      <c r="AB425" s="687">
        <f>SUM(AB422:AB424)</f>
        <v>0</v>
      </c>
      <c r="AC425" s="602"/>
      <c r="AD425" s="687"/>
      <c r="AE425" s="602"/>
    </row>
    <row r="426" spans="1:31" s="600" customFormat="1" ht="3" customHeight="1" thickBot="1">
      <c r="A426" s="547"/>
      <c r="C426" s="660"/>
      <c r="E426" s="660"/>
      <c r="G426" s="660"/>
      <c r="I426" s="660"/>
      <c r="J426" s="660"/>
      <c r="L426" s="660"/>
      <c r="N426" s="660"/>
      <c r="P426" s="660"/>
      <c r="Q426" s="660"/>
      <c r="S426" s="660"/>
      <c r="U426" s="660"/>
      <c r="V426" s="602"/>
      <c r="W426" s="660"/>
      <c r="X426" s="660"/>
      <c r="Y426" s="603"/>
      <c r="Z426" s="660"/>
      <c r="AA426" s="603"/>
      <c r="AB426" s="660"/>
      <c r="AC426" s="602"/>
      <c r="AD426" s="660"/>
      <c r="AE426" s="602"/>
    </row>
    <row r="427" spans="1:31" s="600" customFormat="1" ht="13" thickTop="1">
      <c r="A427" s="547"/>
      <c r="C427" s="601"/>
      <c r="E427" s="601"/>
      <c r="G427" s="601"/>
      <c r="I427" s="601"/>
      <c r="J427" s="601"/>
      <c r="L427" s="601"/>
      <c r="N427" s="601"/>
      <c r="P427" s="601"/>
      <c r="Q427" s="601"/>
      <c r="S427" s="601"/>
      <c r="U427" s="601"/>
      <c r="V427" s="602"/>
      <c r="W427" s="601"/>
      <c r="X427" s="601"/>
      <c r="Y427" s="603"/>
      <c r="Z427" s="601"/>
      <c r="AA427" s="603"/>
      <c r="AB427" s="601"/>
      <c r="AC427" s="602"/>
      <c r="AD427" s="601"/>
      <c r="AE427" s="602"/>
    </row>
    <row r="428" spans="1:31" s="600" customFormat="1" ht="14.25" customHeight="1">
      <c r="A428" s="547">
        <v>18</v>
      </c>
      <c r="B428" s="550" t="s">
        <v>87</v>
      </c>
      <c r="C428" s="601"/>
      <c r="E428" s="601"/>
      <c r="F428" s="550"/>
      <c r="G428" s="601"/>
      <c r="H428" s="550"/>
      <c r="I428" s="601"/>
      <c r="J428" s="601"/>
      <c r="L428" s="601"/>
      <c r="M428" s="550"/>
      <c r="N428" s="601"/>
      <c r="O428" s="550"/>
      <c r="P428" s="601"/>
      <c r="Q428" s="601"/>
      <c r="S428" s="601"/>
      <c r="U428" s="601"/>
      <c r="V428" s="551"/>
      <c r="W428" s="601"/>
      <c r="X428" s="601"/>
      <c r="Y428" s="603"/>
      <c r="Z428" s="601"/>
      <c r="AA428" s="603"/>
      <c r="AB428" s="601"/>
      <c r="AC428" s="551"/>
      <c r="AD428" s="601"/>
      <c r="AE428" s="551"/>
    </row>
    <row r="429" spans="1:31" s="600" customFormat="1" ht="15" customHeight="1">
      <c r="A429" s="547"/>
      <c r="B429" s="548"/>
      <c r="C429" s="549">
        <v>0</v>
      </c>
      <c r="D429" s="548"/>
      <c r="E429" s="601"/>
      <c r="F429" s="548"/>
      <c r="G429" s="549">
        <f t="shared" ref="G429:G430" si="125">C429+E429</f>
        <v>0</v>
      </c>
      <c r="H429" s="548"/>
      <c r="I429" s="549">
        <f t="shared" ref="I429:I430" si="126">+N429</f>
        <v>0</v>
      </c>
      <c r="J429" s="549">
        <v>0</v>
      </c>
      <c r="K429" s="548"/>
      <c r="L429" s="601"/>
      <c r="M429" s="548"/>
      <c r="N429" s="549">
        <f t="shared" ref="N429:N430" si="127">J429+L429</f>
        <v>0</v>
      </c>
      <c r="O429" s="548"/>
      <c r="P429" s="549">
        <f t="shared" ref="P429:P430" si="128">+U429</f>
        <v>0</v>
      </c>
      <c r="Q429" s="549">
        <v>0</v>
      </c>
      <c r="R429" s="548"/>
      <c r="S429" s="601"/>
      <c r="U429" s="549">
        <f t="shared" ref="U429:U430" si="129">Q429+S429</f>
        <v>0</v>
      </c>
      <c r="V429" s="551"/>
      <c r="W429" s="549">
        <f t="shared" ref="W429:W430" si="130">+AB429</f>
        <v>0</v>
      </c>
      <c r="X429" s="549">
        <v>0</v>
      </c>
      <c r="Y429" s="596"/>
      <c r="Z429" s="601"/>
      <c r="AA429" s="603"/>
      <c r="AB429" s="549">
        <f t="shared" ref="AB429" si="131">X429+Z429</f>
        <v>0</v>
      </c>
      <c r="AC429" s="551"/>
      <c r="AD429" s="667"/>
      <c r="AE429" s="551"/>
    </row>
    <row r="430" spans="1:31" s="600" customFormat="1" ht="15" customHeight="1">
      <c r="A430" s="547"/>
      <c r="B430" s="688"/>
      <c r="C430" s="549"/>
      <c r="E430" s="601"/>
      <c r="F430" s="688"/>
      <c r="G430" s="549">
        <f t="shared" si="125"/>
        <v>0</v>
      </c>
      <c r="H430" s="688"/>
      <c r="I430" s="549">
        <f t="shared" si="126"/>
        <v>0</v>
      </c>
      <c r="J430" s="549"/>
      <c r="L430" s="601"/>
      <c r="M430" s="688"/>
      <c r="N430" s="549">
        <f t="shared" si="127"/>
        <v>0</v>
      </c>
      <c r="O430" s="688"/>
      <c r="P430" s="549">
        <f t="shared" si="128"/>
        <v>0</v>
      </c>
      <c r="Q430" s="549"/>
      <c r="S430" s="601"/>
      <c r="U430" s="549">
        <f t="shared" si="129"/>
        <v>0</v>
      </c>
      <c r="V430" s="551"/>
      <c r="W430" s="549">
        <f t="shared" si="130"/>
        <v>0</v>
      </c>
      <c r="X430" s="549"/>
      <c r="Y430" s="603"/>
      <c r="Z430" s="601"/>
      <c r="AA430" s="603"/>
      <c r="AB430" s="549"/>
      <c r="AC430" s="551"/>
      <c r="AD430" s="549"/>
      <c r="AE430" s="551"/>
    </row>
    <row r="431" spans="1:31" s="600" customFormat="1" ht="2.25" customHeight="1">
      <c r="A431" s="547"/>
      <c r="C431" s="601"/>
      <c r="E431" s="601"/>
      <c r="G431" s="601"/>
      <c r="I431" s="601"/>
      <c r="J431" s="601"/>
      <c r="L431" s="601"/>
      <c r="N431" s="601"/>
      <c r="P431" s="601"/>
      <c r="Q431" s="601"/>
      <c r="S431" s="601"/>
      <c r="U431" s="601"/>
      <c r="V431" s="602"/>
      <c r="W431" s="601"/>
      <c r="X431" s="601"/>
      <c r="Y431" s="603"/>
      <c r="Z431" s="601"/>
      <c r="AA431" s="603"/>
      <c r="AB431" s="601"/>
      <c r="AC431" s="602"/>
      <c r="AD431" s="601"/>
      <c r="AE431" s="602"/>
    </row>
    <row r="432" spans="1:31" s="600" customFormat="1" ht="12">
      <c r="A432" s="547"/>
      <c r="C432" s="687">
        <f>SUM(C429:C431)</f>
        <v>0</v>
      </c>
      <c r="E432" s="687">
        <f>SUM(E429:E431)</f>
        <v>0</v>
      </c>
      <c r="G432" s="687">
        <f>SUM(G429:G431)</f>
        <v>0</v>
      </c>
      <c r="I432" s="687">
        <f>SUM(I429:I431)</f>
        <v>0</v>
      </c>
      <c r="J432" s="687">
        <f>SUM(J429:J431)</f>
        <v>0</v>
      </c>
      <c r="L432" s="687">
        <f>SUM(L429:L431)</f>
        <v>0</v>
      </c>
      <c r="N432" s="687">
        <f>SUM(N429:N431)</f>
        <v>0</v>
      </c>
      <c r="P432" s="687">
        <f>SUM(P429:P431)</f>
        <v>0</v>
      </c>
      <c r="Q432" s="687">
        <f>SUM(Q429:Q431)</f>
        <v>0</v>
      </c>
      <c r="S432" s="687">
        <f>SUM(S429:S431)</f>
        <v>0</v>
      </c>
      <c r="U432" s="687">
        <f>SUM(U429:U431)</f>
        <v>0</v>
      </c>
      <c r="V432" s="602"/>
      <c r="W432" s="687">
        <f>SUM(W429:W431)</f>
        <v>0</v>
      </c>
      <c r="X432" s="687">
        <f>SUM(X429:X431)</f>
        <v>0</v>
      </c>
      <c r="Y432" s="603"/>
      <c r="Z432" s="687">
        <f>SUM(Z429:Z431)</f>
        <v>0</v>
      </c>
      <c r="AA432" s="603"/>
      <c r="AB432" s="687">
        <f>SUM(AB429:AB431)</f>
        <v>0</v>
      </c>
      <c r="AC432" s="602"/>
      <c r="AD432" s="687"/>
      <c r="AE432" s="602"/>
    </row>
    <row r="433" spans="1:31" s="600" customFormat="1" ht="3.75" customHeight="1" thickBot="1">
      <c r="A433" s="547"/>
      <c r="C433" s="660"/>
      <c r="E433" s="660"/>
      <c r="G433" s="660"/>
      <c r="I433" s="660"/>
      <c r="J433" s="660"/>
      <c r="L433" s="660"/>
      <c r="N433" s="660"/>
      <c r="P433" s="660"/>
      <c r="Q433" s="660"/>
      <c r="S433" s="660"/>
      <c r="U433" s="660"/>
      <c r="V433" s="602"/>
      <c r="W433" s="660"/>
      <c r="X433" s="660"/>
      <c r="Y433" s="603"/>
      <c r="Z433" s="660"/>
      <c r="AA433" s="603"/>
      <c r="AB433" s="660"/>
      <c r="AC433" s="602"/>
      <c r="AD433" s="660"/>
      <c r="AE433" s="602"/>
    </row>
    <row r="434" spans="1:31" s="600" customFormat="1" ht="6.75" customHeight="1" thickTop="1">
      <c r="A434" s="547"/>
      <c r="C434" s="601"/>
      <c r="E434" s="601"/>
      <c r="G434" s="601"/>
      <c r="I434" s="601"/>
      <c r="J434" s="601"/>
      <c r="L434" s="601"/>
      <c r="N434" s="601"/>
      <c r="P434" s="601"/>
      <c r="Q434" s="601"/>
      <c r="S434" s="601"/>
      <c r="U434" s="601"/>
      <c r="V434" s="602"/>
      <c r="W434" s="601"/>
      <c r="X434" s="601"/>
      <c r="Y434" s="603"/>
      <c r="Z434" s="601"/>
      <c r="AA434" s="603"/>
      <c r="AB434" s="601"/>
      <c r="AC434" s="602"/>
      <c r="AD434" s="601"/>
      <c r="AE434" s="602"/>
    </row>
    <row r="435" spans="1:31" ht="16" customHeight="1">
      <c r="A435" s="547">
        <v>19</v>
      </c>
      <c r="B435" s="550" t="s">
        <v>58</v>
      </c>
      <c r="F435" s="550"/>
      <c r="H435" s="550"/>
      <c r="M435" s="550"/>
      <c r="O435" s="550"/>
    </row>
    <row r="436" spans="1:31" ht="16" customHeight="1">
      <c r="A436" s="547">
        <v>300501</v>
      </c>
      <c r="B436" s="548" t="s">
        <v>537</v>
      </c>
      <c r="C436" s="549">
        <f>'CTB 20'!AM332</f>
        <v>-8954966</v>
      </c>
      <c r="G436" s="549">
        <f>C436+E436</f>
        <v>-8954966</v>
      </c>
      <c r="I436" s="549">
        <f>+N436</f>
        <v>-22695577</v>
      </c>
      <c r="J436" s="549">
        <f>'CTB 19'!M181</f>
        <v>-22695577</v>
      </c>
      <c r="L436" s="549">
        <v>0</v>
      </c>
      <c r="N436" s="549">
        <f>J436+L436</f>
        <v>-22695577</v>
      </c>
      <c r="P436" s="549">
        <f>+U436</f>
        <v>-24827238</v>
      </c>
      <c r="Q436" s="549">
        <f>'CTB18'!P88</f>
        <v>-24827238</v>
      </c>
      <c r="S436" s="549">
        <v>0</v>
      </c>
      <c r="U436" s="549">
        <f>Q436+S436</f>
        <v>-24827238</v>
      </c>
      <c r="W436" s="549">
        <f>+AB436</f>
        <v>-29844423</v>
      </c>
      <c r="X436" s="549">
        <f>'CTB18'!O88</f>
        <v>-29844423</v>
      </c>
      <c r="Z436" s="549">
        <v>0</v>
      </c>
      <c r="AB436" s="549">
        <f>X436+Z436</f>
        <v>-29844423</v>
      </c>
    </row>
    <row r="437" spans="1:31" ht="16" customHeight="1">
      <c r="A437" s="547">
        <v>301001</v>
      </c>
      <c r="B437" s="548" t="s">
        <v>538</v>
      </c>
      <c r="C437" s="549">
        <f>'CTB 20'!AM334</f>
        <v>-3172528</v>
      </c>
      <c r="G437" s="549">
        <f t="shared" ref="G437:G444" si="132">C437+E437</f>
        <v>-3172528</v>
      </c>
      <c r="I437" s="549">
        <f t="shared" ref="I437:I444" si="133">+N437</f>
        <v>-8253103</v>
      </c>
      <c r="J437" s="549">
        <f>'CTB 19'!M182</f>
        <v>-8253103</v>
      </c>
      <c r="L437" s="549">
        <v>0</v>
      </c>
      <c r="N437" s="549">
        <f t="shared" ref="N437:N444" si="134">J437+L437</f>
        <v>-8253103</v>
      </c>
      <c r="P437" s="549">
        <f t="shared" ref="P437:P444" si="135">+U437</f>
        <v>-8164172</v>
      </c>
      <c r="Q437" s="549">
        <f>'CTB18'!P89</f>
        <v>-8164172</v>
      </c>
      <c r="S437" s="549">
        <v>0</v>
      </c>
      <c r="U437" s="549">
        <f t="shared" ref="U437:U444" si="136">Q437+S437</f>
        <v>-8164172</v>
      </c>
      <c r="W437" s="549">
        <f t="shared" ref="W437:W444" si="137">+AB437</f>
        <v>-9408307</v>
      </c>
      <c r="X437" s="549">
        <f>'CTB18'!O89</f>
        <v>-9408307</v>
      </c>
      <c r="Z437" s="549">
        <v>0</v>
      </c>
      <c r="AB437" s="549">
        <f t="shared" ref="AB437:AB444" si="138">X437+Z437</f>
        <v>-9408307</v>
      </c>
    </row>
    <row r="438" spans="1:31" ht="16" customHeight="1">
      <c r="A438" s="547">
        <v>301999</v>
      </c>
      <c r="B438" s="548" t="s">
        <v>539</v>
      </c>
      <c r="C438" s="549">
        <f>'CTB 20'!AM336</f>
        <v>7616</v>
      </c>
      <c r="G438" s="549">
        <f t="shared" si="132"/>
        <v>7616</v>
      </c>
      <c r="I438" s="549">
        <f t="shared" si="133"/>
        <v>20494</v>
      </c>
      <c r="J438" s="549">
        <f>'CTB 19'!M183</f>
        <v>20494</v>
      </c>
      <c r="L438" s="549">
        <v>0</v>
      </c>
      <c r="N438" s="549">
        <f t="shared" si="134"/>
        <v>20494</v>
      </c>
      <c r="P438" s="549">
        <f t="shared" si="135"/>
        <v>9628</v>
      </c>
      <c r="Q438" s="549">
        <f>'CTB18'!P90</f>
        <v>9628</v>
      </c>
      <c r="S438" s="549">
        <v>0</v>
      </c>
      <c r="U438" s="549">
        <f t="shared" si="136"/>
        <v>9628</v>
      </c>
      <c r="W438" s="549">
        <f t="shared" si="137"/>
        <v>27322</v>
      </c>
      <c r="X438" s="549">
        <f>'CTB18'!O90</f>
        <v>27322</v>
      </c>
      <c r="Z438" s="549">
        <v>0</v>
      </c>
      <c r="AB438" s="549">
        <f t="shared" si="138"/>
        <v>27322</v>
      </c>
    </row>
    <row r="439" spans="1:31" ht="16" customHeight="1">
      <c r="A439" s="547">
        <v>302001</v>
      </c>
      <c r="B439" s="548" t="s">
        <v>540</v>
      </c>
      <c r="C439" s="549">
        <f>'CTB 20'!AM337</f>
        <v>-1935598</v>
      </c>
      <c r="G439" s="549">
        <f t="shared" si="132"/>
        <v>-1935598</v>
      </c>
      <c r="I439" s="549">
        <f t="shared" si="133"/>
        <v>-5339847</v>
      </c>
      <c r="J439" s="549">
        <f>'CTB 19'!M184</f>
        <v>-5339847</v>
      </c>
      <c r="L439" s="549">
        <v>0</v>
      </c>
      <c r="N439" s="549">
        <f t="shared" si="134"/>
        <v>-5339847</v>
      </c>
      <c r="P439" s="549">
        <f t="shared" si="135"/>
        <v>-5916276</v>
      </c>
      <c r="Q439" s="549">
        <f>'CTB18'!P91</f>
        <v>-5916276</v>
      </c>
      <c r="S439" s="549">
        <v>0</v>
      </c>
      <c r="U439" s="549">
        <f t="shared" si="136"/>
        <v>-5916276</v>
      </c>
      <c r="W439" s="549">
        <f t="shared" si="137"/>
        <v>-5733041</v>
      </c>
      <c r="X439" s="549">
        <f>'CTB18'!O91</f>
        <v>-5733041</v>
      </c>
      <c r="Z439" s="549">
        <v>0</v>
      </c>
      <c r="AB439" s="549">
        <f t="shared" si="138"/>
        <v>-5733041</v>
      </c>
    </row>
    <row r="440" spans="1:31" ht="16" customHeight="1">
      <c r="A440" s="547">
        <v>302999</v>
      </c>
      <c r="B440" s="548" t="s">
        <v>541</v>
      </c>
      <c r="C440" s="549">
        <f>'CTB 20'!AM339</f>
        <v>1717</v>
      </c>
      <c r="G440" s="549">
        <f t="shared" si="132"/>
        <v>1717</v>
      </c>
      <c r="I440" s="549">
        <f t="shared" si="133"/>
        <v>3412</v>
      </c>
      <c r="J440" s="549">
        <f>'CTB 19'!M185</f>
        <v>3412</v>
      </c>
      <c r="L440" s="549">
        <v>0</v>
      </c>
      <c r="N440" s="549">
        <f t="shared" si="134"/>
        <v>3412</v>
      </c>
      <c r="P440" s="549">
        <f t="shared" si="135"/>
        <v>2982</v>
      </c>
      <c r="Q440" s="549">
        <f>'CTB18'!P92</f>
        <v>2982</v>
      </c>
      <c r="S440" s="549">
        <v>0</v>
      </c>
      <c r="U440" s="549">
        <f t="shared" si="136"/>
        <v>2982</v>
      </c>
      <c r="W440" s="549">
        <f t="shared" si="137"/>
        <v>6365</v>
      </c>
      <c r="X440" s="549">
        <f>'CTB18'!O92</f>
        <v>6365</v>
      </c>
      <c r="Z440" s="549">
        <v>0</v>
      </c>
      <c r="AB440" s="549">
        <f t="shared" si="138"/>
        <v>6365</v>
      </c>
    </row>
    <row r="441" spans="1:31" ht="16" customHeight="1">
      <c r="A441" s="547">
        <v>303001</v>
      </c>
      <c r="B441" s="548" t="s">
        <v>542</v>
      </c>
      <c r="C441" s="549">
        <f>'CTB 20'!AM341</f>
        <v>-20700</v>
      </c>
      <c r="G441" s="549">
        <f t="shared" si="132"/>
        <v>-20700</v>
      </c>
      <c r="I441" s="549">
        <f t="shared" si="133"/>
        <v>-49937</v>
      </c>
      <c r="J441" s="549">
        <f>'CTB 19'!M186</f>
        <v>-49937</v>
      </c>
      <c r="L441" s="549">
        <v>0</v>
      </c>
      <c r="N441" s="549">
        <f t="shared" si="134"/>
        <v>-49937</v>
      </c>
      <c r="P441" s="549">
        <f t="shared" si="135"/>
        <v>-68696</v>
      </c>
      <c r="Q441" s="549">
        <f>'CTB18'!P93</f>
        <v>-68696</v>
      </c>
      <c r="S441" s="549">
        <v>0</v>
      </c>
      <c r="U441" s="549">
        <f t="shared" si="136"/>
        <v>-68696</v>
      </c>
      <c r="W441" s="549">
        <f t="shared" si="137"/>
        <v>-57954</v>
      </c>
      <c r="X441" s="549">
        <f>'CTB18'!O93</f>
        <v>-57954</v>
      </c>
      <c r="Z441" s="549">
        <v>0</v>
      </c>
      <c r="AB441" s="549">
        <f t="shared" si="138"/>
        <v>-57954</v>
      </c>
    </row>
    <row r="442" spans="1:31" ht="16" customHeight="1">
      <c r="A442" s="547">
        <v>303004</v>
      </c>
      <c r="B442" s="548" t="s">
        <v>543</v>
      </c>
      <c r="C442" s="549">
        <f>'CTB 20'!AM343</f>
        <v>-54766</v>
      </c>
      <c r="G442" s="549">
        <f t="shared" si="132"/>
        <v>-54766</v>
      </c>
      <c r="I442" s="549">
        <f t="shared" si="133"/>
        <v>-306260</v>
      </c>
      <c r="J442" s="549">
        <f>'CTB 19'!M187</f>
        <v>-306260</v>
      </c>
      <c r="L442" s="549">
        <v>0</v>
      </c>
      <c r="N442" s="549">
        <f t="shared" si="134"/>
        <v>-306260</v>
      </c>
      <c r="P442" s="549">
        <f t="shared" si="135"/>
        <v>-154833</v>
      </c>
      <c r="Q442" s="549">
        <f>'CTB18'!P94</f>
        <v>-154833</v>
      </c>
      <c r="S442" s="549">
        <v>0</v>
      </c>
      <c r="U442" s="549">
        <f t="shared" si="136"/>
        <v>-154833</v>
      </c>
      <c r="W442" s="549">
        <f t="shared" si="137"/>
        <v>-198850</v>
      </c>
      <c r="X442" s="549">
        <f>'CTB18'!O94</f>
        <v>-198850</v>
      </c>
      <c r="Z442" s="549">
        <v>0</v>
      </c>
      <c r="AB442" s="549">
        <f t="shared" si="138"/>
        <v>-198850</v>
      </c>
    </row>
    <row r="443" spans="1:31" ht="16" customHeight="1">
      <c r="A443" s="547">
        <v>303005</v>
      </c>
      <c r="B443" s="548" t="s">
        <v>544</v>
      </c>
      <c r="C443" s="549">
        <f>'CTB 20'!AM344</f>
        <v>-101466</v>
      </c>
      <c r="G443" s="549">
        <f t="shared" si="132"/>
        <v>-101466</v>
      </c>
      <c r="I443" s="549">
        <f t="shared" si="133"/>
        <v>-231661</v>
      </c>
      <c r="J443" s="549">
        <f>'CTB 19'!M188</f>
        <v>-231661</v>
      </c>
      <c r="L443" s="549">
        <v>0</v>
      </c>
      <c r="N443" s="549">
        <f t="shared" si="134"/>
        <v>-231661</v>
      </c>
      <c r="P443" s="549">
        <f t="shared" si="135"/>
        <v>-197609</v>
      </c>
      <c r="Q443" s="549">
        <f>'CTB18'!P95</f>
        <v>-197609</v>
      </c>
      <c r="S443" s="549">
        <v>0</v>
      </c>
      <c r="U443" s="549">
        <f t="shared" si="136"/>
        <v>-197609</v>
      </c>
      <c r="W443" s="549">
        <f t="shared" si="137"/>
        <v>-142577</v>
      </c>
      <c r="X443" s="549">
        <f>'CTB18'!O95</f>
        <v>-142577</v>
      </c>
      <c r="Z443" s="549">
        <v>0</v>
      </c>
      <c r="AB443" s="549">
        <f t="shared" si="138"/>
        <v>-142577</v>
      </c>
    </row>
    <row r="444" spans="1:31" ht="16" customHeight="1">
      <c r="A444" s="547">
        <v>303999</v>
      </c>
      <c r="B444" s="548" t="s">
        <v>546</v>
      </c>
      <c r="C444" s="549">
        <f>'CTB 20'!AM348</f>
        <v>4</v>
      </c>
      <c r="G444" s="549">
        <f t="shared" si="132"/>
        <v>4</v>
      </c>
      <c r="I444" s="549">
        <f t="shared" si="133"/>
        <v>237</v>
      </c>
      <c r="J444" s="549">
        <f>'CTB 19'!M190</f>
        <v>237</v>
      </c>
      <c r="L444" s="549">
        <v>0</v>
      </c>
      <c r="N444" s="549">
        <f t="shared" si="134"/>
        <v>237</v>
      </c>
      <c r="P444" s="549">
        <f t="shared" si="135"/>
        <v>409</v>
      </c>
      <c r="Q444" s="549">
        <f>'CTB18'!P97</f>
        <v>409</v>
      </c>
      <c r="S444" s="549">
        <v>0</v>
      </c>
      <c r="U444" s="549">
        <f t="shared" si="136"/>
        <v>409</v>
      </c>
      <c r="W444" s="549">
        <f t="shared" si="137"/>
        <v>262</v>
      </c>
      <c r="X444" s="549">
        <f>'CTB18'!O97</f>
        <v>262</v>
      </c>
      <c r="Z444" s="549">
        <v>0</v>
      </c>
      <c r="AB444" s="549">
        <f t="shared" si="138"/>
        <v>262</v>
      </c>
    </row>
    <row r="445" spans="1:31" ht="3.25" customHeight="1">
      <c r="C445" s="630"/>
      <c r="E445" s="630"/>
      <c r="G445" s="630"/>
      <c r="I445" s="630"/>
      <c r="J445" s="630"/>
      <c r="L445" s="630"/>
      <c r="N445" s="630"/>
      <c r="P445" s="630"/>
      <c r="Q445" s="630"/>
      <c r="S445" s="630"/>
      <c r="U445" s="630"/>
      <c r="W445" s="630"/>
      <c r="X445" s="630"/>
      <c r="Z445" s="630"/>
      <c r="AB445" s="630"/>
      <c r="AD445" s="630"/>
    </row>
    <row r="446" spans="1:31" ht="16" customHeight="1">
      <c r="C446" s="549">
        <f>SUM(C436:C445)</f>
        <v>-14230687</v>
      </c>
      <c r="E446" s="549">
        <f>SUM(E436:E445)</f>
        <v>0</v>
      </c>
      <c r="G446" s="549">
        <f>SUM(G436:G445)</f>
        <v>-14230687</v>
      </c>
      <c r="I446" s="549">
        <f>SUM(I436:I445)</f>
        <v>-36852242</v>
      </c>
      <c r="J446" s="549">
        <f>SUM(J436:J445)</f>
        <v>-36852242</v>
      </c>
      <c r="L446" s="549">
        <f>SUM(L436:L445)</f>
        <v>0</v>
      </c>
      <c r="N446" s="549">
        <f>SUM(N436:N445)</f>
        <v>-36852242</v>
      </c>
      <c r="P446" s="549">
        <f>SUM(P436:P445)</f>
        <v>-39315805</v>
      </c>
      <c r="Q446" s="549">
        <f>SUM(Q436:Q445)</f>
        <v>-39315805</v>
      </c>
      <c r="S446" s="549">
        <f>SUM(S436:S445)</f>
        <v>0</v>
      </c>
      <c r="U446" s="549">
        <f>SUM(U436:U445)</f>
        <v>-39315805</v>
      </c>
      <c r="W446" s="549">
        <f>SUM(W436:W445)</f>
        <v>-45351203</v>
      </c>
      <c r="X446" s="549">
        <f>SUM(X436:X445)</f>
        <v>-45351203</v>
      </c>
      <c r="Z446" s="549">
        <f>SUM(Z436:Z445)</f>
        <v>0</v>
      </c>
      <c r="AB446" s="549">
        <f>SUM(AB436:AB445)</f>
        <v>-45351203</v>
      </c>
    </row>
    <row r="447" spans="1:31" ht="3.25" customHeight="1" thickBot="1">
      <c r="C447" s="636"/>
      <c r="E447" s="636"/>
      <c r="G447" s="636"/>
      <c r="I447" s="636"/>
      <c r="J447" s="636"/>
      <c r="L447" s="636"/>
      <c r="N447" s="636"/>
      <c r="P447" s="636"/>
      <c r="Q447" s="636"/>
      <c r="S447" s="636"/>
      <c r="U447" s="636"/>
      <c r="W447" s="636"/>
      <c r="X447" s="636"/>
      <c r="Z447" s="636"/>
      <c r="AB447" s="636"/>
      <c r="AD447" s="636"/>
    </row>
    <row r="448" spans="1:31" ht="16" customHeight="1" thickTop="1"/>
    <row r="449" spans="1:34" ht="16" customHeight="1">
      <c r="A449" s="547">
        <v>20</v>
      </c>
      <c r="B449" s="550" t="s">
        <v>80</v>
      </c>
      <c r="F449" s="550"/>
      <c r="H449" s="550"/>
      <c r="M449" s="550"/>
      <c r="O449" s="550"/>
    </row>
    <row r="450" spans="1:34" ht="16" customHeight="1">
      <c r="B450" s="689" t="s">
        <v>395</v>
      </c>
      <c r="F450" s="689"/>
      <c r="G450" s="549">
        <f t="shared" ref="G450:G456" si="139">C450+E450</f>
        <v>0</v>
      </c>
      <c r="H450" s="689"/>
      <c r="I450" s="549">
        <f t="shared" ref="I450:I456" si="140">+N450</f>
        <v>0</v>
      </c>
      <c r="L450" s="549">
        <v>0</v>
      </c>
      <c r="M450" s="689"/>
      <c r="N450" s="549">
        <f t="shared" ref="N450:N459" si="141">J450+L450</f>
        <v>0</v>
      </c>
      <c r="O450" s="689"/>
      <c r="P450" s="549">
        <f t="shared" ref="P450:P458" si="142">+U450</f>
        <v>0</v>
      </c>
      <c r="Q450" s="549">
        <f>-W458</f>
        <v>0</v>
      </c>
      <c r="S450" s="549">
        <v>0</v>
      </c>
      <c r="U450" s="549">
        <f t="shared" ref="U450:U459" si="143">Q450+S450</f>
        <v>0</v>
      </c>
      <c r="W450" s="549">
        <f t="shared" ref="W450:W454" si="144">+AB450</f>
        <v>0</v>
      </c>
      <c r="X450" s="549">
        <v>0</v>
      </c>
      <c r="AB450" s="549">
        <f>X450+Z450</f>
        <v>0</v>
      </c>
    </row>
    <row r="451" spans="1:34" ht="16" customHeight="1">
      <c r="A451" s="547">
        <v>400100</v>
      </c>
      <c r="B451" s="661" t="s">
        <v>564</v>
      </c>
      <c r="C451" s="690">
        <f>'CTB 20'!AM388</f>
        <v>832648</v>
      </c>
      <c r="F451" s="661"/>
      <c r="G451" s="549">
        <f t="shared" si="139"/>
        <v>832648</v>
      </c>
      <c r="H451" s="661"/>
      <c r="I451" s="549">
        <f t="shared" si="140"/>
        <v>2310268</v>
      </c>
      <c r="J451" s="690">
        <f>'CTB 19'!M208</f>
        <v>2310268</v>
      </c>
      <c r="L451" s="549">
        <v>0</v>
      </c>
      <c r="M451" s="661"/>
      <c r="N451" s="549">
        <f t="shared" si="141"/>
        <v>2310268</v>
      </c>
      <c r="O451" s="661"/>
      <c r="P451" s="549">
        <f t="shared" si="142"/>
        <v>2299689</v>
      </c>
      <c r="Q451" s="690">
        <f>'CTB18'!P117</f>
        <v>2299689</v>
      </c>
      <c r="S451" s="549">
        <v>0</v>
      </c>
      <c r="U451" s="549">
        <f t="shared" si="143"/>
        <v>2299689</v>
      </c>
      <c r="W451" s="549">
        <f t="shared" si="144"/>
        <v>2591355</v>
      </c>
      <c r="X451" s="691">
        <f>'CTB18'!O117</f>
        <v>2591355</v>
      </c>
      <c r="AB451" s="549">
        <f>X451+Z451</f>
        <v>2591355</v>
      </c>
      <c r="AE451" s="551">
        <v>-20401718</v>
      </c>
      <c r="AH451" s="596" t="e">
        <f>#REF!+#REF!</f>
        <v>#REF!</v>
      </c>
    </row>
    <row r="452" spans="1:34" ht="16" customHeight="1">
      <c r="A452" s="547">
        <v>400200</v>
      </c>
      <c r="B452" s="548" t="s">
        <v>565</v>
      </c>
      <c r="C452" s="690">
        <f>'CTB 20'!AM390</f>
        <v>688902</v>
      </c>
      <c r="G452" s="549">
        <f t="shared" si="139"/>
        <v>688902</v>
      </c>
      <c r="I452" s="549">
        <f t="shared" si="140"/>
        <v>2020982</v>
      </c>
      <c r="J452" s="690">
        <f>'CTB 19'!M209</f>
        <v>2020982</v>
      </c>
      <c r="L452" s="549">
        <v>0</v>
      </c>
      <c r="N452" s="549">
        <f t="shared" si="141"/>
        <v>2020982</v>
      </c>
      <c r="P452" s="549">
        <f t="shared" si="142"/>
        <v>2287045</v>
      </c>
      <c r="Q452" s="690">
        <f>'CTB18'!P118</f>
        <v>2287045</v>
      </c>
      <c r="S452" s="549">
        <v>0</v>
      </c>
      <c r="U452" s="549">
        <f t="shared" si="143"/>
        <v>2287045</v>
      </c>
      <c r="W452" s="549">
        <f t="shared" si="144"/>
        <v>2193739</v>
      </c>
      <c r="X452" s="691">
        <f>'CTB18'!O118</f>
        <v>2193739</v>
      </c>
      <c r="AB452" s="549">
        <f t="shared" ref="AB452:AB458" si="145">X452+Z452</f>
        <v>2193739</v>
      </c>
      <c r="AH452" s="596"/>
    </row>
    <row r="453" spans="1:34" ht="16" customHeight="1">
      <c r="A453" s="547">
        <v>400301</v>
      </c>
      <c r="B453" s="548" t="s">
        <v>566</v>
      </c>
      <c r="C453" s="690">
        <f>'CTB 20'!AM392</f>
        <v>11114</v>
      </c>
      <c r="G453" s="549">
        <f t="shared" si="139"/>
        <v>11114</v>
      </c>
      <c r="I453" s="549">
        <f t="shared" si="140"/>
        <v>28935</v>
      </c>
      <c r="J453" s="690">
        <f>'CTB 19'!M210</f>
        <v>28935</v>
      </c>
      <c r="L453" s="549">
        <v>0</v>
      </c>
      <c r="N453" s="549">
        <f t="shared" si="141"/>
        <v>28935</v>
      </c>
      <c r="P453" s="549">
        <f t="shared" si="142"/>
        <v>36974</v>
      </c>
      <c r="Q453" s="690">
        <f>'CTB18'!P119</f>
        <v>36974</v>
      </c>
      <c r="S453" s="549">
        <v>0</v>
      </c>
      <c r="U453" s="549">
        <f t="shared" si="143"/>
        <v>36974</v>
      </c>
      <c r="W453" s="549">
        <f t="shared" si="144"/>
        <v>25628</v>
      </c>
      <c r="X453" s="691">
        <f>'CTB18'!O119</f>
        <v>25628</v>
      </c>
      <c r="AB453" s="549">
        <f t="shared" si="145"/>
        <v>25628</v>
      </c>
      <c r="AH453" s="596"/>
    </row>
    <row r="454" spans="1:34" ht="16" customHeight="1">
      <c r="A454" s="547">
        <v>400303</v>
      </c>
      <c r="B454" s="548" t="s">
        <v>567</v>
      </c>
      <c r="C454" s="690">
        <f>'CTB 20'!AM393</f>
        <v>10144</v>
      </c>
      <c r="G454" s="549">
        <f t="shared" si="139"/>
        <v>10144</v>
      </c>
      <c r="I454" s="549">
        <f t="shared" si="140"/>
        <v>14287</v>
      </c>
      <c r="J454" s="690">
        <f>'CTB 19'!M211</f>
        <v>14287</v>
      </c>
      <c r="L454" s="549">
        <v>0</v>
      </c>
      <c r="N454" s="549">
        <f t="shared" si="141"/>
        <v>14287</v>
      </c>
      <c r="P454" s="549">
        <f t="shared" si="142"/>
        <v>8177</v>
      </c>
      <c r="Q454" s="690">
        <f>'CTB18'!P120</f>
        <v>8177</v>
      </c>
      <c r="S454" s="549">
        <v>0</v>
      </c>
      <c r="U454" s="549">
        <f t="shared" si="143"/>
        <v>8177</v>
      </c>
      <c r="W454" s="549">
        <f t="shared" si="144"/>
        <v>3661</v>
      </c>
      <c r="X454" s="691">
        <f>'CTB18'!O120</f>
        <v>3661</v>
      </c>
      <c r="AB454" s="549">
        <f t="shared" si="145"/>
        <v>3661</v>
      </c>
      <c r="AH454" s="596"/>
    </row>
    <row r="455" spans="1:34" ht="16" customHeight="1">
      <c r="A455" s="547">
        <v>400400</v>
      </c>
      <c r="B455" s="548" t="s">
        <v>568</v>
      </c>
      <c r="C455" s="690">
        <f>'CTB 20'!AM395</f>
        <v>1070</v>
      </c>
      <c r="G455" s="549">
        <f t="shared" si="139"/>
        <v>1070</v>
      </c>
      <c r="I455" s="549">
        <f t="shared" si="140"/>
        <v>1790</v>
      </c>
      <c r="J455" s="690">
        <f>'CTB 19'!M212</f>
        <v>1790</v>
      </c>
      <c r="L455" s="549">
        <v>0</v>
      </c>
      <c r="N455" s="549">
        <f t="shared" si="141"/>
        <v>1790</v>
      </c>
      <c r="P455" s="549">
        <f t="shared" si="142"/>
        <v>4080</v>
      </c>
      <c r="Q455" s="690">
        <f>'CTB18'!P121</f>
        <v>4080</v>
      </c>
      <c r="S455" s="549">
        <v>0</v>
      </c>
      <c r="U455" s="549">
        <f t="shared" si="143"/>
        <v>4080</v>
      </c>
      <c r="W455" s="549">
        <f t="shared" ref="W455:W458" si="146">+AB455</f>
        <v>6304</v>
      </c>
      <c r="X455" s="691">
        <f>'CTB18'!O121</f>
        <v>6304</v>
      </c>
      <c r="AB455" s="549">
        <f t="shared" si="145"/>
        <v>6304</v>
      </c>
      <c r="AH455" s="596"/>
    </row>
    <row r="456" spans="1:34" ht="16" customHeight="1">
      <c r="A456" s="547">
        <v>400500</v>
      </c>
      <c r="B456" s="548" t="s">
        <v>569</v>
      </c>
      <c r="C456" s="690">
        <f>'CTB 20'!AM397</f>
        <v>40282</v>
      </c>
      <c r="G456" s="549">
        <f t="shared" si="139"/>
        <v>40282</v>
      </c>
      <c r="I456" s="549">
        <f t="shared" si="140"/>
        <v>99701</v>
      </c>
      <c r="J456" s="690">
        <f>'CTB 19'!M213</f>
        <v>99701</v>
      </c>
      <c r="L456" s="549">
        <v>0</v>
      </c>
      <c r="N456" s="549">
        <f t="shared" si="141"/>
        <v>99701</v>
      </c>
      <c r="P456" s="549">
        <f t="shared" si="142"/>
        <v>134645</v>
      </c>
      <c r="Q456" s="690">
        <f>'CTB18'!P122</f>
        <v>134645</v>
      </c>
      <c r="S456" s="549">
        <v>0</v>
      </c>
      <c r="U456" s="549">
        <f t="shared" si="143"/>
        <v>134645</v>
      </c>
      <c r="W456" s="549">
        <f t="shared" si="146"/>
        <v>180636</v>
      </c>
      <c r="X456" s="691">
        <f>'CTB18'!O122</f>
        <v>180636</v>
      </c>
      <c r="AB456" s="549">
        <f t="shared" si="145"/>
        <v>180636</v>
      </c>
      <c r="AH456" s="596"/>
    </row>
    <row r="457" spans="1:34" ht="16" customHeight="1">
      <c r="X457" s="691"/>
      <c r="AH457" s="596"/>
    </row>
    <row r="458" spans="1:34" ht="16" customHeight="1">
      <c r="B458" s="689" t="s">
        <v>369</v>
      </c>
      <c r="C458" s="691"/>
      <c r="F458" s="689"/>
      <c r="G458" s="549">
        <f t="shared" ref="G458:G459" si="147">C458+E458</f>
        <v>0</v>
      </c>
      <c r="H458" s="689"/>
      <c r="I458" s="549">
        <f t="shared" ref="I458" si="148">+N458</f>
        <v>0</v>
      </c>
      <c r="J458" s="691"/>
      <c r="M458" s="689"/>
      <c r="N458" s="549">
        <f t="shared" si="141"/>
        <v>0</v>
      </c>
      <c r="O458" s="689"/>
      <c r="P458" s="549">
        <f t="shared" si="142"/>
        <v>0</v>
      </c>
      <c r="Q458" s="691">
        <f>-Q167</f>
        <v>0</v>
      </c>
      <c r="U458" s="549">
        <f t="shared" si="143"/>
        <v>0</v>
      </c>
      <c r="W458" s="549">
        <f t="shared" si="146"/>
        <v>0</v>
      </c>
      <c r="X458" s="691">
        <f>-X167</f>
        <v>0</v>
      </c>
      <c r="Z458" s="691">
        <f>Z167</f>
        <v>0</v>
      </c>
      <c r="AB458" s="549">
        <f t="shared" si="145"/>
        <v>0</v>
      </c>
      <c r="AH458" s="548">
        <v>-84186</v>
      </c>
    </row>
    <row r="459" spans="1:34" ht="16" customHeight="1">
      <c r="B459" s="689" t="s">
        <v>370</v>
      </c>
      <c r="F459" s="689"/>
      <c r="G459" s="549">
        <f t="shared" si="147"/>
        <v>0</v>
      </c>
      <c r="H459" s="689"/>
      <c r="M459" s="689"/>
      <c r="N459" s="549">
        <f t="shared" si="141"/>
        <v>0</v>
      </c>
      <c r="O459" s="689"/>
      <c r="U459" s="549">
        <f t="shared" si="143"/>
        <v>0</v>
      </c>
    </row>
    <row r="460" spans="1:34" ht="16" customHeight="1">
      <c r="B460" s="692"/>
      <c r="F460" s="692"/>
      <c r="H460" s="692"/>
      <c r="M460" s="692"/>
      <c r="O460" s="692"/>
    </row>
    <row r="461" spans="1:34" ht="3.75" customHeight="1">
      <c r="B461" s="692"/>
      <c r="C461" s="630"/>
      <c r="E461" s="630"/>
      <c r="F461" s="692"/>
      <c r="G461" s="630"/>
      <c r="H461" s="692"/>
      <c r="I461" s="630"/>
      <c r="J461" s="630"/>
      <c r="L461" s="630"/>
      <c r="M461" s="692"/>
      <c r="N461" s="630"/>
      <c r="O461" s="692"/>
      <c r="P461" s="630"/>
      <c r="Q461" s="630"/>
      <c r="S461" s="630"/>
      <c r="U461" s="630"/>
      <c r="W461" s="630"/>
      <c r="X461" s="630"/>
      <c r="Z461" s="630"/>
      <c r="AB461" s="630"/>
      <c r="AD461" s="630"/>
    </row>
    <row r="462" spans="1:34" ht="16" customHeight="1">
      <c r="B462" s="692"/>
      <c r="C462" s="549">
        <f>SUM(C450:C461)</f>
        <v>1584160</v>
      </c>
      <c r="E462" s="549">
        <f>SUM(E450:E461)</f>
        <v>0</v>
      </c>
      <c r="F462" s="692"/>
      <c r="G462" s="549">
        <f>SUM(G450:G461)</f>
        <v>1584160</v>
      </c>
      <c r="H462" s="692"/>
      <c r="I462" s="549">
        <f>SUM(I450:I461)</f>
        <v>4475963</v>
      </c>
      <c r="J462" s="549">
        <f>SUM(J450:J461)</f>
        <v>4475963</v>
      </c>
      <c r="L462" s="549">
        <f>SUM(L450:L461)</f>
        <v>0</v>
      </c>
      <c r="M462" s="692"/>
      <c r="N462" s="549">
        <f>SUM(N450:N461)</f>
        <v>4475963</v>
      </c>
      <c r="O462" s="692"/>
      <c r="P462" s="549">
        <f>SUM(P450:P461)</f>
        <v>4770610</v>
      </c>
      <c r="Q462" s="549">
        <f>SUM(Q450:Q461)</f>
        <v>4770610</v>
      </c>
      <c r="S462" s="549">
        <f>SUM(S450:S461)</f>
        <v>0</v>
      </c>
      <c r="U462" s="549">
        <f>SUM(U450:U461)</f>
        <v>4770610</v>
      </c>
      <c r="W462" s="549">
        <f>SUM(W450:W461)</f>
        <v>5001323</v>
      </c>
      <c r="X462" s="549">
        <f>SUM(X450:X461)</f>
        <v>5001323</v>
      </c>
      <c r="Z462" s="549">
        <f>SUM(Z450:Z461)</f>
        <v>0</v>
      </c>
      <c r="AB462" s="549">
        <f>SUM(AB450:AB461)</f>
        <v>5001323</v>
      </c>
    </row>
    <row r="463" spans="1:34" ht="16" customHeight="1">
      <c r="B463" s="692"/>
      <c r="F463" s="692"/>
      <c r="H463" s="692"/>
      <c r="M463" s="692"/>
      <c r="O463" s="692"/>
    </row>
    <row r="464" spans="1:34" ht="16" customHeight="1">
      <c r="B464" s="693" t="s">
        <v>82</v>
      </c>
      <c r="F464" s="693"/>
      <c r="H464" s="693"/>
      <c r="M464" s="693"/>
      <c r="O464" s="693"/>
    </row>
    <row r="465" spans="1:30" ht="16" customHeight="1">
      <c r="B465" s="548" t="s">
        <v>728</v>
      </c>
      <c r="G465" s="549">
        <f t="shared" ref="G465" si="149">C465+E465</f>
        <v>0</v>
      </c>
      <c r="I465" s="549">
        <f>+N465</f>
        <v>0</v>
      </c>
      <c r="J465" s="549">
        <v>0</v>
      </c>
      <c r="N465" s="549">
        <f t="shared" ref="N465" si="150">J465+L465</f>
        <v>0</v>
      </c>
      <c r="P465" s="549">
        <f>+U465</f>
        <v>0</v>
      </c>
      <c r="Q465" s="549">
        <v>0</v>
      </c>
      <c r="U465" s="549">
        <f t="shared" ref="U465" si="151">Q465+S465</f>
        <v>0</v>
      </c>
      <c r="W465" s="549">
        <f>+AB465</f>
        <v>0</v>
      </c>
      <c r="X465" s="549">
        <v>0</v>
      </c>
      <c r="AB465" s="549">
        <f t="shared" ref="AB465" si="152">X465+Z465</f>
        <v>0</v>
      </c>
    </row>
    <row r="466" spans="1:30" ht="3" customHeight="1">
      <c r="C466" s="630"/>
      <c r="E466" s="630"/>
      <c r="G466" s="630"/>
      <c r="I466" s="630"/>
      <c r="J466" s="630"/>
      <c r="L466" s="630"/>
      <c r="N466" s="630"/>
      <c r="P466" s="630"/>
      <c r="Q466" s="630"/>
      <c r="S466" s="630"/>
      <c r="U466" s="630"/>
      <c r="W466" s="630"/>
      <c r="X466" s="630"/>
      <c r="Z466" s="630"/>
      <c r="AB466" s="630"/>
      <c r="AD466" s="630"/>
    </row>
    <row r="467" spans="1:30" ht="16" customHeight="1">
      <c r="C467" s="549">
        <f>SUM(C465:C466)</f>
        <v>0</v>
      </c>
      <c r="E467" s="549">
        <f>SUM(E465:E466)</f>
        <v>0</v>
      </c>
      <c r="G467" s="549">
        <f>SUM(G465:G466)</f>
        <v>0</v>
      </c>
      <c r="I467" s="549">
        <f>SUM(I464:I466)</f>
        <v>0</v>
      </c>
      <c r="J467" s="549">
        <f>SUM(J465:J466)</f>
        <v>0</v>
      </c>
      <c r="L467" s="549">
        <f>SUM(L465:L466)</f>
        <v>0</v>
      </c>
      <c r="N467" s="549">
        <f>SUM(N465:N466)</f>
        <v>0</v>
      </c>
      <c r="P467" s="549">
        <f>SUM(P464:P466)</f>
        <v>0</v>
      </c>
      <c r="Q467" s="549">
        <f>SUM(Q465:Q466)</f>
        <v>0</v>
      </c>
      <c r="S467" s="549">
        <f>SUM(S465:S466)</f>
        <v>0</v>
      </c>
      <c r="U467" s="549">
        <f>SUM(U465:U466)</f>
        <v>0</v>
      </c>
      <c r="W467" s="549">
        <f>SUM(W464:W466)</f>
        <v>0</v>
      </c>
      <c r="X467" s="549">
        <f>SUM(X465:X466)</f>
        <v>0</v>
      </c>
      <c r="Z467" s="549">
        <f>SUM(Z465:Z466)</f>
        <v>0</v>
      </c>
      <c r="AB467" s="549">
        <f>SUM(AB465:AB466)</f>
        <v>0</v>
      </c>
    </row>
    <row r="468" spans="1:30" ht="16" customHeight="1"/>
    <row r="469" spans="1:30" ht="16" customHeight="1">
      <c r="B469" s="693" t="s">
        <v>376</v>
      </c>
      <c r="F469" s="693"/>
      <c r="G469" s="549">
        <f>C469+E469</f>
        <v>0</v>
      </c>
      <c r="H469" s="693"/>
      <c r="I469" s="549">
        <f>+N469</f>
        <v>0</v>
      </c>
      <c r="J469" s="549">
        <v>0</v>
      </c>
      <c r="M469" s="693"/>
      <c r="N469" s="549">
        <f>J469+L469</f>
        <v>0</v>
      </c>
      <c r="O469" s="693"/>
      <c r="P469" s="549">
        <f>+U469</f>
        <v>0</v>
      </c>
      <c r="Q469" s="549">
        <v>0</v>
      </c>
      <c r="U469" s="549">
        <f>Q469+S469</f>
        <v>0</v>
      </c>
      <c r="W469" s="549">
        <f>+AB469</f>
        <v>0</v>
      </c>
      <c r="X469" s="549">
        <v>0</v>
      </c>
      <c r="AB469" s="549">
        <f t="shared" ref="AB469:AB470" si="153">X469+Z469</f>
        <v>0</v>
      </c>
    </row>
    <row r="470" spans="1:30" ht="16" customHeight="1">
      <c r="B470" s="693" t="s">
        <v>377</v>
      </c>
      <c r="F470" s="693"/>
      <c r="G470" s="549">
        <f>C470+E470</f>
        <v>0</v>
      </c>
      <c r="H470" s="693"/>
      <c r="I470" s="549">
        <f>+N470</f>
        <v>0</v>
      </c>
      <c r="J470" s="549">
        <v>0</v>
      </c>
      <c r="M470" s="693"/>
      <c r="N470" s="549">
        <f>J470+L470</f>
        <v>0</v>
      </c>
      <c r="O470" s="693"/>
      <c r="P470" s="549">
        <f>+U470</f>
        <v>0</v>
      </c>
      <c r="Q470" s="549">
        <v>0</v>
      </c>
      <c r="U470" s="549">
        <f>Q470+S470</f>
        <v>0</v>
      </c>
      <c r="W470" s="549">
        <f>+AB470</f>
        <v>0</v>
      </c>
      <c r="X470" s="549">
        <v>0</v>
      </c>
      <c r="AB470" s="549">
        <f t="shared" si="153"/>
        <v>0</v>
      </c>
    </row>
    <row r="471" spans="1:30" ht="16" customHeight="1">
      <c r="G471" s="549">
        <f>C471+E471</f>
        <v>0</v>
      </c>
      <c r="I471" s="549">
        <f>+N471</f>
        <v>0</v>
      </c>
      <c r="N471" s="549">
        <f>J471+L471</f>
        <v>0</v>
      </c>
      <c r="P471" s="549">
        <f>+U471</f>
        <v>0</v>
      </c>
      <c r="U471" s="549">
        <f>Q471+S471</f>
        <v>0</v>
      </c>
      <c r="W471" s="549">
        <f>+AB471</f>
        <v>0</v>
      </c>
      <c r="AB471" s="549">
        <f>X471+Z471</f>
        <v>0</v>
      </c>
    </row>
    <row r="472" spans="1:30" ht="3.25" customHeight="1">
      <c r="C472" s="630"/>
      <c r="E472" s="630"/>
      <c r="G472" s="630"/>
      <c r="I472" s="630"/>
      <c r="J472" s="630"/>
      <c r="L472" s="630"/>
      <c r="N472" s="630"/>
      <c r="P472" s="630"/>
      <c r="Q472" s="630"/>
      <c r="S472" s="630"/>
      <c r="U472" s="630"/>
      <c r="W472" s="630"/>
      <c r="X472" s="630"/>
      <c r="Z472" s="630"/>
      <c r="AB472" s="630"/>
      <c r="AD472" s="630"/>
    </row>
    <row r="473" spans="1:30" ht="16" customHeight="1">
      <c r="C473" s="549">
        <f>C462+C467+C469+C470</f>
        <v>1584160</v>
      </c>
      <c r="E473" s="549">
        <f>E462+E467+E469+E470</f>
        <v>0</v>
      </c>
      <c r="G473" s="549">
        <f>G462+G467+G469+G470</f>
        <v>1584160</v>
      </c>
      <c r="I473" s="549">
        <f>I462+I467+I469+I470</f>
        <v>4475963</v>
      </c>
      <c r="J473" s="549">
        <f>J462+J467+J469+J470</f>
        <v>4475963</v>
      </c>
      <c r="L473" s="549">
        <f>L462+L467+L469+L470</f>
        <v>0</v>
      </c>
      <c r="N473" s="549">
        <f>N462+N467+N469+N470</f>
        <v>4475963</v>
      </c>
      <c r="P473" s="549">
        <f>P462+P467+P469+P470</f>
        <v>4770610</v>
      </c>
      <c r="Q473" s="549">
        <f>Q462+Q467+Q469+Q470</f>
        <v>4770610</v>
      </c>
      <c r="S473" s="549">
        <f>S462+S467+S469+S470</f>
        <v>0</v>
      </c>
      <c r="U473" s="549">
        <f>U462+U467+U469+U470</f>
        <v>4770610</v>
      </c>
      <c r="W473" s="549">
        <f>W462+W467+W469+W470</f>
        <v>5001323</v>
      </c>
      <c r="X473" s="549">
        <f>X462+X467+X469+X470</f>
        <v>5001323</v>
      </c>
      <c r="Z473" s="549">
        <f>Z462+Z467+Z469+Z470</f>
        <v>0</v>
      </c>
      <c r="AB473" s="549">
        <f>AB462+AB467+AB469+AB470</f>
        <v>5001323</v>
      </c>
    </row>
    <row r="474" spans="1:30" ht="3.25" customHeight="1" thickBot="1">
      <c r="C474" s="636"/>
      <c r="E474" s="636"/>
      <c r="G474" s="636"/>
      <c r="I474" s="636"/>
      <c r="J474" s="636"/>
      <c r="L474" s="636"/>
      <c r="N474" s="636"/>
      <c r="P474" s="636"/>
      <c r="Q474" s="636"/>
      <c r="S474" s="636"/>
      <c r="U474" s="636"/>
      <c r="W474" s="636"/>
      <c r="X474" s="636"/>
      <c r="Z474" s="636"/>
      <c r="AB474" s="636"/>
      <c r="AD474" s="636"/>
    </row>
    <row r="475" spans="1:30" ht="16" customHeight="1" thickTop="1"/>
    <row r="476" spans="1:30" ht="16" customHeight="1">
      <c r="A476" s="547">
        <v>21</v>
      </c>
      <c r="B476" s="550" t="s">
        <v>30</v>
      </c>
      <c r="F476" s="550"/>
      <c r="H476" s="550"/>
      <c r="M476" s="550"/>
      <c r="O476" s="550"/>
    </row>
    <row r="477" spans="1:30" ht="16" customHeight="1">
      <c r="A477" s="547">
        <v>303010</v>
      </c>
      <c r="B477" s="548" t="s">
        <v>545</v>
      </c>
      <c r="C477" s="549">
        <f>'CTB 20'!AM346</f>
        <v>-61153</v>
      </c>
      <c r="G477" s="549">
        <f>C477+E477</f>
        <v>-61153</v>
      </c>
      <c r="I477" s="549">
        <f t="shared" ref="I477:I496" si="154">N477</f>
        <v>-282861</v>
      </c>
      <c r="J477" s="549">
        <f>'CTB 19'!M189</f>
        <v>-282861</v>
      </c>
      <c r="L477" s="549">
        <v>0</v>
      </c>
      <c r="N477" s="549">
        <f>J477+L477</f>
        <v>-282861</v>
      </c>
      <c r="P477" s="549">
        <f t="shared" ref="P477:P496" si="155">U477</f>
        <v>-669426</v>
      </c>
      <c r="Q477" s="549">
        <f>'CTB18'!P96</f>
        <v>-669426</v>
      </c>
      <c r="S477" s="549">
        <v>0</v>
      </c>
      <c r="U477" s="549">
        <f>Q477+S477</f>
        <v>-669426</v>
      </c>
      <c r="W477" s="549">
        <f t="shared" ref="W477:W496" si="156">AB477</f>
        <v>-490646</v>
      </c>
      <c r="X477" s="549">
        <f>'CTB18'!O96</f>
        <v>-490646</v>
      </c>
      <c r="Z477" s="549">
        <v>0</v>
      </c>
      <c r="AB477" s="549">
        <f>X477+Z477</f>
        <v>-490646</v>
      </c>
    </row>
    <row r="478" spans="1:30" ht="16" customHeight="1">
      <c r="A478" s="547">
        <v>304001</v>
      </c>
      <c r="B478" s="548" t="s">
        <v>547</v>
      </c>
      <c r="C478" s="549">
        <f>'CTB 20'!AM350</f>
        <v>-3241</v>
      </c>
      <c r="G478" s="549">
        <f t="shared" ref="G478:G496" si="157">C478+E478</f>
        <v>-3241</v>
      </c>
      <c r="I478" s="549">
        <f t="shared" si="154"/>
        <v>-6340</v>
      </c>
      <c r="J478" s="549">
        <f>'CTB 19'!M191</f>
        <v>-6340</v>
      </c>
      <c r="L478" s="549">
        <v>0</v>
      </c>
      <c r="N478" s="549">
        <f t="shared" ref="N478:N496" si="158">J478+L478</f>
        <v>-6340</v>
      </c>
      <c r="P478" s="549">
        <f t="shared" si="155"/>
        <v>-11576</v>
      </c>
      <c r="Q478" s="549">
        <f>'CTB18'!P98</f>
        <v>-11576</v>
      </c>
      <c r="S478" s="549">
        <v>0</v>
      </c>
      <c r="U478" s="549">
        <f t="shared" ref="U478:U496" si="159">Q478+S478</f>
        <v>-11576</v>
      </c>
      <c r="W478" s="549">
        <f t="shared" si="156"/>
        <v>-19103</v>
      </c>
      <c r="X478" s="549">
        <f>'CTB18'!O98</f>
        <v>-19103</v>
      </c>
      <c r="Z478" s="549">
        <v>0</v>
      </c>
      <c r="AB478" s="549">
        <f>X478+Z478</f>
        <v>-19103</v>
      </c>
    </row>
    <row r="479" spans="1:30" ht="16" customHeight="1">
      <c r="A479" s="547">
        <v>305001</v>
      </c>
      <c r="B479" s="548" t="s">
        <v>548</v>
      </c>
      <c r="C479" s="549">
        <f>'CTB 20'!AM351</f>
        <v>-18062</v>
      </c>
      <c r="G479" s="549">
        <f t="shared" si="157"/>
        <v>-18062</v>
      </c>
      <c r="I479" s="549">
        <f t="shared" si="154"/>
        <v>-64544</v>
      </c>
      <c r="J479" s="549">
        <f>'CTB 19'!M192</f>
        <v>-64544</v>
      </c>
      <c r="L479" s="549">
        <v>0</v>
      </c>
      <c r="N479" s="549">
        <f t="shared" si="158"/>
        <v>-64544</v>
      </c>
      <c r="P479" s="549">
        <f t="shared" si="155"/>
        <v>-101163</v>
      </c>
      <c r="Q479" s="549">
        <f>'CTB18'!P99</f>
        <v>-101163</v>
      </c>
      <c r="S479" s="549">
        <v>0</v>
      </c>
      <c r="U479" s="549">
        <f t="shared" si="159"/>
        <v>-101163</v>
      </c>
      <c r="W479" s="549">
        <f t="shared" si="156"/>
        <v>-136284</v>
      </c>
      <c r="X479" s="549">
        <f>'CTB18'!O99</f>
        <v>-136284</v>
      </c>
      <c r="Z479" s="549">
        <v>0</v>
      </c>
      <c r="AB479" s="549">
        <f>X479+Z479</f>
        <v>-136284</v>
      </c>
    </row>
    <row r="480" spans="1:30" ht="16" customHeight="1">
      <c r="A480" s="547">
        <v>305006</v>
      </c>
      <c r="B480" s="548" t="s">
        <v>549</v>
      </c>
      <c r="C480" s="549">
        <f>'CTB 20'!AM353</f>
        <v>-408</v>
      </c>
      <c r="G480" s="549">
        <f t="shared" si="157"/>
        <v>-408</v>
      </c>
      <c r="I480" s="549">
        <f t="shared" si="154"/>
        <v>-5176</v>
      </c>
      <c r="J480" s="549">
        <f>'CTB 19'!M193</f>
        <v>-5176</v>
      </c>
      <c r="L480" s="549">
        <v>0</v>
      </c>
      <c r="N480" s="549">
        <f t="shared" si="158"/>
        <v>-5176</v>
      </c>
      <c r="P480" s="549">
        <f t="shared" si="155"/>
        <v>-15295</v>
      </c>
      <c r="Q480" s="549">
        <f>'CTB18'!P100</f>
        <v>-15295</v>
      </c>
      <c r="S480" s="549">
        <v>0</v>
      </c>
      <c r="U480" s="549">
        <f t="shared" si="159"/>
        <v>-15295</v>
      </c>
      <c r="W480" s="549">
        <f t="shared" si="156"/>
        <v>-26132</v>
      </c>
      <c r="X480" s="549">
        <f>'CTB18'!O100</f>
        <v>-26132</v>
      </c>
      <c r="Z480" s="549">
        <v>0</v>
      </c>
      <c r="AB480" s="549">
        <f t="shared" ref="AB480:AB496" si="160">X480+Z480</f>
        <v>-26132</v>
      </c>
    </row>
    <row r="481" spans="1:28" ht="16" customHeight="1">
      <c r="A481" s="547">
        <v>305007</v>
      </c>
      <c r="B481" s="548" t="s">
        <v>550</v>
      </c>
      <c r="C481" s="549">
        <f>'CTB 20'!AM355</f>
        <v>-514</v>
      </c>
      <c r="G481" s="549">
        <f t="shared" si="157"/>
        <v>-514</v>
      </c>
      <c r="I481" s="549">
        <f t="shared" si="154"/>
        <v>-3596</v>
      </c>
      <c r="J481" s="549">
        <f>'CTB 19'!M194</f>
        <v>-3596</v>
      </c>
      <c r="L481" s="549">
        <v>0</v>
      </c>
      <c r="N481" s="549">
        <f t="shared" si="158"/>
        <v>-3596</v>
      </c>
      <c r="P481" s="549">
        <f t="shared" si="155"/>
        <v>-3210</v>
      </c>
      <c r="Q481" s="549">
        <f>'CTB18'!P101</f>
        <v>-3210</v>
      </c>
      <c r="S481" s="549">
        <v>0</v>
      </c>
      <c r="U481" s="549">
        <f t="shared" si="159"/>
        <v>-3210</v>
      </c>
      <c r="W481" s="549">
        <f t="shared" si="156"/>
        <v>-7248</v>
      </c>
      <c r="X481" s="549">
        <f>'CTB18'!O101</f>
        <v>-7248</v>
      </c>
      <c r="Z481" s="549">
        <v>0</v>
      </c>
      <c r="AB481" s="549">
        <f t="shared" si="160"/>
        <v>-7248</v>
      </c>
    </row>
    <row r="482" spans="1:28" ht="16" customHeight="1">
      <c r="A482" s="547">
        <v>305015</v>
      </c>
      <c r="B482" s="548" t="s">
        <v>551</v>
      </c>
      <c r="G482" s="549">
        <f t="shared" si="157"/>
        <v>0</v>
      </c>
      <c r="I482" s="549">
        <f t="shared" si="154"/>
        <v>0</v>
      </c>
      <c r="L482" s="549">
        <v>0</v>
      </c>
      <c r="N482" s="549">
        <f t="shared" si="158"/>
        <v>0</v>
      </c>
      <c r="P482" s="549">
        <f t="shared" si="155"/>
        <v>-8519</v>
      </c>
      <c r="Q482" s="549">
        <f>'CTB18'!P102</f>
        <v>-8519</v>
      </c>
      <c r="S482" s="549">
        <v>0</v>
      </c>
      <c r="U482" s="549">
        <f t="shared" si="159"/>
        <v>-8519</v>
      </c>
      <c r="W482" s="549">
        <f t="shared" si="156"/>
        <v>-300</v>
      </c>
      <c r="X482" s="549">
        <f>'CTB18'!O102</f>
        <v>-300</v>
      </c>
      <c r="Z482" s="549">
        <v>0</v>
      </c>
      <c r="AB482" s="549">
        <f t="shared" si="160"/>
        <v>-300</v>
      </c>
    </row>
    <row r="483" spans="1:28" ht="16" customHeight="1">
      <c r="A483" s="547">
        <v>306101</v>
      </c>
      <c r="B483" s="548" t="s">
        <v>552</v>
      </c>
      <c r="C483" s="549">
        <f>'CTB 20'!AM357</f>
        <v>-77648</v>
      </c>
      <c r="G483" s="549">
        <f t="shared" si="157"/>
        <v>-77648</v>
      </c>
      <c r="I483" s="549">
        <f t="shared" si="154"/>
        <v>-236488</v>
      </c>
      <c r="J483" s="549">
        <f>'CTB 19'!M195</f>
        <v>-236488</v>
      </c>
      <c r="L483" s="549">
        <v>0</v>
      </c>
      <c r="N483" s="549">
        <f t="shared" si="158"/>
        <v>-236488</v>
      </c>
      <c r="P483" s="549">
        <f t="shared" si="155"/>
        <v>-204057</v>
      </c>
      <c r="Q483" s="549">
        <f>'CTB18'!P103</f>
        <v>-204057</v>
      </c>
      <c r="S483" s="549">
        <v>0</v>
      </c>
      <c r="U483" s="549">
        <f t="shared" si="159"/>
        <v>-204057</v>
      </c>
      <c r="W483" s="549">
        <f t="shared" si="156"/>
        <v>-297452</v>
      </c>
      <c r="X483" s="549">
        <f>'CTB18'!O103</f>
        <v>-297452</v>
      </c>
      <c r="Z483" s="549">
        <v>0</v>
      </c>
      <c r="AB483" s="549">
        <f t="shared" si="160"/>
        <v>-297452</v>
      </c>
    </row>
    <row r="484" spans="1:28" ht="16" customHeight="1">
      <c r="A484" s="547">
        <v>306201</v>
      </c>
      <c r="B484" s="548" t="s">
        <v>553</v>
      </c>
      <c r="C484" s="549">
        <f>'CTB 20'!AM359</f>
        <v>-790</v>
      </c>
      <c r="G484" s="549">
        <f t="shared" si="157"/>
        <v>-790</v>
      </c>
      <c r="I484" s="549">
        <f t="shared" si="154"/>
        <v>-1910</v>
      </c>
      <c r="J484" s="549">
        <f>'CTB 19'!M196</f>
        <v>-1910</v>
      </c>
      <c r="L484" s="549">
        <v>0</v>
      </c>
      <c r="N484" s="549">
        <f t="shared" si="158"/>
        <v>-1910</v>
      </c>
      <c r="P484" s="549">
        <f t="shared" si="155"/>
        <v>-1632</v>
      </c>
      <c r="Q484" s="549">
        <f>'CTB18'!P104</f>
        <v>-1632</v>
      </c>
      <c r="S484" s="549">
        <v>0</v>
      </c>
      <c r="U484" s="549">
        <f t="shared" si="159"/>
        <v>-1632</v>
      </c>
      <c r="W484" s="549">
        <f t="shared" si="156"/>
        <v>-3829</v>
      </c>
      <c r="X484" s="549">
        <f>'CTB18'!O104</f>
        <v>-3829</v>
      </c>
      <c r="Z484" s="549">
        <v>0</v>
      </c>
      <c r="AB484" s="549">
        <f t="shared" si="160"/>
        <v>-3829</v>
      </c>
    </row>
    <row r="485" spans="1:28" ht="16" customHeight="1">
      <c r="A485" s="547">
        <v>306204</v>
      </c>
      <c r="B485" s="548" t="s">
        <v>1676</v>
      </c>
      <c r="C485" s="549">
        <f>'CTB 20'!AM360</f>
        <v>-24</v>
      </c>
      <c r="G485" s="549">
        <f t="shared" si="157"/>
        <v>-24</v>
      </c>
      <c r="I485" s="549">
        <f t="shared" si="154"/>
        <v>0</v>
      </c>
      <c r="L485" s="549">
        <v>0</v>
      </c>
      <c r="N485" s="549">
        <f t="shared" si="158"/>
        <v>0</v>
      </c>
      <c r="P485" s="549">
        <f t="shared" si="155"/>
        <v>0</v>
      </c>
      <c r="Q485" s="549">
        <f>'CTB18'!P105</f>
        <v>0</v>
      </c>
      <c r="S485" s="549">
        <v>0</v>
      </c>
      <c r="U485" s="549">
        <f t="shared" ref="U485" si="161">Q485+S485</f>
        <v>0</v>
      </c>
      <c r="W485" s="549">
        <f t="shared" ref="W485" si="162">AB485</f>
        <v>-10</v>
      </c>
      <c r="X485" s="549">
        <f>'CTB18'!O105</f>
        <v>-10</v>
      </c>
      <c r="Z485" s="549">
        <v>0</v>
      </c>
      <c r="AB485" s="549">
        <f t="shared" ref="AB485" si="163">X485+Z485</f>
        <v>-10</v>
      </c>
    </row>
    <row r="486" spans="1:28" ht="16" customHeight="1">
      <c r="A486" s="547">
        <v>306209</v>
      </c>
      <c r="B486" s="548" t="s">
        <v>554</v>
      </c>
      <c r="C486" s="549">
        <f>'CTB 20'!AM362</f>
        <v>-238</v>
      </c>
      <c r="G486" s="549">
        <f t="shared" si="157"/>
        <v>-238</v>
      </c>
      <c r="I486" s="549">
        <f t="shared" si="154"/>
        <v>-68</v>
      </c>
      <c r="J486" s="549">
        <f>'CTB 19'!M197</f>
        <v>-68</v>
      </c>
      <c r="L486" s="549">
        <v>0</v>
      </c>
      <c r="N486" s="549">
        <f t="shared" si="158"/>
        <v>-68</v>
      </c>
      <c r="P486" s="549">
        <f t="shared" si="155"/>
        <v>-82</v>
      </c>
      <c r="Q486" s="549">
        <f>'CTB18'!P106</f>
        <v>-82</v>
      </c>
      <c r="S486" s="549">
        <v>0</v>
      </c>
      <c r="U486" s="549">
        <f t="shared" si="159"/>
        <v>-82</v>
      </c>
      <c r="W486" s="549">
        <f t="shared" si="156"/>
        <v>-79</v>
      </c>
      <c r="X486" s="549">
        <f>'CTB18'!O106</f>
        <v>-79</v>
      </c>
      <c r="Z486" s="549">
        <v>0</v>
      </c>
      <c r="AB486" s="549">
        <f t="shared" si="160"/>
        <v>-79</v>
      </c>
    </row>
    <row r="487" spans="1:28" ht="16" customHeight="1">
      <c r="A487" s="547">
        <v>306501</v>
      </c>
      <c r="B487" s="548" t="s">
        <v>555</v>
      </c>
      <c r="C487" s="549">
        <f>'CTB 20'!AM366</f>
        <v>-283810</v>
      </c>
      <c r="G487" s="549">
        <f t="shared" si="157"/>
        <v>-283810</v>
      </c>
      <c r="I487" s="549">
        <f t="shared" si="154"/>
        <v>-493107</v>
      </c>
      <c r="J487" s="549">
        <f>'CTB 19'!M198</f>
        <v>-493107</v>
      </c>
      <c r="L487" s="549">
        <v>0</v>
      </c>
      <c r="N487" s="549">
        <f t="shared" si="158"/>
        <v>-493107</v>
      </c>
      <c r="P487" s="549">
        <f t="shared" si="155"/>
        <v>-520583</v>
      </c>
      <c r="Q487" s="549">
        <f>'CTB18'!P107</f>
        <v>-520583</v>
      </c>
      <c r="S487" s="549">
        <v>0</v>
      </c>
      <c r="U487" s="549">
        <f t="shared" si="159"/>
        <v>-520583</v>
      </c>
      <c r="W487" s="549">
        <f t="shared" si="156"/>
        <v>-747500</v>
      </c>
      <c r="X487" s="549">
        <f>'CTB18'!O107</f>
        <v>-747500</v>
      </c>
      <c r="Z487" s="549">
        <v>0</v>
      </c>
      <c r="AB487" s="549">
        <f t="shared" si="160"/>
        <v>-747500</v>
      </c>
    </row>
    <row r="488" spans="1:28" ht="16" customHeight="1">
      <c r="A488" s="547">
        <v>306502</v>
      </c>
      <c r="B488" s="548" t="s">
        <v>556</v>
      </c>
      <c r="C488" s="549">
        <f>'CTB 20'!AM367</f>
        <v>-65000</v>
      </c>
      <c r="G488" s="549">
        <f t="shared" si="157"/>
        <v>-65000</v>
      </c>
      <c r="I488" s="549">
        <f t="shared" si="154"/>
        <v>-215000</v>
      </c>
      <c r="J488" s="549">
        <f>'CTB 19'!M199</f>
        <v>-215000</v>
      </c>
      <c r="L488" s="549">
        <v>0</v>
      </c>
      <c r="N488" s="549">
        <f t="shared" si="158"/>
        <v>-215000</v>
      </c>
      <c r="P488" s="549">
        <f t="shared" si="155"/>
        <v>-180000</v>
      </c>
      <c r="Q488" s="549">
        <f>'CTB18'!P108</f>
        <v>-180000</v>
      </c>
      <c r="S488" s="549">
        <v>0</v>
      </c>
      <c r="U488" s="549">
        <f t="shared" si="159"/>
        <v>-180000</v>
      </c>
      <c r="W488" s="549">
        <f t="shared" si="156"/>
        <v>-180000</v>
      </c>
      <c r="X488" s="549">
        <f>'CTB18'!O108</f>
        <v>-180000</v>
      </c>
      <c r="Z488" s="549">
        <v>0</v>
      </c>
      <c r="AB488" s="549">
        <f t="shared" si="160"/>
        <v>-180000</v>
      </c>
    </row>
    <row r="489" spans="1:28" ht="16" customHeight="1">
      <c r="A489" s="547">
        <v>306503</v>
      </c>
      <c r="B489" s="548" t="s">
        <v>557</v>
      </c>
      <c r="C489" s="549">
        <f>'CTB 20'!AM369</f>
        <v>-12500</v>
      </c>
      <c r="G489" s="549">
        <f t="shared" si="157"/>
        <v>-12500</v>
      </c>
      <c r="I489" s="549">
        <f t="shared" si="154"/>
        <v>-75893</v>
      </c>
      <c r="J489" s="549">
        <f>'CTB 19'!M200</f>
        <v>-75893</v>
      </c>
      <c r="L489" s="549">
        <v>0</v>
      </c>
      <c r="N489" s="549">
        <f t="shared" si="158"/>
        <v>-75893</v>
      </c>
      <c r="P489" s="549">
        <f t="shared" si="155"/>
        <v>-140595</v>
      </c>
      <c r="Q489" s="549">
        <f>'CTB18'!P109</f>
        <v>-140595</v>
      </c>
      <c r="S489" s="549">
        <v>0</v>
      </c>
      <c r="U489" s="549">
        <f t="shared" si="159"/>
        <v>-140595</v>
      </c>
      <c r="W489" s="549">
        <f t="shared" si="156"/>
        <v>-196667</v>
      </c>
      <c r="X489" s="549">
        <f>'CTB18'!O109</f>
        <v>-196667</v>
      </c>
      <c r="Z489" s="549">
        <v>0</v>
      </c>
      <c r="AB489" s="549">
        <f t="shared" si="160"/>
        <v>-196667</v>
      </c>
    </row>
    <row r="490" spans="1:28" ht="16" customHeight="1">
      <c r="A490" s="547">
        <v>306805</v>
      </c>
      <c r="B490" s="548" t="s">
        <v>558</v>
      </c>
      <c r="C490" s="549">
        <f>'CTB 20'!AM371</f>
        <v>-255</v>
      </c>
      <c r="G490" s="549">
        <f t="shared" si="157"/>
        <v>-255</v>
      </c>
      <c r="I490" s="549">
        <f t="shared" si="154"/>
        <v>-1113</v>
      </c>
      <c r="J490" s="549">
        <f>'CTB 19'!M201</f>
        <v>-1113</v>
      </c>
      <c r="L490" s="549">
        <v>0</v>
      </c>
      <c r="N490" s="549">
        <f t="shared" si="158"/>
        <v>-1113</v>
      </c>
      <c r="P490" s="549">
        <f t="shared" si="155"/>
        <v>-699</v>
      </c>
      <c r="Q490" s="549">
        <f>'CTB18'!P110</f>
        <v>-699</v>
      </c>
      <c r="S490" s="549">
        <v>0</v>
      </c>
      <c r="U490" s="549">
        <f t="shared" si="159"/>
        <v>-699</v>
      </c>
      <c r="W490" s="549">
        <f t="shared" si="156"/>
        <v>-949</v>
      </c>
      <c r="X490" s="549">
        <f>'CTB18'!O110</f>
        <v>-949</v>
      </c>
      <c r="Z490" s="549">
        <v>0</v>
      </c>
      <c r="AB490" s="549">
        <f t="shared" si="160"/>
        <v>-949</v>
      </c>
    </row>
    <row r="491" spans="1:28" ht="16" customHeight="1">
      <c r="A491" s="547">
        <v>306808</v>
      </c>
      <c r="B491" s="548" t="s">
        <v>559</v>
      </c>
      <c r="C491" s="549">
        <f>'CTB 20'!AM373</f>
        <v>-3000</v>
      </c>
      <c r="G491" s="549">
        <f t="shared" si="157"/>
        <v>-3000</v>
      </c>
      <c r="I491" s="549">
        <f t="shared" si="154"/>
        <v>-98653</v>
      </c>
      <c r="J491" s="549">
        <f>'CTB 19'!M202</f>
        <v>-98653</v>
      </c>
      <c r="L491" s="549">
        <v>0</v>
      </c>
      <c r="N491" s="549">
        <f t="shared" si="158"/>
        <v>-98653</v>
      </c>
      <c r="P491" s="549">
        <f t="shared" si="155"/>
        <v>-140517</v>
      </c>
      <c r="Q491" s="549">
        <f>'CTB18'!P111</f>
        <v>-140517</v>
      </c>
      <c r="S491" s="549">
        <v>0</v>
      </c>
      <c r="U491" s="549">
        <f t="shared" si="159"/>
        <v>-140517</v>
      </c>
      <c r="W491" s="549">
        <f t="shared" si="156"/>
        <v>-233707</v>
      </c>
      <c r="X491" s="549">
        <f>'CTB18'!O111</f>
        <v>-233707</v>
      </c>
      <c r="Z491" s="549">
        <v>0</v>
      </c>
      <c r="AB491" s="549">
        <f t="shared" si="160"/>
        <v>-233707</v>
      </c>
    </row>
    <row r="492" spans="1:28" ht="16" customHeight="1">
      <c r="A492" s="547">
        <v>306809</v>
      </c>
      <c r="B492" s="548" t="s">
        <v>560</v>
      </c>
      <c r="C492" s="549">
        <f>'CTB 20'!AM375</f>
        <v>-10883</v>
      </c>
      <c r="G492" s="549">
        <f t="shared" si="157"/>
        <v>-10883</v>
      </c>
      <c r="I492" s="549">
        <f t="shared" si="154"/>
        <v>-29293</v>
      </c>
      <c r="J492" s="549">
        <f>'CTB 19'!M203</f>
        <v>-29293</v>
      </c>
      <c r="L492" s="549">
        <v>0</v>
      </c>
      <c r="N492" s="549">
        <f t="shared" si="158"/>
        <v>-29293</v>
      </c>
      <c r="P492" s="549">
        <f t="shared" si="155"/>
        <v>-38761</v>
      </c>
      <c r="Q492" s="549">
        <f>'CTB18'!P112</f>
        <v>-38761</v>
      </c>
      <c r="S492" s="549">
        <v>0</v>
      </c>
      <c r="U492" s="549">
        <f t="shared" si="159"/>
        <v>-38761</v>
      </c>
      <c r="W492" s="549">
        <f t="shared" si="156"/>
        <v>-57556</v>
      </c>
      <c r="X492" s="549">
        <f>'CTB18'!O112</f>
        <v>-57556</v>
      </c>
      <c r="Z492" s="549">
        <v>0</v>
      </c>
      <c r="AB492" s="549">
        <f t="shared" si="160"/>
        <v>-57556</v>
      </c>
    </row>
    <row r="493" spans="1:28" ht="16" customHeight="1">
      <c r="A493" s="547">
        <v>306812</v>
      </c>
      <c r="B493" s="548" t="s">
        <v>561</v>
      </c>
      <c r="C493" s="549">
        <f>'CTB 20'!AM376</f>
        <v>-4077</v>
      </c>
      <c r="G493" s="549">
        <f t="shared" si="157"/>
        <v>-4077</v>
      </c>
      <c r="I493" s="549">
        <f t="shared" si="154"/>
        <v>-17164</v>
      </c>
      <c r="J493" s="549">
        <f>'CTB 19'!M204</f>
        <v>-17164</v>
      </c>
      <c r="L493" s="549">
        <v>0</v>
      </c>
      <c r="N493" s="549">
        <f t="shared" si="158"/>
        <v>-17164</v>
      </c>
      <c r="P493" s="549">
        <f t="shared" si="155"/>
        <v>-11206</v>
      </c>
      <c r="Q493" s="549">
        <f>'CTB18'!P113</f>
        <v>-11206</v>
      </c>
      <c r="S493" s="549">
        <v>0</v>
      </c>
      <c r="U493" s="549">
        <f t="shared" si="159"/>
        <v>-11206</v>
      </c>
      <c r="W493" s="549">
        <f t="shared" si="156"/>
        <v>-16289</v>
      </c>
      <c r="X493" s="549">
        <f>'CTB18'!O113</f>
        <v>-16289</v>
      </c>
      <c r="Z493" s="549">
        <v>0</v>
      </c>
      <c r="AB493" s="549">
        <f t="shared" si="160"/>
        <v>-16289</v>
      </c>
    </row>
    <row r="494" spans="1:28" ht="16" customHeight="1">
      <c r="A494" s="547">
        <v>306841</v>
      </c>
      <c r="B494" s="548" t="s">
        <v>562</v>
      </c>
      <c r="G494" s="549">
        <f t="shared" si="157"/>
        <v>0</v>
      </c>
      <c r="I494" s="549">
        <f t="shared" si="154"/>
        <v>0</v>
      </c>
      <c r="L494" s="549">
        <v>0</v>
      </c>
      <c r="N494" s="549">
        <f t="shared" si="158"/>
        <v>0</v>
      </c>
      <c r="P494" s="549">
        <f t="shared" si="155"/>
        <v>0</v>
      </c>
      <c r="Q494" s="549">
        <f>'CTB18'!P114</f>
        <v>0</v>
      </c>
      <c r="S494" s="549">
        <v>0</v>
      </c>
      <c r="U494" s="549">
        <f t="shared" si="159"/>
        <v>0</v>
      </c>
      <c r="W494" s="549">
        <f t="shared" si="156"/>
        <v>0</v>
      </c>
      <c r="X494" s="549">
        <f>'CTB18'!O114</f>
        <v>0</v>
      </c>
      <c r="Z494" s="549">
        <v>0</v>
      </c>
      <c r="AB494" s="549">
        <f t="shared" si="160"/>
        <v>0</v>
      </c>
    </row>
    <row r="495" spans="1:28" ht="16" customHeight="1">
      <c r="A495" s="547">
        <v>306843</v>
      </c>
      <c r="B495" s="548" t="s">
        <v>563</v>
      </c>
      <c r="C495" s="549">
        <f>'CTB 20'!AM380</f>
        <v>-14408</v>
      </c>
      <c r="G495" s="549">
        <f t="shared" si="157"/>
        <v>-14408</v>
      </c>
      <c r="I495" s="549">
        <f t="shared" si="154"/>
        <v>-46121</v>
      </c>
      <c r="J495" s="549">
        <f>'CTB 19'!M205</f>
        <v>-46121</v>
      </c>
      <c r="L495" s="549">
        <v>0</v>
      </c>
      <c r="N495" s="549">
        <f t="shared" si="158"/>
        <v>-46121</v>
      </c>
      <c r="P495" s="549">
        <f t="shared" si="155"/>
        <v>-77151</v>
      </c>
      <c r="Q495" s="549">
        <f>'CTB18'!P115</f>
        <v>-77151</v>
      </c>
      <c r="S495" s="549">
        <v>0</v>
      </c>
      <c r="U495" s="549">
        <f t="shared" si="159"/>
        <v>-77151</v>
      </c>
      <c r="W495" s="549">
        <f t="shared" si="156"/>
        <v>-29549</v>
      </c>
      <c r="X495" s="549">
        <f>'CTB18'!O115</f>
        <v>-29549</v>
      </c>
      <c r="Z495" s="549">
        <v>0</v>
      </c>
      <c r="AB495" s="549">
        <f t="shared" si="160"/>
        <v>-29549</v>
      </c>
    </row>
    <row r="496" spans="1:28" ht="16" customHeight="1">
      <c r="A496" s="547">
        <v>306890</v>
      </c>
      <c r="B496" s="548" t="s">
        <v>30</v>
      </c>
      <c r="C496" s="549">
        <f>'CTB 20'!AM382</f>
        <v>-6724</v>
      </c>
      <c r="G496" s="549">
        <f t="shared" si="157"/>
        <v>-6724</v>
      </c>
      <c r="I496" s="549">
        <f t="shared" si="154"/>
        <v>-4223</v>
      </c>
      <c r="J496" s="549">
        <f>'CTB 19'!M206</f>
        <v>-4223</v>
      </c>
      <c r="L496" s="549">
        <v>0</v>
      </c>
      <c r="N496" s="549">
        <f t="shared" si="158"/>
        <v>-4223</v>
      </c>
      <c r="P496" s="549">
        <f t="shared" si="155"/>
        <v>-11427</v>
      </c>
      <c r="Q496" s="549">
        <f>'CTB18'!P116</f>
        <v>-11427</v>
      </c>
      <c r="S496" s="549">
        <v>0</v>
      </c>
      <c r="U496" s="549">
        <f t="shared" si="159"/>
        <v>-11427</v>
      </c>
      <c r="W496" s="549">
        <f t="shared" si="156"/>
        <v>-82865</v>
      </c>
      <c r="X496" s="549">
        <f>'CTB18'!O116</f>
        <v>-82865</v>
      </c>
      <c r="Z496" s="549">
        <v>0</v>
      </c>
      <c r="AB496" s="549">
        <f t="shared" si="160"/>
        <v>-82865</v>
      </c>
    </row>
    <row r="497" spans="1:31" ht="3.25" customHeight="1">
      <c r="C497" s="630"/>
      <c r="E497" s="630"/>
      <c r="G497" s="630"/>
      <c r="I497" s="630"/>
      <c r="J497" s="630"/>
      <c r="L497" s="630"/>
      <c r="N497" s="630"/>
      <c r="P497" s="630"/>
      <c r="Q497" s="630"/>
      <c r="S497" s="630"/>
      <c r="U497" s="630"/>
      <c r="W497" s="630"/>
      <c r="X497" s="630"/>
      <c r="Z497" s="630">
        <v>0</v>
      </c>
      <c r="AB497" s="630"/>
      <c r="AD497" s="630"/>
    </row>
    <row r="498" spans="1:31" s="600" customFormat="1" ht="16" customHeight="1">
      <c r="A498" s="547"/>
      <c r="C498" s="601">
        <f>SUM(C477:C497)</f>
        <v>-562735</v>
      </c>
      <c r="E498" s="601">
        <f>SUM(E477:E497)</f>
        <v>0</v>
      </c>
      <c r="G498" s="601">
        <f>SUM(G477:G497)</f>
        <v>-562735</v>
      </c>
      <c r="I498" s="601">
        <f>SUM(I477:I497)</f>
        <v>-1581550</v>
      </c>
      <c r="J498" s="601">
        <f>SUM(J477:J497)</f>
        <v>-1581550</v>
      </c>
      <c r="L498" s="601">
        <f>SUM(L477:L497)</f>
        <v>0</v>
      </c>
      <c r="N498" s="601">
        <f>SUM(N477:N497)</f>
        <v>-1581550</v>
      </c>
      <c r="P498" s="601">
        <f>SUM(P477:P497)</f>
        <v>-2135899</v>
      </c>
      <c r="Q498" s="601">
        <f>SUM(Q477:Q497)</f>
        <v>-2135899</v>
      </c>
      <c r="S498" s="601">
        <f>SUM(S477:S497)</f>
        <v>0</v>
      </c>
      <c r="U498" s="601">
        <f>SUM(U477:U497)</f>
        <v>-2135899</v>
      </c>
      <c r="V498" s="602"/>
      <c r="W498" s="601">
        <f>SUM(W477:W497)</f>
        <v>-2526165</v>
      </c>
      <c r="X498" s="601">
        <f>SUM(X477:X497)</f>
        <v>-2526165</v>
      </c>
      <c r="Y498" s="603"/>
      <c r="Z498" s="601">
        <f>SUM(Z477:Z497)</f>
        <v>0</v>
      </c>
      <c r="AA498" s="603"/>
      <c r="AB498" s="601">
        <f>SUM(AB477:AB497)</f>
        <v>-2526165</v>
      </c>
      <c r="AC498" s="602"/>
      <c r="AD498" s="601"/>
      <c r="AE498" s="602"/>
    </row>
    <row r="499" spans="1:31" ht="3.25" customHeight="1" thickBot="1">
      <c r="C499" s="636"/>
      <c r="E499" s="636"/>
      <c r="G499" s="636"/>
      <c r="I499" s="636"/>
      <c r="J499" s="636"/>
      <c r="L499" s="636"/>
      <c r="N499" s="636"/>
      <c r="P499" s="636"/>
      <c r="Q499" s="636"/>
      <c r="S499" s="636"/>
      <c r="U499" s="636"/>
      <c r="W499" s="636"/>
      <c r="X499" s="636"/>
      <c r="Z499" s="636"/>
      <c r="AB499" s="636"/>
      <c r="AD499" s="636"/>
    </row>
    <row r="500" spans="1:31" ht="16" customHeight="1" thickTop="1"/>
    <row r="501" spans="1:31" ht="16" customHeight="1">
      <c r="A501" s="547">
        <v>22</v>
      </c>
      <c r="B501" s="550" t="s">
        <v>52</v>
      </c>
      <c r="C501" s="691"/>
      <c r="D501" s="643"/>
      <c r="E501" s="691"/>
      <c r="F501" s="550"/>
      <c r="H501" s="550"/>
      <c r="J501" s="691"/>
      <c r="K501" s="643"/>
      <c r="L501" s="691"/>
      <c r="M501" s="550"/>
      <c r="O501" s="550"/>
      <c r="Q501" s="691"/>
      <c r="R501" s="643"/>
      <c r="S501" s="691"/>
      <c r="T501" s="643"/>
      <c r="X501" s="691"/>
      <c r="Y501" s="694"/>
      <c r="Z501" s="691"/>
      <c r="AA501" s="694"/>
    </row>
    <row r="502" spans="1:31" ht="16" customHeight="1">
      <c r="A502" s="547">
        <v>500010</v>
      </c>
      <c r="B502" s="548" t="s">
        <v>570</v>
      </c>
      <c r="C502" s="691">
        <f>'CTB 20'!AM404</f>
        <v>2309349</v>
      </c>
      <c r="D502" s="643"/>
      <c r="E502" s="691"/>
      <c r="G502" s="549">
        <f t="shared" ref="G502:G529" si="164">C502+E502</f>
        <v>2309349</v>
      </c>
      <c r="I502" s="549">
        <f t="shared" ref="I502:I529" si="165">+N502</f>
        <v>5279781</v>
      </c>
      <c r="J502" s="691">
        <f>'CTB 19'!M215</f>
        <v>5279781</v>
      </c>
      <c r="K502" s="643"/>
      <c r="L502" s="691"/>
      <c r="N502" s="549">
        <f t="shared" ref="N502:N529" si="166">J502+L502</f>
        <v>5279781</v>
      </c>
      <c r="P502" s="549">
        <f t="shared" ref="P502:P529" si="167">+U502</f>
        <v>5343062</v>
      </c>
      <c r="Q502" s="691">
        <f>'CTB18'!P123</f>
        <v>5343062</v>
      </c>
      <c r="R502" s="643"/>
      <c r="S502" s="691"/>
      <c r="T502" s="643"/>
      <c r="U502" s="549">
        <f t="shared" ref="U502:U529" si="168">Q502+S502</f>
        <v>5343062</v>
      </c>
      <c r="W502" s="549">
        <f t="shared" ref="W502:W511" si="169">+AB502</f>
        <v>5621898</v>
      </c>
      <c r="X502" s="691">
        <f>'CTB18'!O123</f>
        <v>5621898</v>
      </c>
      <c r="Y502" s="694"/>
      <c r="Z502" s="691"/>
      <c r="AA502" s="694"/>
      <c r="AB502" s="549">
        <f t="shared" ref="AB502:AB511" si="170">X502+Z502</f>
        <v>5621898</v>
      </c>
    </row>
    <row r="503" spans="1:31" ht="16" customHeight="1">
      <c r="A503" s="547">
        <v>500020</v>
      </c>
      <c r="B503" s="548" t="s">
        <v>571</v>
      </c>
      <c r="C503" s="691">
        <f>'CTB 20'!AM406</f>
        <v>330381</v>
      </c>
      <c r="D503" s="643"/>
      <c r="E503" s="691"/>
      <c r="G503" s="549">
        <f t="shared" si="164"/>
        <v>330381</v>
      </c>
      <c r="I503" s="549">
        <f t="shared" si="165"/>
        <v>503574</v>
      </c>
      <c r="J503" s="691">
        <f>'CTB 19'!M216</f>
        <v>503574</v>
      </c>
      <c r="K503" s="643"/>
      <c r="L503" s="691"/>
      <c r="N503" s="549">
        <f t="shared" si="166"/>
        <v>503574</v>
      </c>
      <c r="P503" s="549">
        <f t="shared" si="167"/>
        <v>532673</v>
      </c>
      <c r="Q503" s="691">
        <f>'CTB18'!P124</f>
        <v>532673</v>
      </c>
      <c r="R503" s="643"/>
      <c r="S503" s="691"/>
      <c r="T503" s="643"/>
      <c r="U503" s="549">
        <f t="shared" si="168"/>
        <v>532673</v>
      </c>
      <c r="W503" s="549">
        <f t="shared" si="169"/>
        <v>620380</v>
      </c>
      <c r="X503" s="691">
        <f>'CTB18'!O124</f>
        <v>620380</v>
      </c>
      <c r="Y503" s="694"/>
      <c r="Z503" s="691"/>
      <c r="AA503" s="694"/>
      <c r="AB503" s="549">
        <f t="shared" si="170"/>
        <v>620380</v>
      </c>
    </row>
    <row r="504" spans="1:31" ht="16" customHeight="1">
      <c r="A504" s="547">
        <v>500030</v>
      </c>
      <c r="B504" s="548" t="s">
        <v>572</v>
      </c>
      <c r="C504" s="691">
        <f>'CTB 20'!AM408</f>
        <v>5380</v>
      </c>
      <c r="D504" s="643"/>
      <c r="E504" s="691"/>
      <c r="G504" s="549">
        <f t="shared" si="164"/>
        <v>5380</v>
      </c>
      <c r="I504" s="549">
        <f t="shared" si="165"/>
        <v>44640</v>
      </c>
      <c r="J504" s="691">
        <f>'CTB 19'!M217</f>
        <v>44640</v>
      </c>
      <c r="K504" s="643"/>
      <c r="L504" s="691"/>
      <c r="N504" s="549">
        <f t="shared" si="166"/>
        <v>44640</v>
      </c>
      <c r="P504" s="549">
        <f t="shared" si="167"/>
        <v>22230</v>
      </c>
      <c r="Q504" s="691">
        <f>'CTB18'!P125</f>
        <v>22230</v>
      </c>
      <c r="R504" s="643"/>
      <c r="S504" s="691"/>
      <c r="T504" s="643"/>
      <c r="U504" s="549">
        <f t="shared" si="168"/>
        <v>22230</v>
      </c>
      <c r="W504" s="549">
        <f t="shared" si="169"/>
        <v>58610</v>
      </c>
      <c r="X504" s="691">
        <f>'CTB18'!O125</f>
        <v>58610</v>
      </c>
      <c r="Y504" s="694"/>
      <c r="Z504" s="691"/>
      <c r="AA504" s="694"/>
      <c r="AB504" s="549">
        <f t="shared" si="170"/>
        <v>58610</v>
      </c>
    </row>
    <row r="505" spans="1:31" ht="16" customHeight="1">
      <c r="A505" s="547">
        <v>500050</v>
      </c>
      <c r="B505" s="548" t="s">
        <v>573</v>
      </c>
      <c r="C505" s="691">
        <f>'CTB 20'!AM409</f>
        <v>4610893</v>
      </c>
      <c r="D505" s="643"/>
      <c r="E505" s="691"/>
      <c r="G505" s="549">
        <f t="shared" si="164"/>
        <v>4610893</v>
      </c>
      <c r="I505" s="549">
        <f t="shared" si="165"/>
        <v>7707701</v>
      </c>
      <c r="J505" s="691">
        <f>'CTB 19'!M218</f>
        <v>7707701</v>
      </c>
      <c r="K505" s="643"/>
      <c r="L505" s="691"/>
      <c r="N505" s="549">
        <f t="shared" si="166"/>
        <v>7707701</v>
      </c>
      <c r="P505" s="549">
        <f t="shared" si="167"/>
        <v>7960240</v>
      </c>
      <c r="Q505" s="691">
        <f>'CTB18'!P126</f>
        <v>7960240</v>
      </c>
      <c r="R505" s="643"/>
      <c r="S505" s="691"/>
      <c r="T505" s="643"/>
      <c r="U505" s="549">
        <f t="shared" si="168"/>
        <v>7960240</v>
      </c>
      <c r="W505" s="549">
        <f t="shared" si="169"/>
        <v>8942960</v>
      </c>
      <c r="X505" s="691">
        <f>'CTB18'!O126</f>
        <v>8942960</v>
      </c>
      <c r="Y505" s="694"/>
      <c r="Z505" s="691"/>
      <c r="AA505" s="694"/>
      <c r="AB505" s="549">
        <f t="shared" si="170"/>
        <v>8942960</v>
      </c>
    </row>
    <row r="506" spans="1:31" ht="16" customHeight="1">
      <c r="A506" s="547">
        <v>500110</v>
      </c>
      <c r="B506" s="548" t="s">
        <v>574</v>
      </c>
      <c r="C506" s="691">
        <f>'CTB 20'!AM411</f>
        <v>415029</v>
      </c>
      <c r="D506" s="643"/>
      <c r="E506" s="691"/>
      <c r="G506" s="549">
        <f t="shared" si="164"/>
        <v>415029</v>
      </c>
      <c r="I506" s="549">
        <f t="shared" si="165"/>
        <v>476962</v>
      </c>
      <c r="J506" s="691">
        <f>'CTB 19'!M219</f>
        <v>476962</v>
      </c>
      <c r="K506" s="643"/>
      <c r="L506" s="691"/>
      <c r="N506" s="549">
        <f t="shared" si="166"/>
        <v>476962</v>
      </c>
      <c r="P506" s="549">
        <f t="shared" si="167"/>
        <v>295868</v>
      </c>
      <c r="Q506" s="691">
        <f>'CTB18'!P127</f>
        <v>295868</v>
      </c>
      <c r="R506" s="643"/>
      <c r="S506" s="691"/>
      <c r="T506" s="643"/>
      <c r="U506" s="549">
        <f t="shared" si="168"/>
        <v>295868</v>
      </c>
      <c r="W506" s="549">
        <f t="shared" si="169"/>
        <v>544274</v>
      </c>
      <c r="X506" s="691">
        <f>'CTB18'!O127</f>
        <v>544274</v>
      </c>
      <c r="Y506" s="694"/>
      <c r="Z506" s="691"/>
      <c r="AA506" s="694"/>
      <c r="AB506" s="549">
        <f t="shared" si="170"/>
        <v>544274</v>
      </c>
    </row>
    <row r="507" spans="1:31" ht="16" customHeight="1">
      <c r="A507" s="547">
        <v>500120</v>
      </c>
      <c r="B507" s="548" t="s">
        <v>575</v>
      </c>
      <c r="C507" s="691">
        <f>'CTB 20'!AM413</f>
        <v>332927</v>
      </c>
      <c r="D507" s="643"/>
      <c r="E507" s="691"/>
      <c r="G507" s="549">
        <f t="shared" si="164"/>
        <v>332927</v>
      </c>
      <c r="I507" s="549">
        <f t="shared" si="165"/>
        <v>370561</v>
      </c>
      <c r="J507" s="691">
        <f>'CTB 19'!M220</f>
        <v>370561</v>
      </c>
      <c r="K507" s="643"/>
      <c r="L507" s="691"/>
      <c r="N507" s="549">
        <f t="shared" si="166"/>
        <v>370561</v>
      </c>
      <c r="P507" s="549">
        <f t="shared" si="167"/>
        <v>370476</v>
      </c>
      <c r="Q507" s="691">
        <f>'CTB18'!P128</f>
        <v>370476</v>
      </c>
      <c r="R507" s="643"/>
      <c r="S507" s="691"/>
      <c r="T507" s="643"/>
      <c r="U507" s="549">
        <f t="shared" si="168"/>
        <v>370476</v>
      </c>
      <c r="W507" s="549">
        <f t="shared" si="169"/>
        <v>352648</v>
      </c>
      <c r="X507" s="691">
        <f>'CTB18'!O128</f>
        <v>352648</v>
      </c>
      <c r="Y507" s="694"/>
      <c r="Z507" s="691"/>
      <c r="AA507" s="694"/>
      <c r="AB507" s="549">
        <f t="shared" si="170"/>
        <v>352648</v>
      </c>
    </row>
    <row r="508" spans="1:31" ht="16" customHeight="1">
      <c r="A508" s="547">
        <v>500130</v>
      </c>
      <c r="B508" s="548" t="s">
        <v>576</v>
      </c>
      <c r="C508" s="691">
        <f>'CTB 20'!AM415</f>
        <v>42538</v>
      </c>
      <c r="D508" s="643"/>
      <c r="E508" s="691"/>
      <c r="G508" s="549">
        <f t="shared" si="164"/>
        <v>42538</v>
      </c>
      <c r="I508" s="549">
        <f t="shared" si="165"/>
        <v>-40743</v>
      </c>
      <c r="J508" s="691">
        <f>'CTB 19'!M221</f>
        <v>-40743</v>
      </c>
      <c r="K508" s="643"/>
      <c r="L508" s="691"/>
      <c r="N508" s="549">
        <f t="shared" si="166"/>
        <v>-40743</v>
      </c>
      <c r="P508" s="549">
        <f t="shared" si="167"/>
        <v>115219</v>
      </c>
      <c r="Q508" s="691">
        <f>'CTB18'!P129</f>
        <v>115219</v>
      </c>
      <c r="R508" s="643"/>
      <c r="S508" s="691"/>
      <c r="T508" s="643"/>
      <c r="U508" s="549">
        <f t="shared" si="168"/>
        <v>115219</v>
      </c>
      <c r="W508" s="549">
        <f t="shared" si="169"/>
        <v>225832</v>
      </c>
      <c r="X508" s="691">
        <f>'CTB18'!O129</f>
        <v>225832</v>
      </c>
      <c r="Y508" s="694"/>
      <c r="Z508" s="691"/>
      <c r="AA508" s="694"/>
      <c r="AB508" s="549">
        <f t="shared" si="170"/>
        <v>225832</v>
      </c>
    </row>
    <row r="509" spans="1:31" ht="16" customHeight="1">
      <c r="A509" s="547">
        <v>500140</v>
      </c>
      <c r="B509" s="548" t="s">
        <v>577</v>
      </c>
      <c r="C509" s="691">
        <f>'CTB 20'!AM416</f>
        <v>71703</v>
      </c>
      <c r="D509" s="643"/>
      <c r="E509" s="691"/>
      <c r="G509" s="549">
        <f t="shared" si="164"/>
        <v>71703</v>
      </c>
      <c r="I509" s="549">
        <f t="shared" si="165"/>
        <v>154448</v>
      </c>
      <c r="J509" s="691">
        <f>'CTB 19'!M222</f>
        <v>154448</v>
      </c>
      <c r="K509" s="643"/>
      <c r="L509" s="691"/>
      <c r="N509" s="549">
        <f t="shared" si="166"/>
        <v>154448</v>
      </c>
      <c r="P509" s="549">
        <f t="shared" si="167"/>
        <v>145402</v>
      </c>
      <c r="Q509" s="691">
        <f>'CTB18'!P130</f>
        <v>145402</v>
      </c>
      <c r="R509" s="643"/>
      <c r="S509" s="691"/>
      <c r="T509" s="643"/>
      <c r="U509" s="549">
        <f t="shared" si="168"/>
        <v>145402</v>
      </c>
      <c r="W509" s="549">
        <f t="shared" si="169"/>
        <v>193687</v>
      </c>
      <c r="X509" s="691">
        <f>'CTB18'!O130</f>
        <v>193687</v>
      </c>
      <c r="Y509" s="694"/>
      <c r="Z509" s="691"/>
      <c r="AA509" s="694"/>
      <c r="AB509" s="549">
        <f t="shared" si="170"/>
        <v>193687</v>
      </c>
    </row>
    <row r="510" spans="1:31" ht="16" customHeight="1">
      <c r="A510" s="547">
        <v>500141</v>
      </c>
      <c r="B510" s="548" t="s">
        <v>578</v>
      </c>
      <c r="C510" s="691">
        <f>'CTB 20'!AM418</f>
        <v>30684</v>
      </c>
      <c r="D510" s="643"/>
      <c r="E510" s="691"/>
      <c r="G510" s="549">
        <f t="shared" si="164"/>
        <v>30684</v>
      </c>
      <c r="I510" s="549">
        <f t="shared" si="165"/>
        <v>66585</v>
      </c>
      <c r="J510" s="691">
        <f>'CTB 19'!M223</f>
        <v>66585</v>
      </c>
      <c r="K510" s="643"/>
      <c r="L510" s="691"/>
      <c r="N510" s="549">
        <f t="shared" si="166"/>
        <v>66585</v>
      </c>
      <c r="P510" s="549">
        <f t="shared" si="167"/>
        <v>71918</v>
      </c>
      <c r="Q510" s="691">
        <f>'CTB18'!P131</f>
        <v>71918</v>
      </c>
      <c r="R510" s="643"/>
      <c r="S510" s="691"/>
      <c r="T510" s="643"/>
      <c r="U510" s="549">
        <f t="shared" si="168"/>
        <v>71918</v>
      </c>
      <c r="W510" s="549">
        <f t="shared" si="169"/>
        <v>76619</v>
      </c>
      <c r="X510" s="691">
        <f>'CTB18'!O131</f>
        <v>76619</v>
      </c>
      <c r="Y510" s="694"/>
      <c r="Z510" s="691"/>
      <c r="AA510" s="694"/>
      <c r="AB510" s="549">
        <f t="shared" si="170"/>
        <v>76619</v>
      </c>
    </row>
    <row r="511" spans="1:31" ht="16" customHeight="1">
      <c r="A511" s="547">
        <v>500150</v>
      </c>
      <c r="B511" s="548" t="s">
        <v>579</v>
      </c>
      <c r="C511" s="691">
        <f>'CTB 20'!AM420</f>
        <v>45615</v>
      </c>
      <c r="D511" s="643"/>
      <c r="E511" s="691"/>
      <c r="G511" s="549">
        <f t="shared" si="164"/>
        <v>45615</v>
      </c>
      <c r="I511" s="549">
        <f t="shared" si="165"/>
        <v>1010190</v>
      </c>
      <c r="J511" s="691">
        <f>'CTB 19'!M224</f>
        <v>1010190</v>
      </c>
      <c r="K511" s="643"/>
      <c r="L511" s="691"/>
      <c r="N511" s="549">
        <f t="shared" si="166"/>
        <v>1010190</v>
      </c>
      <c r="P511" s="549">
        <f t="shared" si="167"/>
        <v>1011925</v>
      </c>
      <c r="Q511" s="691">
        <f>'CTB18'!P132</f>
        <v>1011925</v>
      </c>
      <c r="R511" s="643"/>
      <c r="S511" s="691"/>
      <c r="T511" s="643"/>
      <c r="U511" s="549">
        <f t="shared" si="168"/>
        <v>1011925</v>
      </c>
      <c r="W511" s="549">
        <f t="shared" si="169"/>
        <v>1050048</v>
      </c>
      <c r="X511" s="691">
        <f>'CTB18'!O132</f>
        <v>1050048</v>
      </c>
      <c r="Y511" s="694"/>
      <c r="Z511" s="691"/>
      <c r="AA511" s="694"/>
      <c r="AB511" s="549">
        <f t="shared" si="170"/>
        <v>1050048</v>
      </c>
    </row>
    <row r="512" spans="1:31" ht="16" customHeight="1">
      <c r="A512" s="547">
        <v>500151</v>
      </c>
      <c r="B512" s="548" t="s">
        <v>580</v>
      </c>
      <c r="C512" s="691">
        <f>'CTB 20'!AM422</f>
        <v>256636</v>
      </c>
      <c r="D512" s="643"/>
      <c r="E512" s="691"/>
      <c r="G512" s="549">
        <f t="shared" si="164"/>
        <v>256636</v>
      </c>
      <c r="I512" s="549">
        <f t="shared" si="165"/>
        <v>159067</v>
      </c>
      <c r="J512" s="691">
        <f>'CTB 19'!M225</f>
        <v>159067</v>
      </c>
      <c r="K512" s="643"/>
      <c r="L512" s="691"/>
      <c r="N512" s="549">
        <f t="shared" si="166"/>
        <v>159067</v>
      </c>
      <c r="P512" s="549">
        <f t="shared" si="167"/>
        <v>153904</v>
      </c>
      <c r="Q512" s="691">
        <f>'CTB18'!P133</f>
        <v>153904</v>
      </c>
      <c r="R512" s="643"/>
      <c r="S512" s="691"/>
      <c r="T512" s="643"/>
      <c r="U512" s="549">
        <f t="shared" si="168"/>
        <v>153904</v>
      </c>
      <c r="W512" s="549">
        <f t="shared" ref="W512:W529" si="171">+AB512</f>
        <v>164452</v>
      </c>
      <c r="X512" s="691">
        <f>'CTB18'!O133</f>
        <v>164452</v>
      </c>
      <c r="Y512" s="694"/>
      <c r="Z512" s="691"/>
      <c r="AA512" s="694"/>
      <c r="AB512" s="549">
        <f t="shared" ref="AB512:AB529" si="172">X512+Z512</f>
        <v>164452</v>
      </c>
    </row>
    <row r="513" spans="1:28" ht="16" customHeight="1">
      <c r="A513" s="547">
        <v>500160</v>
      </c>
      <c r="B513" s="548" t="s">
        <v>581</v>
      </c>
      <c r="C513" s="691">
        <f>'CTB 20'!AM423</f>
        <v>2478578</v>
      </c>
      <c r="D513" s="643"/>
      <c r="E513" s="691"/>
      <c r="G513" s="549">
        <f t="shared" si="164"/>
        <v>2478578</v>
      </c>
      <c r="I513" s="549">
        <f t="shared" si="165"/>
        <v>3383768</v>
      </c>
      <c r="J513" s="691">
        <f>'CTB 19'!M226</f>
        <v>3383768</v>
      </c>
      <c r="K513" s="643"/>
      <c r="L513" s="691"/>
      <c r="N513" s="549">
        <f t="shared" si="166"/>
        <v>3383768</v>
      </c>
      <c r="P513" s="549">
        <f t="shared" si="167"/>
        <v>3645672</v>
      </c>
      <c r="Q513" s="691">
        <f>'CTB18'!P134</f>
        <v>3645672</v>
      </c>
      <c r="R513" s="643"/>
      <c r="S513" s="691"/>
      <c r="T513" s="643"/>
      <c r="U513" s="549">
        <f t="shared" si="168"/>
        <v>3645672</v>
      </c>
      <c r="W513" s="549">
        <f t="shared" si="171"/>
        <v>3942831</v>
      </c>
      <c r="X513" s="691">
        <f>'CTB18'!O134</f>
        <v>3942831</v>
      </c>
      <c r="Y513" s="694"/>
      <c r="Z513" s="691"/>
      <c r="AA513" s="694"/>
      <c r="AB513" s="549">
        <f t="shared" si="172"/>
        <v>3942831</v>
      </c>
    </row>
    <row r="514" spans="1:28" ht="16" customHeight="1">
      <c r="A514" s="547">
        <v>500200</v>
      </c>
      <c r="B514" s="548" t="s">
        <v>582</v>
      </c>
      <c r="C514" s="691">
        <f>'CTB 20'!AM425</f>
        <v>271750</v>
      </c>
      <c r="D514" s="643"/>
      <c r="E514" s="691"/>
      <c r="G514" s="549">
        <f t="shared" si="164"/>
        <v>271750</v>
      </c>
      <c r="I514" s="549">
        <f t="shared" si="165"/>
        <v>343818</v>
      </c>
      <c r="J514" s="691">
        <f>'CTB 19'!M227</f>
        <v>343818</v>
      </c>
      <c r="K514" s="643"/>
      <c r="L514" s="691"/>
      <c r="N514" s="549">
        <f t="shared" si="166"/>
        <v>343818</v>
      </c>
      <c r="P514" s="549">
        <f t="shared" si="167"/>
        <v>301262</v>
      </c>
      <c r="Q514" s="691">
        <f>'CTB18'!P135</f>
        <v>301262</v>
      </c>
      <c r="R514" s="643"/>
      <c r="S514" s="691"/>
      <c r="T514" s="643"/>
      <c r="U514" s="549">
        <f t="shared" si="168"/>
        <v>301262</v>
      </c>
      <c r="W514" s="549">
        <f t="shared" si="171"/>
        <v>290351</v>
      </c>
      <c r="X514" s="691">
        <f>'CTB18'!O135</f>
        <v>290351</v>
      </c>
      <c r="Y514" s="694"/>
      <c r="Z514" s="691"/>
      <c r="AA514" s="694"/>
      <c r="AB514" s="549">
        <f t="shared" si="172"/>
        <v>290351</v>
      </c>
    </row>
    <row r="515" spans="1:28" ht="16" customHeight="1">
      <c r="A515" s="547">
        <v>500250</v>
      </c>
      <c r="B515" s="548" t="s">
        <v>583</v>
      </c>
      <c r="C515" s="691">
        <f>'CTB 20'!AM427</f>
        <v>180245</v>
      </c>
      <c r="D515" s="643"/>
      <c r="E515" s="691"/>
      <c r="G515" s="549">
        <f t="shared" si="164"/>
        <v>180245</v>
      </c>
      <c r="I515" s="549">
        <f t="shared" si="165"/>
        <v>73437</v>
      </c>
      <c r="J515" s="691">
        <f>'CTB 19'!M228</f>
        <v>73437</v>
      </c>
      <c r="K515" s="643"/>
      <c r="L515" s="691"/>
      <c r="N515" s="549">
        <f t="shared" si="166"/>
        <v>73437</v>
      </c>
      <c r="P515" s="549">
        <f t="shared" si="167"/>
        <v>74215</v>
      </c>
      <c r="Q515" s="691">
        <f>'CTB18'!P136</f>
        <v>74215</v>
      </c>
      <c r="R515" s="643"/>
      <c r="S515" s="691"/>
      <c r="T515" s="643"/>
      <c r="U515" s="549">
        <f t="shared" si="168"/>
        <v>74215</v>
      </c>
      <c r="W515" s="549">
        <f t="shared" si="171"/>
        <v>102340</v>
      </c>
      <c r="X515" s="691">
        <f>'CTB18'!O136</f>
        <v>102340</v>
      </c>
      <c r="Y515" s="694"/>
      <c r="Z515" s="691"/>
      <c r="AA515" s="694"/>
      <c r="AB515" s="549">
        <f t="shared" si="172"/>
        <v>102340</v>
      </c>
    </row>
    <row r="516" spans="1:28" ht="16" customHeight="1">
      <c r="A516" s="547">
        <v>500300</v>
      </c>
      <c r="B516" s="548" t="s">
        <v>584</v>
      </c>
      <c r="C516" s="691">
        <f>'CTB 20'!AM429</f>
        <v>6476</v>
      </c>
      <c r="D516" s="643"/>
      <c r="E516" s="691"/>
      <c r="G516" s="549">
        <f t="shared" si="164"/>
        <v>6476</v>
      </c>
      <c r="I516" s="549">
        <f t="shared" si="165"/>
        <v>6668</v>
      </c>
      <c r="J516" s="691">
        <f>'CTB 19'!M229</f>
        <v>6668</v>
      </c>
      <c r="K516" s="643"/>
      <c r="L516" s="691"/>
      <c r="N516" s="549">
        <f t="shared" si="166"/>
        <v>6668</v>
      </c>
      <c r="P516" s="549">
        <f t="shared" si="167"/>
        <v>7077</v>
      </c>
      <c r="Q516" s="691">
        <f>'CTB18'!P137</f>
        <v>7077</v>
      </c>
      <c r="R516" s="643"/>
      <c r="S516" s="691"/>
      <c r="T516" s="643"/>
      <c r="U516" s="549">
        <f t="shared" si="168"/>
        <v>7077</v>
      </c>
      <c r="W516" s="549">
        <f t="shared" si="171"/>
        <v>9584</v>
      </c>
      <c r="X516" s="691">
        <f>'CTB18'!O137</f>
        <v>9584</v>
      </c>
      <c r="Y516" s="694"/>
      <c r="Z516" s="691"/>
      <c r="AA516" s="694"/>
      <c r="AB516" s="549">
        <f t="shared" si="172"/>
        <v>9584</v>
      </c>
    </row>
    <row r="517" spans="1:28" ht="16" customHeight="1">
      <c r="A517" s="547">
        <v>500350</v>
      </c>
      <c r="B517" s="548" t="s">
        <v>585</v>
      </c>
      <c r="C517" s="691">
        <f>'CTB 20'!AM431</f>
        <v>18900</v>
      </c>
      <c r="D517" s="643"/>
      <c r="E517" s="691"/>
      <c r="G517" s="549">
        <f t="shared" si="164"/>
        <v>18900</v>
      </c>
      <c r="I517" s="549">
        <f t="shared" si="165"/>
        <v>18211</v>
      </c>
      <c r="J517" s="691">
        <f>'CTB 19'!M230</f>
        <v>18211</v>
      </c>
      <c r="K517" s="643"/>
      <c r="L517" s="691"/>
      <c r="N517" s="549">
        <f t="shared" si="166"/>
        <v>18211</v>
      </c>
      <c r="P517" s="549">
        <f t="shared" si="167"/>
        <v>15095</v>
      </c>
      <c r="Q517" s="691">
        <f>'CTB18'!P138</f>
        <v>15095</v>
      </c>
      <c r="R517" s="643"/>
      <c r="S517" s="691"/>
      <c r="T517" s="643"/>
      <c r="U517" s="549">
        <f t="shared" si="168"/>
        <v>15095</v>
      </c>
      <c r="W517" s="549">
        <f t="shared" si="171"/>
        <v>17245</v>
      </c>
      <c r="X517" s="691">
        <f>'CTB18'!O138</f>
        <v>17245</v>
      </c>
      <c r="Y517" s="694"/>
      <c r="Z517" s="691"/>
      <c r="AA517" s="694"/>
      <c r="AB517" s="549">
        <f t="shared" si="172"/>
        <v>17245</v>
      </c>
    </row>
    <row r="518" spans="1:28" ht="16" customHeight="1">
      <c r="A518" s="547">
        <v>500610</v>
      </c>
      <c r="B518" s="548" t="s">
        <v>586</v>
      </c>
      <c r="C518" s="691">
        <f>'CTB 20'!AM432</f>
        <v>-895497</v>
      </c>
      <c r="D518" s="643"/>
      <c r="E518" s="691"/>
      <c r="G518" s="549">
        <f t="shared" si="164"/>
        <v>-895497</v>
      </c>
      <c r="I518" s="549">
        <f t="shared" si="165"/>
        <v>-2269558</v>
      </c>
      <c r="J518" s="691">
        <f>'CTB 19'!M231</f>
        <v>-2269558</v>
      </c>
      <c r="K518" s="643"/>
      <c r="L518" s="691"/>
      <c r="N518" s="549">
        <f t="shared" si="166"/>
        <v>-2269558</v>
      </c>
      <c r="P518" s="549">
        <f t="shared" si="167"/>
        <v>-2482730</v>
      </c>
      <c r="Q518" s="691">
        <f>'CTB18'!P139</f>
        <v>-2482730</v>
      </c>
      <c r="R518" s="643"/>
      <c r="S518" s="691"/>
      <c r="T518" s="643"/>
      <c r="U518" s="549">
        <f t="shared" si="168"/>
        <v>-2482730</v>
      </c>
      <c r="W518" s="549">
        <f t="shared" si="171"/>
        <v>-2984450</v>
      </c>
      <c r="X518" s="691">
        <f>'CTB18'!O139</f>
        <v>-2984450</v>
      </c>
      <c r="Y518" s="694"/>
      <c r="Z518" s="691"/>
      <c r="AA518" s="694"/>
      <c r="AB518" s="549">
        <f t="shared" si="172"/>
        <v>-2984450</v>
      </c>
    </row>
    <row r="519" spans="1:28" ht="16" customHeight="1">
      <c r="A519" s="547">
        <v>500620</v>
      </c>
      <c r="B519" s="548" t="s">
        <v>587</v>
      </c>
      <c r="C519" s="691">
        <f>'CTB 20'!AM434</f>
        <v>-533687</v>
      </c>
      <c r="D519" s="643"/>
      <c r="E519" s="691"/>
      <c r="G519" s="549">
        <f t="shared" si="164"/>
        <v>-533687</v>
      </c>
      <c r="I519" s="549">
        <f t="shared" si="165"/>
        <v>-1443955</v>
      </c>
      <c r="J519" s="691">
        <f>'CTB 19'!M232</f>
        <v>-1443955</v>
      </c>
      <c r="K519" s="643"/>
      <c r="L519" s="691"/>
      <c r="N519" s="549">
        <f t="shared" si="166"/>
        <v>-1443955</v>
      </c>
      <c r="P519" s="549">
        <f t="shared" si="167"/>
        <v>-1515797</v>
      </c>
      <c r="Q519" s="691">
        <f>'CTB18'!P140</f>
        <v>-1515797</v>
      </c>
      <c r="R519" s="643"/>
      <c r="S519" s="691"/>
      <c r="T519" s="643"/>
      <c r="U519" s="549">
        <f t="shared" si="168"/>
        <v>-1515797</v>
      </c>
      <c r="W519" s="549">
        <f t="shared" si="171"/>
        <v>-1599767</v>
      </c>
      <c r="X519" s="691">
        <f>'CTB18'!O140</f>
        <v>-1599767</v>
      </c>
      <c r="Y519" s="694"/>
      <c r="Z519" s="691"/>
      <c r="AA519" s="694"/>
      <c r="AB519" s="549">
        <f t="shared" si="172"/>
        <v>-1599767</v>
      </c>
    </row>
    <row r="520" spans="1:28" ht="16" customHeight="1">
      <c r="A520" s="547">
        <v>500630</v>
      </c>
      <c r="B520" s="548" t="s">
        <v>588</v>
      </c>
      <c r="C520" s="691">
        <f>'CTB 20'!AM436</f>
        <v>-10092</v>
      </c>
      <c r="D520" s="643"/>
      <c r="E520" s="691"/>
      <c r="G520" s="549">
        <f t="shared" si="164"/>
        <v>-10092</v>
      </c>
      <c r="I520" s="549">
        <f t="shared" si="165"/>
        <v>-31812</v>
      </c>
      <c r="J520" s="691">
        <f>'CTB 19'!M233</f>
        <v>-31812</v>
      </c>
      <c r="K520" s="643"/>
      <c r="L520" s="691"/>
      <c r="N520" s="549">
        <f t="shared" si="166"/>
        <v>-31812</v>
      </c>
      <c r="P520" s="549">
        <f t="shared" si="167"/>
        <v>-34018</v>
      </c>
      <c r="Q520" s="691">
        <f>'CTB18'!P141</f>
        <v>-34018</v>
      </c>
      <c r="R520" s="643"/>
      <c r="S520" s="691"/>
      <c r="T520" s="643"/>
      <c r="U520" s="549">
        <f t="shared" si="168"/>
        <v>-34018</v>
      </c>
      <c r="W520" s="549">
        <f t="shared" si="171"/>
        <v>-48258</v>
      </c>
      <c r="X520" s="691">
        <f>'CTB18'!O141</f>
        <v>-48258</v>
      </c>
      <c r="Y520" s="694"/>
      <c r="Z520" s="691"/>
      <c r="AA520" s="694"/>
      <c r="AB520" s="549">
        <f t="shared" si="172"/>
        <v>-48258</v>
      </c>
    </row>
    <row r="521" spans="1:28" ht="16" customHeight="1">
      <c r="A521" s="547">
        <v>500640</v>
      </c>
      <c r="B521" s="548" t="s">
        <v>589</v>
      </c>
      <c r="C521" s="691">
        <f>'CTB 20'!AM438</f>
        <v>-2139</v>
      </c>
      <c r="D521" s="643"/>
      <c r="E521" s="691"/>
      <c r="G521" s="549">
        <f t="shared" si="164"/>
        <v>-2139</v>
      </c>
      <c r="I521" s="549">
        <f t="shared" si="165"/>
        <v>-5146</v>
      </c>
      <c r="J521" s="691">
        <f>'CTB 19'!M234</f>
        <v>-5146</v>
      </c>
      <c r="K521" s="643"/>
      <c r="L521" s="691"/>
      <c r="N521" s="549">
        <f t="shared" si="166"/>
        <v>-5146</v>
      </c>
      <c r="P521" s="549">
        <f t="shared" si="167"/>
        <v>-9464</v>
      </c>
      <c r="Q521" s="691">
        <f>'CTB18'!P142</f>
        <v>-9464</v>
      </c>
      <c r="R521" s="643"/>
      <c r="S521" s="691"/>
      <c r="T521" s="643"/>
      <c r="U521" s="549">
        <f t="shared" si="168"/>
        <v>-9464</v>
      </c>
      <c r="W521" s="549">
        <f t="shared" si="171"/>
        <v>-11337</v>
      </c>
      <c r="X521" s="691">
        <f>'CTB18'!O142</f>
        <v>-11337</v>
      </c>
      <c r="Y521" s="694"/>
      <c r="Z521" s="691"/>
      <c r="AA521" s="694"/>
      <c r="AB521" s="549">
        <f t="shared" si="172"/>
        <v>-11337</v>
      </c>
    </row>
    <row r="522" spans="1:28" ht="16" customHeight="1">
      <c r="A522" s="547">
        <v>500650</v>
      </c>
      <c r="B522" s="548" t="s">
        <v>590</v>
      </c>
      <c r="C522" s="691">
        <f>'CTB 20'!AM439</f>
        <v>189936</v>
      </c>
      <c r="D522" s="643"/>
      <c r="E522" s="691"/>
      <c r="G522" s="549">
        <f t="shared" si="164"/>
        <v>189936</v>
      </c>
      <c r="I522" s="549">
        <f t="shared" si="165"/>
        <v>940647</v>
      </c>
      <c r="J522" s="691">
        <f>'CTB 19'!M235</f>
        <v>940647</v>
      </c>
      <c r="K522" s="643"/>
      <c r="L522" s="691"/>
      <c r="N522" s="549">
        <f t="shared" si="166"/>
        <v>940647</v>
      </c>
      <c r="P522" s="549">
        <f t="shared" si="167"/>
        <v>953812</v>
      </c>
      <c r="Q522" s="691">
        <f>'CTB18'!P143</f>
        <v>953812</v>
      </c>
      <c r="R522" s="643"/>
      <c r="S522" s="691"/>
      <c r="T522" s="643"/>
      <c r="U522" s="549">
        <f t="shared" si="168"/>
        <v>953812</v>
      </c>
      <c r="W522" s="549">
        <f t="shared" si="171"/>
        <v>1020958</v>
      </c>
      <c r="X522" s="691">
        <f>'CTB18'!O143</f>
        <v>1020958</v>
      </c>
      <c r="Y522" s="694"/>
      <c r="Z522" s="691"/>
      <c r="AA522" s="694"/>
      <c r="AB522" s="549">
        <f t="shared" si="172"/>
        <v>1020958</v>
      </c>
    </row>
    <row r="523" spans="1:28" ht="16" customHeight="1">
      <c r="A523" s="547">
        <v>500700</v>
      </c>
      <c r="B523" s="548" t="s">
        <v>591</v>
      </c>
      <c r="C523" s="691">
        <f>'CTB 20'!AM441</f>
        <v>235358</v>
      </c>
      <c r="D523" s="643"/>
      <c r="E523" s="691"/>
      <c r="G523" s="549">
        <f t="shared" si="164"/>
        <v>235358</v>
      </c>
      <c r="I523" s="549">
        <f t="shared" si="165"/>
        <v>327019</v>
      </c>
      <c r="J523" s="691">
        <f>'CTB 19'!M236</f>
        <v>327019</v>
      </c>
      <c r="K523" s="643"/>
      <c r="L523" s="691"/>
      <c r="N523" s="549">
        <f t="shared" si="166"/>
        <v>327019</v>
      </c>
      <c r="P523" s="549">
        <f t="shared" si="167"/>
        <v>403834</v>
      </c>
      <c r="Q523" s="691">
        <f>'CTB18'!P144</f>
        <v>403834</v>
      </c>
      <c r="R523" s="643"/>
      <c r="S523" s="691"/>
      <c r="T523" s="643"/>
      <c r="U523" s="549">
        <f t="shared" si="168"/>
        <v>403834</v>
      </c>
      <c r="W523" s="549">
        <f t="shared" si="171"/>
        <v>513797</v>
      </c>
      <c r="X523" s="691">
        <f>'CTB18'!O144</f>
        <v>513797</v>
      </c>
      <c r="Y523" s="694"/>
      <c r="Z523" s="691"/>
      <c r="AA523" s="694"/>
      <c r="AB523" s="549">
        <f t="shared" si="172"/>
        <v>513797</v>
      </c>
    </row>
    <row r="524" spans="1:28" ht="16" customHeight="1">
      <c r="A524" s="547">
        <v>500710</v>
      </c>
      <c r="B524" s="548" t="s">
        <v>592</v>
      </c>
      <c r="C524" s="691">
        <f>'CTB 20'!AM443</f>
        <v>94534</v>
      </c>
      <c r="D524" s="643"/>
      <c r="E524" s="691"/>
      <c r="G524" s="549">
        <f t="shared" si="164"/>
        <v>94534</v>
      </c>
      <c r="I524" s="549">
        <f t="shared" si="165"/>
        <v>140196</v>
      </c>
      <c r="J524" s="691">
        <f>'CTB 19'!M237</f>
        <v>140196</v>
      </c>
      <c r="K524" s="643"/>
      <c r="L524" s="691"/>
      <c r="N524" s="549">
        <f t="shared" si="166"/>
        <v>140196</v>
      </c>
      <c r="P524" s="549">
        <f t="shared" si="167"/>
        <v>119840</v>
      </c>
      <c r="Q524" s="691">
        <f>'CTB18'!P145</f>
        <v>119840</v>
      </c>
      <c r="R524" s="643"/>
      <c r="S524" s="691"/>
      <c r="T524" s="643"/>
      <c r="U524" s="549">
        <f t="shared" si="168"/>
        <v>119840</v>
      </c>
      <c r="W524" s="549">
        <f t="shared" si="171"/>
        <v>129042</v>
      </c>
      <c r="X524" s="691">
        <f>'CTB18'!O145</f>
        <v>129042</v>
      </c>
      <c r="Y524" s="694"/>
      <c r="Z524" s="691"/>
      <c r="AA524" s="694"/>
      <c r="AB524" s="549">
        <f t="shared" si="172"/>
        <v>129042</v>
      </c>
    </row>
    <row r="525" spans="1:28" ht="16" customHeight="1">
      <c r="A525" s="547">
        <v>500740</v>
      </c>
      <c r="B525" s="548" t="s">
        <v>593</v>
      </c>
      <c r="C525" s="691">
        <f>'CTB 20'!AM445</f>
        <v>17540</v>
      </c>
      <c r="D525" s="643"/>
      <c r="E525" s="691"/>
      <c r="G525" s="549">
        <f t="shared" si="164"/>
        <v>17540</v>
      </c>
      <c r="I525" s="549">
        <f t="shared" si="165"/>
        <v>26955</v>
      </c>
      <c r="J525" s="691">
        <f>'CTB 19'!M238</f>
        <v>26955</v>
      </c>
      <c r="K525" s="643"/>
      <c r="L525" s="691"/>
      <c r="N525" s="549">
        <f t="shared" si="166"/>
        <v>26955</v>
      </c>
      <c r="P525" s="549">
        <f t="shared" si="167"/>
        <v>29026</v>
      </c>
      <c r="Q525" s="691">
        <f>'CTB18'!P146</f>
        <v>29026</v>
      </c>
      <c r="R525" s="643"/>
      <c r="S525" s="691"/>
      <c r="T525" s="643"/>
      <c r="U525" s="549">
        <f t="shared" si="168"/>
        <v>29026</v>
      </c>
      <c r="W525" s="549">
        <f t="shared" si="171"/>
        <v>31461</v>
      </c>
      <c r="X525" s="691">
        <f>'CTB18'!O146</f>
        <v>31461</v>
      </c>
      <c r="Y525" s="694"/>
      <c r="Z525" s="691"/>
      <c r="AA525" s="694"/>
      <c r="AB525" s="549">
        <f t="shared" si="172"/>
        <v>31461</v>
      </c>
    </row>
    <row r="526" spans="1:28" ht="16" customHeight="1">
      <c r="A526" s="547">
        <v>600800</v>
      </c>
      <c r="B526" s="548" t="s">
        <v>705</v>
      </c>
      <c r="C526" s="691">
        <f>'CTB 20'!AM647</f>
        <v>-1502390</v>
      </c>
      <c r="D526" s="643"/>
      <c r="E526" s="691"/>
      <c r="G526" s="549">
        <f t="shared" si="164"/>
        <v>-1502390</v>
      </c>
      <c r="I526" s="549">
        <f t="shared" si="165"/>
        <v>-2649072</v>
      </c>
      <c r="J526" s="691">
        <f>'CTB 19'!M356</f>
        <v>-2649072</v>
      </c>
      <c r="K526" s="643"/>
      <c r="L526" s="691"/>
      <c r="N526" s="549">
        <f t="shared" si="166"/>
        <v>-2649072</v>
      </c>
      <c r="P526" s="549">
        <f t="shared" si="167"/>
        <v>-2609684</v>
      </c>
      <c r="Q526" s="691">
        <f>'CTB18'!P269</f>
        <v>-2609684</v>
      </c>
      <c r="R526" s="643"/>
      <c r="S526" s="691"/>
      <c r="T526" s="643"/>
      <c r="U526" s="549">
        <f t="shared" si="168"/>
        <v>-2609684</v>
      </c>
      <c r="W526" s="549">
        <f t="shared" si="171"/>
        <v>-3092560</v>
      </c>
      <c r="X526" s="691">
        <f>'CTB18'!O269</f>
        <v>-3092560</v>
      </c>
      <c r="Y526" s="694"/>
      <c r="Z526" s="691"/>
      <c r="AA526" s="694"/>
      <c r="AB526" s="549">
        <f t="shared" si="172"/>
        <v>-3092560</v>
      </c>
    </row>
    <row r="527" spans="1:28" ht="16" customHeight="1">
      <c r="A527" s="547">
        <v>600801</v>
      </c>
      <c r="B527" s="548" t="s">
        <v>706</v>
      </c>
      <c r="C527" s="691">
        <f>'CTB 20'!AM649</f>
        <v>-424795</v>
      </c>
      <c r="D527" s="643"/>
      <c r="E527" s="691"/>
      <c r="G527" s="549">
        <f t="shared" si="164"/>
        <v>-424795</v>
      </c>
      <c r="I527" s="549">
        <f t="shared" si="165"/>
        <v>-1177123</v>
      </c>
      <c r="J527" s="691">
        <f>'CTB 19'!M357</f>
        <v>-1177123</v>
      </c>
      <c r="K527" s="643"/>
      <c r="L527" s="691"/>
      <c r="N527" s="549">
        <f t="shared" si="166"/>
        <v>-1177123</v>
      </c>
      <c r="P527" s="549">
        <f t="shared" si="167"/>
        <v>-1172994</v>
      </c>
      <c r="Q527" s="691">
        <f>'CTB18'!P270</f>
        <v>-1172994</v>
      </c>
      <c r="R527" s="643"/>
      <c r="S527" s="691"/>
      <c r="T527" s="643"/>
      <c r="U527" s="549">
        <f t="shared" si="168"/>
        <v>-1172994</v>
      </c>
      <c r="W527" s="549">
        <f t="shared" si="171"/>
        <v>-1223057</v>
      </c>
      <c r="X527" s="691">
        <f>'CTB18'!O270</f>
        <v>-1223057</v>
      </c>
      <c r="Y527" s="694"/>
      <c r="Z527" s="691"/>
      <c r="AA527" s="694"/>
      <c r="AB527" s="549">
        <f t="shared" si="172"/>
        <v>-1223057</v>
      </c>
    </row>
    <row r="528" spans="1:28" ht="16" customHeight="1">
      <c r="A528" s="547">
        <v>600802</v>
      </c>
      <c r="B528" s="548" t="s">
        <v>707</v>
      </c>
      <c r="C528" s="691">
        <f>'CTB 20'!AM650</f>
        <v>-2830146</v>
      </c>
      <c r="D528" s="643"/>
      <c r="E528" s="691"/>
      <c r="G528" s="549">
        <f t="shared" si="164"/>
        <v>-2830146</v>
      </c>
      <c r="I528" s="549">
        <f t="shared" si="165"/>
        <v>-3887217</v>
      </c>
      <c r="J528" s="691">
        <f>'CTB 19'!M358</f>
        <v>-3887217</v>
      </c>
      <c r="K528" s="643"/>
      <c r="L528" s="691"/>
      <c r="N528" s="549">
        <f t="shared" si="166"/>
        <v>-3887217</v>
      </c>
      <c r="P528" s="549">
        <f t="shared" si="167"/>
        <v>-4194525</v>
      </c>
      <c r="Q528" s="691">
        <f>'CTB18'!P271</f>
        <v>-4194525</v>
      </c>
      <c r="R528" s="643"/>
      <c r="S528" s="691"/>
      <c r="T528" s="643"/>
      <c r="U528" s="549">
        <f t="shared" si="168"/>
        <v>-4194525</v>
      </c>
      <c r="W528" s="549">
        <f t="shared" si="171"/>
        <v>-4630556</v>
      </c>
      <c r="X528" s="691">
        <f>'CTB18'!O271</f>
        <v>-4630556</v>
      </c>
      <c r="Y528" s="694"/>
      <c r="Z528" s="691"/>
      <c r="AA528" s="694"/>
      <c r="AB528" s="549">
        <f t="shared" si="172"/>
        <v>-4630556</v>
      </c>
    </row>
    <row r="529" spans="1:31" ht="16" customHeight="1">
      <c r="A529" s="547">
        <v>600803</v>
      </c>
      <c r="B529" s="548" t="s">
        <v>852</v>
      </c>
      <c r="C529" s="691"/>
      <c r="D529" s="643"/>
      <c r="E529" s="691"/>
      <c r="G529" s="549">
        <f t="shared" si="164"/>
        <v>0</v>
      </c>
      <c r="I529" s="549">
        <f t="shared" si="165"/>
        <v>0</v>
      </c>
      <c r="J529" s="691"/>
      <c r="K529" s="643"/>
      <c r="L529" s="691"/>
      <c r="N529" s="549">
        <f t="shared" si="166"/>
        <v>0</v>
      </c>
      <c r="P529" s="549">
        <f t="shared" si="167"/>
        <v>0</v>
      </c>
      <c r="Q529" s="691">
        <f>'CTB18'!P272</f>
        <v>0</v>
      </c>
      <c r="R529" s="643"/>
      <c r="S529" s="691"/>
      <c r="T529" s="643"/>
      <c r="U529" s="549">
        <f t="shared" si="168"/>
        <v>0</v>
      </c>
      <c r="W529" s="549">
        <f t="shared" si="171"/>
        <v>-6618</v>
      </c>
      <c r="X529" s="691">
        <f>'CTB18'!O272</f>
        <v>-6618</v>
      </c>
      <c r="Y529" s="694"/>
      <c r="Z529" s="691"/>
      <c r="AA529" s="694"/>
      <c r="AB529" s="549">
        <f t="shared" si="172"/>
        <v>-6618</v>
      </c>
    </row>
    <row r="530" spans="1:31" ht="3.25" customHeight="1">
      <c r="C530" s="695"/>
      <c r="D530" s="643"/>
      <c r="E530" s="695"/>
      <c r="G530" s="630"/>
      <c r="I530" s="630"/>
      <c r="J530" s="695"/>
      <c r="K530" s="643"/>
      <c r="L530" s="695"/>
      <c r="N530" s="630"/>
      <c r="P530" s="630"/>
      <c r="Q530" s="695"/>
      <c r="R530" s="643"/>
      <c r="S530" s="695"/>
      <c r="T530" s="643"/>
      <c r="U530" s="630"/>
      <c r="W530" s="630"/>
      <c r="X530" s="695"/>
      <c r="Y530" s="694"/>
      <c r="Z530" s="695"/>
      <c r="AA530" s="694"/>
      <c r="AB530" s="630"/>
      <c r="AD530" s="630"/>
    </row>
    <row r="531" spans="1:31" ht="16" customHeight="1">
      <c r="C531" s="691">
        <f>SUM(C502:C530)</f>
        <v>5745706</v>
      </c>
      <c r="D531" s="643"/>
      <c r="E531" s="691">
        <f>SUM(E502:E530)</f>
        <v>0</v>
      </c>
      <c r="G531" s="691">
        <f>SUM(G502:G530)</f>
        <v>5745706</v>
      </c>
      <c r="I531" s="691">
        <f>SUM(I502:I530)</f>
        <v>9529602</v>
      </c>
      <c r="J531" s="691">
        <f>SUM(J502:J530)</f>
        <v>9529602</v>
      </c>
      <c r="K531" s="643"/>
      <c r="L531" s="691">
        <f>SUM(L502:L530)</f>
        <v>0</v>
      </c>
      <c r="N531" s="691">
        <f>SUM(N502:N530)</f>
        <v>9529602</v>
      </c>
      <c r="P531" s="691">
        <f>SUM(P502:P530)</f>
        <v>9553538</v>
      </c>
      <c r="Q531" s="691">
        <f>SUM(Q502:Q530)</f>
        <v>9553538</v>
      </c>
      <c r="R531" s="643"/>
      <c r="S531" s="691">
        <f>SUM(S502:S530)</f>
        <v>0</v>
      </c>
      <c r="T531" s="643"/>
      <c r="U531" s="691">
        <f>SUM(U502:U530)</f>
        <v>9553538</v>
      </c>
      <c r="V531" s="696"/>
      <c r="W531" s="691">
        <f>SUM(W502:W530)</f>
        <v>10312414</v>
      </c>
      <c r="X531" s="691">
        <f>SUM(X502:X530)</f>
        <v>10312414</v>
      </c>
      <c r="Y531" s="694"/>
      <c r="Z531" s="691">
        <f>SUM(Z502:Z530)</f>
        <v>0</v>
      </c>
      <c r="AA531" s="694"/>
      <c r="AB531" s="691">
        <f>SUM(AB502:AB530)</f>
        <v>10312414</v>
      </c>
      <c r="AC531" s="696"/>
      <c r="AD531" s="691"/>
      <c r="AE531" s="696"/>
    </row>
    <row r="532" spans="1:31" ht="16" hidden="1" customHeight="1">
      <c r="C532" s="691"/>
      <c r="D532" s="643"/>
      <c r="E532" s="691"/>
      <c r="J532" s="691"/>
      <c r="K532" s="643"/>
      <c r="L532" s="691"/>
      <c r="Q532" s="691"/>
      <c r="R532" s="643"/>
      <c r="S532" s="691"/>
      <c r="T532" s="643"/>
      <c r="X532" s="691"/>
      <c r="Y532" s="694"/>
      <c r="Z532" s="691"/>
      <c r="AA532" s="694"/>
    </row>
    <row r="533" spans="1:31" ht="3.25" customHeight="1" thickBot="1">
      <c r="C533" s="636"/>
      <c r="E533" s="636"/>
      <c r="G533" s="636"/>
      <c r="I533" s="636"/>
      <c r="J533" s="636"/>
      <c r="L533" s="636"/>
      <c r="N533" s="636"/>
      <c r="P533" s="636"/>
      <c r="Q533" s="636"/>
      <c r="S533" s="636"/>
      <c r="U533" s="636"/>
      <c r="W533" s="636"/>
      <c r="X533" s="636"/>
      <c r="Z533" s="636"/>
      <c r="AB533" s="636"/>
      <c r="AD533" s="636"/>
    </row>
    <row r="534" spans="1:31" ht="16" customHeight="1" thickTop="1">
      <c r="C534" s="691"/>
      <c r="D534" s="643"/>
      <c r="E534" s="691"/>
      <c r="G534" s="691"/>
      <c r="I534" s="691"/>
      <c r="J534" s="691"/>
      <c r="K534" s="643"/>
      <c r="L534" s="691"/>
      <c r="N534" s="691"/>
      <c r="P534" s="691"/>
      <c r="Q534" s="691"/>
      <c r="R534" s="643"/>
      <c r="S534" s="691"/>
      <c r="T534" s="643"/>
      <c r="U534" s="691"/>
      <c r="W534" s="691"/>
      <c r="X534" s="691"/>
      <c r="Y534" s="694"/>
      <c r="Z534" s="691"/>
      <c r="AA534" s="694"/>
      <c r="AB534" s="691"/>
      <c r="AD534" s="691"/>
    </row>
    <row r="535" spans="1:31" ht="16" customHeight="1">
      <c r="A535" s="547">
        <v>23</v>
      </c>
      <c r="B535" s="600" t="s">
        <v>181</v>
      </c>
      <c r="C535" s="691"/>
      <c r="D535" s="643"/>
      <c r="E535" s="691"/>
      <c r="F535" s="600"/>
      <c r="H535" s="600"/>
      <c r="J535" s="691"/>
      <c r="K535" s="643"/>
      <c r="L535" s="691"/>
      <c r="M535" s="600"/>
      <c r="O535" s="600"/>
      <c r="Q535" s="691"/>
      <c r="R535" s="643"/>
      <c r="S535" s="691"/>
      <c r="T535" s="643"/>
      <c r="X535" s="691"/>
      <c r="Y535" s="694"/>
      <c r="Z535" s="691"/>
      <c r="AA535" s="694"/>
      <c r="AD535" s="691"/>
    </row>
    <row r="536" spans="1:31" ht="16" customHeight="1">
      <c r="C536" s="691">
        <v>0</v>
      </c>
      <c r="D536" s="643"/>
      <c r="E536" s="691"/>
      <c r="G536" s="549">
        <f>C536+E536</f>
        <v>0</v>
      </c>
      <c r="I536" s="549">
        <f>+N536</f>
        <v>0</v>
      </c>
      <c r="J536" s="691">
        <v>0</v>
      </c>
      <c r="K536" s="643"/>
      <c r="L536" s="691"/>
      <c r="N536" s="549">
        <f>J536+L536</f>
        <v>0</v>
      </c>
      <c r="P536" s="549">
        <f>+U536</f>
        <v>0</v>
      </c>
      <c r="Q536" s="691">
        <v>0</v>
      </c>
      <c r="R536" s="643"/>
      <c r="S536" s="691"/>
      <c r="T536" s="643"/>
      <c r="U536" s="549">
        <f>Q536+S536</f>
        <v>0</v>
      </c>
      <c r="W536" s="549">
        <f>+AB536</f>
        <v>0</v>
      </c>
      <c r="X536" s="691">
        <v>0</v>
      </c>
      <c r="Y536" s="694"/>
      <c r="Z536" s="691"/>
      <c r="AA536" s="694"/>
      <c r="AB536" s="549">
        <f>X536+Z536</f>
        <v>0</v>
      </c>
    </row>
    <row r="537" spans="1:31" ht="3.25" customHeight="1">
      <c r="C537" s="695"/>
      <c r="D537" s="643"/>
      <c r="E537" s="695"/>
      <c r="G537" s="630"/>
      <c r="I537" s="630"/>
      <c r="J537" s="695"/>
      <c r="K537" s="643"/>
      <c r="L537" s="695"/>
      <c r="N537" s="630"/>
      <c r="P537" s="630"/>
      <c r="Q537" s="695"/>
      <c r="R537" s="643"/>
      <c r="S537" s="695"/>
      <c r="T537" s="643"/>
      <c r="U537" s="630"/>
      <c r="W537" s="630"/>
      <c r="X537" s="695"/>
      <c r="Y537" s="694"/>
      <c r="Z537" s="695"/>
      <c r="AA537" s="694"/>
      <c r="AB537" s="630"/>
      <c r="AD537" s="630"/>
    </row>
    <row r="538" spans="1:31" ht="16" customHeight="1">
      <c r="C538" s="691">
        <f>SUM(C535:C537)</f>
        <v>0</v>
      </c>
      <c r="D538" s="643"/>
      <c r="E538" s="691">
        <f>SUM(E535:E537)</f>
        <v>0</v>
      </c>
      <c r="G538" s="691">
        <f>SUM(G535:G537)</f>
        <v>0</v>
      </c>
      <c r="I538" s="691">
        <f>SUM(I535:I537)</f>
        <v>0</v>
      </c>
      <c r="J538" s="691">
        <f>SUM(J535:J537)</f>
        <v>0</v>
      </c>
      <c r="K538" s="643"/>
      <c r="L538" s="691">
        <f>SUM(L535:L537)</f>
        <v>0</v>
      </c>
      <c r="N538" s="691">
        <f>SUM(N535:N537)</f>
        <v>0</v>
      </c>
      <c r="P538" s="691">
        <f>SUM(P535:P537)</f>
        <v>0</v>
      </c>
      <c r="Q538" s="691">
        <f>SUM(Q535:Q537)</f>
        <v>0</v>
      </c>
      <c r="R538" s="643"/>
      <c r="S538" s="691">
        <f>SUM(S535:S537)</f>
        <v>0</v>
      </c>
      <c r="T538" s="643"/>
      <c r="U538" s="691">
        <f>SUM(U535:U537)</f>
        <v>0</v>
      </c>
      <c r="V538" s="696"/>
      <c r="W538" s="691">
        <f>SUM(W535:W537)</f>
        <v>0</v>
      </c>
      <c r="X538" s="691">
        <f>SUM(X535:X537)</f>
        <v>0</v>
      </c>
      <c r="Y538" s="694"/>
      <c r="Z538" s="691">
        <f>SUM(Z535:Z537)</f>
        <v>0</v>
      </c>
      <c r="AA538" s="694"/>
      <c r="AB538" s="691">
        <f>SUM(AB535:AB537)</f>
        <v>0</v>
      </c>
      <c r="AC538" s="696"/>
      <c r="AD538" s="691"/>
      <c r="AE538" s="696"/>
    </row>
    <row r="539" spans="1:31" ht="16" hidden="1" customHeight="1" thickBot="1">
      <c r="C539" s="691"/>
      <c r="D539" s="643"/>
      <c r="E539" s="691"/>
      <c r="J539" s="691"/>
      <c r="K539" s="643"/>
      <c r="L539" s="691"/>
      <c r="Q539" s="691"/>
      <c r="R539" s="643"/>
      <c r="S539" s="691"/>
      <c r="T539" s="643"/>
      <c r="X539" s="691"/>
      <c r="Y539" s="694"/>
      <c r="Z539" s="691"/>
      <c r="AA539" s="694"/>
    </row>
    <row r="540" spans="1:31" ht="16" customHeight="1">
      <c r="C540" s="691"/>
      <c r="D540" s="643"/>
      <c r="E540" s="691"/>
      <c r="G540" s="691"/>
      <c r="I540" s="691"/>
      <c r="J540" s="691"/>
      <c r="K540" s="643"/>
      <c r="L540" s="691"/>
      <c r="N540" s="691"/>
      <c r="P540" s="691"/>
      <c r="Q540" s="691"/>
      <c r="R540" s="643"/>
      <c r="S540" s="691"/>
      <c r="T540" s="643"/>
      <c r="U540" s="691"/>
      <c r="W540" s="691"/>
      <c r="X540" s="691"/>
      <c r="Y540" s="694"/>
      <c r="Z540" s="691"/>
      <c r="AA540" s="694"/>
      <c r="AB540" s="691"/>
      <c r="AD540" s="691"/>
    </row>
    <row r="541" spans="1:31" ht="16" customHeight="1">
      <c r="A541" s="547">
        <v>24</v>
      </c>
      <c r="B541" s="550" t="s">
        <v>26</v>
      </c>
      <c r="C541" s="691"/>
      <c r="F541" s="550"/>
      <c r="H541" s="550"/>
      <c r="J541" s="691"/>
      <c r="M541" s="550"/>
      <c r="O541" s="550"/>
      <c r="Q541" s="691"/>
      <c r="X541" s="691"/>
    </row>
    <row r="542" spans="1:31" ht="16" customHeight="1">
      <c r="C542" s="691"/>
      <c r="G542" s="549">
        <f>C542+E542</f>
        <v>0</v>
      </c>
      <c r="I542" s="549">
        <f>+N542</f>
        <v>0</v>
      </c>
      <c r="J542" s="691">
        <v>0</v>
      </c>
      <c r="N542" s="549">
        <f>J542+L542</f>
        <v>0</v>
      </c>
      <c r="P542" s="549">
        <f>+U542</f>
        <v>0</v>
      </c>
      <c r="Q542" s="691">
        <v>0</v>
      </c>
      <c r="U542" s="549">
        <f>Q542+S542</f>
        <v>0</v>
      </c>
      <c r="W542" s="549">
        <f>+AB542</f>
        <v>0</v>
      </c>
      <c r="X542" s="691">
        <v>0</v>
      </c>
      <c r="AB542" s="549">
        <f>X542+Z542</f>
        <v>0</v>
      </c>
    </row>
    <row r="543" spans="1:31" ht="16" customHeight="1">
      <c r="C543" s="691"/>
      <c r="J543" s="691"/>
      <c r="Q543" s="691"/>
      <c r="X543" s="691"/>
    </row>
    <row r="544" spans="1:31" ht="3.25" customHeight="1">
      <c r="C544" s="695"/>
      <c r="E544" s="630"/>
      <c r="G544" s="630"/>
      <c r="I544" s="630"/>
      <c r="J544" s="695"/>
      <c r="L544" s="630"/>
      <c r="N544" s="630"/>
      <c r="P544" s="630"/>
      <c r="Q544" s="695"/>
      <c r="S544" s="630"/>
      <c r="U544" s="630"/>
      <c r="W544" s="630"/>
      <c r="X544" s="695"/>
      <c r="Z544" s="630"/>
      <c r="AB544" s="630"/>
      <c r="AD544" s="630"/>
    </row>
    <row r="545" spans="1:31" ht="16" customHeight="1">
      <c r="C545" s="612">
        <f>SUM(C542:C544)</f>
        <v>0</v>
      </c>
      <c r="E545" s="612">
        <f>SUM(E542:E544)</f>
        <v>0</v>
      </c>
      <c r="G545" s="612">
        <f>SUM(G542:G544)</f>
        <v>0</v>
      </c>
      <c r="I545" s="612">
        <f>SUM(I542:I544)</f>
        <v>0</v>
      </c>
      <c r="J545" s="612">
        <f>SUM(J542:J544)</f>
        <v>0</v>
      </c>
      <c r="L545" s="612">
        <f>SUM(L542:L544)</f>
        <v>0</v>
      </c>
      <c r="N545" s="612">
        <f>SUM(N542:N544)</f>
        <v>0</v>
      </c>
      <c r="P545" s="612">
        <f>SUM(P542:P544)</f>
        <v>0</v>
      </c>
      <c r="Q545" s="612">
        <f>SUM(Q542:Q544)</f>
        <v>0</v>
      </c>
      <c r="S545" s="612">
        <f>SUM(S542:S544)</f>
        <v>0</v>
      </c>
      <c r="U545" s="612">
        <f>SUM(U542:U544)</f>
        <v>0</v>
      </c>
      <c r="V545" s="614"/>
      <c r="W545" s="612">
        <f>SUM(W542:W544)</f>
        <v>0</v>
      </c>
      <c r="X545" s="612">
        <f>SUM(X542:X544)</f>
        <v>0</v>
      </c>
      <c r="Z545" s="612">
        <f>SUM(Z542:Z544)</f>
        <v>0</v>
      </c>
      <c r="AB545" s="612">
        <f>SUM(AB542:AB544)</f>
        <v>0</v>
      </c>
      <c r="AC545" s="614"/>
      <c r="AD545" s="612"/>
      <c r="AE545" s="614"/>
    </row>
    <row r="546" spans="1:31" ht="3.25" customHeight="1" thickBot="1">
      <c r="B546" s="600"/>
      <c r="C546" s="636"/>
      <c r="E546" s="636"/>
      <c r="F546" s="600"/>
      <c r="G546" s="636"/>
      <c r="H546" s="600"/>
      <c r="I546" s="636"/>
      <c r="J546" s="636"/>
      <c r="L546" s="636"/>
      <c r="M546" s="600"/>
      <c r="N546" s="636"/>
      <c r="O546" s="600"/>
      <c r="P546" s="636"/>
      <c r="Q546" s="636"/>
      <c r="S546" s="636"/>
      <c r="U546" s="636"/>
      <c r="W546" s="636"/>
      <c r="X546" s="636"/>
      <c r="Z546" s="636"/>
      <c r="AB546" s="636"/>
      <c r="AD546" s="636"/>
    </row>
    <row r="547" spans="1:31" ht="16" customHeight="1" thickTop="1">
      <c r="B547" s="600"/>
      <c r="F547" s="600"/>
      <c r="H547" s="600"/>
      <c r="M547" s="600"/>
      <c r="O547" s="600"/>
    </row>
    <row r="548" spans="1:31" ht="16" customHeight="1">
      <c r="A548" s="547">
        <v>25</v>
      </c>
      <c r="B548" s="550" t="s">
        <v>138</v>
      </c>
      <c r="F548" s="550"/>
      <c r="H548" s="550"/>
      <c r="I548" s="549">
        <f>+N548</f>
        <v>0</v>
      </c>
      <c r="M548" s="550"/>
      <c r="O548" s="550"/>
      <c r="P548" s="549">
        <f>+U548</f>
        <v>0</v>
      </c>
      <c r="W548" s="549">
        <f>+AB548</f>
        <v>0</v>
      </c>
    </row>
    <row r="549" spans="1:31" ht="15.75" customHeight="1">
      <c r="A549" s="600"/>
      <c r="C549" s="691"/>
      <c r="G549" s="549">
        <f>C549+E549</f>
        <v>0</v>
      </c>
      <c r="I549" s="549">
        <f>+N549</f>
        <v>0</v>
      </c>
      <c r="J549" s="691"/>
      <c r="N549" s="549">
        <f>J549+L549</f>
        <v>0</v>
      </c>
      <c r="P549" s="549">
        <f>+U549</f>
        <v>0</v>
      </c>
      <c r="Q549" s="691"/>
      <c r="U549" s="549">
        <f>Q549+S549</f>
        <v>0</v>
      </c>
      <c r="W549" s="549">
        <f>+AB549</f>
        <v>0</v>
      </c>
      <c r="X549" s="691"/>
      <c r="AB549" s="549">
        <f>X549+Z549</f>
        <v>0</v>
      </c>
    </row>
    <row r="550" spans="1:31" ht="3.25" customHeight="1">
      <c r="B550" s="600"/>
      <c r="C550" s="630"/>
      <c r="E550" s="630"/>
      <c r="F550" s="600"/>
      <c r="G550" s="630"/>
      <c r="H550" s="600"/>
      <c r="I550" s="630"/>
      <c r="J550" s="630"/>
      <c r="L550" s="630"/>
      <c r="M550" s="600"/>
      <c r="N550" s="630"/>
      <c r="O550" s="600"/>
      <c r="P550" s="630"/>
      <c r="Q550" s="630"/>
      <c r="S550" s="630"/>
      <c r="U550" s="630"/>
      <c r="W550" s="630"/>
      <c r="X550" s="630"/>
      <c r="Z550" s="630"/>
      <c r="AB550" s="630"/>
      <c r="AD550" s="630"/>
    </row>
    <row r="551" spans="1:31" ht="16" customHeight="1">
      <c r="B551" s="600"/>
      <c r="C551" s="601">
        <f>SUM(C549:C550)</f>
        <v>0</v>
      </c>
      <c r="E551" s="601">
        <f>SUM(E549:E550)</f>
        <v>0</v>
      </c>
      <c r="F551" s="600"/>
      <c r="G551" s="601">
        <f>SUM(G549:G550)</f>
        <v>0</v>
      </c>
      <c r="H551" s="600"/>
      <c r="I551" s="601">
        <f>SUM(I549:I550)</f>
        <v>0</v>
      </c>
      <c r="J551" s="601">
        <f>SUM(J549:J550)</f>
        <v>0</v>
      </c>
      <c r="L551" s="601">
        <f>SUM(L549:L550)</f>
        <v>0</v>
      </c>
      <c r="M551" s="600"/>
      <c r="N551" s="601">
        <f>SUM(N549:N550)</f>
        <v>0</v>
      </c>
      <c r="O551" s="600"/>
      <c r="P551" s="601">
        <f>SUM(P549:P550)</f>
        <v>0</v>
      </c>
      <c r="Q551" s="601">
        <f>SUM(Q549:Q550)</f>
        <v>0</v>
      </c>
      <c r="S551" s="601">
        <f>SUM(S549:S550)</f>
        <v>0</v>
      </c>
      <c r="U551" s="601">
        <f>SUM(U549:U550)</f>
        <v>0</v>
      </c>
      <c r="V551" s="602"/>
      <c r="W551" s="601">
        <f>SUM(W549:W550)</f>
        <v>0</v>
      </c>
      <c r="X551" s="601">
        <f>SUM(X549:X550)</f>
        <v>0</v>
      </c>
      <c r="Z551" s="601">
        <f>SUM(Z549:Z550)</f>
        <v>0</v>
      </c>
      <c r="AB551" s="601">
        <f>SUM(AB549:AB550)</f>
        <v>0</v>
      </c>
      <c r="AC551" s="602"/>
      <c r="AD551" s="601"/>
      <c r="AE551" s="602"/>
    </row>
    <row r="552" spans="1:31" ht="3.25" customHeight="1" thickBot="1">
      <c r="B552" s="600"/>
      <c r="C552" s="636"/>
      <c r="E552" s="636"/>
      <c r="F552" s="600"/>
      <c r="G552" s="636"/>
      <c r="H552" s="600"/>
      <c r="I552" s="636"/>
      <c r="J552" s="636"/>
      <c r="L552" s="636"/>
      <c r="M552" s="600"/>
      <c r="N552" s="636"/>
      <c r="O552" s="600"/>
      <c r="P552" s="636"/>
      <c r="Q552" s="636"/>
      <c r="S552" s="636"/>
      <c r="U552" s="636"/>
      <c r="W552" s="636"/>
      <c r="X552" s="636"/>
      <c r="Z552" s="636"/>
      <c r="AB552" s="636"/>
      <c r="AD552" s="636"/>
    </row>
    <row r="553" spans="1:31" ht="16" customHeight="1" thickTop="1">
      <c r="B553" s="600"/>
      <c r="F553" s="600"/>
      <c r="H553" s="600"/>
      <c r="M553" s="600"/>
      <c r="O553" s="600"/>
    </row>
    <row r="554" spans="1:31" ht="16" customHeight="1">
      <c r="A554" s="547">
        <v>26</v>
      </c>
      <c r="B554" s="550" t="s">
        <v>88</v>
      </c>
      <c r="F554" s="550"/>
      <c r="H554" s="550"/>
      <c r="M554" s="550"/>
      <c r="O554" s="550"/>
    </row>
    <row r="555" spans="1:31" ht="15.75" customHeight="1">
      <c r="A555" s="600"/>
      <c r="C555" s="691">
        <v>0</v>
      </c>
      <c r="G555" s="549">
        <f>C555+E555</f>
        <v>0</v>
      </c>
      <c r="I555" s="549">
        <f>+N555</f>
        <v>0</v>
      </c>
      <c r="J555" s="691">
        <v>0</v>
      </c>
      <c r="N555" s="549">
        <f>J555+L555</f>
        <v>0</v>
      </c>
      <c r="P555" s="549">
        <f>+U555</f>
        <v>0</v>
      </c>
      <c r="Q555" s="691">
        <v>0</v>
      </c>
      <c r="U555" s="549">
        <f>Q555+S555</f>
        <v>0</v>
      </c>
      <c r="W555" s="549">
        <f>+AB555</f>
        <v>0</v>
      </c>
      <c r="X555" s="691">
        <v>0</v>
      </c>
      <c r="AB555" s="549">
        <f>X555+Z555</f>
        <v>0</v>
      </c>
    </row>
    <row r="556" spans="1:31" ht="15.75" customHeight="1">
      <c r="A556" s="600"/>
      <c r="C556" s="691"/>
      <c r="J556" s="691"/>
      <c r="Q556" s="691"/>
      <c r="X556" s="691"/>
      <c r="AB556" s="549">
        <f t="shared" ref="AB556" si="173">X556+Z556</f>
        <v>0</v>
      </c>
    </row>
    <row r="557" spans="1:31" ht="3.25" customHeight="1">
      <c r="B557" s="600"/>
      <c r="C557" s="630"/>
      <c r="E557" s="630"/>
      <c r="F557" s="600"/>
      <c r="G557" s="630"/>
      <c r="H557" s="600"/>
      <c r="I557" s="630"/>
      <c r="J557" s="630"/>
      <c r="L557" s="630"/>
      <c r="M557" s="600"/>
      <c r="N557" s="630"/>
      <c r="O557" s="600"/>
      <c r="P557" s="630"/>
      <c r="Q557" s="630"/>
      <c r="S557" s="630"/>
      <c r="U557" s="630"/>
      <c r="W557" s="630"/>
      <c r="X557" s="630"/>
      <c r="Z557" s="630"/>
      <c r="AB557" s="630"/>
      <c r="AD557" s="630"/>
    </row>
    <row r="558" spans="1:31" ht="16" customHeight="1">
      <c r="B558" s="600"/>
      <c r="C558" s="601">
        <f>SUM(C555:C557)</f>
        <v>0</v>
      </c>
      <c r="E558" s="601">
        <f>SUM(E555:E557)</f>
        <v>0</v>
      </c>
      <c r="F558" s="600"/>
      <c r="G558" s="601">
        <f>SUM(G555:G557)</f>
        <v>0</v>
      </c>
      <c r="H558" s="600"/>
      <c r="I558" s="601">
        <f>SUM(I555:I557)</f>
        <v>0</v>
      </c>
      <c r="J558" s="601">
        <f>SUM(J555:J557)</f>
        <v>0</v>
      </c>
      <c r="L558" s="601">
        <f>SUM(L555:L557)</f>
        <v>0</v>
      </c>
      <c r="M558" s="600"/>
      <c r="N558" s="601">
        <f>SUM(N555:N557)</f>
        <v>0</v>
      </c>
      <c r="O558" s="600"/>
      <c r="P558" s="601">
        <f>SUM(P555:P557)</f>
        <v>0</v>
      </c>
      <c r="Q558" s="601">
        <f>SUM(Q555:Q557)</f>
        <v>0</v>
      </c>
      <c r="S558" s="601">
        <f>SUM(S555:S557)</f>
        <v>0</v>
      </c>
      <c r="U558" s="601">
        <f>SUM(U555:U557)</f>
        <v>0</v>
      </c>
      <c r="V558" s="602"/>
      <c r="W558" s="601">
        <f>SUM(W555:W557)</f>
        <v>0</v>
      </c>
      <c r="X558" s="601">
        <f>SUM(X555:X557)</f>
        <v>0</v>
      </c>
      <c r="Z558" s="601">
        <f>SUM(Z555:Z557)</f>
        <v>0</v>
      </c>
      <c r="AB558" s="601">
        <f>SUM(AB555:AB557)</f>
        <v>0</v>
      </c>
      <c r="AC558" s="602"/>
      <c r="AD558" s="601"/>
      <c r="AE558" s="602"/>
    </row>
    <row r="559" spans="1:31" ht="3.25" customHeight="1" thickBot="1">
      <c r="B559" s="600"/>
      <c r="C559" s="636"/>
      <c r="E559" s="636"/>
      <c r="F559" s="600"/>
      <c r="G559" s="636"/>
      <c r="H559" s="600"/>
      <c r="I559" s="636"/>
      <c r="J559" s="636"/>
      <c r="L559" s="636"/>
      <c r="M559" s="600"/>
      <c r="N559" s="636"/>
      <c r="O559" s="600"/>
      <c r="P559" s="636"/>
      <c r="Q559" s="636"/>
      <c r="S559" s="636"/>
      <c r="U559" s="636"/>
      <c r="W559" s="636"/>
      <c r="X559" s="636"/>
      <c r="Z559" s="636"/>
      <c r="AB559" s="636"/>
      <c r="AD559" s="636"/>
    </row>
    <row r="560" spans="1:31" ht="16" customHeight="1" thickTop="1">
      <c r="B560" s="600"/>
      <c r="F560" s="600"/>
      <c r="H560" s="600"/>
      <c r="M560" s="600"/>
      <c r="O560" s="600"/>
    </row>
    <row r="561" spans="1:31" ht="16" customHeight="1">
      <c r="A561" s="547">
        <v>27</v>
      </c>
      <c r="B561" s="550" t="s">
        <v>89</v>
      </c>
      <c r="D561" s="697"/>
      <c r="F561" s="550"/>
      <c r="H561" s="550"/>
      <c r="K561" s="697"/>
      <c r="M561" s="550"/>
      <c r="O561" s="550"/>
      <c r="R561" s="697"/>
      <c r="T561" s="697"/>
    </row>
    <row r="562" spans="1:31" ht="16" customHeight="1">
      <c r="B562" s="684"/>
      <c r="C562" s="691">
        <v>0</v>
      </c>
      <c r="D562" s="643"/>
      <c r="E562" s="691"/>
      <c r="F562" s="684"/>
      <c r="G562" s="549">
        <f t="shared" ref="G562" si="174">C562+E562</f>
        <v>0</v>
      </c>
      <c r="H562" s="684"/>
      <c r="I562" s="549">
        <f t="shared" ref="I562" si="175">+N562</f>
        <v>0</v>
      </c>
      <c r="J562" s="691">
        <v>0</v>
      </c>
      <c r="K562" s="643"/>
      <c r="L562" s="691"/>
      <c r="M562" s="684"/>
      <c r="N562" s="549">
        <f t="shared" ref="N562" si="176">J562+L562</f>
        <v>0</v>
      </c>
      <c r="O562" s="684"/>
      <c r="P562" s="549">
        <f t="shared" ref="P562" si="177">+U562</f>
        <v>0</v>
      </c>
      <c r="Q562" s="691">
        <v>0</v>
      </c>
      <c r="R562" s="643"/>
      <c r="S562" s="691"/>
      <c r="T562" s="643"/>
      <c r="U562" s="549">
        <f t="shared" ref="U562" si="178">Q562+S562</f>
        <v>0</v>
      </c>
      <c r="W562" s="549">
        <f t="shared" ref="W562" si="179">+AB562</f>
        <v>0</v>
      </c>
      <c r="X562" s="691">
        <v>0</v>
      </c>
      <c r="Y562" s="694"/>
      <c r="Z562" s="691"/>
      <c r="AA562" s="694"/>
      <c r="AB562" s="549">
        <f t="shared" ref="AB562" si="180">X562+Z562</f>
        <v>0</v>
      </c>
    </row>
    <row r="563" spans="1:31" ht="3.25" customHeight="1">
      <c r="B563" s="600"/>
      <c r="C563" s="695"/>
      <c r="D563" s="698"/>
      <c r="E563" s="699"/>
      <c r="F563" s="600"/>
      <c r="G563" s="630"/>
      <c r="H563" s="600"/>
      <c r="I563" s="630"/>
      <c r="J563" s="695"/>
      <c r="K563" s="698"/>
      <c r="L563" s="699"/>
      <c r="M563" s="600"/>
      <c r="N563" s="630"/>
      <c r="O563" s="600"/>
      <c r="P563" s="630"/>
      <c r="Q563" s="695"/>
      <c r="R563" s="698"/>
      <c r="S563" s="699"/>
      <c r="T563" s="698"/>
      <c r="U563" s="630"/>
      <c r="W563" s="630"/>
      <c r="X563" s="695"/>
      <c r="Y563" s="700"/>
      <c r="Z563" s="699"/>
      <c r="AA563" s="700"/>
      <c r="AB563" s="630"/>
      <c r="AD563" s="630"/>
    </row>
    <row r="564" spans="1:31" ht="16" customHeight="1">
      <c r="B564" s="600"/>
      <c r="C564" s="601">
        <f>SUM(C562:C563)</f>
        <v>0</v>
      </c>
      <c r="D564" s="698"/>
      <c r="E564" s="601">
        <f>SUM(E562:E563)</f>
        <v>0</v>
      </c>
      <c r="F564" s="600"/>
      <c r="G564" s="601">
        <f>SUM(G562:G563)</f>
        <v>0</v>
      </c>
      <c r="H564" s="600"/>
      <c r="I564" s="601">
        <f>SUM(I562:I563)</f>
        <v>0</v>
      </c>
      <c r="J564" s="601">
        <f>SUM(J562:J563)</f>
        <v>0</v>
      </c>
      <c r="K564" s="698"/>
      <c r="L564" s="601">
        <f>SUM(L562:L563)</f>
        <v>0</v>
      </c>
      <c r="M564" s="600"/>
      <c r="N564" s="601">
        <f>SUM(N562:N563)</f>
        <v>0</v>
      </c>
      <c r="O564" s="600"/>
      <c r="P564" s="601">
        <f>SUM(P562:P563)</f>
        <v>0</v>
      </c>
      <c r="Q564" s="601">
        <f>SUM(Q562:Q563)</f>
        <v>0</v>
      </c>
      <c r="R564" s="698"/>
      <c r="S564" s="601">
        <f>SUM(S562:S563)</f>
        <v>0</v>
      </c>
      <c r="T564" s="698"/>
      <c r="U564" s="601">
        <f>SUM(U562:U563)</f>
        <v>0</v>
      </c>
      <c r="V564" s="602"/>
      <c r="W564" s="601">
        <f>SUM(W562:W563)</f>
        <v>0</v>
      </c>
      <c r="X564" s="601">
        <f>SUM(X562:X563)</f>
        <v>0</v>
      </c>
      <c r="Y564" s="700"/>
      <c r="Z564" s="601">
        <f>SUM(Z562:Z563)</f>
        <v>0</v>
      </c>
      <c r="AA564" s="700"/>
      <c r="AB564" s="601">
        <f>SUM(AB562:AB563)</f>
        <v>0</v>
      </c>
      <c r="AC564" s="602"/>
      <c r="AD564" s="601"/>
      <c r="AE564" s="602"/>
    </row>
    <row r="565" spans="1:31" ht="3.25" customHeight="1" thickBot="1">
      <c r="C565" s="701"/>
      <c r="D565" s="698"/>
      <c r="E565" s="701"/>
      <c r="G565" s="701"/>
      <c r="I565" s="701"/>
      <c r="J565" s="701"/>
      <c r="K565" s="698"/>
      <c r="L565" s="701"/>
      <c r="N565" s="701"/>
      <c r="P565" s="701"/>
      <c r="Q565" s="701"/>
      <c r="R565" s="698"/>
      <c r="S565" s="701"/>
      <c r="T565" s="698"/>
      <c r="U565" s="701"/>
      <c r="W565" s="701"/>
      <c r="X565" s="701"/>
      <c r="Y565" s="700"/>
      <c r="Z565" s="701"/>
      <c r="AA565" s="700"/>
      <c r="AB565" s="701"/>
      <c r="AD565" s="701"/>
    </row>
    <row r="566" spans="1:31" ht="16" customHeight="1" thickTop="1">
      <c r="C566" s="702"/>
      <c r="D566" s="698"/>
      <c r="E566" s="702"/>
      <c r="G566" s="702"/>
      <c r="I566" s="702"/>
      <c r="J566" s="702"/>
      <c r="K566" s="698"/>
      <c r="L566" s="702"/>
      <c r="N566" s="702"/>
      <c r="P566" s="702"/>
      <c r="Q566" s="702"/>
      <c r="R566" s="698"/>
      <c r="S566" s="702"/>
      <c r="T566" s="698"/>
      <c r="U566" s="702"/>
      <c r="W566" s="702"/>
      <c r="X566" s="702"/>
      <c r="Y566" s="700"/>
      <c r="Z566" s="702"/>
      <c r="AA566" s="700"/>
      <c r="AB566" s="702"/>
      <c r="AD566" s="702"/>
    </row>
    <row r="567" spans="1:31" ht="16" customHeight="1">
      <c r="A567" s="547">
        <v>28</v>
      </c>
      <c r="B567" s="550" t="s">
        <v>119</v>
      </c>
      <c r="C567" s="691"/>
      <c r="F567" s="550"/>
      <c r="H567" s="550"/>
      <c r="J567" s="691"/>
      <c r="M567" s="550"/>
      <c r="O567" s="550"/>
      <c r="Q567" s="691"/>
      <c r="X567" s="691"/>
    </row>
    <row r="568" spans="1:31" ht="16" customHeight="1">
      <c r="C568" s="691">
        <v>0</v>
      </c>
      <c r="G568" s="549">
        <f>C568+E568</f>
        <v>0</v>
      </c>
      <c r="I568" s="549">
        <f>+N568</f>
        <v>0</v>
      </c>
      <c r="J568" s="691">
        <v>0</v>
      </c>
      <c r="N568" s="549">
        <f>J568+L568</f>
        <v>0</v>
      </c>
      <c r="P568" s="549">
        <f>+U568</f>
        <v>0</v>
      </c>
      <c r="Q568" s="691">
        <v>0</v>
      </c>
      <c r="U568" s="549">
        <f>Q568+S568</f>
        <v>0</v>
      </c>
      <c r="W568" s="549">
        <f>+AB568</f>
        <v>0</v>
      </c>
      <c r="X568" s="691">
        <v>0</v>
      </c>
      <c r="AB568" s="549">
        <f t="shared" ref="AB568" si="181">X568+Z568</f>
        <v>0</v>
      </c>
    </row>
    <row r="569" spans="1:31" ht="3.25" customHeight="1">
      <c r="C569" s="695"/>
      <c r="E569" s="630"/>
      <c r="G569" s="630"/>
      <c r="I569" s="630"/>
      <c r="J569" s="695"/>
      <c r="L569" s="630"/>
      <c r="N569" s="630"/>
      <c r="P569" s="630"/>
      <c r="Q569" s="695"/>
      <c r="S569" s="630"/>
      <c r="U569" s="630"/>
      <c r="W569" s="630"/>
      <c r="X569" s="695"/>
      <c r="Z569" s="630"/>
      <c r="AB569" s="630"/>
      <c r="AD569" s="630"/>
    </row>
    <row r="570" spans="1:31" ht="16" customHeight="1">
      <c r="C570" s="612">
        <f>SUM(C568:C569)</f>
        <v>0</v>
      </c>
      <c r="E570" s="612">
        <f>SUM(E568:E569)</f>
        <v>0</v>
      </c>
      <c r="G570" s="612">
        <f>SUM(G568:G569)</f>
        <v>0</v>
      </c>
      <c r="I570" s="612">
        <f>SUM(I568:I569)</f>
        <v>0</v>
      </c>
      <c r="J570" s="612">
        <f>SUM(J568:J569)</f>
        <v>0</v>
      </c>
      <c r="L570" s="612">
        <f>SUM(L568:L569)</f>
        <v>0</v>
      </c>
      <c r="N570" s="612">
        <f>SUM(N568:N569)</f>
        <v>0</v>
      </c>
      <c r="P570" s="612">
        <f>SUM(P568:P569)</f>
        <v>0</v>
      </c>
      <c r="Q570" s="612">
        <f>SUM(Q568:Q569)</f>
        <v>0</v>
      </c>
      <c r="S570" s="612">
        <f>SUM(S568:S569)</f>
        <v>0</v>
      </c>
      <c r="U570" s="612">
        <f>SUM(U568:U569)</f>
        <v>0</v>
      </c>
      <c r="V570" s="614"/>
      <c r="W570" s="612">
        <f>SUM(W568:W569)</f>
        <v>0</v>
      </c>
      <c r="X570" s="612">
        <f>SUM(X568:X569)</f>
        <v>0</v>
      </c>
      <c r="Z570" s="612">
        <f>SUM(Z568:Z569)</f>
        <v>0</v>
      </c>
      <c r="AB570" s="612">
        <f>SUM(AB568:AB569)</f>
        <v>0</v>
      </c>
      <c r="AC570" s="614"/>
      <c r="AD570" s="612"/>
      <c r="AE570" s="614"/>
    </row>
    <row r="571" spans="1:31" ht="3.25" customHeight="1" thickBot="1">
      <c r="B571" s="600"/>
      <c r="C571" s="636"/>
      <c r="E571" s="636"/>
      <c r="F571" s="600"/>
      <c r="G571" s="636"/>
      <c r="H571" s="600"/>
      <c r="I571" s="636"/>
      <c r="J571" s="636"/>
      <c r="L571" s="636"/>
      <c r="M571" s="600"/>
      <c r="N571" s="636"/>
      <c r="O571" s="600"/>
      <c r="P571" s="636"/>
      <c r="Q571" s="636"/>
      <c r="S571" s="636"/>
      <c r="U571" s="636"/>
      <c r="W571" s="636"/>
      <c r="X571" s="636"/>
      <c r="Z571" s="636"/>
      <c r="AB571" s="636"/>
      <c r="AD571" s="636"/>
    </row>
    <row r="572" spans="1:31" ht="16" customHeight="1" thickTop="1">
      <c r="B572" s="600"/>
      <c r="F572" s="600"/>
      <c r="H572" s="600"/>
      <c r="M572" s="600"/>
      <c r="O572" s="600"/>
    </row>
    <row r="573" spans="1:31" ht="16" customHeight="1">
      <c r="A573" s="547">
        <v>29</v>
      </c>
      <c r="B573" s="550" t="s">
        <v>146</v>
      </c>
      <c r="C573" s="691"/>
      <c r="F573" s="550"/>
      <c r="H573" s="550"/>
      <c r="J573" s="691"/>
      <c r="M573" s="550"/>
      <c r="O573" s="550"/>
      <c r="Q573" s="691"/>
      <c r="X573" s="691"/>
    </row>
    <row r="574" spans="1:31" ht="16" customHeight="1">
      <c r="C574" s="691">
        <v>0</v>
      </c>
      <c r="G574" s="549">
        <f>C574+E574</f>
        <v>0</v>
      </c>
      <c r="I574" s="549">
        <f>+N574</f>
        <v>0</v>
      </c>
      <c r="J574" s="691">
        <v>0</v>
      </c>
      <c r="N574" s="549">
        <f>J574+L574</f>
        <v>0</v>
      </c>
      <c r="P574" s="549">
        <f>+U574</f>
        <v>0</v>
      </c>
      <c r="Q574" s="691">
        <v>0</v>
      </c>
      <c r="U574" s="549">
        <f>Q574+S574</f>
        <v>0</v>
      </c>
      <c r="W574" s="549">
        <f>+AB574</f>
        <v>0</v>
      </c>
      <c r="X574" s="691">
        <v>0</v>
      </c>
      <c r="AB574" s="549">
        <f t="shared" ref="AB574" si="182">X574+Z574</f>
        <v>0</v>
      </c>
    </row>
    <row r="575" spans="1:31" ht="3.25" customHeight="1">
      <c r="C575" s="695"/>
      <c r="E575" s="630"/>
      <c r="G575" s="630"/>
      <c r="I575" s="630"/>
      <c r="J575" s="695"/>
      <c r="L575" s="630"/>
      <c r="N575" s="630"/>
      <c r="P575" s="630"/>
      <c r="Q575" s="695"/>
      <c r="S575" s="630"/>
      <c r="U575" s="630"/>
      <c r="W575" s="630"/>
      <c r="X575" s="695"/>
      <c r="Z575" s="630"/>
      <c r="AB575" s="630"/>
      <c r="AD575" s="630"/>
    </row>
    <row r="576" spans="1:31" ht="16" customHeight="1">
      <c r="C576" s="612">
        <f>SUM(C574:C575)</f>
        <v>0</v>
      </c>
      <c r="E576" s="612">
        <f>SUM(E574:E575)</f>
        <v>0</v>
      </c>
      <c r="G576" s="612">
        <f>SUM(G574:G575)</f>
        <v>0</v>
      </c>
      <c r="I576" s="612">
        <f>SUM(I574:I575)</f>
        <v>0</v>
      </c>
      <c r="J576" s="612">
        <f>SUM(J574:J575)</f>
        <v>0</v>
      </c>
      <c r="L576" s="612">
        <f>SUM(L574:L575)</f>
        <v>0</v>
      </c>
      <c r="N576" s="612">
        <f>SUM(N574:N575)</f>
        <v>0</v>
      </c>
      <c r="P576" s="612">
        <f>SUM(P574:P575)</f>
        <v>0</v>
      </c>
      <c r="Q576" s="612">
        <f>SUM(Q574:Q575)</f>
        <v>0</v>
      </c>
      <c r="S576" s="612">
        <f>SUM(S574:S575)</f>
        <v>0</v>
      </c>
      <c r="U576" s="612">
        <f>SUM(U574:U575)</f>
        <v>0</v>
      </c>
      <c r="V576" s="614"/>
      <c r="W576" s="612">
        <f>SUM(W574:W575)</f>
        <v>0</v>
      </c>
      <c r="X576" s="612">
        <f>SUM(X574:X575)</f>
        <v>0</v>
      </c>
      <c r="Z576" s="612">
        <f>SUM(Z574:Z575)</f>
        <v>0</v>
      </c>
      <c r="AB576" s="612">
        <f>SUM(AB574:AB575)</f>
        <v>0</v>
      </c>
      <c r="AC576" s="614"/>
      <c r="AD576" s="612"/>
      <c r="AE576" s="614"/>
    </row>
    <row r="577" spans="1:31" ht="3.25" customHeight="1" thickBot="1">
      <c r="B577" s="600"/>
      <c r="C577" s="636"/>
      <c r="E577" s="636"/>
      <c r="F577" s="600"/>
      <c r="G577" s="636"/>
      <c r="H577" s="600"/>
      <c r="I577" s="636"/>
      <c r="J577" s="636"/>
      <c r="L577" s="636"/>
      <c r="M577" s="600"/>
      <c r="N577" s="636"/>
      <c r="O577" s="600"/>
      <c r="P577" s="636"/>
      <c r="Q577" s="636"/>
      <c r="S577" s="636"/>
      <c r="U577" s="636"/>
      <c r="W577" s="636"/>
      <c r="X577" s="636"/>
      <c r="Z577" s="636"/>
      <c r="AB577" s="636"/>
      <c r="AD577" s="636"/>
    </row>
    <row r="578" spans="1:31" ht="16" customHeight="1" thickTop="1">
      <c r="B578" s="600"/>
      <c r="F578" s="600"/>
      <c r="H578" s="600"/>
      <c r="M578" s="600"/>
      <c r="O578" s="600"/>
    </row>
    <row r="579" spans="1:31" ht="16" customHeight="1">
      <c r="A579" s="547">
        <v>30</v>
      </c>
      <c r="B579" s="550" t="s">
        <v>371</v>
      </c>
      <c r="C579" s="702"/>
      <c r="D579" s="698"/>
      <c r="E579" s="702"/>
      <c r="F579" s="550"/>
      <c r="G579" s="702"/>
      <c r="H579" s="550"/>
      <c r="I579" s="702"/>
      <c r="J579" s="702"/>
      <c r="K579" s="698"/>
      <c r="L579" s="702"/>
      <c r="M579" s="550"/>
      <c r="N579" s="702"/>
      <c r="O579" s="550"/>
      <c r="P579" s="702"/>
      <c r="Q579" s="702"/>
      <c r="R579" s="698"/>
      <c r="S579" s="702"/>
      <c r="T579" s="698"/>
      <c r="U579" s="702"/>
      <c r="W579" s="702"/>
      <c r="X579" s="702"/>
      <c r="Y579" s="700"/>
      <c r="Z579" s="702"/>
      <c r="AA579" s="700"/>
      <c r="AB579" s="702"/>
      <c r="AD579" s="702"/>
    </row>
    <row r="580" spans="1:31" ht="16" customHeight="1">
      <c r="A580" s="600"/>
      <c r="B580" s="703"/>
      <c r="C580" s="691">
        <v>0</v>
      </c>
      <c r="F580" s="703"/>
      <c r="G580" s="549">
        <f t="shared" ref="G580" si="183">C580+E580</f>
        <v>0</v>
      </c>
      <c r="H580" s="703"/>
      <c r="I580" s="549">
        <f t="shared" ref="I580" si="184">+N580</f>
        <v>0</v>
      </c>
      <c r="J580" s="691">
        <v>0</v>
      </c>
      <c r="M580" s="703"/>
      <c r="N580" s="549">
        <f t="shared" ref="N580" si="185">J580+L580</f>
        <v>0</v>
      </c>
      <c r="O580" s="703"/>
      <c r="P580" s="549">
        <f t="shared" ref="P580" si="186">+U580</f>
        <v>0</v>
      </c>
      <c r="Q580" s="691">
        <v>0</v>
      </c>
      <c r="U580" s="549">
        <f t="shared" ref="U580" si="187">Q580+S580</f>
        <v>0</v>
      </c>
      <c r="W580" s="549">
        <f t="shared" ref="W580" si="188">+AB580</f>
        <v>0</v>
      </c>
      <c r="X580" s="691">
        <v>0</v>
      </c>
      <c r="AB580" s="549">
        <f>X580+Z580</f>
        <v>0</v>
      </c>
    </row>
    <row r="581" spans="1:31" ht="3.25" customHeight="1">
      <c r="B581" s="600"/>
      <c r="C581" s="695"/>
      <c r="D581" s="698"/>
      <c r="E581" s="699"/>
      <c r="F581" s="600"/>
      <c r="G581" s="630"/>
      <c r="H581" s="600"/>
      <c r="I581" s="630"/>
      <c r="J581" s="695"/>
      <c r="K581" s="698"/>
      <c r="L581" s="699"/>
      <c r="M581" s="600"/>
      <c r="N581" s="630"/>
      <c r="O581" s="600"/>
      <c r="P581" s="630"/>
      <c r="Q581" s="695"/>
      <c r="R581" s="698"/>
      <c r="S581" s="699"/>
      <c r="T581" s="698"/>
      <c r="U581" s="630"/>
      <c r="W581" s="630"/>
      <c r="X581" s="695"/>
      <c r="Y581" s="700"/>
      <c r="Z581" s="699"/>
      <c r="AA581" s="700"/>
      <c r="AB581" s="630"/>
      <c r="AD581" s="630"/>
    </row>
    <row r="582" spans="1:31" ht="16" customHeight="1">
      <c r="B582" s="600"/>
      <c r="C582" s="601">
        <f>SUM(C579:C581)</f>
        <v>0</v>
      </c>
      <c r="D582" s="698"/>
      <c r="E582" s="601">
        <f>SUM(E579:E581)</f>
        <v>0</v>
      </c>
      <c r="F582" s="600"/>
      <c r="G582" s="601">
        <f>SUM(G579:G581)</f>
        <v>0</v>
      </c>
      <c r="H582" s="600"/>
      <c r="I582" s="601">
        <f>SUM(I579:I581)</f>
        <v>0</v>
      </c>
      <c r="J582" s="601">
        <f>SUM(J579:J581)</f>
        <v>0</v>
      </c>
      <c r="K582" s="698"/>
      <c r="L582" s="601">
        <f>SUM(L579:L581)</f>
        <v>0</v>
      </c>
      <c r="M582" s="600"/>
      <c r="N582" s="601">
        <f>SUM(N579:N581)</f>
        <v>0</v>
      </c>
      <c r="O582" s="600"/>
      <c r="P582" s="601">
        <f>SUM(P579:P581)</f>
        <v>0</v>
      </c>
      <c r="Q582" s="601">
        <f>SUM(Q579:Q581)</f>
        <v>0</v>
      </c>
      <c r="R582" s="698"/>
      <c r="S582" s="601">
        <f>SUM(S579:S581)</f>
        <v>0</v>
      </c>
      <c r="T582" s="698"/>
      <c r="U582" s="601">
        <f>SUM(U579:U581)</f>
        <v>0</v>
      </c>
      <c r="V582" s="602"/>
      <c r="W582" s="601">
        <f>SUM(W579:W581)</f>
        <v>0</v>
      </c>
      <c r="X582" s="601">
        <f>SUM(X579:X581)</f>
        <v>0</v>
      </c>
      <c r="Y582" s="700"/>
      <c r="Z582" s="601">
        <f>SUM(Z579:Z581)</f>
        <v>0</v>
      </c>
      <c r="AA582" s="700"/>
      <c r="AB582" s="601">
        <f>SUM(AB579:AB581)</f>
        <v>0</v>
      </c>
      <c r="AC582" s="602"/>
      <c r="AD582" s="601"/>
      <c r="AE582" s="602"/>
    </row>
    <row r="583" spans="1:31" ht="3.25" customHeight="1" thickBot="1">
      <c r="C583" s="701"/>
      <c r="D583" s="698"/>
      <c r="E583" s="701"/>
      <c r="G583" s="701"/>
      <c r="I583" s="701"/>
      <c r="J583" s="701"/>
      <c r="K583" s="698"/>
      <c r="L583" s="701"/>
      <c r="N583" s="701"/>
      <c r="P583" s="701"/>
      <c r="Q583" s="701"/>
      <c r="R583" s="698"/>
      <c r="S583" s="701"/>
      <c r="T583" s="698"/>
      <c r="U583" s="701"/>
      <c r="W583" s="701"/>
      <c r="X583" s="701"/>
      <c r="Y583" s="700"/>
      <c r="Z583" s="701"/>
      <c r="AA583" s="700"/>
      <c r="AB583" s="701"/>
      <c r="AD583" s="701"/>
    </row>
    <row r="584" spans="1:31" ht="16" customHeight="1" thickTop="1">
      <c r="C584" s="702"/>
      <c r="D584" s="698"/>
      <c r="E584" s="702"/>
      <c r="G584" s="702"/>
      <c r="I584" s="702"/>
      <c r="J584" s="702"/>
      <c r="K584" s="698"/>
      <c r="L584" s="702"/>
      <c r="N584" s="702"/>
      <c r="P584" s="702"/>
      <c r="Q584" s="702"/>
      <c r="R584" s="698"/>
      <c r="S584" s="702"/>
      <c r="T584" s="698"/>
      <c r="U584" s="702"/>
      <c r="W584" s="702"/>
      <c r="X584" s="702"/>
      <c r="Y584" s="700"/>
      <c r="Z584" s="702"/>
      <c r="AA584" s="700"/>
      <c r="AB584" s="702"/>
      <c r="AD584" s="702"/>
    </row>
    <row r="585" spans="1:31" ht="16" customHeight="1">
      <c r="A585" s="547">
        <v>31</v>
      </c>
      <c r="B585" s="550" t="s">
        <v>91</v>
      </c>
      <c r="D585" s="704"/>
      <c r="E585" s="705"/>
      <c r="F585" s="550"/>
      <c r="H585" s="550"/>
      <c r="K585" s="704"/>
      <c r="L585" s="705"/>
      <c r="M585" s="550"/>
      <c r="O585" s="550"/>
      <c r="R585" s="704"/>
      <c r="S585" s="705"/>
      <c r="T585" s="704"/>
      <c r="Y585" s="706"/>
      <c r="Z585" s="705"/>
      <c r="AA585" s="706"/>
    </row>
    <row r="586" spans="1:31" ht="16" customHeight="1">
      <c r="C586" s="691">
        <v>0</v>
      </c>
      <c r="G586" s="549">
        <f>C586+E586</f>
        <v>0</v>
      </c>
      <c r="I586" s="549">
        <f>+N586</f>
        <v>0</v>
      </c>
      <c r="J586" s="691">
        <v>0</v>
      </c>
      <c r="N586" s="549">
        <f>J586+L586</f>
        <v>0</v>
      </c>
      <c r="P586" s="549">
        <f>+U586</f>
        <v>0</v>
      </c>
      <c r="Q586" s="691">
        <v>0</v>
      </c>
      <c r="U586" s="549">
        <f>Q586+S586</f>
        <v>0</v>
      </c>
      <c r="W586" s="549">
        <f>+AB586</f>
        <v>0</v>
      </c>
      <c r="X586" s="691">
        <v>0</v>
      </c>
      <c r="AB586" s="549">
        <f>X586+Z586</f>
        <v>0</v>
      </c>
    </row>
    <row r="587" spans="1:31" ht="3.25" customHeight="1">
      <c r="B587" s="600"/>
      <c r="C587" s="695"/>
      <c r="D587" s="698"/>
      <c r="E587" s="699"/>
      <c r="F587" s="600"/>
      <c r="G587" s="630"/>
      <c r="H587" s="600"/>
      <c r="I587" s="630"/>
      <c r="J587" s="695"/>
      <c r="K587" s="698"/>
      <c r="L587" s="699"/>
      <c r="M587" s="600"/>
      <c r="N587" s="630"/>
      <c r="O587" s="600"/>
      <c r="P587" s="630"/>
      <c r="Q587" s="695"/>
      <c r="R587" s="698"/>
      <c r="S587" s="699"/>
      <c r="T587" s="698"/>
      <c r="U587" s="630"/>
      <c r="W587" s="630"/>
      <c r="X587" s="695"/>
      <c r="Y587" s="700"/>
      <c r="Z587" s="699"/>
      <c r="AA587" s="700"/>
      <c r="AB587" s="630"/>
      <c r="AD587" s="630"/>
    </row>
    <row r="588" spans="1:31" ht="16" customHeight="1">
      <c r="B588" s="600"/>
      <c r="C588" s="601">
        <f>SUM(C586:C587)</f>
        <v>0</v>
      </c>
      <c r="D588" s="698"/>
      <c r="E588" s="601">
        <f>SUM(E586:E587)</f>
        <v>0</v>
      </c>
      <c r="F588" s="600"/>
      <c r="G588" s="601">
        <f>SUM(G586:G587)</f>
        <v>0</v>
      </c>
      <c r="H588" s="600"/>
      <c r="I588" s="601">
        <f>SUM(I586:I587)</f>
        <v>0</v>
      </c>
      <c r="J588" s="601">
        <f>SUM(J586:J587)</f>
        <v>0</v>
      </c>
      <c r="K588" s="698"/>
      <c r="L588" s="601">
        <f>SUM(L586:L587)</f>
        <v>0</v>
      </c>
      <c r="M588" s="600"/>
      <c r="N588" s="601">
        <f>SUM(N586:N587)</f>
        <v>0</v>
      </c>
      <c r="O588" s="600"/>
      <c r="P588" s="601">
        <f>SUM(P586:P587)</f>
        <v>0</v>
      </c>
      <c r="Q588" s="601">
        <f>SUM(Q586:Q587)</f>
        <v>0</v>
      </c>
      <c r="R588" s="698"/>
      <c r="S588" s="601">
        <f>SUM(S586:S587)</f>
        <v>0</v>
      </c>
      <c r="T588" s="698"/>
      <c r="U588" s="601">
        <f>SUM(U586:U587)</f>
        <v>0</v>
      </c>
      <c r="V588" s="602"/>
      <c r="W588" s="601">
        <f>SUM(W586:W587)</f>
        <v>0</v>
      </c>
      <c r="X588" s="601">
        <f>SUM(X586:X587)</f>
        <v>0</v>
      </c>
      <c r="Y588" s="700"/>
      <c r="Z588" s="601">
        <f>SUM(Z586:Z587)</f>
        <v>0</v>
      </c>
      <c r="AA588" s="700"/>
      <c r="AB588" s="601">
        <f>SUM(AB586:AB587)</f>
        <v>0</v>
      </c>
      <c r="AC588" s="602"/>
      <c r="AD588" s="601"/>
      <c r="AE588" s="602"/>
    </row>
    <row r="589" spans="1:31" ht="3.25" customHeight="1" thickBot="1">
      <c r="C589" s="701"/>
      <c r="D589" s="698"/>
      <c r="E589" s="701"/>
      <c r="G589" s="701"/>
      <c r="I589" s="701"/>
      <c r="J589" s="701"/>
      <c r="K589" s="698"/>
      <c r="L589" s="701"/>
      <c r="N589" s="701"/>
      <c r="P589" s="701"/>
      <c r="Q589" s="701"/>
      <c r="R589" s="698"/>
      <c r="S589" s="701"/>
      <c r="T589" s="698"/>
      <c r="U589" s="701"/>
      <c r="W589" s="701"/>
      <c r="X589" s="701"/>
      <c r="Y589" s="700"/>
      <c r="Z589" s="701"/>
      <c r="AA589" s="700"/>
      <c r="AB589" s="701"/>
      <c r="AD589" s="701"/>
    </row>
    <row r="590" spans="1:31" ht="15.75" customHeight="1" thickTop="1">
      <c r="C590" s="702"/>
      <c r="D590" s="698"/>
      <c r="E590" s="702"/>
      <c r="G590" s="702"/>
      <c r="I590" s="702"/>
      <c r="J590" s="702"/>
      <c r="K590" s="698"/>
      <c r="L590" s="702"/>
      <c r="N590" s="702"/>
      <c r="P590" s="702"/>
      <c r="Q590" s="702"/>
      <c r="R590" s="698"/>
      <c r="S590" s="702"/>
      <c r="T590" s="698"/>
      <c r="U590" s="702"/>
      <c r="W590" s="702"/>
      <c r="X590" s="702"/>
      <c r="Y590" s="700"/>
      <c r="Z590" s="702"/>
      <c r="AA590" s="700"/>
      <c r="AB590" s="702"/>
      <c r="AD590" s="702"/>
    </row>
    <row r="591" spans="1:31" ht="16" customHeight="1">
      <c r="A591" s="547">
        <v>32</v>
      </c>
      <c r="B591" s="550" t="s">
        <v>142</v>
      </c>
      <c r="C591" s="702"/>
      <c r="D591" s="698"/>
      <c r="E591" s="702"/>
      <c r="F591" s="550"/>
      <c r="G591" s="702"/>
      <c r="H591" s="550"/>
      <c r="I591" s="702"/>
      <c r="J591" s="702"/>
      <c r="K591" s="698"/>
      <c r="L591" s="702"/>
      <c r="M591" s="550"/>
      <c r="N591" s="702"/>
      <c r="O591" s="550"/>
      <c r="P591" s="702"/>
      <c r="Q591" s="702"/>
      <c r="R591" s="698"/>
      <c r="S591" s="702"/>
      <c r="T591" s="698"/>
      <c r="U591" s="702"/>
      <c r="W591" s="702"/>
      <c r="X591" s="702"/>
      <c r="Y591" s="700"/>
      <c r="Z591" s="702"/>
      <c r="AA591" s="700"/>
      <c r="AB591" s="702"/>
      <c r="AD591" s="702"/>
    </row>
    <row r="592" spans="1:31" ht="16" customHeight="1">
      <c r="B592" s="684"/>
      <c r="C592" s="691">
        <v>0</v>
      </c>
      <c r="F592" s="684"/>
      <c r="G592" s="549">
        <f>C592+E592</f>
        <v>0</v>
      </c>
      <c r="H592" s="684"/>
      <c r="I592" s="549">
        <f>+N592</f>
        <v>0</v>
      </c>
      <c r="J592" s="691">
        <v>0</v>
      </c>
      <c r="M592" s="684"/>
      <c r="N592" s="549">
        <f>J592+L592</f>
        <v>0</v>
      </c>
      <c r="O592" s="684"/>
      <c r="P592" s="549">
        <f>+U592</f>
        <v>0</v>
      </c>
      <c r="Q592" s="691">
        <v>0</v>
      </c>
      <c r="U592" s="549">
        <f>Q592+S592</f>
        <v>0</v>
      </c>
      <c r="W592" s="549">
        <f>+AB592</f>
        <v>0</v>
      </c>
      <c r="X592" s="691">
        <v>0</v>
      </c>
      <c r="AB592" s="549">
        <f>X592+Z592</f>
        <v>0</v>
      </c>
    </row>
    <row r="593" spans="1:31" ht="3.25" customHeight="1">
      <c r="B593" s="600"/>
      <c r="C593" s="695"/>
      <c r="D593" s="698"/>
      <c r="E593" s="699"/>
      <c r="F593" s="600"/>
      <c r="G593" s="630"/>
      <c r="H593" s="600"/>
      <c r="I593" s="630"/>
      <c r="J593" s="695"/>
      <c r="K593" s="698"/>
      <c r="L593" s="699"/>
      <c r="M593" s="600"/>
      <c r="N593" s="630"/>
      <c r="O593" s="600"/>
      <c r="P593" s="630"/>
      <c r="Q593" s="695"/>
      <c r="R593" s="698"/>
      <c r="S593" s="699"/>
      <c r="T593" s="698"/>
      <c r="U593" s="630"/>
      <c r="W593" s="630"/>
      <c r="X593" s="695"/>
      <c r="Y593" s="700"/>
      <c r="Z593" s="699"/>
      <c r="AA593" s="700"/>
      <c r="AB593" s="630"/>
      <c r="AD593" s="630"/>
    </row>
    <row r="594" spans="1:31" ht="16" customHeight="1">
      <c r="B594" s="600"/>
      <c r="C594" s="601">
        <f>SUM(C591:C593)</f>
        <v>0</v>
      </c>
      <c r="D594" s="698"/>
      <c r="E594" s="601">
        <f>SUM(E592:E592)</f>
        <v>0</v>
      </c>
      <c r="F594" s="600"/>
      <c r="G594" s="601">
        <f>SUM(G592:G593)</f>
        <v>0</v>
      </c>
      <c r="H594" s="600"/>
      <c r="I594" s="601">
        <f>SUM(I592:I593)</f>
        <v>0</v>
      </c>
      <c r="J594" s="601">
        <f>SUM(J591:J593)</f>
        <v>0</v>
      </c>
      <c r="K594" s="698"/>
      <c r="L594" s="601">
        <f>SUM(L592:L592)</f>
        <v>0</v>
      </c>
      <c r="M594" s="600"/>
      <c r="N594" s="601">
        <f>SUM(N592:N593)</f>
        <v>0</v>
      </c>
      <c r="O594" s="600"/>
      <c r="P594" s="601">
        <f>SUM(P592:P593)</f>
        <v>0</v>
      </c>
      <c r="Q594" s="601">
        <f>SUM(Q591:Q593)</f>
        <v>0</v>
      </c>
      <c r="R594" s="698"/>
      <c r="S594" s="601">
        <f>SUM(S592:S592)</f>
        <v>0</v>
      </c>
      <c r="T594" s="698"/>
      <c r="U594" s="601">
        <f>SUM(U592:U593)</f>
        <v>0</v>
      </c>
      <c r="V594" s="602"/>
      <c r="W594" s="601">
        <f>SUM(W592:W593)</f>
        <v>0</v>
      </c>
      <c r="X594" s="601">
        <f>SUM(X591:X593)</f>
        <v>0</v>
      </c>
      <c r="Y594" s="700"/>
      <c r="Z594" s="601">
        <f>SUM(Z592:Z592)</f>
        <v>0</v>
      </c>
      <c r="AA594" s="700"/>
      <c r="AB594" s="601">
        <f>SUM(AB592:AB593)</f>
        <v>0</v>
      </c>
      <c r="AC594" s="602"/>
      <c r="AD594" s="601"/>
      <c r="AE594" s="602"/>
    </row>
    <row r="595" spans="1:31" ht="3.25" customHeight="1" thickBot="1">
      <c r="C595" s="701"/>
      <c r="D595" s="698"/>
      <c r="E595" s="701"/>
      <c r="G595" s="701"/>
      <c r="I595" s="701"/>
      <c r="J595" s="701"/>
      <c r="K595" s="698"/>
      <c r="L595" s="701"/>
      <c r="N595" s="701"/>
      <c r="P595" s="701"/>
      <c r="Q595" s="701"/>
      <c r="R595" s="698"/>
      <c r="S595" s="701"/>
      <c r="T595" s="698"/>
      <c r="U595" s="701"/>
      <c r="W595" s="701"/>
      <c r="X595" s="701"/>
      <c r="Y595" s="700"/>
      <c r="Z595" s="701"/>
      <c r="AA595" s="700"/>
      <c r="AB595" s="701"/>
      <c r="AD595" s="701"/>
    </row>
    <row r="596" spans="1:31" ht="15.75" customHeight="1" thickTop="1">
      <c r="C596" s="702"/>
      <c r="D596" s="698"/>
      <c r="E596" s="702"/>
      <c r="G596" s="702"/>
      <c r="I596" s="702"/>
      <c r="J596" s="702"/>
      <c r="K596" s="698"/>
      <c r="L596" s="702"/>
      <c r="N596" s="702"/>
      <c r="P596" s="702"/>
      <c r="Q596" s="702"/>
      <c r="R596" s="698"/>
      <c r="S596" s="702"/>
      <c r="T596" s="698"/>
      <c r="U596" s="702"/>
      <c r="W596" s="702"/>
      <c r="X596" s="702"/>
      <c r="Y596" s="700"/>
      <c r="Z596" s="702"/>
      <c r="AA596" s="700"/>
      <c r="AB596" s="702"/>
      <c r="AD596" s="702"/>
    </row>
    <row r="597" spans="1:31" ht="16" customHeight="1">
      <c r="A597" s="547">
        <v>33</v>
      </c>
      <c r="B597" s="550" t="s">
        <v>144</v>
      </c>
      <c r="C597" s="691"/>
      <c r="F597" s="550"/>
      <c r="H597" s="550"/>
      <c r="J597" s="691"/>
      <c r="M597" s="550"/>
      <c r="O597" s="550"/>
      <c r="Q597" s="691"/>
      <c r="X597" s="691"/>
    </row>
    <row r="598" spans="1:31" ht="16.5" customHeight="1">
      <c r="C598" s="691">
        <v>0</v>
      </c>
      <c r="D598" s="643"/>
      <c r="E598" s="691"/>
      <c r="G598" s="549">
        <f>C598+E598</f>
        <v>0</v>
      </c>
      <c r="I598" s="549">
        <f>+N598</f>
        <v>0</v>
      </c>
      <c r="J598" s="691">
        <v>0</v>
      </c>
      <c r="K598" s="643"/>
      <c r="L598" s="691"/>
      <c r="N598" s="549">
        <f>J598+L598</f>
        <v>0</v>
      </c>
      <c r="P598" s="549">
        <f>+U598</f>
        <v>0</v>
      </c>
      <c r="Q598" s="691">
        <v>0</v>
      </c>
      <c r="R598" s="643"/>
      <c r="S598" s="691"/>
      <c r="T598" s="643"/>
      <c r="U598" s="549">
        <f>Q598+S598</f>
        <v>0</v>
      </c>
      <c r="W598" s="549">
        <f>+AB598</f>
        <v>0</v>
      </c>
      <c r="X598" s="691">
        <v>0</v>
      </c>
      <c r="Y598" s="694"/>
      <c r="Z598" s="691"/>
      <c r="AA598" s="694"/>
      <c r="AB598" s="549">
        <f>X598+Z598</f>
        <v>0</v>
      </c>
    </row>
    <row r="599" spans="1:31" ht="3.25" customHeight="1">
      <c r="B599" s="600"/>
      <c r="C599" s="695"/>
      <c r="D599" s="698"/>
      <c r="E599" s="699"/>
      <c r="F599" s="600"/>
      <c r="G599" s="630"/>
      <c r="H599" s="600"/>
      <c r="I599" s="630"/>
      <c r="J599" s="695"/>
      <c r="K599" s="698"/>
      <c r="L599" s="699"/>
      <c r="M599" s="600"/>
      <c r="N599" s="630"/>
      <c r="O599" s="600"/>
      <c r="P599" s="630"/>
      <c r="Q599" s="695"/>
      <c r="R599" s="698"/>
      <c r="S599" s="699"/>
      <c r="T599" s="698"/>
      <c r="U599" s="630"/>
      <c r="W599" s="630"/>
      <c r="X599" s="695"/>
      <c r="Y599" s="700"/>
      <c r="Z599" s="699"/>
      <c r="AA599" s="700"/>
      <c r="AB599" s="630"/>
      <c r="AD599" s="630"/>
    </row>
    <row r="600" spans="1:31" ht="16" customHeight="1">
      <c r="B600" s="600"/>
      <c r="C600" s="601">
        <f>SUM(C598:C599)</f>
        <v>0</v>
      </c>
      <c r="D600" s="698"/>
      <c r="E600" s="601">
        <f>SUM(E598:E599)</f>
        <v>0</v>
      </c>
      <c r="F600" s="600"/>
      <c r="G600" s="601">
        <f>SUM(G598:G599)</f>
        <v>0</v>
      </c>
      <c r="H600" s="600"/>
      <c r="I600" s="601">
        <f>SUM(I598:I599)</f>
        <v>0</v>
      </c>
      <c r="J600" s="601">
        <f>SUM(J598:J599)</f>
        <v>0</v>
      </c>
      <c r="K600" s="698"/>
      <c r="L600" s="601">
        <f>SUM(L598:L599)</f>
        <v>0</v>
      </c>
      <c r="M600" s="600"/>
      <c r="N600" s="601">
        <f>SUM(N598:N599)</f>
        <v>0</v>
      </c>
      <c r="O600" s="600"/>
      <c r="P600" s="601">
        <f>SUM(P598:P599)</f>
        <v>0</v>
      </c>
      <c r="Q600" s="601">
        <f>SUM(Q598:Q599)</f>
        <v>0</v>
      </c>
      <c r="R600" s="698"/>
      <c r="S600" s="601">
        <f>SUM(S598:S599)</f>
        <v>0</v>
      </c>
      <c r="T600" s="698"/>
      <c r="U600" s="601">
        <f>SUM(U598:U599)</f>
        <v>0</v>
      </c>
      <c r="V600" s="602"/>
      <c r="W600" s="601">
        <f>SUM(W598:W599)</f>
        <v>0</v>
      </c>
      <c r="X600" s="601">
        <f>SUM(X598:X599)</f>
        <v>0</v>
      </c>
      <c r="Y600" s="700"/>
      <c r="Z600" s="601">
        <f>SUM(Z598:Z599)</f>
        <v>0</v>
      </c>
      <c r="AA600" s="700"/>
      <c r="AB600" s="601">
        <f>SUM(AB598:AB599)</f>
        <v>0</v>
      </c>
      <c r="AC600" s="602"/>
      <c r="AD600" s="601"/>
      <c r="AE600" s="602"/>
    </row>
    <row r="601" spans="1:31" ht="3.25" customHeight="1" thickBot="1">
      <c r="C601" s="701"/>
      <c r="D601" s="698"/>
      <c r="E601" s="701"/>
      <c r="G601" s="701"/>
      <c r="I601" s="701"/>
      <c r="J601" s="701"/>
      <c r="K601" s="698"/>
      <c r="L601" s="701"/>
      <c r="N601" s="701"/>
      <c r="P601" s="701"/>
      <c r="Q601" s="701"/>
      <c r="R601" s="698"/>
      <c r="S601" s="701"/>
      <c r="T601" s="698"/>
      <c r="U601" s="701"/>
      <c r="W601" s="701"/>
      <c r="X601" s="701"/>
      <c r="Y601" s="700"/>
      <c r="Z601" s="701"/>
      <c r="AA601" s="700"/>
      <c r="AB601" s="701"/>
      <c r="AD601" s="701"/>
    </row>
    <row r="602" spans="1:31" ht="15.75" customHeight="1" thickTop="1">
      <c r="C602" s="702"/>
      <c r="D602" s="698"/>
      <c r="E602" s="702"/>
      <c r="G602" s="702"/>
      <c r="I602" s="702"/>
      <c r="J602" s="702"/>
      <c r="K602" s="698"/>
      <c r="L602" s="702"/>
      <c r="N602" s="702"/>
      <c r="P602" s="702"/>
      <c r="Q602" s="702"/>
      <c r="R602" s="698"/>
      <c r="S602" s="702"/>
      <c r="T602" s="698"/>
      <c r="U602" s="702"/>
      <c r="W602" s="702"/>
      <c r="X602" s="702"/>
      <c r="Y602" s="700"/>
      <c r="Z602" s="702"/>
      <c r="AA602" s="700"/>
      <c r="AB602" s="702"/>
      <c r="AD602" s="702"/>
    </row>
    <row r="603" spans="1:31" ht="18" customHeight="1">
      <c r="A603" s="547">
        <v>34</v>
      </c>
      <c r="B603" s="550" t="s">
        <v>143</v>
      </c>
      <c r="F603" s="550"/>
      <c r="H603" s="550"/>
      <c r="M603" s="550"/>
      <c r="O603" s="550"/>
    </row>
    <row r="604" spans="1:31" ht="18" customHeight="1">
      <c r="C604" s="549">
        <v>0</v>
      </c>
      <c r="G604" s="549">
        <f>C604+E604</f>
        <v>0</v>
      </c>
      <c r="I604" s="549">
        <f>+N604</f>
        <v>0</v>
      </c>
      <c r="J604" s="549">
        <v>0</v>
      </c>
      <c r="N604" s="549">
        <f>J604+L604</f>
        <v>0</v>
      </c>
      <c r="P604" s="549">
        <f>+U604</f>
        <v>0</v>
      </c>
      <c r="Q604" s="549">
        <v>0</v>
      </c>
      <c r="U604" s="549">
        <f>Q604+S604</f>
        <v>0</v>
      </c>
      <c r="W604" s="549">
        <f>+AB604</f>
        <v>0</v>
      </c>
      <c r="X604" s="549">
        <v>0</v>
      </c>
      <c r="AB604" s="549">
        <f>X604+Z604</f>
        <v>0</v>
      </c>
    </row>
    <row r="605" spans="1:31" ht="3.25" customHeight="1">
      <c r="B605" s="600"/>
      <c r="C605" s="695"/>
      <c r="D605" s="698"/>
      <c r="E605" s="699"/>
      <c r="F605" s="600"/>
      <c r="G605" s="630"/>
      <c r="H605" s="600"/>
      <c r="I605" s="630"/>
      <c r="J605" s="695"/>
      <c r="K605" s="698"/>
      <c r="L605" s="699"/>
      <c r="M605" s="600"/>
      <c r="N605" s="630"/>
      <c r="O605" s="600"/>
      <c r="P605" s="630"/>
      <c r="Q605" s="695"/>
      <c r="R605" s="698"/>
      <c r="S605" s="699"/>
      <c r="T605" s="698"/>
      <c r="U605" s="630"/>
      <c r="W605" s="630"/>
      <c r="X605" s="695"/>
      <c r="Y605" s="700"/>
      <c r="Z605" s="699"/>
      <c r="AA605" s="700"/>
      <c r="AB605" s="630"/>
      <c r="AD605" s="630"/>
    </row>
    <row r="606" spans="1:31" ht="16" customHeight="1">
      <c r="B606" s="600"/>
      <c r="C606" s="601">
        <f>SUM(C604:C605)</f>
        <v>0</v>
      </c>
      <c r="D606" s="698"/>
      <c r="E606" s="601">
        <f>SUM(E604:E605)</f>
        <v>0</v>
      </c>
      <c r="F606" s="600"/>
      <c r="G606" s="601">
        <f>SUM(G604:G605)</f>
        <v>0</v>
      </c>
      <c r="H606" s="600"/>
      <c r="I606" s="601">
        <f>SUM(I604:I605)</f>
        <v>0</v>
      </c>
      <c r="J606" s="601">
        <f>SUM(J604:J605)</f>
        <v>0</v>
      </c>
      <c r="K606" s="698"/>
      <c r="L606" s="601">
        <f>SUM(L604:L605)</f>
        <v>0</v>
      </c>
      <c r="M606" s="600"/>
      <c r="N606" s="601">
        <f>SUM(N604:N605)</f>
        <v>0</v>
      </c>
      <c r="O606" s="600"/>
      <c r="P606" s="601">
        <f>SUM(P604:P605)</f>
        <v>0</v>
      </c>
      <c r="Q606" s="601">
        <f>SUM(Q604:Q605)</f>
        <v>0</v>
      </c>
      <c r="R606" s="698"/>
      <c r="S606" s="601">
        <f>SUM(S604:S605)</f>
        <v>0</v>
      </c>
      <c r="T606" s="698"/>
      <c r="U606" s="601">
        <f>SUM(U604:U605)</f>
        <v>0</v>
      </c>
      <c r="V606" s="602"/>
      <c r="W606" s="601">
        <f>SUM(W604:W605)</f>
        <v>0</v>
      </c>
      <c r="X606" s="601">
        <f>SUM(X604:X605)</f>
        <v>0</v>
      </c>
      <c r="Y606" s="700"/>
      <c r="Z606" s="601">
        <f>SUM(Z604:Z605)</f>
        <v>0</v>
      </c>
      <c r="AA606" s="700"/>
      <c r="AB606" s="601">
        <f>SUM(AB604:AB605)</f>
        <v>0</v>
      </c>
      <c r="AC606" s="602"/>
      <c r="AD606" s="601"/>
      <c r="AE606" s="602"/>
    </row>
    <row r="607" spans="1:31" ht="3.25" customHeight="1" thickBot="1">
      <c r="C607" s="701"/>
      <c r="D607" s="698"/>
      <c r="E607" s="701"/>
      <c r="G607" s="701"/>
      <c r="I607" s="701"/>
      <c r="J607" s="701"/>
      <c r="K607" s="698"/>
      <c r="L607" s="701"/>
      <c r="N607" s="701"/>
      <c r="P607" s="701"/>
      <c r="Q607" s="701"/>
      <c r="R607" s="698"/>
      <c r="S607" s="701"/>
      <c r="T607" s="698"/>
      <c r="U607" s="701"/>
      <c r="W607" s="701"/>
      <c r="X607" s="701"/>
      <c r="Y607" s="700"/>
      <c r="Z607" s="701"/>
      <c r="AA607" s="700"/>
      <c r="AB607" s="701"/>
      <c r="AD607" s="701"/>
    </row>
    <row r="608" spans="1:31" ht="16" customHeight="1" thickTop="1">
      <c r="C608" s="702"/>
      <c r="D608" s="698"/>
      <c r="E608" s="702"/>
      <c r="G608" s="702"/>
      <c r="I608" s="702"/>
      <c r="J608" s="702"/>
      <c r="K608" s="698"/>
      <c r="L608" s="702"/>
      <c r="N608" s="702"/>
      <c r="P608" s="702"/>
      <c r="Q608" s="702"/>
      <c r="R608" s="698"/>
      <c r="S608" s="702"/>
      <c r="T608" s="698"/>
      <c r="U608" s="702"/>
      <c r="W608" s="702"/>
      <c r="X608" s="702"/>
      <c r="Y608" s="700"/>
      <c r="Z608" s="702"/>
      <c r="AA608" s="700"/>
      <c r="AB608" s="702"/>
      <c r="AD608" s="702"/>
    </row>
    <row r="609" spans="1:31" ht="16" customHeight="1">
      <c r="A609" s="547">
        <v>35</v>
      </c>
      <c r="B609" s="550" t="s">
        <v>120</v>
      </c>
      <c r="C609" s="691"/>
      <c r="F609" s="550"/>
      <c r="H609" s="550"/>
      <c r="J609" s="691"/>
      <c r="M609" s="550"/>
      <c r="O609" s="550"/>
      <c r="Q609" s="691"/>
      <c r="X609" s="691"/>
    </row>
    <row r="610" spans="1:31" ht="16" customHeight="1">
      <c r="B610" s="548" t="s">
        <v>729</v>
      </c>
      <c r="C610" s="691">
        <v>0</v>
      </c>
      <c r="D610" s="643"/>
      <c r="E610" s="691"/>
      <c r="G610" s="549">
        <f t="shared" ref="G610" si="189">C610+E610</f>
        <v>0</v>
      </c>
      <c r="I610" s="549">
        <f t="shared" ref="I610" si="190">+N610</f>
        <v>0</v>
      </c>
      <c r="J610" s="691">
        <v>0</v>
      </c>
      <c r="K610" s="643"/>
      <c r="L610" s="691"/>
      <c r="N610" s="549">
        <f t="shared" ref="N610" si="191">J610+L610</f>
        <v>0</v>
      </c>
      <c r="P610" s="549">
        <f t="shared" ref="P610" si="192">+U610</f>
        <v>0</v>
      </c>
      <c r="Q610" s="691">
        <v>0</v>
      </c>
      <c r="R610" s="643"/>
      <c r="S610" s="691"/>
      <c r="T610" s="643"/>
      <c r="U610" s="549">
        <f t="shared" ref="U610" si="193">Q610+S610</f>
        <v>0</v>
      </c>
      <c r="W610" s="549">
        <f t="shared" ref="W610" si="194">+AB610</f>
        <v>0</v>
      </c>
      <c r="X610" s="691">
        <v>0</v>
      </c>
      <c r="Y610" s="694"/>
      <c r="Z610" s="691"/>
      <c r="AA610" s="694"/>
      <c r="AB610" s="549">
        <f>X610+Z610</f>
        <v>0</v>
      </c>
    </row>
    <row r="611" spans="1:31" ht="3.25" customHeight="1">
      <c r="B611" s="600"/>
      <c r="C611" s="695"/>
      <c r="D611" s="698"/>
      <c r="E611" s="699"/>
      <c r="F611" s="600"/>
      <c r="G611" s="630"/>
      <c r="H611" s="600"/>
      <c r="I611" s="630"/>
      <c r="J611" s="695"/>
      <c r="K611" s="698"/>
      <c r="L611" s="699"/>
      <c r="M611" s="600"/>
      <c r="N611" s="630"/>
      <c r="O611" s="600"/>
      <c r="P611" s="630"/>
      <c r="Q611" s="695"/>
      <c r="R611" s="698"/>
      <c r="S611" s="699"/>
      <c r="T611" s="698"/>
      <c r="U611" s="630"/>
      <c r="W611" s="630"/>
      <c r="X611" s="695"/>
      <c r="Y611" s="700"/>
      <c r="Z611" s="699"/>
      <c r="AA611" s="700"/>
      <c r="AB611" s="630"/>
      <c r="AD611" s="630"/>
    </row>
    <row r="612" spans="1:31" ht="16" customHeight="1">
      <c r="B612" s="600"/>
      <c r="C612" s="601">
        <f>SUM(C610:C611)</f>
        <v>0</v>
      </c>
      <c r="D612" s="698"/>
      <c r="E612" s="601">
        <f>SUM(E610:E611)</f>
        <v>0</v>
      </c>
      <c r="F612" s="600"/>
      <c r="G612" s="601">
        <f>SUM(G610:G611)</f>
        <v>0</v>
      </c>
      <c r="H612" s="600"/>
      <c r="I612" s="601">
        <f>SUM(I610:I611)</f>
        <v>0</v>
      </c>
      <c r="J612" s="601">
        <f>SUM(J610:J611)</f>
        <v>0</v>
      </c>
      <c r="K612" s="698"/>
      <c r="L612" s="601">
        <f>SUM(L610:L611)</f>
        <v>0</v>
      </c>
      <c r="M612" s="600"/>
      <c r="N612" s="601">
        <f>SUM(N610:N611)</f>
        <v>0</v>
      </c>
      <c r="O612" s="600"/>
      <c r="P612" s="601">
        <f>SUM(P610:P611)</f>
        <v>0</v>
      </c>
      <c r="Q612" s="601">
        <f>SUM(Q610:Q611)</f>
        <v>0</v>
      </c>
      <c r="R612" s="698"/>
      <c r="S612" s="601">
        <f>SUM(S610:S611)</f>
        <v>0</v>
      </c>
      <c r="T612" s="698"/>
      <c r="U612" s="601">
        <f>SUM(U610:U611)</f>
        <v>0</v>
      </c>
      <c r="V612" s="602"/>
      <c r="W612" s="601">
        <f>SUM(W610:W611)</f>
        <v>0</v>
      </c>
      <c r="X612" s="601">
        <f>SUM(X610:X611)</f>
        <v>0</v>
      </c>
      <c r="Y612" s="700"/>
      <c r="Z612" s="601">
        <f>SUM(Z610:Z611)</f>
        <v>0</v>
      </c>
      <c r="AA612" s="700"/>
      <c r="AB612" s="601">
        <f>SUM(AB610:AB611)</f>
        <v>0</v>
      </c>
      <c r="AC612" s="602"/>
      <c r="AD612" s="601"/>
      <c r="AE612" s="602"/>
    </row>
    <row r="613" spans="1:31" ht="3.25" customHeight="1" thickBot="1">
      <c r="C613" s="701"/>
      <c r="D613" s="698"/>
      <c r="E613" s="701"/>
      <c r="G613" s="701"/>
      <c r="I613" s="701"/>
      <c r="J613" s="701"/>
      <c r="K613" s="698"/>
      <c r="L613" s="701"/>
      <c r="N613" s="701"/>
      <c r="P613" s="701"/>
      <c r="Q613" s="701"/>
      <c r="R613" s="698"/>
      <c r="S613" s="701"/>
      <c r="T613" s="698"/>
      <c r="U613" s="701"/>
      <c r="W613" s="701"/>
      <c r="X613" s="701"/>
      <c r="Y613" s="700"/>
      <c r="Z613" s="701"/>
      <c r="AA613" s="700"/>
      <c r="AB613" s="701"/>
      <c r="AD613" s="701"/>
    </row>
    <row r="614" spans="1:31" ht="16" customHeight="1" thickTop="1">
      <c r="C614" s="702"/>
      <c r="D614" s="698"/>
      <c r="E614" s="702"/>
      <c r="G614" s="702"/>
      <c r="I614" s="702"/>
      <c r="J614" s="702"/>
      <c r="K614" s="698"/>
      <c r="L614" s="702"/>
      <c r="N614" s="702"/>
      <c r="P614" s="702"/>
      <c r="Q614" s="702"/>
      <c r="R614" s="698"/>
      <c r="S614" s="702"/>
      <c r="T614" s="698"/>
      <c r="U614" s="702"/>
      <c r="W614" s="702"/>
      <c r="X614" s="702"/>
      <c r="Y614" s="700"/>
      <c r="Z614" s="702"/>
      <c r="AA614" s="700"/>
      <c r="AB614" s="702"/>
      <c r="AD614" s="702"/>
    </row>
    <row r="615" spans="1:31" ht="16" customHeight="1">
      <c r="A615" s="547">
        <v>36</v>
      </c>
      <c r="B615" s="550" t="s">
        <v>378</v>
      </c>
      <c r="C615" s="702"/>
      <c r="D615" s="698"/>
      <c r="E615" s="702"/>
      <c r="F615" s="550"/>
      <c r="G615" s="702"/>
      <c r="H615" s="550"/>
      <c r="I615" s="702"/>
      <c r="J615" s="702"/>
      <c r="K615" s="698"/>
      <c r="L615" s="702"/>
      <c r="M615" s="550"/>
      <c r="N615" s="702"/>
      <c r="O615" s="550"/>
      <c r="P615" s="702"/>
      <c r="Q615" s="702"/>
      <c r="R615" s="698"/>
      <c r="S615" s="702"/>
      <c r="T615" s="698"/>
      <c r="U615" s="702"/>
      <c r="W615" s="702"/>
      <c r="X615" s="702"/>
      <c r="Y615" s="700"/>
      <c r="Z615" s="702"/>
      <c r="AA615" s="700"/>
      <c r="AB615" s="702"/>
      <c r="AD615" s="702"/>
    </row>
    <row r="616" spans="1:31" ht="16" customHeight="1">
      <c r="B616" s="684"/>
      <c r="C616" s="691">
        <v>0</v>
      </c>
      <c r="F616" s="684"/>
      <c r="G616" s="549">
        <f t="shared" ref="G616" si="195">C616+E616</f>
        <v>0</v>
      </c>
      <c r="H616" s="684"/>
      <c r="I616" s="549">
        <f t="shared" ref="I616" si="196">+N616</f>
        <v>0</v>
      </c>
      <c r="J616" s="691">
        <v>0</v>
      </c>
      <c r="M616" s="684"/>
      <c r="N616" s="549">
        <f t="shared" ref="N616" si="197">J616+L616</f>
        <v>0</v>
      </c>
      <c r="O616" s="684"/>
      <c r="P616" s="549">
        <f t="shared" ref="P616" si="198">+U616</f>
        <v>0</v>
      </c>
      <c r="Q616" s="691">
        <v>0</v>
      </c>
      <c r="U616" s="549">
        <f t="shared" ref="U616" si="199">Q616+S616</f>
        <v>0</v>
      </c>
      <c r="W616" s="549">
        <f t="shared" ref="W616" si="200">+AB616</f>
        <v>0</v>
      </c>
      <c r="X616" s="691">
        <v>0</v>
      </c>
      <c r="AB616" s="549">
        <f>X616+Z616</f>
        <v>0</v>
      </c>
    </row>
    <row r="617" spans="1:31" ht="16" customHeight="1">
      <c r="B617" s="684"/>
      <c r="C617" s="691"/>
      <c r="F617" s="684"/>
      <c r="H617" s="684"/>
      <c r="J617" s="691"/>
      <c r="M617" s="684"/>
      <c r="O617" s="684"/>
      <c r="Q617" s="691"/>
      <c r="X617" s="691"/>
    </row>
    <row r="618" spans="1:31" ht="18" customHeight="1">
      <c r="A618" s="547">
        <v>44</v>
      </c>
      <c r="B618" s="550" t="s">
        <v>305</v>
      </c>
      <c r="C618" s="691"/>
      <c r="D618" s="707"/>
      <c r="E618" s="691"/>
      <c r="F618" s="550"/>
      <c r="G618" s="691"/>
      <c r="H618" s="550"/>
      <c r="I618" s="691"/>
      <c r="J618" s="691"/>
      <c r="K618" s="707"/>
      <c r="L618" s="691"/>
      <c r="M618" s="550"/>
      <c r="N618" s="691"/>
      <c r="O618" s="550"/>
      <c r="P618" s="691"/>
      <c r="Q618" s="691"/>
      <c r="R618" s="707"/>
      <c r="S618" s="691"/>
      <c r="T618" s="707"/>
      <c r="U618" s="691"/>
      <c r="V618" s="696"/>
      <c r="W618" s="691"/>
      <c r="X618" s="691"/>
      <c r="Y618" s="708"/>
      <c r="Z618" s="691"/>
      <c r="AA618" s="708"/>
      <c r="AB618" s="691"/>
      <c r="AC618" s="696"/>
      <c r="AD618" s="691"/>
      <c r="AE618" s="696"/>
    </row>
    <row r="619" spans="1:31" ht="16" customHeight="1">
      <c r="B619" s="684"/>
      <c r="C619" s="691">
        <v>0</v>
      </c>
      <c r="F619" s="684"/>
      <c r="G619" s="549">
        <f>C619+E619</f>
        <v>0</v>
      </c>
      <c r="H619" s="684"/>
      <c r="I619" s="549">
        <f t="shared" ref="I619" si="201">+N619</f>
        <v>0</v>
      </c>
      <c r="J619" s="691">
        <v>0</v>
      </c>
      <c r="M619" s="684"/>
      <c r="N619" s="549">
        <f>J619+L619</f>
        <v>0</v>
      </c>
      <c r="O619" s="684"/>
      <c r="P619" s="549">
        <f t="shared" ref="P619" si="202">+U619</f>
        <v>0</v>
      </c>
      <c r="Q619" s="691">
        <v>0</v>
      </c>
      <c r="U619" s="549">
        <f>Q619+S619</f>
        <v>0</v>
      </c>
      <c r="W619" s="549">
        <f t="shared" ref="W619" si="203">+AB619</f>
        <v>0</v>
      </c>
      <c r="X619" s="691">
        <v>0</v>
      </c>
      <c r="AB619" s="549">
        <f>X619+Z619</f>
        <v>0</v>
      </c>
    </row>
    <row r="620" spans="1:31" ht="16" customHeight="1">
      <c r="B620" s="684"/>
      <c r="C620" s="691"/>
      <c r="F620" s="684"/>
      <c r="H620" s="684"/>
      <c r="J620" s="691"/>
      <c r="M620" s="684"/>
      <c r="O620" s="684"/>
      <c r="Q620" s="691"/>
      <c r="X620" s="691"/>
    </row>
    <row r="621" spans="1:31" ht="3.25" customHeight="1">
      <c r="B621" s="600"/>
      <c r="C621" s="695"/>
      <c r="D621" s="698"/>
      <c r="E621" s="699"/>
      <c r="F621" s="600"/>
      <c r="G621" s="630"/>
      <c r="H621" s="600"/>
      <c r="I621" s="630"/>
      <c r="J621" s="695"/>
      <c r="K621" s="698"/>
      <c r="L621" s="699"/>
      <c r="M621" s="600"/>
      <c r="N621" s="630"/>
      <c r="O621" s="600"/>
      <c r="P621" s="630"/>
      <c r="Q621" s="695"/>
      <c r="R621" s="698"/>
      <c r="S621" s="699"/>
      <c r="T621" s="698"/>
      <c r="U621" s="630"/>
      <c r="W621" s="630"/>
      <c r="X621" s="695"/>
      <c r="Y621" s="700"/>
      <c r="Z621" s="699"/>
      <c r="AA621" s="700"/>
      <c r="AB621" s="630"/>
      <c r="AD621" s="630"/>
    </row>
    <row r="622" spans="1:31" ht="16" customHeight="1">
      <c r="B622" s="600"/>
      <c r="C622" s="601">
        <f>SUM(C615:C621)</f>
        <v>0</v>
      </c>
      <c r="D622" s="698"/>
      <c r="E622" s="601">
        <f>SUM(E615:E621)</f>
        <v>0</v>
      </c>
      <c r="F622" s="600"/>
      <c r="G622" s="601">
        <f>SUM(G616:G621)</f>
        <v>0</v>
      </c>
      <c r="H622" s="600"/>
      <c r="I622" s="601">
        <f>SUM(I616:I621)</f>
        <v>0</v>
      </c>
      <c r="J622" s="601">
        <f>SUM(J615:J621)</f>
        <v>0</v>
      </c>
      <c r="K622" s="698"/>
      <c r="L622" s="601">
        <f>SUM(L615:L621)</f>
        <v>0</v>
      </c>
      <c r="M622" s="600"/>
      <c r="N622" s="601">
        <f>SUM(N616:N621)</f>
        <v>0</v>
      </c>
      <c r="O622" s="600"/>
      <c r="P622" s="601">
        <f>SUM(P616:P621)</f>
        <v>0</v>
      </c>
      <c r="Q622" s="601">
        <f>SUM(Q615:Q621)</f>
        <v>0</v>
      </c>
      <c r="R622" s="698"/>
      <c r="S622" s="601">
        <f>SUM(S615:S621)</f>
        <v>0</v>
      </c>
      <c r="T622" s="698"/>
      <c r="U622" s="601">
        <f>SUM(U616:U621)</f>
        <v>0</v>
      </c>
      <c r="V622" s="602"/>
      <c r="W622" s="601">
        <f>SUM(W616:W621)</f>
        <v>0</v>
      </c>
      <c r="X622" s="601">
        <f>SUM(X615:X621)</f>
        <v>0</v>
      </c>
      <c r="Y622" s="700"/>
      <c r="Z622" s="601">
        <f>SUM(Z615:Z621)</f>
        <v>0</v>
      </c>
      <c r="AA622" s="700"/>
      <c r="AB622" s="601">
        <f>SUM(AB616:AB621)</f>
        <v>0</v>
      </c>
      <c r="AC622" s="602"/>
      <c r="AD622" s="601"/>
      <c r="AE622" s="602"/>
    </row>
    <row r="623" spans="1:31" ht="3.25" customHeight="1" thickBot="1">
      <c r="C623" s="701"/>
      <c r="D623" s="698"/>
      <c r="E623" s="701"/>
      <c r="G623" s="701"/>
      <c r="I623" s="701"/>
      <c r="J623" s="701"/>
      <c r="K623" s="698"/>
      <c r="L623" s="701"/>
      <c r="N623" s="701"/>
      <c r="P623" s="701"/>
      <c r="Q623" s="701"/>
      <c r="R623" s="698"/>
      <c r="S623" s="701"/>
      <c r="T623" s="698"/>
      <c r="U623" s="701"/>
      <c r="W623" s="701"/>
      <c r="X623" s="701"/>
      <c r="Y623" s="700"/>
      <c r="Z623" s="701"/>
      <c r="AA623" s="700"/>
      <c r="AB623" s="701"/>
      <c r="AD623" s="701"/>
    </row>
    <row r="624" spans="1:31" ht="15.75" customHeight="1" thickTop="1">
      <c r="C624" s="702"/>
      <c r="D624" s="698"/>
      <c r="E624" s="702"/>
      <c r="G624" s="702"/>
      <c r="I624" s="702"/>
      <c r="J624" s="702"/>
      <c r="K624" s="698"/>
      <c r="L624" s="702"/>
      <c r="N624" s="702"/>
      <c r="P624" s="702"/>
      <c r="Q624" s="702"/>
      <c r="R624" s="698"/>
      <c r="S624" s="702"/>
      <c r="T624" s="698"/>
      <c r="U624" s="702"/>
      <c r="W624" s="702"/>
      <c r="X624" s="702"/>
      <c r="Y624" s="700"/>
      <c r="Z624" s="702"/>
      <c r="AA624" s="700"/>
      <c r="AB624" s="702"/>
      <c r="AD624" s="702"/>
    </row>
    <row r="625" spans="1:31" ht="18" customHeight="1">
      <c r="A625" s="547">
        <v>37</v>
      </c>
      <c r="B625" s="550" t="s">
        <v>129</v>
      </c>
      <c r="F625" s="550"/>
      <c r="H625" s="550"/>
      <c r="M625" s="550"/>
      <c r="O625" s="550"/>
    </row>
    <row r="626" spans="1:31" ht="18" customHeight="1">
      <c r="B626" s="548" t="s">
        <v>729</v>
      </c>
      <c r="C626" s="549">
        <f>SUM('CTB 20'!AM452:AM645,'CTB 20'!AM652:AM661,'CTB 20'!AM664:AM668)</f>
        <v>9214616</v>
      </c>
      <c r="G626" s="549">
        <f t="shared" ref="G626:G627" si="204">C626+E626</f>
        <v>9214616</v>
      </c>
      <c r="I626" s="549">
        <f t="shared" ref="I626:I627" si="205">+N626</f>
        <v>17268793</v>
      </c>
      <c r="J626" s="549">
        <f>SUM('CTB 19'!M240:M355)+SUM('CTB 19'!M359:M362,'CTB 19'!M364:M366)</f>
        <v>17268793</v>
      </c>
      <c r="N626" s="549">
        <f t="shared" ref="N626:N627" si="206">J626+L626</f>
        <v>17268793</v>
      </c>
      <c r="P626" s="549">
        <f t="shared" ref="P626:P627" si="207">+U626</f>
        <v>18270053</v>
      </c>
      <c r="Q626" s="549">
        <f>SUM('CTB18'!P147:P268)+SUM('CTB18'!P273:P275)+SUM('CTB18'!P277:P279)</f>
        <v>18270053</v>
      </c>
      <c r="U626" s="549">
        <f t="shared" ref="U626:U627" si="208">Q626+S626</f>
        <v>18270053</v>
      </c>
      <c r="W626" s="549">
        <f t="shared" ref="W626:W627" si="209">+AB626</f>
        <v>18917053</v>
      </c>
      <c r="X626" s="549">
        <f>SUM('CTB18'!O147:O268)+SUM('CTB18'!O273:O275)+SUM('CTB18'!O277:O279)</f>
        <v>18917053</v>
      </c>
      <c r="AB626" s="549">
        <f>X626+Z626</f>
        <v>18917053</v>
      </c>
    </row>
    <row r="627" spans="1:31" ht="18" customHeight="1">
      <c r="B627" s="548" t="s">
        <v>182</v>
      </c>
      <c r="C627" s="549">
        <f>'CTB 20'!AM704</f>
        <v>-2</v>
      </c>
      <c r="E627" s="549">
        <v>1</v>
      </c>
      <c r="G627" s="549">
        <f t="shared" si="204"/>
        <v>-1</v>
      </c>
      <c r="I627" s="549">
        <f t="shared" si="205"/>
        <v>3</v>
      </c>
      <c r="J627" s="549">
        <v>3</v>
      </c>
      <c r="N627" s="549">
        <f t="shared" si="206"/>
        <v>3</v>
      </c>
      <c r="P627" s="549">
        <f t="shared" si="207"/>
        <v>-1</v>
      </c>
      <c r="Q627" s="549">
        <v>-1</v>
      </c>
      <c r="U627" s="549">
        <f t="shared" si="208"/>
        <v>-1</v>
      </c>
      <c r="W627" s="549">
        <f t="shared" si="209"/>
        <v>-7</v>
      </c>
      <c r="X627" s="549">
        <v>-7</v>
      </c>
      <c r="AB627" s="549">
        <f t="shared" ref="AB627" si="210">X627+Z627</f>
        <v>-7</v>
      </c>
    </row>
    <row r="628" spans="1:31" ht="3.25" customHeight="1">
      <c r="B628" s="600"/>
      <c r="C628" s="695"/>
      <c r="D628" s="698"/>
      <c r="E628" s="699"/>
      <c r="F628" s="600"/>
      <c r="G628" s="630"/>
      <c r="H628" s="600"/>
      <c r="I628" s="630"/>
      <c r="J628" s="695"/>
      <c r="K628" s="698"/>
      <c r="L628" s="699"/>
      <c r="M628" s="600"/>
      <c r="N628" s="630"/>
      <c r="O628" s="600"/>
      <c r="P628" s="630"/>
      <c r="Q628" s="695"/>
      <c r="R628" s="698"/>
      <c r="S628" s="699"/>
      <c r="T628" s="698"/>
      <c r="U628" s="630"/>
      <c r="W628" s="630"/>
      <c r="X628" s="695"/>
      <c r="Y628" s="700"/>
      <c r="Z628" s="699"/>
      <c r="AA628" s="700"/>
      <c r="AB628" s="630"/>
      <c r="AD628" s="630"/>
    </row>
    <row r="629" spans="1:31" ht="16" customHeight="1">
      <c r="B629" s="600"/>
      <c r="C629" s="601">
        <f>SUM(C626:C628)</f>
        <v>9214614</v>
      </c>
      <c r="D629" s="698"/>
      <c r="E629" s="601">
        <f>SUM(E626:E628)</f>
        <v>1</v>
      </c>
      <c r="F629" s="600"/>
      <c r="G629" s="601">
        <f>SUM(G626:G628)</f>
        <v>9214615</v>
      </c>
      <c r="H629" s="600"/>
      <c r="I629" s="601">
        <f>SUM(I626:I628)</f>
        <v>17268796</v>
      </c>
      <c r="J629" s="601">
        <f>SUM(J626:J628)</f>
        <v>17268796</v>
      </c>
      <c r="K629" s="698"/>
      <c r="L629" s="601">
        <f>SUM(L626:L628)</f>
        <v>0</v>
      </c>
      <c r="M629" s="600"/>
      <c r="N629" s="601">
        <f>SUM(N626:N628)</f>
        <v>17268796</v>
      </c>
      <c r="O629" s="600"/>
      <c r="P629" s="601">
        <f>SUM(P626:P628)</f>
        <v>18270052</v>
      </c>
      <c r="Q629" s="601">
        <f>SUM(Q626:Q628)</f>
        <v>18270052</v>
      </c>
      <c r="R629" s="698"/>
      <c r="S629" s="601">
        <f>SUM(S626:S628)</f>
        <v>0</v>
      </c>
      <c r="T629" s="698"/>
      <c r="U629" s="601">
        <f>SUM(U626:U628)</f>
        <v>18270052</v>
      </c>
      <c r="V629" s="602"/>
      <c r="W629" s="601">
        <f>SUM(W626:W628)</f>
        <v>18917046</v>
      </c>
      <c r="X629" s="601">
        <f>SUM(X626:X628)</f>
        <v>18917046</v>
      </c>
      <c r="Y629" s="700"/>
      <c r="Z629" s="601">
        <f>SUM(Z626:Z628)</f>
        <v>0</v>
      </c>
      <c r="AA629" s="700"/>
      <c r="AB629" s="601">
        <f>SUM(AB626:AB628)</f>
        <v>18917046</v>
      </c>
      <c r="AC629" s="602"/>
      <c r="AD629" s="601"/>
      <c r="AE629" s="602"/>
    </row>
    <row r="630" spans="1:31" ht="3.25" customHeight="1" thickBot="1">
      <c r="C630" s="701"/>
      <c r="D630" s="698"/>
      <c r="E630" s="701"/>
      <c r="G630" s="701"/>
      <c r="I630" s="701"/>
      <c r="J630" s="701"/>
      <c r="K630" s="698"/>
      <c r="L630" s="701"/>
      <c r="N630" s="701"/>
      <c r="P630" s="701"/>
      <c r="Q630" s="701"/>
      <c r="R630" s="698"/>
      <c r="S630" s="701"/>
      <c r="T630" s="698"/>
      <c r="U630" s="701"/>
      <c r="W630" s="701"/>
      <c r="X630" s="701"/>
      <c r="Y630" s="700"/>
      <c r="Z630" s="701"/>
      <c r="AA630" s="700"/>
      <c r="AB630" s="701"/>
      <c r="AD630" s="701"/>
    </row>
    <row r="631" spans="1:31" ht="18" customHeight="1" thickTop="1">
      <c r="A631" s="547">
        <v>38</v>
      </c>
      <c r="B631" s="550" t="s">
        <v>160</v>
      </c>
      <c r="F631" s="550"/>
      <c r="H631" s="550"/>
      <c r="M631" s="550"/>
      <c r="O631" s="550"/>
    </row>
    <row r="632" spans="1:31" ht="18" customHeight="1">
      <c r="B632" s="548" t="s">
        <v>373</v>
      </c>
      <c r="G632" s="549">
        <f>C632+E632</f>
        <v>0</v>
      </c>
      <c r="N632" s="549">
        <f>J632+L632</f>
        <v>0</v>
      </c>
      <c r="U632" s="549">
        <f>Q632+S632</f>
        <v>0</v>
      </c>
      <c r="AB632" s="549">
        <f>X632+Z632</f>
        <v>0</v>
      </c>
    </row>
    <row r="633" spans="1:31" ht="3.25" customHeight="1">
      <c r="B633" s="600"/>
      <c r="C633" s="695"/>
      <c r="D633" s="698"/>
      <c r="E633" s="699"/>
      <c r="F633" s="600"/>
      <c r="G633" s="630"/>
      <c r="H633" s="600"/>
      <c r="I633" s="630"/>
      <c r="J633" s="695"/>
      <c r="K633" s="698"/>
      <c r="L633" s="699"/>
      <c r="M633" s="600"/>
      <c r="N633" s="630"/>
      <c r="O633" s="600"/>
      <c r="P633" s="630"/>
      <c r="Q633" s="695"/>
      <c r="R633" s="698"/>
      <c r="S633" s="699"/>
      <c r="T633" s="698"/>
      <c r="U633" s="630"/>
      <c r="W633" s="630"/>
      <c r="X633" s="695"/>
      <c r="Y633" s="700"/>
      <c r="Z633" s="699"/>
      <c r="AA633" s="700"/>
      <c r="AB633" s="630"/>
      <c r="AD633" s="630"/>
    </row>
    <row r="634" spans="1:31" ht="16" customHeight="1">
      <c r="B634" s="600"/>
      <c r="C634" s="601">
        <f>SUM(C632:C633)</f>
        <v>0</v>
      </c>
      <c r="D634" s="698"/>
      <c r="E634" s="601">
        <f>SUM(E632:E633)</f>
        <v>0</v>
      </c>
      <c r="F634" s="600"/>
      <c r="G634" s="601">
        <f>SUM(G632:G633)</f>
        <v>0</v>
      </c>
      <c r="H634" s="600"/>
      <c r="I634" s="601">
        <f>SUM(I632:I633)</f>
        <v>0</v>
      </c>
      <c r="J634" s="601">
        <f>SUM(J632:J633)</f>
        <v>0</v>
      </c>
      <c r="K634" s="698"/>
      <c r="L634" s="601">
        <f>SUM(L632:L633)</f>
        <v>0</v>
      </c>
      <c r="M634" s="600"/>
      <c r="N634" s="601">
        <f>SUM(N632:N633)</f>
        <v>0</v>
      </c>
      <c r="O634" s="600"/>
      <c r="P634" s="601">
        <f>SUM(P632:P633)</f>
        <v>0</v>
      </c>
      <c r="Q634" s="601">
        <f>SUM(Q632:Q633)</f>
        <v>0</v>
      </c>
      <c r="R634" s="698"/>
      <c r="S634" s="601">
        <f>SUM(S632:S633)</f>
        <v>0</v>
      </c>
      <c r="T634" s="698"/>
      <c r="U634" s="601">
        <f>SUM(U632:U633)</f>
        <v>0</v>
      </c>
      <c r="V634" s="602"/>
      <c r="W634" s="601">
        <f>SUM(W632:W633)</f>
        <v>0</v>
      </c>
      <c r="X634" s="601">
        <f>SUM(X632:X633)</f>
        <v>0</v>
      </c>
      <c r="Y634" s="700"/>
      <c r="Z634" s="601">
        <f>SUM(Z632:Z633)</f>
        <v>0</v>
      </c>
      <c r="AA634" s="700"/>
      <c r="AB634" s="601">
        <f>SUM(AB632:AB633)</f>
        <v>0</v>
      </c>
      <c r="AC634" s="602"/>
      <c r="AD634" s="601"/>
      <c r="AE634" s="602"/>
    </row>
    <row r="635" spans="1:31" ht="3.25" customHeight="1" thickBot="1">
      <c r="C635" s="701"/>
      <c r="D635" s="698"/>
      <c r="E635" s="701"/>
      <c r="G635" s="701"/>
      <c r="I635" s="701"/>
      <c r="J635" s="701"/>
      <c r="K635" s="698"/>
      <c r="L635" s="701"/>
      <c r="N635" s="701"/>
      <c r="P635" s="701"/>
      <c r="Q635" s="701"/>
      <c r="R635" s="698"/>
      <c r="S635" s="701"/>
      <c r="T635" s="698"/>
      <c r="U635" s="701"/>
      <c r="W635" s="701"/>
      <c r="X635" s="701"/>
      <c r="Y635" s="700"/>
      <c r="Z635" s="701"/>
      <c r="AA635" s="700"/>
      <c r="AB635" s="701"/>
      <c r="AD635" s="701"/>
    </row>
    <row r="636" spans="1:31" ht="18" customHeight="1" thickTop="1">
      <c r="C636" s="691"/>
      <c r="D636" s="707"/>
      <c r="E636" s="691"/>
      <c r="G636" s="691"/>
      <c r="I636" s="691"/>
      <c r="J636" s="691"/>
      <c r="K636" s="707"/>
      <c r="L636" s="691"/>
      <c r="N636" s="691"/>
      <c r="P636" s="691"/>
      <c r="Q636" s="691"/>
      <c r="R636" s="707"/>
      <c r="S636" s="691"/>
      <c r="T636" s="707"/>
      <c r="U636" s="691"/>
      <c r="V636" s="696"/>
      <c r="W636" s="691"/>
      <c r="X636" s="691"/>
      <c r="Y636" s="708"/>
      <c r="Z636" s="691"/>
      <c r="AA636" s="708"/>
      <c r="AB636" s="691"/>
      <c r="AC636" s="696"/>
      <c r="AD636" s="691"/>
      <c r="AE636" s="696"/>
    </row>
    <row r="637" spans="1:31" ht="16" customHeight="1">
      <c r="A637" s="547">
        <v>39</v>
      </c>
      <c r="B637" s="600" t="s">
        <v>164</v>
      </c>
      <c r="C637" s="702"/>
      <c r="D637" s="698"/>
      <c r="E637" s="702"/>
      <c r="F637" s="600"/>
      <c r="G637" s="702"/>
      <c r="H637" s="600"/>
      <c r="I637" s="702"/>
      <c r="J637" s="702"/>
      <c r="K637" s="698"/>
      <c r="L637" s="702"/>
      <c r="M637" s="600"/>
      <c r="N637" s="702"/>
      <c r="O637" s="600"/>
      <c r="P637" s="702"/>
      <c r="Q637" s="702"/>
      <c r="R637" s="698"/>
      <c r="S637" s="702"/>
      <c r="T637" s="698"/>
      <c r="U637" s="702"/>
      <c r="W637" s="702"/>
      <c r="X637" s="702"/>
      <c r="Y637" s="700"/>
      <c r="Z637" s="702"/>
      <c r="AA637" s="700"/>
      <c r="AB637" s="702"/>
      <c r="AD637" s="702"/>
    </row>
    <row r="638" spans="1:31" ht="16" customHeight="1">
      <c r="B638" s="548" t="s">
        <v>711</v>
      </c>
      <c r="C638" s="691">
        <f>'CTB 20'!AM663</f>
        <v>9000000</v>
      </c>
      <c r="D638" s="698"/>
      <c r="E638" s="702"/>
      <c r="G638" s="549">
        <f>C638+E638</f>
        <v>9000000</v>
      </c>
      <c r="I638" s="549">
        <f>+N638</f>
        <v>9375000</v>
      </c>
      <c r="J638" s="691">
        <f>'CTB 19'!$M$363</f>
        <v>9375000</v>
      </c>
      <c r="K638" s="698"/>
      <c r="L638" s="702"/>
      <c r="N638" s="549">
        <f>J638+L638</f>
        <v>9375000</v>
      </c>
      <c r="P638" s="549">
        <f>+U638</f>
        <v>10800000</v>
      </c>
      <c r="Q638" s="691">
        <f>'CTB18'!P276</f>
        <v>10800000</v>
      </c>
      <c r="R638" s="698"/>
      <c r="S638" s="702"/>
      <c r="T638" s="698"/>
      <c r="U638" s="549">
        <f>Q638+S638</f>
        <v>10800000</v>
      </c>
      <c r="W638" s="549">
        <f>+AB638</f>
        <v>10800000</v>
      </c>
      <c r="X638" s="691">
        <f>'CTB18'!O276</f>
        <v>10800000</v>
      </c>
      <c r="Y638" s="700"/>
      <c r="Z638" s="702"/>
      <c r="AA638" s="700"/>
      <c r="AB638" s="549">
        <f>X638+Z638</f>
        <v>10800000</v>
      </c>
    </row>
    <row r="639" spans="1:31" ht="3.25" customHeight="1">
      <c r="B639" s="600"/>
      <c r="C639" s="695"/>
      <c r="D639" s="698"/>
      <c r="E639" s="699"/>
      <c r="F639" s="600"/>
      <c r="G639" s="630"/>
      <c r="H639" s="600"/>
      <c r="I639" s="630"/>
      <c r="J639" s="695"/>
      <c r="K639" s="698"/>
      <c r="L639" s="699"/>
      <c r="M639" s="600"/>
      <c r="N639" s="630"/>
      <c r="O639" s="600"/>
      <c r="P639" s="630"/>
      <c r="Q639" s="695"/>
      <c r="R639" s="698"/>
      <c r="S639" s="699"/>
      <c r="T639" s="698"/>
      <c r="U639" s="630"/>
      <c r="W639" s="630"/>
      <c r="X639" s="695"/>
      <c r="Y639" s="700"/>
      <c r="Z639" s="699"/>
      <c r="AA639" s="700"/>
      <c r="AB639" s="630"/>
      <c r="AD639" s="630"/>
    </row>
    <row r="640" spans="1:31" ht="16" customHeight="1">
      <c r="B640" s="600"/>
      <c r="C640" s="601">
        <f>SUM(C638:C639)</f>
        <v>9000000</v>
      </c>
      <c r="D640" s="698"/>
      <c r="E640" s="601">
        <f>SUM(E638:E639)</f>
        <v>0</v>
      </c>
      <c r="F640" s="600"/>
      <c r="G640" s="601">
        <f>SUM(G638:G639)</f>
        <v>9000000</v>
      </c>
      <c r="H640" s="600"/>
      <c r="I640" s="601">
        <f>SUM(I638:I639)</f>
        <v>9375000</v>
      </c>
      <c r="J640" s="601">
        <f>SUM(J638:J639)</f>
        <v>9375000</v>
      </c>
      <c r="K640" s="698"/>
      <c r="L640" s="601">
        <f>SUM(L638:L639)</f>
        <v>0</v>
      </c>
      <c r="M640" s="600"/>
      <c r="N640" s="601">
        <f>SUM(N638:N639)</f>
        <v>9375000</v>
      </c>
      <c r="O640" s="600"/>
      <c r="P640" s="601">
        <f>SUM(P638:P639)</f>
        <v>10800000</v>
      </c>
      <c r="Q640" s="601">
        <f>SUM(Q638:Q639)</f>
        <v>10800000</v>
      </c>
      <c r="R640" s="698"/>
      <c r="S640" s="601">
        <f>SUM(S638:S639)</f>
        <v>0</v>
      </c>
      <c r="T640" s="698"/>
      <c r="U640" s="601">
        <f>SUM(U638:U639)</f>
        <v>10800000</v>
      </c>
      <c r="V640" s="602"/>
      <c r="W640" s="601">
        <f>SUM(W638:W639)</f>
        <v>10800000</v>
      </c>
      <c r="X640" s="601">
        <f>SUM(X638:X639)</f>
        <v>10800000</v>
      </c>
      <c r="Y640" s="700"/>
      <c r="Z640" s="601">
        <f>SUM(Z638:Z639)</f>
        <v>0</v>
      </c>
      <c r="AA640" s="700"/>
      <c r="AB640" s="601">
        <f>SUM(AB638:AB639)</f>
        <v>10800000</v>
      </c>
      <c r="AC640" s="602"/>
      <c r="AD640" s="601"/>
      <c r="AE640" s="602"/>
    </row>
    <row r="641" spans="1:32" ht="3.25" customHeight="1" thickBot="1">
      <c r="C641" s="701"/>
      <c r="D641" s="698"/>
      <c r="E641" s="701"/>
      <c r="G641" s="701"/>
      <c r="I641" s="701"/>
      <c r="J641" s="701"/>
      <c r="K641" s="698"/>
      <c r="L641" s="701"/>
      <c r="N641" s="701"/>
      <c r="P641" s="701"/>
      <c r="Q641" s="701"/>
      <c r="R641" s="698"/>
      <c r="S641" s="701"/>
      <c r="T641" s="698"/>
      <c r="U641" s="701"/>
      <c r="W641" s="701"/>
      <c r="X641" s="701"/>
      <c r="Y641" s="700"/>
      <c r="Z641" s="701"/>
      <c r="AA641" s="700"/>
      <c r="AB641" s="701"/>
      <c r="AD641" s="701"/>
    </row>
    <row r="642" spans="1:32" ht="16" customHeight="1" thickTop="1">
      <c r="C642" s="702"/>
      <c r="D642" s="698"/>
      <c r="E642" s="702"/>
      <c r="G642" s="702"/>
      <c r="I642" s="702"/>
      <c r="J642" s="702"/>
      <c r="K642" s="698"/>
      <c r="L642" s="702"/>
      <c r="N642" s="702"/>
      <c r="P642" s="702"/>
      <c r="Q642" s="702"/>
      <c r="R642" s="698"/>
      <c r="S642" s="702"/>
      <c r="T642" s="698"/>
      <c r="U642" s="702"/>
      <c r="W642" s="702"/>
      <c r="X642" s="702"/>
      <c r="Y642" s="700"/>
      <c r="Z642" s="702"/>
      <c r="AA642" s="700"/>
      <c r="AB642" s="702"/>
      <c r="AD642" s="702"/>
    </row>
    <row r="643" spans="1:32" ht="16" customHeight="1">
      <c r="A643" s="547">
        <v>40</v>
      </c>
      <c r="B643" s="600" t="s">
        <v>197</v>
      </c>
      <c r="C643" s="702"/>
      <c r="D643" s="698"/>
      <c r="E643" s="702"/>
      <c r="F643" s="600"/>
      <c r="G643" s="702"/>
      <c r="H643" s="600"/>
      <c r="I643" s="702"/>
      <c r="J643" s="702"/>
      <c r="K643" s="698"/>
      <c r="L643" s="702"/>
      <c r="M643" s="600"/>
      <c r="N643" s="702"/>
      <c r="O643" s="600"/>
      <c r="P643" s="702"/>
      <c r="Q643" s="702"/>
      <c r="R643" s="698"/>
      <c r="S643" s="702"/>
      <c r="T643" s="698"/>
      <c r="U643" s="702"/>
      <c r="W643" s="702"/>
      <c r="X643" s="702"/>
      <c r="Y643" s="700"/>
      <c r="Z643" s="702"/>
      <c r="AA643" s="700"/>
      <c r="AB643" s="702"/>
      <c r="AD643" s="702"/>
    </row>
    <row r="644" spans="1:32" ht="16" customHeight="1">
      <c r="B644" s="548" t="s">
        <v>374</v>
      </c>
      <c r="C644" s="691">
        <v>0</v>
      </c>
      <c r="D644" s="643"/>
      <c r="E644" s="691"/>
      <c r="G644" s="691">
        <f>C644+E644</f>
        <v>0</v>
      </c>
      <c r="I644" s="549">
        <f>+N644</f>
        <v>0</v>
      </c>
      <c r="J644" s="691">
        <v>0</v>
      </c>
      <c r="K644" s="643"/>
      <c r="L644" s="691"/>
      <c r="N644" s="691">
        <f>J644+L644</f>
        <v>0</v>
      </c>
      <c r="P644" s="549">
        <f>+U644</f>
        <v>0</v>
      </c>
      <c r="Q644" s="691">
        <v>0</v>
      </c>
      <c r="R644" s="643"/>
      <c r="S644" s="691"/>
      <c r="T644" s="643"/>
      <c r="U644" s="691">
        <f>Q644+S644</f>
        <v>0</v>
      </c>
      <c r="W644" s="549">
        <f>+AB644</f>
        <v>0</v>
      </c>
      <c r="X644" s="691">
        <v>0</v>
      </c>
      <c r="Y644" s="694"/>
      <c r="Z644" s="691"/>
      <c r="AA644" s="694"/>
      <c r="AB644" s="549">
        <f>X644+Z644</f>
        <v>0</v>
      </c>
      <c r="AD644" s="691"/>
    </row>
    <row r="645" spans="1:32" ht="3.25" customHeight="1">
      <c r="B645" s="600"/>
      <c r="C645" s="695"/>
      <c r="D645" s="698"/>
      <c r="E645" s="699"/>
      <c r="F645" s="600"/>
      <c r="G645" s="630"/>
      <c r="H645" s="600"/>
      <c r="I645" s="630"/>
      <c r="J645" s="695"/>
      <c r="K645" s="698"/>
      <c r="L645" s="699"/>
      <c r="M645" s="600"/>
      <c r="N645" s="630"/>
      <c r="O645" s="600"/>
      <c r="P645" s="630"/>
      <c r="Q645" s="695"/>
      <c r="R645" s="698"/>
      <c r="S645" s="699"/>
      <c r="T645" s="698"/>
      <c r="U645" s="630"/>
      <c r="W645" s="630"/>
      <c r="X645" s="695"/>
      <c r="Y645" s="700"/>
      <c r="Z645" s="699"/>
      <c r="AA645" s="700"/>
      <c r="AB645" s="630"/>
      <c r="AD645" s="630"/>
    </row>
    <row r="646" spans="1:32" ht="16" customHeight="1">
      <c r="B646" s="600"/>
      <c r="C646" s="601">
        <f>SUM(C643:C645)</f>
        <v>0</v>
      </c>
      <c r="D646" s="698"/>
      <c r="E646" s="601">
        <f>SUM(E643:E645)</f>
        <v>0</v>
      </c>
      <c r="F646" s="600"/>
      <c r="G646" s="601">
        <f>SUM(G643:G645)</f>
        <v>0</v>
      </c>
      <c r="H646" s="600"/>
      <c r="I646" s="601">
        <f>SUM(I643:I645)</f>
        <v>0</v>
      </c>
      <c r="J646" s="601">
        <f>SUM(J643:J645)</f>
        <v>0</v>
      </c>
      <c r="K646" s="698"/>
      <c r="L646" s="601">
        <f>SUM(L643:L645)</f>
        <v>0</v>
      </c>
      <c r="M646" s="600"/>
      <c r="N646" s="601">
        <f>SUM(N643:N645)</f>
        <v>0</v>
      </c>
      <c r="O646" s="600"/>
      <c r="P646" s="601">
        <f>SUM(P643:P645)</f>
        <v>0</v>
      </c>
      <c r="Q646" s="601">
        <f>SUM(Q643:Q645)</f>
        <v>0</v>
      </c>
      <c r="R646" s="698"/>
      <c r="S646" s="601">
        <f>SUM(S643:S645)</f>
        <v>0</v>
      </c>
      <c r="T646" s="698"/>
      <c r="U646" s="601">
        <f>SUM(U643:U645)</f>
        <v>0</v>
      </c>
      <c r="V646" s="602"/>
      <c r="W646" s="601">
        <f>SUM(W643:W645)</f>
        <v>0</v>
      </c>
      <c r="X646" s="601">
        <f>SUM(X643:X645)</f>
        <v>0</v>
      </c>
      <c r="Y646" s="700"/>
      <c r="Z646" s="601">
        <f>SUM(Z643:Z645)</f>
        <v>0</v>
      </c>
      <c r="AA646" s="700"/>
      <c r="AB646" s="601">
        <f>SUM(AB643:AB645)</f>
        <v>0</v>
      </c>
      <c r="AC646" s="602"/>
      <c r="AD646" s="601"/>
      <c r="AE646" s="602"/>
    </row>
    <row r="647" spans="1:32" ht="3.25" customHeight="1" thickBot="1">
      <c r="C647" s="701"/>
      <c r="D647" s="698"/>
      <c r="E647" s="701"/>
      <c r="G647" s="701"/>
      <c r="I647" s="701"/>
      <c r="J647" s="701"/>
      <c r="K647" s="698"/>
      <c r="L647" s="701"/>
      <c r="N647" s="701"/>
      <c r="P647" s="701"/>
      <c r="Q647" s="701"/>
      <c r="R647" s="698"/>
      <c r="S647" s="701"/>
      <c r="T647" s="698"/>
      <c r="U647" s="701"/>
      <c r="W647" s="701"/>
      <c r="X647" s="701"/>
      <c r="Y647" s="700"/>
      <c r="Z647" s="701"/>
      <c r="AA647" s="700"/>
      <c r="AB647" s="701"/>
      <c r="AD647" s="701"/>
    </row>
    <row r="648" spans="1:32" ht="16" customHeight="1" thickTop="1">
      <c r="C648" s="702"/>
      <c r="D648" s="698"/>
      <c r="E648" s="702"/>
      <c r="G648" s="702"/>
      <c r="I648" s="702"/>
      <c r="J648" s="702"/>
      <c r="K648" s="698"/>
      <c r="L648" s="702"/>
      <c r="N648" s="702"/>
      <c r="P648" s="702"/>
      <c r="Q648" s="702"/>
      <c r="R648" s="698"/>
      <c r="S648" s="702"/>
      <c r="T648" s="698"/>
      <c r="U648" s="702"/>
      <c r="W648" s="702"/>
      <c r="X648" s="702"/>
      <c r="Y648" s="700"/>
      <c r="Z648" s="702"/>
      <c r="AA648" s="700"/>
      <c r="AB648" s="702"/>
      <c r="AD648" s="702"/>
    </row>
    <row r="649" spans="1:32" ht="18" customHeight="1">
      <c r="A649" s="547">
        <v>41</v>
      </c>
      <c r="B649" s="550" t="s">
        <v>372</v>
      </c>
      <c r="F649" s="550"/>
      <c r="H649" s="550"/>
      <c r="M649" s="550"/>
      <c r="O649" s="550"/>
      <c r="AF649" s="709"/>
    </row>
    <row r="650" spans="1:32" ht="18" customHeight="1">
      <c r="B650" s="661"/>
      <c r="C650" s="549">
        <v>0</v>
      </c>
      <c r="F650" s="661"/>
      <c r="G650" s="549">
        <f t="shared" ref="G650" si="211">C650+E650</f>
        <v>0</v>
      </c>
      <c r="H650" s="661"/>
      <c r="I650" s="549">
        <f t="shared" ref="I650" si="212">+N650</f>
        <v>0</v>
      </c>
      <c r="J650" s="549">
        <v>0</v>
      </c>
      <c r="M650" s="661"/>
      <c r="N650" s="549">
        <f t="shared" ref="N650" si="213">J650+L650</f>
        <v>0</v>
      </c>
      <c r="O650" s="661"/>
      <c r="P650" s="549">
        <f t="shared" ref="P650" si="214">+U650</f>
        <v>0</v>
      </c>
      <c r="Q650" s="549">
        <v>0</v>
      </c>
      <c r="U650" s="549">
        <f t="shared" ref="U650" si="215">Q650+S650</f>
        <v>0</v>
      </c>
      <c r="W650" s="549">
        <f t="shared" ref="W650" si="216">+AB650</f>
        <v>0</v>
      </c>
      <c r="X650" s="549">
        <v>0</v>
      </c>
      <c r="AB650" s="549">
        <f>X650+Z650</f>
        <v>0</v>
      </c>
      <c r="AF650" s="709"/>
    </row>
    <row r="651" spans="1:32" ht="3.25" customHeight="1">
      <c r="B651" s="600"/>
      <c r="C651" s="695"/>
      <c r="D651" s="698"/>
      <c r="E651" s="699"/>
      <c r="F651" s="600"/>
      <c r="G651" s="630"/>
      <c r="H651" s="600"/>
      <c r="I651" s="630"/>
      <c r="J651" s="695"/>
      <c r="K651" s="698"/>
      <c r="L651" s="699"/>
      <c r="M651" s="600"/>
      <c r="N651" s="630"/>
      <c r="O651" s="600"/>
      <c r="P651" s="630"/>
      <c r="Q651" s="695"/>
      <c r="R651" s="698"/>
      <c r="S651" s="699"/>
      <c r="T651" s="698"/>
      <c r="U651" s="630"/>
      <c r="W651" s="630"/>
      <c r="X651" s="695"/>
      <c r="Y651" s="700"/>
      <c r="Z651" s="699"/>
      <c r="AA651" s="700"/>
      <c r="AB651" s="630"/>
      <c r="AD651" s="630"/>
    </row>
    <row r="652" spans="1:32" ht="16" customHeight="1">
      <c r="B652" s="600"/>
      <c r="C652" s="601">
        <f>SUM(C650:C651)</f>
        <v>0</v>
      </c>
      <c r="D652" s="698"/>
      <c r="E652" s="601">
        <f>SUM(E650:E651)</f>
        <v>0</v>
      </c>
      <c r="F652" s="600"/>
      <c r="G652" s="601">
        <f>SUM(G650:G651)</f>
        <v>0</v>
      </c>
      <c r="H652" s="600"/>
      <c r="I652" s="601">
        <f>SUM(I650:I651)</f>
        <v>0</v>
      </c>
      <c r="J652" s="601">
        <f>SUM(J650:J651)</f>
        <v>0</v>
      </c>
      <c r="K652" s="698"/>
      <c r="L652" s="601">
        <f>SUM(L650:L651)</f>
        <v>0</v>
      </c>
      <c r="M652" s="600"/>
      <c r="N652" s="601">
        <f>SUM(N650:N651)</f>
        <v>0</v>
      </c>
      <c r="O652" s="600"/>
      <c r="P652" s="601">
        <f>SUM(P650:P651)</f>
        <v>0</v>
      </c>
      <c r="Q652" s="601">
        <f>SUM(Q650:Q651)</f>
        <v>0</v>
      </c>
      <c r="R652" s="698"/>
      <c r="S652" s="601">
        <f>SUM(S650:S651)</f>
        <v>0</v>
      </c>
      <c r="T652" s="698"/>
      <c r="U652" s="601">
        <f>SUM(U650:U651)</f>
        <v>0</v>
      </c>
      <c r="V652" s="602"/>
      <c r="W652" s="601">
        <f>SUM(W650:W651)</f>
        <v>0</v>
      </c>
      <c r="X652" s="601">
        <f>SUM(X650:X651)</f>
        <v>0</v>
      </c>
      <c r="Y652" s="700"/>
      <c r="Z652" s="601">
        <f>SUM(Z650:Z651)</f>
        <v>0</v>
      </c>
      <c r="AA652" s="700"/>
      <c r="AB652" s="601">
        <f>SUM(AB650:AB651)</f>
        <v>0</v>
      </c>
      <c r="AC652" s="602"/>
      <c r="AD652" s="601"/>
      <c r="AE652" s="602"/>
    </row>
    <row r="653" spans="1:32" ht="3.25" customHeight="1" thickBot="1">
      <c r="C653" s="701"/>
      <c r="D653" s="698"/>
      <c r="E653" s="701"/>
      <c r="G653" s="701"/>
      <c r="I653" s="701"/>
      <c r="J653" s="701"/>
      <c r="K653" s="698"/>
      <c r="L653" s="701"/>
      <c r="N653" s="701"/>
      <c r="P653" s="701"/>
      <c r="Q653" s="701"/>
      <c r="R653" s="698"/>
      <c r="S653" s="701"/>
      <c r="T653" s="698"/>
      <c r="U653" s="701"/>
      <c r="W653" s="701"/>
      <c r="X653" s="701"/>
      <c r="Y653" s="700"/>
      <c r="Z653" s="701"/>
      <c r="AA653" s="700"/>
      <c r="AB653" s="701"/>
      <c r="AD653" s="701"/>
    </row>
    <row r="654" spans="1:32" ht="18" customHeight="1" thickTop="1">
      <c r="C654" s="691"/>
      <c r="D654" s="707"/>
      <c r="E654" s="691"/>
      <c r="G654" s="691"/>
      <c r="I654" s="691"/>
      <c r="J654" s="691"/>
      <c r="K654" s="707"/>
      <c r="L654" s="691"/>
      <c r="N654" s="691"/>
      <c r="P654" s="691"/>
      <c r="Q654" s="691"/>
      <c r="R654" s="707"/>
      <c r="S654" s="691"/>
      <c r="T654" s="707"/>
      <c r="U654" s="691"/>
      <c r="V654" s="696"/>
      <c r="W654" s="691"/>
      <c r="X654" s="691"/>
      <c r="Y654" s="708"/>
      <c r="Z654" s="691"/>
      <c r="AA654" s="708"/>
      <c r="AB654" s="691"/>
      <c r="AC654" s="696"/>
      <c r="AD654" s="691"/>
      <c r="AE654" s="696"/>
    </row>
    <row r="655" spans="1:32" ht="18" customHeight="1">
      <c r="A655" s="547">
        <v>42</v>
      </c>
      <c r="B655" s="550" t="s">
        <v>304</v>
      </c>
      <c r="C655" s="691"/>
      <c r="D655" s="707"/>
      <c r="E655" s="691"/>
      <c r="F655" s="550"/>
      <c r="G655" s="691"/>
      <c r="H655" s="550"/>
      <c r="I655" s="691"/>
      <c r="J655" s="691"/>
      <c r="K655" s="707"/>
      <c r="L655" s="691"/>
      <c r="M655" s="550"/>
      <c r="N655" s="691"/>
      <c r="O655" s="550"/>
      <c r="P655" s="691"/>
      <c r="Q655" s="691"/>
      <c r="R655" s="707"/>
      <c r="S655" s="691"/>
      <c r="T655" s="707"/>
      <c r="U655" s="691"/>
      <c r="V655" s="696"/>
      <c r="W655" s="691"/>
      <c r="X655" s="691"/>
      <c r="Y655" s="708"/>
      <c r="Z655" s="691"/>
      <c r="AA655" s="708"/>
      <c r="AB655" s="691"/>
      <c r="AC655" s="696"/>
      <c r="AD655" s="691"/>
      <c r="AE655" s="696"/>
    </row>
    <row r="656" spans="1:32" ht="18" customHeight="1">
      <c r="B656" s="548" t="s">
        <v>375</v>
      </c>
      <c r="C656" s="691">
        <v>0</v>
      </c>
      <c r="D656" s="707"/>
      <c r="E656" s="691"/>
      <c r="G656" s="691">
        <f>C656+E656</f>
        <v>0</v>
      </c>
      <c r="I656" s="691">
        <f>N656</f>
        <v>0</v>
      </c>
      <c r="J656" s="691">
        <v>0</v>
      </c>
      <c r="K656" s="707"/>
      <c r="L656" s="691"/>
      <c r="N656" s="691">
        <f>J656+L656</f>
        <v>0</v>
      </c>
      <c r="P656" s="691">
        <f>U656</f>
        <v>0</v>
      </c>
      <c r="Q656" s="691">
        <v>0</v>
      </c>
      <c r="R656" s="707"/>
      <c r="S656" s="691"/>
      <c r="T656" s="707"/>
      <c r="U656" s="691">
        <f>Q656+S656</f>
        <v>0</v>
      </c>
      <c r="V656" s="696"/>
      <c r="W656" s="691">
        <f>AB656</f>
        <v>0</v>
      </c>
      <c r="X656" s="549">
        <v>0</v>
      </c>
      <c r="AB656" s="549">
        <f>X656+Z656</f>
        <v>0</v>
      </c>
      <c r="AC656" s="696"/>
      <c r="AD656" s="691"/>
      <c r="AE656" s="696"/>
    </row>
    <row r="657" spans="1:31" ht="18" customHeight="1">
      <c r="C657" s="691"/>
      <c r="D657" s="707"/>
      <c r="E657" s="691"/>
      <c r="G657" s="691"/>
      <c r="I657" s="691"/>
      <c r="J657" s="691"/>
      <c r="K657" s="707"/>
      <c r="L657" s="691"/>
      <c r="N657" s="691"/>
      <c r="P657" s="691"/>
      <c r="Q657" s="691"/>
      <c r="R657" s="707"/>
      <c r="S657" s="691"/>
      <c r="T657" s="707"/>
      <c r="U657" s="691"/>
      <c r="V657" s="696"/>
      <c r="W657" s="691"/>
      <c r="X657" s="691"/>
      <c r="Y657" s="708"/>
      <c r="Z657" s="691"/>
      <c r="AA657" s="708"/>
      <c r="AB657" s="691"/>
      <c r="AC657" s="696"/>
      <c r="AD657" s="691"/>
      <c r="AE657" s="696"/>
    </row>
    <row r="658" spans="1:31" ht="18" customHeight="1">
      <c r="C658" s="691"/>
      <c r="D658" s="707"/>
      <c r="E658" s="691"/>
      <c r="G658" s="691"/>
      <c r="I658" s="691"/>
      <c r="J658" s="691"/>
      <c r="K658" s="707"/>
      <c r="L658" s="691"/>
      <c r="N658" s="691"/>
      <c r="P658" s="691"/>
      <c r="Q658" s="691"/>
      <c r="R658" s="707"/>
      <c r="S658" s="691"/>
      <c r="T658" s="707"/>
      <c r="U658" s="691"/>
      <c r="V658" s="696"/>
      <c r="W658" s="691"/>
      <c r="X658" s="691"/>
      <c r="Y658" s="708"/>
      <c r="Z658" s="691"/>
      <c r="AA658" s="708"/>
      <c r="AB658" s="691"/>
      <c r="AC658" s="696"/>
      <c r="AD658" s="691"/>
      <c r="AE658" s="696"/>
    </row>
    <row r="659" spans="1:31" ht="18" customHeight="1">
      <c r="A659" s="600"/>
      <c r="C659" s="691"/>
      <c r="D659" s="707"/>
      <c r="E659" s="691"/>
      <c r="G659" s="691"/>
      <c r="I659" s="691"/>
      <c r="J659" s="691"/>
      <c r="K659" s="707"/>
      <c r="L659" s="691"/>
      <c r="N659" s="691"/>
      <c r="P659" s="691"/>
      <c r="Q659" s="691"/>
      <c r="R659" s="707"/>
      <c r="S659" s="691"/>
      <c r="T659" s="707"/>
      <c r="U659" s="691"/>
      <c r="V659" s="696"/>
      <c r="W659" s="691"/>
      <c r="X659" s="691"/>
      <c r="Y659" s="708"/>
      <c r="Z659" s="691"/>
      <c r="AA659" s="708"/>
      <c r="AB659" s="691"/>
      <c r="AC659" s="696"/>
      <c r="AD659" s="691"/>
      <c r="AE659" s="696"/>
    </row>
    <row r="660" spans="1:31" ht="18" customHeight="1">
      <c r="A660" s="600"/>
    </row>
    <row r="661" spans="1:31" ht="18" customHeight="1">
      <c r="A661" s="600"/>
    </row>
    <row r="662" spans="1:31" ht="18" customHeight="1">
      <c r="A662" s="600"/>
      <c r="B662" s="600"/>
      <c r="F662" s="600"/>
      <c r="H662" s="600"/>
      <c r="M662" s="600"/>
      <c r="O662" s="600"/>
    </row>
    <row r="663" spans="1:31" ht="18" customHeight="1">
      <c r="A663" s="600"/>
    </row>
    <row r="664" spans="1:31" ht="18" customHeight="1">
      <c r="A664" s="600"/>
    </row>
    <row r="665" spans="1:31" ht="18" customHeight="1">
      <c r="A665" s="600"/>
      <c r="B665" s="600"/>
      <c r="F665" s="600"/>
      <c r="H665" s="600"/>
      <c r="M665" s="600"/>
      <c r="O665" s="600"/>
    </row>
    <row r="666" spans="1:31" ht="18" customHeight="1">
      <c r="A666" s="600"/>
    </row>
    <row r="667" spans="1:31" ht="18" customHeight="1">
      <c r="A667" s="600"/>
      <c r="C667" s="710"/>
      <c r="D667" s="550"/>
      <c r="E667" s="710"/>
      <c r="G667" s="710"/>
      <c r="I667" s="710"/>
      <c r="J667" s="710"/>
      <c r="K667" s="550"/>
      <c r="L667" s="710"/>
      <c r="N667" s="710"/>
      <c r="P667" s="710"/>
      <c r="Q667" s="710"/>
      <c r="R667" s="550"/>
      <c r="S667" s="710"/>
      <c r="T667" s="550"/>
      <c r="U667" s="710"/>
      <c r="V667" s="711"/>
      <c r="W667" s="710"/>
      <c r="X667" s="710"/>
      <c r="Y667" s="552"/>
      <c r="Z667" s="710"/>
      <c r="AA667" s="552"/>
      <c r="AB667" s="710"/>
      <c r="AC667" s="711"/>
      <c r="AD667" s="710"/>
      <c r="AE667" s="711"/>
    </row>
    <row r="669" spans="1:31" ht="18" customHeight="1">
      <c r="A669" s="600"/>
      <c r="C669" s="601"/>
      <c r="D669" s="600"/>
      <c r="E669" s="601"/>
      <c r="G669" s="601"/>
      <c r="I669" s="601"/>
      <c r="J669" s="601"/>
      <c r="K669" s="600"/>
      <c r="L669" s="601"/>
      <c r="N669" s="601"/>
      <c r="P669" s="601"/>
      <c r="Q669" s="601"/>
      <c r="R669" s="600"/>
      <c r="S669" s="601"/>
      <c r="T669" s="600"/>
      <c r="U669" s="601"/>
      <c r="V669" s="602"/>
      <c r="W669" s="601"/>
      <c r="X669" s="601"/>
      <c r="Y669" s="603"/>
      <c r="Z669" s="601"/>
      <c r="AA669" s="603"/>
      <c r="AB669" s="601"/>
      <c r="AC669" s="602"/>
      <c r="AD669" s="601"/>
      <c r="AE669" s="602"/>
    </row>
    <row r="670" spans="1:31" ht="18" customHeight="1">
      <c r="A670" s="600"/>
      <c r="B670" s="600"/>
      <c r="F670" s="600"/>
      <c r="H670" s="600"/>
      <c r="M670" s="600"/>
      <c r="O670" s="600"/>
    </row>
    <row r="671" spans="1:31" ht="18" customHeight="1">
      <c r="A671" s="600"/>
    </row>
    <row r="673" spans="1:31" ht="18" customHeight="1">
      <c r="A673" s="600"/>
      <c r="B673" s="600"/>
      <c r="C673" s="601"/>
      <c r="D673" s="600"/>
      <c r="E673" s="601"/>
      <c r="F673" s="600"/>
      <c r="G673" s="601"/>
      <c r="H673" s="600"/>
      <c r="I673" s="601"/>
      <c r="J673" s="601"/>
      <c r="K673" s="600"/>
      <c r="L673" s="601"/>
      <c r="M673" s="600"/>
      <c r="N673" s="601"/>
      <c r="O673" s="600"/>
      <c r="P673" s="601"/>
      <c r="Q673" s="601"/>
      <c r="R673" s="600"/>
      <c r="S673" s="601"/>
      <c r="T673" s="600"/>
      <c r="U673" s="601"/>
      <c r="V673" s="602"/>
      <c r="W673" s="601"/>
      <c r="X673" s="601"/>
      <c r="Y673" s="603"/>
      <c r="Z673" s="601"/>
      <c r="AA673" s="603"/>
      <c r="AB673" s="601"/>
      <c r="AC673" s="602"/>
      <c r="AD673" s="601"/>
      <c r="AE673" s="602"/>
    </row>
    <row r="674" spans="1:31" ht="18" customHeight="1">
      <c r="A674" s="600"/>
    </row>
    <row r="675" spans="1:31" ht="18" customHeight="1">
      <c r="A675" s="600"/>
      <c r="C675" s="596"/>
      <c r="E675" s="548"/>
      <c r="G675" s="548"/>
      <c r="I675" s="596"/>
      <c r="J675" s="596"/>
      <c r="L675" s="548"/>
      <c r="N675" s="548"/>
      <c r="P675" s="596"/>
      <c r="Q675" s="596"/>
      <c r="S675" s="548"/>
      <c r="U675" s="548"/>
      <c r="V675" s="548"/>
      <c r="W675" s="596"/>
      <c r="X675" s="596"/>
      <c r="Z675" s="596"/>
      <c r="AB675" s="596"/>
      <c r="AC675" s="596"/>
      <c r="AD675" s="596"/>
      <c r="AE675" s="548"/>
    </row>
    <row r="676" spans="1:31" ht="18" customHeight="1">
      <c r="A676" s="600"/>
      <c r="C676" s="596"/>
      <c r="E676" s="548"/>
      <c r="G676" s="548"/>
      <c r="I676" s="596"/>
      <c r="J676" s="596"/>
      <c r="L676" s="548"/>
      <c r="N676" s="548"/>
      <c r="P676" s="596"/>
      <c r="Q676" s="596"/>
      <c r="S676" s="548"/>
      <c r="U676" s="548"/>
      <c r="V676" s="548"/>
      <c r="W676" s="596"/>
      <c r="X676" s="596"/>
      <c r="Z676" s="596"/>
      <c r="AB676" s="596"/>
      <c r="AC676" s="596"/>
      <c r="AD676" s="596"/>
      <c r="AE676" s="548"/>
    </row>
    <row r="677" spans="1:31" ht="18" customHeight="1">
      <c r="A677" s="600"/>
      <c r="C677" s="596"/>
      <c r="E677" s="548"/>
      <c r="G677" s="548"/>
      <c r="I677" s="596"/>
      <c r="J677" s="596"/>
      <c r="L677" s="548"/>
      <c r="N677" s="548"/>
      <c r="P677" s="596"/>
      <c r="Q677" s="596"/>
      <c r="S677" s="548"/>
      <c r="U677" s="548"/>
      <c r="V677" s="548"/>
      <c r="W677" s="596"/>
      <c r="X677" s="596"/>
      <c r="Z677" s="596"/>
      <c r="AB677" s="596"/>
      <c r="AC677" s="596"/>
      <c r="AD677" s="596"/>
      <c r="AE677" s="548"/>
    </row>
  </sheetData>
  <phoneticPr fontId="0" type="noConversion"/>
  <printOptions gridLines="1"/>
  <pageMargins left="0.25" right="0.25" top="0.55000000000000004" bottom="0.67" header="0.25" footer="0.23622047244094499"/>
  <pageSetup paperSize="9" scale="84" fitToHeight="0" orientation="portrait" r:id="rId1"/>
  <headerFooter alignWithMargins="0">
    <oddHeader>&amp;R&amp;D</oddHeader>
    <oddFooter>Page &amp;P of &amp;N</oddFooter>
  </headerFooter>
  <rowBreaks count="39" manualBreakCount="39">
    <brk id="61" max="8" man="1"/>
    <brk id="127" max="8" man="1"/>
    <brk id="153" max="16383" man="1"/>
    <brk id="160" max="8" man="1"/>
    <brk id="170" max="8" man="1"/>
    <brk id="178" max="8" man="1"/>
    <brk id="242" max="8" man="1"/>
    <brk id="249" max="16383" man="1"/>
    <brk id="255" max="16383" man="1"/>
    <brk id="272" max="16383" man="1"/>
    <brk id="291" max="16383" man="1"/>
    <brk id="305" max="16383" man="1"/>
    <brk id="312" max="8" man="1"/>
    <brk id="320" max="16383" man="1"/>
    <brk id="326" max="16383" man="1"/>
    <brk id="343" max="16383" man="1"/>
    <brk id="419" max="8" man="1"/>
    <brk id="426" max="8" man="1"/>
    <brk id="433" max="8" man="1"/>
    <brk id="447" max="16383" man="1"/>
    <brk id="474" max="16383" man="1"/>
    <brk id="499" max="8" man="1"/>
    <brk id="533" max="8" man="1"/>
    <brk id="546" max="16383" man="1"/>
    <brk id="552" max="8" man="1"/>
    <brk id="559" max="16383" man="1"/>
    <brk id="565" max="16383" man="1"/>
    <brk id="571" max="16383" man="1"/>
    <brk id="577" max="8" man="1"/>
    <brk id="583" max="16383" man="1"/>
    <brk id="589" max="8" man="1"/>
    <brk id="595" max="8" man="1"/>
    <brk id="601" max="8" man="1"/>
    <brk id="613" max="16383" man="1"/>
    <brk id="623" max="8" man="1"/>
    <brk id="630" max="8" man="1"/>
    <brk id="635" max="8" man="1"/>
    <brk id="641" max="8" man="1"/>
    <brk id="647" max="8" man="1"/>
  </rowBreaks>
  <cellWatches>
    <cellWatch r="P58"/>
  </cellWatch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73C6-67A3-4F40-88D2-3A22958AFFE2}">
  <dimension ref="A1:AR708"/>
  <sheetViews>
    <sheetView showGridLines="0" workbookViewId="0">
      <selection activeCell="B6" sqref="B6:F6"/>
    </sheetView>
  </sheetViews>
  <sheetFormatPr baseColWidth="10" defaultColWidth="8.6640625" defaultRowHeight="13"/>
  <cols>
    <col min="1" max="1" width="12.83203125" style="714" customWidth="1"/>
    <col min="2" max="2" width="31.83203125" style="714" customWidth="1"/>
    <col min="3" max="7" width="9.1640625" style="714" hidden="1" customWidth="1"/>
    <col min="8" max="8" width="12.83203125" style="714" customWidth="1"/>
    <col min="9" max="24" width="9.1640625" style="714" hidden="1" customWidth="1"/>
    <col min="25" max="25" width="2.1640625" style="714" customWidth="1"/>
    <col min="26" max="26" width="0.1640625" style="714" customWidth="1"/>
    <col min="27" max="27" width="3.5" style="714" customWidth="1"/>
    <col min="28" max="28" width="0.5" style="714" customWidth="1"/>
    <col min="29" max="29" width="8" style="714" customWidth="1"/>
    <col min="30" max="30" width="0.33203125" style="714" customWidth="1"/>
    <col min="31" max="31" width="2.5" style="714" customWidth="1"/>
    <col min="32" max="32" width="0.6640625" style="714" customWidth="1"/>
    <col min="33" max="33" width="8.6640625" style="714" customWidth="1"/>
    <col min="34" max="34" width="0.1640625" style="714" customWidth="1"/>
    <col min="35" max="36" width="0.6640625" style="714" customWidth="1"/>
    <col min="37" max="37" width="1.83203125" style="714" customWidth="1"/>
    <col min="38" max="38" width="0.33203125" style="714" customWidth="1"/>
    <col min="39" max="39" width="15.5" style="1025" customWidth="1"/>
    <col min="40" max="40" width="12.5" style="714" bestFit="1" customWidth="1"/>
    <col min="41" max="41" width="0" style="714" hidden="1" customWidth="1"/>
    <col min="42" max="42" width="11.5" style="714" hidden="1" customWidth="1"/>
    <col min="43" max="43" width="0" style="714" hidden="1" customWidth="1"/>
    <col min="44" max="44" width="12.5" style="714" bestFit="1" customWidth="1"/>
    <col min="45" max="16384" width="8.6640625" style="714"/>
  </cols>
  <sheetData>
    <row r="1" spans="1:39" ht="17" customHeight="1">
      <c r="A1" s="1098" t="s">
        <v>894</v>
      </c>
      <c r="B1" s="1094"/>
      <c r="C1" s="1094"/>
      <c r="D1" s="1094"/>
      <c r="E1" s="1094"/>
      <c r="F1" s="1094"/>
      <c r="G1" s="1094"/>
      <c r="H1" s="1094"/>
      <c r="I1" s="1094"/>
      <c r="J1" s="1094"/>
      <c r="K1" s="1094"/>
      <c r="L1" s="1094"/>
      <c r="M1" s="1094"/>
      <c r="N1" s="1094"/>
      <c r="O1" s="1094"/>
      <c r="P1" s="1094"/>
      <c r="Q1" s="1094"/>
      <c r="R1" s="1094"/>
      <c r="S1" s="1094"/>
      <c r="T1" s="1094"/>
      <c r="U1" s="1094"/>
      <c r="V1" s="1094"/>
      <c r="W1" s="1094"/>
      <c r="X1" s="1094"/>
      <c r="Y1" s="1094"/>
      <c r="Z1" s="1094"/>
      <c r="AA1" s="1094"/>
      <c r="AB1" s="1094"/>
    </row>
    <row r="2" spans="1:39" ht="2.75" customHeight="1">
      <c r="A2" s="1098" t="s">
        <v>895</v>
      </c>
      <c r="B2" s="1094"/>
      <c r="C2" s="1094"/>
      <c r="D2" s="1094"/>
      <c r="E2" s="1094"/>
      <c r="F2" s="1094"/>
      <c r="G2" s="1094"/>
      <c r="H2" s="1094"/>
      <c r="I2" s="1094"/>
      <c r="J2" s="1094"/>
      <c r="K2" s="1094"/>
      <c r="L2" s="1094"/>
      <c r="M2" s="1094"/>
      <c r="N2" s="1094"/>
      <c r="O2" s="1094"/>
      <c r="P2" s="1094"/>
      <c r="Q2" s="1094"/>
      <c r="R2" s="1094"/>
      <c r="S2" s="1094"/>
      <c r="T2" s="1094"/>
      <c r="U2" s="1094"/>
    </row>
    <row r="3" spans="1:39" ht="11" customHeight="1">
      <c r="A3" s="1094"/>
      <c r="B3" s="1094"/>
      <c r="C3" s="1094"/>
      <c r="D3" s="1094"/>
      <c r="E3" s="1094"/>
      <c r="F3" s="1094"/>
      <c r="G3" s="1094"/>
      <c r="H3" s="1094"/>
      <c r="I3" s="1094"/>
      <c r="J3" s="1094"/>
      <c r="K3" s="1094"/>
      <c r="L3" s="1094"/>
      <c r="M3" s="1094"/>
      <c r="N3" s="1094"/>
      <c r="O3" s="1094"/>
      <c r="P3" s="1094"/>
      <c r="Q3" s="1094"/>
      <c r="R3" s="1094"/>
      <c r="S3" s="1094"/>
      <c r="T3" s="1094"/>
      <c r="U3" s="1094"/>
      <c r="W3" s="1099" t="s">
        <v>898</v>
      </c>
      <c r="X3" s="1094"/>
      <c r="Y3" s="1094"/>
      <c r="Z3" s="1094"/>
      <c r="AA3" s="1094"/>
      <c r="AB3" s="1094"/>
      <c r="AC3" s="1094"/>
      <c r="AE3" s="1100" t="s">
        <v>1</v>
      </c>
      <c r="AF3" s="1094"/>
      <c r="AG3" s="1094"/>
      <c r="AH3" s="1094"/>
      <c r="AI3" s="1094"/>
    </row>
    <row r="4" spans="1:39" ht="3.5" customHeight="1">
      <c r="A4" s="1094"/>
      <c r="B4" s="1094"/>
      <c r="C4" s="1094"/>
      <c r="D4" s="1094"/>
      <c r="E4" s="1094"/>
      <c r="F4" s="1094"/>
      <c r="G4" s="1094"/>
      <c r="H4" s="1094"/>
      <c r="I4" s="1094"/>
      <c r="J4" s="1094"/>
      <c r="K4" s="1094"/>
      <c r="L4" s="1094"/>
      <c r="M4" s="1094"/>
      <c r="N4" s="1094"/>
      <c r="O4" s="1094"/>
      <c r="P4" s="1094"/>
      <c r="Q4" s="1094"/>
      <c r="R4" s="1094"/>
      <c r="S4" s="1094"/>
      <c r="T4" s="1094"/>
      <c r="U4" s="1094"/>
    </row>
    <row r="5" spans="1:39" ht="14" customHeight="1">
      <c r="A5" s="715"/>
      <c r="B5" s="715"/>
      <c r="C5" s="715"/>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5"/>
      <c r="AD5" s="715"/>
      <c r="AE5" s="715"/>
      <c r="AF5" s="715"/>
      <c r="AG5" s="715"/>
      <c r="AH5" s="715"/>
      <c r="AI5" s="715"/>
      <c r="AJ5" s="715"/>
      <c r="AK5" s="715"/>
    </row>
    <row r="6" spans="1:39" ht="11.25" customHeight="1">
      <c r="A6" s="513" t="s">
        <v>899</v>
      </c>
      <c r="B6" s="1100" t="s">
        <v>75</v>
      </c>
      <c r="C6" s="1094"/>
      <c r="D6" s="1094"/>
      <c r="E6" s="1094"/>
      <c r="F6" s="1094"/>
      <c r="H6" s="716" t="s">
        <v>900</v>
      </c>
      <c r="J6" s="1099" t="s">
        <v>901</v>
      </c>
      <c r="K6" s="1094"/>
      <c r="L6" s="1094"/>
      <c r="O6" s="1099" t="s">
        <v>902</v>
      </c>
      <c r="P6" s="1094"/>
      <c r="R6" s="1099" t="s">
        <v>903</v>
      </c>
      <c r="S6" s="1094"/>
      <c r="U6" s="1099" t="s">
        <v>904</v>
      </c>
      <c r="V6" s="1094"/>
      <c r="W6" s="1094"/>
      <c r="AA6" s="1099" t="s">
        <v>905</v>
      </c>
      <c r="AB6" s="1094"/>
      <c r="AC6" s="1094"/>
      <c r="AD6" s="1094"/>
      <c r="AE6" s="1094"/>
      <c r="AF6" s="1094"/>
      <c r="AG6" s="1094"/>
      <c r="AH6" s="1094"/>
    </row>
    <row r="7" spans="1:39" ht="2.75" customHeight="1"/>
    <row r="8" spans="1:39" ht="11" customHeight="1">
      <c r="K8" s="717" t="s">
        <v>1090</v>
      </c>
      <c r="AB8" s="1097" t="s">
        <v>1091</v>
      </c>
      <c r="AC8" s="1094"/>
      <c r="AD8" s="1094"/>
      <c r="AE8" s="1094"/>
    </row>
    <row r="9" spans="1:39" ht="3.5" customHeight="1">
      <c r="A9" s="718"/>
      <c r="B9" s="718"/>
      <c r="C9" s="718"/>
      <c r="D9" s="718"/>
      <c r="E9" s="718"/>
      <c r="F9" s="718"/>
      <c r="G9" s="718"/>
      <c r="H9" s="718"/>
      <c r="I9" s="718"/>
      <c r="J9" s="718"/>
      <c r="K9" s="718"/>
      <c r="L9" s="718"/>
      <c r="M9" s="718"/>
      <c r="N9" s="718"/>
      <c r="O9" s="718"/>
      <c r="P9" s="718"/>
      <c r="Q9" s="718"/>
      <c r="R9" s="718"/>
      <c r="S9" s="718"/>
      <c r="T9" s="718"/>
      <c r="U9" s="718"/>
      <c r="V9" s="718"/>
      <c r="W9" s="718"/>
      <c r="X9" s="718"/>
      <c r="Y9" s="718"/>
      <c r="Z9" s="718"/>
      <c r="AA9" s="718"/>
      <c r="AB9" s="718"/>
      <c r="AC9" s="718"/>
      <c r="AD9" s="718"/>
      <c r="AE9" s="718"/>
      <c r="AF9" s="718"/>
      <c r="AG9" s="718"/>
      <c r="AH9" s="718"/>
      <c r="AI9" s="718"/>
      <c r="AJ9" s="718"/>
      <c r="AK9" s="718"/>
      <c r="AL9" s="718"/>
    </row>
    <row r="10" spans="1:39" ht="409.5" hidden="1" customHeight="1"/>
    <row r="11" spans="1:39" ht="11.25" customHeight="1">
      <c r="A11" s="719" t="s">
        <v>1092</v>
      </c>
      <c r="B11" s="1095" t="s">
        <v>909</v>
      </c>
      <c r="C11" s="1094"/>
      <c r="D11" s="1094"/>
      <c r="E11" s="1094"/>
      <c r="F11" s="1094"/>
      <c r="H11" s="719" t="s">
        <v>910</v>
      </c>
      <c r="J11" s="1096" t="s">
        <v>1093</v>
      </c>
      <c r="K11" s="1094"/>
      <c r="L11" s="1094"/>
      <c r="M11" s="719" t="s">
        <v>911</v>
      </c>
      <c r="O11" s="1096" t="s">
        <v>1094</v>
      </c>
      <c r="P11" s="1094"/>
      <c r="R11" s="1096" t="s">
        <v>1094</v>
      </c>
      <c r="S11" s="1094"/>
      <c r="U11" s="1096" t="s">
        <v>1093</v>
      </c>
      <c r="V11" s="1094"/>
      <c r="W11" s="1094"/>
      <c r="Y11" s="719" t="s">
        <v>911</v>
      </c>
      <c r="Z11" s="1096" t="s">
        <v>1093</v>
      </c>
      <c r="AA11" s="1094"/>
      <c r="AB11" s="1094"/>
      <c r="AC11" s="1094"/>
      <c r="AD11" s="1094"/>
      <c r="AE11" s="1094"/>
      <c r="AF11" s="1094"/>
      <c r="AH11" s="1093" t="s">
        <v>911</v>
      </c>
      <c r="AI11" s="1094"/>
      <c r="AJ11" s="1094"/>
    </row>
    <row r="12" spans="1:39" ht="409.5" hidden="1" customHeight="1"/>
    <row r="13" spans="1:39" ht="11.25" customHeight="1">
      <c r="A13" s="719" t="s">
        <v>1095</v>
      </c>
      <c r="B13" s="1095" t="s">
        <v>456</v>
      </c>
      <c r="C13" s="1094"/>
      <c r="D13" s="1094"/>
      <c r="E13" s="1094"/>
      <c r="F13" s="1094"/>
      <c r="H13" s="719" t="s">
        <v>910</v>
      </c>
      <c r="J13" s="1096" t="s">
        <v>1096</v>
      </c>
      <c r="K13" s="1094"/>
      <c r="L13" s="1094"/>
      <c r="M13" s="719" t="s">
        <v>912</v>
      </c>
      <c r="O13" s="1096" t="s">
        <v>1097</v>
      </c>
      <c r="P13" s="1094"/>
      <c r="R13" s="1096" t="s">
        <v>1098</v>
      </c>
      <c r="S13" s="1094"/>
      <c r="U13" s="1096" t="s">
        <v>1099</v>
      </c>
      <c r="V13" s="1094"/>
      <c r="W13" s="1094"/>
      <c r="Y13" s="719" t="s">
        <v>912</v>
      </c>
      <c r="Z13" s="1096" t="s">
        <v>1100</v>
      </c>
      <c r="AA13" s="1094"/>
      <c r="AB13" s="1094"/>
      <c r="AC13" s="1094"/>
      <c r="AD13" s="1094"/>
      <c r="AE13" s="1094"/>
      <c r="AF13" s="1094"/>
      <c r="AH13" s="1093" t="s">
        <v>912</v>
      </c>
      <c r="AI13" s="1094"/>
      <c r="AJ13" s="1094"/>
      <c r="AM13" s="1026">
        <f>ROUND(Z13,0)</f>
        <v>1032945</v>
      </c>
    </row>
    <row r="14" spans="1:39" ht="409.5" hidden="1" customHeight="1"/>
    <row r="15" spans="1:39" ht="11.25" customHeight="1">
      <c r="A15" s="719" t="s">
        <v>1101</v>
      </c>
      <c r="B15" s="1095" t="s">
        <v>913</v>
      </c>
      <c r="C15" s="1094"/>
      <c r="D15" s="1094"/>
      <c r="E15" s="1094"/>
      <c r="F15" s="1094"/>
      <c r="H15" s="719" t="s">
        <v>910</v>
      </c>
      <c r="J15" s="1096" t="s">
        <v>1093</v>
      </c>
      <c r="K15" s="1094"/>
      <c r="L15" s="1094"/>
      <c r="M15" s="719" t="s">
        <v>911</v>
      </c>
      <c r="O15" s="1096" t="s">
        <v>1093</v>
      </c>
      <c r="P15" s="1094"/>
      <c r="R15" s="1096" t="s">
        <v>1093</v>
      </c>
      <c r="S15" s="1094"/>
      <c r="U15" s="1096" t="s">
        <v>1093</v>
      </c>
      <c r="V15" s="1094"/>
      <c r="W15" s="1094"/>
      <c r="Y15" s="719" t="s">
        <v>911</v>
      </c>
      <c r="Z15" s="1096" t="s">
        <v>1093</v>
      </c>
      <c r="AA15" s="1094"/>
      <c r="AB15" s="1094"/>
      <c r="AC15" s="1094"/>
      <c r="AD15" s="1094"/>
      <c r="AE15" s="1094"/>
      <c r="AF15" s="1094"/>
      <c r="AH15" s="1093" t="s">
        <v>911</v>
      </c>
      <c r="AI15" s="1094"/>
      <c r="AJ15" s="1094"/>
    </row>
    <row r="16" spans="1:39" ht="11.25" customHeight="1">
      <c r="A16" s="719" t="s">
        <v>1102</v>
      </c>
      <c r="B16" s="1095" t="s">
        <v>460</v>
      </c>
      <c r="C16" s="1094"/>
      <c r="D16" s="1094"/>
      <c r="E16" s="1094"/>
      <c r="F16" s="1094"/>
      <c r="H16" s="719" t="s">
        <v>910</v>
      </c>
      <c r="J16" s="1096" t="s">
        <v>1103</v>
      </c>
      <c r="K16" s="1094"/>
      <c r="L16" s="1094"/>
      <c r="M16" s="719" t="s">
        <v>912</v>
      </c>
      <c r="O16" s="1096" t="s">
        <v>1104</v>
      </c>
      <c r="P16" s="1094"/>
      <c r="R16" s="1096" t="s">
        <v>1105</v>
      </c>
      <c r="S16" s="1094"/>
      <c r="U16" s="1096" t="s">
        <v>1106</v>
      </c>
      <c r="V16" s="1094"/>
      <c r="W16" s="1094"/>
      <c r="Y16" s="719" t="s">
        <v>911</v>
      </c>
      <c r="Z16" s="1096" t="s">
        <v>1107</v>
      </c>
      <c r="AA16" s="1094"/>
      <c r="AB16" s="1094"/>
      <c r="AC16" s="1094"/>
      <c r="AD16" s="1094"/>
      <c r="AE16" s="1094"/>
      <c r="AF16" s="1094"/>
      <c r="AH16" s="1093" t="s">
        <v>912</v>
      </c>
      <c r="AI16" s="1094"/>
      <c r="AJ16" s="1094"/>
      <c r="AM16" s="1026">
        <f t="shared" ref="AM16:AM22" si="0">ROUND(Z16,0)</f>
        <v>223746</v>
      </c>
    </row>
    <row r="17" spans="1:39" ht="409.5" hidden="1" customHeight="1">
      <c r="AM17" s="1025">
        <f t="shared" si="0"/>
        <v>0</v>
      </c>
    </row>
    <row r="18" spans="1:39" ht="11.25" customHeight="1">
      <c r="A18" s="719" t="s">
        <v>1108</v>
      </c>
      <c r="B18" s="1095" t="s">
        <v>461</v>
      </c>
      <c r="C18" s="1094"/>
      <c r="D18" s="1094"/>
      <c r="E18" s="1094"/>
      <c r="F18" s="1094"/>
      <c r="H18" s="719" t="s">
        <v>910</v>
      </c>
      <c r="J18" s="1096" t="s">
        <v>1109</v>
      </c>
      <c r="K18" s="1094"/>
      <c r="L18" s="1094"/>
      <c r="M18" s="719" t="s">
        <v>912</v>
      </c>
      <c r="O18" s="1096" t="s">
        <v>1110</v>
      </c>
      <c r="P18" s="1094"/>
      <c r="R18" s="1096" t="s">
        <v>1111</v>
      </c>
      <c r="S18" s="1094"/>
      <c r="U18" s="1096" t="s">
        <v>1112</v>
      </c>
      <c r="V18" s="1094"/>
      <c r="W18" s="1094"/>
      <c r="Y18" s="719" t="s">
        <v>911</v>
      </c>
      <c r="Z18" s="1096" t="s">
        <v>1113</v>
      </c>
      <c r="AA18" s="1094"/>
      <c r="AB18" s="1094"/>
      <c r="AC18" s="1094"/>
      <c r="AD18" s="1094"/>
      <c r="AE18" s="1094"/>
      <c r="AF18" s="1094"/>
      <c r="AH18" s="1093" t="s">
        <v>912</v>
      </c>
      <c r="AI18" s="1094"/>
      <c r="AJ18" s="1094"/>
      <c r="AM18" s="1026">
        <f t="shared" si="0"/>
        <v>83880</v>
      </c>
    </row>
    <row r="19" spans="1:39" ht="409.5" hidden="1" customHeight="1">
      <c r="AM19" s="1025">
        <f t="shared" si="0"/>
        <v>0</v>
      </c>
    </row>
    <row r="20" spans="1:39" ht="11.25" customHeight="1">
      <c r="A20" s="719" t="s">
        <v>1114</v>
      </c>
      <c r="B20" s="1095" t="s">
        <v>463</v>
      </c>
      <c r="C20" s="1094"/>
      <c r="D20" s="1094"/>
      <c r="E20" s="1094"/>
      <c r="F20" s="1094"/>
      <c r="H20" s="719" t="s">
        <v>910</v>
      </c>
      <c r="J20" s="1096" t="s">
        <v>1115</v>
      </c>
      <c r="K20" s="1094"/>
      <c r="L20" s="1094"/>
      <c r="M20" s="719" t="s">
        <v>912</v>
      </c>
      <c r="O20" s="1096" t="s">
        <v>1116</v>
      </c>
      <c r="P20" s="1094"/>
      <c r="R20" s="1096" t="s">
        <v>1117</v>
      </c>
      <c r="S20" s="1094"/>
      <c r="U20" s="1096" t="s">
        <v>1118</v>
      </c>
      <c r="V20" s="1094"/>
      <c r="W20" s="1094"/>
      <c r="Y20" s="719" t="s">
        <v>912</v>
      </c>
      <c r="Z20" s="1096" t="s">
        <v>1119</v>
      </c>
      <c r="AA20" s="1094"/>
      <c r="AB20" s="1094"/>
      <c r="AC20" s="1094"/>
      <c r="AD20" s="1094"/>
      <c r="AE20" s="1094"/>
      <c r="AF20" s="1094"/>
      <c r="AH20" s="1093" t="s">
        <v>912</v>
      </c>
      <c r="AI20" s="1094"/>
      <c r="AJ20" s="1094"/>
      <c r="AM20" s="1026">
        <f t="shared" si="0"/>
        <v>283</v>
      </c>
    </row>
    <row r="21" spans="1:39" ht="409.5" hidden="1" customHeight="1">
      <c r="AM21" s="1025">
        <f t="shared" si="0"/>
        <v>0</v>
      </c>
    </row>
    <row r="22" spans="1:39" ht="11.25" customHeight="1">
      <c r="A22" s="719" t="s">
        <v>1120</v>
      </c>
      <c r="B22" s="1095" t="s">
        <v>1121</v>
      </c>
      <c r="C22" s="1094"/>
      <c r="D22" s="1094"/>
      <c r="E22" s="1094"/>
      <c r="F22" s="1094"/>
      <c r="H22" s="719" t="s">
        <v>910</v>
      </c>
      <c r="J22" s="1096" t="s">
        <v>1093</v>
      </c>
      <c r="K22" s="1094"/>
      <c r="L22" s="1094"/>
      <c r="M22" s="719" t="s">
        <v>911</v>
      </c>
      <c r="O22" s="1096" t="s">
        <v>1122</v>
      </c>
      <c r="P22" s="1094"/>
      <c r="R22" s="1096" t="s">
        <v>1123</v>
      </c>
      <c r="S22" s="1094"/>
      <c r="U22" s="1096" t="s">
        <v>1124</v>
      </c>
      <c r="V22" s="1094"/>
      <c r="W22" s="1094"/>
      <c r="Y22" s="719" t="s">
        <v>912</v>
      </c>
      <c r="Z22" s="1096" t="s">
        <v>1124</v>
      </c>
      <c r="AA22" s="1094"/>
      <c r="AB22" s="1094"/>
      <c r="AC22" s="1094"/>
      <c r="AD22" s="1094"/>
      <c r="AE22" s="1094"/>
      <c r="AF22" s="1094"/>
      <c r="AH22" s="1093" t="s">
        <v>912</v>
      </c>
      <c r="AI22" s="1094"/>
      <c r="AJ22" s="1094"/>
      <c r="AM22" s="1026">
        <f t="shared" si="0"/>
        <v>368183</v>
      </c>
    </row>
    <row r="23" spans="1:39" ht="11.25" customHeight="1">
      <c r="A23" s="719" t="s">
        <v>1125</v>
      </c>
      <c r="B23" s="1095" t="s">
        <v>914</v>
      </c>
      <c r="C23" s="1094"/>
      <c r="D23" s="1094"/>
      <c r="E23" s="1094"/>
      <c r="F23" s="1094"/>
      <c r="H23" s="719" t="s">
        <v>910</v>
      </c>
      <c r="J23" s="1096" t="s">
        <v>1093</v>
      </c>
      <c r="K23" s="1094"/>
      <c r="L23" s="1094"/>
      <c r="M23" s="719" t="s">
        <v>911</v>
      </c>
      <c r="O23" s="1096" t="s">
        <v>1093</v>
      </c>
      <c r="P23" s="1094"/>
      <c r="R23" s="1096" t="s">
        <v>1093</v>
      </c>
      <c r="S23" s="1094"/>
      <c r="U23" s="1096" t="s">
        <v>1093</v>
      </c>
      <c r="V23" s="1094"/>
      <c r="W23" s="1094"/>
      <c r="Y23" s="719" t="s">
        <v>911</v>
      </c>
      <c r="Z23" s="1096" t="s">
        <v>1093</v>
      </c>
      <c r="AA23" s="1094"/>
      <c r="AB23" s="1094"/>
      <c r="AC23" s="1094"/>
      <c r="AD23" s="1094"/>
      <c r="AE23" s="1094"/>
      <c r="AF23" s="1094"/>
      <c r="AH23" s="1093" t="s">
        <v>911</v>
      </c>
      <c r="AI23" s="1094"/>
      <c r="AJ23" s="1094"/>
    </row>
    <row r="24" spans="1:39" ht="409.5" hidden="1" customHeight="1"/>
    <row r="25" spans="1:39" ht="11.25" customHeight="1">
      <c r="A25" s="719" t="s">
        <v>1126</v>
      </c>
      <c r="B25" s="1095" t="s">
        <v>462</v>
      </c>
      <c r="C25" s="1094"/>
      <c r="D25" s="1094"/>
      <c r="E25" s="1094"/>
      <c r="F25" s="1094"/>
      <c r="H25" s="719" t="s">
        <v>910</v>
      </c>
      <c r="J25" s="1096" t="s">
        <v>1093</v>
      </c>
      <c r="K25" s="1094"/>
      <c r="L25" s="1094"/>
      <c r="M25" s="719" t="s">
        <v>911</v>
      </c>
      <c r="O25" s="1096" t="s">
        <v>1093</v>
      </c>
      <c r="P25" s="1094"/>
      <c r="R25" s="1096" t="s">
        <v>1093</v>
      </c>
      <c r="S25" s="1094"/>
      <c r="U25" s="1096" t="s">
        <v>1093</v>
      </c>
      <c r="V25" s="1094"/>
      <c r="W25" s="1094"/>
      <c r="Y25" s="719" t="s">
        <v>911</v>
      </c>
      <c r="Z25" s="1096" t="s">
        <v>1093</v>
      </c>
      <c r="AA25" s="1094"/>
      <c r="AB25" s="1094"/>
      <c r="AC25" s="1094"/>
      <c r="AD25" s="1094"/>
      <c r="AE25" s="1094"/>
      <c r="AF25" s="1094"/>
      <c r="AH25" s="1093" t="s">
        <v>911</v>
      </c>
      <c r="AI25" s="1094"/>
      <c r="AJ25" s="1094"/>
    </row>
    <row r="26" spans="1:39" ht="409.5" hidden="1" customHeight="1"/>
    <row r="27" spans="1:39" ht="11.25" customHeight="1">
      <c r="A27" s="719" t="s">
        <v>1127</v>
      </c>
      <c r="B27" s="1095" t="s">
        <v>464</v>
      </c>
      <c r="C27" s="1094"/>
      <c r="D27" s="1094"/>
      <c r="E27" s="1094"/>
      <c r="F27" s="1094"/>
      <c r="H27" s="719" t="s">
        <v>910</v>
      </c>
      <c r="J27" s="1096" t="s">
        <v>1093</v>
      </c>
      <c r="K27" s="1094"/>
      <c r="L27" s="1094"/>
      <c r="M27" s="719" t="s">
        <v>911</v>
      </c>
      <c r="O27" s="1096" t="s">
        <v>1093</v>
      </c>
      <c r="P27" s="1094"/>
      <c r="R27" s="1096" t="s">
        <v>1093</v>
      </c>
      <c r="S27" s="1094"/>
      <c r="U27" s="1096" t="s">
        <v>1093</v>
      </c>
      <c r="V27" s="1094"/>
      <c r="W27" s="1094"/>
      <c r="Y27" s="719" t="s">
        <v>911</v>
      </c>
      <c r="Z27" s="1096" t="s">
        <v>1093</v>
      </c>
      <c r="AA27" s="1094"/>
      <c r="AB27" s="1094"/>
      <c r="AC27" s="1094"/>
      <c r="AD27" s="1094"/>
      <c r="AE27" s="1094"/>
      <c r="AF27" s="1094"/>
      <c r="AH27" s="1093" t="s">
        <v>911</v>
      </c>
      <c r="AI27" s="1094"/>
      <c r="AJ27" s="1094"/>
    </row>
    <row r="28" spans="1:39" ht="409.5" hidden="1" customHeight="1"/>
    <row r="29" spans="1:39" ht="11.25" customHeight="1">
      <c r="A29" s="719" t="s">
        <v>1128</v>
      </c>
      <c r="B29" s="1095" t="s">
        <v>465</v>
      </c>
      <c r="C29" s="1094"/>
      <c r="D29" s="1094"/>
      <c r="E29" s="1094"/>
      <c r="F29" s="1094"/>
      <c r="H29" s="719" t="s">
        <v>910</v>
      </c>
      <c r="J29" s="1096" t="s">
        <v>1129</v>
      </c>
      <c r="K29" s="1094"/>
      <c r="L29" s="1094"/>
      <c r="M29" s="719" t="s">
        <v>912</v>
      </c>
      <c r="O29" s="1096" t="s">
        <v>1130</v>
      </c>
      <c r="P29" s="1094"/>
      <c r="R29" s="1096" t="s">
        <v>1131</v>
      </c>
      <c r="S29" s="1094"/>
      <c r="U29" s="1096" t="s">
        <v>1132</v>
      </c>
      <c r="V29" s="1094"/>
      <c r="W29" s="1094"/>
      <c r="Y29" s="719" t="s">
        <v>911</v>
      </c>
      <c r="Z29" s="1096" t="s">
        <v>1133</v>
      </c>
      <c r="AA29" s="1094"/>
      <c r="AB29" s="1094"/>
      <c r="AC29" s="1094"/>
      <c r="AD29" s="1094"/>
      <c r="AE29" s="1094"/>
      <c r="AF29" s="1094"/>
      <c r="AH29" s="1093" t="s">
        <v>912</v>
      </c>
      <c r="AI29" s="1094"/>
      <c r="AJ29" s="1094"/>
      <c r="AM29" s="1026">
        <f t="shared" ref="AM29:AM32" si="1">ROUND(Z29,0)</f>
        <v>118500</v>
      </c>
    </row>
    <row r="30" spans="1:39" ht="11.25" customHeight="1">
      <c r="A30" s="719" t="s">
        <v>1134</v>
      </c>
      <c r="B30" s="1095" t="s">
        <v>466</v>
      </c>
      <c r="C30" s="1094"/>
      <c r="D30" s="1094"/>
      <c r="E30" s="1094"/>
      <c r="F30" s="1094"/>
      <c r="H30" s="719" t="s">
        <v>910</v>
      </c>
      <c r="J30" s="1096" t="s">
        <v>1135</v>
      </c>
      <c r="K30" s="1094"/>
      <c r="L30" s="1094"/>
      <c r="M30" s="719" t="s">
        <v>912</v>
      </c>
      <c r="O30" s="1096" t="s">
        <v>1093</v>
      </c>
      <c r="P30" s="1094"/>
      <c r="R30" s="1096" t="s">
        <v>1136</v>
      </c>
      <c r="S30" s="1094"/>
      <c r="U30" s="1096" t="s">
        <v>1136</v>
      </c>
      <c r="V30" s="1094"/>
      <c r="W30" s="1094"/>
      <c r="Y30" s="719" t="s">
        <v>911</v>
      </c>
      <c r="Z30" s="1096" t="s">
        <v>1137</v>
      </c>
      <c r="AA30" s="1094"/>
      <c r="AB30" s="1094"/>
      <c r="AC30" s="1094"/>
      <c r="AD30" s="1094"/>
      <c r="AE30" s="1094"/>
      <c r="AF30" s="1094"/>
      <c r="AH30" s="1093" t="s">
        <v>912</v>
      </c>
      <c r="AI30" s="1094"/>
      <c r="AJ30" s="1094"/>
      <c r="AM30" s="1026">
        <f t="shared" si="1"/>
        <v>384922</v>
      </c>
    </row>
    <row r="31" spans="1:39" ht="409.5" hidden="1" customHeight="1">
      <c r="AM31" s="1025">
        <f t="shared" si="1"/>
        <v>0</v>
      </c>
    </row>
    <row r="32" spans="1:39" ht="11.25" customHeight="1">
      <c r="A32" s="719" t="s">
        <v>1138</v>
      </c>
      <c r="B32" s="1095" t="s">
        <v>1139</v>
      </c>
      <c r="C32" s="1094"/>
      <c r="D32" s="1094"/>
      <c r="E32" s="1094"/>
      <c r="F32" s="1094"/>
      <c r="H32" s="719" t="s">
        <v>910</v>
      </c>
      <c r="J32" s="1096" t="s">
        <v>1093</v>
      </c>
      <c r="K32" s="1094"/>
      <c r="L32" s="1094"/>
      <c r="M32" s="719" t="s">
        <v>911</v>
      </c>
      <c r="O32" s="1096" t="s">
        <v>1140</v>
      </c>
      <c r="P32" s="1094"/>
      <c r="R32" s="1096" t="s">
        <v>1141</v>
      </c>
      <c r="S32" s="1094"/>
      <c r="U32" s="1096" t="s">
        <v>1142</v>
      </c>
      <c r="V32" s="1094"/>
      <c r="W32" s="1094"/>
      <c r="Y32" s="719" t="s">
        <v>912</v>
      </c>
      <c r="Z32" s="1096" t="s">
        <v>1142</v>
      </c>
      <c r="AA32" s="1094"/>
      <c r="AB32" s="1094"/>
      <c r="AC32" s="1094"/>
      <c r="AD32" s="1094"/>
      <c r="AE32" s="1094"/>
      <c r="AF32" s="1094"/>
      <c r="AH32" s="1093" t="s">
        <v>912</v>
      </c>
      <c r="AI32" s="1094"/>
      <c r="AJ32" s="1094"/>
      <c r="AM32" s="1026">
        <f t="shared" si="1"/>
        <v>11238</v>
      </c>
    </row>
    <row r="33" spans="1:39" ht="409.5" hidden="1" customHeight="1"/>
    <row r="34" spans="1:39" ht="11.25" customHeight="1">
      <c r="A34" s="719" t="s">
        <v>1143</v>
      </c>
      <c r="B34" s="1095" t="s">
        <v>915</v>
      </c>
      <c r="C34" s="1094"/>
      <c r="D34" s="1094"/>
      <c r="E34" s="1094"/>
      <c r="F34" s="1094"/>
      <c r="H34" s="719" t="s">
        <v>910</v>
      </c>
      <c r="J34" s="1096" t="s">
        <v>1093</v>
      </c>
      <c r="K34" s="1094"/>
      <c r="L34" s="1094"/>
      <c r="M34" s="719" t="s">
        <v>911</v>
      </c>
      <c r="O34" s="1096" t="s">
        <v>1093</v>
      </c>
      <c r="P34" s="1094"/>
      <c r="R34" s="1096" t="s">
        <v>1093</v>
      </c>
      <c r="S34" s="1094"/>
      <c r="U34" s="1096" t="s">
        <v>1093</v>
      </c>
      <c r="V34" s="1094"/>
      <c r="W34" s="1094"/>
      <c r="Y34" s="719" t="s">
        <v>911</v>
      </c>
      <c r="Z34" s="1096" t="s">
        <v>1093</v>
      </c>
      <c r="AA34" s="1094"/>
      <c r="AB34" s="1094"/>
      <c r="AC34" s="1094"/>
      <c r="AD34" s="1094"/>
      <c r="AE34" s="1094"/>
      <c r="AF34" s="1094"/>
      <c r="AH34" s="1093" t="s">
        <v>911</v>
      </c>
      <c r="AI34" s="1094"/>
      <c r="AJ34" s="1094"/>
    </row>
    <row r="35" spans="1:39" ht="409.5" hidden="1" customHeight="1"/>
    <row r="36" spans="1:39" ht="11.25" customHeight="1">
      <c r="A36" s="719" t="s">
        <v>1144</v>
      </c>
      <c r="B36" s="1095" t="s">
        <v>467</v>
      </c>
      <c r="C36" s="1094"/>
      <c r="D36" s="1094"/>
      <c r="E36" s="1094"/>
      <c r="F36" s="1094"/>
      <c r="H36" s="719" t="s">
        <v>910</v>
      </c>
      <c r="J36" s="1096" t="s">
        <v>1145</v>
      </c>
      <c r="K36" s="1094"/>
      <c r="L36" s="1094"/>
      <c r="M36" s="719" t="s">
        <v>912</v>
      </c>
      <c r="O36" s="1096" t="s">
        <v>1146</v>
      </c>
      <c r="P36" s="1094"/>
      <c r="R36" s="1096" t="s">
        <v>1147</v>
      </c>
      <c r="S36" s="1094"/>
      <c r="U36" s="1096" t="s">
        <v>1148</v>
      </c>
      <c r="V36" s="1094"/>
      <c r="W36" s="1094"/>
      <c r="Y36" s="719" t="s">
        <v>911</v>
      </c>
      <c r="Z36" s="1096" t="s">
        <v>1149</v>
      </c>
      <c r="AA36" s="1094"/>
      <c r="AB36" s="1094"/>
      <c r="AC36" s="1094"/>
      <c r="AD36" s="1094"/>
      <c r="AE36" s="1094"/>
      <c r="AF36" s="1094"/>
      <c r="AH36" s="1093" t="s">
        <v>912</v>
      </c>
      <c r="AI36" s="1094"/>
      <c r="AJ36" s="1094"/>
      <c r="AM36" s="1026">
        <f t="shared" ref="AM36:AM38" si="2">ROUND(Z36,0)</f>
        <v>218585</v>
      </c>
    </row>
    <row r="37" spans="1:39" ht="409.5" hidden="1" customHeight="1">
      <c r="AM37" s="1025">
        <f t="shared" si="2"/>
        <v>0</v>
      </c>
    </row>
    <row r="38" spans="1:39" ht="11.25" customHeight="1">
      <c r="A38" s="719" t="s">
        <v>1150</v>
      </c>
      <c r="B38" s="1095" t="s">
        <v>468</v>
      </c>
      <c r="C38" s="1094"/>
      <c r="D38" s="1094"/>
      <c r="E38" s="1094"/>
      <c r="F38" s="1094"/>
      <c r="H38" s="719" t="s">
        <v>910</v>
      </c>
      <c r="J38" s="1096" t="s">
        <v>1151</v>
      </c>
      <c r="K38" s="1094"/>
      <c r="L38" s="1094"/>
      <c r="M38" s="719" t="s">
        <v>912</v>
      </c>
      <c r="O38" s="1096" t="s">
        <v>1152</v>
      </c>
      <c r="P38" s="1094"/>
      <c r="R38" s="1096" t="s">
        <v>1153</v>
      </c>
      <c r="S38" s="1094"/>
      <c r="U38" s="1096" t="s">
        <v>1154</v>
      </c>
      <c r="V38" s="1094"/>
      <c r="W38" s="1094"/>
      <c r="Y38" s="719" t="s">
        <v>911</v>
      </c>
      <c r="Z38" s="1096" t="s">
        <v>1155</v>
      </c>
      <c r="AA38" s="1094"/>
      <c r="AB38" s="1094"/>
      <c r="AC38" s="1094"/>
      <c r="AD38" s="1094"/>
      <c r="AE38" s="1094"/>
      <c r="AF38" s="1094"/>
      <c r="AH38" s="1093" t="s">
        <v>912</v>
      </c>
      <c r="AI38" s="1094"/>
      <c r="AJ38" s="1094"/>
      <c r="AM38" s="1026">
        <f t="shared" si="2"/>
        <v>1096774</v>
      </c>
    </row>
    <row r="39" spans="1:39" ht="11.25" customHeight="1">
      <c r="A39" s="719" t="s">
        <v>1156</v>
      </c>
      <c r="B39" s="1095" t="s">
        <v>626</v>
      </c>
      <c r="C39" s="1094"/>
      <c r="D39" s="1094"/>
      <c r="E39" s="1094"/>
      <c r="F39" s="1094"/>
      <c r="H39" s="719" t="s">
        <v>910</v>
      </c>
      <c r="J39" s="1096" t="s">
        <v>1093</v>
      </c>
      <c r="K39" s="1094"/>
      <c r="L39" s="1094"/>
      <c r="M39" s="719" t="s">
        <v>911</v>
      </c>
      <c r="O39" s="1096" t="s">
        <v>1157</v>
      </c>
      <c r="P39" s="1094"/>
      <c r="R39" s="1096" t="s">
        <v>1157</v>
      </c>
      <c r="S39" s="1094"/>
      <c r="U39" s="1096" t="s">
        <v>1093</v>
      </c>
      <c r="V39" s="1094"/>
      <c r="W39" s="1094"/>
      <c r="Y39" s="719" t="s">
        <v>911</v>
      </c>
      <c r="Z39" s="1096" t="s">
        <v>1093</v>
      </c>
      <c r="AA39" s="1094"/>
      <c r="AB39" s="1094"/>
      <c r="AC39" s="1094"/>
      <c r="AD39" s="1094"/>
      <c r="AE39" s="1094"/>
      <c r="AF39" s="1094"/>
      <c r="AH39" s="1093" t="s">
        <v>911</v>
      </c>
      <c r="AI39" s="1094"/>
      <c r="AJ39" s="1094"/>
    </row>
    <row r="40" spans="1:39" ht="409.5" hidden="1" customHeight="1"/>
    <row r="41" spans="1:39" ht="11.25" customHeight="1">
      <c r="A41" s="719" t="s">
        <v>1158</v>
      </c>
      <c r="B41" s="1095" t="s">
        <v>916</v>
      </c>
      <c r="C41" s="1094"/>
      <c r="D41" s="1094"/>
      <c r="E41" s="1094"/>
      <c r="F41" s="1094"/>
      <c r="H41" s="719" t="s">
        <v>910</v>
      </c>
      <c r="J41" s="1096" t="s">
        <v>1093</v>
      </c>
      <c r="K41" s="1094"/>
      <c r="L41" s="1094"/>
      <c r="M41" s="719" t="s">
        <v>911</v>
      </c>
      <c r="O41" s="1096" t="s">
        <v>1093</v>
      </c>
      <c r="P41" s="1094"/>
      <c r="R41" s="1096" t="s">
        <v>1093</v>
      </c>
      <c r="S41" s="1094"/>
      <c r="U41" s="1096" t="s">
        <v>1093</v>
      </c>
      <c r="V41" s="1094"/>
      <c r="W41" s="1094"/>
      <c r="Y41" s="719" t="s">
        <v>911</v>
      </c>
      <c r="Z41" s="1096" t="s">
        <v>1093</v>
      </c>
      <c r="AA41" s="1094"/>
      <c r="AB41" s="1094"/>
      <c r="AC41" s="1094"/>
      <c r="AD41" s="1094"/>
      <c r="AE41" s="1094"/>
      <c r="AF41" s="1094"/>
      <c r="AH41" s="1093" t="s">
        <v>911</v>
      </c>
      <c r="AI41" s="1094"/>
      <c r="AJ41" s="1094"/>
    </row>
    <row r="42" spans="1:39" ht="409.5" hidden="1" customHeight="1"/>
    <row r="43" spans="1:39" ht="11.25" customHeight="1">
      <c r="A43" s="719" t="s">
        <v>1159</v>
      </c>
      <c r="B43" s="1095" t="s">
        <v>917</v>
      </c>
      <c r="C43" s="1094"/>
      <c r="D43" s="1094"/>
      <c r="E43" s="1094"/>
      <c r="F43" s="1094"/>
      <c r="H43" s="719" t="s">
        <v>910</v>
      </c>
      <c r="J43" s="1096" t="s">
        <v>1160</v>
      </c>
      <c r="K43" s="1094"/>
      <c r="L43" s="1094"/>
      <c r="M43" s="719" t="s">
        <v>912</v>
      </c>
      <c r="O43" s="1096" t="s">
        <v>1161</v>
      </c>
      <c r="P43" s="1094"/>
      <c r="R43" s="1096" t="s">
        <v>1162</v>
      </c>
      <c r="S43" s="1094"/>
      <c r="U43" s="1096" t="s">
        <v>1160</v>
      </c>
      <c r="V43" s="1094"/>
      <c r="W43" s="1094"/>
      <c r="Y43" s="719" t="s">
        <v>911</v>
      </c>
      <c r="Z43" s="1096" t="s">
        <v>1093</v>
      </c>
      <c r="AA43" s="1094"/>
      <c r="AB43" s="1094"/>
      <c r="AC43" s="1094"/>
      <c r="AD43" s="1094"/>
      <c r="AE43" s="1094"/>
      <c r="AF43" s="1094"/>
      <c r="AH43" s="1093" t="s">
        <v>911</v>
      </c>
      <c r="AI43" s="1094"/>
      <c r="AJ43" s="1094"/>
    </row>
    <row r="44" spans="1:39" ht="409.5" hidden="1" customHeight="1"/>
    <row r="45" spans="1:39" ht="11.25" customHeight="1">
      <c r="A45" s="719" t="s">
        <v>1163</v>
      </c>
      <c r="B45" s="1095" t="s">
        <v>918</v>
      </c>
      <c r="C45" s="1094"/>
      <c r="D45" s="1094"/>
      <c r="E45" s="1094"/>
      <c r="F45" s="1094"/>
      <c r="H45" s="719" t="s">
        <v>910</v>
      </c>
      <c r="J45" s="1096" t="s">
        <v>1093</v>
      </c>
      <c r="K45" s="1094"/>
      <c r="L45" s="1094"/>
      <c r="M45" s="719" t="s">
        <v>911</v>
      </c>
      <c r="O45" s="1096" t="s">
        <v>1093</v>
      </c>
      <c r="P45" s="1094"/>
      <c r="R45" s="1096" t="s">
        <v>1093</v>
      </c>
      <c r="S45" s="1094"/>
      <c r="U45" s="1096" t="s">
        <v>1093</v>
      </c>
      <c r="V45" s="1094"/>
      <c r="W45" s="1094"/>
      <c r="Y45" s="719" t="s">
        <v>911</v>
      </c>
      <c r="Z45" s="1096" t="s">
        <v>1093</v>
      </c>
      <c r="AA45" s="1094"/>
      <c r="AB45" s="1094"/>
      <c r="AC45" s="1094"/>
      <c r="AD45" s="1094"/>
      <c r="AE45" s="1094"/>
      <c r="AF45" s="1094"/>
      <c r="AH45" s="1093" t="s">
        <v>911</v>
      </c>
      <c r="AI45" s="1094"/>
      <c r="AJ45" s="1094"/>
    </row>
    <row r="46" spans="1:39" ht="11.25" customHeight="1">
      <c r="A46" s="719" t="s">
        <v>1164</v>
      </c>
      <c r="B46" s="1095" t="s">
        <v>469</v>
      </c>
      <c r="C46" s="1094"/>
      <c r="D46" s="1094"/>
      <c r="E46" s="1094"/>
      <c r="F46" s="1094"/>
      <c r="H46" s="719" t="s">
        <v>910</v>
      </c>
      <c r="J46" s="1096" t="s">
        <v>1165</v>
      </c>
      <c r="K46" s="1094"/>
      <c r="L46" s="1094"/>
      <c r="M46" s="719" t="s">
        <v>912</v>
      </c>
      <c r="O46" s="1096" t="s">
        <v>1166</v>
      </c>
      <c r="P46" s="1094"/>
      <c r="R46" s="1096" t="s">
        <v>1167</v>
      </c>
      <c r="S46" s="1094"/>
      <c r="U46" s="1096" t="s">
        <v>1168</v>
      </c>
      <c r="V46" s="1094"/>
      <c r="W46" s="1094"/>
      <c r="Y46" s="719" t="s">
        <v>911</v>
      </c>
      <c r="Z46" s="1096" t="s">
        <v>1169</v>
      </c>
      <c r="AA46" s="1094"/>
      <c r="AB46" s="1094"/>
      <c r="AC46" s="1094"/>
      <c r="AD46" s="1094"/>
      <c r="AE46" s="1094"/>
      <c r="AF46" s="1094"/>
      <c r="AH46" s="1093" t="s">
        <v>912</v>
      </c>
      <c r="AI46" s="1094"/>
      <c r="AJ46" s="1094"/>
      <c r="AM46" s="1026">
        <f t="shared" ref="AM46:AM48" si="3">ROUND(Z46,0)</f>
        <v>2245</v>
      </c>
    </row>
    <row r="47" spans="1:39" ht="409.5" hidden="1" customHeight="1">
      <c r="AM47" s="1025">
        <f t="shared" si="3"/>
        <v>0</v>
      </c>
    </row>
    <row r="48" spans="1:39" ht="11.25" customHeight="1">
      <c r="A48" s="719" t="s">
        <v>1170</v>
      </c>
      <c r="B48" s="1095" t="s">
        <v>470</v>
      </c>
      <c r="C48" s="1094"/>
      <c r="D48" s="1094"/>
      <c r="E48" s="1094"/>
      <c r="F48" s="1094"/>
      <c r="H48" s="719" t="s">
        <v>910</v>
      </c>
      <c r="J48" s="1096" t="s">
        <v>1171</v>
      </c>
      <c r="K48" s="1094"/>
      <c r="L48" s="1094"/>
      <c r="M48" s="719" t="s">
        <v>912</v>
      </c>
      <c r="O48" s="1096" t="s">
        <v>1172</v>
      </c>
      <c r="P48" s="1094"/>
      <c r="R48" s="1096" t="s">
        <v>1173</v>
      </c>
      <c r="S48" s="1094"/>
      <c r="U48" s="1096" t="s">
        <v>1174</v>
      </c>
      <c r="V48" s="1094"/>
      <c r="W48" s="1094"/>
      <c r="Y48" s="719" t="s">
        <v>912</v>
      </c>
      <c r="Z48" s="1096" t="s">
        <v>1175</v>
      </c>
      <c r="AA48" s="1094"/>
      <c r="AB48" s="1094"/>
      <c r="AC48" s="1094"/>
      <c r="AD48" s="1094"/>
      <c r="AE48" s="1094"/>
      <c r="AF48" s="1094"/>
      <c r="AH48" s="1093" t="s">
        <v>912</v>
      </c>
      <c r="AI48" s="1094"/>
      <c r="AJ48" s="1094"/>
      <c r="AM48" s="1026">
        <f t="shared" si="3"/>
        <v>54895</v>
      </c>
    </row>
    <row r="49" spans="1:36" ht="409.5" hidden="1" customHeight="1"/>
    <row r="50" spans="1:36" ht="11.25" customHeight="1">
      <c r="A50" s="719" t="s">
        <v>1176</v>
      </c>
      <c r="B50" s="1095" t="s">
        <v>919</v>
      </c>
      <c r="C50" s="1094"/>
      <c r="D50" s="1094"/>
      <c r="E50" s="1094"/>
      <c r="F50" s="1094"/>
      <c r="H50" s="719" t="s">
        <v>910</v>
      </c>
      <c r="J50" s="1096" t="s">
        <v>1093</v>
      </c>
      <c r="K50" s="1094"/>
      <c r="L50" s="1094"/>
      <c r="M50" s="719" t="s">
        <v>911</v>
      </c>
      <c r="O50" s="1096" t="s">
        <v>1093</v>
      </c>
      <c r="P50" s="1094"/>
      <c r="R50" s="1096" t="s">
        <v>1093</v>
      </c>
      <c r="S50" s="1094"/>
      <c r="U50" s="1096" t="s">
        <v>1093</v>
      </c>
      <c r="V50" s="1094"/>
      <c r="W50" s="1094"/>
      <c r="Y50" s="719" t="s">
        <v>911</v>
      </c>
      <c r="Z50" s="1096" t="s">
        <v>1093</v>
      </c>
      <c r="AA50" s="1094"/>
      <c r="AB50" s="1094"/>
      <c r="AC50" s="1094"/>
      <c r="AD50" s="1094"/>
      <c r="AE50" s="1094"/>
      <c r="AF50" s="1094"/>
      <c r="AH50" s="1093" t="s">
        <v>911</v>
      </c>
      <c r="AI50" s="1094"/>
      <c r="AJ50" s="1094"/>
    </row>
    <row r="51" spans="1:36" ht="409.5" hidden="1" customHeight="1"/>
    <row r="52" spans="1:36" ht="11.25" customHeight="1">
      <c r="A52" s="719" t="s">
        <v>1177</v>
      </c>
      <c r="B52" s="1095" t="s">
        <v>920</v>
      </c>
      <c r="C52" s="1094"/>
      <c r="D52" s="1094"/>
      <c r="E52" s="1094"/>
      <c r="F52" s="1094"/>
      <c r="H52" s="719" t="s">
        <v>910</v>
      </c>
      <c r="J52" s="1096" t="s">
        <v>1093</v>
      </c>
      <c r="K52" s="1094"/>
      <c r="L52" s="1094"/>
      <c r="M52" s="719" t="s">
        <v>911</v>
      </c>
      <c r="O52" s="1096" t="s">
        <v>1093</v>
      </c>
      <c r="P52" s="1094"/>
      <c r="R52" s="1096" t="s">
        <v>1093</v>
      </c>
      <c r="S52" s="1094"/>
      <c r="U52" s="1096" t="s">
        <v>1093</v>
      </c>
      <c r="V52" s="1094"/>
      <c r="W52" s="1094"/>
      <c r="Y52" s="719" t="s">
        <v>911</v>
      </c>
      <c r="Z52" s="1096" t="s">
        <v>1093</v>
      </c>
      <c r="AA52" s="1094"/>
      <c r="AB52" s="1094"/>
      <c r="AC52" s="1094"/>
      <c r="AD52" s="1094"/>
      <c r="AE52" s="1094"/>
      <c r="AF52" s="1094"/>
      <c r="AH52" s="1093" t="s">
        <v>911</v>
      </c>
      <c r="AI52" s="1094"/>
      <c r="AJ52" s="1094"/>
    </row>
    <row r="53" spans="1:36" ht="409.5" hidden="1" customHeight="1"/>
    <row r="54" spans="1:36" ht="11.25" customHeight="1">
      <c r="A54" s="719" t="s">
        <v>1178</v>
      </c>
      <c r="B54" s="1095" t="s">
        <v>921</v>
      </c>
      <c r="C54" s="1094"/>
      <c r="D54" s="1094"/>
      <c r="E54" s="1094"/>
      <c r="F54" s="1094"/>
      <c r="H54" s="719" t="s">
        <v>910</v>
      </c>
      <c r="J54" s="1096" t="s">
        <v>1093</v>
      </c>
      <c r="K54" s="1094"/>
      <c r="L54" s="1094"/>
      <c r="M54" s="719" t="s">
        <v>911</v>
      </c>
      <c r="O54" s="1096" t="s">
        <v>1179</v>
      </c>
      <c r="P54" s="1094"/>
      <c r="R54" s="1096" t="s">
        <v>1179</v>
      </c>
      <c r="S54" s="1094"/>
      <c r="U54" s="1096" t="s">
        <v>1093</v>
      </c>
      <c r="V54" s="1094"/>
      <c r="W54" s="1094"/>
      <c r="Y54" s="719" t="s">
        <v>911</v>
      </c>
      <c r="Z54" s="1096" t="s">
        <v>1093</v>
      </c>
      <c r="AA54" s="1094"/>
      <c r="AB54" s="1094"/>
      <c r="AC54" s="1094"/>
      <c r="AD54" s="1094"/>
      <c r="AE54" s="1094"/>
      <c r="AF54" s="1094"/>
      <c r="AH54" s="1093" t="s">
        <v>911</v>
      </c>
      <c r="AI54" s="1094"/>
      <c r="AJ54" s="1094"/>
    </row>
    <row r="55" spans="1:36" ht="11.25" customHeight="1">
      <c r="A55" s="719" t="s">
        <v>1180</v>
      </c>
      <c r="B55" s="1095" t="s">
        <v>922</v>
      </c>
      <c r="C55" s="1094"/>
      <c r="D55" s="1094"/>
      <c r="E55" s="1094"/>
      <c r="F55" s="1094"/>
      <c r="H55" s="719" t="s">
        <v>910</v>
      </c>
      <c r="J55" s="1096" t="s">
        <v>1093</v>
      </c>
      <c r="K55" s="1094"/>
      <c r="L55" s="1094"/>
      <c r="M55" s="719" t="s">
        <v>911</v>
      </c>
      <c r="O55" s="1096" t="s">
        <v>1093</v>
      </c>
      <c r="P55" s="1094"/>
      <c r="R55" s="1096" t="s">
        <v>1093</v>
      </c>
      <c r="S55" s="1094"/>
      <c r="U55" s="1096" t="s">
        <v>1093</v>
      </c>
      <c r="V55" s="1094"/>
      <c r="W55" s="1094"/>
      <c r="Y55" s="719" t="s">
        <v>911</v>
      </c>
      <c r="Z55" s="1096" t="s">
        <v>1093</v>
      </c>
      <c r="AA55" s="1094"/>
      <c r="AB55" s="1094"/>
      <c r="AC55" s="1094"/>
      <c r="AD55" s="1094"/>
      <c r="AE55" s="1094"/>
      <c r="AF55" s="1094"/>
      <c r="AH55" s="1093" t="s">
        <v>911</v>
      </c>
      <c r="AI55" s="1094"/>
      <c r="AJ55" s="1094"/>
    </row>
    <row r="56" spans="1:36" ht="409.5" hidden="1" customHeight="1"/>
    <row r="57" spans="1:36" ht="11.25" customHeight="1">
      <c r="A57" s="719" t="s">
        <v>1181</v>
      </c>
      <c r="B57" s="1095" t="s">
        <v>923</v>
      </c>
      <c r="C57" s="1094"/>
      <c r="D57" s="1094"/>
      <c r="E57" s="1094"/>
      <c r="F57" s="1094"/>
      <c r="H57" s="719" t="s">
        <v>910</v>
      </c>
      <c r="J57" s="1096" t="s">
        <v>1093</v>
      </c>
      <c r="K57" s="1094"/>
      <c r="L57" s="1094"/>
      <c r="M57" s="719" t="s">
        <v>911</v>
      </c>
      <c r="O57" s="1096" t="s">
        <v>1093</v>
      </c>
      <c r="P57" s="1094"/>
      <c r="R57" s="1096" t="s">
        <v>1093</v>
      </c>
      <c r="S57" s="1094"/>
      <c r="U57" s="1096" t="s">
        <v>1093</v>
      </c>
      <c r="V57" s="1094"/>
      <c r="W57" s="1094"/>
      <c r="Y57" s="719" t="s">
        <v>911</v>
      </c>
      <c r="Z57" s="1096" t="s">
        <v>1093</v>
      </c>
      <c r="AA57" s="1094"/>
      <c r="AB57" s="1094"/>
      <c r="AC57" s="1094"/>
      <c r="AD57" s="1094"/>
      <c r="AE57" s="1094"/>
      <c r="AF57" s="1094"/>
      <c r="AH57" s="1093" t="s">
        <v>911</v>
      </c>
      <c r="AI57" s="1094"/>
      <c r="AJ57" s="1094"/>
    </row>
    <row r="58" spans="1:36" ht="409.5" hidden="1" customHeight="1"/>
    <row r="59" spans="1:36" ht="11.25" customHeight="1">
      <c r="A59" s="719" t="s">
        <v>1182</v>
      </c>
      <c r="B59" s="1095" t="s">
        <v>924</v>
      </c>
      <c r="C59" s="1094"/>
      <c r="D59" s="1094"/>
      <c r="E59" s="1094"/>
      <c r="F59" s="1094"/>
      <c r="H59" s="719" t="s">
        <v>910</v>
      </c>
      <c r="J59" s="1096" t="s">
        <v>1093</v>
      </c>
      <c r="K59" s="1094"/>
      <c r="L59" s="1094"/>
      <c r="M59" s="719" t="s">
        <v>911</v>
      </c>
      <c r="O59" s="1096" t="s">
        <v>1183</v>
      </c>
      <c r="P59" s="1094"/>
      <c r="R59" s="1096" t="s">
        <v>1183</v>
      </c>
      <c r="S59" s="1094"/>
      <c r="U59" s="1096" t="s">
        <v>1093</v>
      </c>
      <c r="V59" s="1094"/>
      <c r="W59" s="1094"/>
      <c r="Y59" s="719" t="s">
        <v>911</v>
      </c>
      <c r="Z59" s="1096" t="s">
        <v>1093</v>
      </c>
      <c r="AA59" s="1094"/>
      <c r="AB59" s="1094"/>
      <c r="AC59" s="1094"/>
      <c r="AD59" s="1094"/>
      <c r="AE59" s="1094"/>
      <c r="AF59" s="1094"/>
      <c r="AH59" s="1093" t="s">
        <v>911</v>
      </c>
      <c r="AI59" s="1094"/>
      <c r="AJ59" s="1094"/>
    </row>
    <row r="60" spans="1:36" ht="409.5" hidden="1" customHeight="1"/>
    <row r="61" spans="1:36" ht="11.25" customHeight="1">
      <c r="A61" s="719" t="s">
        <v>1184</v>
      </c>
      <c r="B61" s="1095" t="s">
        <v>925</v>
      </c>
      <c r="C61" s="1094"/>
      <c r="D61" s="1094"/>
      <c r="E61" s="1094"/>
      <c r="F61" s="1094"/>
      <c r="H61" s="719" t="s">
        <v>910</v>
      </c>
      <c r="J61" s="1096" t="s">
        <v>1093</v>
      </c>
      <c r="K61" s="1094"/>
      <c r="L61" s="1094"/>
      <c r="M61" s="719" t="s">
        <v>911</v>
      </c>
      <c r="O61" s="1096" t="s">
        <v>1093</v>
      </c>
      <c r="P61" s="1094"/>
      <c r="R61" s="1096" t="s">
        <v>1093</v>
      </c>
      <c r="S61" s="1094"/>
      <c r="U61" s="1096" t="s">
        <v>1093</v>
      </c>
      <c r="V61" s="1094"/>
      <c r="W61" s="1094"/>
      <c r="Y61" s="719" t="s">
        <v>911</v>
      </c>
      <c r="Z61" s="1096" t="s">
        <v>1093</v>
      </c>
      <c r="AA61" s="1094"/>
      <c r="AB61" s="1094"/>
      <c r="AC61" s="1094"/>
      <c r="AD61" s="1094"/>
      <c r="AE61" s="1094"/>
      <c r="AF61" s="1094"/>
      <c r="AH61" s="1093" t="s">
        <v>911</v>
      </c>
      <c r="AI61" s="1094"/>
      <c r="AJ61" s="1094"/>
    </row>
    <row r="62" spans="1:36" ht="11.25" customHeight="1">
      <c r="A62" s="719" t="s">
        <v>1185</v>
      </c>
      <c r="B62" s="1095" t="s">
        <v>926</v>
      </c>
      <c r="C62" s="1094"/>
      <c r="D62" s="1094"/>
      <c r="E62" s="1094"/>
      <c r="F62" s="1094"/>
      <c r="H62" s="719" t="s">
        <v>910</v>
      </c>
      <c r="J62" s="1096" t="s">
        <v>1093</v>
      </c>
      <c r="K62" s="1094"/>
      <c r="L62" s="1094"/>
      <c r="M62" s="719" t="s">
        <v>911</v>
      </c>
      <c r="O62" s="1096" t="s">
        <v>1093</v>
      </c>
      <c r="P62" s="1094"/>
      <c r="R62" s="1096" t="s">
        <v>1093</v>
      </c>
      <c r="S62" s="1094"/>
      <c r="U62" s="1096" t="s">
        <v>1093</v>
      </c>
      <c r="V62" s="1094"/>
      <c r="W62" s="1094"/>
      <c r="Y62" s="719" t="s">
        <v>911</v>
      </c>
      <c r="Z62" s="1096" t="s">
        <v>1093</v>
      </c>
      <c r="AA62" s="1094"/>
      <c r="AB62" s="1094"/>
      <c r="AC62" s="1094"/>
      <c r="AD62" s="1094"/>
      <c r="AE62" s="1094"/>
      <c r="AF62" s="1094"/>
      <c r="AH62" s="1093" t="s">
        <v>911</v>
      </c>
      <c r="AI62" s="1094"/>
      <c r="AJ62" s="1094"/>
    </row>
    <row r="63" spans="1:36" ht="409.5" hidden="1" customHeight="1"/>
    <row r="64" spans="1:36" ht="11.25" customHeight="1">
      <c r="A64" s="719" t="s">
        <v>1186</v>
      </c>
      <c r="B64" s="1095" t="s">
        <v>927</v>
      </c>
      <c r="C64" s="1094"/>
      <c r="D64" s="1094"/>
      <c r="E64" s="1094"/>
      <c r="F64" s="1094"/>
      <c r="H64" s="719" t="s">
        <v>910</v>
      </c>
      <c r="J64" s="1096" t="s">
        <v>1093</v>
      </c>
      <c r="K64" s="1094"/>
      <c r="L64" s="1094"/>
      <c r="M64" s="719" t="s">
        <v>911</v>
      </c>
      <c r="O64" s="1096" t="s">
        <v>1093</v>
      </c>
      <c r="P64" s="1094"/>
      <c r="R64" s="1096" t="s">
        <v>1093</v>
      </c>
      <c r="S64" s="1094"/>
      <c r="U64" s="1096" t="s">
        <v>1093</v>
      </c>
      <c r="V64" s="1094"/>
      <c r="W64" s="1094"/>
      <c r="Y64" s="719" t="s">
        <v>911</v>
      </c>
      <c r="Z64" s="1096" t="s">
        <v>1093</v>
      </c>
      <c r="AA64" s="1094"/>
      <c r="AB64" s="1094"/>
      <c r="AC64" s="1094"/>
      <c r="AD64" s="1094"/>
      <c r="AE64" s="1094"/>
      <c r="AF64" s="1094"/>
      <c r="AH64" s="1093" t="s">
        <v>911</v>
      </c>
      <c r="AI64" s="1094"/>
      <c r="AJ64" s="1094"/>
    </row>
    <row r="65" spans="1:39" ht="409.5" hidden="1" customHeight="1"/>
    <row r="66" spans="1:39" ht="11.25" customHeight="1">
      <c r="A66" s="719" t="s">
        <v>1187</v>
      </c>
      <c r="B66" s="1095" t="s">
        <v>471</v>
      </c>
      <c r="C66" s="1094"/>
      <c r="D66" s="1094"/>
      <c r="E66" s="1094"/>
      <c r="F66" s="1094"/>
      <c r="H66" s="719" t="s">
        <v>910</v>
      </c>
      <c r="J66" s="1096" t="s">
        <v>1188</v>
      </c>
      <c r="K66" s="1094"/>
      <c r="L66" s="1094"/>
      <c r="M66" s="719" t="s">
        <v>912</v>
      </c>
      <c r="O66" s="1096" t="s">
        <v>1093</v>
      </c>
      <c r="P66" s="1094"/>
      <c r="R66" s="1096" t="s">
        <v>1093</v>
      </c>
      <c r="S66" s="1094"/>
      <c r="U66" s="1096" t="s">
        <v>1093</v>
      </c>
      <c r="V66" s="1094"/>
      <c r="W66" s="1094"/>
      <c r="Y66" s="719" t="s">
        <v>911</v>
      </c>
      <c r="Z66" s="1096" t="s">
        <v>1188</v>
      </c>
      <c r="AA66" s="1094"/>
      <c r="AB66" s="1094"/>
      <c r="AC66" s="1094"/>
      <c r="AD66" s="1094"/>
      <c r="AE66" s="1094"/>
      <c r="AF66" s="1094"/>
      <c r="AH66" s="1093" t="s">
        <v>912</v>
      </c>
      <c r="AI66" s="1094"/>
      <c r="AJ66" s="1094"/>
      <c r="AM66" s="1026">
        <f>ROUND(Z66,0)</f>
        <v>18262</v>
      </c>
    </row>
    <row r="67" spans="1:39" ht="409.5" hidden="1" customHeight="1"/>
    <row r="68" spans="1:39" ht="11.25" customHeight="1">
      <c r="A68" s="719" t="s">
        <v>1189</v>
      </c>
      <c r="B68" s="1095" t="s">
        <v>472</v>
      </c>
      <c r="C68" s="1094"/>
      <c r="D68" s="1094"/>
      <c r="E68" s="1094"/>
      <c r="F68" s="1094"/>
      <c r="H68" s="719" t="s">
        <v>910</v>
      </c>
      <c r="J68" s="1096" t="s">
        <v>1190</v>
      </c>
      <c r="K68" s="1094"/>
      <c r="L68" s="1094"/>
      <c r="M68" s="719" t="s">
        <v>912</v>
      </c>
      <c r="O68" s="1096" t="s">
        <v>1191</v>
      </c>
      <c r="P68" s="1094"/>
      <c r="R68" s="1096" t="s">
        <v>1192</v>
      </c>
      <c r="S68" s="1094"/>
      <c r="U68" s="1096" t="s">
        <v>1193</v>
      </c>
      <c r="V68" s="1094"/>
      <c r="W68" s="1094"/>
      <c r="Y68" s="719" t="s">
        <v>911</v>
      </c>
      <c r="Z68" s="1096" t="s">
        <v>1194</v>
      </c>
      <c r="AA68" s="1094"/>
      <c r="AB68" s="1094"/>
      <c r="AC68" s="1094"/>
      <c r="AD68" s="1094"/>
      <c r="AE68" s="1094"/>
      <c r="AF68" s="1094"/>
      <c r="AH68" s="1093" t="s">
        <v>912</v>
      </c>
      <c r="AI68" s="1094"/>
      <c r="AJ68" s="1094"/>
      <c r="AM68" s="1026">
        <f>ROUND(Z68,0)</f>
        <v>430</v>
      </c>
    </row>
    <row r="69" spans="1:39" ht="11.25" customHeight="1">
      <c r="A69" s="719" t="s">
        <v>1195</v>
      </c>
      <c r="B69" s="1095" t="s">
        <v>473</v>
      </c>
      <c r="C69" s="1094"/>
      <c r="D69" s="1094"/>
      <c r="E69" s="1094"/>
      <c r="F69" s="1094"/>
      <c r="H69" s="719" t="s">
        <v>910</v>
      </c>
      <c r="J69" s="1096" t="s">
        <v>1196</v>
      </c>
      <c r="K69" s="1094"/>
      <c r="L69" s="1094"/>
      <c r="M69" s="719" t="s">
        <v>912</v>
      </c>
      <c r="O69" s="1096" t="s">
        <v>1093</v>
      </c>
      <c r="P69" s="1094"/>
      <c r="R69" s="1096" t="s">
        <v>1196</v>
      </c>
      <c r="S69" s="1094"/>
      <c r="U69" s="1096" t="s">
        <v>1196</v>
      </c>
      <c r="V69" s="1094"/>
      <c r="W69" s="1094"/>
      <c r="Y69" s="719" t="s">
        <v>911</v>
      </c>
      <c r="Z69" s="1096" t="s">
        <v>1093</v>
      </c>
      <c r="AA69" s="1094"/>
      <c r="AB69" s="1094"/>
      <c r="AC69" s="1094"/>
      <c r="AD69" s="1094"/>
      <c r="AE69" s="1094"/>
      <c r="AF69" s="1094"/>
      <c r="AH69" s="1093" t="s">
        <v>911</v>
      </c>
      <c r="AI69" s="1094"/>
      <c r="AJ69" s="1094"/>
    </row>
    <row r="70" spans="1:39" ht="409.5" hidden="1" customHeight="1"/>
    <row r="71" spans="1:39" ht="11.25" customHeight="1">
      <c r="A71" s="719" t="s">
        <v>1197</v>
      </c>
      <c r="B71" s="1095" t="s">
        <v>928</v>
      </c>
      <c r="C71" s="1094"/>
      <c r="D71" s="1094"/>
      <c r="E71" s="1094"/>
      <c r="F71" s="1094"/>
      <c r="H71" s="719" t="s">
        <v>910</v>
      </c>
      <c r="J71" s="1096" t="s">
        <v>1093</v>
      </c>
      <c r="K71" s="1094"/>
      <c r="L71" s="1094"/>
      <c r="M71" s="719" t="s">
        <v>911</v>
      </c>
      <c r="O71" s="1096" t="s">
        <v>1093</v>
      </c>
      <c r="P71" s="1094"/>
      <c r="R71" s="1096" t="s">
        <v>1093</v>
      </c>
      <c r="S71" s="1094"/>
      <c r="U71" s="1096" t="s">
        <v>1093</v>
      </c>
      <c r="V71" s="1094"/>
      <c r="W71" s="1094"/>
      <c r="Y71" s="719" t="s">
        <v>911</v>
      </c>
      <c r="Z71" s="1096" t="s">
        <v>1093</v>
      </c>
      <c r="AA71" s="1094"/>
      <c r="AB71" s="1094"/>
      <c r="AC71" s="1094"/>
      <c r="AD71" s="1094"/>
      <c r="AE71" s="1094"/>
      <c r="AF71" s="1094"/>
      <c r="AH71" s="1093" t="s">
        <v>911</v>
      </c>
      <c r="AI71" s="1094"/>
      <c r="AJ71" s="1094"/>
    </row>
    <row r="72" spans="1:39" ht="409.5" hidden="1" customHeight="1"/>
    <row r="73" spans="1:39" ht="11.25" customHeight="1">
      <c r="A73" s="719" t="s">
        <v>1198</v>
      </c>
      <c r="B73" s="1095" t="s">
        <v>929</v>
      </c>
      <c r="C73" s="1094"/>
      <c r="D73" s="1094"/>
      <c r="E73" s="1094"/>
      <c r="F73" s="1094"/>
      <c r="H73" s="719" t="s">
        <v>910</v>
      </c>
      <c r="J73" s="1096" t="s">
        <v>1093</v>
      </c>
      <c r="K73" s="1094"/>
      <c r="L73" s="1094"/>
      <c r="M73" s="719" t="s">
        <v>911</v>
      </c>
      <c r="O73" s="1096" t="s">
        <v>1093</v>
      </c>
      <c r="P73" s="1094"/>
      <c r="R73" s="1096" t="s">
        <v>1093</v>
      </c>
      <c r="S73" s="1094"/>
      <c r="U73" s="1096" t="s">
        <v>1093</v>
      </c>
      <c r="V73" s="1094"/>
      <c r="W73" s="1094"/>
      <c r="Y73" s="719" t="s">
        <v>911</v>
      </c>
      <c r="Z73" s="1096" t="s">
        <v>1093</v>
      </c>
      <c r="AA73" s="1094"/>
      <c r="AB73" s="1094"/>
      <c r="AC73" s="1094"/>
      <c r="AD73" s="1094"/>
      <c r="AE73" s="1094"/>
      <c r="AF73" s="1094"/>
      <c r="AH73" s="1093" t="s">
        <v>911</v>
      </c>
      <c r="AI73" s="1094"/>
      <c r="AJ73" s="1094"/>
    </row>
    <row r="74" spans="1:39" ht="409.5" hidden="1" customHeight="1"/>
    <row r="75" spans="1:39" ht="11.25" customHeight="1">
      <c r="A75" s="719" t="s">
        <v>1199</v>
      </c>
      <c r="B75" s="1095" t="s">
        <v>930</v>
      </c>
      <c r="C75" s="1094"/>
      <c r="D75" s="1094"/>
      <c r="E75" s="1094"/>
      <c r="F75" s="1094"/>
      <c r="H75" s="719" t="s">
        <v>910</v>
      </c>
      <c r="J75" s="1096" t="s">
        <v>1093</v>
      </c>
      <c r="K75" s="1094"/>
      <c r="L75" s="1094"/>
      <c r="M75" s="719" t="s">
        <v>911</v>
      </c>
      <c r="O75" s="1096" t="s">
        <v>1093</v>
      </c>
      <c r="P75" s="1094"/>
      <c r="R75" s="1096" t="s">
        <v>1093</v>
      </c>
      <c r="S75" s="1094"/>
      <c r="U75" s="1096" t="s">
        <v>1093</v>
      </c>
      <c r="V75" s="1094"/>
      <c r="W75" s="1094"/>
      <c r="Y75" s="719" t="s">
        <v>911</v>
      </c>
      <c r="Z75" s="1096" t="s">
        <v>1093</v>
      </c>
      <c r="AA75" s="1094"/>
      <c r="AB75" s="1094"/>
      <c r="AC75" s="1094"/>
      <c r="AD75" s="1094"/>
      <c r="AE75" s="1094"/>
      <c r="AF75" s="1094"/>
      <c r="AH75" s="1093" t="s">
        <v>911</v>
      </c>
      <c r="AI75" s="1094"/>
      <c r="AJ75" s="1094"/>
    </row>
    <row r="76" spans="1:39" ht="409.5" hidden="1" customHeight="1"/>
    <row r="77" spans="1:39" ht="11.25" customHeight="1">
      <c r="A77" s="719" t="s">
        <v>1200</v>
      </c>
      <c r="B77" s="1095" t="s">
        <v>474</v>
      </c>
      <c r="C77" s="1094"/>
      <c r="D77" s="1094"/>
      <c r="E77" s="1094"/>
      <c r="F77" s="1094"/>
      <c r="H77" s="719" t="s">
        <v>910</v>
      </c>
      <c r="J77" s="1096" t="s">
        <v>1201</v>
      </c>
      <c r="K77" s="1094"/>
      <c r="L77" s="1094"/>
      <c r="M77" s="719" t="s">
        <v>912</v>
      </c>
      <c r="O77" s="1096" t="s">
        <v>1202</v>
      </c>
      <c r="P77" s="1094"/>
      <c r="R77" s="1096" t="s">
        <v>1203</v>
      </c>
      <c r="S77" s="1094"/>
      <c r="U77" s="1096" t="s">
        <v>1204</v>
      </c>
      <c r="V77" s="1094"/>
      <c r="W77" s="1094"/>
      <c r="Y77" s="719" t="s">
        <v>911</v>
      </c>
      <c r="Z77" s="1096" t="s">
        <v>1205</v>
      </c>
      <c r="AA77" s="1094"/>
      <c r="AB77" s="1094"/>
      <c r="AC77" s="1094"/>
      <c r="AD77" s="1094"/>
      <c r="AE77" s="1094"/>
      <c r="AF77" s="1094"/>
      <c r="AH77" s="1093" t="s">
        <v>912</v>
      </c>
      <c r="AI77" s="1094"/>
      <c r="AJ77" s="1094"/>
      <c r="AM77" s="1026">
        <f>ROUND(Z77,0)</f>
        <v>26626</v>
      </c>
    </row>
    <row r="78" spans="1:39" ht="11.25" customHeight="1">
      <c r="A78" s="719" t="s">
        <v>1206</v>
      </c>
      <c r="B78" s="1095" t="s">
        <v>931</v>
      </c>
      <c r="C78" s="1094"/>
      <c r="D78" s="1094"/>
      <c r="E78" s="1094"/>
      <c r="F78" s="1094"/>
      <c r="H78" s="719" t="s">
        <v>910</v>
      </c>
      <c r="J78" s="1096" t="s">
        <v>1093</v>
      </c>
      <c r="K78" s="1094"/>
      <c r="L78" s="1094"/>
      <c r="M78" s="719" t="s">
        <v>911</v>
      </c>
      <c r="O78" s="1096" t="s">
        <v>1093</v>
      </c>
      <c r="P78" s="1094"/>
      <c r="R78" s="1096" t="s">
        <v>1093</v>
      </c>
      <c r="S78" s="1094"/>
      <c r="U78" s="1096" t="s">
        <v>1093</v>
      </c>
      <c r="V78" s="1094"/>
      <c r="W78" s="1094"/>
      <c r="Y78" s="719" t="s">
        <v>911</v>
      </c>
      <c r="Z78" s="1096" t="s">
        <v>1093</v>
      </c>
      <c r="AA78" s="1094"/>
      <c r="AB78" s="1094"/>
      <c r="AC78" s="1094"/>
      <c r="AD78" s="1094"/>
      <c r="AE78" s="1094"/>
      <c r="AF78" s="1094"/>
      <c r="AH78" s="1093" t="s">
        <v>911</v>
      </c>
      <c r="AI78" s="1094"/>
      <c r="AJ78" s="1094"/>
    </row>
    <row r="79" spans="1:39" ht="409.5" hidden="1" customHeight="1"/>
    <row r="80" spans="1:39" ht="11.25" customHeight="1">
      <c r="A80" s="719" t="s">
        <v>1207</v>
      </c>
      <c r="B80" s="1095" t="s">
        <v>932</v>
      </c>
      <c r="C80" s="1094"/>
      <c r="D80" s="1094"/>
      <c r="E80" s="1094"/>
      <c r="F80" s="1094"/>
      <c r="H80" s="719" t="s">
        <v>910</v>
      </c>
      <c r="J80" s="1096" t="s">
        <v>1093</v>
      </c>
      <c r="K80" s="1094"/>
      <c r="L80" s="1094"/>
      <c r="M80" s="719" t="s">
        <v>911</v>
      </c>
      <c r="O80" s="1096" t="s">
        <v>1093</v>
      </c>
      <c r="P80" s="1094"/>
      <c r="R80" s="1096" t="s">
        <v>1093</v>
      </c>
      <c r="S80" s="1094"/>
      <c r="U80" s="1096" t="s">
        <v>1093</v>
      </c>
      <c r="V80" s="1094"/>
      <c r="W80" s="1094"/>
      <c r="Y80" s="719" t="s">
        <v>911</v>
      </c>
      <c r="Z80" s="1096" t="s">
        <v>1093</v>
      </c>
      <c r="AA80" s="1094"/>
      <c r="AB80" s="1094"/>
      <c r="AC80" s="1094"/>
      <c r="AD80" s="1094"/>
      <c r="AE80" s="1094"/>
      <c r="AF80" s="1094"/>
      <c r="AH80" s="1093" t="s">
        <v>911</v>
      </c>
      <c r="AI80" s="1094"/>
      <c r="AJ80" s="1094"/>
    </row>
    <row r="81" spans="1:39" ht="409.5" hidden="1" customHeight="1"/>
    <row r="82" spans="1:39" ht="11.25" customHeight="1">
      <c r="A82" s="719" t="s">
        <v>1208</v>
      </c>
      <c r="B82" s="1095" t="s">
        <v>933</v>
      </c>
      <c r="C82" s="1094"/>
      <c r="D82" s="1094"/>
      <c r="E82" s="1094"/>
      <c r="F82" s="1094"/>
      <c r="H82" s="719" t="s">
        <v>910</v>
      </c>
      <c r="J82" s="1096" t="s">
        <v>1093</v>
      </c>
      <c r="K82" s="1094"/>
      <c r="L82" s="1094"/>
      <c r="M82" s="719" t="s">
        <v>911</v>
      </c>
      <c r="O82" s="1096" t="s">
        <v>1093</v>
      </c>
      <c r="P82" s="1094"/>
      <c r="R82" s="1096" t="s">
        <v>1093</v>
      </c>
      <c r="S82" s="1094"/>
      <c r="U82" s="1096" t="s">
        <v>1093</v>
      </c>
      <c r="V82" s="1094"/>
      <c r="W82" s="1094"/>
      <c r="Y82" s="719" t="s">
        <v>911</v>
      </c>
      <c r="Z82" s="1096" t="s">
        <v>1093</v>
      </c>
      <c r="AA82" s="1094"/>
      <c r="AB82" s="1094"/>
      <c r="AC82" s="1094"/>
      <c r="AD82" s="1094"/>
      <c r="AE82" s="1094"/>
      <c r="AF82" s="1094"/>
      <c r="AH82" s="1093" t="s">
        <v>911</v>
      </c>
      <c r="AI82" s="1094"/>
      <c r="AJ82" s="1094"/>
    </row>
    <row r="83" spans="1:39" ht="409.5" hidden="1" customHeight="1"/>
    <row r="84" spans="1:39" ht="11.25" customHeight="1">
      <c r="A84" s="719" t="s">
        <v>1209</v>
      </c>
      <c r="B84" s="1095" t="s">
        <v>934</v>
      </c>
      <c r="C84" s="1094"/>
      <c r="D84" s="1094"/>
      <c r="E84" s="1094"/>
      <c r="F84" s="1094"/>
      <c r="H84" s="719" t="s">
        <v>910</v>
      </c>
      <c r="J84" s="1096" t="s">
        <v>1093</v>
      </c>
      <c r="K84" s="1094"/>
      <c r="L84" s="1094"/>
      <c r="M84" s="719" t="s">
        <v>911</v>
      </c>
      <c r="O84" s="1096" t="s">
        <v>1093</v>
      </c>
      <c r="P84" s="1094"/>
      <c r="R84" s="1096" t="s">
        <v>1093</v>
      </c>
      <c r="S84" s="1094"/>
      <c r="U84" s="1096" t="s">
        <v>1093</v>
      </c>
      <c r="V84" s="1094"/>
      <c r="W84" s="1094"/>
      <c r="Y84" s="719" t="s">
        <v>911</v>
      </c>
      <c r="Z84" s="1096" t="s">
        <v>1093</v>
      </c>
      <c r="AA84" s="1094"/>
      <c r="AB84" s="1094"/>
      <c r="AC84" s="1094"/>
      <c r="AD84" s="1094"/>
      <c r="AE84" s="1094"/>
      <c r="AF84" s="1094"/>
      <c r="AH84" s="1093" t="s">
        <v>911</v>
      </c>
      <c r="AI84" s="1094"/>
      <c r="AJ84" s="1094"/>
    </row>
    <row r="85" spans="1:39" ht="11.25" customHeight="1">
      <c r="A85" s="719" t="s">
        <v>1210</v>
      </c>
      <c r="B85" s="1095" t="s">
        <v>475</v>
      </c>
      <c r="C85" s="1094"/>
      <c r="D85" s="1094"/>
      <c r="E85" s="1094"/>
      <c r="F85" s="1094"/>
      <c r="H85" s="719" t="s">
        <v>910</v>
      </c>
      <c r="J85" s="1096" t="s">
        <v>1211</v>
      </c>
      <c r="K85" s="1094"/>
      <c r="L85" s="1094"/>
      <c r="M85" s="719" t="s">
        <v>912</v>
      </c>
      <c r="O85" s="1096" t="s">
        <v>1212</v>
      </c>
      <c r="P85" s="1094"/>
      <c r="R85" s="1096" t="s">
        <v>1213</v>
      </c>
      <c r="S85" s="1094"/>
      <c r="U85" s="1096" t="s">
        <v>1214</v>
      </c>
      <c r="V85" s="1094"/>
      <c r="W85" s="1094"/>
      <c r="Y85" s="719" t="s">
        <v>912</v>
      </c>
      <c r="Z85" s="1096" t="s">
        <v>1215</v>
      </c>
      <c r="AA85" s="1094"/>
      <c r="AB85" s="1094"/>
      <c r="AC85" s="1094"/>
      <c r="AD85" s="1094"/>
      <c r="AE85" s="1094"/>
      <c r="AF85" s="1094"/>
      <c r="AH85" s="1093" t="s">
        <v>912</v>
      </c>
      <c r="AI85" s="1094"/>
      <c r="AJ85" s="1094"/>
      <c r="AM85" s="1026">
        <f>ROUND(Z85,0)</f>
        <v>5338</v>
      </c>
    </row>
    <row r="86" spans="1:39" ht="409.5" hidden="1" customHeight="1"/>
    <row r="87" spans="1:39" ht="11.25" customHeight="1">
      <c r="A87" s="719" t="s">
        <v>1216</v>
      </c>
      <c r="B87" s="1095" t="s">
        <v>935</v>
      </c>
      <c r="C87" s="1094"/>
      <c r="D87" s="1094"/>
      <c r="E87" s="1094"/>
      <c r="F87" s="1094"/>
      <c r="H87" s="719" t="s">
        <v>910</v>
      </c>
      <c r="J87" s="1096" t="s">
        <v>1093</v>
      </c>
      <c r="K87" s="1094"/>
      <c r="L87" s="1094"/>
      <c r="M87" s="719" t="s">
        <v>911</v>
      </c>
      <c r="O87" s="1096" t="s">
        <v>1093</v>
      </c>
      <c r="P87" s="1094"/>
      <c r="R87" s="1096" t="s">
        <v>1093</v>
      </c>
      <c r="S87" s="1094"/>
      <c r="U87" s="1096" t="s">
        <v>1093</v>
      </c>
      <c r="V87" s="1094"/>
      <c r="W87" s="1094"/>
      <c r="Y87" s="719" t="s">
        <v>911</v>
      </c>
      <c r="Z87" s="1096" t="s">
        <v>1093</v>
      </c>
      <c r="AA87" s="1094"/>
      <c r="AB87" s="1094"/>
      <c r="AC87" s="1094"/>
      <c r="AD87" s="1094"/>
      <c r="AE87" s="1094"/>
      <c r="AF87" s="1094"/>
      <c r="AH87" s="1093" t="s">
        <v>911</v>
      </c>
      <c r="AI87" s="1094"/>
      <c r="AJ87" s="1094"/>
    </row>
    <row r="88" spans="1:39" ht="409.5" hidden="1" customHeight="1"/>
    <row r="89" spans="1:39" ht="11.25" customHeight="1">
      <c r="A89" s="719" t="s">
        <v>1217</v>
      </c>
      <c r="B89" s="1095" t="s">
        <v>936</v>
      </c>
      <c r="C89" s="1094"/>
      <c r="D89" s="1094"/>
      <c r="E89" s="1094"/>
      <c r="F89" s="1094"/>
      <c r="H89" s="719" t="s">
        <v>910</v>
      </c>
      <c r="J89" s="1096" t="s">
        <v>1218</v>
      </c>
      <c r="K89" s="1094"/>
      <c r="L89" s="1094"/>
      <c r="M89" s="719" t="s">
        <v>912</v>
      </c>
      <c r="O89" s="1096" t="s">
        <v>1219</v>
      </c>
      <c r="P89" s="1094"/>
      <c r="R89" s="1096" t="s">
        <v>1220</v>
      </c>
      <c r="S89" s="1094"/>
      <c r="U89" s="1096" t="s">
        <v>1221</v>
      </c>
      <c r="V89" s="1094"/>
      <c r="W89" s="1094"/>
      <c r="Y89" s="719" t="s">
        <v>912</v>
      </c>
      <c r="Z89" s="1096" t="s">
        <v>1222</v>
      </c>
      <c r="AA89" s="1094"/>
      <c r="AB89" s="1094"/>
      <c r="AC89" s="1094"/>
      <c r="AD89" s="1094"/>
      <c r="AE89" s="1094"/>
      <c r="AF89" s="1094"/>
      <c r="AH89" s="1093" t="s">
        <v>912</v>
      </c>
      <c r="AI89" s="1094"/>
      <c r="AJ89" s="1094"/>
      <c r="AM89" s="1026">
        <f>ROUND(Z89,0)</f>
        <v>928</v>
      </c>
    </row>
    <row r="90" spans="1:39" ht="409.5" hidden="1" customHeight="1"/>
    <row r="91" spans="1:39" ht="11.25" customHeight="1">
      <c r="A91" s="719" t="s">
        <v>1223</v>
      </c>
      <c r="B91" s="1095" t="s">
        <v>937</v>
      </c>
      <c r="C91" s="1094"/>
      <c r="D91" s="1094"/>
      <c r="E91" s="1094"/>
      <c r="F91" s="1094"/>
      <c r="H91" s="719" t="s">
        <v>910</v>
      </c>
      <c r="J91" s="1096" t="s">
        <v>1093</v>
      </c>
      <c r="K91" s="1094"/>
      <c r="L91" s="1094"/>
      <c r="M91" s="719" t="s">
        <v>911</v>
      </c>
      <c r="O91" s="1096" t="s">
        <v>1093</v>
      </c>
      <c r="P91" s="1094"/>
      <c r="R91" s="1096" t="s">
        <v>1093</v>
      </c>
      <c r="S91" s="1094"/>
      <c r="U91" s="1096" t="s">
        <v>1093</v>
      </c>
      <c r="V91" s="1094"/>
      <c r="W91" s="1094"/>
      <c r="Y91" s="719" t="s">
        <v>911</v>
      </c>
      <c r="Z91" s="1096" t="s">
        <v>1093</v>
      </c>
      <c r="AA91" s="1094"/>
      <c r="AB91" s="1094"/>
      <c r="AC91" s="1094"/>
      <c r="AD91" s="1094"/>
      <c r="AE91" s="1094"/>
      <c r="AF91" s="1094"/>
      <c r="AH91" s="1093" t="s">
        <v>911</v>
      </c>
      <c r="AI91" s="1094"/>
      <c r="AJ91" s="1094"/>
    </row>
    <row r="92" spans="1:39" ht="11.25" customHeight="1">
      <c r="A92" s="719" t="s">
        <v>1224</v>
      </c>
      <c r="B92" s="1095" t="s">
        <v>938</v>
      </c>
      <c r="C92" s="1094"/>
      <c r="D92" s="1094"/>
      <c r="E92" s="1094"/>
      <c r="F92" s="1094"/>
      <c r="H92" s="719" t="s">
        <v>910</v>
      </c>
      <c r="J92" s="1096" t="s">
        <v>1093</v>
      </c>
      <c r="K92" s="1094"/>
      <c r="L92" s="1094"/>
      <c r="M92" s="719" t="s">
        <v>911</v>
      </c>
      <c r="O92" s="1096" t="s">
        <v>1093</v>
      </c>
      <c r="P92" s="1094"/>
      <c r="R92" s="1096" t="s">
        <v>1093</v>
      </c>
      <c r="S92" s="1094"/>
      <c r="U92" s="1096" t="s">
        <v>1093</v>
      </c>
      <c r="V92" s="1094"/>
      <c r="W92" s="1094"/>
      <c r="Y92" s="719" t="s">
        <v>911</v>
      </c>
      <c r="Z92" s="1096" t="s">
        <v>1093</v>
      </c>
      <c r="AA92" s="1094"/>
      <c r="AB92" s="1094"/>
      <c r="AC92" s="1094"/>
      <c r="AD92" s="1094"/>
      <c r="AE92" s="1094"/>
      <c r="AF92" s="1094"/>
      <c r="AH92" s="1093" t="s">
        <v>911</v>
      </c>
      <c r="AI92" s="1094"/>
      <c r="AJ92" s="1094"/>
    </row>
    <row r="93" spans="1:39" ht="409.5" hidden="1" customHeight="1"/>
    <row r="94" spans="1:39" ht="11.25" customHeight="1">
      <c r="A94" s="719" t="s">
        <v>1225</v>
      </c>
      <c r="B94" s="1095" t="s">
        <v>476</v>
      </c>
      <c r="C94" s="1094"/>
      <c r="D94" s="1094"/>
      <c r="E94" s="1094"/>
      <c r="F94" s="1094"/>
      <c r="H94" s="719" t="s">
        <v>910</v>
      </c>
      <c r="J94" s="1096" t="s">
        <v>1226</v>
      </c>
      <c r="K94" s="1094"/>
      <c r="L94" s="1094"/>
      <c r="M94" s="719" t="s">
        <v>912</v>
      </c>
      <c r="O94" s="1096" t="s">
        <v>1227</v>
      </c>
      <c r="P94" s="1094"/>
      <c r="R94" s="1096" t="s">
        <v>1228</v>
      </c>
      <c r="S94" s="1094"/>
      <c r="U94" s="1096" t="s">
        <v>1229</v>
      </c>
      <c r="V94" s="1094"/>
      <c r="W94" s="1094"/>
      <c r="Y94" s="719" t="s">
        <v>912</v>
      </c>
      <c r="Z94" s="1096" t="s">
        <v>1230</v>
      </c>
      <c r="AA94" s="1094"/>
      <c r="AB94" s="1094"/>
      <c r="AC94" s="1094"/>
      <c r="AD94" s="1094"/>
      <c r="AE94" s="1094"/>
      <c r="AF94" s="1094"/>
      <c r="AH94" s="1093" t="s">
        <v>912</v>
      </c>
      <c r="AI94" s="1094"/>
      <c r="AJ94" s="1094"/>
      <c r="AM94" s="1026">
        <f>ROUND(Z94,0)</f>
        <v>48742</v>
      </c>
    </row>
    <row r="95" spans="1:39" ht="409.5" hidden="1" customHeight="1"/>
    <row r="96" spans="1:39" ht="11.25" customHeight="1">
      <c r="A96" s="719" t="s">
        <v>1231</v>
      </c>
      <c r="B96" s="1095" t="s">
        <v>939</v>
      </c>
      <c r="C96" s="1094"/>
      <c r="D96" s="1094"/>
      <c r="E96" s="1094"/>
      <c r="F96" s="1094"/>
      <c r="H96" s="719" t="s">
        <v>910</v>
      </c>
      <c r="J96" s="1096" t="s">
        <v>1093</v>
      </c>
      <c r="K96" s="1094"/>
      <c r="L96" s="1094"/>
      <c r="M96" s="719" t="s">
        <v>911</v>
      </c>
      <c r="O96" s="1096" t="s">
        <v>1093</v>
      </c>
      <c r="P96" s="1094"/>
      <c r="R96" s="1096" t="s">
        <v>1093</v>
      </c>
      <c r="S96" s="1094"/>
      <c r="U96" s="1096" t="s">
        <v>1093</v>
      </c>
      <c r="V96" s="1094"/>
      <c r="W96" s="1094"/>
      <c r="Y96" s="719" t="s">
        <v>911</v>
      </c>
      <c r="Z96" s="1096" t="s">
        <v>1093</v>
      </c>
      <c r="AA96" s="1094"/>
      <c r="AB96" s="1094"/>
      <c r="AC96" s="1094"/>
      <c r="AD96" s="1094"/>
      <c r="AE96" s="1094"/>
      <c r="AF96" s="1094"/>
      <c r="AH96" s="1093" t="s">
        <v>911</v>
      </c>
      <c r="AI96" s="1094"/>
      <c r="AJ96" s="1094"/>
    </row>
    <row r="97" spans="1:39" ht="409.5" hidden="1" customHeight="1"/>
    <row r="98" spans="1:39" ht="11.25" customHeight="1">
      <c r="A98" s="719" t="s">
        <v>1232</v>
      </c>
      <c r="B98" s="1095" t="s">
        <v>477</v>
      </c>
      <c r="C98" s="1094"/>
      <c r="D98" s="1094"/>
      <c r="E98" s="1094"/>
      <c r="F98" s="1094"/>
      <c r="H98" s="719" t="s">
        <v>910</v>
      </c>
      <c r="J98" s="1096" t="s">
        <v>1233</v>
      </c>
      <c r="K98" s="1094"/>
      <c r="L98" s="1094"/>
      <c r="M98" s="719" t="s">
        <v>911</v>
      </c>
      <c r="O98" s="1096" t="s">
        <v>1234</v>
      </c>
      <c r="P98" s="1094"/>
      <c r="R98" s="1096" t="s">
        <v>1235</v>
      </c>
      <c r="S98" s="1094"/>
      <c r="U98" s="1096" t="s">
        <v>1236</v>
      </c>
      <c r="V98" s="1094"/>
      <c r="W98" s="1094"/>
      <c r="Y98" s="719" t="s">
        <v>912</v>
      </c>
      <c r="Z98" s="1096" t="s">
        <v>1237</v>
      </c>
      <c r="AA98" s="1094"/>
      <c r="AB98" s="1094"/>
      <c r="AC98" s="1094"/>
      <c r="AD98" s="1094"/>
      <c r="AE98" s="1094"/>
      <c r="AF98" s="1094"/>
      <c r="AH98" s="1093" t="s">
        <v>912</v>
      </c>
      <c r="AI98" s="1094"/>
      <c r="AJ98" s="1094"/>
      <c r="AM98" s="1026">
        <f t="shared" ref="AM98:AM100" si="4">ROUND(Z98,0)</f>
        <v>117</v>
      </c>
    </row>
    <row r="99" spans="1:39" ht="409.5" hidden="1" customHeight="1">
      <c r="AM99" s="1025">
        <f t="shared" si="4"/>
        <v>0</v>
      </c>
    </row>
    <row r="100" spans="1:39" ht="11.25" customHeight="1">
      <c r="A100" s="719" t="s">
        <v>1238</v>
      </c>
      <c r="B100" s="1095" t="s">
        <v>478</v>
      </c>
      <c r="C100" s="1094"/>
      <c r="D100" s="1094"/>
      <c r="E100" s="1094"/>
      <c r="F100" s="1094"/>
      <c r="H100" s="719" t="s">
        <v>910</v>
      </c>
      <c r="J100" s="1096" t="s">
        <v>1239</v>
      </c>
      <c r="K100" s="1094"/>
      <c r="L100" s="1094"/>
      <c r="M100" s="719" t="s">
        <v>912</v>
      </c>
      <c r="O100" s="1096" t="s">
        <v>1240</v>
      </c>
      <c r="P100" s="1094"/>
      <c r="R100" s="1096" t="s">
        <v>1241</v>
      </c>
      <c r="S100" s="1094"/>
      <c r="U100" s="1096" t="s">
        <v>1242</v>
      </c>
      <c r="V100" s="1094"/>
      <c r="W100" s="1094"/>
      <c r="Y100" s="719" t="s">
        <v>912</v>
      </c>
      <c r="Z100" s="1096" t="s">
        <v>1243</v>
      </c>
      <c r="AA100" s="1094"/>
      <c r="AB100" s="1094"/>
      <c r="AC100" s="1094"/>
      <c r="AD100" s="1094"/>
      <c r="AE100" s="1094"/>
      <c r="AF100" s="1094"/>
      <c r="AH100" s="1093" t="s">
        <v>912</v>
      </c>
      <c r="AI100" s="1094"/>
      <c r="AJ100" s="1094"/>
      <c r="AM100" s="1026">
        <f t="shared" si="4"/>
        <v>260253</v>
      </c>
    </row>
    <row r="101" spans="1:39" ht="11.25" customHeight="1">
      <c r="A101" s="719" t="s">
        <v>1244</v>
      </c>
      <c r="B101" s="1095" t="s">
        <v>940</v>
      </c>
      <c r="C101" s="1094"/>
      <c r="D101" s="1094"/>
      <c r="E101" s="1094"/>
      <c r="F101" s="1094"/>
      <c r="H101" s="719" t="s">
        <v>910</v>
      </c>
      <c r="J101" s="1096" t="s">
        <v>1093</v>
      </c>
      <c r="K101" s="1094"/>
      <c r="L101" s="1094"/>
      <c r="M101" s="719" t="s">
        <v>911</v>
      </c>
      <c r="O101" s="1096" t="s">
        <v>1093</v>
      </c>
      <c r="P101" s="1094"/>
      <c r="R101" s="1096" t="s">
        <v>1093</v>
      </c>
      <c r="S101" s="1094"/>
      <c r="U101" s="1096" t="s">
        <v>1093</v>
      </c>
      <c r="V101" s="1094"/>
      <c r="W101" s="1094"/>
      <c r="Y101" s="719" t="s">
        <v>911</v>
      </c>
      <c r="Z101" s="1096" t="s">
        <v>1093</v>
      </c>
      <c r="AA101" s="1094"/>
      <c r="AB101" s="1094"/>
      <c r="AC101" s="1094"/>
      <c r="AD101" s="1094"/>
      <c r="AE101" s="1094"/>
      <c r="AF101" s="1094"/>
      <c r="AH101" s="1093" t="s">
        <v>911</v>
      </c>
      <c r="AI101" s="1094"/>
      <c r="AJ101" s="1094"/>
    </row>
    <row r="102" spans="1:39" ht="409.5" hidden="1" customHeight="1"/>
    <row r="103" spans="1:39" ht="11.25" customHeight="1">
      <c r="A103" s="719" t="s">
        <v>1245</v>
      </c>
      <c r="B103" s="1095" t="s">
        <v>479</v>
      </c>
      <c r="C103" s="1094"/>
      <c r="D103" s="1094"/>
      <c r="E103" s="1094"/>
      <c r="F103" s="1094"/>
      <c r="H103" s="719" t="s">
        <v>910</v>
      </c>
      <c r="J103" s="1096" t="s">
        <v>1246</v>
      </c>
      <c r="K103" s="1094"/>
      <c r="L103" s="1094"/>
      <c r="M103" s="719" t="s">
        <v>912</v>
      </c>
      <c r="O103" s="1096" t="s">
        <v>1247</v>
      </c>
      <c r="P103" s="1094"/>
      <c r="R103" s="1096" t="s">
        <v>1248</v>
      </c>
      <c r="S103" s="1094"/>
      <c r="U103" s="1096" t="s">
        <v>1249</v>
      </c>
      <c r="V103" s="1094"/>
      <c r="W103" s="1094"/>
      <c r="Y103" s="719" t="s">
        <v>911</v>
      </c>
      <c r="Z103" s="1096" t="s">
        <v>1250</v>
      </c>
      <c r="AA103" s="1094"/>
      <c r="AB103" s="1094"/>
      <c r="AC103" s="1094"/>
      <c r="AD103" s="1094"/>
      <c r="AE103" s="1094"/>
      <c r="AF103" s="1094"/>
      <c r="AH103" s="1093" t="s">
        <v>912</v>
      </c>
      <c r="AI103" s="1094"/>
      <c r="AJ103" s="1094"/>
      <c r="AM103" s="1026">
        <f t="shared" ref="AM103:AM108" si="5">ROUND(Z103,0)</f>
        <v>31236</v>
      </c>
    </row>
    <row r="104" spans="1:39" ht="409.5" hidden="1" customHeight="1">
      <c r="AM104" s="1026">
        <f t="shared" si="5"/>
        <v>0</v>
      </c>
    </row>
    <row r="105" spans="1:39" ht="11.25" customHeight="1">
      <c r="A105" s="719" t="s">
        <v>1251</v>
      </c>
      <c r="B105" s="1095" t="s">
        <v>480</v>
      </c>
      <c r="C105" s="1094"/>
      <c r="D105" s="1094"/>
      <c r="E105" s="1094"/>
      <c r="F105" s="1094"/>
      <c r="H105" s="719" t="s">
        <v>910</v>
      </c>
      <c r="J105" s="1096" t="s">
        <v>1252</v>
      </c>
      <c r="K105" s="1094"/>
      <c r="L105" s="1094"/>
      <c r="M105" s="719" t="s">
        <v>912</v>
      </c>
      <c r="O105" s="1096" t="s">
        <v>1253</v>
      </c>
      <c r="P105" s="1094"/>
      <c r="R105" s="1096" t="s">
        <v>1254</v>
      </c>
      <c r="S105" s="1094"/>
      <c r="U105" s="1096" t="s">
        <v>1255</v>
      </c>
      <c r="V105" s="1094"/>
      <c r="W105" s="1094"/>
      <c r="Y105" s="719" t="s">
        <v>911</v>
      </c>
      <c r="Z105" s="1096" t="s">
        <v>1256</v>
      </c>
      <c r="AA105" s="1094"/>
      <c r="AB105" s="1094"/>
      <c r="AC105" s="1094"/>
      <c r="AD105" s="1094"/>
      <c r="AE105" s="1094"/>
      <c r="AF105" s="1094"/>
      <c r="AH105" s="1093" t="s">
        <v>912</v>
      </c>
      <c r="AI105" s="1094"/>
      <c r="AJ105" s="1094"/>
      <c r="AM105" s="1026">
        <f t="shared" si="5"/>
        <v>216372</v>
      </c>
    </row>
    <row r="106" spans="1:39" ht="409.5" hidden="1" customHeight="1">
      <c r="AM106" s="1026">
        <f t="shared" si="5"/>
        <v>0</v>
      </c>
    </row>
    <row r="107" spans="1:39" ht="11.25" customHeight="1">
      <c r="A107" s="719" t="s">
        <v>1257</v>
      </c>
      <c r="B107" s="1095" t="s">
        <v>481</v>
      </c>
      <c r="C107" s="1094"/>
      <c r="D107" s="1094"/>
      <c r="E107" s="1094"/>
      <c r="F107" s="1094"/>
      <c r="H107" s="719" t="s">
        <v>910</v>
      </c>
      <c r="J107" s="1096" t="s">
        <v>1258</v>
      </c>
      <c r="K107" s="1094"/>
      <c r="L107" s="1094"/>
      <c r="M107" s="719" t="s">
        <v>912</v>
      </c>
      <c r="O107" s="1096" t="s">
        <v>1259</v>
      </c>
      <c r="P107" s="1094"/>
      <c r="R107" s="1096" t="s">
        <v>1260</v>
      </c>
      <c r="S107" s="1094"/>
      <c r="U107" s="1096" t="s">
        <v>1261</v>
      </c>
      <c r="V107" s="1094"/>
      <c r="W107" s="1094"/>
      <c r="Y107" s="719" t="s">
        <v>911</v>
      </c>
      <c r="Z107" s="1096" t="s">
        <v>1262</v>
      </c>
      <c r="AA107" s="1094"/>
      <c r="AB107" s="1094"/>
      <c r="AC107" s="1094"/>
      <c r="AD107" s="1094"/>
      <c r="AE107" s="1094"/>
      <c r="AF107" s="1094"/>
      <c r="AH107" s="1093" t="s">
        <v>912</v>
      </c>
      <c r="AI107" s="1094"/>
      <c r="AJ107" s="1094"/>
      <c r="AM107" s="1026">
        <f t="shared" si="5"/>
        <v>2671</v>
      </c>
    </row>
    <row r="108" spans="1:39" ht="11.25" customHeight="1">
      <c r="A108" s="719" t="s">
        <v>1263</v>
      </c>
      <c r="B108" s="1095" t="s">
        <v>482</v>
      </c>
      <c r="C108" s="1094"/>
      <c r="D108" s="1094"/>
      <c r="E108" s="1094"/>
      <c r="F108" s="1094"/>
      <c r="H108" s="719" t="s">
        <v>910</v>
      </c>
      <c r="J108" s="1096" t="s">
        <v>1264</v>
      </c>
      <c r="K108" s="1094"/>
      <c r="L108" s="1094"/>
      <c r="M108" s="719" t="s">
        <v>912</v>
      </c>
      <c r="O108" s="1096" t="s">
        <v>1265</v>
      </c>
      <c r="P108" s="1094"/>
      <c r="R108" s="1096" t="s">
        <v>1266</v>
      </c>
      <c r="S108" s="1094"/>
      <c r="U108" s="1096" t="s">
        <v>1267</v>
      </c>
      <c r="V108" s="1094"/>
      <c r="W108" s="1094"/>
      <c r="Y108" s="719" t="s">
        <v>912</v>
      </c>
      <c r="Z108" s="1096" t="s">
        <v>1268</v>
      </c>
      <c r="AA108" s="1094"/>
      <c r="AB108" s="1094"/>
      <c r="AC108" s="1094"/>
      <c r="AD108" s="1094"/>
      <c r="AE108" s="1094"/>
      <c r="AF108" s="1094"/>
      <c r="AH108" s="1093" t="s">
        <v>912</v>
      </c>
      <c r="AI108" s="1094"/>
      <c r="AJ108" s="1094"/>
      <c r="AM108" s="1026">
        <f t="shared" si="5"/>
        <v>3318</v>
      </c>
    </row>
    <row r="109" spans="1:39" ht="409.5" hidden="1" customHeight="1"/>
    <row r="110" spans="1:39" ht="11.25" customHeight="1">
      <c r="A110" s="719" t="s">
        <v>1269</v>
      </c>
      <c r="B110" s="1095" t="s">
        <v>941</v>
      </c>
      <c r="C110" s="1094"/>
      <c r="D110" s="1094"/>
      <c r="E110" s="1094"/>
      <c r="F110" s="1094"/>
      <c r="H110" s="719" t="s">
        <v>910</v>
      </c>
      <c r="J110" s="1096" t="s">
        <v>1093</v>
      </c>
      <c r="K110" s="1094"/>
      <c r="L110" s="1094"/>
      <c r="M110" s="719" t="s">
        <v>911</v>
      </c>
      <c r="O110" s="1096" t="s">
        <v>1093</v>
      </c>
      <c r="P110" s="1094"/>
      <c r="R110" s="1096" t="s">
        <v>1093</v>
      </c>
      <c r="S110" s="1094"/>
      <c r="U110" s="1096" t="s">
        <v>1093</v>
      </c>
      <c r="V110" s="1094"/>
      <c r="W110" s="1094"/>
      <c r="Y110" s="719" t="s">
        <v>911</v>
      </c>
      <c r="Z110" s="1096" t="s">
        <v>1093</v>
      </c>
      <c r="AA110" s="1094"/>
      <c r="AB110" s="1094"/>
      <c r="AC110" s="1094"/>
      <c r="AD110" s="1094"/>
      <c r="AE110" s="1094"/>
      <c r="AF110" s="1094"/>
      <c r="AH110" s="1093" t="s">
        <v>911</v>
      </c>
      <c r="AI110" s="1094"/>
      <c r="AJ110" s="1094"/>
    </row>
    <row r="111" spans="1:39" ht="409.5" hidden="1" customHeight="1"/>
    <row r="112" spans="1:39" ht="11.25" customHeight="1">
      <c r="A112" s="719" t="s">
        <v>1270</v>
      </c>
      <c r="B112" s="1095" t="s">
        <v>942</v>
      </c>
      <c r="C112" s="1094"/>
      <c r="D112" s="1094"/>
      <c r="E112" s="1094"/>
      <c r="F112" s="1094"/>
      <c r="H112" s="719" t="s">
        <v>910</v>
      </c>
      <c r="J112" s="1096" t="s">
        <v>1093</v>
      </c>
      <c r="K112" s="1094"/>
      <c r="L112" s="1094"/>
      <c r="M112" s="719" t="s">
        <v>911</v>
      </c>
      <c r="O112" s="1096" t="s">
        <v>1093</v>
      </c>
      <c r="P112" s="1094"/>
      <c r="R112" s="1096" t="s">
        <v>1093</v>
      </c>
      <c r="S112" s="1094"/>
      <c r="U112" s="1096" t="s">
        <v>1093</v>
      </c>
      <c r="V112" s="1094"/>
      <c r="W112" s="1094"/>
      <c r="Y112" s="719" t="s">
        <v>911</v>
      </c>
      <c r="Z112" s="1096" t="s">
        <v>1093</v>
      </c>
      <c r="AA112" s="1094"/>
      <c r="AB112" s="1094"/>
      <c r="AC112" s="1094"/>
      <c r="AD112" s="1094"/>
      <c r="AE112" s="1094"/>
      <c r="AF112" s="1094"/>
      <c r="AH112" s="1093" t="s">
        <v>911</v>
      </c>
      <c r="AI112" s="1094"/>
      <c r="AJ112" s="1094"/>
    </row>
    <row r="113" spans="1:39" ht="409.5" hidden="1" customHeight="1"/>
    <row r="114" spans="1:39" ht="11.25" customHeight="1">
      <c r="A114" s="719" t="s">
        <v>1271</v>
      </c>
      <c r="B114" s="1095" t="s">
        <v>943</v>
      </c>
      <c r="C114" s="1094"/>
      <c r="D114" s="1094"/>
      <c r="E114" s="1094"/>
      <c r="F114" s="1094"/>
      <c r="H114" s="719" t="s">
        <v>910</v>
      </c>
      <c r="J114" s="1096" t="s">
        <v>1093</v>
      </c>
      <c r="K114" s="1094"/>
      <c r="L114" s="1094"/>
      <c r="M114" s="719" t="s">
        <v>911</v>
      </c>
      <c r="O114" s="1096" t="s">
        <v>1093</v>
      </c>
      <c r="P114" s="1094"/>
      <c r="R114" s="1096" t="s">
        <v>1093</v>
      </c>
      <c r="S114" s="1094"/>
      <c r="U114" s="1096" t="s">
        <v>1093</v>
      </c>
      <c r="V114" s="1094"/>
      <c r="W114" s="1094"/>
      <c r="Y114" s="719" t="s">
        <v>911</v>
      </c>
      <c r="Z114" s="1096" t="s">
        <v>1093</v>
      </c>
      <c r="AA114" s="1094"/>
      <c r="AB114" s="1094"/>
      <c r="AC114" s="1094"/>
      <c r="AD114" s="1094"/>
      <c r="AE114" s="1094"/>
      <c r="AF114" s="1094"/>
      <c r="AH114" s="1093" t="s">
        <v>911</v>
      </c>
      <c r="AI114" s="1094"/>
      <c r="AJ114" s="1094"/>
    </row>
    <row r="115" spans="1:39" ht="409.5" hidden="1" customHeight="1"/>
    <row r="116" spans="1:39" ht="11.25" customHeight="1">
      <c r="A116" s="719" t="s">
        <v>1272</v>
      </c>
      <c r="B116" s="1095" t="s">
        <v>599</v>
      </c>
      <c r="C116" s="1094"/>
      <c r="D116" s="1094"/>
      <c r="E116" s="1094"/>
      <c r="F116" s="1094"/>
      <c r="H116" s="719" t="s">
        <v>910</v>
      </c>
      <c r="J116" s="1096" t="s">
        <v>1093</v>
      </c>
      <c r="K116" s="1094"/>
      <c r="L116" s="1094"/>
      <c r="M116" s="719" t="s">
        <v>911</v>
      </c>
      <c r="O116" s="1096" t="s">
        <v>1093</v>
      </c>
      <c r="P116" s="1094"/>
      <c r="R116" s="1096" t="s">
        <v>1093</v>
      </c>
      <c r="S116" s="1094"/>
      <c r="U116" s="1096" t="s">
        <v>1093</v>
      </c>
      <c r="V116" s="1094"/>
      <c r="W116" s="1094"/>
      <c r="Y116" s="719" t="s">
        <v>911</v>
      </c>
      <c r="Z116" s="1096" t="s">
        <v>1093</v>
      </c>
      <c r="AA116" s="1094"/>
      <c r="AB116" s="1094"/>
      <c r="AC116" s="1094"/>
      <c r="AD116" s="1094"/>
      <c r="AE116" s="1094"/>
      <c r="AF116" s="1094"/>
      <c r="AH116" s="1093" t="s">
        <v>911</v>
      </c>
      <c r="AI116" s="1094"/>
      <c r="AJ116" s="1094"/>
    </row>
    <row r="117" spans="1:39" ht="11.25" customHeight="1">
      <c r="A117" s="719" t="s">
        <v>1273</v>
      </c>
      <c r="B117" s="1095" t="s">
        <v>483</v>
      </c>
      <c r="C117" s="1094"/>
      <c r="D117" s="1094"/>
      <c r="E117" s="1094"/>
      <c r="F117" s="1094"/>
      <c r="H117" s="719" t="s">
        <v>910</v>
      </c>
      <c r="J117" s="1096" t="s">
        <v>1274</v>
      </c>
      <c r="K117" s="1094"/>
      <c r="L117" s="1094"/>
      <c r="M117" s="719" t="s">
        <v>912</v>
      </c>
      <c r="O117" s="1096" t="s">
        <v>1275</v>
      </c>
      <c r="P117" s="1094"/>
      <c r="R117" s="1096" t="s">
        <v>1276</v>
      </c>
      <c r="S117" s="1094"/>
      <c r="U117" s="1096" t="s">
        <v>1277</v>
      </c>
      <c r="V117" s="1094"/>
      <c r="W117" s="1094"/>
      <c r="Y117" s="719" t="s">
        <v>911</v>
      </c>
      <c r="Z117" s="1096" t="s">
        <v>1278</v>
      </c>
      <c r="AA117" s="1094"/>
      <c r="AB117" s="1094"/>
      <c r="AC117" s="1094"/>
      <c r="AD117" s="1094"/>
      <c r="AE117" s="1094"/>
      <c r="AF117" s="1094"/>
      <c r="AH117" s="1093" t="s">
        <v>912</v>
      </c>
      <c r="AI117" s="1094"/>
      <c r="AJ117" s="1094"/>
      <c r="AM117" s="1026">
        <f t="shared" ref="AM117:AM121" si="6">ROUND(Z117,0)</f>
        <v>6261</v>
      </c>
    </row>
    <row r="118" spans="1:39" ht="409.5" hidden="1" customHeight="1">
      <c r="AM118" s="1026">
        <f t="shared" si="6"/>
        <v>0</v>
      </c>
    </row>
    <row r="119" spans="1:39" ht="11.25" customHeight="1">
      <c r="A119" s="719" t="s">
        <v>1279</v>
      </c>
      <c r="B119" s="1095" t="s">
        <v>484</v>
      </c>
      <c r="C119" s="1094"/>
      <c r="D119" s="1094"/>
      <c r="E119" s="1094"/>
      <c r="F119" s="1094"/>
      <c r="H119" s="719" t="s">
        <v>910</v>
      </c>
      <c r="J119" s="1096" t="s">
        <v>1280</v>
      </c>
      <c r="K119" s="1094"/>
      <c r="L119" s="1094"/>
      <c r="M119" s="719" t="s">
        <v>912</v>
      </c>
      <c r="O119" s="1096" t="s">
        <v>1281</v>
      </c>
      <c r="P119" s="1094"/>
      <c r="R119" s="1096" t="s">
        <v>1282</v>
      </c>
      <c r="S119" s="1094"/>
      <c r="U119" s="1096" t="s">
        <v>1283</v>
      </c>
      <c r="V119" s="1094"/>
      <c r="W119" s="1094"/>
      <c r="Y119" s="719" t="s">
        <v>911</v>
      </c>
      <c r="Z119" s="1096" t="s">
        <v>1284</v>
      </c>
      <c r="AA119" s="1094"/>
      <c r="AB119" s="1094"/>
      <c r="AC119" s="1094"/>
      <c r="AD119" s="1094"/>
      <c r="AE119" s="1094"/>
      <c r="AF119" s="1094"/>
      <c r="AH119" s="1093" t="s">
        <v>912</v>
      </c>
      <c r="AI119" s="1094"/>
      <c r="AJ119" s="1094"/>
      <c r="AM119" s="1026">
        <f t="shared" si="6"/>
        <v>3545</v>
      </c>
    </row>
    <row r="120" spans="1:39" ht="409.5" hidden="1" customHeight="1">
      <c r="AM120" s="1026">
        <f t="shared" si="6"/>
        <v>0</v>
      </c>
    </row>
    <row r="121" spans="1:39" ht="11.25" customHeight="1">
      <c r="A121" s="719" t="s">
        <v>1285</v>
      </c>
      <c r="B121" s="1095" t="s">
        <v>485</v>
      </c>
      <c r="C121" s="1094"/>
      <c r="D121" s="1094"/>
      <c r="E121" s="1094"/>
      <c r="F121" s="1094"/>
      <c r="H121" s="719" t="s">
        <v>910</v>
      </c>
      <c r="J121" s="1096" t="s">
        <v>1286</v>
      </c>
      <c r="K121" s="1094"/>
      <c r="L121" s="1094"/>
      <c r="M121" s="719" t="s">
        <v>912</v>
      </c>
      <c r="O121" s="1096" t="s">
        <v>1287</v>
      </c>
      <c r="P121" s="1094"/>
      <c r="R121" s="1096" t="s">
        <v>1288</v>
      </c>
      <c r="S121" s="1094"/>
      <c r="U121" s="1096" t="s">
        <v>1289</v>
      </c>
      <c r="V121" s="1094"/>
      <c r="W121" s="1094"/>
      <c r="Y121" s="719" t="s">
        <v>911</v>
      </c>
      <c r="Z121" s="1096" t="s">
        <v>1290</v>
      </c>
      <c r="AA121" s="1094"/>
      <c r="AB121" s="1094"/>
      <c r="AC121" s="1094"/>
      <c r="AD121" s="1094"/>
      <c r="AE121" s="1094"/>
      <c r="AF121" s="1094"/>
      <c r="AH121" s="1093" t="s">
        <v>912</v>
      </c>
      <c r="AI121" s="1094"/>
      <c r="AJ121" s="1094"/>
      <c r="AM121" s="1026">
        <f t="shared" si="6"/>
        <v>14615</v>
      </c>
    </row>
    <row r="122" spans="1:39" ht="409.5" hidden="1" customHeight="1">
      <c r="AM122" s="1026"/>
    </row>
    <row r="123" spans="1:39" ht="11.25" customHeight="1">
      <c r="A123" s="719" t="s">
        <v>1291</v>
      </c>
      <c r="B123" s="1095" t="s">
        <v>944</v>
      </c>
      <c r="C123" s="1094"/>
      <c r="D123" s="1094"/>
      <c r="E123" s="1094"/>
      <c r="F123" s="1094"/>
      <c r="H123" s="719" t="s">
        <v>910</v>
      </c>
      <c r="J123" s="1096" t="s">
        <v>1093</v>
      </c>
      <c r="K123" s="1094"/>
      <c r="L123" s="1094"/>
      <c r="M123" s="719" t="s">
        <v>911</v>
      </c>
      <c r="O123" s="1096" t="s">
        <v>1093</v>
      </c>
      <c r="P123" s="1094"/>
      <c r="R123" s="1096" t="s">
        <v>1093</v>
      </c>
      <c r="S123" s="1094"/>
      <c r="U123" s="1096" t="s">
        <v>1093</v>
      </c>
      <c r="V123" s="1094"/>
      <c r="W123" s="1094"/>
      <c r="Y123" s="719" t="s">
        <v>911</v>
      </c>
      <c r="Z123" s="1096" t="s">
        <v>1093</v>
      </c>
      <c r="AA123" s="1094"/>
      <c r="AB123" s="1094"/>
      <c r="AC123" s="1094"/>
      <c r="AD123" s="1094"/>
      <c r="AE123" s="1094"/>
      <c r="AF123" s="1094"/>
      <c r="AH123" s="1093" t="s">
        <v>911</v>
      </c>
      <c r="AI123" s="1094"/>
      <c r="AJ123" s="1094"/>
      <c r="AM123" s="1026"/>
    </row>
    <row r="124" spans="1:39" ht="11.25" customHeight="1">
      <c r="A124" s="719" t="s">
        <v>1292</v>
      </c>
      <c r="B124" s="1095" t="s">
        <v>486</v>
      </c>
      <c r="C124" s="1094"/>
      <c r="D124" s="1094"/>
      <c r="E124" s="1094"/>
      <c r="F124" s="1094"/>
      <c r="H124" s="719" t="s">
        <v>910</v>
      </c>
      <c r="J124" s="1096" t="s">
        <v>1293</v>
      </c>
      <c r="K124" s="1094"/>
      <c r="L124" s="1094"/>
      <c r="M124" s="719" t="s">
        <v>912</v>
      </c>
      <c r="O124" s="1096" t="s">
        <v>1294</v>
      </c>
      <c r="P124" s="1094"/>
      <c r="R124" s="1096" t="s">
        <v>1295</v>
      </c>
      <c r="S124" s="1094"/>
      <c r="U124" s="1096" t="s">
        <v>1293</v>
      </c>
      <c r="V124" s="1094"/>
      <c r="W124" s="1094"/>
      <c r="Y124" s="719" t="s">
        <v>911</v>
      </c>
      <c r="Z124" s="1096" t="s">
        <v>1093</v>
      </c>
      <c r="AA124" s="1094"/>
      <c r="AB124" s="1094"/>
      <c r="AC124" s="1094"/>
      <c r="AD124" s="1094"/>
      <c r="AE124" s="1094"/>
      <c r="AF124" s="1094"/>
      <c r="AH124" s="1093" t="s">
        <v>911</v>
      </c>
      <c r="AI124" s="1094"/>
      <c r="AJ124" s="1094"/>
      <c r="AM124" s="1026"/>
    </row>
    <row r="125" spans="1:39" ht="409.5" hidden="1" customHeight="1">
      <c r="AM125" s="1026"/>
    </row>
    <row r="126" spans="1:39" ht="11.25" customHeight="1">
      <c r="A126" s="719" t="s">
        <v>1296</v>
      </c>
      <c r="B126" s="1095" t="s">
        <v>487</v>
      </c>
      <c r="C126" s="1094"/>
      <c r="D126" s="1094"/>
      <c r="E126" s="1094"/>
      <c r="F126" s="1094"/>
      <c r="H126" s="719" t="s">
        <v>910</v>
      </c>
      <c r="J126" s="1096" t="s">
        <v>1297</v>
      </c>
      <c r="K126" s="1094"/>
      <c r="L126" s="1094"/>
      <c r="M126" s="719" t="s">
        <v>912</v>
      </c>
      <c r="O126" s="1096" t="s">
        <v>1298</v>
      </c>
      <c r="P126" s="1094"/>
      <c r="R126" s="1096" t="s">
        <v>1299</v>
      </c>
      <c r="S126" s="1094"/>
      <c r="U126" s="1096" t="s">
        <v>1300</v>
      </c>
      <c r="V126" s="1094"/>
      <c r="W126" s="1094"/>
      <c r="Y126" s="719" t="s">
        <v>912</v>
      </c>
      <c r="Z126" s="1096" t="s">
        <v>1301</v>
      </c>
      <c r="AA126" s="1094"/>
      <c r="AB126" s="1094"/>
      <c r="AC126" s="1094"/>
      <c r="AD126" s="1094"/>
      <c r="AE126" s="1094"/>
      <c r="AF126" s="1094"/>
      <c r="AH126" s="1093" t="s">
        <v>912</v>
      </c>
      <c r="AI126" s="1094"/>
      <c r="AJ126" s="1094"/>
      <c r="AM126" s="1026">
        <f>ROUND(Z126,0)</f>
        <v>104549</v>
      </c>
    </row>
    <row r="127" spans="1:39" ht="409.5" hidden="1" customHeight="1">
      <c r="AM127" s="1026"/>
    </row>
    <row r="128" spans="1:39" ht="11.25" customHeight="1">
      <c r="A128" s="719" t="s">
        <v>1302</v>
      </c>
      <c r="B128" s="1095" t="s">
        <v>945</v>
      </c>
      <c r="C128" s="1094"/>
      <c r="D128" s="1094"/>
      <c r="E128" s="1094"/>
      <c r="F128" s="1094"/>
      <c r="H128" s="719" t="s">
        <v>910</v>
      </c>
      <c r="J128" s="1096" t="s">
        <v>1093</v>
      </c>
      <c r="K128" s="1094"/>
      <c r="L128" s="1094"/>
      <c r="M128" s="719" t="s">
        <v>911</v>
      </c>
      <c r="O128" s="1096" t="s">
        <v>1093</v>
      </c>
      <c r="P128" s="1094"/>
      <c r="R128" s="1096" t="s">
        <v>1093</v>
      </c>
      <c r="S128" s="1094"/>
      <c r="U128" s="1096" t="s">
        <v>1093</v>
      </c>
      <c r="V128" s="1094"/>
      <c r="W128" s="1094"/>
      <c r="Y128" s="719" t="s">
        <v>911</v>
      </c>
      <c r="Z128" s="1096" t="s">
        <v>1093</v>
      </c>
      <c r="AA128" s="1094"/>
      <c r="AB128" s="1094"/>
      <c r="AC128" s="1094"/>
      <c r="AD128" s="1094"/>
      <c r="AE128" s="1094"/>
      <c r="AF128" s="1094"/>
      <c r="AH128" s="1093" t="s">
        <v>911</v>
      </c>
      <c r="AI128" s="1094"/>
      <c r="AJ128" s="1094"/>
      <c r="AM128" s="1026"/>
    </row>
    <row r="129" spans="1:39" ht="409.5" hidden="1" customHeight="1">
      <c r="AM129" s="1026"/>
    </row>
    <row r="130" spans="1:39" ht="11.25" customHeight="1">
      <c r="A130" s="719" t="s">
        <v>1303</v>
      </c>
      <c r="B130" s="1095" t="s">
        <v>488</v>
      </c>
      <c r="C130" s="1094"/>
      <c r="D130" s="1094"/>
      <c r="E130" s="1094"/>
      <c r="F130" s="1094"/>
      <c r="H130" s="719" t="s">
        <v>910</v>
      </c>
      <c r="J130" s="1096" t="s">
        <v>1304</v>
      </c>
      <c r="K130" s="1094"/>
      <c r="L130" s="1094"/>
      <c r="M130" s="719" t="s">
        <v>912</v>
      </c>
      <c r="O130" s="1096" t="s">
        <v>1305</v>
      </c>
      <c r="P130" s="1094"/>
      <c r="R130" s="1096" t="s">
        <v>1306</v>
      </c>
      <c r="S130" s="1094"/>
      <c r="U130" s="1096" t="s">
        <v>1307</v>
      </c>
      <c r="V130" s="1094"/>
      <c r="W130" s="1094"/>
      <c r="Y130" s="719" t="s">
        <v>911</v>
      </c>
      <c r="Z130" s="1096" t="s">
        <v>1308</v>
      </c>
      <c r="AA130" s="1094"/>
      <c r="AB130" s="1094"/>
      <c r="AC130" s="1094"/>
      <c r="AD130" s="1094"/>
      <c r="AE130" s="1094"/>
      <c r="AF130" s="1094"/>
      <c r="AH130" s="1093" t="s">
        <v>912</v>
      </c>
      <c r="AI130" s="1094"/>
      <c r="AJ130" s="1094"/>
      <c r="AM130" s="1026">
        <f>ROUND(Z130,0)</f>
        <v>35423</v>
      </c>
    </row>
    <row r="131" spans="1:39" ht="11.25" customHeight="1">
      <c r="A131" s="719" t="s">
        <v>1309</v>
      </c>
      <c r="B131" s="1095" t="s">
        <v>489</v>
      </c>
      <c r="C131" s="1094"/>
      <c r="D131" s="1094"/>
      <c r="E131" s="1094"/>
      <c r="F131" s="1094"/>
      <c r="H131" s="719" t="s">
        <v>910</v>
      </c>
      <c r="J131" s="1096" t="s">
        <v>1093</v>
      </c>
      <c r="K131" s="1094"/>
      <c r="L131" s="1094"/>
      <c r="M131" s="719" t="s">
        <v>911</v>
      </c>
      <c r="O131" s="1096" t="s">
        <v>1093</v>
      </c>
      <c r="P131" s="1094"/>
      <c r="R131" s="1096" t="s">
        <v>1093</v>
      </c>
      <c r="S131" s="1094"/>
      <c r="U131" s="1096" t="s">
        <v>1093</v>
      </c>
      <c r="V131" s="1094"/>
      <c r="W131" s="1094"/>
      <c r="Y131" s="719" t="s">
        <v>911</v>
      </c>
      <c r="Z131" s="1096" t="s">
        <v>1093</v>
      </c>
      <c r="AA131" s="1094"/>
      <c r="AB131" s="1094"/>
      <c r="AC131" s="1094"/>
      <c r="AD131" s="1094"/>
      <c r="AE131" s="1094"/>
      <c r="AF131" s="1094"/>
      <c r="AH131" s="1093" t="s">
        <v>911</v>
      </c>
      <c r="AI131" s="1094"/>
      <c r="AJ131" s="1094"/>
      <c r="AM131" s="1026"/>
    </row>
    <row r="132" spans="1:39" ht="409.5" hidden="1" customHeight="1">
      <c r="AM132" s="1026"/>
    </row>
    <row r="133" spans="1:39" ht="11.25" customHeight="1">
      <c r="A133" s="719" t="s">
        <v>1310</v>
      </c>
      <c r="B133" s="1095" t="s">
        <v>490</v>
      </c>
      <c r="C133" s="1094"/>
      <c r="D133" s="1094"/>
      <c r="E133" s="1094"/>
      <c r="F133" s="1094"/>
      <c r="H133" s="719" t="s">
        <v>910</v>
      </c>
      <c r="J133" s="1096" t="s">
        <v>1311</v>
      </c>
      <c r="K133" s="1094"/>
      <c r="L133" s="1094"/>
      <c r="M133" s="719" t="s">
        <v>912</v>
      </c>
      <c r="O133" s="1096" t="s">
        <v>1312</v>
      </c>
      <c r="P133" s="1094"/>
      <c r="R133" s="1096" t="s">
        <v>1313</v>
      </c>
      <c r="S133" s="1094"/>
      <c r="U133" s="1096" t="s">
        <v>1314</v>
      </c>
      <c r="V133" s="1094"/>
      <c r="W133" s="1094"/>
      <c r="Y133" s="719" t="s">
        <v>911</v>
      </c>
      <c r="Z133" s="1096" t="s">
        <v>1315</v>
      </c>
      <c r="AA133" s="1094"/>
      <c r="AB133" s="1094"/>
      <c r="AC133" s="1094"/>
      <c r="AD133" s="1094"/>
      <c r="AE133" s="1094"/>
      <c r="AF133" s="1094"/>
      <c r="AH133" s="1093" t="s">
        <v>912</v>
      </c>
      <c r="AI133" s="1094"/>
      <c r="AJ133" s="1094"/>
      <c r="AM133" s="1026">
        <f t="shared" ref="AM133:AM149" si="7">ROUND(Z133,0)</f>
        <v>250000</v>
      </c>
    </row>
    <row r="134" spans="1:39" ht="409.5" hidden="1" customHeight="1">
      <c r="AM134" s="1026">
        <f t="shared" si="7"/>
        <v>0</v>
      </c>
    </row>
    <row r="135" spans="1:39" ht="11.25" customHeight="1">
      <c r="A135" s="719" t="s">
        <v>1316</v>
      </c>
      <c r="B135" s="1095" t="s">
        <v>491</v>
      </c>
      <c r="C135" s="1094"/>
      <c r="D135" s="1094"/>
      <c r="E135" s="1094"/>
      <c r="F135" s="1094"/>
      <c r="H135" s="719" t="s">
        <v>910</v>
      </c>
      <c r="J135" s="1096" t="s">
        <v>1317</v>
      </c>
      <c r="K135" s="1094"/>
      <c r="L135" s="1094"/>
      <c r="M135" s="719" t="s">
        <v>912</v>
      </c>
      <c r="O135" s="1096" t="s">
        <v>1318</v>
      </c>
      <c r="P135" s="1094"/>
      <c r="R135" s="1096" t="s">
        <v>1319</v>
      </c>
      <c r="S135" s="1094"/>
      <c r="U135" s="1096" t="s">
        <v>1320</v>
      </c>
      <c r="V135" s="1094"/>
      <c r="W135" s="1094"/>
      <c r="Y135" s="719" t="s">
        <v>911</v>
      </c>
      <c r="Z135" s="1096" t="s">
        <v>1321</v>
      </c>
      <c r="AA135" s="1094"/>
      <c r="AB135" s="1094"/>
      <c r="AC135" s="1094"/>
      <c r="AD135" s="1094"/>
      <c r="AE135" s="1094"/>
      <c r="AF135" s="1094"/>
      <c r="AH135" s="1093" t="s">
        <v>912</v>
      </c>
      <c r="AI135" s="1094"/>
      <c r="AJ135" s="1094"/>
      <c r="AM135" s="1026">
        <f t="shared" si="7"/>
        <v>18733</v>
      </c>
    </row>
    <row r="136" spans="1:39" ht="409.5" hidden="1" customHeight="1">
      <c r="AM136" s="1026">
        <f t="shared" si="7"/>
        <v>0</v>
      </c>
    </row>
    <row r="137" spans="1:39" ht="11.25" customHeight="1">
      <c r="A137" s="719" t="s">
        <v>1322</v>
      </c>
      <c r="B137" s="1095" t="s">
        <v>492</v>
      </c>
      <c r="C137" s="1094"/>
      <c r="D137" s="1094"/>
      <c r="E137" s="1094"/>
      <c r="F137" s="1094"/>
      <c r="H137" s="719" t="s">
        <v>910</v>
      </c>
      <c r="J137" s="1096" t="s">
        <v>1323</v>
      </c>
      <c r="K137" s="1094"/>
      <c r="L137" s="1094"/>
      <c r="M137" s="719" t="s">
        <v>912</v>
      </c>
      <c r="O137" s="1096" t="s">
        <v>1324</v>
      </c>
      <c r="P137" s="1094"/>
      <c r="R137" s="1096" t="s">
        <v>1325</v>
      </c>
      <c r="S137" s="1094"/>
      <c r="U137" s="1096" t="s">
        <v>1326</v>
      </c>
      <c r="V137" s="1094"/>
      <c r="W137" s="1094"/>
      <c r="Y137" s="719" t="s">
        <v>911</v>
      </c>
      <c r="Z137" s="1096" t="s">
        <v>1327</v>
      </c>
      <c r="AA137" s="1094"/>
      <c r="AB137" s="1094"/>
      <c r="AC137" s="1094"/>
      <c r="AD137" s="1094"/>
      <c r="AE137" s="1094"/>
      <c r="AF137" s="1094"/>
      <c r="AH137" s="1093" t="s">
        <v>912</v>
      </c>
      <c r="AI137" s="1094"/>
      <c r="AJ137" s="1094"/>
      <c r="AM137" s="1026">
        <f t="shared" si="7"/>
        <v>61331</v>
      </c>
    </row>
    <row r="138" spans="1:39" ht="409.5" hidden="1" customHeight="1">
      <c r="AM138" s="1026">
        <f t="shared" si="7"/>
        <v>0</v>
      </c>
    </row>
    <row r="139" spans="1:39" ht="11.25" customHeight="1">
      <c r="A139" s="719" t="s">
        <v>1328</v>
      </c>
      <c r="B139" s="1095" t="s">
        <v>493</v>
      </c>
      <c r="C139" s="1094"/>
      <c r="D139" s="1094"/>
      <c r="E139" s="1094"/>
      <c r="F139" s="1094"/>
      <c r="H139" s="719" t="s">
        <v>910</v>
      </c>
      <c r="J139" s="1096" t="s">
        <v>1329</v>
      </c>
      <c r="K139" s="1094"/>
      <c r="L139" s="1094"/>
      <c r="M139" s="719" t="s">
        <v>912</v>
      </c>
      <c r="O139" s="1096" t="s">
        <v>1330</v>
      </c>
      <c r="P139" s="1094"/>
      <c r="R139" s="1096" t="s">
        <v>1331</v>
      </c>
      <c r="S139" s="1094"/>
      <c r="U139" s="1096" t="s">
        <v>1332</v>
      </c>
      <c r="V139" s="1094"/>
      <c r="W139" s="1094"/>
      <c r="Y139" s="719" t="s">
        <v>911</v>
      </c>
      <c r="Z139" s="1096" t="s">
        <v>1333</v>
      </c>
      <c r="AA139" s="1094"/>
      <c r="AB139" s="1094"/>
      <c r="AC139" s="1094"/>
      <c r="AD139" s="1094"/>
      <c r="AE139" s="1094"/>
      <c r="AF139" s="1094"/>
      <c r="AH139" s="1093" t="s">
        <v>912</v>
      </c>
      <c r="AI139" s="1094"/>
      <c r="AJ139" s="1094"/>
      <c r="AM139" s="1026">
        <f t="shared" si="7"/>
        <v>2082</v>
      </c>
    </row>
    <row r="140" spans="1:39" ht="11.25" customHeight="1">
      <c r="A140" s="719" t="s">
        <v>1334</v>
      </c>
      <c r="B140" s="1095" t="s">
        <v>494</v>
      </c>
      <c r="C140" s="1094"/>
      <c r="D140" s="1094"/>
      <c r="E140" s="1094"/>
      <c r="F140" s="1094"/>
      <c r="H140" s="719" t="s">
        <v>910</v>
      </c>
      <c r="J140" s="1096" t="s">
        <v>1335</v>
      </c>
      <c r="K140" s="1094"/>
      <c r="L140" s="1094"/>
      <c r="M140" s="719" t="s">
        <v>912</v>
      </c>
      <c r="O140" s="1096" t="s">
        <v>1336</v>
      </c>
      <c r="P140" s="1094"/>
      <c r="R140" s="1096" t="s">
        <v>1337</v>
      </c>
      <c r="S140" s="1094"/>
      <c r="U140" s="1096" t="s">
        <v>1338</v>
      </c>
      <c r="V140" s="1094"/>
      <c r="W140" s="1094"/>
      <c r="Y140" s="719" t="s">
        <v>911</v>
      </c>
      <c r="Z140" s="1096" t="s">
        <v>1339</v>
      </c>
      <c r="AA140" s="1094"/>
      <c r="AB140" s="1094"/>
      <c r="AC140" s="1094"/>
      <c r="AD140" s="1094"/>
      <c r="AE140" s="1094"/>
      <c r="AF140" s="1094"/>
      <c r="AH140" s="1093" t="s">
        <v>912</v>
      </c>
      <c r="AI140" s="1094"/>
      <c r="AJ140" s="1094"/>
      <c r="AM140" s="1026">
        <f t="shared" si="7"/>
        <v>4688</v>
      </c>
    </row>
    <row r="141" spans="1:39" ht="409.5" hidden="1" customHeight="1">
      <c r="AM141" s="1026">
        <f t="shared" si="7"/>
        <v>0</v>
      </c>
    </row>
    <row r="142" spans="1:39" ht="11.25" customHeight="1">
      <c r="A142" s="719" t="s">
        <v>1340</v>
      </c>
      <c r="B142" s="1095" t="s">
        <v>495</v>
      </c>
      <c r="C142" s="1094"/>
      <c r="D142" s="1094"/>
      <c r="E142" s="1094"/>
      <c r="F142" s="1094"/>
      <c r="H142" s="719" t="s">
        <v>910</v>
      </c>
      <c r="J142" s="1096" t="s">
        <v>1341</v>
      </c>
      <c r="K142" s="1094"/>
      <c r="L142" s="1094"/>
      <c r="M142" s="719" t="s">
        <v>912</v>
      </c>
      <c r="O142" s="1096" t="s">
        <v>1342</v>
      </c>
      <c r="P142" s="1094"/>
      <c r="R142" s="1096" t="s">
        <v>1343</v>
      </c>
      <c r="S142" s="1094"/>
      <c r="U142" s="1096" t="s">
        <v>1344</v>
      </c>
      <c r="V142" s="1094"/>
      <c r="W142" s="1094"/>
      <c r="Y142" s="719" t="s">
        <v>911</v>
      </c>
      <c r="Z142" s="1096" t="s">
        <v>1345</v>
      </c>
      <c r="AA142" s="1094"/>
      <c r="AB142" s="1094"/>
      <c r="AC142" s="1094"/>
      <c r="AD142" s="1094"/>
      <c r="AE142" s="1094"/>
      <c r="AF142" s="1094"/>
      <c r="AH142" s="1093" t="s">
        <v>912</v>
      </c>
      <c r="AI142" s="1094"/>
      <c r="AJ142" s="1094"/>
      <c r="AM142" s="1026">
        <f t="shared" si="7"/>
        <v>6419</v>
      </c>
    </row>
    <row r="143" spans="1:39" ht="409.5" hidden="1" customHeight="1">
      <c r="AM143" s="1026">
        <f t="shared" si="7"/>
        <v>0</v>
      </c>
    </row>
    <row r="144" spans="1:39" ht="11.25" customHeight="1">
      <c r="A144" s="719" t="s">
        <v>1346</v>
      </c>
      <c r="B144" s="1095" t="s">
        <v>496</v>
      </c>
      <c r="C144" s="1094"/>
      <c r="D144" s="1094"/>
      <c r="E144" s="1094"/>
      <c r="F144" s="1094"/>
      <c r="H144" s="719" t="s">
        <v>910</v>
      </c>
      <c r="J144" s="1096" t="s">
        <v>1347</v>
      </c>
      <c r="K144" s="1094"/>
      <c r="L144" s="1094"/>
      <c r="M144" s="719" t="s">
        <v>912</v>
      </c>
      <c r="O144" s="1096" t="s">
        <v>1348</v>
      </c>
      <c r="P144" s="1094"/>
      <c r="R144" s="1096" t="s">
        <v>1349</v>
      </c>
      <c r="S144" s="1094"/>
      <c r="U144" s="1096" t="s">
        <v>1350</v>
      </c>
      <c r="V144" s="1094"/>
      <c r="W144" s="1094"/>
      <c r="Y144" s="719" t="s">
        <v>911</v>
      </c>
      <c r="Z144" s="1096" t="s">
        <v>1351</v>
      </c>
      <c r="AA144" s="1094"/>
      <c r="AB144" s="1094"/>
      <c r="AC144" s="1094"/>
      <c r="AD144" s="1094"/>
      <c r="AE144" s="1094"/>
      <c r="AF144" s="1094"/>
      <c r="AH144" s="1093" t="s">
        <v>912</v>
      </c>
      <c r="AI144" s="1094"/>
      <c r="AJ144" s="1094"/>
      <c r="AM144" s="1026">
        <f t="shared" si="7"/>
        <v>123197</v>
      </c>
    </row>
    <row r="145" spans="1:39" ht="409.5" hidden="1" customHeight="1">
      <c r="AM145" s="1026">
        <f t="shared" si="7"/>
        <v>0</v>
      </c>
    </row>
    <row r="146" spans="1:39" ht="11.25" customHeight="1">
      <c r="A146" s="719" t="s">
        <v>1352</v>
      </c>
      <c r="B146" s="1095" t="s">
        <v>497</v>
      </c>
      <c r="C146" s="1094"/>
      <c r="D146" s="1094"/>
      <c r="E146" s="1094"/>
      <c r="F146" s="1094"/>
      <c r="H146" s="719" t="s">
        <v>910</v>
      </c>
      <c r="J146" s="1096" t="s">
        <v>1353</v>
      </c>
      <c r="K146" s="1094"/>
      <c r="L146" s="1094"/>
      <c r="M146" s="719" t="s">
        <v>912</v>
      </c>
      <c r="O146" s="1096" t="s">
        <v>1354</v>
      </c>
      <c r="P146" s="1094"/>
      <c r="R146" s="1096" t="s">
        <v>1355</v>
      </c>
      <c r="S146" s="1094"/>
      <c r="U146" s="1096" t="s">
        <v>1356</v>
      </c>
      <c r="V146" s="1094"/>
      <c r="W146" s="1094"/>
      <c r="Y146" s="719" t="s">
        <v>911</v>
      </c>
      <c r="Z146" s="1096" t="s">
        <v>1357</v>
      </c>
      <c r="AA146" s="1094"/>
      <c r="AB146" s="1094"/>
      <c r="AC146" s="1094"/>
      <c r="AD146" s="1094"/>
      <c r="AE146" s="1094"/>
      <c r="AF146" s="1094"/>
      <c r="AH146" s="1093" t="s">
        <v>912</v>
      </c>
      <c r="AI146" s="1094"/>
      <c r="AJ146" s="1094"/>
      <c r="AM146" s="1026">
        <f t="shared" si="7"/>
        <v>4991</v>
      </c>
    </row>
    <row r="147" spans="1:39" ht="11.25" customHeight="1">
      <c r="A147" s="719" t="s">
        <v>1358</v>
      </c>
      <c r="B147" s="1095" t="s">
        <v>498</v>
      </c>
      <c r="C147" s="1094"/>
      <c r="D147" s="1094"/>
      <c r="E147" s="1094"/>
      <c r="F147" s="1094"/>
      <c r="H147" s="719" t="s">
        <v>910</v>
      </c>
      <c r="J147" s="1096" t="s">
        <v>1359</v>
      </c>
      <c r="K147" s="1094"/>
      <c r="L147" s="1094"/>
      <c r="M147" s="719" t="s">
        <v>912</v>
      </c>
      <c r="O147" s="1096" t="s">
        <v>1360</v>
      </c>
      <c r="P147" s="1094"/>
      <c r="R147" s="1096" t="s">
        <v>1361</v>
      </c>
      <c r="S147" s="1094"/>
      <c r="U147" s="1096" t="s">
        <v>1362</v>
      </c>
      <c r="V147" s="1094"/>
      <c r="W147" s="1094"/>
      <c r="Y147" s="719" t="s">
        <v>911</v>
      </c>
      <c r="Z147" s="1096" t="s">
        <v>1363</v>
      </c>
      <c r="AA147" s="1094"/>
      <c r="AB147" s="1094"/>
      <c r="AC147" s="1094"/>
      <c r="AD147" s="1094"/>
      <c r="AE147" s="1094"/>
      <c r="AF147" s="1094"/>
      <c r="AH147" s="1093" t="s">
        <v>912</v>
      </c>
      <c r="AI147" s="1094"/>
      <c r="AJ147" s="1094"/>
      <c r="AM147" s="1026">
        <f t="shared" si="7"/>
        <v>6443</v>
      </c>
    </row>
    <row r="148" spans="1:39" ht="409.5" hidden="1" customHeight="1">
      <c r="AM148" s="1026">
        <f t="shared" si="7"/>
        <v>0</v>
      </c>
    </row>
    <row r="149" spans="1:39" ht="11.25" customHeight="1">
      <c r="A149" s="719" t="s">
        <v>1364</v>
      </c>
      <c r="B149" s="1095" t="s">
        <v>499</v>
      </c>
      <c r="C149" s="1094"/>
      <c r="D149" s="1094"/>
      <c r="E149" s="1094"/>
      <c r="F149" s="1094"/>
      <c r="H149" s="719" t="s">
        <v>910</v>
      </c>
      <c r="J149" s="1096" t="s">
        <v>1365</v>
      </c>
      <c r="K149" s="1094"/>
      <c r="L149" s="1094"/>
      <c r="M149" s="719" t="s">
        <v>912</v>
      </c>
      <c r="O149" s="1096" t="s">
        <v>1366</v>
      </c>
      <c r="P149" s="1094"/>
      <c r="R149" s="1096" t="s">
        <v>1366</v>
      </c>
      <c r="S149" s="1094"/>
      <c r="U149" s="1096" t="s">
        <v>1093</v>
      </c>
      <c r="V149" s="1094"/>
      <c r="W149" s="1094"/>
      <c r="Y149" s="719" t="s">
        <v>911</v>
      </c>
      <c r="Z149" s="1096" t="s">
        <v>1365</v>
      </c>
      <c r="AA149" s="1094"/>
      <c r="AB149" s="1094"/>
      <c r="AC149" s="1094"/>
      <c r="AD149" s="1094"/>
      <c r="AE149" s="1094"/>
      <c r="AF149" s="1094"/>
      <c r="AH149" s="1093" t="s">
        <v>912</v>
      </c>
      <c r="AI149" s="1094"/>
      <c r="AJ149" s="1094"/>
      <c r="AM149" s="1026">
        <f t="shared" si="7"/>
        <v>66667</v>
      </c>
    </row>
    <row r="150" spans="1:39" ht="409.5" hidden="1" customHeight="1">
      <c r="AM150" s="1026"/>
    </row>
    <row r="151" spans="1:39" ht="11.25" customHeight="1">
      <c r="A151" s="719" t="s">
        <v>1367</v>
      </c>
      <c r="B151" s="1095" t="s">
        <v>946</v>
      </c>
      <c r="C151" s="1094"/>
      <c r="D151" s="1094"/>
      <c r="E151" s="1094"/>
      <c r="F151" s="1094"/>
      <c r="H151" s="719" t="s">
        <v>910</v>
      </c>
      <c r="J151" s="1096" t="s">
        <v>1093</v>
      </c>
      <c r="K151" s="1094"/>
      <c r="L151" s="1094"/>
      <c r="M151" s="719" t="s">
        <v>911</v>
      </c>
      <c r="O151" s="1096" t="s">
        <v>1093</v>
      </c>
      <c r="P151" s="1094"/>
      <c r="R151" s="1096" t="s">
        <v>1093</v>
      </c>
      <c r="S151" s="1094"/>
      <c r="U151" s="1096" t="s">
        <v>1093</v>
      </c>
      <c r="V151" s="1094"/>
      <c r="W151" s="1094"/>
      <c r="Y151" s="719" t="s">
        <v>911</v>
      </c>
      <c r="Z151" s="1096" t="s">
        <v>1093</v>
      </c>
      <c r="AA151" s="1094"/>
      <c r="AB151" s="1094"/>
      <c r="AC151" s="1094"/>
      <c r="AD151" s="1094"/>
      <c r="AE151" s="1094"/>
      <c r="AF151" s="1094"/>
      <c r="AH151" s="1093" t="s">
        <v>911</v>
      </c>
      <c r="AI151" s="1094"/>
      <c r="AJ151" s="1094"/>
      <c r="AM151" s="1026"/>
    </row>
    <row r="152" spans="1:39" ht="409.5" hidden="1" customHeight="1">
      <c r="AM152" s="1026"/>
    </row>
    <row r="153" spans="1:39" ht="11.25" customHeight="1">
      <c r="A153" s="719" t="s">
        <v>1368</v>
      </c>
      <c r="B153" s="1095" t="s">
        <v>947</v>
      </c>
      <c r="C153" s="1094"/>
      <c r="D153" s="1094"/>
      <c r="E153" s="1094"/>
      <c r="F153" s="1094"/>
      <c r="H153" s="719" t="s">
        <v>910</v>
      </c>
      <c r="J153" s="1096" t="s">
        <v>1093</v>
      </c>
      <c r="K153" s="1094"/>
      <c r="L153" s="1094"/>
      <c r="M153" s="719" t="s">
        <v>911</v>
      </c>
      <c r="O153" s="1096" t="s">
        <v>1369</v>
      </c>
      <c r="P153" s="1094"/>
      <c r="R153" s="1096" t="s">
        <v>1370</v>
      </c>
      <c r="S153" s="1094"/>
      <c r="U153" s="1096" t="s">
        <v>1371</v>
      </c>
      <c r="V153" s="1094"/>
      <c r="W153" s="1094"/>
      <c r="Y153" s="719" t="s">
        <v>912</v>
      </c>
      <c r="Z153" s="1096" t="s">
        <v>1371</v>
      </c>
      <c r="AA153" s="1094"/>
      <c r="AB153" s="1094"/>
      <c r="AC153" s="1094"/>
      <c r="AD153" s="1094"/>
      <c r="AE153" s="1094"/>
      <c r="AF153" s="1094"/>
      <c r="AH153" s="1093" t="s">
        <v>912</v>
      </c>
      <c r="AI153" s="1094"/>
      <c r="AJ153" s="1094"/>
      <c r="AM153" s="1026">
        <f>ROUND(Z153,0)</f>
        <v>5667</v>
      </c>
    </row>
    <row r="154" spans="1:39" ht="409.5" hidden="1" customHeight="1">
      <c r="AM154" s="1026"/>
    </row>
    <row r="155" spans="1:39" ht="11.25" customHeight="1">
      <c r="A155" s="719" t="s">
        <v>1372</v>
      </c>
      <c r="B155" s="1095" t="s">
        <v>948</v>
      </c>
      <c r="C155" s="1094"/>
      <c r="D155" s="1094"/>
      <c r="E155" s="1094"/>
      <c r="F155" s="1094"/>
      <c r="H155" s="719" t="s">
        <v>910</v>
      </c>
      <c r="J155" s="1096" t="s">
        <v>1093</v>
      </c>
      <c r="K155" s="1094"/>
      <c r="L155" s="1094"/>
      <c r="M155" s="719" t="s">
        <v>911</v>
      </c>
      <c r="O155" s="1096" t="s">
        <v>1373</v>
      </c>
      <c r="P155" s="1094"/>
      <c r="R155" s="1096" t="s">
        <v>1373</v>
      </c>
      <c r="S155" s="1094"/>
      <c r="U155" s="1096" t="s">
        <v>1093</v>
      </c>
      <c r="V155" s="1094"/>
      <c r="W155" s="1094"/>
      <c r="Y155" s="719" t="s">
        <v>911</v>
      </c>
      <c r="Z155" s="1096" t="s">
        <v>1093</v>
      </c>
      <c r="AA155" s="1094"/>
      <c r="AB155" s="1094"/>
      <c r="AC155" s="1094"/>
      <c r="AD155" s="1094"/>
      <c r="AE155" s="1094"/>
      <c r="AF155" s="1094"/>
      <c r="AH155" s="1093" t="s">
        <v>911</v>
      </c>
      <c r="AI155" s="1094"/>
      <c r="AJ155" s="1094"/>
      <c r="AM155" s="1026"/>
    </row>
    <row r="156" spans="1:39" ht="11.25" customHeight="1">
      <c r="A156" s="719" t="s">
        <v>1374</v>
      </c>
      <c r="B156" s="1095" t="s">
        <v>500</v>
      </c>
      <c r="C156" s="1094"/>
      <c r="D156" s="1094"/>
      <c r="E156" s="1094"/>
      <c r="F156" s="1094"/>
      <c r="H156" s="719" t="s">
        <v>910</v>
      </c>
      <c r="J156" s="1096" t="s">
        <v>1375</v>
      </c>
      <c r="K156" s="1094"/>
      <c r="L156" s="1094"/>
      <c r="M156" s="719" t="s">
        <v>912</v>
      </c>
      <c r="O156" s="1096" t="s">
        <v>1376</v>
      </c>
      <c r="P156" s="1094"/>
      <c r="R156" s="1096" t="s">
        <v>1377</v>
      </c>
      <c r="S156" s="1094"/>
      <c r="U156" s="1096" t="s">
        <v>1378</v>
      </c>
      <c r="V156" s="1094"/>
      <c r="W156" s="1094"/>
      <c r="Y156" s="719" t="s">
        <v>911</v>
      </c>
      <c r="Z156" s="1096" t="s">
        <v>1379</v>
      </c>
      <c r="AA156" s="1094"/>
      <c r="AB156" s="1094"/>
      <c r="AC156" s="1094"/>
      <c r="AD156" s="1094"/>
      <c r="AE156" s="1094"/>
      <c r="AF156" s="1094"/>
      <c r="AH156" s="1093" t="s">
        <v>912</v>
      </c>
      <c r="AI156" s="1094"/>
      <c r="AJ156" s="1094"/>
      <c r="AM156" s="1026">
        <f>ROUND(Z156,0)</f>
        <v>19167</v>
      </c>
    </row>
    <row r="157" spans="1:39" ht="409.5" hidden="1" customHeight="1"/>
    <row r="158" spans="1:39" ht="11.25" customHeight="1">
      <c r="A158" s="719" t="s">
        <v>1380</v>
      </c>
      <c r="B158" s="1095" t="s">
        <v>949</v>
      </c>
      <c r="C158" s="1094"/>
      <c r="D158" s="1094"/>
      <c r="E158" s="1094"/>
      <c r="F158" s="1094"/>
      <c r="H158" s="719" t="s">
        <v>910</v>
      </c>
      <c r="J158" s="1096" t="s">
        <v>1093</v>
      </c>
      <c r="K158" s="1094"/>
      <c r="L158" s="1094"/>
      <c r="M158" s="719" t="s">
        <v>911</v>
      </c>
      <c r="O158" s="1096" t="s">
        <v>1381</v>
      </c>
      <c r="P158" s="1094"/>
      <c r="R158" s="1096" t="s">
        <v>1381</v>
      </c>
      <c r="S158" s="1094"/>
      <c r="U158" s="1096" t="s">
        <v>1093</v>
      </c>
      <c r="V158" s="1094"/>
      <c r="W158" s="1094"/>
      <c r="Y158" s="719" t="s">
        <v>911</v>
      </c>
      <c r="Z158" s="1096" t="s">
        <v>1093</v>
      </c>
      <c r="AA158" s="1094"/>
      <c r="AB158" s="1094"/>
      <c r="AC158" s="1094"/>
      <c r="AD158" s="1094"/>
      <c r="AE158" s="1094"/>
      <c r="AF158" s="1094"/>
      <c r="AH158" s="1093" t="s">
        <v>911</v>
      </c>
      <c r="AI158" s="1094"/>
      <c r="AJ158" s="1094"/>
    </row>
    <row r="159" spans="1:39" ht="409.5" hidden="1" customHeight="1"/>
    <row r="160" spans="1:39" ht="11.25" customHeight="1">
      <c r="A160" s="719" t="s">
        <v>1382</v>
      </c>
      <c r="B160" s="1095" t="s">
        <v>950</v>
      </c>
      <c r="C160" s="1094"/>
      <c r="D160" s="1094"/>
      <c r="E160" s="1094"/>
      <c r="F160" s="1094"/>
      <c r="H160" s="719" t="s">
        <v>910</v>
      </c>
      <c r="J160" s="1096" t="s">
        <v>1093</v>
      </c>
      <c r="K160" s="1094"/>
      <c r="L160" s="1094"/>
      <c r="M160" s="719" t="s">
        <v>911</v>
      </c>
      <c r="O160" s="1096" t="s">
        <v>1093</v>
      </c>
      <c r="P160" s="1094"/>
      <c r="R160" s="1096" t="s">
        <v>1093</v>
      </c>
      <c r="S160" s="1094"/>
      <c r="U160" s="1096" t="s">
        <v>1093</v>
      </c>
      <c r="V160" s="1094"/>
      <c r="W160" s="1094"/>
      <c r="Y160" s="719" t="s">
        <v>911</v>
      </c>
      <c r="Z160" s="1096" t="s">
        <v>1093</v>
      </c>
      <c r="AA160" s="1094"/>
      <c r="AB160" s="1094"/>
      <c r="AC160" s="1094"/>
      <c r="AD160" s="1094"/>
      <c r="AE160" s="1094"/>
      <c r="AF160" s="1094"/>
      <c r="AH160" s="1093" t="s">
        <v>911</v>
      </c>
      <c r="AI160" s="1094"/>
      <c r="AJ160" s="1094"/>
    </row>
    <row r="161" spans="1:39" ht="409.5" hidden="1" customHeight="1"/>
    <row r="162" spans="1:39" ht="11.25" customHeight="1">
      <c r="A162" s="719" t="s">
        <v>1383</v>
      </c>
      <c r="B162" s="1095" t="s">
        <v>501</v>
      </c>
      <c r="C162" s="1094"/>
      <c r="D162" s="1094"/>
      <c r="E162" s="1094"/>
      <c r="F162" s="1094"/>
      <c r="H162" s="719" t="s">
        <v>910</v>
      </c>
      <c r="J162" s="1096" t="s">
        <v>1093</v>
      </c>
      <c r="K162" s="1094"/>
      <c r="L162" s="1094"/>
      <c r="M162" s="719" t="s">
        <v>911</v>
      </c>
      <c r="O162" s="1096" t="s">
        <v>1093</v>
      </c>
      <c r="P162" s="1094"/>
      <c r="R162" s="1096" t="s">
        <v>1093</v>
      </c>
      <c r="S162" s="1094"/>
      <c r="U162" s="1096" t="s">
        <v>1093</v>
      </c>
      <c r="V162" s="1094"/>
      <c r="W162" s="1094"/>
      <c r="Y162" s="719" t="s">
        <v>911</v>
      </c>
      <c r="Z162" s="1096" t="s">
        <v>1093</v>
      </c>
      <c r="AA162" s="1094"/>
      <c r="AB162" s="1094"/>
      <c r="AC162" s="1094"/>
      <c r="AD162" s="1094"/>
      <c r="AE162" s="1094"/>
      <c r="AF162" s="1094"/>
      <c r="AH162" s="1093" t="s">
        <v>911</v>
      </c>
      <c r="AI162" s="1094"/>
      <c r="AJ162" s="1094"/>
    </row>
    <row r="163" spans="1:39" ht="11.25" customHeight="1">
      <c r="A163" s="719" t="s">
        <v>1384</v>
      </c>
      <c r="B163" s="1095" t="s">
        <v>951</v>
      </c>
      <c r="C163" s="1094"/>
      <c r="D163" s="1094"/>
      <c r="E163" s="1094"/>
      <c r="F163" s="1094"/>
      <c r="H163" s="719" t="s">
        <v>910</v>
      </c>
      <c r="J163" s="1096" t="s">
        <v>1093</v>
      </c>
      <c r="K163" s="1094"/>
      <c r="L163" s="1094"/>
      <c r="M163" s="719" t="s">
        <v>911</v>
      </c>
      <c r="O163" s="1096" t="s">
        <v>1093</v>
      </c>
      <c r="P163" s="1094"/>
      <c r="R163" s="1096" t="s">
        <v>1093</v>
      </c>
      <c r="S163" s="1094"/>
      <c r="U163" s="1096" t="s">
        <v>1093</v>
      </c>
      <c r="V163" s="1094"/>
      <c r="W163" s="1094"/>
      <c r="Y163" s="719" t="s">
        <v>911</v>
      </c>
      <c r="Z163" s="1096" t="s">
        <v>1093</v>
      </c>
      <c r="AA163" s="1094"/>
      <c r="AB163" s="1094"/>
      <c r="AC163" s="1094"/>
      <c r="AD163" s="1094"/>
      <c r="AE163" s="1094"/>
      <c r="AF163" s="1094"/>
      <c r="AH163" s="1093" t="s">
        <v>911</v>
      </c>
      <c r="AI163" s="1094"/>
      <c r="AJ163" s="1094"/>
    </row>
    <row r="164" spans="1:39" ht="409.5" hidden="1" customHeight="1"/>
    <row r="165" spans="1:39" ht="11.25" customHeight="1">
      <c r="A165" s="719" t="s">
        <v>1385</v>
      </c>
      <c r="B165" s="1095" t="s">
        <v>502</v>
      </c>
      <c r="C165" s="1094"/>
      <c r="D165" s="1094"/>
      <c r="E165" s="1094"/>
      <c r="F165" s="1094"/>
      <c r="H165" s="719" t="s">
        <v>910</v>
      </c>
      <c r="J165" s="1096" t="s">
        <v>1386</v>
      </c>
      <c r="K165" s="1094"/>
      <c r="L165" s="1094"/>
      <c r="M165" s="719" t="s">
        <v>912</v>
      </c>
      <c r="O165" s="1096" t="s">
        <v>1093</v>
      </c>
      <c r="P165" s="1094"/>
      <c r="R165" s="1096" t="s">
        <v>1387</v>
      </c>
      <c r="S165" s="1094"/>
      <c r="U165" s="1096" t="s">
        <v>1387</v>
      </c>
      <c r="V165" s="1094"/>
      <c r="W165" s="1094"/>
      <c r="Y165" s="719" t="s">
        <v>911</v>
      </c>
      <c r="Z165" s="1096" t="s">
        <v>1388</v>
      </c>
      <c r="AA165" s="1094"/>
      <c r="AB165" s="1094"/>
      <c r="AC165" s="1094"/>
      <c r="AD165" s="1094"/>
      <c r="AE165" s="1094"/>
      <c r="AF165" s="1094"/>
      <c r="AH165" s="1093" t="s">
        <v>912</v>
      </c>
      <c r="AI165" s="1094"/>
      <c r="AJ165" s="1094"/>
      <c r="AM165" s="1026">
        <f t="shared" ref="AM165:AM170" si="8">ROUND(Z165,0)</f>
        <v>1348000</v>
      </c>
    </row>
    <row r="166" spans="1:39" ht="409.5" hidden="1" customHeight="1">
      <c r="AM166" s="1025">
        <f t="shared" si="8"/>
        <v>0</v>
      </c>
    </row>
    <row r="167" spans="1:39" ht="11.25" customHeight="1">
      <c r="A167" s="719" t="s">
        <v>1389</v>
      </c>
      <c r="B167" s="1095" t="s">
        <v>503</v>
      </c>
      <c r="C167" s="1094"/>
      <c r="D167" s="1094"/>
      <c r="E167" s="1094"/>
      <c r="F167" s="1094"/>
      <c r="H167" s="719" t="s">
        <v>910</v>
      </c>
      <c r="J167" s="1096" t="s">
        <v>1390</v>
      </c>
      <c r="K167" s="1094"/>
      <c r="L167" s="1094"/>
      <c r="M167" s="719" t="s">
        <v>912</v>
      </c>
      <c r="O167" s="1096" t="s">
        <v>1093</v>
      </c>
      <c r="P167" s="1094"/>
      <c r="R167" s="1096" t="s">
        <v>1093</v>
      </c>
      <c r="S167" s="1094"/>
      <c r="U167" s="1096" t="s">
        <v>1093</v>
      </c>
      <c r="V167" s="1094"/>
      <c r="W167" s="1094"/>
      <c r="Y167" s="719" t="s">
        <v>911</v>
      </c>
      <c r="Z167" s="1096" t="s">
        <v>1390</v>
      </c>
      <c r="AA167" s="1094"/>
      <c r="AB167" s="1094"/>
      <c r="AC167" s="1094"/>
      <c r="AD167" s="1094"/>
      <c r="AE167" s="1094"/>
      <c r="AF167" s="1094"/>
      <c r="AH167" s="1093" t="s">
        <v>912</v>
      </c>
      <c r="AI167" s="1094"/>
      <c r="AJ167" s="1094"/>
      <c r="AM167" s="1026">
        <f t="shared" si="8"/>
        <v>202675</v>
      </c>
    </row>
    <row r="168" spans="1:39" ht="409.5" hidden="1" customHeight="1">
      <c r="AM168" s="1025">
        <f t="shared" si="8"/>
        <v>0</v>
      </c>
    </row>
    <row r="169" spans="1:39" ht="11.25" customHeight="1">
      <c r="A169" s="719" t="s">
        <v>1391</v>
      </c>
      <c r="B169" s="1095" t="s">
        <v>504</v>
      </c>
      <c r="C169" s="1094"/>
      <c r="D169" s="1094"/>
      <c r="E169" s="1094"/>
      <c r="F169" s="1094"/>
      <c r="H169" s="719" t="s">
        <v>910</v>
      </c>
      <c r="J169" s="1096" t="s">
        <v>1392</v>
      </c>
      <c r="K169" s="1094"/>
      <c r="L169" s="1094"/>
      <c r="M169" s="719" t="s">
        <v>912</v>
      </c>
      <c r="O169" s="1096" t="s">
        <v>1393</v>
      </c>
      <c r="P169" s="1094"/>
      <c r="R169" s="1096" t="s">
        <v>1394</v>
      </c>
      <c r="S169" s="1094"/>
      <c r="U169" s="1096" t="s">
        <v>1395</v>
      </c>
      <c r="V169" s="1094"/>
      <c r="W169" s="1094"/>
      <c r="Y169" s="719" t="s">
        <v>911</v>
      </c>
      <c r="Z169" s="1096" t="s">
        <v>1396</v>
      </c>
      <c r="AA169" s="1094"/>
      <c r="AB169" s="1094"/>
      <c r="AC169" s="1094"/>
      <c r="AD169" s="1094"/>
      <c r="AE169" s="1094"/>
      <c r="AF169" s="1094"/>
      <c r="AH169" s="1093" t="s">
        <v>912</v>
      </c>
      <c r="AI169" s="1094"/>
      <c r="AJ169" s="1094"/>
      <c r="AM169" s="1026">
        <f t="shared" si="8"/>
        <v>200032</v>
      </c>
    </row>
    <row r="170" spans="1:39" ht="11.25" customHeight="1">
      <c r="A170" s="719" t="s">
        <v>1397</v>
      </c>
      <c r="B170" s="1095" t="s">
        <v>505</v>
      </c>
      <c r="C170" s="1094"/>
      <c r="D170" s="1094"/>
      <c r="E170" s="1094"/>
      <c r="F170" s="1094"/>
      <c r="H170" s="719" t="s">
        <v>910</v>
      </c>
      <c r="J170" s="1096" t="s">
        <v>1398</v>
      </c>
      <c r="K170" s="1094"/>
      <c r="L170" s="1094"/>
      <c r="M170" s="719" t="s">
        <v>912</v>
      </c>
      <c r="O170" s="1096" t="s">
        <v>1093</v>
      </c>
      <c r="P170" s="1094"/>
      <c r="R170" s="1096" t="s">
        <v>1093</v>
      </c>
      <c r="S170" s="1094"/>
      <c r="U170" s="1096" t="s">
        <v>1093</v>
      </c>
      <c r="V170" s="1094"/>
      <c r="W170" s="1094"/>
      <c r="Y170" s="719" t="s">
        <v>911</v>
      </c>
      <c r="Z170" s="1096" t="s">
        <v>1398</v>
      </c>
      <c r="AA170" s="1094"/>
      <c r="AB170" s="1094"/>
      <c r="AC170" s="1094"/>
      <c r="AD170" s="1094"/>
      <c r="AE170" s="1094"/>
      <c r="AF170" s="1094"/>
      <c r="AH170" s="1093" t="s">
        <v>912</v>
      </c>
      <c r="AI170" s="1094"/>
      <c r="AJ170" s="1094"/>
      <c r="AM170" s="1026">
        <f t="shared" si="8"/>
        <v>112500</v>
      </c>
    </row>
    <row r="171" spans="1:39" ht="409.5" hidden="1" customHeight="1"/>
    <row r="172" spans="1:39" ht="11.25" customHeight="1">
      <c r="A172" s="719" t="s">
        <v>1399</v>
      </c>
      <c r="B172" s="1095" t="s">
        <v>952</v>
      </c>
      <c r="C172" s="1094"/>
      <c r="D172" s="1094"/>
      <c r="E172" s="1094"/>
      <c r="F172" s="1094"/>
      <c r="H172" s="719" t="s">
        <v>910</v>
      </c>
      <c r="J172" s="1096" t="s">
        <v>1093</v>
      </c>
      <c r="K172" s="1094"/>
      <c r="L172" s="1094"/>
      <c r="M172" s="719" t="s">
        <v>911</v>
      </c>
      <c r="O172" s="1096" t="s">
        <v>1093</v>
      </c>
      <c r="P172" s="1094"/>
      <c r="R172" s="1096" t="s">
        <v>1093</v>
      </c>
      <c r="S172" s="1094"/>
      <c r="U172" s="1096" t="s">
        <v>1093</v>
      </c>
      <c r="V172" s="1094"/>
      <c r="W172" s="1094"/>
      <c r="Y172" s="719" t="s">
        <v>911</v>
      </c>
      <c r="Z172" s="1096" t="s">
        <v>1093</v>
      </c>
      <c r="AA172" s="1094"/>
      <c r="AB172" s="1094"/>
      <c r="AC172" s="1094"/>
      <c r="AD172" s="1094"/>
      <c r="AE172" s="1094"/>
      <c r="AF172" s="1094"/>
      <c r="AH172" s="1093" t="s">
        <v>911</v>
      </c>
      <c r="AI172" s="1094"/>
      <c r="AJ172" s="1094"/>
    </row>
    <row r="173" spans="1:39" ht="409.5" hidden="1" customHeight="1"/>
    <row r="174" spans="1:39" ht="11.25" customHeight="1">
      <c r="A174" s="719" t="s">
        <v>1400</v>
      </c>
      <c r="B174" s="1095" t="s">
        <v>506</v>
      </c>
      <c r="C174" s="1094"/>
      <c r="D174" s="1094"/>
      <c r="E174" s="1094"/>
      <c r="F174" s="1094"/>
      <c r="H174" s="719" t="s">
        <v>910</v>
      </c>
      <c r="J174" s="1096" t="s">
        <v>1401</v>
      </c>
      <c r="K174" s="1094"/>
      <c r="L174" s="1094"/>
      <c r="M174" s="719" t="s">
        <v>912</v>
      </c>
      <c r="O174" s="1096" t="s">
        <v>1093</v>
      </c>
      <c r="P174" s="1094"/>
      <c r="R174" s="1096" t="s">
        <v>1402</v>
      </c>
      <c r="S174" s="1094"/>
      <c r="U174" s="1096" t="s">
        <v>1402</v>
      </c>
      <c r="V174" s="1094"/>
      <c r="W174" s="1094"/>
      <c r="Y174" s="719" t="s">
        <v>911</v>
      </c>
      <c r="Z174" s="1096" t="s">
        <v>1403</v>
      </c>
      <c r="AA174" s="1094"/>
      <c r="AB174" s="1094"/>
      <c r="AC174" s="1094"/>
      <c r="AD174" s="1094"/>
      <c r="AE174" s="1094"/>
      <c r="AF174" s="1094"/>
      <c r="AH174" s="1093" t="s">
        <v>912</v>
      </c>
      <c r="AI174" s="1094"/>
      <c r="AJ174" s="1094"/>
      <c r="AM174" s="1026">
        <f>ROUND(Z174,0)</f>
        <v>5000</v>
      </c>
    </row>
    <row r="175" spans="1:39" ht="409.5" hidden="1" customHeight="1"/>
    <row r="176" spans="1:39" ht="11.25" customHeight="1">
      <c r="A176" s="719" t="s">
        <v>1404</v>
      </c>
      <c r="B176" s="1095" t="s">
        <v>953</v>
      </c>
      <c r="C176" s="1094"/>
      <c r="D176" s="1094"/>
      <c r="E176" s="1094"/>
      <c r="F176" s="1094"/>
      <c r="H176" s="719" t="s">
        <v>910</v>
      </c>
      <c r="J176" s="1096" t="s">
        <v>1093</v>
      </c>
      <c r="K176" s="1094"/>
      <c r="L176" s="1094"/>
      <c r="M176" s="719" t="s">
        <v>911</v>
      </c>
      <c r="O176" s="1096" t="s">
        <v>1093</v>
      </c>
      <c r="P176" s="1094"/>
      <c r="R176" s="1096" t="s">
        <v>1093</v>
      </c>
      <c r="S176" s="1094"/>
      <c r="U176" s="1096" t="s">
        <v>1093</v>
      </c>
      <c r="V176" s="1094"/>
      <c r="W176" s="1094"/>
      <c r="Y176" s="719" t="s">
        <v>911</v>
      </c>
      <c r="Z176" s="1096" t="s">
        <v>1093</v>
      </c>
      <c r="AA176" s="1094"/>
      <c r="AB176" s="1094"/>
      <c r="AC176" s="1094"/>
      <c r="AD176" s="1094"/>
      <c r="AE176" s="1094"/>
      <c r="AF176" s="1094"/>
      <c r="AH176" s="1093" t="s">
        <v>911</v>
      </c>
      <c r="AI176" s="1094"/>
      <c r="AJ176" s="1094"/>
    </row>
    <row r="177" spans="1:36" ht="409.5" hidden="1" customHeight="1"/>
    <row r="178" spans="1:36" ht="11.25" customHeight="1">
      <c r="A178" s="719" t="s">
        <v>1405</v>
      </c>
      <c r="B178" s="1095" t="s">
        <v>954</v>
      </c>
      <c r="C178" s="1094"/>
      <c r="D178" s="1094"/>
      <c r="E178" s="1094"/>
      <c r="F178" s="1094"/>
      <c r="H178" s="719" t="s">
        <v>910</v>
      </c>
      <c r="J178" s="1096" t="s">
        <v>1093</v>
      </c>
      <c r="K178" s="1094"/>
      <c r="L178" s="1094"/>
      <c r="M178" s="719" t="s">
        <v>911</v>
      </c>
      <c r="O178" s="1096" t="s">
        <v>1093</v>
      </c>
      <c r="P178" s="1094"/>
      <c r="R178" s="1096" t="s">
        <v>1093</v>
      </c>
      <c r="S178" s="1094"/>
      <c r="U178" s="1096" t="s">
        <v>1093</v>
      </c>
      <c r="V178" s="1094"/>
      <c r="W178" s="1094"/>
      <c r="Y178" s="719" t="s">
        <v>911</v>
      </c>
      <c r="Z178" s="1096" t="s">
        <v>1093</v>
      </c>
      <c r="AA178" s="1094"/>
      <c r="AB178" s="1094"/>
      <c r="AC178" s="1094"/>
      <c r="AD178" s="1094"/>
      <c r="AE178" s="1094"/>
      <c r="AF178" s="1094"/>
      <c r="AH178" s="1093" t="s">
        <v>911</v>
      </c>
      <c r="AI178" s="1094"/>
      <c r="AJ178" s="1094"/>
    </row>
    <row r="179" spans="1:36" ht="11.25" customHeight="1">
      <c r="A179" s="719" t="s">
        <v>1406</v>
      </c>
      <c r="B179" s="1095" t="s">
        <v>955</v>
      </c>
      <c r="C179" s="1094"/>
      <c r="D179" s="1094"/>
      <c r="E179" s="1094"/>
      <c r="F179" s="1094"/>
      <c r="H179" s="719" t="s">
        <v>910</v>
      </c>
      <c r="J179" s="1096" t="s">
        <v>1093</v>
      </c>
      <c r="K179" s="1094"/>
      <c r="L179" s="1094"/>
      <c r="M179" s="719" t="s">
        <v>911</v>
      </c>
      <c r="O179" s="1096" t="s">
        <v>1093</v>
      </c>
      <c r="P179" s="1094"/>
      <c r="R179" s="1096" t="s">
        <v>1093</v>
      </c>
      <c r="S179" s="1094"/>
      <c r="U179" s="1096" t="s">
        <v>1093</v>
      </c>
      <c r="V179" s="1094"/>
      <c r="W179" s="1094"/>
      <c r="Y179" s="719" t="s">
        <v>911</v>
      </c>
      <c r="Z179" s="1096" t="s">
        <v>1093</v>
      </c>
      <c r="AA179" s="1094"/>
      <c r="AB179" s="1094"/>
      <c r="AC179" s="1094"/>
      <c r="AD179" s="1094"/>
      <c r="AE179" s="1094"/>
      <c r="AF179" s="1094"/>
      <c r="AH179" s="1093" t="s">
        <v>911</v>
      </c>
      <c r="AI179" s="1094"/>
      <c r="AJ179" s="1094"/>
    </row>
    <row r="180" spans="1:36" ht="409.5" hidden="1" customHeight="1"/>
    <row r="181" spans="1:36" ht="11.25" customHeight="1">
      <c r="A181" s="719" t="s">
        <v>1407</v>
      </c>
      <c r="B181" s="1095" t="s">
        <v>956</v>
      </c>
      <c r="C181" s="1094"/>
      <c r="D181" s="1094"/>
      <c r="E181" s="1094"/>
      <c r="F181" s="1094"/>
      <c r="H181" s="719" t="s">
        <v>910</v>
      </c>
      <c r="J181" s="1096" t="s">
        <v>1093</v>
      </c>
      <c r="K181" s="1094"/>
      <c r="L181" s="1094"/>
      <c r="M181" s="719" t="s">
        <v>911</v>
      </c>
      <c r="O181" s="1096" t="s">
        <v>1093</v>
      </c>
      <c r="P181" s="1094"/>
      <c r="R181" s="1096" t="s">
        <v>1093</v>
      </c>
      <c r="S181" s="1094"/>
      <c r="U181" s="1096" t="s">
        <v>1093</v>
      </c>
      <c r="V181" s="1094"/>
      <c r="W181" s="1094"/>
      <c r="Y181" s="719" t="s">
        <v>911</v>
      </c>
      <c r="Z181" s="1096" t="s">
        <v>1093</v>
      </c>
      <c r="AA181" s="1094"/>
      <c r="AB181" s="1094"/>
      <c r="AC181" s="1094"/>
      <c r="AD181" s="1094"/>
      <c r="AE181" s="1094"/>
      <c r="AF181" s="1094"/>
      <c r="AH181" s="1093" t="s">
        <v>911</v>
      </c>
      <c r="AI181" s="1094"/>
      <c r="AJ181" s="1094"/>
    </row>
    <row r="182" spans="1:36" ht="409.5" hidden="1" customHeight="1"/>
    <row r="183" spans="1:36" ht="11.25" customHeight="1">
      <c r="A183" s="719" t="s">
        <v>1408</v>
      </c>
      <c r="B183" s="1095" t="s">
        <v>957</v>
      </c>
      <c r="C183" s="1094"/>
      <c r="D183" s="1094"/>
      <c r="E183" s="1094"/>
      <c r="F183" s="1094"/>
      <c r="H183" s="719" t="s">
        <v>910</v>
      </c>
      <c r="J183" s="1096" t="s">
        <v>1093</v>
      </c>
      <c r="K183" s="1094"/>
      <c r="L183" s="1094"/>
      <c r="M183" s="719" t="s">
        <v>911</v>
      </c>
      <c r="O183" s="1096" t="s">
        <v>1093</v>
      </c>
      <c r="P183" s="1094"/>
      <c r="R183" s="1096" t="s">
        <v>1093</v>
      </c>
      <c r="S183" s="1094"/>
      <c r="U183" s="1096" t="s">
        <v>1093</v>
      </c>
      <c r="V183" s="1094"/>
      <c r="W183" s="1094"/>
      <c r="Y183" s="719" t="s">
        <v>911</v>
      </c>
      <c r="Z183" s="1096" t="s">
        <v>1093</v>
      </c>
      <c r="AA183" s="1094"/>
      <c r="AB183" s="1094"/>
      <c r="AC183" s="1094"/>
      <c r="AD183" s="1094"/>
      <c r="AE183" s="1094"/>
      <c r="AF183" s="1094"/>
      <c r="AH183" s="1093" t="s">
        <v>911</v>
      </c>
      <c r="AI183" s="1094"/>
      <c r="AJ183" s="1094"/>
    </row>
    <row r="184" spans="1:36" ht="409.5" hidden="1" customHeight="1"/>
    <row r="185" spans="1:36" ht="11.25" customHeight="1">
      <c r="A185" s="719" t="s">
        <v>1409</v>
      </c>
      <c r="B185" s="1095" t="s">
        <v>958</v>
      </c>
      <c r="C185" s="1094"/>
      <c r="D185" s="1094"/>
      <c r="E185" s="1094"/>
      <c r="F185" s="1094"/>
      <c r="H185" s="719" t="s">
        <v>910</v>
      </c>
      <c r="J185" s="1096" t="s">
        <v>1093</v>
      </c>
      <c r="K185" s="1094"/>
      <c r="L185" s="1094"/>
      <c r="M185" s="719" t="s">
        <v>911</v>
      </c>
      <c r="O185" s="1096" t="s">
        <v>1093</v>
      </c>
      <c r="P185" s="1094"/>
      <c r="R185" s="1096" t="s">
        <v>1093</v>
      </c>
      <c r="S185" s="1094"/>
      <c r="U185" s="1096" t="s">
        <v>1093</v>
      </c>
      <c r="V185" s="1094"/>
      <c r="W185" s="1094"/>
      <c r="Y185" s="719" t="s">
        <v>911</v>
      </c>
      <c r="Z185" s="1096" t="s">
        <v>1093</v>
      </c>
      <c r="AA185" s="1094"/>
      <c r="AB185" s="1094"/>
      <c r="AC185" s="1094"/>
      <c r="AD185" s="1094"/>
      <c r="AE185" s="1094"/>
      <c r="AF185" s="1094"/>
      <c r="AH185" s="1093" t="s">
        <v>911</v>
      </c>
      <c r="AI185" s="1094"/>
      <c r="AJ185" s="1094"/>
    </row>
    <row r="186" spans="1:36" ht="11.25" customHeight="1">
      <c r="A186" s="719" t="s">
        <v>1410</v>
      </c>
      <c r="B186" s="1095" t="s">
        <v>959</v>
      </c>
      <c r="C186" s="1094"/>
      <c r="D186" s="1094"/>
      <c r="E186" s="1094"/>
      <c r="F186" s="1094"/>
      <c r="H186" s="719" t="s">
        <v>910</v>
      </c>
      <c r="J186" s="1096" t="s">
        <v>1093</v>
      </c>
      <c r="K186" s="1094"/>
      <c r="L186" s="1094"/>
      <c r="M186" s="719" t="s">
        <v>911</v>
      </c>
      <c r="O186" s="1096" t="s">
        <v>1093</v>
      </c>
      <c r="P186" s="1094"/>
      <c r="R186" s="1096" t="s">
        <v>1093</v>
      </c>
      <c r="S186" s="1094"/>
      <c r="U186" s="1096" t="s">
        <v>1093</v>
      </c>
      <c r="V186" s="1094"/>
      <c r="W186" s="1094"/>
      <c r="Y186" s="719" t="s">
        <v>911</v>
      </c>
      <c r="Z186" s="1096" t="s">
        <v>1093</v>
      </c>
      <c r="AA186" s="1094"/>
      <c r="AB186" s="1094"/>
      <c r="AC186" s="1094"/>
      <c r="AD186" s="1094"/>
      <c r="AE186" s="1094"/>
      <c r="AF186" s="1094"/>
      <c r="AH186" s="1093" t="s">
        <v>911</v>
      </c>
      <c r="AI186" s="1094"/>
      <c r="AJ186" s="1094"/>
    </row>
    <row r="187" spans="1:36" ht="409.5" hidden="1" customHeight="1"/>
    <row r="188" spans="1:36" ht="11.25" customHeight="1">
      <c r="A188" s="719" t="s">
        <v>1411</v>
      </c>
      <c r="B188" s="1095" t="s">
        <v>960</v>
      </c>
      <c r="C188" s="1094"/>
      <c r="D188" s="1094"/>
      <c r="E188" s="1094"/>
      <c r="F188" s="1094"/>
      <c r="H188" s="719" t="s">
        <v>910</v>
      </c>
      <c r="J188" s="1096" t="s">
        <v>1093</v>
      </c>
      <c r="K188" s="1094"/>
      <c r="L188" s="1094"/>
      <c r="M188" s="719" t="s">
        <v>911</v>
      </c>
      <c r="O188" s="1096" t="s">
        <v>1093</v>
      </c>
      <c r="P188" s="1094"/>
      <c r="R188" s="1096" t="s">
        <v>1093</v>
      </c>
      <c r="S188" s="1094"/>
      <c r="U188" s="1096" t="s">
        <v>1093</v>
      </c>
      <c r="V188" s="1094"/>
      <c r="W188" s="1094"/>
      <c r="Y188" s="719" t="s">
        <v>911</v>
      </c>
      <c r="Z188" s="1096" t="s">
        <v>1093</v>
      </c>
      <c r="AA188" s="1094"/>
      <c r="AB188" s="1094"/>
      <c r="AC188" s="1094"/>
      <c r="AD188" s="1094"/>
      <c r="AE188" s="1094"/>
      <c r="AF188" s="1094"/>
      <c r="AH188" s="1093" t="s">
        <v>911</v>
      </c>
      <c r="AI188" s="1094"/>
      <c r="AJ188" s="1094"/>
    </row>
    <row r="189" spans="1:36" ht="409.5" hidden="1" customHeight="1"/>
    <row r="190" spans="1:36" ht="11.25" customHeight="1">
      <c r="A190" s="719" t="s">
        <v>1412</v>
      </c>
      <c r="B190" s="1095" t="s">
        <v>961</v>
      </c>
      <c r="C190" s="1094"/>
      <c r="D190" s="1094"/>
      <c r="E190" s="1094"/>
      <c r="F190" s="1094"/>
      <c r="H190" s="719" t="s">
        <v>910</v>
      </c>
      <c r="J190" s="1096" t="s">
        <v>1093</v>
      </c>
      <c r="K190" s="1094"/>
      <c r="L190" s="1094"/>
      <c r="M190" s="719" t="s">
        <v>911</v>
      </c>
      <c r="O190" s="1096" t="s">
        <v>1093</v>
      </c>
      <c r="P190" s="1094"/>
      <c r="R190" s="1096" t="s">
        <v>1093</v>
      </c>
      <c r="S190" s="1094"/>
      <c r="U190" s="1096" t="s">
        <v>1093</v>
      </c>
      <c r="V190" s="1094"/>
      <c r="W190" s="1094"/>
      <c r="Y190" s="719" t="s">
        <v>911</v>
      </c>
      <c r="Z190" s="1096" t="s">
        <v>1093</v>
      </c>
      <c r="AA190" s="1094"/>
      <c r="AB190" s="1094"/>
      <c r="AC190" s="1094"/>
      <c r="AD190" s="1094"/>
      <c r="AE190" s="1094"/>
      <c r="AF190" s="1094"/>
      <c r="AH190" s="1093" t="s">
        <v>911</v>
      </c>
      <c r="AI190" s="1094"/>
      <c r="AJ190" s="1094"/>
    </row>
    <row r="191" spans="1:36" ht="409.5" hidden="1" customHeight="1"/>
    <row r="192" spans="1:36" ht="11.25" customHeight="1">
      <c r="A192" s="719" t="s">
        <v>1413</v>
      </c>
      <c r="B192" s="1095" t="s">
        <v>962</v>
      </c>
      <c r="C192" s="1094"/>
      <c r="D192" s="1094"/>
      <c r="E192" s="1094"/>
      <c r="F192" s="1094"/>
      <c r="H192" s="719" t="s">
        <v>910</v>
      </c>
      <c r="J192" s="1096" t="s">
        <v>1093</v>
      </c>
      <c r="K192" s="1094"/>
      <c r="L192" s="1094"/>
      <c r="M192" s="719" t="s">
        <v>911</v>
      </c>
      <c r="O192" s="1096" t="s">
        <v>1093</v>
      </c>
      <c r="P192" s="1094"/>
      <c r="R192" s="1096" t="s">
        <v>1093</v>
      </c>
      <c r="S192" s="1094"/>
      <c r="U192" s="1096" t="s">
        <v>1093</v>
      </c>
      <c r="V192" s="1094"/>
      <c r="W192" s="1094"/>
      <c r="Y192" s="719" t="s">
        <v>911</v>
      </c>
      <c r="Z192" s="1096" t="s">
        <v>1093</v>
      </c>
      <c r="AA192" s="1094"/>
      <c r="AB192" s="1094"/>
      <c r="AC192" s="1094"/>
      <c r="AD192" s="1094"/>
      <c r="AE192" s="1094"/>
      <c r="AF192" s="1094"/>
      <c r="AH192" s="1093" t="s">
        <v>911</v>
      </c>
      <c r="AI192" s="1094"/>
      <c r="AJ192" s="1094"/>
    </row>
    <row r="193" spans="1:39" ht="11.25" customHeight="1">
      <c r="A193" s="719" t="s">
        <v>1414</v>
      </c>
      <c r="B193" s="1095" t="s">
        <v>963</v>
      </c>
      <c r="C193" s="1094"/>
      <c r="D193" s="1094"/>
      <c r="E193" s="1094"/>
      <c r="F193" s="1094"/>
      <c r="H193" s="719" t="s">
        <v>910</v>
      </c>
      <c r="J193" s="1096" t="s">
        <v>1093</v>
      </c>
      <c r="K193" s="1094"/>
      <c r="L193" s="1094"/>
      <c r="M193" s="719" t="s">
        <v>911</v>
      </c>
      <c r="O193" s="1096" t="s">
        <v>1093</v>
      </c>
      <c r="P193" s="1094"/>
      <c r="R193" s="1096" t="s">
        <v>1093</v>
      </c>
      <c r="S193" s="1094"/>
      <c r="U193" s="1096" t="s">
        <v>1093</v>
      </c>
      <c r="V193" s="1094"/>
      <c r="W193" s="1094"/>
      <c r="Y193" s="719" t="s">
        <v>911</v>
      </c>
      <c r="Z193" s="1096" t="s">
        <v>1093</v>
      </c>
      <c r="AA193" s="1094"/>
      <c r="AB193" s="1094"/>
      <c r="AC193" s="1094"/>
      <c r="AD193" s="1094"/>
      <c r="AE193" s="1094"/>
      <c r="AF193" s="1094"/>
      <c r="AH193" s="1093" t="s">
        <v>911</v>
      </c>
      <c r="AI193" s="1094"/>
      <c r="AJ193" s="1094"/>
    </row>
    <row r="194" spans="1:39" ht="409.5" hidden="1" customHeight="1"/>
    <row r="195" spans="1:39" ht="11.25" customHeight="1">
      <c r="A195" s="719" t="s">
        <v>1415</v>
      </c>
      <c r="B195" s="1095" t="s">
        <v>964</v>
      </c>
      <c r="C195" s="1094"/>
      <c r="D195" s="1094"/>
      <c r="E195" s="1094"/>
      <c r="F195" s="1094"/>
      <c r="H195" s="719" t="s">
        <v>910</v>
      </c>
      <c r="J195" s="1096" t="s">
        <v>1093</v>
      </c>
      <c r="K195" s="1094"/>
      <c r="L195" s="1094"/>
      <c r="M195" s="719" t="s">
        <v>911</v>
      </c>
      <c r="O195" s="1096" t="s">
        <v>1093</v>
      </c>
      <c r="P195" s="1094"/>
      <c r="R195" s="1096" t="s">
        <v>1093</v>
      </c>
      <c r="S195" s="1094"/>
      <c r="U195" s="1096" t="s">
        <v>1093</v>
      </c>
      <c r="V195" s="1094"/>
      <c r="W195" s="1094"/>
      <c r="Y195" s="719" t="s">
        <v>911</v>
      </c>
      <c r="Z195" s="1096" t="s">
        <v>1093</v>
      </c>
      <c r="AA195" s="1094"/>
      <c r="AB195" s="1094"/>
      <c r="AC195" s="1094"/>
      <c r="AD195" s="1094"/>
      <c r="AE195" s="1094"/>
      <c r="AF195" s="1094"/>
      <c r="AH195" s="1093" t="s">
        <v>911</v>
      </c>
      <c r="AI195" s="1094"/>
      <c r="AJ195" s="1094"/>
    </row>
    <row r="196" spans="1:39" ht="409.5" hidden="1" customHeight="1"/>
    <row r="197" spans="1:39" ht="11.25" customHeight="1">
      <c r="A197" s="719" t="s">
        <v>1416</v>
      </c>
      <c r="B197" s="1095" t="s">
        <v>965</v>
      </c>
      <c r="C197" s="1094"/>
      <c r="D197" s="1094"/>
      <c r="E197" s="1094"/>
      <c r="F197" s="1094"/>
      <c r="H197" s="719" t="s">
        <v>910</v>
      </c>
      <c r="J197" s="1096" t="s">
        <v>1093</v>
      </c>
      <c r="K197" s="1094"/>
      <c r="L197" s="1094"/>
      <c r="M197" s="719" t="s">
        <v>911</v>
      </c>
      <c r="O197" s="1096" t="s">
        <v>1093</v>
      </c>
      <c r="P197" s="1094"/>
      <c r="R197" s="1096" t="s">
        <v>1093</v>
      </c>
      <c r="S197" s="1094"/>
      <c r="U197" s="1096" t="s">
        <v>1093</v>
      </c>
      <c r="V197" s="1094"/>
      <c r="W197" s="1094"/>
      <c r="Y197" s="719" t="s">
        <v>911</v>
      </c>
      <c r="Z197" s="1096" t="s">
        <v>1093</v>
      </c>
      <c r="AA197" s="1094"/>
      <c r="AB197" s="1094"/>
      <c r="AC197" s="1094"/>
      <c r="AD197" s="1094"/>
      <c r="AE197" s="1094"/>
      <c r="AF197" s="1094"/>
      <c r="AH197" s="1093" t="s">
        <v>911</v>
      </c>
      <c r="AI197" s="1094"/>
      <c r="AJ197" s="1094"/>
    </row>
    <row r="198" spans="1:39" ht="409.5" hidden="1" customHeight="1"/>
    <row r="199" spans="1:39" ht="11.25" customHeight="1">
      <c r="A199" s="719" t="s">
        <v>1417</v>
      </c>
      <c r="B199" s="1095" t="s">
        <v>966</v>
      </c>
      <c r="C199" s="1094"/>
      <c r="D199" s="1094"/>
      <c r="E199" s="1094"/>
      <c r="F199" s="1094"/>
      <c r="H199" s="719" t="s">
        <v>910</v>
      </c>
      <c r="J199" s="1096" t="s">
        <v>1093</v>
      </c>
      <c r="K199" s="1094"/>
      <c r="L199" s="1094"/>
      <c r="M199" s="719" t="s">
        <v>911</v>
      </c>
      <c r="O199" s="1096" t="s">
        <v>1093</v>
      </c>
      <c r="P199" s="1094"/>
      <c r="R199" s="1096" t="s">
        <v>1093</v>
      </c>
      <c r="S199" s="1094"/>
      <c r="U199" s="1096" t="s">
        <v>1093</v>
      </c>
      <c r="V199" s="1094"/>
      <c r="W199" s="1094"/>
      <c r="Y199" s="719" t="s">
        <v>911</v>
      </c>
      <c r="Z199" s="1096" t="s">
        <v>1093</v>
      </c>
      <c r="AA199" s="1094"/>
      <c r="AB199" s="1094"/>
      <c r="AC199" s="1094"/>
      <c r="AD199" s="1094"/>
      <c r="AE199" s="1094"/>
      <c r="AF199" s="1094"/>
      <c r="AH199" s="1093" t="s">
        <v>911</v>
      </c>
      <c r="AI199" s="1094"/>
      <c r="AJ199" s="1094"/>
    </row>
    <row r="200" spans="1:39" ht="409.5" hidden="1" customHeight="1"/>
    <row r="201" spans="1:39" ht="11.25" customHeight="1">
      <c r="A201" s="719" t="s">
        <v>1418</v>
      </c>
      <c r="B201" s="1095" t="s">
        <v>967</v>
      </c>
      <c r="C201" s="1094"/>
      <c r="D201" s="1094"/>
      <c r="E201" s="1094"/>
      <c r="F201" s="1094"/>
      <c r="H201" s="719" t="s">
        <v>910</v>
      </c>
      <c r="J201" s="1096" t="s">
        <v>1093</v>
      </c>
      <c r="K201" s="1094"/>
      <c r="L201" s="1094"/>
      <c r="M201" s="719" t="s">
        <v>911</v>
      </c>
      <c r="O201" s="1096" t="s">
        <v>1093</v>
      </c>
      <c r="P201" s="1094"/>
      <c r="R201" s="1096" t="s">
        <v>1093</v>
      </c>
      <c r="S201" s="1094"/>
      <c r="U201" s="1096" t="s">
        <v>1093</v>
      </c>
      <c r="V201" s="1094"/>
      <c r="W201" s="1094"/>
      <c r="Y201" s="719" t="s">
        <v>911</v>
      </c>
      <c r="Z201" s="1096" t="s">
        <v>1093</v>
      </c>
      <c r="AA201" s="1094"/>
      <c r="AB201" s="1094"/>
      <c r="AC201" s="1094"/>
      <c r="AD201" s="1094"/>
      <c r="AE201" s="1094"/>
      <c r="AF201" s="1094"/>
      <c r="AH201" s="1093" t="s">
        <v>911</v>
      </c>
      <c r="AI201" s="1094"/>
      <c r="AJ201" s="1094"/>
    </row>
    <row r="202" spans="1:39" ht="5.75" customHeight="1"/>
    <row r="203" spans="1:39" ht="11" customHeight="1">
      <c r="A203" s="1100" t="s">
        <v>968</v>
      </c>
      <c r="B203" s="1101" t="s">
        <v>969</v>
      </c>
      <c r="C203" s="1094"/>
      <c r="D203" s="1094"/>
      <c r="E203" s="1094"/>
      <c r="F203" s="1094"/>
      <c r="J203" s="1102" t="s">
        <v>1419</v>
      </c>
      <c r="K203" s="1094"/>
      <c r="L203" s="1094"/>
      <c r="M203" s="1095" t="s">
        <v>912</v>
      </c>
      <c r="O203" s="1102" t="s">
        <v>1420</v>
      </c>
      <c r="P203" s="1094"/>
      <c r="R203" s="1102" t="s">
        <v>1421</v>
      </c>
      <c r="S203" s="1094"/>
      <c r="U203" s="1102" t="s">
        <v>1422</v>
      </c>
      <c r="V203" s="1094"/>
      <c r="W203" s="1094"/>
      <c r="Y203" s="1095" t="s">
        <v>911</v>
      </c>
      <c r="Z203" s="1102" t="s">
        <v>1423</v>
      </c>
      <c r="AA203" s="1094"/>
      <c r="AB203" s="1094"/>
      <c r="AC203" s="1094"/>
      <c r="AD203" s="1094"/>
      <c r="AE203" s="1094"/>
      <c r="AF203" s="1094"/>
      <c r="AH203" s="1095" t="s">
        <v>912</v>
      </c>
      <c r="AI203" s="1094"/>
      <c r="AJ203" s="1094"/>
    </row>
    <row r="204" spans="1:39" ht="0.5" customHeight="1">
      <c r="A204" s="1094"/>
      <c r="B204" s="1094"/>
      <c r="C204" s="1094"/>
      <c r="D204" s="1094"/>
      <c r="E204" s="1094"/>
      <c r="F204" s="1094"/>
      <c r="J204" s="1094"/>
      <c r="K204" s="1094"/>
      <c r="L204" s="1094"/>
      <c r="M204" s="1094"/>
      <c r="O204" s="1094"/>
      <c r="P204" s="1094"/>
      <c r="R204" s="1094"/>
      <c r="S204" s="1094"/>
      <c r="Y204" s="1094"/>
      <c r="Z204" s="1094"/>
      <c r="AA204" s="1094"/>
      <c r="AB204" s="1094"/>
      <c r="AC204" s="1094"/>
      <c r="AD204" s="1094"/>
      <c r="AE204" s="1094"/>
      <c r="AF204" s="1094"/>
      <c r="AH204" s="1094"/>
      <c r="AI204" s="1094"/>
      <c r="AJ204" s="1094"/>
    </row>
    <row r="205" spans="1:39" ht="5.75" customHeight="1"/>
    <row r="206" spans="1:39" ht="409.5" hidden="1" customHeight="1"/>
    <row r="207" spans="1:39" ht="11.25" customHeight="1">
      <c r="A207" s="719" t="s">
        <v>1424</v>
      </c>
      <c r="B207" s="1095" t="s">
        <v>507</v>
      </c>
      <c r="C207" s="1094"/>
      <c r="D207" s="1094"/>
      <c r="E207" s="1094"/>
      <c r="F207" s="1094"/>
      <c r="H207" s="719" t="s">
        <v>910</v>
      </c>
      <c r="J207" s="1096" t="s">
        <v>1425</v>
      </c>
      <c r="K207" s="1094"/>
      <c r="L207" s="1094"/>
      <c r="M207" s="719" t="s">
        <v>911</v>
      </c>
      <c r="O207" s="1096" t="s">
        <v>1426</v>
      </c>
      <c r="P207" s="1094"/>
      <c r="R207" s="1096" t="s">
        <v>1427</v>
      </c>
      <c r="S207" s="1094"/>
      <c r="U207" s="1096" t="s">
        <v>1428</v>
      </c>
      <c r="V207" s="1094"/>
      <c r="W207" s="1094"/>
      <c r="Y207" s="719" t="s">
        <v>912</v>
      </c>
      <c r="Z207" s="1096" t="s">
        <v>1429</v>
      </c>
      <c r="AA207" s="1094"/>
      <c r="AB207" s="1094"/>
      <c r="AC207" s="1094"/>
      <c r="AD207" s="1094"/>
      <c r="AE207" s="1094"/>
      <c r="AF207" s="1094"/>
      <c r="AH207" s="1093" t="s">
        <v>911</v>
      </c>
      <c r="AI207" s="1094"/>
      <c r="AJ207" s="1094"/>
      <c r="AM207" s="1026">
        <f>-ROUND(Z207,0)</f>
        <v>-19915</v>
      </c>
    </row>
    <row r="208" spans="1:39" ht="409.5" hidden="1" customHeight="1"/>
    <row r="209" spans="1:39" ht="11.25" customHeight="1">
      <c r="A209" s="719" t="s">
        <v>1430</v>
      </c>
      <c r="B209" s="1095" t="s">
        <v>508</v>
      </c>
      <c r="C209" s="1094"/>
      <c r="D209" s="1094"/>
      <c r="E209" s="1094"/>
      <c r="F209" s="1094"/>
      <c r="H209" s="719" t="s">
        <v>910</v>
      </c>
      <c r="J209" s="1096" t="s">
        <v>1093</v>
      </c>
      <c r="K209" s="1094"/>
      <c r="L209" s="1094"/>
      <c r="M209" s="719" t="s">
        <v>911</v>
      </c>
      <c r="O209" s="1096" t="s">
        <v>1093</v>
      </c>
      <c r="P209" s="1094"/>
      <c r="R209" s="1096" t="s">
        <v>1093</v>
      </c>
      <c r="S209" s="1094"/>
      <c r="U209" s="1096" t="s">
        <v>1093</v>
      </c>
      <c r="V209" s="1094"/>
      <c r="W209" s="1094"/>
      <c r="Y209" s="719" t="s">
        <v>911</v>
      </c>
      <c r="Z209" s="1096" t="s">
        <v>1093</v>
      </c>
      <c r="AA209" s="1094"/>
      <c r="AB209" s="1094"/>
      <c r="AC209" s="1094"/>
      <c r="AD209" s="1094"/>
      <c r="AE209" s="1094"/>
      <c r="AF209" s="1094"/>
      <c r="AH209" s="1093" t="s">
        <v>911</v>
      </c>
      <c r="AI209" s="1094"/>
      <c r="AJ209" s="1094"/>
    </row>
    <row r="210" spans="1:39" ht="409.5" hidden="1" customHeight="1"/>
    <row r="211" spans="1:39" ht="11.25" customHeight="1">
      <c r="A211" s="719" t="s">
        <v>1431</v>
      </c>
      <c r="B211" s="1095" t="s">
        <v>970</v>
      </c>
      <c r="C211" s="1094"/>
      <c r="D211" s="1094"/>
      <c r="E211" s="1094"/>
      <c r="F211" s="1094"/>
      <c r="H211" s="719" t="s">
        <v>910</v>
      </c>
      <c r="J211" s="1096" t="s">
        <v>1093</v>
      </c>
      <c r="K211" s="1094"/>
      <c r="L211" s="1094"/>
      <c r="M211" s="719" t="s">
        <v>911</v>
      </c>
      <c r="O211" s="1096" t="s">
        <v>1093</v>
      </c>
      <c r="P211" s="1094"/>
      <c r="R211" s="1096" t="s">
        <v>1093</v>
      </c>
      <c r="S211" s="1094"/>
      <c r="U211" s="1096" t="s">
        <v>1093</v>
      </c>
      <c r="V211" s="1094"/>
      <c r="W211" s="1094"/>
      <c r="Y211" s="719" t="s">
        <v>911</v>
      </c>
      <c r="Z211" s="1096" t="s">
        <v>1093</v>
      </c>
      <c r="AA211" s="1094"/>
      <c r="AB211" s="1094"/>
      <c r="AC211" s="1094"/>
      <c r="AD211" s="1094"/>
      <c r="AE211" s="1094"/>
      <c r="AF211" s="1094"/>
      <c r="AH211" s="1093" t="s">
        <v>911</v>
      </c>
      <c r="AI211" s="1094"/>
      <c r="AJ211" s="1094"/>
    </row>
    <row r="212" spans="1:39" ht="11.25" customHeight="1">
      <c r="A212" s="719" t="s">
        <v>1432</v>
      </c>
      <c r="B212" s="1095" t="s">
        <v>509</v>
      </c>
      <c r="C212" s="1094"/>
      <c r="D212" s="1094"/>
      <c r="E212" s="1094"/>
      <c r="F212" s="1094"/>
      <c r="H212" s="719" t="s">
        <v>910</v>
      </c>
      <c r="J212" s="1096" t="s">
        <v>1433</v>
      </c>
      <c r="K212" s="1094"/>
      <c r="L212" s="1094"/>
      <c r="M212" s="719" t="s">
        <v>911</v>
      </c>
      <c r="O212" s="1096" t="s">
        <v>1434</v>
      </c>
      <c r="P212" s="1094"/>
      <c r="R212" s="1096" t="s">
        <v>1435</v>
      </c>
      <c r="S212" s="1094"/>
      <c r="U212" s="1096" t="s">
        <v>1436</v>
      </c>
      <c r="V212" s="1094"/>
      <c r="W212" s="1094"/>
      <c r="Y212" s="719" t="s">
        <v>911</v>
      </c>
      <c r="Z212" s="1096" t="s">
        <v>1437</v>
      </c>
      <c r="AA212" s="1094"/>
      <c r="AB212" s="1094"/>
      <c r="AC212" s="1094"/>
      <c r="AD212" s="1094"/>
      <c r="AE212" s="1094"/>
      <c r="AF212" s="1094"/>
      <c r="AH212" s="1093" t="s">
        <v>911</v>
      </c>
      <c r="AI212" s="1094"/>
      <c r="AJ212" s="1094"/>
      <c r="AM212" s="1026">
        <f t="shared" ref="AM212:AM217" si="9">-ROUND(Z212,0)</f>
        <v>-142106</v>
      </c>
    </row>
    <row r="213" spans="1:39" ht="409.5" hidden="1" customHeight="1">
      <c r="AM213" s="1025">
        <f t="shared" si="9"/>
        <v>0</v>
      </c>
    </row>
    <row r="214" spans="1:39" ht="11.25" customHeight="1">
      <c r="A214" s="719" t="s">
        <v>1438</v>
      </c>
      <c r="B214" s="1095" t="s">
        <v>510</v>
      </c>
      <c r="C214" s="1094"/>
      <c r="D214" s="1094"/>
      <c r="E214" s="1094"/>
      <c r="F214" s="1094"/>
      <c r="H214" s="719" t="s">
        <v>910</v>
      </c>
      <c r="J214" s="1096" t="s">
        <v>1439</v>
      </c>
      <c r="K214" s="1094"/>
      <c r="L214" s="1094"/>
      <c r="M214" s="719" t="s">
        <v>911</v>
      </c>
      <c r="O214" s="1096" t="s">
        <v>1440</v>
      </c>
      <c r="P214" s="1094"/>
      <c r="R214" s="1096" t="s">
        <v>1441</v>
      </c>
      <c r="S214" s="1094"/>
      <c r="U214" s="1096" t="s">
        <v>1442</v>
      </c>
      <c r="V214" s="1094"/>
      <c r="W214" s="1094"/>
      <c r="Y214" s="719" t="s">
        <v>912</v>
      </c>
      <c r="Z214" s="1096" t="s">
        <v>1443</v>
      </c>
      <c r="AA214" s="1094"/>
      <c r="AB214" s="1094"/>
      <c r="AC214" s="1094"/>
      <c r="AD214" s="1094"/>
      <c r="AE214" s="1094"/>
      <c r="AF214" s="1094"/>
      <c r="AH214" s="1093" t="s">
        <v>911</v>
      </c>
      <c r="AI214" s="1094"/>
      <c r="AJ214" s="1094"/>
      <c r="AM214" s="1026">
        <f>-ROUND(Z214,0)</f>
        <v>-335860</v>
      </c>
    </row>
    <row r="215" spans="1:39" ht="409.5" hidden="1" customHeight="1">
      <c r="AM215" s="1025">
        <f t="shared" si="9"/>
        <v>0</v>
      </c>
    </row>
    <row r="216" spans="1:39" ht="11.25" customHeight="1">
      <c r="A216" s="719" t="s">
        <v>1444</v>
      </c>
      <c r="B216" s="1095" t="s">
        <v>511</v>
      </c>
      <c r="C216" s="1094"/>
      <c r="D216" s="1094"/>
      <c r="E216" s="1094"/>
      <c r="F216" s="1094"/>
      <c r="H216" s="719" t="s">
        <v>910</v>
      </c>
      <c r="J216" s="1096" t="s">
        <v>1445</v>
      </c>
      <c r="K216" s="1094"/>
      <c r="L216" s="1094"/>
      <c r="M216" s="719" t="s">
        <v>911</v>
      </c>
      <c r="O216" s="1096" t="s">
        <v>1446</v>
      </c>
      <c r="P216" s="1094"/>
      <c r="R216" s="1096" t="s">
        <v>1447</v>
      </c>
      <c r="S216" s="1094"/>
      <c r="U216" s="1096" t="s">
        <v>1448</v>
      </c>
      <c r="V216" s="1094"/>
      <c r="W216" s="1094"/>
      <c r="Y216" s="719" t="s">
        <v>912</v>
      </c>
      <c r="Z216" s="1096" t="s">
        <v>1449</v>
      </c>
      <c r="AA216" s="1094"/>
      <c r="AB216" s="1094"/>
      <c r="AC216" s="1094"/>
      <c r="AD216" s="1094"/>
      <c r="AE216" s="1094"/>
      <c r="AF216" s="1094"/>
      <c r="AH216" s="1093" t="s">
        <v>911</v>
      </c>
      <c r="AI216" s="1094"/>
      <c r="AJ216" s="1094"/>
      <c r="AM216" s="1026">
        <f>-ROUND(Z216,0)</f>
        <v>-343765</v>
      </c>
    </row>
    <row r="217" spans="1:39" ht="409.5" hidden="1" customHeight="1">
      <c r="AM217" s="1026">
        <f t="shared" si="9"/>
        <v>0</v>
      </c>
    </row>
    <row r="218" spans="1:39" ht="11.25" customHeight="1">
      <c r="A218" s="719" t="s">
        <v>1450</v>
      </c>
      <c r="B218" s="1095" t="s">
        <v>512</v>
      </c>
      <c r="C218" s="1094"/>
      <c r="D218" s="1094"/>
      <c r="E218" s="1094"/>
      <c r="F218" s="1094"/>
      <c r="H218" s="719" t="s">
        <v>910</v>
      </c>
      <c r="J218" s="1096" t="s">
        <v>1451</v>
      </c>
      <c r="K218" s="1094"/>
      <c r="L218" s="1094"/>
      <c r="M218" s="719" t="s">
        <v>911</v>
      </c>
      <c r="O218" s="1096" t="s">
        <v>1452</v>
      </c>
      <c r="P218" s="1094"/>
      <c r="R218" s="1096" t="s">
        <v>1453</v>
      </c>
      <c r="S218" s="1094"/>
      <c r="U218" s="1096" t="s">
        <v>1454</v>
      </c>
      <c r="V218" s="1094"/>
      <c r="W218" s="1094"/>
      <c r="Y218" s="719" t="s">
        <v>912</v>
      </c>
      <c r="Z218" s="1096" t="s">
        <v>1455</v>
      </c>
      <c r="AA218" s="1094"/>
      <c r="AB218" s="1094"/>
      <c r="AC218" s="1094"/>
      <c r="AD218" s="1094"/>
      <c r="AE218" s="1094"/>
      <c r="AF218" s="1094"/>
      <c r="AH218" s="1093" t="s">
        <v>911</v>
      </c>
      <c r="AI218" s="1094"/>
      <c r="AJ218" s="1094"/>
      <c r="AM218" s="1026">
        <f>-ROUND(Z218,0)</f>
        <v>-91296</v>
      </c>
    </row>
    <row r="219" spans="1:39" ht="11.25" customHeight="1">
      <c r="A219" s="719" t="s">
        <v>1456</v>
      </c>
      <c r="B219" s="1095" t="s">
        <v>971</v>
      </c>
      <c r="C219" s="1094"/>
      <c r="D219" s="1094"/>
      <c r="E219" s="1094"/>
      <c r="F219" s="1094"/>
      <c r="H219" s="719" t="s">
        <v>910</v>
      </c>
      <c r="J219" s="1096" t="s">
        <v>1093</v>
      </c>
      <c r="K219" s="1094"/>
      <c r="L219" s="1094"/>
      <c r="M219" s="719" t="s">
        <v>911</v>
      </c>
      <c r="O219" s="1096" t="s">
        <v>1457</v>
      </c>
      <c r="P219" s="1094"/>
      <c r="R219" s="1096" t="s">
        <v>1457</v>
      </c>
      <c r="S219" s="1094"/>
      <c r="U219" s="1096" t="s">
        <v>1093</v>
      </c>
      <c r="V219" s="1094"/>
      <c r="W219" s="1094"/>
      <c r="Y219" s="719" t="s">
        <v>911</v>
      </c>
      <c r="Z219" s="1096" t="s">
        <v>1093</v>
      </c>
      <c r="AA219" s="1094"/>
      <c r="AB219" s="1094"/>
      <c r="AC219" s="1094"/>
      <c r="AD219" s="1094"/>
      <c r="AE219" s="1094"/>
      <c r="AF219" s="1094"/>
      <c r="AH219" s="1093" t="s">
        <v>911</v>
      </c>
      <c r="AI219" s="1094"/>
      <c r="AJ219" s="1094"/>
    </row>
    <row r="220" spans="1:39" ht="409.5" hidden="1" customHeight="1"/>
    <row r="221" spans="1:39" ht="11.25" customHeight="1">
      <c r="A221" s="719" t="s">
        <v>1458</v>
      </c>
      <c r="B221" s="1095" t="s">
        <v>972</v>
      </c>
      <c r="C221" s="1094"/>
      <c r="D221" s="1094"/>
      <c r="E221" s="1094"/>
      <c r="F221" s="1094"/>
      <c r="H221" s="719" t="s">
        <v>910</v>
      </c>
      <c r="J221" s="1096" t="s">
        <v>1093</v>
      </c>
      <c r="K221" s="1094"/>
      <c r="L221" s="1094"/>
      <c r="M221" s="719" t="s">
        <v>911</v>
      </c>
      <c r="O221" s="1096" t="s">
        <v>1459</v>
      </c>
      <c r="P221" s="1094"/>
      <c r="R221" s="1096" t="s">
        <v>1460</v>
      </c>
      <c r="S221" s="1094"/>
      <c r="U221" s="1096" t="s">
        <v>1461</v>
      </c>
      <c r="V221" s="1094"/>
      <c r="W221" s="1094"/>
      <c r="Y221" s="719" t="s">
        <v>912</v>
      </c>
      <c r="Z221" s="1096" t="s">
        <v>1461</v>
      </c>
      <c r="AA221" s="1094"/>
      <c r="AB221" s="1094"/>
      <c r="AC221" s="1094"/>
      <c r="AD221" s="1094"/>
      <c r="AE221" s="1094"/>
      <c r="AF221" s="1094"/>
      <c r="AH221" s="1093" t="s">
        <v>912</v>
      </c>
      <c r="AI221" s="1094"/>
      <c r="AJ221" s="1094"/>
    </row>
    <row r="222" spans="1:39" ht="409.5" hidden="1" customHeight="1"/>
    <row r="223" spans="1:39" ht="11.25" customHeight="1">
      <c r="A223" s="719" t="s">
        <v>1462</v>
      </c>
      <c r="B223" s="1095" t="s">
        <v>513</v>
      </c>
      <c r="C223" s="1094"/>
      <c r="D223" s="1094"/>
      <c r="E223" s="1094"/>
      <c r="F223" s="1094"/>
      <c r="H223" s="719" t="s">
        <v>910</v>
      </c>
      <c r="J223" s="1096" t="s">
        <v>1093</v>
      </c>
      <c r="K223" s="1094"/>
      <c r="L223" s="1094"/>
      <c r="M223" s="719" t="s">
        <v>911</v>
      </c>
      <c r="O223" s="1096" t="s">
        <v>1093</v>
      </c>
      <c r="P223" s="1094"/>
      <c r="R223" s="1096" t="s">
        <v>1093</v>
      </c>
      <c r="S223" s="1094"/>
      <c r="U223" s="1096" t="s">
        <v>1093</v>
      </c>
      <c r="V223" s="1094"/>
      <c r="W223" s="1094"/>
      <c r="Y223" s="719" t="s">
        <v>911</v>
      </c>
      <c r="Z223" s="1096" t="s">
        <v>1093</v>
      </c>
      <c r="AA223" s="1094"/>
      <c r="AB223" s="1094"/>
      <c r="AC223" s="1094"/>
      <c r="AD223" s="1094"/>
      <c r="AE223" s="1094"/>
      <c r="AF223" s="1094"/>
      <c r="AH223" s="1093" t="s">
        <v>911</v>
      </c>
      <c r="AI223" s="1094"/>
      <c r="AJ223" s="1094"/>
    </row>
    <row r="224" spans="1:39" ht="409.5" hidden="1" customHeight="1"/>
    <row r="225" spans="1:39" ht="11.25" customHeight="1">
      <c r="A225" s="719" t="s">
        <v>1463</v>
      </c>
      <c r="B225" s="1095" t="s">
        <v>533</v>
      </c>
      <c r="C225" s="1094"/>
      <c r="D225" s="1094"/>
      <c r="E225" s="1094"/>
      <c r="F225" s="1094"/>
      <c r="H225" s="719" t="s">
        <v>910</v>
      </c>
      <c r="J225" s="1096" t="s">
        <v>1093</v>
      </c>
      <c r="K225" s="1094"/>
      <c r="L225" s="1094"/>
      <c r="M225" s="719" t="s">
        <v>911</v>
      </c>
      <c r="O225" s="1096" t="s">
        <v>1093</v>
      </c>
      <c r="P225" s="1094"/>
      <c r="R225" s="1096" t="s">
        <v>1093</v>
      </c>
      <c r="S225" s="1094"/>
      <c r="U225" s="1096" t="s">
        <v>1093</v>
      </c>
      <c r="V225" s="1094"/>
      <c r="W225" s="1094"/>
      <c r="Y225" s="719" t="s">
        <v>911</v>
      </c>
      <c r="Z225" s="1096" t="s">
        <v>1093</v>
      </c>
      <c r="AA225" s="1094"/>
      <c r="AB225" s="1094"/>
      <c r="AC225" s="1094"/>
      <c r="AD225" s="1094"/>
      <c r="AE225" s="1094"/>
      <c r="AF225" s="1094"/>
      <c r="AH225" s="1093" t="s">
        <v>911</v>
      </c>
      <c r="AI225" s="1094"/>
      <c r="AJ225" s="1094"/>
    </row>
    <row r="226" spans="1:39" ht="11.25" customHeight="1">
      <c r="A226" s="719" t="s">
        <v>1464</v>
      </c>
      <c r="B226" s="1095" t="s">
        <v>973</v>
      </c>
      <c r="C226" s="1094"/>
      <c r="D226" s="1094"/>
      <c r="E226" s="1094"/>
      <c r="F226" s="1094"/>
      <c r="H226" s="719" t="s">
        <v>910</v>
      </c>
      <c r="J226" s="1096" t="s">
        <v>1093</v>
      </c>
      <c r="K226" s="1094"/>
      <c r="L226" s="1094"/>
      <c r="M226" s="719" t="s">
        <v>911</v>
      </c>
      <c r="O226" s="1096" t="s">
        <v>1093</v>
      </c>
      <c r="P226" s="1094"/>
      <c r="R226" s="1096" t="s">
        <v>1093</v>
      </c>
      <c r="S226" s="1094"/>
      <c r="U226" s="1096" t="s">
        <v>1093</v>
      </c>
      <c r="V226" s="1094"/>
      <c r="W226" s="1094"/>
      <c r="Y226" s="719" t="s">
        <v>911</v>
      </c>
      <c r="Z226" s="1096" t="s">
        <v>1093</v>
      </c>
      <c r="AA226" s="1094"/>
      <c r="AB226" s="1094"/>
      <c r="AC226" s="1094"/>
      <c r="AD226" s="1094"/>
      <c r="AE226" s="1094"/>
      <c r="AF226" s="1094"/>
      <c r="AH226" s="1093" t="s">
        <v>911</v>
      </c>
      <c r="AI226" s="1094"/>
      <c r="AJ226" s="1094"/>
    </row>
    <row r="227" spans="1:39" ht="409.5" hidden="1" customHeight="1"/>
    <row r="228" spans="1:39" ht="11.25" customHeight="1">
      <c r="A228" s="719" t="s">
        <v>1465</v>
      </c>
      <c r="B228" s="1095" t="s">
        <v>974</v>
      </c>
      <c r="C228" s="1094"/>
      <c r="D228" s="1094"/>
      <c r="E228" s="1094"/>
      <c r="F228" s="1094"/>
      <c r="H228" s="719" t="s">
        <v>910</v>
      </c>
      <c r="J228" s="1096" t="s">
        <v>1093</v>
      </c>
      <c r="K228" s="1094"/>
      <c r="L228" s="1094"/>
      <c r="M228" s="719" t="s">
        <v>911</v>
      </c>
      <c r="O228" s="1096" t="s">
        <v>1093</v>
      </c>
      <c r="P228" s="1094"/>
      <c r="R228" s="1096" t="s">
        <v>1093</v>
      </c>
      <c r="S228" s="1094"/>
      <c r="U228" s="1096" t="s">
        <v>1093</v>
      </c>
      <c r="V228" s="1094"/>
      <c r="W228" s="1094"/>
      <c r="Y228" s="719" t="s">
        <v>911</v>
      </c>
      <c r="Z228" s="1096" t="s">
        <v>1093</v>
      </c>
      <c r="AA228" s="1094"/>
      <c r="AB228" s="1094"/>
      <c r="AC228" s="1094"/>
      <c r="AD228" s="1094"/>
      <c r="AE228" s="1094"/>
      <c r="AF228" s="1094"/>
      <c r="AH228" s="1093" t="s">
        <v>911</v>
      </c>
      <c r="AI228" s="1094"/>
      <c r="AJ228" s="1094"/>
    </row>
    <row r="229" spans="1:39" ht="409.5" hidden="1" customHeight="1"/>
    <row r="230" spans="1:39" ht="11.25" customHeight="1">
      <c r="A230" s="719" t="s">
        <v>1466</v>
      </c>
      <c r="B230" s="1095" t="s">
        <v>514</v>
      </c>
      <c r="C230" s="1094"/>
      <c r="D230" s="1094"/>
      <c r="E230" s="1094"/>
      <c r="F230" s="1094"/>
      <c r="H230" s="719" t="s">
        <v>910</v>
      </c>
      <c r="J230" s="1096" t="s">
        <v>1467</v>
      </c>
      <c r="K230" s="1094"/>
      <c r="L230" s="1094"/>
      <c r="M230" s="719" t="s">
        <v>911</v>
      </c>
      <c r="O230" s="1096" t="s">
        <v>1467</v>
      </c>
      <c r="P230" s="1094"/>
      <c r="R230" s="1096" t="s">
        <v>1468</v>
      </c>
      <c r="S230" s="1094"/>
      <c r="U230" s="1096" t="s">
        <v>1469</v>
      </c>
      <c r="V230" s="1094"/>
      <c r="W230" s="1094"/>
      <c r="Y230" s="719" t="s">
        <v>912</v>
      </c>
      <c r="Z230" s="1096" t="s">
        <v>1468</v>
      </c>
      <c r="AA230" s="1094"/>
      <c r="AB230" s="1094"/>
      <c r="AC230" s="1094"/>
      <c r="AD230" s="1094"/>
      <c r="AE230" s="1094"/>
      <c r="AF230" s="1094"/>
      <c r="AH230" s="1093" t="s">
        <v>911</v>
      </c>
      <c r="AI230" s="1094"/>
      <c r="AJ230" s="1094"/>
      <c r="AM230" s="1026">
        <f>-ROUND(Z230,0)</f>
        <v>-24704</v>
      </c>
    </row>
    <row r="231" spans="1:39" ht="409.5" hidden="1" customHeight="1">
      <c r="AM231" s="1025">
        <f t="shared" ref="AM231:AM239" si="10">-ROUND(Z231,0)</f>
        <v>0</v>
      </c>
    </row>
    <row r="232" spans="1:39" ht="11.25" customHeight="1">
      <c r="A232" s="719" t="s">
        <v>1470</v>
      </c>
      <c r="B232" s="1095" t="s">
        <v>975</v>
      </c>
      <c r="C232" s="1094"/>
      <c r="D232" s="1094"/>
      <c r="E232" s="1094"/>
      <c r="F232" s="1094"/>
      <c r="H232" s="719" t="s">
        <v>910</v>
      </c>
      <c r="J232" s="1096" t="s">
        <v>1093</v>
      </c>
      <c r="K232" s="1094"/>
      <c r="L232" s="1094"/>
      <c r="M232" s="719" t="s">
        <v>911</v>
      </c>
      <c r="O232" s="1096" t="s">
        <v>1093</v>
      </c>
      <c r="P232" s="1094"/>
      <c r="R232" s="1096" t="s">
        <v>1093</v>
      </c>
      <c r="S232" s="1094"/>
      <c r="U232" s="1096" t="s">
        <v>1093</v>
      </c>
      <c r="V232" s="1094"/>
      <c r="W232" s="1094"/>
      <c r="Y232" s="719" t="s">
        <v>911</v>
      </c>
      <c r="Z232" s="1096" t="s">
        <v>1093</v>
      </c>
      <c r="AA232" s="1094"/>
      <c r="AB232" s="1094"/>
      <c r="AC232" s="1094"/>
      <c r="AD232" s="1094"/>
      <c r="AE232" s="1094"/>
      <c r="AF232" s="1094"/>
      <c r="AH232" s="1093" t="s">
        <v>911</v>
      </c>
      <c r="AI232" s="1094"/>
      <c r="AJ232" s="1094"/>
      <c r="AM232" s="1025">
        <f t="shared" si="10"/>
        <v>0</v>
      </c>
    </row>
    <row r="233" spans="1:39" ht="409.5" hidden="1" customHeight="1">
      <c r="AM233" s="1025">
        <f t="shared" si="10"/>
        <v>0</v>
      </c>
    </row>
    <row r="234" spans="1:39" ht="11.25" customHeight="1">
      <c r="A234" s="719" t="s">
        <v>1471</v>
      </c>
      <c r="B234" s="1095" t="s">
        <v>515</v>
      </c>
      <c r="C234" s="1094"/>
      <c r="D234" s="1094"/>
      <c r="E234" s="1094"/>
      <c r="F234" s="1094"/>
      <c r="H234" s="719" t="s">
        <v>910</v>
      </c>
      <c r="J234" s="1096" t="s">
        <v>1472</v>
      </c>
      <c r="K234" s="1094"/>
      <c r="L234" s="1094"/>
      <c r="M234" s="719" t="s">
        <v>911</v>
      </c>
      <c r="O234" s="1096" t="s">
        <v>1473</v>
      </c>
      <c r="P234" s="1094"/>
      <c r="R234" s="1096" t="s">
        <v>1474</v>
      </c>
      <c r="S234" s="1094"/>
      <c r="U234" s="1096" t="s">
        <v>1475</v>
      </c>
      <c r="V234" s="1094"/>
      <c r="W234" s="1094"/>
      <c r="Y234" s="719" t="s">
        <v>911</v>
      </c>
      <c r="Z234" s="1096" t="s">
        <v>1476</v>
      </c>
      <c r="AA234" s="1094"/>
      <c r="AB234" s="1094"/>
      <c r="AC234" s="1094"/>
      <c r="AD234" s="1094"/>
      <c r="AE234" s="1094"/>
      <c r="AF234" s="1094"/>
      <c r="AH234" s="1093" t="s">
        <v>911</v>
      </c>
      <c r="AI234" s="1094"/>
      <c r="AJ234" s="1094"/>
      <c r="AM234" s="1026">
        <f t="shared" si="10"/>
        <v>-169034</v>
      </c>
    </row>
    <row r="235" spans="1:39" ht="11.25" customHeight="1">
      <c r="A235" s="719" t="s">
        <v>1477</v>
      </c>
      <c r="B235" s="1095" t="s">
        <v>516</v>
      </c>
      <c r="C235" s="1094"/>
      <c r="D235" s="1094"/>
      <c r="E235" s="1094"/>
      <c r="F235" s="1094"/>
      <c r="H235" s="719" t="s">
        <v>910</v>
      </c>
      <c r="J235" s="1096" t="s">
        <v>1478</v>
      </c>
      <c r="K235" s="1094"/>
      <c r="L235" s="1094"/>
      <c r="M235" s="719" t="s">
        <v>912</v>
      </c>
      <c r="O235" s="1096" t="s">
        <v>1479</v>
      </c>
      <c r="P235" s="1094"/>
      <c r="R235" s="1096" t="s">
        <v>1480</v>
      </c>
      <c r="S235" s="1094"/>
      <c r="U235" s="1096" t="s">
        <v>1481</v>
      </c>
      <c r="V235" s="1094"/>
      <c r="W235" s="1094"/>
      <c r="Y235" s="719" t="s">
        <v>911</v>
      </c>
      <c r="Z235" s="1096" t="s">
        <v>1482</v>
      </c>
      <c r="AA235" s="1094"/>
      <c r="AB235" s="1094"/>
      <c r="AC235" s="1094"/>
      <c r="AD235" s="1094"/>
      <c r="AE235" s="1094"/>
      <c r="AF235" s="1094"/>
      <c r="AH235" s="1093" t="s">
        <v>911</v>
      </c>
      <c r="AI235" s="1094"/>
      <c r="AJ235" s="1094"/>
      <c r="AM235" s="1026">
        <f t="shared" si="10"/>
        <v>-261979</v>
      </c>
    </row>
    <row r="236" spans="1:39" ht="409.5" hidden="1" customHeight="1">
      <c r="AM236" s="1025">
        <f t="shared" si="10"/>
        <v>0</v>
      </c>
    </row>
    <row r="237" spans="1:39" ht="11.25" customHeight="1">
      <c r="A237" s="719" t="s">
        <v>1483</v>
      </c>
      <c r="B237" s="1095" t="s">
        <v>517</v>
      </c>
      <c r="C237" s="1094"/>
      <c r="D237" s="1094"/>
      <c r="E237" s="1094"/>
      <c r="F237" s="1094"/>
      <c r="H237" s="719" t="s">
        <v>910</v>
      </c>
      <c r="J237" s="1096" t="s">
        <v>1484</v>
      </c>
      <c r="K237" s="1094"/>
      <c r="L237" s="1094"/>
      <c r="M237" s="719" t="s">
        <v>911</v>
      </c>
      <c r="O237" s="1096" t="s">
        <v>1485</v>
      </c>
      <c r="P237" s="1094"/>
      <c r="R237" s="1096" t="s">
        <v>1486</v>
      </c>
      <c r="S237" s="1094"/>
      <c r="U237" s="1096" t="s">
        <v>1487</v>
      </c>
      <c r="V237" s="1094"/>
      <c r="W237" s="1094"/>
      <c r="Y237" s="719" t="s">
        <v>911</v>
      </c>
      <c r="Z237" s="1096" t="s">
        <v>1488</v>
      </c>
      <c r="AA237" s="1094"/>
      <c r="AB237" s="1094"/>
      <c r="AC237" s="1094"/>
      <c r="AD237" s="1094"/>
      <c r="AE237" s="1094"/>
      <c r="AF237" s="1094"/>
      <c r="AH237" s="1093" t="s">
        <v>911</v>
      </c>
      <c r="AI237" s="1094"/>
      <c r="AJ237" s="1094"/>
      <c r="AM237" s="1026">
        <f t="shared" si="10"/>
        <v>-185423</v>
      </c>
    </row>
    <row r="238" spans="1:39" ht="409.5" hidden="1" customHeight="1">
      <c r="AM238" s="1025">
        <f t="shared" si="10"/>
        <v>0</v>
      </c>
    </row>
    <row r="239" spans="1:39" ht="11.25" customHeight="1">
      <c r="A239" s="719" t="s">
        <v>1489</v>
      </c>
      <c r="B239" s="1095" t="s">
        <v>518</v>
      </c>
      <c r="C239" s="1094"/>
      <c r="D239" s="1094"/>
      <c r="E239" s="1094"/>
      <c r="F239" s="1094"/>
      <c r="H239" s="719" t="s">
        <v>910</v>
      </c>
      <c r="J239" s="1096" t="s">
        <v>1490</v>
      </c>
      <c r="K239" s="1094"/>
      <c r="L239" s="1094"/>
      <c r="M239" s="719" t="s">
        <v>911</v>
      </c>
      <c r="O239" s="1096" t="s">
        <v>1491</v>
      </c>
      <c r="P239" s="1094"/>
      <c r="R239" s="1096" t="s">
        <v>1492</v>
      </c>
      <c r="S239" s="1094"/>
      <c r="U239" s="1096" t="s">
        <v>1493</v>
      </c>
      <c r="V239" s="1094"/>
      <c r="W239" s="1094"/>
      <c r="Y239" s="719" t="s">
        <v>911</v>
      </c>
      <c r="Z239" s="1096" t="s">
        <v>1494</v>
      </c>
      <c r="AA239" s="1094"/>
      <c r="AB239" s="1094"/>
      <c r="AC239" s="1094"/>
      <c r="AD239" s="1094"/>
      <c r="AE239" s="1094"/>
      <c r="AF239" s="1094"/>
      <c r="AH239" s="1093" t="s">
        <v>911</v>
      </c>
      <c r="AI239" s="1094"/>
      <c r="AJ239" s="1094"/>
      <c r="AM239" s="1026">
        <f t="shared" si="10"/>
        <v>-6668</v>
      </c>
    </row>
    <row r="240" spans="1:39" ht="409.5" hidden="1" customHeight="1"/>
    <row r="241" spans="1:39" ht="11.25" customHeight="1">
      <c r="A241" s="719" t="s">
        <v>1495</v>
      </c>
      <c r="B241" s="1095" t="s">
        <v>976</v>
      </c>
      <c r="C241" s="1094"/>
      <c r="D241" s="1094"/>
      <c r="E241" s="1094"/>
      <c r="F241" s="1094"/>
      <c r="H241" s="719" t="s">
        <v>910</v>
      </c>
      <c r="J241" s="1096" t="s">
        <v>1093</v>
      </c>
      <c r="K241" s="1094"/>
      <c r="L241" s="1094"/>
      <c r="M241" s="719" t="s">
        <v>911</v>
      </c>
      <c r="O241" s="1096" t="s">
        <v>1496</v>
      </c>
      <c r="P241" s="1094"/>
      <c r="R241" s="1096" t="s">
        <v>1496</v>
      </c>
      <c r="S241" s="1094"/>
      <c r="U241" s="1096" t="s">
        <v>1093</v>
      </c>
      <c r="V241" s="1094"/>
      <c r="W241" s="1094"/>
      <c r="Y241" s="719" t="s">
        <v>911</v>
      </c>
      <c r="Z241" s="1096" t="s">
        <v>1093</v>
      </c>
      <c r="AA241" s="1094"/>
      <c r="AB241" s="1094"/>
      <c r="AC241" s="1094"/>
      <c r="AD241" s="1094"/>
      <c r="AE241" s="1094"/>
      <c r="AF241" s="1094"/>
      <c r="AH241" s="1093" t="s">
        <v>911</v>
      </c>
      <c r="AI241" s="1094"/>
      <c r="AJ241" s="1094"/>
    </row>
    <row r="242" spans="1:39" ht="11.25" customHeight="1">
      <c r="A242" s="719" t="s">
        <v>1497</v>
      </c>
      <c r="B242" s="1095" t="s">
        <v>977</v>
      </c>
      <c r="C242" s="1094"/>
      <c r="D242" s="1094"/>
      <c r="E242" s="1094"/>
      <c r="F242" s="1094"/>
      <c r="H242" s="719" t="s">
        <v>910</v>
      </c>
      <c r="J242" s="1096" t="s">
        <v>1093</v>
      </c>
      <c r="K242" s="1094"/>
      <c r="L242" s="1094"/>
      <c r="M242" s="719" t="s">
        <v>911</v>
      </c>
      <c r="O242" s="1096" t="s">
        <v>1498</v>
      </c>
      <c r="P242" s="1094"/>
      <c r="R242" s="1096" t="s">
        <v>1498</v>
      </c>
      <c r="S242" s="1094"/>
      <c r="U242" s="1096" t="s">
        <v>1093</v>
      </c>
      <c r="V242" s="1094"/>
      <c r="W242" s="1094"/>
      <c r="Y242" s="719" t="s">
        <v>911</v>
      </c>
      <c r="Z242" s="1096" t="s">
        <v>1093</v>
      </c>
      <c r="AA242" s="1094"/>
      <c r="AB242" s="1094"/>
      <c r="AC242" s="1094"/>
      <c r="AD242" s="1094"/>
      <c r="AE242" s="1094"/>
      <c r="AF242" s="1094"/>
      <c r="AH242" s="1093" t="s">
        <v>911</v>
      </c>
      <c r="AI242" s="1094"/>
      <c r="AJ242" s="1094"/>
    </row>
    <row r="243" spans="1:39" ht="409.5" hidden="1" customHeight="1"/>
    <row r="244" spans="1:39" ht="11.25" customHeight="1">
      <c r="A244" s="719" t="s">
        <v>1499</v>
      </c>
      <c r="B244" s="1095" t="s">
        <v>978</v>
      </c>
      <c r="C244" s="1094"/>
      <c r="D244" s="1094"/>
      <c r="E244" s="1094"/>
      <c r="F244" s="1094"/>
      <c r="H244" s="719" t="s">
        <v>910</v>
      </c>
      <c r="J244" s="1096" t="s">
        <v>1093</v>
      </c>
      <c r="K244" s="1094"/>
      <c r="L244" s="1094"/>
      <c r="M244" s="719" t="s">
        <v>911</v>
      </c>
      <c r="O244" s="1096" t="s">
        <v>1500</v>
      </c>
      <c r="P244" s="1094"/>
      <c r="R244" s="1096" t="s">
        <v>1500</v>
      </c>
      <c r="S244" s="1094"/>
      <c r="U244" s="1096" t="s">
        <v>1093</v>
      </c>
      <c r="V244" s="1094"/>
      <c r="W244" s="1094"/>
      <c r="Y244" s="719" t="s">
        <v>911</v>
      </c>
      <c r="Z244" s="1096" t="s">
        <v>1093</v>
      </c>
      <c r="AA244" s="1094"/>
      <c r="AB244" s="1094"/>
      <c r="AC244" s="1094"/>
      <c r="AD244" s="1094"/>
      <c r="AE244" s="1094"/>
      <c r="AF244" s="1094"/>
      <c r="AH244" s="1093" t="s">
        <v>911</v>
      </c>
      <c r="AI244" s="1094"/>
      <c r="AJ244" s="1094"/>
    </row>
    <row r="245" spans="1:39" ht="409.5" hidden="1" customHeight="1"/>
    <row r="246" spans="1:39" ht="11.25" customHeight="1">
      <c r="A246" s="719" t="s">
        <v>1501</v>
      </c>
      <c r="B246" s="1095" t="s">
        <v>979</v>
      </c>
      <c r="C246" s="1094"/>
      <c r="D246" s="1094"/>
      <c r="E246" s="1094"/>
      <c r="F246" s="1094"/>
      <c r="H246" s="719" t="s">
        <v>910</v>
      </c>
      <c r="J246" s="1096" t="s">
        <v>1093</v>
      </c>
      <c r="K246" s="1094"/>
      <c r="L246" s="1094"/>
      <c r="M246" s="719" t="s">
        <v>911</v>
      </c>
      <c r="O246" s="1096" t="s">
        <v>1502</v>
      </c>
      <c r="P246" s="1094"/>
      <c r="R246" s="1096" t="s">
        <v>1502</v>
      </c>
      <c r="S246" s="1094"/>
      <c r="U246" s="1096" t="s">
        <v>1093</v>
      </c>
      <c r="V246" s="1094"/>
      <c r="W246" s="1094"/>
      <c r="Y246" s="719" t="s">
        <v>911</v>
      </c>
      <c r="Z246" s="1096" t="s">
        <v>1093</v>
      </c>
      <c r="AA246" s="1094"/>
      <c r="AB246" s="1094"/>
      <c r="AC246" s="1094"/>
      <c r="AD246" s="1094"/>
      <c r="AE246" s="1094"/>
      <c r="AF246" s="1094"/>
      <c r="AH246" s="1093" t="s">
        <v>911</v>
      </c>
      <c r="AI246" s="1094"/>
      <c r="AJ246" s="1094"/>
    </row>
    <row r="247" spans="1:39" ht="409.5" hidden="1" customHeight="1"/>
    <row r="248" spans="1:39" ht="11.25" customHeight="1">
      <c r="A248" s="719" t="s">
        <v>1503</v>
      </c>
      <c r="B248" s="1095" t="s">
        <v>980</v>
      </c>
      <c r="C248" s="1094"/>
      <c r="D248" s="1094"/>
      <c r="E248" s="1094"/>
      <c r="F248" s="1094"/>
      <c r="H248" s="719" t="s">
        <v>910</v>
      </c>
      <c r="J248" s="1096" t="s">
        <v>1093</v>
      </c>
      <c r="K248" s="1094"/>
      <c r="L248" s="1094"/>
      <c r="M248" s="719" t="s">
        <v>911</v>
      </c>
      <c r="O248" s="1096" t="s">
        <v>1504</v>
      </c>
      <c r="P248" s="1094"/>
      <c r="R248" s="1096" t="s">
        <v>1504</v>
      </c>
      <c r="S248" s="1094"/>
      <c r="U248" s="1096" t="s">
        <v>1093</v>
      </c>
      <c r="V248" s="1094"/>
      <c r="W248" s="1094"/>
      <c r="Y248" s="719" t="s">
        <v>911</v>
      </c>
      <c r="Z248" s="1096" t="s">
        <v>1093</v>
      </c>
      <c r="AA248" s="1094"/>
      <c r="AB248" s="1094"/>
      <c r="AC248" s="1094"/>
      <c r="AD248" s="1094"/>
      <c r="AE248" s="1094"/>
      <c r="AF248" s="1094"/>
      <c r="AH248" s="1093" t="s">
        <v>911</v>
      </c>
      <c r="AI248" s="1094"/>
      <c r="AJ248" s="1094"/>
    </row>
    <row r="249" spans="1:39" ht="409.5" hidden="1" customHeight="1"/>
    <row r="250" spans="1:39" ht="11.25" customHeight="1">
      <c r="A250" s="719" t="s">
        <v>1505</v>
      </c>
      <c r="B250" s="1095" t="s">
        <v>981</v>
      </c>
      <c r="C250" s="1094"/>
      <c r="D250" s="1094"/>
      <c r="E250" s="1094"/>
      <c r="F250" s="1094"/>
      <c r="H250" s="719" t="s">
        <v>910</v>
      </c>
      <c r="J250" s="1096" t="s">
        <v>1093</v>
      </c>
      <c r="K250" s="1094"/>
      <c r="L250" s="1094"/>
      <c r="M250" s="719" t="s">
        <v>911</v>
      </c>
      <c r="O250" s="1096" t="s">
        <v>1506</v>
      </c>
      <c r="P250" s="1094"/>
      <c r="R250" s="1096" t="s">
        <v>1506</v>
      </c>
      <c r="S250" s="1094"/>
      <c r="U250" s="1096" t="s">
        <v>1093</v>
      </c>
      <c r="V250" s="1094"/>
      <c r="W250" s="1094"/>
      <c r="Y250" s="719" t="s">
        <v>911</v>
      </c>
      <c r="Z250" s="1096" t="s">
        <v>1093</v>
      </c>
      <c r="AA250" s="1094"/>
      <c r="AB250" s="1094"/>
      <c r="AC250" s="1094"/>
      <c r="AD250" s="1094"/>
      <c r="AE250" s="1094"/>
      <c r="AF250" s="1094"/>
      <c r="AH250" s="1093" t="s">
        <v>911</v>
      </c>
      <c r="AI250" s="1094"/>
      <c r="AJ250" s="1094"/>
    </row>
    <row r="251" spans="1:39" ht="11.25" customHeight="1">
      <c r="A251" s="719" t="s">
        <v>1507</v>
      </c>
      <c r="B251" s="1095" t="s">
        <v>519</v>
      </c>
      <c r="C251" s="1094"/>
      <c r="D251" s="1094"/>
      <c r="E251" s="1094"/>
      <c r="F251" s="1094"/>
      <c r="H251" s="719" t="s">
        <v>910</v>
      </c>
      <c r="J251" s="1096" t="s">
        <v>1508</v>
      </c>
      <c r="K251" s="1094"/>
      <c r="L251" s="1094"/>
      <c r="M251" s="719" t="s">
        <v>911</v>
      </c>
      <c r="O251" s="1096" t="s">
        <v>1509</v>
      </c>
      <c r="P251" s="1094"/>
      <c r="R251" s="1096" t="s">
        <v>1510</v>
      </c>
      <c r="S251" s="1094"/>
      <c r="U251" s="1096" t="s">
        <v>1511</v>
      </c>
      <c r="V251" s="1094"/>
      <c r="W251" s="1094"/>
      <c r="Y251" s="719" t="s">
        <v>912</v>
      </c>
      <c r="Z251" s="1096" t="s">
        <v>1512</v>
      </c>
      <c r="AA251" s="1094"/>
      <c r="AB251" s="1094"/>
      <c r="AC251" s="1094"/>
      <c r="AD251" s="1094"/>
      <c r="AE251" s="1094"/>
      <c r="AF251" s="1094"/>
      <c r="AH251" s="1093" t="s">
        <v>911</v>
      </c>
      <c r="AI251" s="1094"/>
      <c r="AJ251" s="1094"/>
      <c r="AM251" s="1026">
        <f t="shared" ref="AM251:AM255" si="11">-ROUND(Z251,0)</f>
        <v>-319754</v>
      </c>
    </row>
    <row r="252" spans="1:39" ht="409.5" hidden="1" customHeight="1">
      <c r="AM252" s="1025">
        <f t="shared" si="11"/>
        <v>0</v>
      </c>
    </row>
    <row r="253" spans="1:39" ht="11.25" customHeight="1">
      <c r="A253" s="719" t="s">
        <v>1513</v>
      </c>
      <c r="B253" s="1095" t="s">
        <v>520</v>
      </c>
      <c r="C253" s="1094"/>
      <c r="D253" s="1094"/>
      <c r="E253" s="1094"/>
      <c r="F253" s="1094"/>
      <c r="H253" s="719" t="s">
        <v>910</v>
      </c>
      <c r="J253" s="1096" t="s">
        <v>1514</v>
      </c>
      <c r="K253" s="1094"/>
      <c r="L253" s="1094"/>
      <c r="M253" s="719" t="s">
        <v>911</v>
      </c>
      <c r="O253" s="1096" t="s">
        <v>1515</v>
      </c>
      <c r="P253" s="1094"/>
      <c r="R253" s="1096" t="s">
        <v>1516</v>
      </c>
      <c r="S253" s="1094"/>
      <c r="U253" s="1096" t="s">
        <v>1517</v>
      </c>
      <c r="V253" s="1094"/>
      <c r="W253" s="1094"/>
      <c r="Y253" s="719" t="s">
        <v>912</v>
      </c>
      <c r="Z253" s="1096" t="s">
        <v>1518</v>
      </c>
      <c r="AA253" s="1094"/>
      <c r="AB253" s="1094"/>
      <c r="AC253" s="1094"/>
      <c r="AD253" s="1094"/>
      <c r="AE253" s="1094"/>
      <c r="AF253" s="1094"/>
      <c r="AH253" s="1093" t="s">
        <v>911</v>
      </c>
      <c r="AI253" s="1094"/>
      <c r="AJ253" s="1094"/>
      <c r="AM253" s="1026">
        <f t="shared" si="11"/>
        <v>-40036</v>
      </c>
    </row>
    <row r="254" spans="1:39" ht="409.5" hidden="1" customHeight="1">
      <c r="AM254" s="1025">
        <f t="shared" si="11"/>
        <v>0</v>
      </c>
    </row>
    <row r="255" spans="1:39" ht="11.25" customHeight="1">
      <c r="A255" s="719" t="s">
        <v>1519</v>
      </c>
      <c r="B255" s="1095" t="s">
        <v>521</v>
      </c>
      <c r="C255" s="1094"/>
      <c r="D255" s="1094"/>
      <c r="E255" s="1094"/>
      <c r="F255" s="1094"/>
      <c r="H255" s="719" t="s">
        <v>910</v>
      </c>
      <c r="J255" s="1096" t="s">
        <v>1520</v>
      </c>
      <c r="K255" s="1094"/>
      <c r="L255" s="1094"/>
      <c r="M255" s="719" t="s">
        <v>911</v>
      </c>
      <c r="O255" s="1096" t="s">
        <v>1521</v>
      </c>
      <c r="P255" s="1094"/>
      <c r="R255" s="1096" t="s">
        <v>1522</v>
      </c>
      <c r="S255" s="1094"/>
      <c r="U255" s="1096" t="s">
        <v>1523</v>
      </c>
      <c r="V255" s="1094"/>
      <c r="W255" s="1094"/>
      <c r="Y255" s="719" t="s">
        <v>912</v>
      </c>
      <c r="Z255" s="1096" t="s">
        <v>1524</v>
      </c>
      <c r="AA255" s="1094"/>
      <c r="AB255" s="1094"/>
      <c r="AC255" s="1094"/>
      <c r="AD255" s="1094"/>
      <c r="AE255" s="1094"/>
      <c r="AF255" s="1094"/>
      <c r="AH255" s="1093" t="s">
        <v>911</v>
      </c>
      <c r="AI255" s="1094"/>
      <c r="AJ255" s="1094"/>
      <c r="AM255" s="1026">
        <f t="shared" si="11"/>
        <v>-59877</v>
      </c>
    </row>
    <row r="256" spans="1:39" ht="409.5" hidden="1" customHeight="1"/>
    <row r="257" spans="1:39" ht="11.25" customHeight="1">
      <c r="A257" s="719" t="s">
        <v>1525</v>
      </c>
      <c r="B257" s="1095" t="s">
        <v>982</v>
      </c>
      <c r="C257" s="1094"/>
      <c r="D257" s="1094"/>
      <c r="E257" s="1094"/>
      <c r="F257" s="1094"/>
      <c r="H257" s="719" t="s">
        <v>910</v>
      </c>
      <c r="J257" s="1096" t="s">
        <v>1093</v>
      </c>
      <c r="K257" s="1094"/>
      <c r="L257" s="1094"/>
      <c r="M257" s="719" t="s">
        <v>911</v>
      </c>
      <c r="O257" s="1096" t="s">
        <v>1093</v>
      </c>
      <c r="P257" s="1094"/>
      <c r="R257" s="1096" t="s">
        <v>1093</v>
      </c>
      <c r="S257" s="1094"/>
      <c r="U257" s="1096" t="s">
        <v>1093</v>
      </c>
      <c r="V257" s="1094"/>
      <c r="W257" s="1094"/>
      <c r="Y257" s="719" t="s">
        <v>911</v>
      </c>
      <c r="Z257" s="1096" t="s">
        <v>1093</v>
      </c>
      <c r="AA257" s="1094"/>
      <c r="AB257" s="1094"/>
      <c r="AC257" s="1094"/>
      <c r="AD257" s="1094"/>
      <c r="AE257" s="1094"/>
      <c r="AF257" s="1094"/>
      <c r="AH257" s="1093" t="s">
        <v>911</v>
      </c>
      <c r="AI257" s="1094"/>
      <c r="AJ257" s="1094"/>
    </row>
    <row r="258" spans="1:39" ht="11.25" customHeight="1">
      <c r="A258" s="719" t="s">
        <v>1526</v>
      </c>
      <c r="B258" s="1095" t="s">
        <v>983</v>
      </c>
      <c r="C258" s="1094"/>
      <c r="D258" s="1094"/>
      <c r="E258" s="1094"/>
      <c r="F258" s="1094"/>
      <c r="H258" s="719" t="s">
        <v>910</v>
      </c>
      <c r="J258" s="1096" t="s">
        <v>1093</v>
      </c>
      <c r="K258" s="1094"/>
      <c r="L258" s="1094"/>
      <c r="M258" s="719" t="s">
        <v>911</v>
      </c>
      <c r="O258" s="1096" t="s">
        <v>1093</v>
      </c>
      <c r="P258" s="1094"/>
      <c r="R258" s="1096" t="s">
        <v>1093</v>
      </c>
      <c r="S258" s="1094"/>
      <c r="U258" s="1096" t="s">
        <v>1093</v>
      </c>
      <c r="V258" s="1094"/>
      <c r="W258" s="1094"/>
      <c r="Y258" s="719" t="s">
        <v>911</v>
      </c>
      <c r="Z258" s="1096" t="s">
        <v>1093</v>
      </c>
      <c r="AA258" s="1094"/>
      <c r="AB258" s="1094"/>
      <c r="AC258" s="1094"/>
      <c r="AD258" s="1094"/>
      <c r="AE258" s="1094"/>
      <c r="AF258" s="1094"/>
      <c r="AH258" s="1093" t="s">
        <v>911</v>
      </c>
      <c r="AI258" s="1094"/>
      <c r="AJ258" s="1094"/>
    </row>
    <row r="259" spans="1:39" ht="409.5" hidden="1" customHeight="1"/>
    <row r="260" spans="1:39" ht="11.25" customHeight="1">
      <c r="A260" s="719" t="s">
        <v>1527</v>
      </c>
      <c r="B260" s="1095" t="s">
        <v>984</v>
      </c>
      <c r="C260" s="1094"/>
      <c r="D260" s="1094"/>
      <c r="E260" s="1094"/>
      <c r="F260" s="1094"/>
      <c r="H260" s="719" t="s">
        <v>910</v>
      </c>
      <c r="J260" s="1096" t="s">
        <v>1093</v>
      </c>
      <c r="K260" s="1094"/>
      <c r="L260" s="1094"/>
      <c r="M260" s="719" t="s">
        <v>911</v>
      </c>
      <c r="O260" s="1096" t="s">
        <v>1093</v>
      </c>
      <c r="P260" s="1094"/>
      <c r="R260" s="1096" t="s">
        <v>1093</v>
      </c>
      <c r="S260" s="1094"/>
      <c r="U260" s="1096" t="s">
        <v>1093</v>
      </c>
      <c r="V260" s="1094"/>
      <c r="W260" s="1094"/>
      <c r="Y260" s="719" t="s">
        <v>911</v>
      </c>
      <c r="Z260" s="1096" t="s">
        <v>1093</v>
      </c>
      <c r="AA260" s="1094"/>
      <c r="AB260" s="1094"/>
      <c r="AC260" s="1094"/>
      <c r="AD260" s="1094"/>
      <c r="AE260" s="1094"/>
      <c r="AF260" s="1094"/>
      <c r="AH260" s="1093" t="s">
        <v>911</v>
      </c>
      <c r="AI260" s="1094"/>
      <c r="AJ260" s="1094"/>
    </row>
    <row r="261" spans="1:39" ht="409.5" hidden="1" customHeight="1"/>
    <row r="262" spans="1:39" ht="11.25" customHeight="1">
      <c r="A262" s="719" t="s">
        <v>1528</v>
      </c>
      <c r="B262" s="1095" t="s">
        <v>985</v>
      </c>
      <c r="C262" s="1094"/>
      <c r="D262" s="1094"/>
      <c r="E262" s="1094"/>
      <c r="F262" s="1094"/>
      <c r="H262" s="719" t="s">
        <v>910</v>
      </c>
      <c r="J262" s="1096" t="s">
        <v>1093</v>
      </c>
      <c r="K262" s="1094"/>
      <c r="L262" s="1094"/>
      <c r="M262" s="719" t="s">
        <v>911</v>
      </c>
      <c r="O262" s="1096" t="s">
        <v>1093</v>
      </c>
      <c r="P262" s="1094"/>
      <c r="R262" s="1096" t="s">
        <v>1093</v>
      </c>
      <c r="S262" s="1094"/>
      <c r="U262" s="1096" t="s">
        <v>1093</v>
      </c>
      <c r="V262" s="1094"/>
      <c r="W262" s="1094"/>
      <c r="Y262" s="719" t="s">
        <v>911</v>
      </c>
      <c r="Z262" s="1096" t="s">
        <v>1093</v>
      </c>
      <c r="AA262" s="1094"/>
      <c r="AB262" s="1094"/>
      <c r="AC262" s="1094"/>
      <c r="AD262" s="1094"/>
      <c r="AE262" s="1094"/>
      <c r="AF262" s="1094"/>
      <c r="AH262" s="1093" t="s">
        <v>911</v>
      </c>
      <c r="AI262" s="1094"/>
      <c r="AJ262" s="1094"/>
    </row>
    <row r="263" spans="1:39" ht="409.5" hidden="1" customHeight="1"/>
    <row r="264" spans="1:39" ht="11.25" customHeight="1">
      <c r="A264" s="719" t="s">
        <v>1529</v>
      </c>
      <c r="B264" s="1095" t="s">
        <v>986</v>
      </c>
      <c r="C264" s="1094"/>
      <c r="D264" s="1094"/>
      <c r="E264" s="1094"/>
      <c r="F264" s="1094"/>
      <c r="H264" s="719" t="s">
        <v>910</v>
      </c>
      <c r="J264" s="1096" t="s">
        <v>1093</v>
      </c>
      <c r="K264" s="1094"/>
      <c r="L264" s="1094"/>
      <c r="M264" s="719" t="s">
        <v>911</v>
      </c>
      <c r="O264" s="1096" t="s">
        <v>1093</v>
      </c>
      <c r="P264" s="1094"/>
      <c r="R264" s="1096" t="s">
        <v>1093</v>
      </c>
      <c r="S264" s="1094"/>
      <c r="U264" s="1096" t="s">
        <v>1093</v>
      </c>
      <c r="V264" s="1094"/>
      <c r="W264" s="1094"/>
      <c r="Y264" s="719" t="s">
        <v>911</v>
      </c>
      <c r="Z264" s="1096" t="s">
        <v>1093</v>
      </c>
      <c r="AA264" s="1094"/>
      <c r="AB264" s="1094"/>
      <c r="AC264" s="1094"/>
      <c r="AD264" s="1094"/>
      <c r="AE264" s="1094"/>
      <c r="AF264" s="1094"/>
      <c r="AH264" s="1093" t="s">
        <v>911</v>
      </c>
      <c r="AI264" s="1094"/>
      <c r="AJ264" s="1094"/>
    </row>
    <row r="265" spans="1:39" ht="11.25" customHeight="1">
      <c r="A265" s="719" t="s">
        <v>1530</v>
      </c>
      <c r="B265" s="1095" t="s">
        <v>522</v>
      </c>
      <c r="C265" s="1094"/>
      <c r="D265" s="1094"/>
      <c r="E265" s="1094"/>
      <c r="F265" s="1094"/>
      <c r="H265" s="719" t="s">
        <v>910</v>
      </c>
      <c r="J265" s="1096" t="s">
        <v>1531</v>
      </c>
      <c r="K265" s="1094"/>
      <c r="L265" s="1094"/>
      <c r="M265" s="719" t="s">
        <v>911</v>
      </c>
      <c r="O265" s="1096" t="s">
        <v>1532</v>
      </c>
      <c r="P265" s="1094"/>
      <c r="R265" s="1096" t="s">
        <v>1533</v>
      </c>
      <c r="S265" s="1094"/>
      <c r="U265" s="1096" t="s">
        <v>1534</v>
      </c>
      <c r="V265" s="1094"/>
      <c r="W265" s="1094"/>
      <c r="Y265" s="719" t="s">
        <v>912</v>
      </c>
      <c r="Z265" s="1096" t="s">
        <v>1535</v>
      </c>
      <c r="AA265" s="1094"/>
      <c r="AB265" s="1094"/>
      <c r="AC265" s="1094"/>
      <c r="AD265" s="1094"/>
      <c r="AE265" s="1094"/>
      <c r="AF265" s="1094"/>
      <c r="AH265" s="1093" t="s">
        <v>911</v>
      </c>
      <c r="AI265" s="1094"/>
      <c r="AJ265" s="1094"/>
      <c r="AM265" s="1026">
        <f>-ROUND(Z265,0)</f>
        <v>-13000</v>
      </c>
    </row>
    <row r="266" spans="1:39" ht="409.5" hidden="1" customHeight="1"/>
    <row r="267" spans="1:39" ht="11.25" customHeight="1">
      <c r="A267" s="719" t="s">
        <v>1536</v>
      </c>
      <c r="B267" s="1095" t="s">
        <v>987</v>
      </c>
      <c r="C267" s="1094"/>
      <c r="D267" s="1094"/>
      <c r="E267" s="1094"/>
      <c r="F267" s="1094"/>
      <c r="H267" s="719" t="s">
        <v>910</v>
      </c>
      <c r="J267" s="1096" t="s">
        <v>1093</v>
      </c>
      <c r="K267" s="1094"/>
      <c r="L267" s="1094"/>
      <c r="M267" s="719" t="s">
        <v>911</v>
      </c>
      <c r="O267" s="1096" t="s">
        <v>1093</v>
      </c>
      <c r="P267" s="1094"/>
      <c r="R267" s="1096" t="s">
        <v>1093</v>
      </c>
      <c r="S267" s="1094"/>
      <c r="U267" s="1096" t="s">
        <v>1093</v>
      </c>
      <c r="V267" s="1094"/>
      <c r="W267" s="1094"/>
      <c r="Y267" s="719" t="s">
        <v>911</v>
      </c>
      <c r="Z267" s="1096" t="s">
        <v>1093</v>
      </c>
      <c r="AA267" s="1094"/>
      <c r="AB267" s="1094"/>
      <c r="AC267" s="1094"/>
      <c r="AD267" s="1094"/>
      <c r="AE267" s="1094"/>
      <c r="AF267" s="1094"/>
      <c r="AH267" s="1093" t="s">
        <v>911</v>
      </c>
      <c r="AI267" s="1094"/>
      <c r="AJ267" s="1094"/>
    </row>
    <row r="268" spans="1:39" ht="409.5" hidden="1" customHeight="1"/>
    <row r="269" spans="1:39" ht="11.25" customHeight="1">
      <c r="A269" s="719" t="s">
        <v>1537</v>
      </c>
      <c r="B269" s="1095" t="s">
        <v>988</v>
      </c>
      <c r="C269" s="1094"/>
      <c r="D269" s="1094"/>
      <c r="E269" s="1094"/>
      <c r="F269" s="1094"/>
      <c r="H269" s="719" t="s">
        <v>910</v>
      </c>
      <c r="J269" s="1096" t="s">
        <v>1093</v>
      </c>
      <c r="K269" s="1094"/>
      <c r="L269" s="1094"/>
      <c r="M269" s="719" t="s">
        <v>911</v>
      </c>
      <c r="O269" s="1096" t="s">
        <v>1093</v>
      </c>
      <c r="P269" s="1094"/>
      <c r="R269" s="1096" t="s">
        <v>1093</v>
      </c>
      <c r="S269" s="1094"/>
      <c r="U269" s="1096" t="s">
        <v>1093</v>
      </c>
      <c r="V269" s="1094"/>
      <c r="W269" s="1094"/>
      <c r="Y269" s="719" t="s">
        <v>911</v>
      </c>
      <c r="Z269" s="1096" t="s">
        <v>1093</v>
      </c>
      <c r="AA269" s="1094"/>
      <c r="AB269" s="1094"/>
      <c r="AC269" s="1094"/>
      <c r="AD269" s="1094"/>
      <c r="AE269" s="1094"/>
      <c r="AF269" s="1094"/>
      <c r="AH269" s="1093" t="s">
        <v>911</v>
      </c>
      <c r="AI269" s="1094"/>
      <c r="AJ269" s="1094"/>
    </row>
    <row r="270" spans="1:39" ht="409.5" hidden="1" customHeight="1"/>
    <row r="271" spans="1:39" ht="11.25" customHeight="1">
      <c r="A271" s="719" t="s">
        <v>1538</v>
      </c>
      <c r="B271" s="1095" t="s">
        <v>523</v>
      </c>
      <c r="C271" s="1094"/>
      <c r="D271" s="1094"/>
      <c r="E271" s="1094"/>
      <c r="F271" s="1094"/>
      <c r="H271" s="719" t="s">
        <v>910</v>
      </c>
      <c r="J271" s="1096" t="s">
        <v>1539</v>
      </c>
      <c r="K271" s="1094"/>
      <c r="L271" s="1094"/>
      <c r="M271" s="719" t="s">
        <v>911</v>
      </c>
      <c r="O271" s="1096" t="s">
        <v>1540</v>
      </c>
      <c r="P271" s="1094"/>
      <c r="R271" s="1096" t="s">
        <v>1541</v>
      </c>
      <c r="S271" s="1094"/>
      <c r="U271" s="1096" t="s">
        <v>1542</v>
      </c>
      <c r="V271" s="1094"/>
      <c r="W271" s="1094"/>
      <c r="Y271" s="719" t="s">
        <v>912</v>
      </c>
      <c r="Z271" s="1096" t="s">
        <v>1543</v>
      </c>
      <c r="AA271" s="1094"/>
      <c r="AB271" s="1094"/>
      <c r="AC271" s="1094"/>
      <c r="AD271" s="1094"/>
      <c r="AE271" s="1094"/>
      <c r="AF271" s="1094"/>
      <c r="AH271" s="1093" t="s">
        <v>911</v>
      </c>
      <c r="AI271" s="1094"/>
      <c r="AJ271" s="1094"/>
      <c r="AM271" s="1026">
        <f>-ROUND(Z271,0)</f>
        <v>-150757</v>
      </c>
    </row>
    <row r="272" spans="1:39" ht="409.5" hidden="1" customHeight="1">
      <c r="AM272" s="1026"/>
    </row>
    <row r="273" spans="1:39" ht="11.25" customHeight="1">
      <c r="A273" s="719" t="s">
        <v>1544</v>
      </c>
      <c r="B273" s="1095" t="s">
        <v>989</v>
      </c>
      <c r="C273" s="1094"/>
      <c r="D273" s="1094"/>
      <c r="E273" s="1094"/>
      <c r="F273" s="1094"/>
      <c r="H273" s="719" t="s">
        <v>910</v>
      </c>
      <c r="J273" s="1096" t="s">
        <v>1093</v>
      </c>
      <c r="K273" s="1094"/>
      <c r="L273" s="1094"/>
      <c r="M273" s="719" t="s">
        <v>911</v>
      </c>
      <c r="O273" s="1096" t="s">
        <v>1093</v>
      </c>
      <c r="P273" s="1094"/>
      <c r="R273" s="1096" t="s">
        <v>1093</v>
      </c>
      <c r="S273" s="1094"/>
      <c r="U273" s="1096" t="s">
        <v>1093</v>
      </c>
      <c r="V273" s="1094"/>
      <c r="W273" s="1094"/>
      <c r="Y273" s="719" t="s">
        <v>911</v>
      </c>
      <c r="Z273" s="1096" t="s">
        <v>1093</v>
      </c>
      <c r="AA273" s="1094"/>
      <c r="AB273" s="1094"/>
      <c r="AC273" s="1094"/>
      <c r="AD273" s="1094"/>
      <c r="AE273" s="1094"/>
      <c r="AF273" s="1094"/>
      <c r="AH273" s="1093" t="s">
        <v>911</v>
      </c>
      <c r="AI273" s="1094"/>
      <c r="AJ273" s="1094"/>
      <c r="AM273" s="1026"/>
    </row>
    <row r="274" spans="1:39" ht="11.25" customHeight="1">
      <c r="A274" s="719" t="s">
        <v>1545</v>
      </c>
      <c r="B274" s="1095" t="s">
        <v>524</v>
      </c>
      <c r="C274" s="1094"/>
      <c r="D274" s="1094"/>
      <c r="E274" s="1094"/>
      <c r="F274" s="1094"/>
      <c r="H274" s="719" t="s">
        <v>910</v>
      </c>
      <c r="J274" s="1096" t="s">
        <v>1546</v>
      </c>
      <c r="K274" s="1094"/>
      <c r="L274" s="1094"/>
      <c r="M274" s="719" t="s">
        <v>911</v>
      </c>
      <c r="O274" s="1096" t="s">
        <v>1547</v>
      </c>
      <c r="P274" s="1094"/>
      <c r="R274" s="1096" t="s">
        <v>1548</v>
      </c>
      <c r="S274" s="1094"/>
      <c r="U274" s="1096" t="s">
        <v>1549</v>
      </c>
      <c r="V274" s="1094"/>
      <c r="W274" s="1094"/>
      <c r="Y274" s="719" t="s">
        <v>912</v>
      </c>
      <c r="Z274" s="1096" t="s">
        <v>1550</v>
      </c>
      <c r="AA274" s="1094"/>
      <c r="AB274" s="1094"/>
      <c r="AC274" s="1094"/>
      <c r="AD274" s="1094"/>
      <c r="AE274" s="1094"/>
      <c r="AF274" s="1094"/>
      <c r="AH274" s="1093" t="s">
        <v>911</v>
      </c>
      <c r="AI274" s="1094"/>
      <c r="AJ274" s="1094"/>
      <c r="AM274" s="1026">
        <f t="shared" ref="AM274:AM276" si="12">-ROUND(Z274,0)</f>
        <v>-304922</v>
      </c>
    </row>
    <row r="275" spans="1:39" ht="409.5" hidden="1" customHeight="1">
      <c r="AM275" s="1026">
        <f t="shared" si="12"/>
        <v>0</v>
      </c>
    </row>
    <row r="276" spans="1:39" ht="11.25" customHeight="1">
      <c r="A276" s="719" t="s">
        <v>1551</v>
      </c>
      <c r="B276" s="1095" t="s">
        <v>525</v>
      </c>
      <c r="C276" s="1094"/>
      <c r="D276" s="1094"/>
      <c r="E276" s="1094"/>
      <c r="F276" s="1094"/>
      <c r="H276" s="719" t="s">
        <v>910</v>
      </c>
      <c r="J276" s="1096" t="s">
        <v>1552</v>
      </c>
      <c r="K276" s="1094"/>
      <c r="L276" s="1094"/>
      <c r="M276" s="719" t="s">
        <v>911</v>
      </c>
      <c r="O276" s="1096" t="s">
        <v>1553</v>
      </c>
      <c r="P276" s="1094"/>
      <c r="R276" s="1096" t="s">
        <v>1554</v>
      </c>
      <c r="S276" s="1094"/>
      <c r="U276" s="1096" t="s">
        <v>1555</v>
      </c>
      <c r="V276" s="1094"/>
      <c r="W276" s="1094"/>
      <c r="Y276" s="719" t="s">
        <v>912</v>
      </c>
      <c r="Z276" s="1096" t="s">
        <v>1556</v>
      </c>
      <c r="AA276" s="1094"/>
      <c r="AB276" s="1094"/>
      <c r="AC276" s="1094"/>
      <c r="AD276" s="1094"/>
      <c r="AE276" s="1094"/>
      <c r="AF276" s="1094"/>
      <c r="AH276" s="1093" t="s">
        <v>911</v>
      </c>
      <c r="AI276" s="1094"/>
      <c r="AJ276" s="1094"/>
      <c r="AM276" s="1026">
        <f t="shared" si="12"/>
        <v>-235488</v>
      </c>
    </row>
    <row r="277" spans="1:39" ht="409.5" hidden="1" customHeight="1"/>
    <row r="278" spans="1:39" ht="11.25" customHeight="1">
      <c r="A278" s="719" t="s">
        <v>1557</v>
      </c>
      <c r="B278" s="1095" t="s">
        <v>990</v>
      </c>
      <c r="C278" s="1094"/>
      <c r="D278" s="1094"/>
      <c r="E278" s="1094"/>
      <c r="F278" s="1094"/>
      <c r="H278" s="719" t="s">
        <v>910</v>
      </c>
      <c r="J278" s="1096" t="s">
        <v>1093</v>
      </c>
      <c r="K278" s="1094"/>
      <c r="L278" s="1094"/>
      <c r="M278" s="719" t="s">
        <v>911</v>
      </c>
      <c r="O278" s="1096" t="s">
        <v>1093</v>
      </c>
      <c r="P278" s="1094"/>
      <c r="R278" s="1096" t="s">
        <v>1093</v>
      </c>
      <c r="S278" s="1094"/>
      <c r="U278" s="1096" t="s">
        <v>1093</v>
      </c>
      <c r="V278" s="1094"/>
      <c r="W278" s="1094"/>
      <c r="Y278" s="719" t="s">
        <v>911</v>
      </c>
      <c r="Z278" s="1096" t="s">
        <v>1093</v>
      </c>
      <c r="AA278" s="1094"/>
      <c r="AB278" s="1094"/>
      <c r="AC278" s="1094"/>
      <c r="AD278" s="1094"/>
      <c r="AE278" s="1094"/>
      <c r="AF278" s="1094"/>
      <c r="AH278" s="1093" t="s">
        <v>911</v>
      </c>
      <c r="AI278" s="1094"/>
      <c r="AJ278" s="1094"/>
    </row>
    <row r="279" spans="1:39" ht="409.5" hidden="1" customHeight="1"/>
    <row r="280" spans="1:39" ht="11.25" customHeight="1">
      <c r="A280" s="719" t="s">
        <v>1558</v>
      </c>
      <c r="B280" s="1095" t="s">
        <v>526</v>
      </c>
      <c r="C280" s="1094"/>
      <c r="D280" s="1094"/>
      <c r="E280" s="1094"/>
      <c r="F280" s="1094"/>
      <c r="H280" s="719" t="s">
        <v>910</v>
      </c>
      <c r="J280" s="1096" t="s">
        <v>1559</v>
      </c>
      <c r="K280" s="1094"/>
      <c r="L280" s="1094"/>
      <c r="M280" s="719" t="s">
        <v>911</v>
      </c>
      <c r="O280" s="1096" t="s">
        <v>1560</v>
      </c>
      <c r="P280" s="1094"/>
      <c r="R280" s="1096" t="s">
        <v>1561</v>
      </c>
      <c r="S280" s="1094"/>
      <c r="U280" s="1096" t="s">
        <v>1562</v>
      </c>
      <c r="V280" s="1094"/>
      <c r="W280" s="1094"/>
      <c r="Y280" s="719" t="s">
        <v>912</v>
      </c>
      <c r="Z280" s="1096" t="s">
        <v>1563</v>
      </c>
      <c r="AA280" s="1094"/>
      <c r="AB280" s="1094"/>
      <c r="AC280" s="1094"/>
      <c r="AD280" s="1094"/>
      <c r="AE280" s="1094"/>
      <c r="AF280" s="1094"/>
      <c r="AH280" s="1093" t="s">
        <v>911</v>
      </c>
      <c r="AI280" s="1094"/>
      <c r="AJ280" s="1094"/>
      <c r="AM280" s="1026">
        <f>-ROUND(Z280,0)</f>
        <v>-1360126</v>
      </c>
    </row>
    <row r="281" spans="1:39" ht="11.25" customHeight="1">
      <c r="A281" s="719" t="s">
        <v>1564</v>
      </c>
      <c r="B281" s="1095" t="s">
        <v>991</v>
      </c>
      <c r="C281" s="1094"/>
      <c r="D281" s="1094"/>
      <c r="E281" s="1094"/>
      <c r="F281" s="1094"/>
      <c r="H281" s="719" t="s">
        <v>910</v>
      </c>
      <c r="J281" s="1096" t="s">
        <v>1093</v>
      </c>
      <c r="K281" s="1094"/>
      <c r="L281" s="1094"/>
      <c r="M281" s="719" t="s">
        <v>911</v>
      </c>
      <c r="O281" s="1096" t="s">
        <v>1093</v>
      </c>
      <c r="P281" s="1094"/>
      <c r="R281" s="1096" t="s">
        <v>1093</v>
      </c>
      <c r="S281" s="1094"/>
      <c r="U281" s="1096" t="s">
        <v>1093</v>
      </c>
      <c r="V281" s="1094"/>
      <c r="W281" s="1094"/>
      <c r="Y281" s="719" t="s">
        <v>911</v>
      </c>
      <c r="Z281" s="1096" t="s">
        <v>1093</v>
      </c>
      <c r="AA281" s="1094"/>
      <c r="AB281" s="1094"/>
      <c r="AC281" s="1094"/>
      <c r="AD281" s="1094"/>
      <c r="AE281" s="1094"/>
      <c r="AF281" s="1094"/>
      <c r="AH281" s="1093" t="s">
        <v>911</v>
      </c>
      <c r="AI281" s="1094"/>
      <c r="AJ281" s="1094"/>
    </row>
    <row r="282" spans="1:39" ht="409.5" hidden="1" customHeight="1"/>
    <row r="283" spans="1:39" ht="11.25" customHeight="1">
      <c r="A283" s="719" t="s">
        <v>1565</v>
      </c>
      <c r="B283" s="1095" t="s">
        <v>527</v>
      </c>
      <c r="C283" s="1094"/>
      <c r="D283" s="1094"/>
      <c r="E283" s="1094"/>
      <c r="F283" s="1094"/>
      <c r="H283" s="719" t="s">
        <v>910</v>
      </c>
      <c r="J283" s="1096" t="s">
        <v>1566</v>
      </c>
      <c r="K283" s="1094"/>
      <c r="L283" s="1094"/>
      <c r="M283" s="719" t="s">
        <v>911</v>
      </c>
      <c r="O283" s="1096" t="s">
        <v>1567</v>
      </c>
      <c r="P283" s="1094"/>
      <c r="R283" s="1096" t="s">
        <v>1568</v>
      </c>
      <c r="S283" s="1094"/>
      <c r="U283" s="1096" t="s">
        <v>1569</v>
      </c>
      <c r="V283" s="1094"/>
      <c r="W283" s="1094"/>
      <c r="Y283" s="719" t="s">
        <v>911</v>
      </c>
      <c r="Z283" s="1096" t="s">
        <v>1570</v>
      </c>
      <c r="AA283" s="1094"/>
      <c r="AB283" s="1094"/>
      <c r="AC283" s="1094"/>
      <c r="AD283" s="1094"/>
      <c r="AE283" s="1094"/>
      <c r="AF283" s="1094"/>
      <c r="AH283" s="1093" t="s">
        <v>911</v>
      </c>
      <c r="AI283" s="1094"/>
      <c r="AJ283" s="1094"/>
      <c r="AM283" s="1026">
        <f>-ROUND(Z283,0)</f>
        <v>-4313425</v>
      </c>
    </row>
    <row r="284" spans="1:39" ht="409.5" hidden="1" customHeight="1"/>
    <row r="285" spans="1:39" ht="11.25" customHeight="1">
      <c r="A285" s="719" t="s">
        <v>1571</v>
      </c>
      <c r="B285" s="1095" t="s">
        <v>966</v>
      </c>
      <c r="C285" s="1094"/>
      <c r="D285" s="1094"/>
      <c r="E285" s="1094"/>
      <c r="F285" s="1094"/>
      <c r="H285" s="719" t="s">
        <v>910</v>
      </c>
      <c r="J285" s="1096" t="s">
        <v>1093</v>
      </c>
      <c r="K285" s="1094"/>
      <c r="L285" s="1094"/>
      <c r="M285" s="719" t="s">
        <v>911</v>
      </c>
      <c r="O285" s="1096" t="s">
        <v>1093</v>
      </c>
      <c r="P285" s="1094"/>
      <c r="R285" s="1096" t="s">
        <v>1093</v>
      </c>
      <c r="S285" s="1094"/>
      <c r="U285" s="1096" t="s">
        <v>1093</v>
      </c>
      <c r="V285" s="1094"/>
      <c r="W285" s="1094"/>
      <c r="Y285" s="719" t="s">
        <v>911</v>
      </c>
      <c r="Z285" s="1096" t="s">
        <v>1093</v>
      </c>
      <c r="AA285" s="1094"/>
      <c r="AB285" s="1094"/>
      <c r="AC285" s="1094"/>
      <c r="AD285" s="1094"/>
      <c r="AE285" s="1094"/>
      <c r="AF285" s="1094"/>
      <c r="AH285" s="1093" t="s">
        <v>911</v>
      </c>
      <c r="AI285" s="1094"/>
      <c r="AJ285" s="1094"/>
    </row>
    <row r="286" spans="1:39" ht="409.5" hidden="1" customHeight="1"/>
    <row r="287" spans="1:39" ht="11.25" customHeight="1">
      <c r="A287" s="719" t="s">
        <v>1572</v>
      </c>
      <c r="B287" s="1095" t="s">
        <v>473</v>
      </c>
      <c r="C287" s="1094"/>
      <c r="D287" s="1094"/>
      <c r="E287" s="1094"/>
      <c r="F287" s="1094"/>
      <c r="H287" s="719" t="s">
        <v>910</v>
      </c>
      <c r="J287" s="1096" t="s">
        <v>1093</v>
      </c>
      <c r="K287" s="1094"/>
      <c r="L287" s="1094"/>
      <c r="M287" s="719" t="s">
        <v>911</v>
      </c>
      <c r="O287" s="1096" t="s">
        <v>1093</v>
      </c>
      <c r="P287" s="1094"/>
      <c r="R287" s="1096" t="s">
        <v>1093</v>
      </c>
      <c r="S287" s="1094"/>
      <c r="U287" s="1096" t="s">
        <v>1093</v>
      </c>
      <c r="V287" s="1094"/>
      <c r="W287" s="1094"/>
      <c r="Y287" s="719" t="s">
        <v>911</v>
      </c>
      <c r="Z287" s="1096" t="s">
        <v>1093</v>
      </c>
      <c r="AA287" s="1094"/>
      <c r="AB287" s="1094"/>
      <c r="AC287" s="1094"/>
      <c r="AD287" s="1094"/>
      <c r="AE287" s="1094"/>
      <c r="AF287" s="1094"/>
      <c r="AH287" s="1093" t="s">
        <v>911</v>
      </c>
      <c r="AI287" s="1094"/>
      <c r="AJ287" s="1094"/>
    </row>
    <row r="288" spans="1:39" ht="11.25" customHeight="1">
      <c r="A288" s="719" t="s">
        <v>1573</v>
      </c>
      <c r="B288" s="1095" t="s">
        <v>528</v>
      </c>
      <c r="C288" s="1094"/>
      <c r="D288" s="1094"/>
      <c r="E288" s="1094"/>
      <c r="F288" s="1094"/>
      <c r="H288" s="719" t="s">
        <v>910</v>
      </c>
      <c r="J288" s="1096" t="s">
        <v>1093</v>
      </c>
      <c r="K288" s="1094"/>
      <c r="L288" s="1094"/>
      <c r="M288" s="719" t="s">
        <v>911</v>
      </c>
      <c r="O288" s="1096" t="s">
        <v>1574</v>
      </c>
      <c r="P288" s="1094"/>
      <c r="R288" s="1096" t="s">
        <v>1574</v>
      </c>
      <c r="S288" s="1094"/>
      <c r="U288" s="1096" t="s">
        <v>1093</v>
      </c>
      <c r="V288" s="1094"/>
      <c r="W288" s="1094"/>
      <c r="Y288" s="719" t="s">
        <v>911</v>
      </c>
      <c r="Z288" s="1096" t="s">
        <v>1093</v>
      </c>
      <c r="AA288" s="1094"/>
      <c r="AB288" s="1094"/>
      <c r="AC288" s="1094"/>
      <c r="AD288" s="1094"/>
      <c r="AE288" s="1094"/>
      <c r="AF288" s="1094"/>
      <c r="AH288" s="1093" t="s">
        <v>911</v>
      </c>
      <c r="AI288" s="1094"/>
      <c r="AJ288" s="1094"/>
    </row>
    <row r="289" spans="1:39" ht="409.5" hidden="1" customHeight="1"/>
    <row r="290" spans="1:39" ht="11.25" customHeight="1">
      <c r="A290" s="719" t="s">
        <v>1575</v>
      </c>
      <c r="B290" s="1095" t="s">
        <v>529</v>
      </c>
      <c r="C290" s="1094"/>
      <c r="D290" s="1094"/>
      <c r="E290" s="1094"/>
      <c r="F290" s="1094"/>
      <c r="H290" s="719" t="s">
        <v>910</v>
      </c>
      <c r="J290" s="1096" t="s">
        <v>1576</v>
      </c>
      <c r="K290" s="1094"/>
      <c r="L290" s="1094"/>
      <c r="M290" s="719" t="s">
        <v>911</v>
      </c>
      <c r="O290" s="1096" t="s">
        <v>1577</v>
      </c>
      <c r="P290" s="1094"/>
      <c r="R290" s="1096" t="s">
        <v>1578</v>
      </c>
      <c r="S290" s="1094"/>
      <c r="U290" s="1096" t="s">
        <v>1576</v>
      </c>
      <c r="V290" s="1094"/>
      <c r="W290" s="1094"/>
      <c r="Y290" s="719" t="s">
        <v>912</v>
      </c>
      <c r="Z290" s="1096" t="s">
        <v>1093</v>
      </c>
      <c r="AA290" s="1094"/>
      <c r="AB290" s="1094"/>
      <c r="AC290" s="1094"/>
      <c r="AD290" s="1094"/>
      <c r="AE290" s="1094"/>
      <c r="AF290" s="1094"/>
      <c r="AH290" s="1093" t="s">
        <v>911</v>
      </c>
      <c r="AI290" s="1094"/>
      <c r="AJ290" s="1094"/>
    </row>
    <row r="291" spans="1:39" ht="409.5" hidden="1" customHeight="1"/>
    <row r="292" spans="1:39" ht="11.25" customHeight="1">
      <c r="A292" s="719" t="s">
        <v>1579</v>
      </c>
      <c r="B292" s="1095" t="s">
        <v>530</v>
      </c>
      <c r="C292" s="1094"/>
      <c r="D292" s="1094"/>
      <c r="E292" s="1094"/>
      <c r="F292" s="1094"/>
      <c r="H292" s="719" t="s">
        <v>910</v>
      </c>
      <c r="J292" s="1096" t="s">
        <v>1580</v>
      </c>
      <c r="K292" s="1094"/>
      <c r="L292" s="1094"/>
      <c r="M292" s="719" t="s">
        <v>911</v>
      </c>
      <c r="O292" s="1096" t="s">
        <v>1581</v>
      </c>
      <c r="P292" s="1094"/>
      <c r="R292" s="1096" t="s">
        <v>1582</v>
      </c>
      <c r="S292" s="1094"/>
      <c r="U292" s="1096" t="s">
        <v>1580</v>
      </c>
      <c r="V292" s="1094"/>
      <c r="W292" s="1094"/>
      <c r="Y292" s="719" t="s">
        <v>912</v>
      </c>
      <c r="Z292" s="1096" t="s">
        <v>1093</v>
      </c>
      <c r="AA292" s="1094"/>
      <c r="AB292" s="1094"/>
      <c r="AC292" s="1094"/>
      <c r="AD292" s="1094"/>
      <c r="AE292" s="1094"/>
      <c r="AF292" s="1094"/>
      <c r="AH292" s="1093" t="s">
        <v>911</v>
      </c>
      <c r="AI292" s="1094"/>
      <c r="AJ292" s="1094"/>
    </row>
    <row r="293" spans="1:39" ht="409.5" hidden="1" customHeight="1"/>
    <row r="294" spans="1:39" ht="11.25" customHeight="1">
      <c r="A294" s="719" t="s">
        <v>1583</v>
      </c>
      <c r="B294" s="1095" t="s">
        <v>531</v>
      </c>
      <c r="C294" s="1094"/>
      <c r="D294" s="1094"/>
      <c r="E294" s="1094"/>
      <c r="F294" s="1094"/>
      <c r="H294" s="719" t="s">
        <v>910</v>
      </c>
      <c r="J294" s="1096" t="s">
        <v>1584</v>
      </c>
      <c r="K294" s="1094"/>
      <c r="L294" s="1094"/>
      <c r="M294" s="719" t="s">
        <v>911</v>
      </c>
      <c r="O294" s="1096" t="s">
        <v>1585</v>
      </c>
      <c r="P294" s="1094"/>
      <c r="R294" s="1096" t="s">
        <v>1586</v>
      </c>
      <c r="S294" s="1094"/>
      <c r="U294" s="1096" t="s">
        <v>1587</v>
      </c>
      <c r="V294" s="1094"/>
      <c r="W294" s="1094"/>
      <c r="Y294" s="719" t="s">
        <v>912</v>
      </c>
      <c r="Z294" s="1096" t="s">
        <v>1588</v>
      </c>
      <c r="AA294" s="1094"/>
      <c r="AB294" s="1094"/>
      <c r="AC294" s="1094"/>
      <c r="AD294" s="1094"/>
      <c r="AE294" s="1094"/>
      <c r="AF294" s="1094"/>
      <c r="AH294" s="1093" t="s">
        <v>911</v>
      </c>
      <c r="AI294" s="1094"/>
      <c r="AJ294" s="1094"/>
      <c r="AM294" s="1026">
        <f>-ROUND(Z294,0)</f>
        <v>-1568</v>
      </c>
    </row>
    <row r="295" spans="1:39" ht="409.5" hidden="1" customHeight="1"/>
    <row r="296" spans="1:39" ht="11.25" customHeight="1">
      <c r="A296" s="719" t="s">
        <v>1589</v>
      </c>
      <c r="B296" s="1095" t="s">
        <v>992</v>
      </c>
      <c r="C296" s="1094"/>
      <c r="D296" s="1094"/>
      <c r="E296" s="1094"/>
      <c r="F296" s="1094"/>
      <c r="H296" s="719" t="s">
        <v>910</v>
      </c>
      <c r="J296" s="1096" t="s">
        <v>1093</v>
      </c>
      <c r="K296" s="1094"/>
      <c r="L296" s="1094"/>
      <c r="M296" s="719" t="s">
        <v>911</v>
      </c>
      <c r="O296" s="1096" t="s">
        <v>1093</v>
      </c>
      <c r="P296" s="1094"/>
      <c r="R296" s="1096" t="s">
        <v>1093</v>
      </c>
      <c r="S296" s="1094"/>
      <c r="U296" s="1096" t="s">
        <v>1093</v>
      </c>
      <c r="V296" s="1094"/>
      <c r="W296" s="1094"/>
      <c r="Y296" s="719" t="s">
        <v>911</v>
      </c>
      <c r="Z296" s="1096" t="s">
        <v>1093</v>
      </c>
      <c r="AA296" s="1094"/>
      <c r="AB296" s="1094"/>
      <c r="AC296" s="1094"/>
      <c r="AD296" s="1094"/>
      <c r="AE296" s="1094"/>
      <c r="AF296" s="1094"/>
      <c r="AH296" s="1093" t="s">
        <v>911</v>
      </c>
      <c r="AI296" s="1094"/>
      <c r="AJ296" s="1094"/>
    </row>
    <row r="297" spans="1:39" ht="11.25" customHeight="1">
      <c r="A297" s="719" t="s">
        <v>1590</v>
      </c>
      <c r="B297" s="1095" t="s">
        <v>532</v>
      </c>
      <c r="C297" s="1094"/>
      <c r="D297" s="1094"/>
      <c r="E297" s="1094"/>
      <c r="F297" s="1094"/>
      <c r="H297" s="719" t="s">
        <v>910</v>
      </c>
      <c r="J297" s="1096" t="s">
        <v>1093</v>
      </c>
      <c r="K297" s="1094"/>
      <c r="L297" s="1094"/>
      <c r="M297" s="719" t="s">
        <v>911</v>
      </c>
      <c r="O297" s="1096" t="s">
        <v>1093</v>
      </c>
      <c r="P297" s="1094"/>
      <c r="R297" s="1096" t="s">
        <v>1093</v>
      </c>
      <c r="S297" s="1094"/>
      <c r="U297" s="1096" t="s">
        <v>1093</v>
      </c>
      <c r="V297" s="1094"/>
      <c r="W297" s="1094"/>
      <c r="Y297" s="719" t="s">
        <v>911</v>
      </c>
      <c r="Z297" s="1096" t="s">
        <v>1093</v>
      </c>
      <c r="AA297" s="1094"/>
      <c r="AB297" s="1094"/>
      <c r="AC297" s="1094"/>
      <c r="AD297" s="1094"/>
      <c r="AE297" s="1094"/>
      <c r="AF297" s="1094"/>
      <c r="AH297" s="1093" t="s">
        <v>911</v>
      </c>
      <c r="AI297" s="1094"/>
      <c r="AJ297" s="1094"/>
    </row>
    <row r="298" spans="1:39" ht="409.5" hidden="1" customHeight="1"/>
    <row r="299" spans="1:39" ht="11.25" customHeight="1">
      <c r="A299" s="719" t="s">
        <v>1591</v>
      </c>
      <c r="B299" s="1095" t="s">
        <v>993</v>
      </c>
      <c r="C299" s="1094"/>
      <c r="D299" s="1094"/>
      <c r="E299" s="1094"/>
      <c r="F299" s="1094"/>
      <c r="H299" s="719" t="s">
        <v>910</v>
      </c>
      <c r="J299" s="1096" t="s">
        <v>1093</v>
      </c>
      <c r="K299" s="1094"/>
      <c r="L299" s="1094"/>
      <c r="M299" s="719" t="s">
        <v>911</v>
      </c>
      <c r="O299" s="1096" t="s">
        <v>1093</v>
      </c>
      <c r="P299" s="1094"/>
      <c r="R299" s="1096" t="s">
        <v>1093</v>
      </c>
      <c r="S299" s="1094"/>
      <c r="U299" s="1096" t="s">
        <v>1093</v>
      </c>
      <c r="V299" s="1094"/>
      <c r="W299" s="1094"/>
      <c r="Y299" s="719" t="s">
        <v>911</v>
      </c>
      <c r="Z299" s="1096" t="s">
        <v>1093</v>
      </c>
      <c r="AA299" s="1094"/>
      <c r="AB299" s="1094"/>
      <c r="AC299" s="1094"/>
      <c r="AD299" s="1094"/>
      <c r="AE299" s="1094"/>
      <c r="AF299" s="1094"/>
      <c r="AH299" s="1093" t="s">
        <v>911</v>
      </c>
      <c r="AI299" s="1094"/>
      <c r="AJ299" s="1094"/>
    </row>
    <row r="300" spans="1:39" ht="409.5" hidden="1" customHeight="1"/>
    <row r="301" spans="1:39" ht="11.25" customHeight="1">
      <c r="A301" s="719" t="s">
        <v>1592</v>
      </c>
      <c r="B301" s="1095" t="s">
        <v>476</v>
      </c>
      <c r="C301" s="1094"/>
      <c r="D301" s="1094"/>
      <c r="E301" s="1094"/>
      <c r="F301" s="1094"/>
      <c r="H301" s="719" t="s">
        <v>910</v>
      </c>
      <c r="J301" s="1096" t="s">
        <v>1461</v>
      </c>
      <c r="K301" s="1094"/>
      <c r="L301" s="1094"/>
      <c r="M301" s="719" t="s">
        <v>911</v>
      </c>
      <c r="O301" s="1096" t="s">
        <v>1593</v>
      </c>
      <c r="P301" s="1094"/>
      <c r="R301" s="1096" t="s">
        <v>1594</v>
      </c>
      <c r="S301" s="1094"/>
      <c r="U301" s="1096" t="s">
        <v>1461</v>
      </c>
      <c r="V301" s="1094"/>
      <c r="W301" s="1094"/>
      <c r="Y301" s="719" t="s">
        <v>912</v>
      </c>
      <c r="Z301" s="1096" t="s">
        <v>1093</v>
      </c>
      <c r="AA301" s="1094"/>
      <c r="AB301" s="1094"/>
      <c r="AC301" s="1094"/>
      <c r="AD301" s="1094"/>
      <c r="AE301" s="1094"/>
      <c r="AF301" s="1094"/>
      <c r="AH301" s="1093" t="s">
        <v>911</v>
      </c>
      <c r="AI301" s="1094"/>
      <c r="AJ301" s="1094"/>
    </row>
    <row r="302" spans="1:39" ht="409.5" hidden="1" customHeight="1"/>
    <row r="303" spans="1:39" ht="11.25" customHeight="1">
      <c r="A303" s="719" t="s">
        <v>1595</v>
      </c>
      <c r="B303" s="1095" t="s">
        <v>994</v>
      </c>
      <c r="C303" s="1094"/>
      <c r="D303" s="1094"/>
      <c r="E303" s="1094"/>
      <c r="F303" s="1094"/>
      <c r="H303" s="719" t="s">
        <v>910</v>
      </c>
      <c r="J303" s="1096" t="s">
        <v>1093</v>
      </c>
      <c r="K303" s="1094"/>
      <c r="L303" s="1094"/>
      <c r="M303" s="719" t="s">
        <v>911</v>
      </c>
      <c r="O303" s="1096" t="s">
        <v>1596</v>
      </c>
      <c r="P303" s="1094"/>
      <c r="R303" s="1096" t="s">
        <v>1596</v>
      </c>
      <c r="S303" s="1094"/>
      <c r="U303" s="1096" t="s">
        <v>1093</v>
      </c>
      <c r="V303" s="1094"/>
      <c r="W303" s="1094"/>
      <c r="Y303" s="719" t="s">
        <v>911</v>
      </c>
      <c r="Z303" s="1096" t="s">
        <v>1093</v>
      </c>
      <c r="AA303" s="1094"/>
      <c r="AB303" s="1094"/>
      <c r="AC303" s="1094"/>
      <c r="AD303" s="1094"/>
      <c r="AE303" s="1094"/>
      <c r="AF303" s="1094"/>
      <c r="AH303" s="1093" t="s">
        <v>911</v>
      </c>
      <c r="AI303" s="1094"/>
      <c r="AJ303" s="1094"/>
    </row>
    <row r="304" spans="1:39" ht="11.25" customHeight="1">
      <c r="A304" s="719" t="s">
        <v>1597</v>
      </c>
      <c r="B304" s="1095" t="s">
        <v>995</v>
      </c>
      <c r="C304" s="1094"/>
      <c r="D304" s="1094"/>
      <c r="E304" s="1094"/>
      <c r="F304" s="1094"/>
      <c r="H304" s="719" t="s">
        <v>910</v>
      </c>
      <c r="J304" s="1096" t="s">
        <v>1093</v>
      </c>
      <c r="K304" s="1094"/>
      <c r="L304" s="1094"/>
      <c r="M304" s="719" t="s">
        <v>911</v>
      </c>
      <c r="O304" s="1096" t="s">
        <v>1093</v>
      </c>
      <c r="P304" s="1094"/>
      <c r="R304" s="1096" t="s">
        <v>1093</v>
      </c>
      <c r="S304" s="1094"/>
      <c r="U304" s="1096" t="s">
        <v>1093</v>
      </c>
      <c r="V304" s="1094"/>
      <c r="W304" s="1094"/>
      <c r="Y304" s="719" t="s">
        <v>911</v>
      </c>
      <c r="Z304" s="1096" t="s">
        <v>1093</v>
      </c>
      <c r="AA304" s="1094"/>
      <c r="AB304" s="1094"/>
      <c r="AC304" s="1094"/>
      <c r="AD304" s="1094"/>
      <c r="AE304" s="1094"/>
      <c r="AF304" s="1094"/>
      <c r="AH304" s="1093" t="s">
        <v>911</v>
      </c>
      <c r="AI304" s="1094"/>
      <c r="AJ304" s="1094"/>
    </row>
    <row r="305" spans="1:39" ht="409.5" hidden="1" customHeight="1"/>
    <row r="306" spans="1:39" ht="11.25" customHeight="1">
      <c r="A306" s="719" t="s">
        <v>1598</v>
      </c>
      <c r="B306" s="1095" t="s">
        <v>996</v>
      </c>
      <c r="C306" s="1094"/>
      <c r="D306" s="1094"/>
      <c r="E306" s="1094"/>
      <c r="F306" s="1094"/>
      <c r="H306" s="719" t="s">
        <v>910</v>
      </c>
      <c r="J306" s="1096" t="s">
        <v>1093</v>
      </c>
      <c r="K306" s="1094"/>
      <c r="L306" s="1094"/>
      <c r="M306" s="719" t="s">
        <v>911</v>
      </c>
      <c r="O306" s="1096" t="s">
        <v>1093</v>
      </c>
      <c r="P306" s="1094"/>
      <c r="R306" s="1096" t="s">
        <v>1093</v>
      </c>
      <c r="S306" s="1094"/>
      <c r="U306" s="1096" t="s">
        <v>1093</v>
      </c>
      <c r="V306" s="1094"/>
      <c r="W306" s="1094"/>
      <c r="Y306" s="719" t="s">
        <v>911</v>
      </c>
      <c r="Z306" s="1096" t="s">
        <v>1093</v>
      </c>
      <c r="AA306" s="1094"/>
      <c r="AB306" s="1094"/>
      <c r="AC306" s="1094"/>
      <c r="AD306" s="1094"/>
      <c r="AE306" s="1094"/>
      <c r="AF306" s="1094"/>
      <c r="AH306" s="1093" t="s">
        <v>911</v>
      </c>
      <c r="AI306" s="1094"/>
      <c r="AJ306" s="1094"/>
    </row>
    <row r="307" spans="1:39" ht="409.5" hidden="1" customHeight="1"/>
    <row r="308" spans="1:39" ht="11.25" customHeight="1">
      <c r="A308" s="719" t="s">
        <v>1599</v>
      </c>
      <c r="B308" s="1095" t="s">
        <v>997</v>
      </c>
      <c r="C308" s="1094"/>
      <c r="D308" s="1094"/>
      <c r="E308" s="1094"/>
      <c r="F308" s="1094"/>
      <c r="H308" s="719" t="s">
        <v>910</v>
      </c>
      <c r="J308" s="1096" t="s">
        <v>1093</v>
      </c>
      <c r="K308" s="1094"/>
      <c r="L308" s="1094"/>
      <c r="M308" s="719" t="s">
        <v>911</v>
      </c>
      <c r="O308" s="1096" t="s">
        <v>1093</v>
      </c>
      <c r="P308" s="1094"/>
      <c r="R308" s="1096" t="s">
        <v>1093</v>
      </c>
      <c r="S308" s="1094"/>
      <c r="U308" s="1096" t="s">
        <v>1093</v>
      </c>
      <c r="V308" s="1094"/>
      <c r="W308" s="1094"/>
      <c r="Y308" s="719" t="s">
        <v>911</v>
      </c>
      <c r="Z308" s="1096" t="s">
        <v>1093</v>
      </c>
      <c r="AA308" s="1094"/>
      <c r="AB308" s="1094"/>
      <c r="AC308" s="1094"/>
      <c r="AD308" s="1094"/>
      <c r="AE308" s="1094"/>
      <c r="AF308" s="1094"/>
      <c r="AH308" s="1093" t="s">
        <v>911</v>
      </c>
      <c r="AI308" s="1094"/>
      <c r="AJ308" s="1094"/>
    </row>
    <row r="309" spans="1:39" ht="409.5" hidden="1" customHeight="1"/>
    <row r="310" spans="1:39" ht="11.25" customHeight="1">
      <c r="A310" s="719" t="s">
        <v>1600</v>
      </c>
      <c r="B310" s="1095" t="s">
        <v>533</v>
      </c>
      <c r="C310" s="1094"/>
      <c r="D310" s="1094"/>
      <c r="E310" s="1094"/>
      <c r="F310" s="1094"/>
      <c r="H310" s="719" t="s">
        <v>910</v>
      </c>
      <c r="J310" s="1096" t="s">
        <v>1601</v>
      </c>
      <c r="K310" s="1094"/>
      <c r="L310" s="1094"/>
      <c r="M310" s="719" t="s">
        <v>911</v>
      </c>
      <c r="O310" s="1096" t="s">
        <v>1093</v>
      </c>
      <c r="P310" s="1094"/>
      <c r="R310" s="1096" t="s">
        <v>1602</v>
      </c>
      <c r="S310" s="1094"/>
      <c r="U310" s="1096" t="s">
        <v>1602</v>
      </c>
      <c r="V310" s="1094"/>
      <c r="W310" s="1094"/>
      <c r="Y310" s="719" t="s">
        <v>911</v>
      </c>
      <c r="Z310" s="1096" t="s">
        <v>1603</v>
      </c>
      <c r="AA310" s="1094"/>
      <c r="AB310" s="1094"/>
      <c r="AC310" s="1094"/>
      <c r="AD310" s="1094"/>
      <c r="AE310" s="1094"/>
      <c r="AF310" s="1094"/>
      <c r="AH310" s="1093" t="s">
        <v>911</v>
      </c>
      <c r="AI310" s="1094"/>
      <c r="AJ310" s="1094"/>
      <c r="AM310" s="1026">
        <f>-ROUND(Z310,0)</f>
        <v>-150260960</v>
      </c>
    </row>
    <row r="311" spans="1:39" ht="409.5" hidden="1" customHeight="1"/>
    <row r="312" spans="1:39" ht="11.25" customHeight="1">
      <c r="A312" s="719" t="s">
        <v>1604</v>
      </c>
      <c r="B312" s="1095" t="s">
        <v>534</v>
      </c>
      <c r="C312" s="1094"/>
      <c r="D312" s="1094"/>
      <c r="E312" s="1094"/>
      <c r="F312" s="1094"/>
      <c r="H312" s="719" t="s">
        <v>910</v>
      </c>
      <c r="J312" s="1096" t="s">
        <v>1605</v>
      </c>
      <c r="K312" s="1094"/>
      <c r="L312" s="1094"/>
      <c r="M312" s="719" t="s">
        <v>912</v>
      </c>
      <c r="O312" s="1096" t="s">
        <v>1606</v>
      </c>
      <c r="P312" s="1094"/>
      <c r="R312" s="1096" t="s">
        <v>1607</v>
      </c>
      <c r="S312" s="1094"/>
      <c r="U312" s="1096" t="s">
        <v>1608</v>
      </c>
      <c r="V312" s="1094"/>
      <c r="W312" s="1094"/>
      <c r="Y312" s="719" t="s">
        <v>912</v>
      </c>
      <c r="Z312" s="1096" t="s">
        <v>1609</v>
      </c>
      <c r="AA312" s="1094"/>
      <c r="AB312" s="1094"/>
      <c r="AC312" s="1094"/>
      <c r="AD312" s="1094"/>
      <c r="AE312" s="1094"/>
      <c r="AF312" s="1094"/>
      <c r="AH312" s="1093" t="s">
        <v>912</v>
      </c>
      <c r="AI312" s="1094"/>
      <c r="AJ312" s="1094"/>
      <c r="AM312" s="1026">
        <f t="shared" ref="AM312:AM313" si="13">ROUND(Z312,0)</f>
        <v>4224825</v>
      </c>
    </row>
    <row r="313" spans="1:39" ht="11.25" customHeight="1">
      <c r="A313" s="719" t="s">
        <v>1610</v>
      </c>
      <c r="B313" s="1095" t="s">
        <v>535</v>
      </c>
      <c r="C313" s="1094"/>
      <c r="D313" s="1094"/>
      <c r="E313" s="1094"/>
      <c r="F313" s="1094"/>
      <c r="H313" s="719" t="s">
        <v>910</v>
      </c>
      <c r="J313" s="1096" t="s">
        <v>1611</v>
      </c>
      <c r="K313" s="1094"/>
      <c r="L313" s="1094"/>
      <c r="M313" s="719" t="s">
        <v>912</v>
      </c>
      <c r="O313" s="1096" t="s">
        <v>1612</v>
      </c>
      <c r="P313" s="1094"/>
      <c r="R313" s="1096" t="s">
        <v>1093</v>
      </c>
      <c r="S313" s="1094"/>
      <c r="U313" s="1096" t="s">
        <v>1612</v>
      </c>
      <c r="V313" s="1094"/>
      <c r="W313" s="1094"/>
      <c r="Y313" s="719" t="s">
        <v>912</v>
      </c>
      <c r="Z313" s="1096" t="s">
        <v>1613</v>
      </c>
      <c r="AA313" s="1094"/>
      <c r="AB313" s="1094"/>
      <c r="AC313" s="1094"/>
      <c r="AD313" s="1094"/>
      <c r="AE313" s="1094"/>
      <c r="AF313" s="1094"/>
      <c r="AH313" s="1093" t="s">
        <v>912</v>
      </c>
      <c r="AI313" s="1094"/>
      <c r="AJ313" s="1094"/>
      <c r="AM313" s="1026">
        <f t="shared" si="13"/>
        <v>139812618</v>
      </c>
    </row>
    <row r="314" spans="1:39" ht="409.5" hidden="1" customHeight="1"/>
    <row r="315" spans="1:39" ht="11.25" customHeight="1">
      <c r="A315" s="719" t="s">
        <v>1614</v>
      </c>
      <c r="B315" s="1095" t="s">
        <v>998</v>
      </c>
      <c r="C315" s="1094"/>
      <c r="D315" s="1094"/>
      <c r="E315" s="1094"/>
      <c r="F315" s="1094"/>
      <c r="H315" s="719" t="s">
        <v>910</v>
      </c>
      <c r="J315" s="1096" t="s">
        <v>1093</v>
      </c>
      <c r="K315" s="1094"/>
      <c r="L315" s="1094"/>
      <c r="M315" s="719" t="s">
        <v>911</v>
      </c>
      <c r="O315" s="1096" t="s">
        <v>1093</v>
      </c>
      <c r="P315" s="1094"/>
      <c r="R315" s="1096" t="s">
        <v>1093</v>
      </c>
      <c r="S315" s="1094"/>
      <c r="U315" s="1096" t="s">
        <v>1093</v>
      </c>
      <c r="V315" s="1094"/>
      <c r="W315" s="1094"/>
      <c r="Y315" s="719" t="s">
        <v>911</v>
      </c>
      <c r="Z315" s="1096" t="s">
        <v>1093</v>
      </c>
      <c r="AA315" s="1094"/>
      <c r="AB315" s="1094"/>
      <c r="AC315" s="1094"/>
      <c r="AD315" s="1094"/>
      <c r="AE315" s="1094"/>
      <c r="AF315" s="1094"/>
      <c r="AH315" s="1093" t="s">
        <v>911</v>
      </c>
      <c r="AI315" s="1094"/>
      <c r="AJ315" s="1094"/>
    </row>
    <row r="316" spans="1:39" ht="409.5" hidden="1" customHeight="1"/>
    <row r="317" spans="1:39" ht="11.25" customHeight="1">
      <c r="A317" s="719" t="s">
        <v>1615</v>
      </c>
      <c r="B317" s="1095" t="s">
        <v>999</v>
      </c>
      <c r="C317" s="1094"/>
      <c r="D317" s="1094"/>
      <c r="E317" s="1094"/>
      <c r="F317" s="1094"/>
      <c r="H317" s="719" t="s">
        <v>910</v>
      </c>
      <c r="J317" s="1096" t="s">
        <v>1093</v>
      </c>
      <c r="K317" s="1094"/>
      <c r="L317" s="1094"/>
      <c r="M317" s="719" t="s">
        <v>911</v>
      </c>
      <c r="O317" s="1096" t="s">
        <v>1093</v>
      </c>
      <c r="P317" s="1094"/>
      <c r="R317" s="1096" t="s">
        <v>1093</v>
      </c>
      <c r="S317" s="1094"/>
      <c r="U317" s="1096" t="s">
        <v>1093</v>
      </c>
      <c r="V317" s="1094"/>
      <c r="W317" s="1094"/>
      <c r="Y317" s="719" t="s">
        <v>911</v>
      </c>
      <c r="Z317" s="1096" t="s">
        <v>1093</v>
      </c>
      <c r="AA317" s="1094"/>
      <c r="AB317" s="1094"/>
      <c r="AC317" s="1094"/>
      <c r="AD317" s="1094"/>
      <c r="AE317" s="1094"/>
      <c r="AF317" s="1094"/>
      <c r="AH317" s="1093" t="s">
        <v>911</v>
      </c>
      <c r="AI317" s="1094"/>
      <c r="AJ317" s="1094"/>
    </row>
    <row r="318" spans="1:39" ht="409.5" hidden="1" customHeight="1"/>
    <row r="319" spans="1:39" ht="11.25" customHeight="1">
      <c r="A319" s="719" t="s">
        <v>1616</v>
      </c>
      <c r="B319" s="1095" t="s">
        <v>1000</v>
      </c>
      <c r="C319" s="1094"/>
      <c r="D319" s="1094"/>
      <c r="E319" s="1094"/>
      <c r="F319" s="1094"/>
      <c r="H319" s="719" t="s">
        <v>910</v>
      </c>
      <c r="J319" s="1096" t="s">
        <v>1093</v>
      </c>
      <c r="K319" s="1094"/>
      <c r="L319" s="1094"/>
      <c r="M319" s="719" t="s">
        <v>911</v>
      </c>
      <c r="O319" s="1096" t="s">
        <v>1093</v>
      </c>
      <c r="P319" s="1094"/>
      <c r="R319" s="1096" t="s">
        <v>1093</v>
      </c>
      <c r="S319" s="1094"/>
      <c r="U319" s="1096" t="s">
        <v>1093</v>
      </c>
      <c r="V319" s="1094"/>
      <c r="W319" s="1094"/>
      <c r="Y319" s="719" t="s">
        <v>911</v>
      </c>
      <c r="Z319" s="1096" t="s">
        <v>1093</v>
      </c>
      <c r="AA319" s="1094"/>
      <c r="AB319" s="1094"/>
      <c r="AC319" s="1094"/>
      <c r="AD319" s="1094"/>
      <c r="AE319" s="1094"/>
      <c r="AF319" s="1094"/>
      <c r="AH319" s="1093" t="s">
        <v>911</v>
      </c>
      <c r="AI319" s="1094"/>
      <c r="AJ319" s="1094"/>
    </row>
    <row r="320" spans="1:39" ht="11.25" customHeight="1">
      <c r="A320" s="719" t="s">
        <v>1617</v>
      </c>
      <c r="B320" s="1095" t="s">
        <v>1001</v>
      </c>
      <c r="C320" s="1094"/>
      <c r="D320" s="1094"/>
      <c r="E320" s="1094"/>
      <c r="F320" s="1094"/>
      <c r="H320" s="719" t="s">
        <v>910</v>
      </c>
      <c r="J320" s="1096" t="s">
        <v>1093</v>
      </c>
      <c r="K320" s="1094"/>
      <c r="L320" s="1094"/>
      <c r="M320" s="719" t="s">
        <v>911</v>
      </c>
      <c r="O320" s="1096" t="s">
        <v>1093</v>
      </c>
      <c r="P320" s="1094"/>
      <c r="R320" s="1096" t="s">
        <v>1093</v>
      </c>
      <c r="S320" s="1094"/>
      <c r="U320" s="1096" t="s">
        <v>1093</v>
      </c>
      <c r="V320" s="1094"/>
      <c r="W320" s="1094"/>
      <c r="Y320" s="719" t="s">
        <v>911</v>
      </c>
      <c r="Z320" s="1096" t="s">
        <v>1093</v>
      </c>
      <c r="AA320" s="1094"/>
      <c r="AB320" s="1094"/>
      <c r="AC320" s="1094"/>
      <c r="AD320" s="1094"/>
      <c r="AE320" s="1094"/>
      <c r="AF320" s="1094"/>
      <c r="AH320" s="1093" t="s">
        <v>911</v>
      </c>
      <c r="AI320" s="1094"/>
      <c r="AJ320" s="1094"/>
    </row>
    <row r="321" spans="1:44" ht="409.5" hidden="1" customHeight="1"/>
    <row r="322" spans="1:44" ht="11.25" customHeight="1">
      <c r="A322" s="719" t="s">
        <v>1618</v>
      </c>
      <c r="B322" s="1095" t="s">
        <v>1002</v>
      </c>
      <c r="C322" s="1094"/>
      <c r="D322" s="1094"/>
      <c r="E322" s="1094"/>
      <c r="F322" s="1094"/>
      <c r="H322" s="719" t="s">
        <v>910</v>
      </c>
      <c r="J322" s="1096" t="s">
        <v>1093</v>
      </c>
      <c r="K322" s="1094"/>
      <c r="L322" s="1094"/>
      <c r="M322" s="719" t="s">
        <v>911</v>
      </c>
      <c r="O322" s="1096" t="s">
        <v>1093</v>
      </c>
      <c r="P322" s="1094"/>
      <c r="R322" s="1096" t="s">
        <v>1093</v>
      </c>
      <c r="S322" s="1094"/>
      <c r="U322" s="1096" t="s">
        <v>1093</v>
      </c>
      <c r="V322" s="1094"/>
      <c r="W322" s="1094"/>
      <c r="Y322" s="719" t="s">
        <v>911</v>
      </c>
      <c r="Z322" s="1096" t="s">
        <v>1093</v>
      </c>
      <c r="AA322" s="1094"/>
      <c r="AB322" s="1094"/>
      <c r="AC322" s="1094"/>
      <c r="AD322" s="1094"/>
      <c r="AE322" s="1094"/>
      <c r="AF322" s="1094"/>
      <c r="AH322" s="1093" t="s">
        <v>911</v>
      </c>
      <c r="AI322" s="1094"/>
      <c r="AJ322" s="1094"/>
    </row>
    <row r="323" spans="1:44" ht="409.5" hidden="1" customHeight="1"/>
    <row r="324" spans="1:44" ht="11.25" customHeight="1">
      <c r="A324" s="719" t="s">
        <v>1619</v>
      </c>
      <c r="B324" s="1095" t="s">
        <v>1003</v>
      </c>
      <c r="C324" s="1094"/>
      <c r="D324" s="1094"/>
      <c r="E324" s="1094"/>
      <c r="F324" s="1094"/>
      <c r="H324" s="719" t="s">
        <v>910</v>
      </c>
      <c r="J324" s="1096" t="s">
        <v>1093</v>
      </c>
      <c r="K324" s="1094"/>
      <c r="L324" s="1094"/>
      <c r="M324" s="719" t="s">
        <v>911</v>
      </c>
      <c r="O324" s="1096" t="s">
        <v>1093</v>
      </c>
      <c r="P324" s="1094"/>
      <c r="R324" s="1096" t="s">
        <v>1093</v>
      </c>
      <c r="S324" s="1094"/>
      <c r="U324" s="1096" t="s">
        <v>1093</v>
      </c>
      <c r="V324" s="1094"/>
      <c r="W324" s="1094"/>
      <c r="Y324" s="719" t="s">
        <v>911</v>
      </c>
      <c r="Z324" s="1096" t="s">
        <v>1093</v>
      </c>
      <c r="AA324" s="1094"/>
      <c r="AB324" s="1094"/>
      <c r="AC324" s="1094"/>
      <c r="AD324" s="1094"/>
      <c r="AE324" s="1094"/>
      <c r="AF324" s="1094"/>
      <c r="AH324" s="1093" t="s">
        <v>911</v>
      </c>
      <c r="AI324" s="1094"/>
      <c r="AJ324" s="1094"/>
    </row>
    <row r="325" spans="1:44" ht="409.5" hidden="1" customHeight="1"/>
    <row r="326" spans="1:44" ht="11.25" customHeight="1">
      <c r="A326" s="719" t="s">
        <v>1620</v>
      </c>
      <c r="B326" s="1095" t="s">
        <v>536</v>
      </c>
      <c r="C326" s="1094"/>
      <c r="D326" s="1094"/>
      <c r="E326" s="1094"/>
      <c r="F326" s="1094"/>
      <c r="H326" s="719" t="s">
        <v>910</v>
      </c>
      <c r="J326" s="1096" t="s">
        <v>1093</v>
      </c>
      <c r="K326" s="1094"/>
      <c r="L326" s="1094"/>
      <c r="M326" s="719" t="s">
        <v>911</v>
      </c>
      <c r="O326" s="1096" t="s">
        <v>1621</v>
      </c>
      <c r="P326" s="1094"/>
      <c r="R326" s="1096" t="s">
        <v>1621</v>
      </c>
      <c r="S326" s="1094"/>
      <c r="U326" s="1096" t="s">
        <v>1093</v>
      </c>
      <c r="V326" s="1094"/>
      <c r="W326" s="1094"/>
      <c r="Y326" s="719" t="s">
        <v>911</v>
      </c>
      <c r="Z326" s="1096" t="s">
        <v>1093</v>
      </c>
      <c r="AA326" s="1094"/>
      <c r="AB326" s="1094"/>
      <c r="AC326" s="1094"/>
      <c r="AD326" s="1094"/>
      <c r="AE326" s="1094"/>
      <c r="AF326" s="1094"/>
      <c r="AH326" s="1093" t="s">
        <v>911</v>
      </c>
      <c r="AI326" s="1094"/>
      <c r="AJ326" s="1094"/>
    </row>
    <row r="327" spans="1:44" ht="5.75" customHeight="1"/>
    <row r="328" spans="1:44" ht="11" customHeight="1">
      <c r="A328" s="1100" t="s">
        <v>968</v>
      </c>
      <c r="B328" s="1101" t="s">
        <v>1004</v>
      </c>
      <c r="C328" s="1094"/>
      <c r="D328" s="1094"/>
      <c r="E328" s="1094"/>
      <c r="F328" s="1094"/>
      <c r="J328" s="1102" t="s">
        <v>1622</v>
      </c>
      <c r="K328" s="1094"/>
      <c r="L328" s="1094"/>
      <c r="M328" s="1095" t="s">
        <v>911</v>
      </c>
      <c r="O328" s="1102" t="s">
        <v>1623</v>
      </c>
      <c r="P328" s="1094"/>
      <c r="R328" s="1102" t="s">
        <v>1624</v>
      </c>
      <c r="S328" s="1094"/>
      <c r="U328" s="1102" t="s">
        <v>1625</v>
      </c>
      <c r="V328" s="1094"/>
      <c r="W328" s="1094"/>
      <c r="Y328" s="1095" t="s">
        <v>911</v>
      </c>
      <c r="Z328" s="1102" t="s">
        <v>1626</v>
      </c>
      <c r="AA328" s="1094"/>
      <c r="AB328" s="1094"/>
      <c r="AC328" s="1094"/>
      <c r="AD328" s="1094"/>
      <c r="AE328" s="1094"/>
      <c r="AF328" s="1094"/>
      <c r="AH328" s="1095" t="s">
        <v>911</v>
      </c>
      <c r="AI328" s="1094"/>
      <c r="AJ328" s="1094"/>
    </row>
    <row r="329" spans="1:44" ht="0.5" customHeight="1">
      <c r="A329" s="1094"/>
      <c r="B329" s="1094"/>
      <c r="C329" s="1094"/>
      <c r="D329" s="1094"/>
      <c r="E329" s="1094"/>
      <c r="F329" s="1094"/>
      <c r="J329" s="1094"/>
      <c r="K329" s="1094"/>
      <c r="L329" s="1094"/>
      <c r="M329" s="1094"/>
      <c r="O329" s="1094"/>
      <c r="P329" s="1094"/>
      <c r="R329" s="1094"/>
      <c r="S329" s="1094"/>
      <c r="Y329" s="1094"/>
      <c r="Z329" s="1094"/>
      <c r="AA329" s="1094"/>
      <c r="AB329" s="1094"/>
      <c r="AC329" s="1094"/>
      <c r="AD329" s="1094"/>
      <c r="AE329" s="1094"/>
      <c r="AF329" s="1094"/>
      <c r="AH329" s="1094"/>
      <c r="AI329" s="1094"/>
      <c r="AJ329" s="1094"/>
    </row>
    <row r="330" spans="1:44" ht="5.75" customHeight="1"/>
    <row r="331" spans="1:44" ht="409.5" hidden="1" customHeight="1"/>
    <row r="332" spans="1:44" ht="11.25" customHeight="1">
      <c r="A332" s="719" t="s">
        <v>1627</v>
      </c>
      <c r="B332" s="1095" t="s">
        <v>537</v>
      </c>
      <c r="C332" s="1094"/>
      <c r="D332" s="1094"/>
      <c r="E332" s="1094"/>
      <c r="F332" s="1094"/>
      <c r="H332" s="719" t="s">
        <v>1005</v>
      </c>
      <c r="J332" s="1096" t="s">
        <v>1093</v>
      </c>
      <c r="K332" s="1094"/>
      <c r="L332" s="1094"/>
      <c r="M332" s="719" t="s">
        <v>911</v>
      </c>
      <c r="O332" s="1096" t="s">
        <v>1628</v>
      </c>
      <c r="P332" s="1094"/>
      <c r="R332" s="1096" t="s">
        <v>1629</v>
      </c>
      <c r="S332" s="1094"/>
      <c r="U332" s="1096" t="s">
        <v>1630</v>
      </c>
      <c r="V332" s="1094"/>
      <c r="W332" s="1094"/>
      <c r="Y332" s="719" t="s">
        <v>911</v>
      </c>
      <c r="Z332" s="1096" t="s">
        <v>1630</v>
      </c>
      <c r="AA332" s="1094"/>
      <c r="AB332" s="1094"/>
      <c r="AC332" s="1094"/>
      <c r="AD332" s="1094"/>
      <c r="AE332" s="1094"/>
      <c r="AF332" s="1094"/>
      <c r="AH332" s="1093" t="s">
        <v>911</v>
      </c>
      <c r="AI332" s="1094"/>
      <c r="AJ332" s="1094"/>
      <c r="AM332" s="1047">
        <f>-ROUND(Z332,0)</f>
        <v>-8954966</v>
      </c>
      <c r="AN332" s="951">
        <f>'DETAIL P&amp;L'!J12+'DETAIL P&amp;L'!J22+'DETAIL P&amp;L'!J23+'DETAIL P&amp;L'!J71</f>
        <v>14454414.520000001</v>
      </c>
      <c r="AR332" s="951">
        <f>'DETAIL P&amp;L'!N12+'DETAIL P&amp;L'!N22+'DETAIL P&amp;L'!N23+'DETAIL P&amp;L'!N71</f>
        <v>37245187.409999996</v>
      </c>
    </row>
    <row r="333" spans="1:44" ht="409.5" hidden="1" customHeight="1">
      <c r="AM333" s="1047">
        <f t="shared" ref="AM333:AM334" si="14">-ROUND(Z333,0)</f>
        <v>0</v>
      </c>
    </row>
    <row r="334" spans="1:44" ht="11.25" customHeight="1">
      <c r="A334" s="719" t="s">
        <v>1631</v>
      </c>
      <c r="B334" s="1095" t="s">
        <v>538</v>
      </c>
      <c r="C334" s="1094"/>
      <c r="D334" s="1094"/>
      <c r="E334" s="1094"/>
      <c r="F334" s="1094"/>
      <c r="H334" s="719" t="s">
        <v>1005</v>
      </c>
      <c r="J334" s="1096" t="s">
        <v>1093</v>
      </c>
      <c r="K334" s="1094"/>
      <c r="L334" s="1094"/>
      <c r="M334" s="719" t="s">
        <v>911</v>
      </c>
      <c r="O334" s="1096" t="s">
        <v>1632</v>
      </c>
      <c r="P334" s="1094"/>
      <c r="R334" s="1096" t="s">
        <v>1633</v>
      </c>
      <c r="S334" s="1094"/>
      <c r="U334" s="1096" t="s">
        <v>1634</v>
      </c>
      <c r="V334" s="1094"/>
      <c r="W334" s="1094"/>
      <c r="Y334" s="719" t="s">
        <v>911</v>
      </c>
      <c r="Z334" s="1096" t="s">
        <v>1634</v>
      </c>
      <c r="AA334" s="1094"/>
      <c r="AB334" s="1094"/>
      <c r="AC334" s="1094"/>
      <c r="AD334" s="1094"/>
      <c r="AE334" s="1094"/>
      <c r="AF334" s="1094"/>
      <c r="AH334" s="1093" t="s">
        <v>911</v>
      </c>
      <c r="AI334" s="1094"/>
      <c r="AJ334" s="1094"/>
      <c r="AM334" s="1047">
        <f t="shared" si="14"/>
        <v>-3172528</v>
      </c>
    </row>
    <row r="335" spans="1:44" ht="409.5" hidden="1" customHeight="1">
      <c r="AM335" s="1047"/>
    </row>
    <row r="336" spans="1:44" ht="11.25" customHeight="1">
      <c r="A336" s="719" t="s">
        <v>1635</v>
      </c>
      <c r="B336" s="1095" t="s">
        <v>539</v>
      </c>
      <c r="C336" s="1094"/>
      <c r="D336" s="1094"/>
      <c r="E336" s="1094"/>
      <c r="F336" s="1094"/>
      <c r="H336" s="719" t="s">
        <v>1005</v>
      </c>
      <c r="J336" s="1096" t="s">
        <v>1093</v>
      </c>
      <c r="K336" s="1094"/>
      <c r="L336" s="1094"/>
      <c r="M336" s="719" t="s">
        <v>911</v>
      </c>
      <c r="O336" s="1096" t="s">
        <v>1636</v>
      </c>
      <c r="P336" s="1094"/>
      <c r="R336" s="1096" t="s">
        <v>1637</v>
      </c>
      <c r="S336" s="1094"/>
      <c r="U336" s="1096" t="s">
        <v>1638</v>
      </c>
      <c r="V336" s="1094"/>
      <c r="W336" s="1094"/>
      <c r="Y336" s="719" t="s">
        <v>912</v>
      </c>
      <c r="Z336" s="1096" t="s">
        <v>1638</v>
      </c>
      <c r="AA336" s="1094"/>
      <c r="AB336" s="1094"/>
      <c r="AC336" s="1094"/>
      <c r="AD336" s="1094"/>
      <c r="AE336" s="1094"/>
      <c r="AF336" s="1094"/>
      <c r="AH336" s="1093" t="s">
        <v>912</v>
      </c>
      <c r="AI336" s="1094"/>
      <c r="AJ336" s="1094"/>
      <c r="AM336" s="1026">
        <f>ROUND(Z336,0)</f>
        <v>7616</v>
      </c>
    </row>
    <row r="337" spans="1:39" ht="11.25" customHeight="1">
      <c r="A337" s="719" t="s">
        <v>1639</v>
      </c>
      <c r="B337" s="1095" t="s">
        <v>540</v>
      </c>
      <c r="C337" s="1094"/>
      <c r="D337" s="1094"/>
      <c r="E337" s="1094"/>
      <c r="F337" s="1094"/>
      <c r="H337" s="719" t="s">
        <v>1005</v>
      </c>
      <c r="J337" s="1096" t="s">
        <v>1093</v>
      </c>
      <c r="K337" s="1094"/>
      <c r="L337" s="1094"/>
      <c r="M337" s="719" t="s">
        <v>911</v>
      </c>
      <c r="O337" s="1096" t="s">
        <v>1640</v>
      </c>
      <c r="P337" s="1094"/>
      <c r="R337" s="1096" t="s">
        <v>1641</v>
      </c>
      <c r="S337" s="1094"/>
      <c r="U337" s="1096" t="s">
        <v>1642</v>
      </c>
      <c r="V337" s="1094"/>
      <c r="W337" s="1094"/>
      <c r="Y337" s="719" t="s">
        <v>911</v>
      </c>
      <c r="Z337" s="1096" t="s">
        <v>1642</v>
      </c>
      <c r="AA337" s="1094"/>
      <c r="AB337" s="1094"/>
      <c r="AC337" s="1094"/>
      <c r="AD337" s="1094"/>
      <c r="AE337" s="1094"/>
      <c r="AF337" s="1094"/>
      <c r="AH337" s="1093" t="s">
        <v>911</v>
      </c>
      <c r="AI337" s="1094"/>
      <c r="AJ337" s="1094"/>
      <c r="AM337" s="1047">
        <f>-ROUND(Z337,0)</f>
        <v>-1935598</v>
      </c>
    </row>
    <row r="338" spans="1:39" ht="409.5" hidden="1" customHeight="1">
      <c r="AM338" s="1047"/>
    </row>
    <row r="339" spans="1:39" ht="11.25" customHeight="1">
      <c r="A339" s="719" t="s">
        <v>1643</v>
      </c>
      <c r="B339" s="1095" t="s">
        <v>541</v>
      </c>
      <c r="C339" s="1094"/>
      <c r="D339" s="1094"/>
      <c r="E339" s="1094"/>
      <c r="F339" s="1094"/>
      <c r="H339" s="719" t="s">
        <v>1005</v>
      </c>
      <c r="J339" s="1096" t="s">
        <v>1093</v>
      </c>
      <c r="K339" s="1094"/>
      <c r="L339" s="1094"/>
      <c r="M339" s="719" t="s">
        <v>911</v>
      </c>
      <c r="O339" s="1096" t="s">
        <v>1644</v>
      </c>
      <c r="P339" s="1094"/>
      <c r="R339" s="1096" t="s">
        <v>1093</v>
      </c>
      <c r="S339" s="1094"/>
      <c r="U339" s="1096" t="s">
        <v>1644</v>
      </c>
      <c r="V339" s="1094"/>
      <c r="W339" s="1094"/>
      <c r="Y339" s="719" t="s">
        <v>912</v>
      </c>
      <c r="Z339" s="1096" t="s">
        <v>1644</v>
      </c>
      <c r="AA339" s="1094"/>
      <c r="AB339" s="1094"/>
      <c r="AC339" s="1094"/>
      <c r="AD339" s="1094"/>
      <c r="AE339" s="1094"/>
      <c r="AF339" s="1094"/>
      <c r="AH339" s="1093" t="s">
        <v>912</v>
      </c>
      <c r="AI339" s="1094"/>
      <c r="AJ339" s="1094"/>
      <c r="AM339" s="1026">
        <f>ROUND(Z339,0)</f>
        <v>1717</v>
      </c>
    </row>
    <row r="340" spans="1:39" ht="409.5" hidden="1" customHeight="1">
      <c r="AM340" s="1047"/>
    </row>
    <row r="341" spans="1:39" ht="11.25" customHeight="1">
      <c r="A341" s="719" t="s">
        <v>1645</v>
      </c>
      <c r="B341" s="1095" t="s">
        <v>542</v>
      </c>
      <c r="C341" s="1094"/>
      <c r="D341" s="1094"/>
      <c r="E341" s="1094"/>
      <c r="F341" s="1094"/>
      <c r="H341" s="719" t="s">
        <v>1005</v>
      </c>
      <c r="J341" s="1096" t="s">
        <v>1093</v>
      </c>
      <c r="K341" s="1094"/>
      <c r="L341" s="1094"/>
      <c r="M341" s="719" t="s">
        <v>911</v>
      </c>
      <c r="O341" s="1096" t="s">
        <v>1093</v>
      </c>
      <c r="P341" s="1094"/>
      <c r="R341" s="1096" t="s">
        <v>1646</v>
      </c>
      <c r="S341" s="1094"/>
      <c r="U341" s="1096" t="s">
        <v>1646</v>
      </c>
      <c r="V341" s="1094"/>
      <c r="W341" s="1094"/>
      <c r="Y341" s="719" t="s">
        <v>911</v>
      </c>
      <c r="Z341" s="1096" t="s">
        <v>1646</v>
      </c>
      <c r="AA341" s="1094"/>
      <c r="AB341" s="1094"/>
      <c r="AC341" s="1094"/>
      <c r="AD341" s="1094"/>
      <c r="AE341" s="1094"/>
      <c r="AF341" s="1094"/>
      <c r="AH341" s="1093" t="s">
        <v>911</v>
      </c>
      <c r="AI341" s="1094"/>
      <c r="AJ341" s="1094"/>
      <c r="AM341" s="1047">
        <f t="shared" ref="AM341:AM346" si="15">-ROUND(Z341,0)</f>
        <v>-20700</v>
      </c>
    </row>
    <row r="342" spans="1:39" ht="409.5" hidden="1" customHeight="1">
      <c r="AM342" s="1047">
        <f t="shared" si="15"/>
        <v>0</v>
      </c>
    </row>
    <row r="343" spans="1:39" ht="11.25" customHeight="1">
      <c r="A343" s="719" t="s">
        <v>1647</v>
      </c>
      <c r="B343" s="1095" t="s">
        <v>543</v>
      </c>
      <c r="C343" s="1094"/>
      <c r="D343" s="1094"/>
      <c r="E343" s="1094"/>
      <c r="F343" s="1094"/>
      <c r="H343" s="719" t="s">
        <v>1005</v>
      </c>
      <c r="J343" s="1096" t="s">
        <v>1093</v>
      </c>
      <c r="K343" s="1094"/>
      <c r="L343" s="1094"/>
      <c r="M343" s="719" t="s">
        <v>911</v>
      </c>
      <c r="O343" s="1096" t="s">
        <v>1093</v>
      </c>
      <c r="P343" s="1094"/>
      <c r="R343" s="1096" t="s">
        <v>1648</v>
      </c>
      <c r="S343" s="1094"/>
      <c r="U343" s="1096" t="s">
        <v>1648</v>
      </c>
      <c r="V343" s="1094"/>
      <c r="W343" s="1094"/>
      <c r="Y343" s="719" t="s">
        <v>911</v>
      </c>
      <c r="Z343" s="1096" t="s">
        <v>1648</v>
      </c>
      <c r="AA343" s="1094"/>
      <c r="AB343" s="1094"/>
      <c r="AC343" s="1094"/>
      <c r="AD343" s="1094"/>
      <c r="AE343" s="1094"/>
      <c r="AF343" s="1094"/>
      <c r="AH343" s="1093" t="s">
        <v>911</v>
      </c>
      <c r="AI343" s="1094"/>
      <c r="AJ343" s="1094"/>
      <c r="AM343" s="1047">
        <f t="shared" si="15"/>
        <v>-54766</v>
      </c>
    </row>
    <row r="344" spans="1:39" ht="11.25" customHeight="1">
      <c r="A344" s="719" t="s">
        <v>1649</v>
      </c>
      <c r="B344" s="1095" t="s">
        <v>544</v>
      </c>
      <c r="C344" s="1094"/>
      <c r="D344" s="1094"/>
      <c r="E344" s="1094"/>
      <c r="F344" s="1094"/>
      <c r="H344" s="719" t="s">
        <v>1005</v>
      </c>
      <c r="J344" s="1096" t="s">
        <v>1093</v>
      </c>
      <c r="K344" s="1094"/>
      <c r="L344" s="1094"/>
      <c r="M344" s="719" t="s">
        <v>911</v>
      </c>
      <c r="O344" s="1096" t="s">
        <v>1093</v>
      </c>
      <c r="P344" s="1094"/>
      <c r="R344" s="1096" t="s">
        <v>1650</v>
      </c>
      <c r="S344" s="1094"/>
      <c r="U344" s="1096" t="s">
        <v>1650</v>
      </c>
      <c r="V344" s="1094"/>
      <c r="W344" s="1094"/>
      <c r="Y344" s="719" t="s">
        <v>911</v>
      </c>
      <c r="Z344" s="1096" t="s">
        <v>1650</v>
      </c>
      <c r="AA344" s="1094"/>
      <c r="AB344" s="1094"/>
      <c r="AC344" s="1094"/>
      <c r="AD344" s="1094"/>
      <c r="AE344" s="1094"/>
      <c r="AF344" s="1094"/>
      <c r="AH344" s="1093" t="s">
        <v>911</v>
      </c>
      <c r="AI344" s="1094"/>
      <c r="AJ344" s="1094"/>
      <c r="AM344" s="1047">
        <f t="shared" si="15"/>
        <v>-101466</v>
      </c>
    </row>
    <row r="345" spans="1:39" ht="409.5" hidden="1" customHeight="1">
      <c r="AM345" s="1047">
        <f t="shared" si="15"/>
        <v>0</v>
      </c>
    </row>
    <row r="346" spans="1:39" ht="11.25" customHeight="1">
      <c r="A346" s="719" t="s">
        <v>1651</v>
      </c>
      <c r="B346" s="1095" t="s">
        <v>545</v>
      </c>
      <c r="C346" s="1094"/>
      <c r="D346" s="1094"/>
      <c r="E346" s="1094"/>
      <c r="F346" s="1094"/>
      <c r="H346" s="719" t="s">
        <v>1005</v>
      </c>
      <c r="J346" s="1096" t="s">
        <v>1093</v>
      </c>
      <c r="K346" s="1094"/>
      <c r="L346" s="1094"/>
      <c r="M346" s="719" t="s">
        <v>911</v>
      </c>
      <c r="O346" s="1096" t="s">
        <v>1652</v>
      </c>
      <c r="P346" s="1094"/>
      <c r="R346" s="1096" t="s">
        <v>1653</v>
      </c>
      <c r="S346" s="1094"/>
      <c r="U346" s="1096" t="s">
        <v>1654</v>
      </c>
      <c r="V346" s="1094"/>
      <c r="W346" s="1094"/>
      <c r="Y346" s="719" t="s">
        <v>911</v>
      </c>
      <c r="Z346" s="1096" t="s">
        <v>1654</v>
      </c>
      <c r="AA346" s="1094"/>
      <c r="AB346" s="1094"/>
      <c r="AC346" s="1094"/>
      <c r="AD346" s="1094"/>
      <c r="AE346" s="1094"/>
      <c r="AF346" s="1094"/>
      <c r="AH346" s="1093" t="s">
        <v>911</v>
      </c>
      <c r="AI346" s="1094"/>
      <c r="AJ346" s="1094"/>
      <c r="AM346" s="1047">
        <f t="shared" si="15"/>
        <v>-61153</v>
      </c>
    </row>
    <row r="347" spans="1:39" ht="409.5" hidden="1" customHeight="1">
      <c r="AM347" s="1048"/>
    </row>
    <row r="348" spans="1:39" ht="11.25" customHeight="1">
      <c r="A348" s="719" t="s">
        <v>1655</v>
      </c>
      <c r="B348" s="1095" t="s">
        <v>546</v>
      </c>
      <c r="C348" s="1094"/>
      <c r="D348" s="1094"/>
      <c r="E348" s="1094"/>
      <c r="F348" s="1094"/>
      <c r="H348" s="719" t="s">
        <v>1005</v>
      </c>
      <c r="J348" s="1096" t="s">
        <v>1093</v>
      </c>
      <c r="K348" s="1094"/>
      <c r="L348" s="1094"/>
      <c r="M348" s="719" t="s">
        <v>911</v>
      </c>
      <c r="O348" s="1096" t="s">
        <v>1656</v>
      </c>
      <c r="P348" s="1094"/>
      <c r="R348" s="1096" t="s">
        <v>1657</v>
      </c>
      <c r="S348" s="1094"/>
      <c r="U348" s="1096" t="s">
        <v>1658</v>
      </c>
      <c r="V348" s="1094"/>
      <c r="W348" s="1094"/>
      <c r="Y348" s="719" t="s">
        <v>912</v>
      </c>
      <c r="Z348" s="1096" t="s">
        <v>1658</v>
      </c>
      <c r="AA348" s="1094"/>
      <c r="AB348" s="1094"/>
      <c r="AC348" s="1094"/>
      <c r="AD348" s="1094"/>
      <c r="AE348" s="1094"/>
      <c r="AF348" s="1094"/>
      <c r="AH348" s="1093" t="s">
        <v>912</v>
      </c>
      <c r="AI348" s="1094"/>
      <c r="AJ348" s="1094"/>
      <c r="AM348" s="1047">
        <f>ROUND(Z348,0)</f>
        <v>4</v>
      </c>
    </row>
    <row r="349" spans="1:39" ht="409.5" hidden="1" customHeight="1">
      <c r="AM349" s="1048"/>
    </row>
    <row r="350" spans="1:39" ht="11.25" customHeight="1">
      <c r="A350" s="719" t="s">
        <v>1659</v>
      </c>
      <c r="B350" s="1095" t="s">
        <v>547</v>
      </c>
      <c r="C350" s="1094"/>
      <c r="D350" s="1094"/>
      <c r="E350" s="1094"/>
      <c r="F350" s="1094"/>
      <c r="H350" s="719" t="s">
        <v>1005</v>
      </c>
      <c r="J350" s="1096" t="s">
        <v>1093</v>
      </c>
      <c r="K350" s="1094"/>
      <c r="L350" s="1094"/>
      <c r="M350" s="719" t="s">
        <v>911</v>
      </c>
      <c r="O350" s="1096" t="s">
        <v>1660</v>
      </c>
      <c r="P350" s="1094"/>
      <c r="R350" s="1096" t="s">
        <v>1661</v>
      </c>
      <c r="S350" s="1094"/>
      <c r="U350" s="1096" t="s">
        <v>1662</v>
      </c>
      <c r="V350" s="1094"/>
      <c r="W350" s="1094"/>
      <c r="Y350" s="719" t="s">
        <v>911</v>
      </c>
      <c r="Z350" s="1096" t="s">
        <v>1662</v>
      </c>
      <c r="AA350" s="1094"/>
      <c r="AB350" s="1094"/>
      <c r="AC350" s="1094"/>
      <c r="AD350" s="1094"/>
      <c r="AE350" s="1094"/>
      <c r="AF350" s="1094"/>
      <c r="AH350" s="1093" t="s">
        <v>911</v>
      </c>
      <c r="AI350" s="1094"/>
      <c r="AJ350" s="1094"/>
      <c r="AM350" s="1047">
        <f t="shared" ref="AM350:AM382" si="16">-ROUND(Z350,0)</f>
        <v>-3241</v>
      </c>
    </row>
    <row r="351" spans="1:39" ht="11.25" customHeight="1">
      <c r="A351" s="719" t="s">
        <v>1663</v>
      </c>
      <c r="B351" s="1095" t="s">
        <v>548</v>
      </c>
      <c r="C351" s="1094"/>
      <c r="D351" s="1094"/>
      <c r="E351" s="1094"/>
      <c r="F351" s="1094"/>
      <c r="H351" s="719" t="s">
        <v>1005</v>
      </c>
      <c r="J351" s="1096" t="s">
        <v>1093</v>
      </c>
      <c r="K351" s="1094"/>
      <c r="L351" s="1094"/>
      <c r="M351" s="719" t="s">
        <v>911</v>
      </c>
      <c r="O351" s="1096" t="s">
        <v>1093</v>
      </c>
      <c r="P351" s="1094"/>
      <c r="R351" s="1096" t="s">
        <v>1664</v>
      </c>
      <c r="S351" s="1094"/>
      <c r="U351" s="1096" t="s">
        <v>1664</v>
      </c>
      <c r="V351" s="1094"/>
      <c r="W351" s="1094"/>
      <c r="Y351" s="719" t="s">
        <v>911</v>
      </c>
      <c r="Z351" s="1096" t="s">
        <v>1664</v>
      </c>
      <c r="AA351" s="1094"/>
      <c r="AB351" s="1094"/>
      <c r="AC351" s="1094"/>
      <c r="AD351" s="1094"/>
      <c r="AE351" s="1094"/>
      <c r="AF351" s="1094"/>
      <c r="AH351" s="1093" t="s">
        <v>911</v>
      </c>
      <c r="AI351" s="1094"/>
      <c r="AJ351" s="1094"/>
      <c r="AM351" s="1047">
        <f t="shared" si="16"/>
        <v>-18062</v>
      </c>
    </row>
    <row r="352" spans="1:39" ht="409.5" hidden="1" customHeight="1">
      <c r="AM352" s="1047">
        <f t="shared" si="16"/>
        <v>0</v>
      </c>
    </row>
    <row r="353" spans="1:39" ht="11.25" customHeight="1">
      <c r="A353" s="719" t="s">
        <v>1665</v>
      </c>
      <c r="B353" s="1095" t="s">
        <v>549</v>
      </c>
      <c r="C353" s="1094"/>
      <c r="D353" s="1094"/>
      <c r="E353" s="1094"/>
      <c r="F353" s="1094"/>
      <c r="H353" s="719" t="s">
        <v>1005</v>
      </c>
      <c r="J353" s="1096" t="s">
        <v>1093</v>
      </c>
      <c r="K353" s="1094"/>
      <c r="L353" s="1094"/>
      <c r="M353" s="719" t="s">
        <v>911</v>
      </c>
      <c r="O353" s="1096" t="s">
        <v>1093</v>
      </c>
      <c r="P353" s="1094"/>
      <c r="R353" s="1096" t="s">
        <v>1666</v>
      </c>
      <c r="S353" s="1094"/>
      <c r="U353" s="1096" t="s">
        <v>1666</v>
      </c>
      <c r="V353" s="1094"/>
      <c r="W353" s="1094"/>
      <c r="Y353" s="719" t="s">
        <v>911</v>
      </c>
      <c r="Z353" s="1096" t="s">
        <v>1666</v>
      </c>
      <c r="AA353" s="1094"/>
      <c r="AB353" s="1094"/>
      <c r="AC353" s="1094"/>
      <c r="AD353" s="1094"/>
      <c r="AE353" s="1094"/>
      <c r="AF353" s="1094"/>
      <c r="AH353" s="1093" t="s">
        <v>911</v>
      </c>
      <c r="AI353" s="1094"/>
      <c r="AJ353" s="1094"/>
      <c r="AM353" s="1047">
        <f t="shared" si="16"/>
        <v>-408</v>
      </c>
    </row>
    <row r="354" spans="1:39" ht="409.5" hidden="1" customHeight="1">
      <c r="AM354" s="1047">
        <f t="shared" si="16"/>
        <v>0</v>
      </c>
    </row>
    <row r="355" spans="1:39" ht="11.25" customHeight="1">
      <c r="A355" s="719" t="s">
        <v>1667</v>
      </c>
      <c r="B355" s="1095" t="s">
        <v>550</v>
      </c>
      <c r="C355" s="1094"/>
      <c r="D355" s="1094"/>
      <c r="E355" s="1094"/>
      <c r="F355" s="1094"/>
      <c r="H355" s="719" t="s">
        <v>1005</v>
      </c>
      <c r="J355" s="1096" t="s">
        <v>1093</v>
      </c>
      <c r="K355" s="1094"/>
      <c r="L355" s="1094"/>
      <c r="M355" s="719" t="s">
        <v>911</v>
      </c>
      <c r="O355" s="1096" t="s">
        <v>1093</v>
      </c>
      <c r="P355" s="1094"/>
      <c r="R355" s="1096" t="s">
        <v>1668</v>
      </c>
      <c r="S355" s="1094"/>
      <c r="U355" s="1096" t="s">
        <v>1668</v>
      </c>
      <c r="V355" s="1094"/>
      <c r="W355" s="1094"/>
      <c r="Y355" s="719" t="s">
        <v>911</v>
      </c>
      <c r="Z355" s="1096" t="s">
        <v>1668</v>
      </c>
      <c r="AA355" s="1094"/>
      <c r="AB355" s="1094"/>
      <c r="AC355" s="1094"/>
      <c r="AD355" s="1094"/>
      <c r="AE355" s="1094"/>
      <c r="AF355" s="1094"/>
      <c r="AH355" s="1093" t="s">
        <v>911</v>
      </c>
      <c r="AI355" s="1094"/>
      <c r="AJ355" s="1094"/>
      <c r="AM355" s="1047">
        <f t="shared" si="16"/>
        <v>-514</v>
      </c>
    </row>
    <row r="356" spans="1:39" ht="409.5" hidden="1" customHeight="1">
      <c r="AM356" s="1048">
        <f t="shared" si="16"/>
        <v>0</v>
      </c>
    </row>
    <row r="357" spans="1:39" ht="11.25" customHeight="1">
      <c r="A357" s="719" t="s">
        <v>1669</v>
      </c>
      <c r="B357" s="1095" t="s">
        <v>552</v>
      </c>
      <c r="C357" s="1094"/>
      <c r="D357" s="1094"/>
      <c r="E357" s="1094"/>
      <c r="F357" s="1094"/>
      <c r="H357" s="719" t="s">
        <v>1005</v>
      </c>
      <c r="J357" s="1096" t="s">
        <v>1093</v>
      </c>
      <c r="K357" s="1094"/>
      <c r="L357" s="1094"/>
      <c r="M357" s="719" t="s">
        <v>911</v>
      </c>
      <c r="O357" s="1096" t="s">
        <v>1670</v>
      </c>
      <c r="P357" s="1094"/>
      <c r="R357" s="1096" t="s">
        <v>1671</v>
      </c>
      <c r="S357" s="1094"/>
      <c r="U357" s="1096" t="s">
        <v>1672</v>
      </c>
      <c r="V357" s="1094"/>
      <c r="W357" s="1094"/>
      <c r="Y357" s="719" t="s">
        <v>911</v>
      </c>
      <c r="Z357" s="1096" t="s">
        <v>1672</v>
      </c>
      <c r="AA357" s="1094"/>
      <c r="AB357" s="1094"/>
      <c r="AC357" s="1094"/>
      <c r="AD357" s="1094"/>
      <c r="AE357" s="1094"/>
      <c r="AF357" s="1094"/>
      <c r="AH357" s="1093" t="s">
        <v>911</v>
      </c>
      <c r="AI357" s="1094"/>
      <c r="AJ357" s="1094"/>
      <c r="AM357" s="1047">
        <f t="shared" si="16"/>
        <v>-77648</v>
      </c>
    </row>
    <row r="358" spans="1:39" ht="409.5" hidden="1" customHeight="1">
      <c r="AM358" s="1048">
        <f t="shared" si="16"/>
        <v>0</v>
      </c>
    </row>
    <row r="359" spans="1:39" ht="11.25" customHeight="1">
      <c r="A359" s="719" t="s">
        <v>1673</v>
      </c>
      <c r="B359" s="1095" t="s">
        <v>553</v>
      </c>
      <c r="C359" s="1094"/>
      <c r="D359" s="1094"/>
      <c r="E359" s="1094"/>
      <c r="F359" s="1094"/>
      <c r="H359" s="719" t="s">
        <v>1005</v>
      </c>
      <c r="J359" s="1096" t="s">
        <v>1093</v>
      </c>
      <c r="K359" s="1094"/>
      <c r="L359" s="1094"/>
      <c r="M359" s="719" t="s">
        <v>911</v>
      </c>
      <c r="O359" s="1096" t="s">
        <v>1093</v>
      </c>
      <c r="P359" s="1094"/>
      <c r="R359" s="1096" t="s">
        <v>1674</v>
      </c>
      <c r="S359" s="1094"/>
      <c r="U359" s="1096" t="s">
        <v>1674</v>
      </c>
      <c r="V359" s="1094"/>
      <c r="W359" s="1094"/>
      <c r="Y359" s="719" t="s">
        <v>911</v>
      </c>
      <c r="Z359" s="1096" t="s">
        <v>1674</v>
      </c>
      <c r="AA359" s="1094"/>
      <c r="AB359" s="1094"/>
      <c r="AC359" s="1094"/>
      <c r="AD359" s="1094"/>
      <c r="AE359" s="1094"/>
      <c r="AF359" s="1094"/>
      <c r="AH359" s="1093" t="s">
        <v>911</v>
      </c>
      <c r="AI359" s="1094"/>
      <c r="AJ359" s="1094"/>
      <c r="AM359" s="1047">
        <f t="shared" si="16"/>
        <v>-790</v>
      </c>
    </row>
    <row r="360" spans="1:39" ht="11.25" customHeight="1">
      <c r="A360" s="719" t="s">
        <v>1675</v>
      </c>
      <c r="B360" s="1095" t="s">
        <v>1676</v>
      </c>
      <c r="C360" s="1094"/>
      <c r="D360" s="1094"/>
      <c r="E360" s="1094"/>
      <c r="F360" s="1094"/>
      <c r="H360" s="719" t="s">
        <v>1005</v>
      </c>
      <c r="J360" s="1096" t="s">
        <v>1093</v>
      </c>
      <c r="K360" s="1094"/>
      <c r="L360" s="1094"/>
      <c r="M360" s="719" t="s">
        <v>911</v>
      </c>
      <c r="O360" s="1096" t="s">
        <v>1093</v>
      </c>
      <c r="P360" s="1094"/>
      <c r="R360" s="1096" t="s">
        <v>1677</v>
      </c>
      <c r="S360" s="1094"/>
      <c r="U360" s="1096" t="s">
        <v>1677</v>
      </c>
      <c r="V360" s="1094"/>
      <c r="W360" s="1094"/>
      <c r="Y360" s="719" t="s">
        <v>911</v>
      </c>
      <c r="Z360" s="1096" t="s">
        <v>1677</v>
      </c>
      <c r="AA360" s="1094"/>
      <c r="AB360" s="1094"/>
      <c r="AC360" s="1094"/>
      <c r="AD360" s="1094"/>
      <c r="AE360" s="1094"/>
      <c r="AF360" s="1094"/>
      <c r="AH360" s="1093" t="s">
        <v>911</v>
      </c>
      <c r="AI360" s="1094"/>
      <c r="AJ360" s="1094"/>
      <c r="AM360" s="1047">
        <f t="shared" si="16"/>
        <v>-24</v>
      </c>
    </row>
    <row r="361" spans="1:39" ht="409.5" hidden="1" customHeight="1">
      <c r="AM361" s="1048">
        <f t="shared" si="16"/>
        <v>0</v>
      </c>
    </row>
    <row r="362" spans="1:39" ht="11.25" customHeight="1">
      <c r="A362" s="719" t="s">
        <v>1678</v>
      </c>
      <c r="B362" s="1095" t="s">
        <v>554</v>
      </c>
      <c r="C362" s="1094"/>
      <c r="D362" s="1094"/>
      <c r="E362" s="1094"/>
      <c r="F362" s="1094"/>
      <c r="H362" s="719" t="s">
        <v>1005</v>
      </c>
      <c r="J362" s="1096" t="s">
        <v>1093</v>
      </c>
      <c r="K362" s="1094"/>
      <c r="L362" s="1094"/>
      <c r="M362" s="719" t="s">
        <v>911</v>
      </c>
      <c r="O362" s="1096" t="s">
        <v>1093</v>
      </c>
      <c r="P362" s="1094"/>
      <c r="R362" s="1096" t="s">
        <v>1679</v>
      </c>
      <c r="S362" s="1094"/>
      <c r="U362" s="1096" t="s">
        <v>1679</v>
      </c>
      <c r="V362" s="1094"/>
      <c r="W362" s="1094"/>
      <c r="Y362" s="719" t="s">
        <v>911</v>
      </c>
      <c r="Z362" s="1096" t="s">
        <v>1679</v>
      </c>
      <c r="AA362" s="1094"/>
      <c r="AB362" s="1094"/>
      <c r="AC362" s="1094"/>
      <c r="AD362" s="1094"/>
      <c r="AE362" s="1094"/>
      <c r="AF362" s="1094"/>
      <c r="AH362" s="1093" t="s">
        <v>911</v>
      </c>
      <c r="AI362" s="1094"/>
      <c r="AJ362" s="1094"/>
      <c r="AM362" s="1047">
        <f t="shared" si="16"/>
        <v>-238</v>
      </c>
    </row>
    <row r="363" spans="1:39" ht="409.5" hidden="1" customHeight="1">
      <c r="AM363" s="1048">
        <f t="shared" si="16"/>
        <v>0</v>
      </c>
    </row>
    <row r="364" spans="1:39" ht="11.25" customHeight="1">
      <c r="A364" s="719" t="s">
        <v>1680</v>
      </c>
      <c r="B364" s="1095" t="s">
        <v>30</v>
      </c>
      <c r="C364" s="1094"/>
      <c r="D364" s="1094"/>
      <c r="E364" s="1094"/>
      <c r="F364" s="1094"/>
      <c r="H364" s="719" t="s">
        <v>1005</v>
      </c>
      <c r="J364" s="1096" t="s">
        <v>1093</v>
      </c>
      <c r="K364" s="1094"/>
      <c r="L364" s="1094"/>
      <c r="M364" s="719" t="s">
        <v>911</v>
      </c>
      <c r="O364" s="1096" t="s">
        <v>1681</v>
      </c>
      <c r="P364" s="1094"/>
      <c r="R364" s="1096" t="s">
        <v>1681</v>
      </c>
      <c r="S364" s="1094"/>
      <c r="U364" s="1096" t="s">
        <v>1093</v>
      </c>
      <c r="V364" s="1094"/>
      <c r="W364" s="1094"/>
      <c r="Y364" s="719" t="s">
        <v>911</v>
      </c>
      <c r="Z364" s="1096" t="s">
        <v>1093</v>
      </c>
      <c r="AA364" s="1094"/>
      <c r="AB364" s="1094"/>
      <c r="AC364" s="1094"/>
      <c r="AD364" s="1094"/>
      <c r="AE364" s="1094"/>
      <c r="AF364" s="1094"/>
      <c r="AH364" s="1093" t="s">
        <v>911</v>
      </c>
      <c r="AI364" s="1094"/>
      <c r="AJ364" s="1094"/>
      <c r="AM364" s="1048">
        <f t="shared" si="16"/>
        <v>0</v>
      </c>
    </row>
    <row r="365" spans="1:39" ht="409.5" hidden="1" customHeight="1">
      <c r="AM365" s="1048">
        <f t="shared" si="16"/>
        <v>0</v>
      </c>
    </row>
    <row r="366" spans="1:39" ht="11.25" customHeight="1">
      <c r="A366" s="719" t="s">
        <v>1682</v>
      </c>
      <c r="B366" s="1095" t="s">
        <v>555</v>
      </c>
      <c r="C366" s="1094"/>
      <c r="D366" s="1094"/>
      <c r="E366" s="1094"/>
      <c r="F366" s="1094"/>
      <c r="H366" s="719" t="s">
        <v>1005</v>
      </c>
      <c r="J366" s="1096" t="s">
        <v>1093</v>
      </c>
      <c r="K366" s="1094"/>
      <c r="L366" s="1094"/>
      <c r="M366" s="719" t="s">
        <v>911</v>
      </c>
      <c r="O366" s="1096" t="s">
        <v>1093</v>
      </c>
      <c r="P366" s="1094"/>
      <c r="R366" s="1096" t="s">
        <v>1683</v>
      </c>
      <c r="S366" s="1094"/>
      <c r="U366" s="1096" t="s">
        <v>1683</v>
      </c>
      <c r="V366" s="1094"/>
      <c r="W366" s="1094"/>
      <c r="Y366" s="719" t="s">
        <v>911</v>
      </c>
      <c r="Z366" s="1096" t="s">
        <v>1683</v>
      </c>
      <c r="AA366" s="1094"/>
      <c r="AB366" s="1094"/>
      <c r="AC366" s="1094"/>
      <c r="AD366" s="1094"/>
      <c r="AE366" s="1094"/>
      <c r="AF366" s="1094"/>
      <c r="AH366" s="1093" t="s">
        <v>911</v>
      </c>
      <c r="AI366" s="1094"/>
      <c r="AJ366" s="1094"/>
      <c r="AM366" s="1047">
        <f t="shared" si="16"/>
        <v>-283810</v>
      </c>
    </row>
    <row r="367" spans="1:39" ht="11.25" customHeight="1">
      <c r="A367" s="719" t="s">
        <v>1684</v>
      </c>
      <c r="B367" s="1095" t="s">
        <v>556</v>
      </c>
      <c r="C367" s="1094"/>
      <c r="D367" s="1094"/>
      <c r="E367" s="1094"/>
      <c r="F367" s="1094"/>
      <c r="H367" s="719" t="s">
        <v>1005</v>
      </c>
      <c r="J367" s="1096" t="s">
        <v>1093</v>
      </c>
      <c r="K367" s="1094"/>
      <c r="L367" s="1094"/>
      <c r="M367" s="719" t="s">
        <v>911</v>
      </c>
      <c r="O367" s="1096" t="s">
        <v>1093</v>
      </c>
      <c r="P367" s="1094"/>
      <c r="R367" s="1096" t="s">
        <v>1685</v>
      </c>
      <c r="S367" s="1094"/>
      <c r="U367" s="1096" t="s">
        <v>1685</v>
      </c>
      <c r="V367" s="1094"/>
      <c r="W367" s="1094"/>
      <c r="Y367" s="719" t="s">
        <v>911</v>
      </c>
      <c r="Z367" s="1096" t="s">
        <v>1685</v>
      </c>
      <c r="AA367" s="1094"/>
      <c r="AB367" s="1094"/>
      <c r="AC367" s="1094"/>
      <c r="AD367" s="1094"/>
      <c r="AE367" s="1094"/>
      <c r="AF367" s="1094"/>
      <c r="AH367" s="1093" t="s">
        <v>911</v>
      </c>
      <c r="AI367" s="1094"/>
      <c r="AJ367" s="1094"/>
      <c r="AM367" s="1047">
        <f t="shared" si="16"/>
        <v>-65000</v>
      </c>
    </row>
    <row r="368" spans="1:39" ht="409.5" hidden="1" customHeight="1">
      <c r="AM368" s="1048">
        <f t="shared" si="16"/>
        <v>0</v>
      </c>
    </row>
    <row r="369" spans="1:39" ht="11.25" customHeight="1">
      <c r="A369" s="719" t="s">
        <v>1686</v>
      </c>
      <c r="B369" s="1095" t="s">
        <v>557</v>
      </c>
      <c r="C369" s="1094"/>
      <c r="D369" s="1094"/>
      <c r="E369" s="1094"/>
      <c r="F369" s="1094"/>
      <c r="H369" s="719" t="s">
        <v>1005</v>
      </c>
      <c r="J369" s="1096" t="s">
        <v>1093</v>
      </c>
      <c r="K369" s="1094"/>
      <c r="L369" s="1094"/>
      <c r="M369" s="719" t="s">
        <v>911</v>
      </c>
      <c r="O369" s="1096" t="s">
        <v>1093</v>
      </c>
      <c r="P369" s="1094"/>
      <c r="R369" s="1096" t="s">
        <v>1314</v>
      </c>
      <c r="S369" s="1094"/>
      <c r="U369" s="1096" t="s">
        <v>1314</v>
      </c>
      <c r="V369" s="1094"/>
      <c r="W369" s="1094"/>
      <c r="Y369" s="719" t="s">
        <v>911</v>
      </c>
      <c r="Z369" s="1096" t="s">
        <v>1314</v>
      </c>
      <c r="AA369" s="1094"/>
      <c r="AB369" s="1094"/>
      <c r="AC369" s="1094"/>
      <c r="AD369" s="1094"/>
      <c r="AE369" s="1094"/>
      <c r="AF369" s="1094"/>
      <c r="AH369" s="1093" t="s">
        <v>911</v>
      </c>
      <c r="AI369" s="1094"/>
      <c r="AJ369" s="1094"/>
      <c r="AM369" s="1047">
        <f t="shared" si="16"/>
        <v>-12500</v>
      </c>
    </row>
    <row r="370" spans="1:39" ht="409.5" hidden="1" customHeight="1">
      <c r="AM370" s="1048">
        <f t="shared" si="16"/>
        <v>0</v>
      </c>
    </row>
    <row r="371" spans="1:39" ht="11.25" customHeight="1">
      <c r="A371" s="719" t="s">
        <v>1687</v>
      </c>
      <c r="B371" s="1095" t="s">
        <v>558</v>
      </c>
      <c r="C371" s="1094"/>
      <c r="D371" s="1094"/>
      <c r="E371" s="1094"/>
      <c r="F371" s="1094"/>
      <c r="H371" s="719" t="s">
        <v>1005</v>
      </c>
      <c r="J371" s="1096" t="s">
        <v>1093</v>
      </c>
      <c r="K371" s="1094"/>
      <c r="L371" s="1094"/>
      <c r="M371" s="719" t="s">
        <v>911</v>
      </c>
      <c r="O371" s="1096" t="s">
        <v>1093</v>
      </c>
      <c r="P371" s="1094"/>
      <c r="R371" s="1096" t="s">
        <v>1688</v>
      </c>
      <c r="S371" s="1094"/>
      <c r="U371" s="1096" t="s">
        <v>1688</v>
      </c>
      <c r="V371" s="1094"/>
      <c r="W371" s="1094"/>
      <c r="Y371" s="719" t="s">
        <v>911</v>
      </c>
      <c r="Z371" s="1096" t="s">
        <v>1688</v>
      </c>
      <c r="AA371" s="1094"/>
      <c r="AB371" s="1094"/>
      <c r="AC371" s="1094"/>
      <c r="AD371" s="1094"/>
      <c r="AE371" s="1094"/>
      <c r="AF371" s="1094"/>
      <c r="AH371" s="1093" t="s">
        <v>911</v>
      </c>
      <c r="AI371" s="1094"/>
      <c r="AJ371" s="1094"/>
      <c r="AM371" s="1047">
        <f t="shared" si="16"/>
        <v>-255</v>
      </c>
    </row>
    <row r="372" spans="1:39" ht="409.5" hidden="1" customHeight="1">
      <c r="AM372" s="1048">
        <f t="shared" si="16"/>
        <v>0</v>
      </c>
    </row>
    <row r="373" spans="1:39" ht="11.25" customHeight="1">
      <c r="A373" s="719" t="s">
        <v>1689</v>
      </c>
      <c r="B373" s="1095" t="s">
        <v>559</v>
      </c>
      <c r="C373" s="1094"/>
      <c r="D373" s="1094"/>
      <c r="E373" s="1094"/>
      <c r="F373" s="1094"/>
      <c r="H373" s="719" t="s">
        <v>1005</v>
      </c>
      <c r="J373" s="1096" t="s">
        <v>1093</v>
      </c>
      <c r="K373" s="1094"/>
      <c r="L373" s="1094"/>
      <c r="M373" s="719" t="s">
        <v>911</v>
      </c>
      <c r="O373" s="1096" t="s">
        <v>1093</v>
      </c>
      <c r="P373" s="1094"/>
      <c r="R373" s="1096" t="s">
        <v>1393</v>
      </c>
      <c r="S373" s="1094"/>
      <c r="U373" s="1096" t="s">
        <v>1393</v>
      </c>
      <c r="V373" s="1094"/>
      <c r="W373" s="1094"/>
      <c r="Y373" s="719" t="s">
        <v>911</v>
      </c>
      <c r="Z373" s="1096" t="s">
        <v>1393</v>
      </c>
      <c r="AA373" s="1094"/>
      <c r="AB373" s="1094"/>
      <c r="AC373" s="1094"/>
      <c r="AD373" s="1094"/>
      <c r="AE373" s="1094"/>
      <c r="AF373" s="1094"/>
      <c r="AH373" s="1093" t="s">
        <v>911</v>
      </c>
      <c r="AI373" s="1094"/>
      <c r="AJ373" s="1094"/>
      <c r="AM373" s="1026">
        <f t="shared" si="16"/>
        <v>-3000</v>
      </c>
    </row>
    <row r="374" spans="1:39" ht="409.5" hidden="1" customHeight="1">
      <c r="AM374" s="1048">
        <f t="shared" si="16"/>
        <v>0</v>
      </c>
    </row>
    <row r="375" spans="1:39" ht="11.25" customHeight="1">
      <c r="A375" s="719" t="s">
        <v>1690</v>
      </c>
      <c r="B375" s="1095" t="s">
        <v>560</v>
      </c>
      <c r="C375" s="1094"/>
      <c r="D375" s="1094"/>
      <c r="E375" s="1094"/>
      <c r="F375" s="1094"/>
      <c r="H375" s="719" t="s">
        <v>1005</v>
      </c>
      <c r="J375" s="1096" t="s">
        <v>1093</v>
      </c>
      <c r="K375" s="1094"/>
      <c r="L375" s="1094"/>
      <c r="M375" s="719" t="s">
        <v>911</v>
      </c>
      <c r="O375" s="1096" t="s">
        <v>1691</v>
      </c>
      <c r="P375" s="1094"/>
      <c r="R375" s="1096" t="s">
        <v>1692</v>
      </c>
      <c r="S375" s="1094"/>
      <c r="U375" s="1096" t="s">
        <v>1693</v>
      </c>
      <c r="V375" s="1094"/>
      <c r="W375" s="1094"/>
      <c r="Y375" s="719" t="s">
        <v>911</v>
      </c>
      <c r="Z375" s="1096" t="s">
        <v>1693</v>
      </c>
      <c r="AA375" s="1094"/>
      <c r="AB375" s="1094"/>
      <c r="AC375" s="1094"/>
      <c r="AD375" s="1094"/>
      <c r="AE375" s="1094"/>
      <c r="AF375" s="1094"/>
      <c r="AH375" s="1093" t="s">
        <v>911</v>
      </c>
      <c r="AI375" s="1094"/>
      <c r="AJ375" s="1094"/>
      <c r="AM375" s="1026">
        <f t="shared" si="16"/>
        <v>-10883</v>
      </c>
    </row>
    <row r="376" spans="1:39" ht="11.25" customHeight="1">
      <c r="A376" s="719" t="s">
        <v>1694</v>
      </c>
      <c r="B376" s="1095" t="s">
        <v>561</v>
      </c>
      <c r="C376" s="1094"/>
      <c r="D376" s="1094"/>
      <c r="E376" s="1094"/>
      <c r="F376" s="1094"/>
      <c r="H376" s="719" t="s">
        <v>1005</v>
      </c>
      <c r="J376" s="1096" t="s">
        <v>1093</v>
      </c>
      <c r="K376" s="1094"/>
      <c r="L376" s="1094"/>
      <c r="M376" s="719" t="s">
        <v>911</v>
      </c>
      <c r="O376" s="1096" t="s">
        <v>1093</v>
      </c>
      <c r="P376" s="1094"/>
      <c r="R376" s="1096" t="s">
        <v>1695</v>
      </c>
      <c r="S376" s="1094"/>
      <c r="U376" s="1096" t="s">
        <v>1695</v>
      </c>
      <c r="V376" s="1094"/>
      <c r="W376" s="1094"/>
      <c r="Y376" s="719" t="s">
        <v>911</v>
      </c>
      <c r="Z376" s="1096" t="s">
        <v>1695</v>
      </c>
      <c r="AA376" s="1094"/>
      <c r="AB376" s="1094"/>
      <c r="AC376" s="1094"/>
      <c r="AD376" s="1094"/>
      <c r="AE376" s="1094"/>
      <c r="AF376" s="1094"/>
      <c r="AH376" s="1093" t="s">
        <v>911</v>
      </c>
      <c r="AI376" s="1094"/>
      <c r="AJ376" s="1094"/>
      <c r="AM376" s="1026">
        <f t="shared" si="16"/>
        <v>-4077</v>
      </c>
    </row>
    <row r="377" spans="1:39" ht="409.5" hidden="1" customHeight="1">
      <c r="AM377" s="1047">
        <f t="shared" si="16"/>
        <v>0</v>
      </c>
    </row>
    <row r="378" spans="1:39" ht="11.25" customHeight="1">
      <c r="A378" s="719" t="s">
        <v>1696</v>
      </c>
      <c r="B378" s="1095" t="s">
        <v>562</v>
      </c>
      <c r="C378" s="1094"/>
      <c r="D378" s="1094"/>
      <c r="E378" s="1094"/>
      <c r="F378" s="1094"/>
      <c r="H378" s="719" t="s">
        <v>1005</v>
      </c>
      <c r="J378" s="1096" t="s">
        <v>1093</v>
      </c>
      <c r="K378" s="1094"/>
      <c r="L378" s="1094"/>
      <c r="M378" s="719" t="s">
        <v>911</v>
      </c>
      <c r="O378" s="1096" t="s">
        <v>1657</v>
      </c>
      <c r="P378" s="1094"/>
      <c r="R378" s="1096" t="s">
        <v>1657</v>
      </c>
      <c r="S378" s="1094"/>
      <c r="U378" s="1096" t="s">
        <v>1093</v>
      </c>
      <c r="V378" s="1094"/>
      <c r="W378" s="1094"/>
      <c r="Y378" s="719" t="s">
        <v>911</v>
      </c>
      <c r="Z378" s="1096" t="s">
        <v>1093</v>
      </c>
      <c r="AA378" s="1094"/>
      <c r="AB378" s="1094"/>
      <c r="AC378" s="1094"/>
      <c r="AD378" s="1094"/>
      <c r="AE378" s="1094"/>
      <c r="AF378" s="1094"/>
      <c r="AH378" s="1093" t="s">
        <v>911</v>
      </c>
      <c r="AI378" s="1094"/>
      <c r="AJ378" s="1094"/>
      <c r="AM378" s="1047">
        <f t="shared" si="16"/>
        <v>0</v>
      </c>
    </row>
    <row r="379" spans="1:39" ht="409.5" hidden="1" customHeight="1">
      <c r="AM379" s="1047">
        <f t="shared" si="16"/>
        <v>0</v>
      </c>
    </row>
    <row r="380" spans="1:39" ht="11.25" customHeight="1">
      <c r="A380" s="719" t="s">
        <v>1697</v>
      </c>
      <c r="B380" s="1095" t="s">
        <v>563</v>
      </c>
      <c r="C380" s="1094"/>
      <c r="D380" s="1094"/>
      <c r="E380" s="1094"/>
      <c r="F380" s="1094"/>
      <c r="H380" s="719" t="s">
        <v>1005</v>
      </c>
      <c r="J380" s="1096" t="s">
        <v>1093</v>
      </c>
      <c r="K380" s="1094"/>
      <c r="L380" s="1094"/>
      <c r="M380" s="719" t="s">
        <v>911</v>
      </c>
      <c r="O380" s="1096" t="s">
        <v>1093</v>
      </c>
      <c r="P380" s="1094"/>
      <c r="R380" s="1096" t="s">
        <v>1698</v>
      </c>
      <c r="S380" s="1094"/>
      <c r="U380" s="1096" t="s">
        <v>1698</v>
      </c>
      <c r="V380" s="1094"/>
      <c r="W380" s="1094"/>
      <c r="Y380" s="719" t="s">
        <v>911</v>
      </c>
      <c r="Z380" s="1096" t="s">
        <v>1698</v>
      </c>
      <c r="AA380" s="1094"/>
      <c r="AB380" s="1094"/>
      <c r="AC380" s="1094"/>
      <c r="AD380" s="1094"/>
      <c r="AE380" s="1094"/>
      <c r="AF380" s="1094"/>
      <c r="AH380" s="1093" t="s">
        <v>911</v>
      </c>
      <c r="AI380" s="1094"/>
      <c r="AJ380" s="1094"/>
      <c r="AM380" s="1047">
        <f t="shared" si="16"/>
        <v>-14408</v>
      </c>
    </row>
    <row r="381" spans="1:39" ht="409.5" hidden="1" customHeight="1">
      <c r="AM381" s="1047">
        <f t="shared" si="16"/>
        <v>0</v>
      </c>
    </row>
    <row r="382" spans="1:39" ht="11.25" customHeight="1">
      <c r="A382" s="719" t="s">
        <v>1699</v>
      </c>
      <c r="B382" s="1095" t="s">
        <v>30</v>
      </c>
      <c r="C382" s="1094"/>
      <c r="D382" s="1094"/>
      <c r="E382" s="1094"/>
      <c r="F382" s="1094"/>
      <c r="H382" s="719" t="s">
        <v>1005</v>
      </c>
      <c r="J382" s="1096" t="s">
        <v>1093</v>
      </c>
      <c r="K382" s="1094"/>
      <c r="L382" s="1094"/>
      <c r="M382" s="719" t="s">
        <v>911</v>
      </c>
      <c r="O382" s="1096" t="s">
        <v>1700</v>
      </c>
      <c r="P382" s="1094"/>
      <c r="R382" s="1096" t="s">
        <v>1701</v>
      </c>
      <c r="S382" s="1094"/>
      <c r="U382" s="1096" t="s">
        <v>1702</v>
      </c>
      <c r="V382" s="1094"/>
      <c r="W382" s="1094"/>
      <c r="Y382" s="719" t="s">
        <v>911</v>
      </c>
      <c r="Z382" s="1096" t="s">
        <v>1702</v>
      </c>
      <c r="AA382" s="1094"/>
      <c r="AB382" s="1094"/>
      <c r="AC382" s="1094"/>
      <c r="AD382" s="1094"/>
      <c r="AE382" s="1094"/>
      <c r="AF382" s="1094"/>
      <c r="AH382" s="1093" t="s">
        <v>911</v>
      </c>
      <c r="AI382" s="1094"/>
      <c r="AJ382" s="1094"/>
      <c r="AM382" s="1047">
        <f t="shared" si="16"/>
        <v>-6724</v>
      </c>
    </row>
    <row r="383" spans="1:39" ht="5.75" customHeight="1"/>
    <row r="384" spans="1:39" ht="11" customHeight="1">
      <c r="A384" s="1100" t="s">
        <v>968</v>
      </c>
      <c r="B384" s="1101" t="s">
        <v>1006</v>
      </c>
      <c r="C384" s="1094"/>
      <c r="D384" s="1094"/>
      <c r="E384" s="1094"/>
      <c r="F384" s="1094"/>
      <c r="J384" s="1102" t="s">
        <v>1093</v>
      </c>
      <c r="K384" s="1094"/>
      <c r="L384" s="1094"/>
      <c r="M384" s="1095" t="s">
        <v>911</v>
      </c>
      <c r="O384" s="1102" t="s">
        <v>1703</v>
      </c>
      <c r="P384" s="1094"/>
      <c r="R384" s="1102" t="s">
        <v>1704</v>
      </c>
      <c r="S384" s="1094"/>
      <c r="U384" s="1102" t="s">
        <v>1705</v>
      </c>
      <c r="V384" s="1094"/>
      <c r="W384" s="1094"/>
      <c r="Y384" s="1095" t="s">
        <v>911</v>
      </c>
      <c r="Z384" s="1102" t="s">
        <v>1705</v>
      </c>
      <c r="AA384" s="1094"/>
      <c r="AB384" s="1094"/>
      <c r="AC384" s="1094"/>
      <c r="AD384" s="1094"/>
      <c r="AE384" s="1094"/>
      <c r="AF384" s="1094"/>
      <c r="AH384" s="1095" t="s">
        <v>911</v>
      </c>
      <c r="AI384" s="1094"/>
      <c r="AJ384" s="1094"/>
    </row>
    <row r="385" spans="1:39" ht="0.5" customHeight="1">
      <c r="A385" s="1094"/>
      <c r="B385" s="1094"/>
      <c r="C385" s="1094"/>
      <c r="D385" s="1094"/>
      <c r="E385" s="1094"/>
      <c r="F385" s="1094"/>
      <c r="J385" s="1094"/>
      <c r="K385" s="1094"/>
      <c r="L385" s="1094"/>
      <c r="M385" s="1094"/>
      <c r="O385" s="1094"/>
      <c r="P385" s="1094"/>
      <c r="R385" s="1094"/>
      <c r="S385" s="1094"/>
      <c r="Y385" s="1094"/>
      <c r="Z385" s="1094"/>
      <c r="AA385" s="1094"/>
      <c r="AB385" s="1094"/>
      <c r="AC385" s="1094"/>
      <c r="AD385" s="1094"/>
      <c r="AE385" s="1094"/>
      <c r="AF385" s="1094"/>
      <c r="AH385" s="1094"/>
      <c r="AI385" s="1094"/>
      <c r="AJ385" s="1094"/>
    </row>
    <row r="386" spans="1:39" ht="5.75" customHeight="1"/>
    <row r="387" spans="1:39" ht="409.5" hidden="1" customHeight="1"/>
    <row r="388" spans="1:39" ht="11.25" customHeight="1">
      <c r="A388" s="719" t="s">
        <v>1706</v>
      </c>
      <c r="B388" s="1095" t="s">
        <v>564</v>
      </c>
      <c r="C388" s="1094"/>
      <c r="D388" s="1094"/>
      <c r="E388" s="1094"/>
      <c r="F388" s="1094"/>
      <c r="H388" s="719" t="s">
        <v>1005</v>
      </c>
      <c r="J388" s="1096" t="s">
        <v>1093</v>
      </c>
      <c r="K388" s="1094"/>
      <c r="L388" s="1094"/>
      <c r="M388" s="719" t="s">
        <v>911</v>
      </c>
      <c r="O388" s="1096" t="s">
        <v>1707</v>
      </c>
      <c r="P388" s="1094"/>
      <c r="R388" s="1096" t="s">
        <v>1093</v>
      </c>
      <c r="S388" s="1094"/>
      <c r="U388" s="1096" t="s">
        <v>1707</v>
      </c>
      <c r="V388" s="1094"/>
      <c r="W388" s="1094"/>
      <c r="Y388" s="719" t="s">
        <v>912</v>
      </c>
      <c r="Z388" s="1096" t="s">
        <v>1707</v>
      </c>
      <c r="AA388" s="1094"/>
      <c r="AB388" s="1094"/>
      <c r="AC388" s="1094"/>
      <c r="AD388" s="1094"/>
      <c r="AE388" s="1094"/>
      <c r="AF388" s="1094"/>
      <c r="AH388" s="1093" t="s">
        <v>912</v>
      </c>
      <c r="AI388" s="1094"/>
      <c r="AJ388" s="1094"/>
      <c r="AM388" s="1026">
        <f t="shared" ref="AM388:AM397" si="17">ROUND(Z388,0)</f>
        <v>832648</v>
      </c>
    </row>
    <row r="389" spans="1:39" ht="409.5" hidden="1" customHeight="1">
      <c r="AM389" s="1025">
        <f t="shared" si="17"/>
        <v>0</v>
      </c>
    </row>
    <row r="390" spans="1:39" ht="11.25" customHeight="1">
      <c r="A390" s="719" t="s">
        <v>1708</v>
      </c>
      <c r="B390" s="1095" t="s">
        <v>565</v>
      </c>
      <c r="C390" s="1094"/>
      <c r="D390" s="1094"/>
      <c r="E390" s="1094"/>
      <c r="F390" s="1094"/>
      <c r="H390" s="719" t="s">
        <v>1005</v>
      </c>
      <c r="J390" s="1096" t="s">
        <v>1093</v>
      </c>
      <c r="K390" s="1094"/>
      <c r="L390" s="1094"/>
      <c r="M390" s="719" t="s">
        <v>911</v>
      </c>
      <c r="O390" s="1096" t="s">
        <v>1709</v>
      </c>
      <c r="P390" s="1094"/>
      <c r="R390" s="1096" t="s">
        <v>1093</v>
      </c>
      <c r="S390" s="1094"/>
      <c r="U390" s="1096" t="s">
        <v>1709</v>
      </c>
      <c r="V390" s="1094"/>
      <c r="W390" s="1094"/>
      <c r="Y390" s="719" t="s">
        <v>912</v>
      </c>
      <c r="Z390" s="1096" t="s">
        <v>1709</v>
      </c>
      <c r="AA390" s="1094"/>
      <c r="AB390" s="1094"/>
      <c r="AC390" s="1094"/>
      <c r="AD390" s="1094"/>
      <c r="AE390" s="1094"/>
      <c r="AF390" s="1094"/>
      <c r="AH390" s="1093" t="s">
        <v>912</v>
      </c>
      <c r="AI390" s="1094"/>
      <c r="AJ390" s="1094"/>
      <c r="AM390" s="1026">
        <f t="shared" si="17"/>
        <v>688902</v>
      </c>
    </row>
    <row r="391" spans="1:39" ht="409.5" hidden="1" customHeight="1">
      <c r="AM391" s="1025">
        <f t="shared" si="17"/>
        <v>0</v>
      </c>
    </row>
    <row r="392" spans="1:39" ht="11.25" customHeight="1">
      <c r="A392" s="719" t="s">
        <v>1710</v>
      </c>
      <c r="B392" s="1095" t="s">
        <v>566</v>
      </c>
      <c r="C392" s="1094"/>
      <c r="D392" s="1094"/>
      <c r="E392" s="1094"/>
      <c r="F392" s="1094"/>
      <c r="H392" s="719" t="s">
        <v>1005</v>
      </c>
      <c r="J392" s="1096" t="s">
        <v>1093</v>
      </c>
      <c r="K392" s="1094"/>
      <c r="L392" s="1094"/>
      <c r="M392" s="719" t="s">
        <v>911</v>
      </c>
      <c r="O392" s="1096" t="s">
        <v>1260</v>
      </c>
      <c r="P392" s="1094"/>
      <c r="R392" s="1096" t="s">
        <v>1093</v>
      </c>
      <c r="S392" s="1094"/>
      <c r="U392" s="1096" t="s">
        <v>1260</v>
      </c>
      <c r="V392" s="1094"/>
      <c r="W392" s="1094"/>
      <c r="Y392" s="719" t="s">
        <v>912</v>
      </c>
      <c r="Z392" s="1096" t="s">
        <v>1260</v>
      </c>
      <c r="AA392" s="1094"/>
      <c r="AB392" s="1094"/>
      <c r="AC392" s="1094"/>
      <c r="AD392" s="1094"/>
      <c r="AE392" s="1094"/>
      <c r="AF392" s="1094"/>
      <c r="AH392" s="1093" t="s">
        <v>912</v>
      </c>
      <c r="AI392" s="1094"/>
      <c r="AJ392" s="1094"/>
      <c r="AM392" s="1026">
        <f t="shared" si="17"/>
        <v>11114</v>
      </c>
    </row>
    <row r="393" spans="1:39" ht="11.25" customHeight="1">
      <c r="A393" s="719" t="s">
        <v>1711</v>
      </c>
      <c r="B393" s="1095" t="s">
        <v>567</v>
      </c>
      <c r="C393" s="1094"/>
      <c r="D393" s="1094"/>
      <c r="E393" s="1094"/>
      <c r="F393" s="1094"/>
      <c r="H393" s="719" t="s">
        <v>1005</v>
      </c>
      <c r="J393" s="1096" t="s">
        <v>1093</v>
      </c>
      <c r="K393" s="1094"/>
      <c r="L393" s="1094"/>
      <c r="M393" s="719" t="s">
        <v>911</v>
      </c>
      <c r="O393" s="1096" t="s">
        <v>1266</v>
      </c>
      <c r="P393" s="1094"/>
      <c r="R393" s="1096" t="s">
        <v>1093</v>
      </c>
      <c r="S393" s="1094"/>
      <c r="U393" s="1096" t="s">
        <v>1266</v>
      </c>
      <c r="V393" s="1094"/>
      <c r="W393" s="1094"/>
      <c r="Y393" s="719" t="s">
        <v>912</v>
      </c>
      <c r="Z393" s="1096" t="s">
        <v>1266</v>
      </c>
      <c r="AA393" s="1094"/>
      <c r="AB393" s="1094"/>
      <c r="AC393" s="1094"/>
      <c r="AD393" s="1094"/>
      <c r="AE393" s="1094"/>
      <c r="AF393" s="1094"/>
      <c r="AH393" s="1093" t="s">
        <v>912</v>
      </c>
      <c r="AI393" s="1094"/>
      <c r="AJ393" s="1094"/>
      <c r="AM393" s="1026">
        <f t="shared" si="17"/>
        <v>10144</v>
      </c>
    </row>
    <row r="394" spans="1:39" ht="409.5" hidden="1" customHeight="1">
      <c r="AM394" s="1026">
        <f t="shared" si="17"/>
        <v>0</v>
      </c>
    </row>
    <row r="395" spans="1:39" ht="11.25" customHeight="1">
      <c r="A395" s="719" t="s">
        <v>1712</v>
      </c>
      <c r="B395" s="1095" t="s">
        <v>568</v>
      </c>
      <c r="C395" s="1094"/>
      <c r="D395" s="1094"/>
      <c r="E395" s="1094"/>
      <c r="F395" s="1094"/>
      <c r="H395" s="719" t="s">
        <v>1005</v>
      </c>
      <c r="J395" s="1096" t="s">
        <v>1093</v>
      </c>
      <c r="K395" s="1094"/>
      <c r="L395" s="1094"/>
      <c r="M395" s="719" t="s">
        <v>911</v>
      </c>
      <c r="O395" s="1096" t="s">
        <v>1713</v>
      </c>
      <c r="P395" s="1094"/>
      <c r="R395" s="1096" t="s">
        <v>1093</v>
      </c>
      <c r="S395" s="1094"/>
      <c r="U395" s="1096" t="s">
        <v>1713</v>
      </c>
      <c r="V395" s="1094"/>
      <c r="W395" s="1094"/>
      <c r="Y395" s="719" t="s">
        <v>912</v>
      </c>
      <c r="Z395" s="1096" t="s">
        <v>1713</v>
      </c>
      <c r="AA395" s="1094"/>
      <c r="AB395" s="1094"/>
      <c r="AC395" s="1094"/>
      <c r="AD395" s="1094"/>
      <c r="AE395" s="1094"/>
      <c r="AF395" s="1094"/>
      <c r="AH395" s="1093" t="s">
        <v>912</v>
      </c>
      <c r="AI395" s="1094"/>
      <c r="AJ395" s="1094"/>
      <c r="AM395" s="1026">
        <f t="shared" si="17"/>
        <v>1070</v>
      </c>
    </row>
    <row r="396" spans="1:39" ht="409.5" hidden="1" customHeight="1">
      <c r="AM396" s="1026">
        <f t="shared" si="17"/>
        <v>0</v>
      </c>
    </row>
    <row r="397" spans="1:39" ht="11.25" customHeight="1">
      <c r="A397" s="719" t="s">
        <v>1714</v>
      </c>
      <c r="B397" s="1095" t="s">
        <v>569</v>
      </c>
      <c r="C397" s="1094"/>
      <c r="D397" s="1094"/>
      <c r="E397" s="1094"/>
      <c r="F397" s="1094"/>
      <c r="H397" s="719" t="s">
        <v>1005</v>
      </c>
      <c r="J397" s="1096" t="s">
        <v>1093</v>
      </c>
      <c r="K397" s="1094"/>
      <c r="L397" s="1094"/>
      <c r="M397" s="719" t="s">
        <v>911</v>
      </c>
      <c r="O397" s="1096" t="s">
        <v>1715</v>
      </c>
      <c r="P397" s="1094"/>
      <c r="R397" s="1096" t="s">
        <v>1716</v>
      </c>
      <c r="S397" s="1094"/>
      <c r="U397" s="1096" t="s">
        <v>1717</v>
      </c>
      <c r="V397" s="1094"/>
      <c r="W397" s="1094"/>
      <c r="Y397" s="719" t="s">
        <v>912</v>
      </c>
      <c r="Z397" s="1096" t="s">
        <v>1717</v>
      </c>
      <c r="AA397" s="1094"/>
      <c r="AB397" s="1094"/>
      <c r="AC397" s="1094"/>
      <c r="AD397" s="1094"/>
      <c r="AE397" s="1094"/>
      <c r="AF397" s="1094"/>
      <c r="AH397" s="1093" t="s">
        <v>912</v>
      </c>
      <c r="AI397" s="1094"/>
      <c r="AJ397" s="1094"/>
      <c r="AM397" s="1026">
        <f t="shared" si="17"/>
        <v>40282</v>
      </c>
    </row>
    <row r="398" spans="1:39" ht="409.5" hidden="1" customHeight="1"/>
    <row r="399" spans="1:39" ht="5.75" customHeight="1"/>
    <row r="400" spans="1:39" ht="11" customHeight="1">
      <c r="A400" s="1100" t="s">
        <v>968</v>
      </c>
      <c r="B400" s="1101" t="s">
        <v>93</v>
      </c>
      <c r="C400" s="1094"/>
      <c r="D400" s="1094"/>
      <c r="E400" s="1094"/>
      <c r="F400" s="1094"/>
      <c r="J400" s="1102" t="s">
        <v>1093</v>
      </c>
      <c r="K400" s="1094"/>
      <c r="L400" s="1094"/>
      <c r="M400" s="1095" t="s">
        <v>911</v>
      </c>
      <c r="O400" s="1102" t="s">
        <v>1718</v>
      </c>
      <c r="P400" s="1094"/>
      <c r="R400" s="1102" t="s">
        <v>1716</v>
      </c>
      <c r="S400" s="1094"/>
      <c r="U400" s="1102" t="s">
        <v>1719</v>
      </c>
      <c r="V400" s="1094"/>
      <c r="W400" s="1094"/>
      <c r="Y400" s="1095" t="s">
        <v>912</v>
      </c>
      <c r="Z400" s="1102" t="s">
        <v>1719</v>
      </c>
      <c r="AA400" s="1094"/>
      <c r="AB400" s="1094"/>
      <c r="AC400" s="1094"/>
      <c r="AD400" s="1094"/>
      <c r="AE400" s="1094"/>
      <c r="AF400" s="1094"/>
      <c r="AH400" s="1095" t="s">
        <v>912</v>
      </c>
      <c r="AI400" s="1094"/>
      <c r="AJ400" s="1094"/>
    </row>
    <row r="401" spans="1:39" ht="0.5" customHeight="1">
      <c r="A401" s="1094"/>
      <c r="B401" s="1094"/>
      <c r="C401" s="1094"/>
      <c r="D401" s="1094"/>
      <c r="E401" s="1094"/>
      <c r="F401" s="1094"/>
      <c r="J401" s="1094"/>
      <c r="K401" s="1094"/>
      <c r="L401" s="1094"/>
      <c r="M401" s="1094"/>
      <c r="O401" s="1094"/>
      <c r="P401" s="1094"/>
      <c r="R401" s="1094"/>
      <c r="S401" s="1094"/>
      <c r="Y401" s="1094"/>
      <c r="Z401" s="1094"/>
      <c r="AA401" s="1094"/>
      <c r="AB401" s="1094"/>
      <c r="AC401" s="1094"/>
      <c r="AD401" s="1094"/>
      <c r="AE401" s="1094"/>
      <c r="AF401" s="1094"/>
      <c r="AH401" s="1094"/>
      <c r="AI401" s="1094"/>
      <c r="AJ401" s="1094"/>
    </row>
    <row r="402" spans="1:39" ht="5.75" customHeight="1"/>
    <row r="403" spans="1:39" ht="409.5" hidden="1" customHeight="1"/>
    <row r="404" spans="1:39" ht="11.25" customHeight="1">
      <c r="A404" s="719" t="s">
        <v>1720</v>
      </c>
      <c r="B404" s="1095" t="s">
        <v>570</v>
      </c>
      <c r="C404" s="1094"/>
      <c r="D404" s="1094"/>
      <c r="E404" s="1094"/>
      <c r="F404" s="1094"/>
      <c r="H404" s="719" t="s">
        <v>1005</v>
      </c>
      <c r="J404" s="1096" t="s">
        <v>1093</v>
      </c>
      <c r="K404" s="1094"/>
      <c r="L404" s="1094"/>
      <c r="M404" s="719" t="s">
        <v>911</v>
      </c>
      <c r="O404" s="1096" t="s">
        <v>1721</v>
      </c>
      <c r="P404" s="1094"/>
      <c r="R404" s="1096" t="s">
        <v>1722</v>
      </c>
      <c r="S404" s="1094"/>
      <c r="U404" s="1096" t="s">
        <v>1723</v>
      </c>
      <c r="V404" s="1094"/>
      <c r="W404" s="1094"/>
      <c r="Y404" s="719" t="s">
        <v>912</v>
      </c>
      <c r="Z404" s="1096" t="s">
        <v>1723</v>
      </c>
      <c r="AA404" s="1094"/>
      <c r="AB404" s="1094"/>
      <c r="AC404" s="1094"/>
      <c r="AD404" s="1094"/>
      <c r="AE404" s="1094"/>
      <c r="AF404" s="1094"/>
      <c r="AH404" s="1093" t="s">
        <v>912</v>
      </c>
      <c r="AI404" s="1094"/>
      <c r="AJ404" s="1094"/>
      <c r="AM404" s="1026">
        <f t="shared" ref="AM404:AM431" si="18">ROUND(Z404,0)</f>
        <v>2309349</v>
      </c>
    </row>
    <row r="405" spans="1:39" ht="409.5" hidden="1" customHeight="1">
      <c r="AM405" s="1025">
        <f t="shared" si="18"/>
        <v>0</v>
      </c>
    </row>
    <row r="406" spans="1:39" ht="11.25" customHeight="1">
      <c r="A406" s="719" t="s">
        <v>1724</v>
      </c>
      <c r="B406" s="1095" t="s">
        <v>571</v>
      </c>
      <c r="C406" s="1094"/>
      <c r="D406" s="1094"/>
      <c r="E406" s="1094"/>
      <c r="F406" s="1094"/>
      <c r="H406" s="719" t="s">
        <v>1005</v>
      </c>
      <c r="J406" s="1096" t="s">
        <v>1093</v>
      </c>
      <c r="K406" s="1094"/>
      <c r="L406" s="1094"/>
      <c r="M406" s="719" t="s">
        <v>911</v>
      </c>
      <c r="O406" s="1096" t="s">
        <v>1725</v>
      </c>
      <c r="P406" s="1094"/>
      <c r="R406" s="1096" t="s">
        <v>1726</v>
      </c>
      <c r="S406" s="1094"/>
      <c r="U406" s="1096" t="s">
        <v>1727</v>
      </c>
      <c r="V406" s="1094"/>
      <c r="W406" s="1094"/>
      <c r="Y406" s="719" t="s">
        <v>912</v>
      </c>
      <c r="Z406" s="1096" t="s">
        <v>1727</v>
      </c>
      <c r="AA406" s="1094"/>
      <c r="AB406" s="1094"/>
      <c r="AC406" s="1094"/>
      <c r="AD406" s="1094"/>
      <c r="AE406" s="1094"/>
      <c r="AF406" s="1094"/>
      <c r="AH406" s="1093" t="s">
        <v>912</v>
      </c>
      <c r="AI406" s="1094"/>
      <c r="AJ406" s="1094"/>
      <c r="AM406" s="1026">
        <f t="shared" si="18"/>
        <v>330381</v>
      </c>
    </row>
    <row r="407" spans="1:39" ht="409.5" hidden="1" customHeight="1">
      <c r="AM407" s="1025">
        <f t="shared" si="18"/>
        <v>0</v>
      </c>
    </row>
    <row r="408" spans="1:39" ht="11.25" customHeight="1">
      <c r="A408" s="719" t="s">
        <v>1728</v>
      </c>
      <c r="B408" s="1095" t="s">
        <v>572</v>
      </c>
      <c r="C408" s="1094"/>
      <c r="D408" s="1094"/>
      <c r="E408" s="1094"/>
      <c r="F408" s="1094"/>
      <c r="H408" s="719" t="s">
        <v>1005</v>
      </c>
      <c r="J408" s="1096" t="s">
        <v>1093</v>
      </c>
      <c r="K408" s="1094"/>
      <c r="L408" s="1094"/>
      <c r="M408" s="719" t="s">
        <v>911</v>
      </c>
      <c r="O408" s="1096" t="s">
        <v>1729</v>
      </c>
      <c r="P408" s="1094"/>
      <c r="R408" s="1096" t="s">
        <v>1093</v>
      </c>
      <c r="S408" s="1094"/>
      <c r="U408" s="1096" t="s">
        <v>1729</v>
      </c>
      <c r="V408" s="1094"/>
      <c r="W408" s="1094"/>
      <c r="Y408" s="719" t="s">
        <v>912</v>
      </c>
      <c r="Z408" s="1096" t="s">
        <v>1729</v>
      </c>
      <c r="AA408" s="1094"/>
      <c r="AB408" s="1094"/>
      <c r="AC408" s="1094"/>
      <c r="AD408" s="1094"/>
      <c r="AE408" s="1094"/>
      <c r="AF408" s="1094"/>
      <c r="AH408" s="1093" t="s">
        <v>912</v>
      </c>
      <c r="AI408" s="1094"/>
      <c r="AJ408" s="1094"/>
      <c r="AM408" s="1026">
        <f t="shared" si="18"/>
        <v>5380</v>
      </c>
    </row>
    <row r="409" spans="1:39" ht="11.25" customHeight="1">
      <c r="A409" s="719" t="s">
        <v>1730</v>
      </c>
      <c r="B409" s="1095" t="s">
        <v>573</v>
      </c>
      <c r="C409" s="1094"/>
      <c r="D409" s="1094"/>
      <c r="E409" s="1094"/>
      <c r="F409" s="1094"/>
      <c r="H409" s="719" t="s">
        <v>1005</v>
      </c>
      <c r="J409" s="1096" t="s">
        <v>1093</v>
      </c>
      <c r="K409" s="1094"/>
      <c r="L409" s="1094"/>
      <c r="M409" s="719" t="s">
        <v>911</v>
      </c>
      <c r="O409" s="1096" t="s">
        <v>1731</v>
      </c>
      <c r="P409" s="1094"/>
      <c r="R409" s="1096" t="s">
        <v>1732</v>
      </c>
      <c r="S409" s="1094"/>
      <c r="U409" s="1096" t="s">
        <v>1733</v>
      </c>
      <c r="V409" s="1094"/>
      <c r="W409" s="1094"/>
      <c r="Y409" s="719" t="s">
        <v>912</v>
      </c>
      <c r="Z409" s="1096" t="s">
        <v>1733</v>
      </c>
      <c r="AA409" s="1094"/>
      <c r="AB409" s="1094"/>
      <c r="AC409" s="1094"/>
      <c r="AD409" s="1094"/>
      <c r="AE409" s="1094"/>
      <c r="AF409" s="1094"/>
      <c r="AH409" s="1093" t="s">
        <v>912</v>
      </c>
      <c r="AI409" s="1094"/>
      <c r="AJ409" s="1094"/>
      <c r="AM409" s="1026">
        <f t="shared" si="18"/>
        <v>4610893</v>
      </c>
    </row>
    <row r="410" spans="1:39" ht="409.5" hidden="1" customHeight="1">
      <c r="AM410" s="1026">
        <f t="shared" si="18"/>
        <v>0</v>
      </c>
    </row>
    <row r="411" spans="1:39" ht="11.25" customHeight="1">
      <c r="A411" s="719" t="s">
        <v>1734</v>
      </c>
      <c r="B411" s="1095" t="s">
        <v>574</v>
      </c>
      <c r="C411" s="1094"/>
      <c r="D411" s="1094"/>
      <c r="E411" s="1094"/>
      <c r="F411" s="1094"/>
      <c r="H411" s="719" t="s">
        <v>1005</v>
      </c>
      <c r="J411" s="1096" t="s">
        <v>1093</v>
      </c>
      <c r="K411" s="1094"/>
      <c r="L411" s="1094"/>
      <c r="M411" s="719" t="s">
        <v>911</v>
      </c>
      <c r="O411" s="1096" t="s">
        <v>1735</v>
      </c>
      <c r="P411" s="1094"/>
      <c r="R411" s="1096" t="s">
        <v>1093</v>
      </c>
      <c r="S411" s="1094"/>
      <c r="U411" s="1096" t="s">
        <v>1735</v>
      </c>
      <c r="V411" s="1094"/>
      <c r="W411" s="1094"/>
      <c r="Y411" s="719" t="s">
        <v>912</v>
      </c>
      <c r="Z411" s="1096" t="s">
        <v>1735</v>
      </c>
      <c r="AA411" s="1094"/>
      <c r="AB411" s="1094"/>
      <c r="AC411" s="1094"/>
      <c r="AD411" s="1094"/>
      <c r="AE411" s="1094"/>
      <c r="AF411" s="1094"/>
      <c r="AH411" s="1093" t="s">
        <v>912</v>
      </c>
      <c r="AI411" s="1094"/>
      <c r="AJ411" s="1094"/>
      <c r="AM411" s="1026">
        <f t="shared" si="18"/>
        <v>415029</v>
      </c>
    </row>
    <row r="412" spans="1:39" ht="409.5" hidden="1" customHeight="1">
      <c r="AM412" s="1026">
        <f t="shared" si="18"/>
        <v>0</v>
      </c>
    </row>
    <row r="413" spans="1:39" s="966" customFormat="1" ht="11.25" customHeight="1">
      <c r="A413" s="965" t="s">
        <v>1736</v>
      </c>
      <c r="B413" s="1105" t="s">
        <v>575</v>
      </c>
      <c r="C413" s="1104"/>
      <c r="D413" s="1104"/>
      <c r="E413" s="1104"/>
      <c r="F413" s="1104"/>
      <c r="H413" s="965" t="s">
        <v>1005</v>
      </c>
      <c r="J413" s="1106" t="s">
        <v>1093</v>
      </c>
      <c r="K413" s="1104"/>
      <c r="L413" s="1104"/>
      <c r="M413" s="965" t="s">
        <v>911</v>
      </c>
      <c r="O413" s="1106" t="s">
        <v>1737</v>
      </c>
      <c r="P413" s="1104"/>
      <c r="R413" s="1106" t="s">
        <v>1093</v>
      </c>
      <c r="S413" s="1104"/>
      <c r="U413" s="1106" t="s">
        <v>1737</v>
      </c>
      <c r="V413" s="1104"/>
      <c r="W413" s="1104"/>
      <c r="Y413" s="965" t="s">
        <v>912</v>
      </c>
      <c r="Z413" s="1106" t="s">
        <v>1737</v>
      </c>
      <c r="AA413" s="1104"/>
      <c r="AB413" s="1104"/>
      <c r="AC413" s="1104"/>
      <c r="AD413" s="1104"/>
      <c r="AE413" s="1104"/>
      <c r="AF413" s="1104"/>
      <c r="AH413" s="1103" t="s">
        <v>912</v>
      </c>
      <c r="AI413" s="1104"/>
      <c r="AJ413" s="1104"/>
      <c r="AM413" s="1027">
        <f t="shared" si="18"/>
        <v>332927</v>
      </c>
    </row>
    <row r="414" spans="1:39" ht="409.5" hidden="1" customHeight="1">
      <c r="AM414" s="1026">
        <f t="shared" si="18"/>
        <v>0</v>
      </c>
    </row>
    <row r="415" spans="1:39" ht="11.25" customHeight="1">
      <c r="A415" s="719" t="s">
        <v>1738</v>
      </c>
      <c r="B415" s="1095" t="s">
        <v>576</v>
      </c>
      <c r="C415" s="1094"/>
      <c r="D415" s="1094"/>
      <c r="E415" s="1094"/>
      <c r="F415" s="1094"/>
      <c r="H415" s="719" t="s">
        <v>1005</v>
      </c>
      <c r="J415" s="1096" t="s">
        <v>1093</v>
      </c>
      <c r="K415" s="1094"/>
      <c r="L415" s="1094"/>
      <c r="M415" s="719" t="s">
        <v>911</v>
      </c>
      <c r="O415" s="1096" t="s">
        <v>1739</v>
      </c>
      <c r="P415" s="1094"/>
      <c r="R415" s="1096" t="s">
        <v>1740</v>
      </c>
      <c r="S415" s="1094"/>
      <c r="U415" s="1096" t="s">
        <v>1741</v>
      </c>
      <c r="V415" s="1094"/>
      <c r="W415" s="1094"/>
      <c r="Y415" s="719" t="s">
        <v>912</v>
      </c>
      <c r="Z415" s="1096" t="s">
        <v>1741</v>
      </c>
      <c r="AA415" s="1094"/>
      <c r="AB415" s="1094"/>
      <c r="AC415" s="1094"/>
      <c r="AD415" s="1094"/>
      <c r="AE415" s="1094"/>
      <c r="AF415" s="1094"/>
      <c r="AH415" s="1093" t="s">
        <v>912</v>
      </c>
      <c r="AI415" s="1094"/>
      <c r="AJ415" s="1094"/>
      <c r="AM415" s="1026">
        <f t="shared" si="18"/>
        <v>42538</v>
      </c>
    </row>
    <row r="416" spans="1:39" ht="11.25" customHeight="1">
      <c r="A416" s="719" t="s">
        <v>1742</v>
      </c>
      <c r="B416" s="1095" t="s">
        <v>577</v>
      </c>
      <c r="C416" s="1094"/>
      <c r="D416" s="1094"/>
      <c r="E416" s="1094"/>
      <c r="F416" s="1094"/>
      <c r="H416" s="719" t="s">
        <v>1005</v>
      </c>
      <c r="J416" s="1096" t="s">
        <v>1093</v>
      </c>
      <c r="K416" s="1094"/>
      <c r="L416" s="1094"/>
      <c r="M416" s="719" t="s">
        <v>911</v>
      </c>
      <c r="O416" s="1096" t="s">
        <v>1743</v>
      </c>
      <c r="P416" s="1094"/>
      <c r="R416" s="1096" t="s">
        <v>1093</v>
      </c>
      <c r="S416" s="1094"/>
      <c r="U416" s="1096" t="s">
        <v>1743</v>
      </c>
      <c r="V416" s="1094"/>
      <c r="W416" s="1094"/>
      <c r="Y416" s="719" t="s">
        <v>912</v>
      </c>
      <c r="Z416" s="1096" t="s">
        <v>1743</v>
      </c>
      <c r="AA416" s="1094"/>
      <c r="AB416" s="1094"/>
      <c r="AC416" s="1094"/>
      <c r="AD416" s="1094"/>
      <c r="AE416" s="1094"/>
      <c r="AF416" s="1094"/>
      <c r="AH416" s="1093" t="s">
        <v>912</v>
      </c>
      <c r="AI416" s="1094"/>
      <c r="AJ416" s="1094"/>
      <c r="AM416" s="1026">
        <f t="shared" si="18"/>
        <v>71703</v>
      </c>
    </row>
    <row r="417" spans="1:39" ht="409.5" hidden="1" customHeight="1">
      <c r="AM417" s="1026">
        <f t="shared" si="18"/>
        <v>0</v>
      </c>
    </row>
    <row r="418" spans="1:39" ht="11.25" customHeight="1">
      <c r="A418" s="719" t="s">
        <v>1744</v>
      </c>
      <c r="B418" s="1095" t="s">
        <v>578</v>
      </c>
      <c r="C418" s="1094"/>
      <c r="D418" s="1094"/>
      <c r="E418" s="1094"/>
      <c r="F418" s="1094"/>
      <c r="H418" s="719" t="s">
        <v>1005</v>
      </c>
      <c r="J418" s="1096" t="s">
        <v>1093</v>
      </c>
      <c r="K418" s="1094"/>
      <c r="L418" s="1094"/>
      <c r="M418" s="719" t="s">
        <v>911</v>
      </c>
      <c r="O418" s="1096" t="s">
        <v>1745</v>
      </c>
      <c r="P418" s="1094"/>
      <c r="R418" s="1096" t="s">
        <v>1093</v>
      </c>
      <c r="S418" s="1094"/>
      <c r="U418" s="1096" t="s">
        <v>1745</v>
      </c>
      <c r="V418" s="1094"/>
      <c r="W418" s="1094"/>
      <c r="Y418" s="719" t="s">
        <v>912</v>
      </c>
      <c r="Z418" s="1096" t="s">
        <v>1745</v>
      </c>
      <c r="AA418" s="1094"/>
      <c r="AB418" s="1094"/>
      <c r="AC418" s="1094"/>
      <c r="AD418" s="1094"/>
      <c r="AE418" s="1094"/>
      <c r="AF418" s="1094"/>
      <c r="AH418" s="1093" t="s">
        <v>912</v>
      </c>
      <c r="AI418" s="1094"/>
      <c r="AJ418" s="1094"/>
      <c r="AM418" s="1026">
        <f t="shared" si="18"/>
        <v>30684</v>
      </c>
    </row>
    <row r="419" spans="1:39" ht="409.5" hidden="1" customHeight="1">
      <c r="AM419" s="1026">
        <f t="shared" si="18"/>
        <v>0</v>
      </c>
    </row>
    <row r="420" spans="1:39" ht="11.25" customHeight="1">
      <c r="A420" s="719" t="s">
        <v>1746</v>
      </c>
      <c r="B420" s="1095" t="s">
        <v>579</v>
      </c>
      <c r="C420" s="1094"/>
      <c r="D420" s="1094"/>
      <c r="E420" s="1094"/>
      <c r="F420" s="1094"/>
      <c r="H420" s="719" t="s">
        <v>1005</v>
      </c>
      <c r="J420" s="1096" t="s">
        <v>1093</v>
      </c>
      <c r="K420" s="1094"/>
      <c r="L420" s="1094"/>
      <c r="M420" s="719" t="s">
        <v>911</v>
      </c>
      <c r="O420" s="1096" t="s">
        <v>1747</v>
      </c>
      <c r="P420" s="1094"/>
      <c r="R420" s="1096" t="s">
        <v>1748</v>
      </c>
      <c r="S420" s="1094"/>
      <c r="U420" s="1096" t="s">
        <v>1749</v>
      </c>
      <c r="V420" s="1094"/>
      <c r="W420" s="1094"/>
      <c r="Y420" s="719" t="s">
        <v>912</v>
      </c>
      <c r="Z420" s="1096" t="s">
        <v>1749</v>
      </c>
      <c r="AA420" s="1094"/>
      <c r="AB420" s="1094"/>
      <c r="AC420" s="1094"/>
      <c r="AD420" s="1094"/>
      <c r="AE420" s="1094"/>
      <c r="AF420" s="1094"/>
      <c r="AH420" s="1093" t="s">
        <v>912</v>
      </c>
      <c r="AI420" s="1094"/>
      <c r="AJ420" s="1094"/>
      <c r="AM420" s="1026">
        <f t="shared" si="18"/>
        <v>45615</v>
      </c>
    </row>
    <row r="421" spans="1:39" ht="409.5" hidden="1" customHeight="1">
      <c r="AM421" s="1026">
        <f t="shared" si="18"/>
        <v>0</v>
      </c>
    </row>
    <row r="422" spans="1:39" ht="11.25" customHeight="1">
      <c r="A422" s="719" t="s">
        <v>1750</v>
      </c>
      <c r="B422" s="1095" t="s">
        <v>580</v>
      </c>
      <c r="C422" s="1094"/>
      <c r="D422" s="1094"/>
      <c r="E422" s="1094"/>
      <c r="F422" s="1094"/>
      <c r="H422" s="719" t="s">
        <v>1005</v>
      </c>
      <c r="J422" s="1096" t="s">
        <v>1093</v>
      </c>
      <c r="K422" s="1094"/>
      <c r="L422" s="1094"/>
      <c r="M422" s="719" t="s">
        <v>911</v>
      </c>
      <c r="O422" s="1096" t="s">
        <v>1751</v>
      </c>
      <c r="P422" s="1094"/>
      <c r="R422" s="1096" t="s">
        <v>1752</v>
      </c>
      <c r="S422" s="1094"/>
      <c r="U422" s="1096" t="s">
        <v>1753</v>
      </c>
      <c r="V422" s="1094"/>
      <c r="W422" s="1094"/>
      <c r="Y422" s="719" t="s">
        <v>912</v>
      </c>
      <c r="Z422" s="1096" t="s">
        <v>1753</v>
      </c>
      <c r="AA422" s="1094"/>
      <c r="AB422" s="1094"/>
      <c r="AC422" s="1094"/>
      <c r="AD422" s="1094"/>
      <c r="AE422" s="1094"/>
      <c r="AF422" s="1094"/>
      <c r="AH422" s="1093" t="s">
        <v>912</v>
      </c>
      <c r="AI422" s="1094"/>
      <c r="AJ422" s="1094"/>
      <c r="AM422" s="1026">
        <f t="shared" si="18"/>
        <v>256636</v>
      </c>
    </row>
    <row r="423" spans="1:39" ht="11.25" customHeight="1">
      <c r="A423" s="719" t="s">
        <v>1754</v>
      </c>
      <c r="B423" s="1095" t="s">
        <v>581</v>
      </c>
      <c r="C423" s="1094"/>
      <c r="D423" s="1094"/>
      <c r="E423" s="1094"/>
      <c r="F423" s="1094"/>
      <c r="H423" s="719" t="s">
        <v>1005</v>
      </c>
      <c r="J423" s="1096" t="s">
        <v>1093</v>
      </c>
      <c r="K423" s="1094"/>
      <c r="L423" s="1094"/>
      <c r="M423" s="719" t="s">
        <v>911</v>
      </c>
      <c r="O423" s="1096" t="s">
        <v>1755</v>
      </c>
      <c r="P423" s="1094"/>
      <c r="R423" s="1096" t="s">
        <v>1756</v>
      </c>
      <c r="S423" s="1094"/>
      <c r="U423" s="1096" t="s">
        <v>1757</v>
      </c>
      <c r="V423" s="1094"/>
      <c r="W423" s="1094"/>
      <c r="Y423" s="719" t="s">
        <v>912</v>
      </c>
      <c r="Z423" s="1096" t="s">
        <v>1757</v>
      </c>
      <c r="AA423" s="1094"/>
      <c r="AB423" s="1094"/>
      <c r="AC423" s="1094"/>
      <c r="AD423" s="1094"/>
      <c r="AE423" s="1094"/>
      <c r="AF423" s="1094"/>
      <c r="AH423" s="1093" t="s">
        <v>912</v>
      </c>
      <c r="AI423" s="1094"/>
      <c r="AJ423" s="1094"/>
      <c r="AM423" s="1026">
        <f t="shared" si="18"/>
        <v>2478578</v>
      </c>
    </row>
    <row r="424" spans="1:39" ht="409.5" hidden="1" customHeight="1">
      <c r="AM424" s="1026">
        <f t="shared" si="18"/>
        <v>0</v>
      </c>
    </row>
    <row r="425" spans="1:39" ht="11.25" customHeight="1">
      <c r="A425" s="719" t="s">
        <v>1758</v>
      </c>
      <c r="B425" s="1095" t="s">
        <v>582</v>
      </c>
      <c r="C425" s="1094"/>
      <c r="D425" s="1094"/>
      <c r="E425" s="1094"/>
      <c r="F425" s="1094"/>
      <c r="H425" s="719" t="s">
        <v>1005</v>
      </c>
      <c r="J425" s="1096" t="s">
        <v>1093</v>
      </c>
      <c r="K425" s="1094"/>
      <c r="L425" s="1094"/>
      <c r="M425" s="719" t="s">
        <v>911</v>
      </c>
      <c r="O425" s="1096" t="s">
        <v>1759</v>
      </c>
      <c r="P425" s="1094"/>
      <c r="R425" s="1096" t="s">
        <v>1760</v>
      </c>
      <c r="S425" s="1094"/>
      <c r="U425" s="1096" t="s">
        <v>1761</v>
      </c>
      <c r="V425" s="1094"/>
      <c r="W425" s="1094"/>
      <c r="Y425" s="719" t="s">
        <v>912</v>
      </c>
      <c r="Z425" s="1096" t="s">
        <v>1761</v>
      </c>
      <c r="AA425" s="1094"/>
      <c r="AB425" s="1094"/>
      <c r="AC425" s="1094"/>
      <c r="AD425" s="1094"/>
      <c r="AE425" s="1094"/>
      <c r="AF425" s="1094"/>
      <c r="AH425" s="1093" t="s">
        <v>912</v>
      </c>
      <c r="AI425" s="1094"/>
      <c r="AJ425" s="1094"/>
      <c r="AM425" s="1026">
        <f t="shared" si="18"/>
        <v>271750</v>
      </c>
    </row>
    <row r="426" spans="1:39" ht="409.5" hidden="1" customHeight="1">
      <c r="AM426" s="1026">
        <f t="shared" si="18"/>
        <v>0</v>
      </c>
    </row>
    <row r="427" spans="1:39" ht="11.25" customHeight="1">
      <c r="A427" s="719" t="s">
        <v>1762</v>
      </c>
      <c r="B427" s="1095" t="s">
        <v>583</v>
      </c>
      <c r="C427" s="1094"/>
      <c r="D427" s="1094"/>
      <c r="E427" s="1094"/>
      <c r="F427" s="1094"/>
      <c r="H427" s="719" t="s">
        <v>1005</v>
      </c>
      <c r="J427" s="1096" t="s">
        <v>1093</v>
      </c>
      <c r="K427" s="1094"/>
      <c r="L427" s="1094"/>
      <c r="M427" s="719" t="s">
        <v>911</v>
      </c>
      <c r="O427" s="1096" t="s">
        <v>1763</v>
      </c>
      <c r="P427" s="1094"/>
      <c r="R427" s="1096" t="s">
        <v>1093</v>
      </c>
      <c r="S427" s="1094"/>
      <c r="U427" s="1096" t="s">
        <v>1763</v>
      </c>
      <c r="V427" s="1094"/>
      <c r="W427" s="1094"/>
      <c r="Y427" s="719" t="s">
        <v>912</v>
      </c>
      <c r="Z427" s="1096" t="s">
        <v>1763</v>
      </c>
      <c r="AA427" s="1094"/>
      <c r="AB427" s="1094"/>
      <c r="AC427" s="1094"/>
      <c r="AD427" s="1094"/>
      <c r="AE427" s="1094"/>
      <c r="AF427" s="1094"/>
      <c r="AH427" s="1093" t="s">
        <v>912</v>
      </c>
      <c r="AI427" s="1094"/>
      <c r="AJ427" s="1094"/>
      <c r="AM427" s="1026">
        <f t="shared" si="18"/>
        <v>180245</v>
      </c>
    </row>
    <row r="428" spans="1:39" ht="409.5" hidden="1" customHeight="1">
      <c r="AM428" s="1026">
        <f t="shared" si="18"/>
        <v>0</v>
      </c>
    </row>
    <row r="429" spans="1:39" ht="11.25" customHeight="1">
      <c r="A429" s="719" t="s">
        <v>1764</v>
      </c>
      <c r="B429" s="1095" t="s">
        <v>584</v>
      </c>
      <c r="C429" s="1094"/>
      <c r="D429" s="1094"/>
      <c r="E429" s="1094"/>
      <c r="F429" s="1094"/>
      <c r="H429" s="719" t="s">
        <v>1005</v>
      </c>
      <c r="J429" s="1096" t="s">
        <v>1093</v>
      </c>
      <c r="K429" s="1094"/>
      <c r="L429" s="1094"/>
      <c r="M429" s="719" t="s">
        <v>911</v>
      </c>
      <c r="O429" s="1096" t="s">
        <v>1355</v>
      </c>
      <c r="P429" s="1094"/>
      <c r="R429" s="1096" t="s">
        <v>1093</v>
      </c>
      <c r="S429" s="1094"/>
      <c r="U429" s="1096" t="s">
        <v>1355</v>
      </c>
      <c r="V429" s="1094"/>
      <c r="W429" s="1094"/>
      <c r="Y429" s="719" t="s">
        <v>912</v>
      </c>
      <c r="Z429" s="1096" t="s">
        <v>1355</v>
      </c>
      <c r="AA429" s="1094"/>
      <c r="AB429" s="1094"/>
      <c r="AC429" s="1094"/>
      <c r="AD429" s="1094"/>
      <c r="AE429" s="1094"/>
      <c r="AF429" s="1094"/>
      <c r="AH429" s="1093" t="s">
        <v>912</v>
      </c>
      <c r="AI429" s="1094"/>
      <c r="AJ429" s="1094"/>
      <c r="AM429" s="1026">
        <f t="shared" si="18"/>
        <v>6476</v>
      </c>
    </row>
    <row r="430" spans="1:39" ht="409.5" hidden="1" customHeight="1">
      <c r="AM430" s="1026">
        <f t="shared" si="18"/>
        <v>0</v>
      </c>
    </row>
    <row r="431" spans="1:39" ht="11.25" customHeight="1">
      <c r="A431" s="719" t="s">
        <v>1765</v>
      </c>
      <c r="B431" s="1095" t="s">
        <v>585</v>
      </c>
      <c r="C431" s="1094"/>
      <c r="D431" s="1094"/>
      <c r="E431" s="1094"/>
      <c r="F431" s="1094"/>
      <c r="H431" s="719" t="s">
        <v>1005</v>
      </c>
      <c r="J431" s="1096" t="s">
        <v>1093</v>
      </c>
      <c r="K431" s="1094"/>
      <c r="L431" s="1094"/>
      <c r="M431" s="719" t="s">
        <v>911</v>
      </c>
      <c r="O431" s="1096" t="s">
        <v>1766</v>
      </c>
      <c r="P431" s="1094"/>
      <c r="R431" s="1096" t="s">
        <v>1767</v>
      </c>
      <c r="S431" s="1094"/>
      <c r="U431" s="1096" t="s">
        <v>1768</v>
      </c>
      <c r="V431" s="1094"/>
      <c r="W431" s="1094"/>
      <c r="Y431" s="719" t="s">
        <v>912</v>
      </c>
      <c r="Z431" s="1096" t="s">
        <v>1768</v>
      </c>
      <c r="AA431" s="1094"/>
      <c r="AB431" s="1094"/>
      <c r="AC431" s="1094"/>
      <c r="AD431" s="1094"/>
      <c r="AE431" s="1094"/>
      <c r="AF431" s="1094"/>
      <c r="AH431" s="1093" t="s">
        <v>912</v>
      </c>
      <c r="AI431" s="1094"/>
      <c r="AJ431" s="1094"/>
      <c r="AM431" s="1026">
        <f t="shared" si="18"/>
        <v>18900</v>
      </c>
    </row>
    <row r="432" spans="1:39" ht="11.25" customHeight="1">
      <c r="A432" s="719" t="s">
        <v>1769</v>
      </c>
      <c r="B432" s="1095" t="s">
        <v>586</v>
      </c>
      <c r="C432" s="1094"/>
      <c r="D432" s="1094"/>
      <c r="E432" s="1094"/>
      <c r="F432" s="1094"/>
      <c r="H432" s="719" t="s">
        <v>1005</v>
      </c>
      <c r="J432" s="1096" t="s">
        <v>1093</v>
      </c>
      <c r="K432" s="1094"/>
      <c r="L432" s="1094"/>
      <c r="M432" s="719" t="s">
        <v>911</v>
      </c>
      <c r="O432" s="1096" t="s">
        <v>1093</v>
      </c>
      <c r="P432" s="1094"/>
      <c r="R432" s="1096" t="s">
        <v>1770</v>
      </c>
      <c r="S432" s="1094"/>
      <c r="U432" s="1096" t="s">
        <v>1770</v>
      </c>
      <c r="V432" s="1094"/>
      <c r="W432" s="1094"/>
      <c r="Y432" s="719" t="s">
        <v>911</v>
      </c>
      <c r="Z432" s="1096" t="s">
        <v>1770</v>
      </c>
      <c r="AA432" s="1094"/>
      <c r="AB432" s="1094"/>
      <c r="AC432" s="1094"/>
      <c r="AD432" s="1094"/>
      <c r="AE432" s="1094"/>
      <c r="AF432" s="1094"/>
      <c r="AH432" s="1093" t="s">
        <v>911</v>
      </c>
      <c r="AI432" s="1094"/>
      <c r="AJ432" s="1094"/>
      <c r="AM432" s="1026">
        <f t="shared" ref="AM432:AM438" si="19">-ROUND(Z432,0)</f>
        <v>-895497</v>
      </c>
    </row>
    <row r="433" spans="1:39" ht="409.5" hidden="1" customHeight="1">
      <c r="AM433" s="1026">
        <f t="shared" si="19"/>
        <v>0</v>
      </c>
    </row>
    <row r="434" spans="1:39" ht="11.25" customHeight="1">
      <c r="A434" s="719" t="s">
        <v>1771</v>
      </c>
      <c r="B434" s="1095" t="s">
        <v>587</v>
      </c>
      <c r="C434" s="1094"/>
      <c r="D434" s="1094"/>
      <c r="E434" s="1094"/>
      <c r="F434" s="1094"/>
      <c r="H434" s="719" t="s">
        <v>1005</v>
      </c>
      <c r="J434" s="1096" t="s">
        <v>1093</v>
      </c>
      <c r="K434" s="1094"/>
      <c r="L434" s="1094"/>
      <c r="M434" s="719" t="s">
        <v>911</v>
      </c>
      <c r="O434" s="1096" t="s">
        <v>1772</v>
      </c>
      <c r="P434" s="1094"/>
      <c r="R434" s="1096" t="s">
        <v>1773</v>
      </c>
      <c r="S434" s="1094"/>
      <c r="U434" s="1096" t="s">
        <v>1774</v>
      </c>
      <c r="V434" s="1094"/>
      <c r="W434" s="1094"/>
      <c r="Y434" s="719" t="s">
        <v>911</v>
      </c>
      <c r="Z434" s="1096" t="s">
        <v>1774</v>
      </c>
      <c r="AA434" s="1094"/>
      <c r="AB434" s="1094"/>
      <c r="AC434" s="1094"/>
      <c r="AD434" s="1094"/>
      <c r="AE434" s="1094"/>
      <c r="AF434" s="1094"/>
      <c r="AH434" s="1093" t="s">
        <v>911</v>
      </c>
      <c r="AI434" s="1094"/>
      <c r="AJ434" s="1094"/>
      <c r="AM434" s="1026">
        <f t="shared" si="19"/>
        <v>-533687</v>
      </c>
    </row>
    <row r="435" spans="1:39" ht="409.5" hidden="1" customHeight="1">
      <c r="AM435" s="1026">
        <f t="shared" si="19"/>
        <v>0</v>
      </c>
    </row>
    <row r="436" spans="1:39" ht="11.25" customHeight="1">
      <c r="A436" s="719" t="s">
        <v>1775</v>
      </c>
      <c r="B436" s="1095" t="s">
        <v>588</v>
      </c>
      <c r="C436" s="1094"/>
      <c r="D436" s="1094"/>
      <c r="E436" s="1094"/>
      <c r="F436" s="1094"/>
      <c r="H436" s="719" t="s">
        <v>1005</v>
      </c>
      <c r="J436" s="1096" t="s">
        <v>1093</v>
      </c>
      <c r="K436" s="1094"/>
      <c r="L436" s="1094"/>
      <c r="M436" s="719" t="s">
        <v>911</v>
      </c>
      <c r="O436" s="1096" t="s">
        <v>1776</v>
      </c>
      <c r="P436" s="1094"/>
      <c r="R436" s="1096" t="s">
        <v>1777</v>
      </c>
      <c r="S436" s="1094"/>
      <c r="U436" s="1096" t="s">
        <v>1778</v>
      </c>
      <c r="V436" s="1094"/>
      <c r="W436" s="1094"/>
      <c r="Y436" s="719" t="s">
        <v>911</v>
      </c>
      <c r="Z436" s="1096" t="s">
        <v>1778</v>
      </c>
      <c r="AA436" s="1094"/>
      <c r="AB436" s="1094"/>
      <c r="AC436" s="1094"/>
      <c r="AD436" s="1094"/>
      <c r="AE436" s="1094"/>
      <c r="AF436" s="1094"/>
      <c r="AH436" s="1093" t="s">
        <v>911</v>
      </c>
      <c r="AI436" s="1094"/>
      <c r="AJ436" s="1094"/>
      <c r="AM436" s="1026">
        <f t="shared" si="19"/>
        <v>-10092</v>
      </c>
    </row>
    <row r="437" spans="1:39" ht="409.5" hidden="1" customHeight="1">
      <c r="AM437" s="1026">
        <f t="shared" si="19"/>
        <v>0</v>
      </c>
    </row>
    <row r="438" spans="1:39" ht="11.25" customHeight="1">
      <c r="A438" s="719" t="s">
        <v>1779</v>
      </c>
      <c r="B438" s="1095" t="s">
        <v>589</v>
      </c>
      <c r="C438" s="1094"/>
      <c r="D438" s="1094"/>
      <c r="E438" s="1094"/>
      <c r="F438" s="1094"/>
      <c r="H438" s="719" t="s">
        <v>1005</v>
      </c>
      <c r="J438" s="1096" t="s">
        <v>1093</v>
      </c>
      <c r="K438" s="1094"/>
      <c r="L438" s="1094"/>
      <c r="M438" s="719" t="s">
        <v>911</v>
      </c>
      <c r="O438" s="1096" t="s">
        <v>1780</v>
      </c>
      <c r="P438" s="1094"/>
      <c r="R438" s="1096" t="s">
        <v>1781</v>
      </c>
      <c r="S438" s="1094"/>
      <c r="U438" s="1096" t="s">
        <v>1782</v>
      </c>
      <c r="V438" s="1094"/>
      <c r="W438" s="1094"/>
      <c r="Y438" s="719" t="s">
        <v>911</v>
      </c>
      <c r="Z438" s="1096" t="s">
        <v>1782</v>
      </c>
      <c r="AA438" s="1094"/>
      <c r="AB438" s="1094"/>
      <c r="AC438" s="1094"/>
      <c r="AD438" s="1094"/>
      <c r="AE438" s="1094"/>
      <c r="AF438" s="1094"/>
      <c r="AH438" s="1093" t="s">
        <v>911</v>
      </c>
      <c r="AI438" s="1094"/>
      <c r="AJ438" s="1094"/>
      <c r="AM438" s="1026">
        <f t="shared" si="19"/>
        <v>-2139</v>
      </c>
    </row>
    <row r="439" spans="1:39" ht="11.25" customHeight="1">
      <c r="A439" s="719" t="s">
        <v>1783</v>
      </c>
      <c r="B439" s="1095" t="s">
        <v>590</v>
      </c>
      <c r="C439" s="1094"/>
      <c r="D439" s="1094"/>
      <c r="E439" s="1094"/>
      <c r="F439" s="1094"/>
      <c r="H439" s="719" t="s">
        <v>1005</v>
      </c>
      <c r="J439" s="1096" t="s">
        <v>1093</v>
      </c>
      <c r="K439" s="1094"/>
      <c r="L439" s="1094"/>
      <c r="M439" s="719" t="s">
        <v>911</v>
      </c>
      <c r="O439" s="1096" t="s">
        <v>1784</v>
      </c>
      <c r="P439" s="1094"/>
      <c r="R439" s="1096" t="s">
        <v>1093</v>
      </c>
      <c r="S439" s="1094"/>
      <c r="U439" s="1096" t="s">
        <v>1784</v>
      </c>
      <c r="V439" s="1094"/>
      <c r="W439" s="1094"/>
      <c r="Y439" s="719" t="s">
        <v>912</v>
      </c>
      <c r="Z439" s="1096" t="s">
        <v>1784</v>
      </c>
      <c r="AA439" s="1094"/>
      <c r="AB439" s="1094"/>
      <c r="AC439" s="1094"/>
      <c r="AD439" s="1094"/>
      <c r="AE439" s="1094"/>
      <c r="AF439" s="1094"/>
      <c r="AH439" s="1093" t="s">
        <v>912</v>
      </c>
      <c r="AI439" s="1094"/>
      <c r="AJ439" s="1094"/>
      <c r="AM439" s="1026">
        <f t="shared" ref="AM439:AM445" si="20">ROUND(Z439,0)</f>
        <v>189936</v>
      </c>
    </row>
    <row r="440" spans="1:39" ht="409.5" hidden="1" customHeight="1">
      <c r="AM440" s="1026">
        <f t="shared" si="20"/>
        <v>0</v>
      </c>
    </row>
    <row r="441" spans="1:39" ht="11.25" customHeight="1">
      <c r="A441" s="719" t="s">
        <v>1785</v>
      </c>
      <c r="B441" s="1095" t="s">
        <v>591</v>
      </c>
      <c r="C441" s="1094"/>
      <c r="D441" s="1094"/>
      <c r="E441" s="1094"/>
      <c r="F441" s="1094"/>
      <c r="H441" s="719" t="s">
        <v>1005</v>
      </c>
      <c r="J441" s="1096" t="s">
        <v>1093</v>
      </c>
      <c r="K441" s="1094"/>
      <c r="L441" s="1094"/>
      <c r="M441" s="719" t="s">
        <v>911</v>
      </c>
      <c r="O441" s="1096" t="s">
        <v>1786</v>
      </c>
      <c r="P441" s="1094"/>
      <c r="R441" s="1096" t="s">
        <v>1787</v>
      </c>
      <c r="S441" s="1094"/>
      <c r="U441" s="1096" t="s">
        <v>1788</v>
      </c>
      <c r="V441" s="1094"/>
      <c r="W441" s="1094"/>
      <c r="Y441" s="719" t="s">
        <v>912</v>
      </c>
      <c r="Z441" s="1096" t="s">
        <v>1788</v>
      </c>
      <c r="AA441" s="1094"/>
      <c r="AB441" s="1094"/>
      <c r="AC441" s="1094"/>
      <c r="AD441" s="1094"/>
      <c r="AE441" s="1094"/>
      <c r="AF441" s="1094"/>
      <c r="AH441" s="1093" t="s">
        <v>912</v>
      </c>
      <c r="AI441" s="1094"/>
      <c r="AJ441" s="1094"/>
      <c r="AM441" s="1026">
        <f t="shared" si="20"/>
        <v>235358</v>
      </c>
    </row>
    <row r="442" spans="1:39" ht="409.5" hidden="1" customHeight="1">
      <c r="AM442" s="1026">
        <f t="shared" si="20"/>
        <v>0</v>
      </c>
    </row>
    <row r="443" spans="1:39" ht="11.25" customHeight="1">
      <c r="A443" s="719" t="s">
        <v>1789</v>
      </c>
      <c r="B443" s="1095" t="s">
        <v>592</v>
      </c>
      <c r="C443" s="1094"/>
      <c r="D443" s="1094"/>
      <c r="E443" s="1094"/>
      <c r="F443" s="1094"/>
      <c r="H443" s="719" t="s">
        <v>1005</v>
      </c>
      <c r="J443" s="1096" t="s">
        <v>1093</v>
      </c>
      <c r="K443" s="1094"/>
      <c r="L443" s="1094"/>
      <c r="M443" s="719" t="s">
        <v>911</v>
      </c>
      <c r="O443" s="1096" t="s">
        <v>1790</v>
      </c>
      <c r="P443" s="1094"/>
      <c r="R443" s="1096" t="s">
        <v>1791</v>
      </c>
      <c r="S443" s="1094"/>
      <c r="U443" s="1096" t="s">
        <v>1792</v>
      </c>
      <c r="V443" s="1094"/>
      <c r="W443" s="1094"/>
      <c r="Y443" s="719" t="s">
        <v>912</v>
      </c>
      <c r="Z443" s="1096" t="s">
        <v>1792</v>
      </c>
      <c r="AA443" s="1094"/>
      <c r="AB443" s="1094"/>
      <c r="AC443" s="1094"/>
      <c r="AD443" s="1094"/>
      <c r="AE443" s="1094"/>
      <c r="AF443" s="1094"/>
      <c r="AH443" s="1093" t="s">
        <v>912</v>
      </c>
      <c r="AI443" s="1094"/>
      <c r="AJ443" s="1094"/>
      <c r="AM443" s="1026">
        <f t="shared" si="20"/>
        <v>94534</v>
      </c>
    </row>
    <row r="444" spans="1:39" ht="409.5" hidden="1" customHeight="1">
      <c r="AM444" s="1026">
        <f t="shared" si="20"/>
        <v>0</v>
      </c>
    </row>
    <row r="445" spans="1:39" ht="11.25" customHeight="1">
      <c r="A445" s="719" t="s">
        <v>1793</v>
      </c>
      <c r="B445" s="1095" t="s">
        <v>593</v>
      </c>
      <c r="C445" s="1094"/>
      <c r="D445" s="1094"/>
      <c r="E445" s="1094"/>
      <c r="F445" s="1094"/>
      <c r="H445" s="719" t="s">
        <v>1005</v>
      </c>
      <c r="J445" s="1096" t="s">
        <v>1093</v>
      </c>
      <c r="K445" s="1094"/>
      <c r="L445" s="1094"/>
      <c r="M445" s="719" t="s">
        <v>911</v>
      </c>
      <c r="O445" s="1096" t="s">
        <v>1794</v>
      </c>
      <c r="P445" s="1094"/>
      <c r="R445" s="1096" t="s">
        <v>1795</v>
      </c>
      <c r="S445" s="1094"/>
      <c r="U445" s="1096" t="s">
        <v>1796</v>
      </c>
      <c r="V445" s="1094"/>
      <c r="W445" s="1094"/>
      <c r="Y445" s="719" t="s">
        <v>912</v>
      </c>
      <c r="Z445" s="1096" t="s">
        <v>1796</v>
      </c>
      <c r="AA445" s="1094"/>
      <c r="AB445" s="1094"/>
      <c r="AC445" s="1094"/>
      <c r="AD445" s="1094"/>
      <c r="AE445" s="1094"/>
      <c r="AF445" s="1094"/>
      <c r="AH445" s="1093" t="s">
        <v>912</v>
      </c>
      <c r="AI445" s="1094"/>
      <c r="AJ445" s="1094"/>
      <c r="AM445" s="1026">
        <f t="shared" si="20"/>
        <v>17540</v>
      </c>
    </row>
    <row r="446" spans="1:39" ht="409.5" hidden="1" customHeight="1"/>
    <row r="447" spans="1:39" ht="5.75" customHeight="1"/>
    <row r="448" spans="1:39" ht="11" customHeight="1">
      <c r="A448" s="1100" t="s">
        <v>968</v>
      </c>
      <c r="B448" s="1101" t="s">
        <v>1007</v>
      </c>
      <c r="C448" s="1094"/>
      <c r="D448" s="1094"/>
      <c r="E448" s="1094"/>
      <c r="F448" s="1094"/>
      <c r="J448" s="1102" t="s">
        <v>1093</v>
      </c>
      <c r="K448" s="1094"/>
      <c r="L448" s="1094"/>
      <c r="M448" s="1095" t="s">
        <v>911</v>
      </c>
      <c r="O448" s="1102" t="s">
        <v>1797</v>
      </c>
      <c r="P448" s="1094"/>
      <c r="R448" s="1102" t="s">
        <v>1798</v>
      </c>
      <c r="S448" s="1094"/>
      <c r="U448" s="1102" t="s">
        <v>1799</v>
      </c>
      <c r="V448" s="1094"/>
      <c r="W448" s="1094"/>
      <c r="Y448" s="1095" t="s">
        <v>912</v>
      </c>
      <c r="Z448" s="1102" t="s">
        <v>1799</v>
      </c>
      <c r="AA448" s="1094"/>
      <c r="AB448" s="1094"/>
      <c r="AC448" s="1094"/>
      <c r="AD448" s="1094"/>
      <c r="AE448" s="1094"/>
      <c r="AF448" s="1094"/>
      <c r="AH448" s="1095" t="s">
        <v>912</v>
      </c>
      <c r="AI448" s="1094"/>
      <c r="AJ448" s="1094"/>
    </row>
    <row r="449" spans="1:39" ht="0.5" customHeight="1">
      <c r="A449" s="1094"/>
      <c r="B449" s="1094"/>
      <c r="C449" s="1094"/>
      <c r="D449" s="1094"/>
      <c r="E449" s="1094"/>
      <c r="F449" s="1094"/>
      <c r="J449" s="1094"/>
      <c r="K449" s="1094"/>
      <c r="L449" s="1094"/>
      <c r="M449" s="1094"/>
      <c r="O449" s="1094"/>
      <c r="P449" s="1094"/>
      <c r="R449" s="1094"/>
      <c r="S449" s="1094"/>
      <c r="Y449" s="1094"/>
      <c r="Z449" s="1094"/>
      <c r="AA449" s="1094"/>
      <c r="AB449" s="1094"/>
      <c r="AC449" s="1094"/>
      <c r="AD449" s="1094"/>
      <c r="AE449" s="1094"/>
      <c r="AF449" s="1094"/>
      <c r="AH449" s="1094"/>
      <c r="AI449" s="1094"/>
      <c r="AJ449" s="1094"/>
    </row>
    <row r="450" spans="1:39" ht="5.75" customHeight="1"/>
    <row r="451" spans="1:39" ht="409.5" hidden="1" customHeight="1"/>
    <row r="452" spans="1:39" ht="11.25" customHeight="1">
      <c r="A452" s="719" t="s">
        <v>1800</v>
      </c>
      <c r="B452" s="1095" t="s">
        <v>594</v>
      </c>
      <c r="C452" s="1094"/>
      <c r="D452" s="1094"/>
      <c r="E452" s="1094"/>
      <c r="F452" s="1094"/>
      <c r="H452" s="719" t="s">
        <v>1005</v>
      </c>
      <c r="J452" s="1096" t="s">
        <v>1093</v>
      </c>
      <c r="K452" s="1094"/>
      <c r="L452" s="1094"/>
      <c r="M452" s="719" t="s">
        <v>911</v>
      </c>
      <c r="O452" s="1096" t="s">
        <v>1801</v>
      </c>
      <c r="P452" s="1094"/>
      <c r="R452" s="1096" t="s">
        <v>1093</v>
      </c>
      <c r="S452" s="1094"/>
      <c r="U452" s="1096" t="s">
        <v>1801</v>
      </c>
      <c r="V452" s="1094"/>
      <c r="W452" s="1094"/>
      <c r="Y452" s="719" t="s">
        <v>912</v>
      </c>
      <c r="Z452" s="1096" t="s">
        <v>1801</v>
      </c>
      <c r="AA452" s="1094"/>
      <c r="AB452" s="1094"/>
      <c r="AC452" s="1094"/>
      <c r="AD452" s="1094"/>
      <c r="AE452" s="1094"/>
      <c r="AF452" s="1094"/>
      <c r="AH452" s="1093" t="s">
        <v>912</v>
      </c>
      <c r="AI452" s="1094"/>
      <c r="AJ452" s="1094"/>
      <c r="AM452" s="1026">
        <f t="shared" ref="AM452:AM459" si="21">ROUND(Z452,0)</f>
        <v>7694</v>
      </c>
    </row>
    <row r="453" spans="1:39" ht="409.5" hidden="1" customHeight="1">
      <c r="AM453" s="1026">
        <f t="shared" si="21"/>
        <v>0</v>
      </c>
    </row>
    <row r="454" spans="1:39" ht="11.25" customHeight="1">
      <c r="A454" s="719" t="s">
        <v>1802</v>
      </c>
      <c r="B454" s="1095" t="s">
        <v>1008</v>
      </c>
      <c r="C454" s="1094"/>
      <c r="D454" s="1094"/>
      <c r="E454" s="1094"/>
      <c r="F454" s="1094"/>
      <c r="H454" s="719" t="s">
        <v>1005</v>
      </c>
      <c r="J454" s="1096" t="s">
        <v>1093</v>
      </c>
      <c r="K454" s="1094"/>
      <c r="L454" s="1094"/>
      <c r="M454" s="719" t="s">
        <v>911</v>
      </c>
      <c r="O454" s="1096" t="s">
        <v>1803</v>
      </c>
      <c r="P454" s="1094"/>
      <c r="R454" s="1096" t="s">
        <v>1093</v>
      </c>
      <c r="S454" s="1094"/>
      <c r="U454" s="1096" t="s">
        <v>1803</v>
      </c>
      <c r="V454" s="1094"/>
      <c r="W454" s="1094"/>
      <c r="Y454" s="719" t="s">
        <v>912</v>
      </c>
      <c r="Z454" s="1096" t="s">
        <v>1803</v>
      </c>
      <c r="AA454" s="1094"/>
      <c r="AB454" s="1094"/>
      <c r="AC454" s="1094"/>
      <c r="AD454" s="1094"/>
      <c r="AE454" s="1094"/>
      <c r="AF454" s="1094"/>
      <c r="AH454" s="1093" t="s">
        <v>912</v>
      </c>
      <c r="AI454" s="1094"/>
      <c r="AJ454" s="1094"/>
      <c r="AM454" s="1026">
        <f t="shared" si="21"/>
        <v>180</v>
      </c>
    </row>
    <row r="455" spans="1:39" ht="409.5" hidden="1" customHeight="1">
      <c r="AM455" s="1026">
        <f t="shared" si="21"/>
        <v>0</v>
      </c>
    </row>
    <row r="456" spans="1:39" ht="11.25" customHeight="1">
      <c r="A456" s="719" t="s">
        <v>1804</v>
      </c>
      <c r="B456" s="1095" t="s">
        <v>595</v>
      </c>
      <c r="C456" s="1094"/>
      <c r="D456" s="1094"/>
      <c r="E456" s="1094"/>
      <c r="F456" s="1094"/>
      <c r="H456" s="719" t="s">
        <v>1005</v>
      </c>
      <c r="J456" s="1096" t="s">
        <v>1093</v>
      </c>
      <c r="K456" s="1094"/>
      <c r="L456" s="1094"/>
      <c r="M456" s="719" t="s">
        <v>911</v>
      </c>
      <c r="O456" s="1096" t="s">
        <v>1805</v>
      </c>
      <c r="P456" s="1094"/>
      <c r="R456" s="1096" t="s">
        <v>1093</v>
      </c>
      <c r="S456" s="1094"/>
      <c r="U456" s="1096" t="s">
        <v>1805</v>
      </c>
      <c r="V456" s="1094"/>
      <c r="W456" s="1094"/>
      <c r="Y456" s="719" t="s">
        <v>912</v>
      </c>
      <c r="Z456" s="1096" t="s">
        <v>1805</v>
      </c>
      <c r="AA456" s="1094"/>
      <c r="AB456" s="1094"/>
      <c r="AC456" s="1094"/>
      <c r="AD456" s="1094"/>
      <c r="AE456" s="1094"/>
      <c r="AF456" s="1094"/>
      <c r="AH456" s="1093" t="s">
        <v>912</v>
      </c>
      <c r="AI456" s="1094"/>
      <c r="AJ456" s="1094"/>
      <c r="AM456" s="1026">
        <f t="shared" si="21"/>
        <v>1742</v>
      </c>
    </row>
    <row r="457" spans="1:39" ht="11.25" customHeight="1">
      <c r="A457" s="719" t="s">
        <v>1806</v>
      </c>
      <c r="B457" s="1095" t="s">
        <v>596</v>
      </c>
      <c r="C457" s="1094"/>
      <c r="D457" s="1094"/>
      <c r="E457" s="1094"/>
      <c r="F457" s="1094"/>
      <c r="H457" s="719" t="s">
        <v>1005</v>
      </c>
      <c r="J457" s="1096" t="s">
        <v>1093</v>
      </c>
      <c r="K457" s="1094"/>
      <c r="L457" s="1094"/>
      <c r="M457" s="719" t="s">
        <v>911</v>
      </c>
      <c r="O457" s="1096" t="s">
        <v>1807</v>
      </c>
      <c r="P457" s="1094"/>
      <c r="R457" s="1096" t="s">
        <v>1808</v>
      </c>
      <c r="S457" s="1094"/>
      <c r="U457" s="1096" t="s">
        <v>1809</v>
      </c>
      <c r="V457" s="1094"/>
      <c r="W457" s="1094"/>
      <c r="Y457" s="719" t="s">
        <v>912</v>
      </c>
      <c r="Z457" s="1096" t="s">
        <v>1809</v>
      </c>
      <c r="AA457" s="1094"/>
      <c r="AB457" s="1094"/>
      <c r="AC457" s="1094"/>
      <c r="AD457" s="1094"/>
      <c r="AE457" s="1094"/>
      <c r="AF457" s="1094"/>
      <c r="AH457" s="1093" t="s">
        <v>912</v>
      </c>
      <c r="AI457" s="1094"/>
      <c r="AJ457" s="1094"/>
      <c r="AM457" s="1026">
        <f t="shared" si="21"/>
        <v>67129</v>
      </c>
    </row>
    <row r="458" spans="1:39" ht="409.5" hidden="1" customHeight="1">
      <c r="AM458" s="1026">
        <f t="shared" si="21"/>
        <v>0</v>
      </c>
    </row>
    <row r="459" spans="1:39" ht="11.25" customHeight="1">
      <c r="A459" s="719" t="s">
        <v>1810</v>
      </c>
      <c r="B459" s="1095" t="s">
        <v>597</v>
      </c>
      <c r="C459" s="1094"/>
      <c r="D459" s="1094"/>
      <c r="E459" s="1094"/>
      <c r="F459" s="1094"/>
      <c r="H459" s="719" t="s">
        <v>1005</v>
      </c>
      <c r="J459" s="1096" t="s">
        <v>1093</v>
      </c>
      <c r="K459" s="1094"/>
      <c r="L459" s="1094"/>
      <c r="M459" s="719" t="s">
        <v>911</v>
      </c>
      <c r="O459" s="1096" t="s">
        <v>1811</v>
      </c>
      <c r="P459" s="1094"/>
      <c r="R459" s="1096" t="s">
        <v>1093</v>
      </c>
      <c r="S459" s="1094"/>
      <c r="U459" s="1096" t="s">
        <v>1811</v>
      </c>
      <c r="V459" s="1094"/>
      <c r="W459" s="1094"/>
      <c r="Y459" s="719" t="s">
        <v>912</v>
      </c>
      <c r="Z459" s="1096" t="s">
        <v>1811</v>
      </c>
      <c r="AA459" s="1094"/>
      <c r="AB459" s="1094"/>
      <c r="AC459" s="1094"/>
      <c r="AD459" s="1094"/>
      <c r="AE459" s="1094"/>
      <c r="AF459" s="1094"/>
      <c r="AH459" s="1093" t="s">
        <v>912</v>
      </c>
      <c r="AI459" s="1094"/>
      <c r="AJ459" s="1094"/>
      <c r="AM459" s="1026">
        <f t="shared" si="21"/>
        <v>689</v>
      </c>
    </row>
    <row r="460" spans="1:39" ht="409.5" hidden="1" customHeight="1">
      <c r="AM460" s="1026"/>
    </row>
    <row r="461" spans="1:39" ht="11.25" customHeight="1">
      <c r="A461" s="719" t="s">
        <v>1812</v>
      </c>
      <c r="B461" s="1095" t="s">
        <v>1813</v>
      </c>
      <c r="C461" s="1094"/>
      <c r="D461" s="1094"/>
      <c r="E461" s="1094"/>
      <c r="F461" s="1094"/>
      <c r="H461" s="719" t="s">
        <v>1005</v>
      </c>
      <c r="J461" s="1096" t="s">
        <v>1093</v>
      </c>
      <c r="K461" s="1094"/>
      <c r="L461" s="1094"/>
      <c r="M461" s="719" t="s">
        <v>911</v>
      </c>
      <c r="O461" s="1096" t="s">
        <v>1814</v>
      </c>
      <c r="P461" s="1094"/>
      <c r="R461" s="1096" t="s">
        <v>1814</v>
      </c>
      <c r="S461" s="1094"/>
      <c r="U461" s="1096" t="s">
        <v>1093</v>
      </c>
      <c r="V461" s="1094"/>
      <c r="W461" s="1094"/>
      <c r="Y461" s="719" t="s">
        <v>911</v>
      </c>
      <c r="Z461" s="1096" t="s">
        <v>1093</v>
      </c>
      <c r="AA461" s="1094"/>
      <c r="AB461" s="1094"/>
      <c r="AC461" s="1094"/>
      <c r="AD461" s="1094"/>
      <c r="AE461" s="1094"/>
      <c r="AF461" s="1094"/>
      <c r="AH461" s="1093" t="s">
        <v>911</v>
      </c>
      <c r="AI461" s="1094"/>
      <c r="AJ461" s="1094"/>
      <c r="AM461" s="1026">
        <f>-ROUND(Z461,0)</f>
        <v>0</v>
      </c>
    </row>
    <row r="462" spans="1:39" ht="409.5" hidden="1" customHeight="1">
      <c r="AM462" s="1026"/>
    </row>
    <row r="463" spans="1:39" ht="11.25" customHeight="1">
      <c r="A463" s="719" t="s">
        <v>1815</v>
      </c>
      <c r="B463" s="1095" t="s">
        <v>598</v>
      </c>
      <c r="C463" s="1094"/>
      <c r="D463" s="1094"/>
      <c r="E463" s="1094"/>
      <c r="F463" s="1094"/>
      <c r="H463" s="719" t="s">
        <v>1005</v>
      </c>
      <c r="J463" s="1096" t="s">
        <v>1093</v>
      </c>
      <c r="K463" s="1094"/>
      <c r="L463" s="1094"/>
      <c r="M463" s="719" t="s">
        <v>911</v>
      </c>
      <c r="O463" s="1096" t="s">
        <v>1816</v>
      </c>
      <c r="P463" s="1094"/>
      <c r="R463" s="1096" t="s">
        <v>1817</v>
      </c>
      <c r="S463" s="1094"/>
      <c r="U463" s="1096" t="s">
        <v>1818</v>
      </c>
      <c r="V463" s="1094"/>
      <c r="W463" s="1094"/>
      <c r="Y463" s="719" t="s">
        <v>912</v>
      </c>
      <c r="Z463" s="1096" t="s">
        <v>1818</v>
      </c>
      <c r="AA463" s="1094"/>
      <c r="AB463" s="1094"/>
      <c r="AC463" s="1094"/>
      <c r="AD463" s="1094"/>
      <c r="AE463" s="1094"/>
      <c r="AF463" s="1094"/>
      <c r="AH463" s="1093" t="s">
        <v>912</v>
      </c>
      <c r="AI463" s="1094"/>
      <c r="AJ463" s="1094"/>
      <c r="AM463" s="1026">
        <f t="shared" ref="AM463:AM521" si="22">ROUND(Z463,0)</f>
        <v>175452</v>
      </c>
    </row>
    <row r="464" spans="1:39" ht="11.25" customHeight="1">
      <c r="A464" s="719" t="s">
        <v>1819</v>
      </c>
      <c r="B464" s="1095" t="s">
        <v>599</v>
      </c>
      <c r="C464" s="1094"/>
      <c r="D464" s="1094"/>
      <c r="E464" s="1094"/>
      <c r="F464" s="1094"/>
      <c r="H464" s="719" t="s">
        <v>1005</v>
      </c>
      <c r="J464" s="1096" t="s">
        <v>1093</v>
      </c>
      <c r="K464" s="1094"/>
      <c r="L464" s="1094"/>
      <c r="M464" s="719" t="s">
        <v>911</v>
      </c>
      <c r="O464" s="1096" t="s">
        <v>1820</v>
      </c>
      <c r="P464" s="1094"/>
      <c r="R464" s="1096" t="s">
        <v>1821</v>
      </c>
      <c r="S464" s="1094"/>
      <c r="U464" s="1096" t="s">
        <v>1822</v>
      </c>
      <c r="V464" s="1094"/>
      <c r="W464" s="1094"/>
      <c r="Y464" s="719" t="s">
        <v>912</v>
      </c>
      <c r="Z464" s="1096" t="s">
        <v>1822</v>
      </c>
      <c r="AA464" s="1094"/>
      <c r="AB464" s="1094"/>
      <c r="AC464" s="1094"/>
      <c r="AD464" s="1094"/>
      <c r="AE464" s="1094"/>
      <c r="AF464" s="1094"/>
      <c r="AH464" s="1093" t="s">
        <v>912</v>
      </c>
      <c r="AI464" s="1094"/>
      <c r="AJ464" s="1094"/>
      <c r="AM464" s="1026">
        <f t="shared" si="22"/>
        <v>122722</v>
      </c>
    </row>
    <row r="465" spans="1:39" ht="409.5" hidden="1" customHeight="1">
      <c r="AM465" s="1026">
        <f t="shared" si="22"/>
        <v>0</v>
      </c>
    </row>
    <row r="466" spans="1:39" ht="11.25" customHeight="1">
      <c r="A466" s="719" t="s">
        <v>1823</v>
      </c>
      <c r="B466" s="1095" t="s">
        <v>600</v>
      </c>
      <c r="C466" s="1094"/>
      <c r="D466" s="1094"/>
      <c r="E466" s="1094"/>
      <c r="F466" s="1094"/>
      <c r="H466" s="719" t="s">
        <v>1005</v>
      </c>
      <c r="J466" s="1096" t="s">
        <v>1093</v>
      </c>
      <c r="K466" s="1094"/>
      <c r="L466" s="1094"/>
      <c r="M466" s="719" t="s">
        <v>911</v>
      </c>
      <c r="O466" s="1096" t="s">
        <v>1824</v>
      </c>
      <c r="P466" s="1094"/>
      <c r="R466" s="1096" t="s">
        <v>1093</v>
      </c>
      <c r="S466" s="1094"/>
      <c r="U466" s="1096" t="s">
        <v>1824</v>
      </c>
      <c r="V466" s="1094"/>
      <c r="W466" s="1094"/>
      <c r="Y466" s="719" t="s">
        <v>912</v>
      </c>
      <c r="Z466" s="1096" t="s">
        <v>1824</v>
      </c>
      <c r="AA466" s="1094"/>
      <c r="AB466" s="1094"/>
      <c r="AC466" s="1094"/>
      <c r="AD466" s="1094"/>
      <c r="AE466" s="1094"/>
      <c r="AF466" s="1094"/>
      <c r="AH466" s="1093" t="s">
        <v>912</v>
      </c>
      <c r="AI466" s="1094"/>
      <c r="AJ466" s="1094"/>
      <c r="AM466" s="1026">
        <f t="shared" si="22"/>
        <v>15509</v>
      </c>
    </row>
    <row r="467" spans="1:39" ht="409.5" hidden="1" customHeight="1">
      <c r="AM467" s="1026">
        <f t="shared" si="22"/>
        <v>0</v>
      </c>
    </row>
    <row r="468" spans="1:39" ht="11.25" customHeight="1">
      <c r="A468" s="719" t="s">
        <v>1825</v>
      </c>
      <c r="B468" s="1095" t="s">
        <v>601</v>
      </c>
      <c r="C468" s="1094"/>
      <c r="D468" s="1094"/>
      <c r="E468" s="1094"/>
      <c r="F468" s="1094"/>
      <c r="H468" s="719" t="s">
        <v>1005</v>
      </c>
      <c r="J468" s="1096" t="s">
        <v>1093</v>
      </c>
      <c r="K468" s="1094"/>
      <c r="L468" s="1094"/>
      <c r="M468" s="719" t="s">
        <v>911</v>
      </c>
      <c r="O468" s="1096" t="s">
        <v>1826</v>
      </c>
      <c r="P468" s="1094"/>
      <c r="R468" s="1096" t="s">
        <v>1093</v>
      </c>
      <c r="S468" s="1094"/>
      <c r="U468" s="1096" t="s">
        <v>1826</v>
      </c>
      <c r="V468" s="1094"/>
      <c r="W468" s="1094"/>
      <c r="Y468" s="719" t="s">
        <v>912</v>
      </c>
      <c r="Z468" s="1096" t="s">
        <v>1826</v>
      </c>
      <c r="AA468" s="1094"/>
      <c r="AB468" s="1094"/>
      <c r="AC468" s="1094"/>
      <c r="AD468" s="1094"/>
      <c r="AE468" s="1094"/>
      <c r="AF468" s="1094"/>
      <c r="AH468" s="1093" t="s">
        <v>912</v>
      </c>
      <c r="AI468" s="1094"/>
      <c r="AJ468" s="1094"/>
      <c r="AM468" s="1026">
        <f t="shared" si="22"/>
        <v>16011</v>
      </c>
    </row>
    <row r="469" spans="1:39" ht="409.5" hidden="1" customHeight="1">
      <c r="AM469" s="1026">
        <f t="shared" si="22"/>
        <v>0</v>
      </c>
    </row>
    <row r="470" spans="1:39" ht="11.25" customHeight="1">
      <c r="A470" s="719" t="s">
        <v>1827</v>
      </c>
      <c r="B470" s="1095" t="s">
        <v>602</v>
      </c>
      <c r="C470" s="1094"/>
      <c r="D470" s="1094"/>
      <c r="E470" s="1094"/>
      <c r="F470" s="1094"/>
      <c r="H470" s="719" t="s">
        <v>1005</v>
      </c>
      <c r="J470" s="1096" t="s">
        <v>1093</v>
      </c>
      <c r="K470" s="1094"/>
      <c r="L470" s="1094"/>
      <c r="M470" s="719" t="s">
        <v>911</v>
      </c>
      <c r="O470" s="1096" t="s">
        <v>1828</v>
      </c>
      <c r="P470" s="1094"/>
      <c r="R470" s="1096" t="s">
        <v>1829</v>
      </c>
      <c r="S470" s="1094"/>
      <c r="U470" s="1096" t="s">
        <v>1830</v>
      </c>
      <c r="V470" s="1094"/>
      <c r="W470" s="1094"/>
      <c r="Y470" s="719" t="s">
        <v>912</v>
      </c>
      <c r="Z470" s="1096" t="s">
        <v>1830</v>
      </c>
      <c r="AA470" s="1094"/>
      <c r="AB470" s="1094"/>
      <c r="AC470" s="1094"/>
      <c r="AD470" s="1094"/>
      <c r="AE470" s="1094"/>
      <c r="AF470" s="1094"/>
      <c r="AH470" s="1093" t="s">
        <v>912</v>
      </c>
      <c r="AI470" s="1094"/>
      <c r="AJ470" s="1094"/>
      <c r="AM470" s="1026">
        <f t="shared" si="22"/>
        <v>184315</v>
      </c>
    </row>
    <row r="471" spans="1:39" ht="11.25" customHeight="1">
      <c r="A471" s="719" t="s">
        <v>1831</v>
      </c>
      <c r="B471" s="1095" t="s">
        <v>603</v>
      </c>
      <c r="C471" s="1094"/>
      <c r="D471" s="1094"/>
      <c r="E471" s="1094"/>
      <c r="F471" s="1094"/>
      <c r="H471" s="719" t="s">
        <v>1005</v>
      </c>
      <c r="J471" s="1096" t="s">
        <v>1093</v>
      </c>
      <c r="K471" s="1094"/>
      <c r="L471" s="1094"/>
      <c r="M471" s="719" t="s">
        <v>911</v>
      </c>
      <c r="O471" s="1096" t="s">
        <v>1832</v>
      </c>
      <c r="P471" s="1094"/>
      <c r="R471" s="1096" t="s">
        <v>1093</v>
      </c>
      <c r="S471" s="1094"/>
      <c r="U471" s="1096" t="s">
        <v>1832</v>
      </c>
      <c r="V471" s="1094"/>
      <c r="W471" s="1094"/>
      <c r="Y471" s="719" t="s">
        <v>912</v>
      </c>
      <c r="Z471" s="1096" t="s">
        <v>1832</v>
      </c>
      <c r="AA471" s="1094"/>
      <c r="AB471" s="1094"/>
      <c r="AC471" s="1094"/>
      <c r="AD471" s="1094"/>
      <c r="AE471" s="1094"/>
      <c r="AF471" s="1094"/>
      <c r="AH471" s="1093" t="s">
        <v>912</v>
      </c>
      <c r="AI471" s="1094"/>
      <c r="AJ471" s="1094"/>
      <c r="AM471" s="1026">
        <f t="shared" si="22"/>
        <v>2070</v>
      </c>
    </row>
    <row r="472" spans="1:39" ht="409.5" hidden="1" customHeight="1">
      <c r="AM472" s="1026">
        <f t="shared" si="22"/>
        <v>0</v>
      </c>
    </row>
    <row r="473" spans="1:39" ht="11.25" customHeight="1">
      <c r="A473" s="719" t="s">
        <v>1833</v>
      </c>
      <c r="B473" s="1095" t="s">
        <v>604</v>
      </c>
      <c r="C473" s="1094"/>
      <c r="D473" s="1094"/>
      <c r="E473" s="1094"/>
      <c r="F473" s="1094"/>
      <c r="H473" s="719" t="s">
        <v>1005</v>
      </c>
      <c r="J473" s="1096" t="s">
        <v>1093</v>
      </c>
      <c r="K473" s="1094"/>
      <c r="L473" s="1094"/>
      <c r="M473" s="719" t="s">
        <v>911</v>
      </c>
      <c r="O473" s="1096" t="s">
        <v>1834</v>
      </c>
      <c r="P473" s="1094"/>
      <c r="R473" s="1096" t="s">
        <v>1093</v>
      </c>
      <c r="S473" s="1094"/>
      <c r="U473" s="1096" t="s">
        <v>1834</v>
      </c>
      <c r="V473" s="1094"/>
      <c r="W473" s="1094"/>
      <c r="Y473" s="719" t="s">
        <v>912</v>
      </c>
      <c r="Z473" s="1096" t="s">
        <v>1834</v>
      </c>
      <c r="AA473" s="1094"/>
      <c r="AB473" s="1094"/>
      <c r="AC473" s="1094"/>
      <c r="AD473" s="1094"/>
      <c r="AE473" s="1094"/>
      <c r="AF473" s="1094"/>
      <c r="AH473" s="1093" t="s">
        <v>912</v>
      </c>
      <c r="AI473" s="1094"/>
      <c r="AJ473" s="1094"/>
      <c r="AM473" s="1026">
        <f t="shared" si="22"/>
        <v>335</v>
      </c>
    </row>
    <row r="474" spans="1:39" ht="409.5" hidden="1" customHeight="1">
      <c r="AM474" s="1026">
        <f t="shared" si="22"/>
        <v>0</v>
      </c>
    </row>
    <row r="475" spans="1:39" ht="11.25" customHeight="1">
      <c r="A475" s="719" t="s">
        <v>1835</v>
      </c>
      <c r="B475" s="1095" t="s">
        <v>605</v>
      </c>
      <c r="C475" s="1094"/>
      <c r="D475" s="1094"/>
      <c r="E475" s="1094"/>
      <c r="F475" s="1094"/>
      <c r="H475" s="719" t="s">
        <v>1005</v>
      </c>
      <c r="J475" s="1096" t="s">
        <v>1093</v>
      </c>
      <c r="K475" s="1094"/>
      <c r="L475" s="1094"/>
      <c r="M475" s="719" t="s">
        <v>911</v>
      </c>
      <c r="O475" s="1096" t="s">
        <v>1836</v>
      </c>
      <c r="P475" s="1094"/>
      <c r="R475" s="1096" t="s">
        <v>1093</v>
      </c>
      <c r="S475" s="1094"/>
      <c r="U475" s="1096" t="s">
        <v>1836</v>
      </c>
      <c r="V475" s="1094"/>
      <c r="W475" s="1094"/>
      <c r="Y475" s="719" t="s">
        <v>912</v>
      </c>
      <c r="Z475" s="1096" t="s">
        <v>1836</v>
      </c>
      <c r="AA475" s="1094"/>
      <c r="AB475" s="1094"/>
      <c r="AC475" s="1094"/>
      <c r="AD475" s="1094"/>
      <c r="AE475" s="1094"/>
      <c r="AF475" s="1094"/>
      <c r="AH475" s="1093" t="s">
        <v>912</v>
      </c>
      <c r="AI475" s="1094"/>
      <c r="AJ475" s="1094"/>
      <c r="AM475" s="1026">
        <f t="shared" si="22"/>
        <v>31273</v>
      </c>
    </row>
    <row r="476" spans="1:39" ht="409.5" hidden="1" customHeight="1">
      <c r="AM476" s="1026">
        <f t="shared" si="22"/>
        <v>0</v>
      </c>
    </row>
    <row r="477" spans="1:39" ht="11.25" customHeight="1">
      <c r="A477" s="719" t="s">
        <v>1837</v>
      </c>
      <c r="B477" s="1095" t="s">
        <v>606</v>
      </c>
      <c r="C477" s="1094"/>
      <c r="D477" s="1094"/>
      <c r="E477" s="1094"/>
      <c r="F477" s="1094"/>
      <c r="H477" s="719" t="s">
        <v>1005</v>
      </c>
      <c r="J477" s="1096" t="s">
        <v>1093</v>
      </c>
      <c r="K477" s="1094"/>
      <c r="L477" s="1094"/>
      <c r="M477" s="719" t="s">
        <v>911</v>
      </c>
      <c r="O477" s="1096" t="s">
        <v>1838</v>
      </c>
      <c r="P477" s="1094"/>
      <c r="R477" s="1096" t="s">
        <v>1093</v>
      </c>
      <c r="S477" s="1094"/>
      <c r="U477" s="1096" t="s">
        <v>1838</v>
      </c>
      <c r="V477" s="1094"/>
      <c r="W477" s="1094"/>
      <c r="Y477" s="719" t="s">
        <v>912</v>
      </c>
      <c r="Z477" s="1096" t="s">
        <v>1838</v>
      </c>
      <c r="AA477" s="1094"/>
      <c r="AB477" s="1094"/>
      <c r="AC477" s="1094"/>
      <c r="AD477" s="1094"/>
      <c r="AE477" s="1094"/>
      <c r="AF477" s="1094"/>
      <c r="AH477" s="1093" t="s">
        <v>912</v>
      </c>
      <c r="AI477" s="1094"/>
      <c r="AJ477" s="1094"/>
      <c r="AM477" s="1026">
        <f t="shared" si="22"/>
        <v>2400</v>
      </c>
    </row>
    <row r="478" spans="1:39" ht="409.5" hidden="1" customHeight="1">
      <c r="AM478" s="1026">
        <f t="shared" si="22"/>
        <v>0</v>
      </c>
    </row>
    <row r="479" spans="1:39" ht="11.25" customHeight="1">
      <c r="A479" s="719" t="s">
        <v>1839</v>
      </c>
      <c r="B479" s="1095" t="s">
        <v>607</v>
      </c>
      <c r="C479" s="1094"/>
      <c r="D479" s="1094"/>
      <c r="E479" s="1094"/>
      <c r="F479" s="1094"/>
      <c r="H479" s="719" t="s">
        <v>1005</v>
      </c>
      <c r="J479" s="1096" t="s">
        <v>1093</v>
      </c>
      <c r="K479" s="1094"/>
      <c r="L479" s="1094"/>
      <c r="M479" s="719" t="s">
        <v>911</v>
      </c>
      <c r="O479" s="1096" t="s">
        <v>1840</v>
      </c>
      <c r="P479" s="1094"/>
      <c r="R479" s="1096" t="s">
        <v>1093</v>
      </c>
      <c r="S479" s="1094"/>
      <c r="U479" s="1096" t="s">
        <v>1840</v>
      </c>
      <c r="V479" s="1094"/>
      <c r="W479" s="1094"/>
      <c r="Y479" s="719" t="s">
        <v>912</v>
      </c>
      <c r="Z479" s="1096" t="s">
        <v>1840</v>
      </c>
      <c r="AA479" s="1094"/>
      <c r="AB479" s="1094"/>
      <c r="AC479" s="1094"/>
      <c r="AD479" s="1094"/>
      <c r="AE479" s="1094"/>
      <c r="AF479" s="1094"/>
      <c r="AH479" s="1093" t="s">
        <v>912</v>
      </c>
      <c r="AI479" s="1094"/>
      <c r="AJ479" s="1094"/>
      <c r="AM479" s="1026">
        <f t="shared" si="22"/>
        <v>3397</v>
      </c>
    </row>
    <row r="480" spans="1:39" ht="11.25" customHeight="1">
      <c r="A480" s="719" t="s">
        <v>1841</v>
      </c>
      <c r="B480" s="1095" t="s">
        <v>608</v>
      </c>
      <c r="C480" s="1094"/>
      <c r="D480" s="1094"/>
      <c r="E480" s="1094"/>
      <c r="F480" s="1094"/>
      <c r="H480" s="719" t="s">
        <v>1005</v>
      </c>
      <c r="J480" s="1096" t="s">
        <v>1093</v>
      </c>
      <c r="K480" s="1094"/>
      <c r="L480" s="1094"/>
      <c r="M480" s="719" t="s">
        <v>911</v>
      </c>
      <c r="O480" s="1096" t="s">
        <v>1842</v>
      </c>
      <c r="P480" s="1094"/>
      <c r="R480" s="1096" t="s">
        <v>1843</v>
      </c>
      <c r="S480" s="1094"/>
      <c r="U480" s="1096" t="s">
        <v>1844</v>
      </c>
      <c r="V480" s="1094"/>
      <c r="W480" s="1094"/>
      <c r="Y480" s="719" t="s">
        <v>912</v>
      </c>
      <c r="Z480" s="1096" t="s">
        <v>1844</v>
      </c>
      <c r="AA480" s="1094"/>
      <c r="AB480" s="1094"/>
      <c r="AC480" s="1094"/>
      <c r="AD480" s="1094"/>
      <c r="AE480" s="1094"/>
      <c r="AF480" s="1094"/>
      <c r="AH480" s="1093" t="s">
        <v>912</v>
      </c>
      <c r="AI480" s="1094"/>
      <c r="AJ480" s="1094"/>
      <c r="AM480" s="1026">
        <f t="shared" si="22"/>
        <v>496017</v>
      </c>
    </row>
    <row r="481" spans="1:39" ht="409.5" hidden="1" customHeight="1">
      <c r="AM481" s="1026">
        <f t="shared" si="22"/>
        <v>0</v>
      </c>
    </row>
    <row r="482" spans="1:39" ht="11.25" customHeight="1">
      <c r="A482" s="719" t="s">
        <v>1845</v>
      </c>
      <c r="B482" s="1095" t="s">
        <v>610</v>
      </c>
      <c r="C482" s="1094"/>
      <c r="D482" s="1094"/>
      <c r="E482" s="1094"/>
      <c r="F482" s="1094"/>
      <c r="H482" s="719" t="s">
        <v>1005</v>
      </c>
      <c r="J482" s="1096" t="s">
        <v>1093</v>
      </c>
      <c r="K482" s="1094"/>
      <c r="L482" s="1094"/>
      <c r="M482" s="719" t="s">
        <v>911</v>
      </c>
      <c r="O482" s="1096" t="s">
        <v>1846</v>
      </c>
      <c r="P482" s="1094"/>
      <c r="R482" s="1096" t="s">
        <v>1093</v>
      </c>
      <c r="S482" s="1094"/>
      <c r="U482" s="1096" t="s">
        <v>1846</v>
      </c>
      <c r="V482" s="1094"/>
      <c r="W482" s="1094"/>
      <c r="Y482" s="719" t="s">
        <v>912</v>
      </c>
      <c r="Z482" s="1096" t="s">
        <v>1846</v>
      </c>
      <c r="AA482" s="1094"/>
      <c r="AB482" s="1094"/>
      <c r="AC482" s="1094"/>
      <c r="AD482" s="1094"/>
      <c r="AE482" s="1094"/>
      <c r="AF482" s="1094"/>
      <c r="AH482" s="1093" t="s">
        <v>912</v>
      </c>
      <c r="AI482" s="1094"/>
      <c r="AJ482" s="1094"/>
      <c r="AM482" s="1026">
        <f t="shared" si="22"/>
        <v>32542</v>
      </c>
    </row>
    <row r="483" spans="1:39" ht="409.5" hidden="1" customHeight="1">
      <c r="AM483" s="1026">
        <f t="shared" si="22"/>
        <v>0</v>
      </c>
    </row>
    <row r="484" spans="1:39" ht="11.25" customHeight="1">
      <c r="A484" s="719" t="s">
        <v>1847</v>
      </c>
      <c r="B484" s="1095" t="s">
        <v>611</v>
      </c>
      <c r="C484" s="1094"/>
      <c r="D484" s="1094"/>
      <c r="E484" s="1094"/>
      <c r="F484" s="1094"/>
      <c r="H484" s="719" t="s">
        <v>1005</v>
      </c>
      <c r="J484" s="1096" t="s">
        <v>1093</v>
      </c>
      <c r="K484" s="1094"/>
      <c r="L484" s="1094"/>
      <c r="M484" s="719" t="s">
        <v>911</v>
      </c>
      <c r="O484" s="1096" t="s">
        <v>1848</v>
      </c>
      <c r="P484" s="1094"/>
      <c r="R484" s="1096" t="s">
        <v>1403</v>
      </c>
      <c r="S484" s="1094"/>
      <c r="U484" s="1096" t="s">
        <v>1849</v>
      </c>
      <c r="V484" s="1094"/>
      <c r="W484" s="1094"/>
      <c r="Y484" s="719" t="s">
        <v>912</v>
      </c>
      <c r="Z484" s="1096" t="s">
        <v>1849</v>
      </c>
      <c r="AA484" s="1094"/>
      <c r="AB484" s="1094"/>
      <c r="AC484" s="1094"/>
      <c r="AD484" s="1094"/>
      <c r="AE484" s="1094"/>
      <c r="AF484" s="1094"/>
      <c r="AH484" s="1093" t="s">
        <v>912</v>
      </c>
      <c r="AI484" s="1094"/>
      <c r="AJ484" s="1094"/>
      <c r="AM484" s="1026">
        <f t="shared" si="22"/>
        <v>21440</v>
      </c>
    </row>
    <row r="485" spans="1:39" ht="409.5" hidden="1" customHeight="1">
      <c r="AM485" s="1026">
        <f t="shared" si="22"/>
        <v>0</v>
      </c>
    </row>
    <row r="486" spans="1:39" ht="11.25" customHeight="1">
      <c r="A486" s="719" t="s">
        <v>1850</v>
      </c>
      <c r="B486" s="1095" t="s">
        <v>612</v>
      </c>
      <c r="C486" s="1094"/>
      <c r="D486" s="1094"/>
      <c r="E486" s="1094"/>
      <c r="F486" s="1094"/>
      <c r="H486" s="719" t="s">
        <v>1005</v>
      </c>
      <c r="J486" s="1096" t="s">
        <v>1093</v>
      </c>
      <c r="K486" s="1094"/>
      <c r="L486" s="1094"/>
      <c r="M486" s="719" t="s">
        <v>911</v>
      </c>
      <c r="O486" s="1096" t="s">
        <v>1851</v>
      </c>
      <c r="P486" s="1094"/>
      <c r="R486" s="1096" t="s">
        <v>1852</v>
      </c>
      <c r="S486" s="1094"/>
      <c r="U486" s="1096" t="s">
        <v>1853</v>
      </c>
      <c r="V486" s="1094"/>
      <c r="W486" s="1094"/>
      <c r="Y486" s="719" t="s">
        <v>912</v>
      </c>
      <c r="Z486" s="1096" t="s">
        <v>1853</v>
      </c>
      <c r="AA486" s="1094"/>
      <c r="AB486" s="1094"/>
      <c r="AC486" s="1094"/>
      <c r="AD486" s="1094"/>
      <c r="AE486" s="1094"/>
      <c r="AF486" s="1094"/>
      <c r="AH486" s="1093" t="s">
        <v>912</v>
      </c>
      <c r="AI486" s="1094"/>
      <c r="AJ486" s="1094"/>
      <c r="AM486" s="1026">
        <f t="shared" si="22"/>
        <v>92789</v>
      </c>
    </row>
    <row r="487" spans="1:39" ht="11.25" customHeight="1">
      <c r="A487" s="719" t="s">
        <v>1854</v>
      </c>
      <c r="B487" s="1095" t="s">
        <v>613</v>
      </c>
      <c r="C487" s="1094"/>
      <c r="D487" s="1094"/>
      <c r="E487" s="1094"/>
      <c r="F487" s="1094"/>
      <c r="H487" s="719" t="s">
        <v>1005</v>
      </c>
      <c r="J487" s="1096" t="s">
        <v>1093</v>
      </c>
      <c r="K487" s="1094"/>
      <c r="L487" s="1094"/>
      <c r="M487" s="719" t="s">
        <v>911</v>
      </c>
      <c r="O487" s="1096" t="s">
        <v>1855</v>
      </c>
      <c r="P487" s="1094"/>
      <c r="R487" s="1096" t="s">
        <v>1856</v>
      </c>
      <c r="S487" s="1094"/>
      <c r="U487" s="1096" t="s">
        <v>1857</v>
      </c>
      <c r="V487" s="1094"/>
      <c r="W487" s="1094"/>
      <c r="Y487" s="719" t="s">
        <v>912</v>
      </c>
      <c r="Z487" s="1096" t="s">
        <v>1857</v>
      </c>
      <c r="AA487" s="1094"/>
      <c r="AB487" s="1094"/>
      <c r="AC487" s="1094"/>
      <c r="AD487" s="1094"/>
      <c r="AE487" s="1094"/>
      <c r="AF487" s="1094"/>
      <c r="AH487" s="1093" t="s">
        <v>912</v>
      </c>
      <c r="AI487" s="1094"/>
      <c r="AJ487" s="1094"/>
      <c r="AM487" s="1026">
        <f t="shared" si="22"/>
        <v>294636</v>
      </c>
    </row>
    <row r="488" spans="1:39" ht="409.5" hidden="1" customHeight="1">
      <c r="AM488" s="1026">
        <f t="shared" si="22"/>
        <v>0</v>
      </c>
    </row>
    <row r="489" spans="1:39" ht="11.25" customHeight="1">
      <c r="A489" s="719" t="s">
        <v>1858</v>
      </c>
      <c r="B489" s="1095" t="s">
        <v>614</v>
      </c>
      <c r="C489" s="1094"/>
      <c r="D489" s="1094"/>
      <c r="E489" s="1094"/>
      <c r="F489" s="1094"/>
      <c r="H489" s="719" t="s">
        <v>1005</v>
      </c>
      <c r="J489" s="1096" t="s">
        <v>1093</v>
      </c>
      <c r="K489" s="1094"/>
      <c r="L489" s="1094"/>
      <c r="M489" s="719" t="s">
        <v>911</v>
      </c>
      <c r="O489" s="1096" t="s">
        <v>1859</v>
      </c>
      <c r="P489" s="1094"/>
      <c r="R489" s="1096" t="s">
        <v>1093</v>
      </c>
      <c r="S489" s="1094"/>
      <c r="U489" s="1096" t="s">
        <v>1859</v>
      </c>
      <c r="V489" s="1094"/>
      <c r="W489" s="1094"/>
      <c r="Y489" s="719" t="s">
        <v>912</v>
      </c>
      <c r="Z489" s="1096" t="s">
        <v>1859</v>
      </c>
      <c r="AA489" s="1094"/>
      <c r="AB489" s="1094"/>
      <c r="AC489" s="1094"/>
      <c r="AD489" s="1094"/>
      <c r="AE489" s="1094"/>
      <c r="AF489" s="1094"/>
      <c r="AH489" s="1093" t="s">
        <v>912</v>
      </c>
      <c r="AI489" s="1094"/>
      <c r="AJ489" s="1094"/>
      <c r="AM489" s="1026">
        <f t="shared" si="22"/>
        <v>3135</v>
      </c>
    </row>
    <row r="490" spans="1:39" ht="409.5" hidden="1" customHeight="1">
      <c r="AM490" s="1026">
        <f t="shared" si="22"/>
        <v>0</v>
      </c>
    </row>
    <row r="491" spans="1:39" ht="11.25" customHeight="1">
      <c r="A491" s="719" t="s">
        <v>1860</v>
      </c>
      <c r="B491" s="1095" t="s">
        <v>615</v>
      </c>
      <c r="C491" s="1094"/>
      <c r="D491" s="1094"/>
      <c r="E491" s="1094"/>
      <c r="F491" s="1094"/>
      <c r="H491" s="719" t="s">
        <v>1005</v>
      </c>
      <c r="J491" s="1096" t="s">
        <v>1093</v>
      </c>
      <c r="K491" s="1094"/>
      <c r="L491" s="1094"/>
      <c r="M491" s="719" t="s">
        <v>911</v>
      </c>
      <c r="O491" s="1096" t="s">
        <v>1861</v>
      </c>
      <c r="P491" s="1094"/>
      <c r="R491" s="1096" t="s">
        <v>1862</v>
      </c>
      <c r="S491" s="1094"/>
      <c r="U491" s="1096" t="s">
        <v>1863</v>
      </c>
      <c r="V491" s="1094"/>
      <c r="W491" s="1094"/>
      <c r="Y491" s="719" t="s">
        <v>912</v>
      </c>
      <c r="Z491" s="1096" t="s">
        <v>1863</v>
      </c>
      <c r="AA491" s="1094"/>
      <c r="AB491" s="1094"/>
      <c r="AC491" s="1094"/>
      <c r="AD491" s="1094"/>
      <c r="AE491" s="1094"/>
      <c r="AF491" s="1094"/>
      <c r="AH491" s="1093" t="s">
        <v>912</v>
      </c>
      <c r="AI491" s="1094"/>
      <c r="AJ491" s="1094"/>
      <c r="AM491" s="1026">
        <f t="shared" si="22"/>
        <v>45322</v>
      </c>
    </row>
    <row r="492" spans="1:39" ht="409.5" hidden="1" customHeight="1">
      <c r="AM492" s="1026">
        <f t="shared" si="22"/>
        <v>0</v>
      </c>
    </row>
    <row r="493" spans="1:39" ht="11.25" customHeight="1">
      <c r="A493" s="719" t="s">
        <v>1864</v>
      </c>
      <c r="B493" s="1095" t="s">
        <v>616</v>
      </c>
      <c r="C493" s="1094"/>
      <c r="D493" s="1094"/>
      <c r="E493" s="1094"/>
      <c r="F493" s="1094"/>
      <c r="H493" s="719" t="s">
        <v>1005</v>
      </c>
      <c r="J493" s="1096" t="s">
        <v>1093</v>
      </c>
      <c r="K493" s="1094"/>
      <c r="L493" s="1094"/>
      <c r="M493" s="719" t="s">
        <v>911</v>
      </c>
      <c r="O493" s="1096" t="s">
        <v>1865</v>
      </c>
      <c r="P493" s="1094"/>
      <c r="R493" s="1096" t="s">
        <v>1093</v>
      </c>
      <c r="S493" s="1094"/>
      <c r="U493" s="1096" t="s">
        <v>1865</v>
      </c>
      <c r="V493" s="1094"/>
      <c r="W493" s="1094"/>
      <c r="Y493" s="719" t="s">
        <v>912</v>
      </c>
      <c r="Z493" s="1096" t="s">
        <v>1865</v>
      </c>
      <c r="AA493" s="1094"/>
      <c r="AB493" s="1094"/>
      <c r="AC493" s="1094"/>
      <c r="AD493" s="1094"/>
      <c r="AE493" s="1094"/>
      <c r="AF493" s="1094"/>
      <c r="AH493" s="1093" t="s">
        <v>912</v>
      </c>
      <c r="AI493" s="1094"/>
      <c r="AJ493" s="1094"/>
      <c r="AM493" s="1026">
        <f t="shared" si="22"/>
        <v>93397</v>
      </c>
    </row>
    <row r="494" spans="1:39" ht="409.5" hidden="1" customHeight="1">
      <c r="AM494" s="1026">
        <f t="shared" si="22"/>
        <v>0</v>
      </c>
    </row>
    <row r="495" spans="1:39" ht="11.25" customHeight="1">
      <c r="A495" s="719" t="s">
        <v>1866</v>
      </c>
      <c r="B495" s="1095" t="s">
        <v>617</v>
      </c>
      <c r="C495" s="1094"/>
      <c r="D495" s="1094"/>
      <c r="E495" s="1094"/>
      <c r="F495" s="1094"/>
      <c r="H495" s="719" t="s">
        <v>1005</v>
      </c>
      <c r="J495" s="1096" t="s">
        <v>1093</v>
      </c>
      <c r="K495" s="1094"/>
      <c r="L495" s="1094"/>
      <c r="M495" s="719" t="s">
        <v>911</v>
      </c>
      <c r="O495" s="1096" t="s">
        <v>1867</v>
      </c>
      <c r="P495" s="1094"/>
      <c r="R495" s="1096" t="s">
        <v>1868</v>
      </c>
      <c r="S495" s="1094"/>
      <c r="U495" s="1096" t="s">
        <v>1869</v>
      </c>
      <c r="V495" s="1094"/>
      <c r="W495" s="1094"/>
      <c r="Y495" s="719" t="s">
        <v>912</v>
      </c>
      <c r="Z495" s="1096" t="s">
        <v>1869</v>
      </c>
      <c r="AA495" s="1094"/>
      <c r="AB495" s="1094"/>
      <c r="AC495" s="1094"/>
      <c r="AD495" s="1094"/>
      <c r="AE495" s="1094"/>
      <c r="AF495" s="1094"/>
      <c r="AH495" s="1093" t="s">
        <v>912</v>
      </c>
      <c r="AI495" s="1094"/>
      <c r="AJ495" s="1094"/>
      <c r="AM495" s="1026">
        <f t="shared" si="22"/>
        <v>18990</v>
      </c>
    </row>
    <row r="496" spans="1:39" ht="11.25" customHeight="1">
      <c r="A496" s="719" t="s">
        <v>1870</v>
      </c>
      <c r="B496" s="1095" t="s">
        <v>618</v>
      </c>
      <c r="C496" s="1094"/>
      <c r="D496" s="1094"/>
      <c r="E496" s="1094"/>
      <c r="F496" s="1094"/>
      <c r="H496" s="719" t="s">
        <v>1005</v>
      </c>
      <c r="J496" s="1096" t="s">
        <v>1093</v>
      </c>
      <c r="K496" s="1094"/>
      <c r="L496" s="1094"/>
      <c r="M496" s="719" t="s">
        <v>911</v>
      </c>
      <c r="O496" s="1096" t="s">
        <v>1871</v>
      </c>
      <c r="P496" s="1094"/>
      <c r="R496" s="1096" t="s">
        <v>1872</v>
      </c>
      <c r="S496" s="1094"/>
      <c r="U496" s="1096" t="s">
        <v>1873</v>
      </c>
      <c r="V496" s="1094"/>
      <c r="W496" s="1094"/>
      <c r="Y496" s="719" t="s">
        <v>912</v>
      </c>
      <c r="Z496" s="1096" t="s">
        <v>1873</v>
      </c>
      <c r="AA496" s="1094"/>
      <c r="AB496" s="1094"/>
      <c r="AC496" s="1094"/>
      <c r="AD496" s="1094"/>
      <c r="AE496" s="1094"/>
      <c r="AF496" s="1094"/>
      <c r="AH496" s="1093" t="s">
        <v>912</v>
      </c>
      <c r="AI496" s="1094"/>
      <c r="AJ496" s="1094"/>
      <c r="AM496" s="1026">
        <f t="shared" si="22"/>
        <v>80738</v>
      </c>
    </row>
    <row r="497" spans="1:39" ht="409.5" hidden="1" customHeight="1">
      <c r="AM497" s="1026">
        <f t="shared" si="22"/>
        <v>0</v>
      </c>
    </row>
    <row r="498" spans="1:39" ht="11.25" customHeight="1">
      <c r="A498" s="719" t="s">
        <v>1874</v>
      </c>
      <c r="B498" s="1095" t="s">
        <v>619</v>
      </c>
      <c r="C498" s="1094"/>
      <c r="D498" s="1094"/>
      <c r="E498" s="1094"/>
      <c r="F498" s="1094"/>
      <c r="H498" s="719" t="s">
        <v>1005</v>
      </c>
      <c r="J498" s="1096" t="s">
        <v>1093</v>
      </c>
      <c r="K498" s="1094"/>
      <c r="L498" s="1094"/>
      <c r="M498" s="719" t="s">
        <v>911</v>
      </c>
      <c r="O498" s="1096" t="s">
        <v>1875</v>
      </c>
      <c r="P498" s="1094"/>
      <c r="R498" s="1096" t="s">
        <v>1093</v>
      </c>
      <c r="S498" s="1094"/>
      <c r="U498" s="1096" t="s">
        <v>1875</v>
      </c>
      <c r="V498" s="1094"/>
      <c r="W498" s="1094"/>
      <c r="Y498" s="719" t="s">
        <v>912</v>
      </c>
      <c r="Z498" s="1096" t="s">
        <v>1875</v>
      </c>
      <c r="AA498" s="1094"/>
      <c r="AB498" s="1094"/>
      <c r="AC498" s="1094"/>
      <c r="AD498" s="1094"/>
      <c r="AE498" s="1094"/>
      <c r="AF498" s="1094"/>
      <c r="AH498" s="1093" t="s">
        <v>912</v>
      </c>
      <c r="AI498" s="1094"/>
      <c r="AJ498" s="1094"/>
      <c r="AM498" s="1026">
        <f t="shared" si="22"/>
        <v>79497</v>
      </c>
    </row>
    <row r="499" spans="1:39" ht="409.5" hidden="1" customHeight="1">
      <c r="AM499" s="1026">
        <f t="shared" si="22"/>
        <v>0</v>
      </c>
    </row>
    <row r="500" spans="1:39" ht="11.25" customHeight="1">
      <c r="A500" s="719" t="s">
        <v>1876</v>
      </c>
      <c r="B500" s="1095" t="s">
        <v>620</v>
      </c>
      <c r="C500" s="1094"/>
      <c r="D500" s="1094"/>
      <c r="E500" s="1094"/>
      <c r="F500" s="1094"/>
      <c r="H500" s="719" t="s">
        <v>1005</v>
      </c>
      <c r="J500" s="1096" t="s">
        <v>1093</v>
      </c>
      <c r="K500" s="1094"/>
      <c r="L500" s="1094"/>
      <c r="M500" s="719" t="s">
        <v>911</v>
      </c>
      <c r="O500" s="1096" t="s">
        <v>1877</v>
      </c>
      <c r="P500" s="1094"/>
      <c r="R500" s="1096" t="s">
        <v>1878</v>
      </c>
      <c r="S500" s="1094"/>
      <c r="U500" s="1096" t="s">
        <v>1879</v>
      </c>
      <c r="V500" s="1094"/>
      <c r="W500" s="1094"/>
      <c r="Y500" s="719" t="s">
        <v>912</v>
      </c>
      <c r="Z500" s="1096" t="s">
        <v>1879</v>
      </c>
      <c r="AA500" s="1094"/>
      <c r="AB500" s="1094"/>
      <c r="AC500" s="1094"/>
      <c r="AD500" s="1094"/>
      <c r="AE500" s="1094"/>
      <c r="AF500" s="1094"/>
      <c r="AH500" s="1093" t="s">
        <v>912</v>
      </c>
      <c r="AI500" s="1094"/>
      <c r="AJ500" s="1094"/>
      <c r="AM500" s="1026">
        <f t="shared" si="22"/>
        <v>4470</v>
      </c>
    </row>
    <row r="501" spans="1:39" ht="409.5" hidden="1" customHeight="1">
      <c r="AM501" s="1026">
        <f t="shared" si="22"/>
        <v>0</v>
      </c>
    </row>
    <row r="502" spans="1:39" ht="11.25" customHeight="1">
      <c r="A502" s="719" t="s">
        <v>1880</v>
      </c>
      <c r="B502" s="1095" t="s">
        <v>621</v>
      </c>
      <c r="C502" s="1094"/>
      <c r="D502" s="1094"/>
      <c r="E502" s="1094"/>
      <c r="F502" s="1094"/>
      <c r="H502" s="719" t="s">
        <v>1005</v>
      </c>
      <c r="J502" s="1096" t="s">
        <v>1093</v>
      </c>
      <c r="K502" s="1094"/>
      <c r="L502" s="1094"/>
      <c r="M502" s="719" t="s">
        <v>911</v>
      </c>
      <c r="O502" s="1096" t="s">
        <v>1881</v>
      </c>
      <c r="P502" s="1094"/>
      <c r="R502" s="1096" t="s">
        <v>1882</v>
      </c>
      <c r="S502" s="1094"/>
      <c r="U502" s="1096" t="s">
        <v>1883</v>
      </c>
      <c r="V502" s="1094"/>
      <c r="W502" s="1094"/>
      <c r="Y502" s="719" t="s">
        <v>912</v>
      </c>
      <c r="Z502" s="1096" t="s">
        <v>1883</v>
      </c>
      <c r="AA502" s="1094"/>
      <c r="AB502" s="1094"/>
      <c r="AC502" s="1094"/>
      <c r="AD502" s="1094"/>
      <c r="AE502" s="1094"/>
      <c r="AF502" s="1094"/>
      <c r="AH502" s="1093" t="s">
        <v>912</v>
      </c>
      <c r="AI502" s="1094"/>
      <c r="AJ502" s="1094"/>
      <c r="AM502" s="1026">
        <f t="shared" si="22"/>
        <v>2393</v>
      </c>
    </row>
    <row r="503" spans="1:39" ht="11.25" customHeight="1">
      <c r="A503" s="719" t="s">
        <v>1884</v>
      </c>
      <c r="B503" s="1095" t="s">
        <v>622</v>
      </c>
      <c r="C503" s="1094"/>
      <c r="D503" s="1094"/>
      <c r="E503" s="1094"/>
      <c r="F503" s="1094"/>
      <c r="H503" s="719" t="s">
        <v>1005</v>
      </c>
      <c r="J503" s="1096" t="s">
        <v>1093</v>
      </c>
      <c r="K503" s="1094"/>
      <c r="L503" s="1094"/>
      <c r="M503" s="719" t="s">
        <v>911</v>
      </c>
      <c r="O503" s="1096" t="s">
        <v>1885</v>
      </c>
      <c r="P503" s="1094"/>
      <c r="R503" s="1096" t="s">
        <v>1093</v>
      </c>
      <c r="S503" s="1094"/>
      <c r="U503" s="1096" t="s">
        <v>1885</v>
      </c>
      <c r="V503" s="1094"/>
      <c r="W503" s="1094"/>
      <c r="Y503" s="719" t="s">
        <v>912</v>
      </c>
      <c r="Z503" s="1096" t="s">
        <v>1885</v>
      </c>
      <c r="AA503" s="1094"/>
      <c r="AB503" s="1094"/>
      <c r="AC503" s="1094"/>
      <c r="AD503" s="1094"/>
      <c r="AE503" s="1094"/>
      <c r="AF503" s="1094"/>
      <c r="AH503" s="1093" t="s">
        <v>912</v>
      </c>
      <c r="AI503" s="1094"/>
      <c r="AJ503" s="1094"/>
      <c r="AM503" s="1026">
        <f t="shared" si="22"/>
        <v>31739</v>
      </c>
    </row>
    <row r="504" spans="1:39" ht="409.5" hidden="1" customHeight="1">
      <c r="AM504" s="1026">
        <f t="shared" si="22"/>
        <v>0</v>
      </c>
    </row>
    <row r="505" spans="1:39" ht="11.25" customHeight="1">
      <c r="A505" s="719" t="s">
        <v>1886</v>
      </c>
      <c r="B505" s="1095" t="s">
        <v>623</v>
      </c>
      <c r="C505" s="1094"/>
      <c r="D505" s="1094"/>
      <c r="E505" s="1094"/>
      <c r="F505" s="1094"/>
      <c r="H505" s="719" t="s">
        <v>1005</v>
      </c>
      <c r="J505" s="1096" t="s">
        <v>1093</v>
      </c>
      <c r="K505" s="1094"/>
      <c r="L505" s="1094"/>
      <c r="M505" s="719" t="s">
        <v>911</v>
      </c>
      <c r="O505" s="1096" t="s">
        <v>1887</v>
      </c>
      <c r="P505" s="1094"/>
      <c r="R505" s="1096" t="s">
        <v>1888</v>
      </c>
      <c r="S505" s="1094"/>
      <c r="U505" s="1096" t="s">
        <v>1889</v>
      </c>
      <c r="V505" s="1094"/>
      <c r="W505" s="1094"/>
      <c r="Y505" s="719" t="s">
        <v>912</v>
      </c>
      <c r="Z505" s="1096" t="s">
        <v>1889</v>
      </c>
      <c r="AA505" s="1094"/>
      <c r="AB505" s="1094"/>
      <c r="AC505" s="1094"/>
      <c r="AD505" s="1094"/>
      <c r="AE505" s="1094"/>
      <c r="AF505" s="1094"/>
      <c r="AH505" s="1093" t="s">
        <v>912</v>
      </c>
      <c r="AI505" s="1094"/>
      <c r="AJ505" s="1094"/>
      <c r="AM505" s="1026">
        <f t="shared" si="22"/>
        <v>4616</v>
      </c>
    </row>
    <row r="506" spans="1:39" ht="409.5" hidden="1" customHeight="1">
      <c r="AM506" s="1026">
        <f t="shared" si="22"/>
        <v>0</v>
      </c>
    </row>
    <row r="507" spans="1:39" ht="11.25" customHeight="1">
      <c r="A507" s="719" t="s">
        <v>1890</v>
      </c>
      <c r="B507" s="1095" t="s">
        <v>624</v>
      </c>
      <c r="C507" s="1094"/>
      <c r="D507" s="1094"/>
      <c r="E507" s="1094"/>
      <c r="F507" s="1094"/>
      <c r="H507" s="719" t="s">
        <v>1005</v>
      </c>
      <c r="J507" s="1096" t="s">
        <v>1093</v>
      </c>
      <c r="K507" s="1094"/>
      <c r="L507" s="1094"/>
      <c r="M507" s="719" t="s">
        <v>911</v>
      </c>
      <c r="O507" s="1096" t="s">
        <v>1891</v>
      </c>
      <c r="P507" s="1094"/>
      <c r="R507" s="1096" t="s">
        <v>1093</v>
      </c>
      <c r="S507" s="1094"/>
      <c r="U507" s="1096" t="s">
        <v>1891</v>
      </c>
      <c r="V507" s="1094"/>
      <c r="W507" s="1094"/>
      <c r="Y507" s="719" t="s">
        <v>912</v>
      </c>
      <c r="Z507" s="1096" t="s">
        <v>1891</v>
      </c>
      <c r="AA507" s="1094"/>
      <c r="AB507" s="1094"/>
      <c r="AC507" s="1094"/>
      <c r="AD507" s="1094"/>
      <c r="AE507" s="1094"/>
      <c r="AF507" s="1094"/>
      <c r="AH507" s="1093" t="s">
        <v>912</v>
      </c>
      <c r="AI507" s="1094"/>
      <c r="AJ507" s="1094"/>
      <c r="AM507" s="1026">
        <f t="shared" si="22"/>
        <v>3030</v>
      </c>
    </row>
    <row r="508" spans="1:39" ht="409.5" hidden="1" customHeight="1">
      <c r="AM508" s="1026">
        <f t="shared" si="22"/>
        <v>0</v>
      </c>
    </row>
    <row r="509" spans="1:39" ht="11.25" customHeight="1">
      <c r="A509" s="719" t="s">
        <v>1892</v>
      </c>
      <c r="B509" s="1095" t="s">
        <v>625</v>
      </c>
      <c r="C509" s="1094"/>
      <c r="D509" s="1094"/>
      <c r="E509" s="1094"/>
      <c r="F509" s="1094"/>
      <c r="H509" s="719" t="s">
        <v>1005</v>
      </c>
      <c r="J509" s="1096" t="s">
        <v>1093</v>
      </c>
      <c r="K509" s="1094"/>
      <c r="L509" s="1094"/>
      <c r="M509" s="719" t="s">
        <v>911</v>
      </c>
      <c r="O509" s="1096" t="s">
        <v>1893</v>
      </c>
      <c r="P509" s="1094"/>
      <c r="R509" s="1096" t="s">
        <v>1894</v>
      </c>
      <c r="S509" s="1094"/>
      <c r="U509" s="1096" t="s">
        <v>1895</v>
      </c>
      <c r="V509" s="1094"/>
      <c r="W509" s="1094"/>
      <c r="Y509" s="719" t="s">
        <v>912</v>
      </c>
      <c r="Z509" s="1096" t="s">
        <v>1895</v>
      </c>
      <c r="AA509" s="1094"/>
      <c r="AB509" s="1094"/>
      <c r="AC509" s="1094"/>
      <c r="AD509" s="1094"/>
      <c r="AE509" s="1094"/>
      <c r="AF509" s="1094"/>
      <c r="AH509" s="1093" t="s">
        <v>912</v>
      </c>
      <c r="AI509" s="1094"/>
      <c r="AJ509" s="1094"/>
      <c r="AM509" s="1026">
        <f t="shared" si="22"/>
        <v>290983</v>
      </c>
    </row>
    <row r="510" spans="1:39" ht="11.25" customHeight="1">
      <c r="A510" s="719" t="s">
        <v>1896</v>
      </c>
      <c r="B510" s="1095" t="s">
        <v>626</v>
      </c>
      <c r="C510" s="1094"/>
      <c r="D510" s="1094"/>
      <c r="E510" s="1094"/>
      <c r="F510" s="1094"/>
      <c r="H510" s="719" t="s">
        <v>1005</v>
      </c>
      <c r="J510" s="1096" t="s">
        <v>1093</v>
      </c>
      <c r="K510" s="1094"/>
      <c r="L510" s="1094"/>
      <c r="M510" s="719" t="s">
        <v>911</v>
      </c>
      <c r="O510" s="1096" t="s">
        <v>1157</v>
      </c>
      <c r="P510" s="1094"/>
      <c r="R510" s="1096" t="s">
        <v>1093</v>
      </c>
      <c r="S510" s="1094"/>
      <c r="U510" s="1096" t="s">
        <v>1157</v>
      </c>
      <c r="V510" s="1094"/>
      <c r="W510" s="1094"/>
      <c r="Y510" s="719" t="s">
        <v>912</v>
      </c>
      <c r="Z510" s="1096" t="s">
        <v>1157</v>
      </c>
      <c r="AA510" s="1094"/>
      <c r="AB510" s="1094"/>
      <c r="AC510" s="1094"/>
      <c r="AD510" s="1094"/>
      <c r="AE510" s="1094"/>
      <c r="AF510" s="1094"/>
      <c r="AH510" s="1093" t="s">
        <v>912</v>
      </c>
      <c r="AI510" s="1094"/>
      <c r="AJ510" s="1094"/>
      <c r="AM510" s="1026">
        <f t="shared" si="22"/>
        <v>21275</v>
      </c>
    </row>
    <row r="511" spans="1:39" ht="409.5" hidden="1" customHeight="1">
      <c r="AM511" s="1026">
        <f t="shared" si="22"/>
        <v>0</v>
      </c>
    </row>
    <row r="512" spans="1:39" ht="11.25" customHeight="1">
      <c r="A512" s="719" t="s">
        <v>1897</v>
      </c>
      <c r="B512" s="1095" t="s">
        <v>627</v>
      </c>
      <c r="C512" s="1094"/>
      <c r="D512" s="1094"/>
      <c r="E512" s="1094"/>
      <c r="F512" s="1094"/>
      <c r="H512" s="719" t="s">
        <v>1005</v>
      </c>
      <c r="J512" s="1096" t="s">
        <v>1093</v>
      </c>
      <c r="K512" s="1094"/>
      <c r="L512" s="1094"/>
      <c r="M512" s="719" t="s">
        <v>911</v>
      </c>
      <c r="O512" s="1096" t="s">
        <v>1295</v>
      </c>
      <c r="P512" s="1094"/>
      <c r="R512" s="1096" t="s">
        <v>1093</v>
      </c>
      <c r="S512" s="1094"/>
      <c r="U512" s="1096" t="s">
        <v>1295</v>
      </c>
      <c r="V512" s="1094"/>
      <c r="W512" s="1094"/>
      <c r="Y512" s="719" t="s">
        <v>912</v>
      </c>
      <c r="Z512" s="1096" t="s">
        <v>1295</v>
      </c>
      <c r="AA512" s="1094"/>
      <c r="AB512" s="1094"/>
      <c r="AC512" s="1094"/>
      <c r="AD512" s="1094"/>
      <c r="AE512" s="1094"/>
      <c r="AF512" s="1094"/>
      <c r="AH512" s="1093" t="s">
        <v>912</v>
      </c>
      <c r="AI512" s="1094"/>
      <c r="AJ512" s="1094"/>
      <c r="AM512" s="1026">
        <f t="shared" si="22"/>
        <v>85146</v>
      </c>
    </row>
    <row r="513" spans="1:39" ht="409.5" hidden="1" customHeight="1">
      <c r="AM513" s="1026">
        <f t="shared" si="22"/>
        <v>0</v>
      </c>
    </row>
    <row r="514" spans="1:39" ht="11.25" customHeight="1">
      <c r="A514" s="719" t="s">
        <v>1898</v>
      </c>
      <c r="B514" s="1095" t="s">
        <v>1009</v>
      </c>
      <c r="C514" s="1094"/>
      <c r="D514" s="1094"/>
      <c r="E514" s="1094"/>
      <c r="F514" s="1094"/>
      <c r="H514" s="719" t="s">
        <v>1005</v>
      </c>
      <c r="J514" s="1096" t="s">
        <v>1093</v>
      </c>
      <c r="K514" s="1094"/>
      <c r="L514" s="1094"/>
      <c r="M514" s="719" t="s">
        <v>911</v>
      </c>
      <c r="O514" s="1096" t="s">
        <v>1899</v>
      </c>
      <c r="P514" s="1094"/>
      <c r="R514" s="1096" t="s">
        <v>1093</v>
      </c>
      <c r="S514" s="1094"/>
      <c r="U514" s="1096" t="s">
        <v>1899</v>
      </c>
      <c r="V514" s="1094"/>
      <c r="W514" s="1094"/>
      <c r="Y514" s="719" t="s">
        <v>912</v>
      </c>
      <c r="Z514" s="1096" t="s">
        <v>1899</v>
      </c>
      <c r="AA514" s="1094"/>
      <c r="AB514" s="1094"/>
      <c r="AC514" s="1094"/>
      <c r="AD514" s="1094"/>
      <c r="AE514" s="1094"/>
      <c r="AF514" s="1094"/>
      <c r="AH514" s="1093" t="s">
        <v>912</v>
      </c>
      <c r="AI514" s="1094"/>
      <c r="AJ514" s="1094"/>
      <c r="AM514" s="1026">
        <f t="shared" si="22"/>
        <v>2139</v>
      </c>
    </row>
    <row r="515" spans="1:39" ht="409.5" hidden="1" customHeight="1">
      <c r="AM515" s="1026">
        <f t="shared" si="22"/>
        <v>0</v>
      </c>
    </row>
    <row r="516" spans="1:39" ht="11.25" customHeight="1">
      <c r="A516" s="719" t="s">
        <v>1900</v>
      </c>
      <c r="B516" s="1095" t="s">
        <v>628</v>
      </c>
      <c r="C516" s="1094"/>
      <c r="D516" s="1094"/>
      <c r="E516" s="1094"/>
      <c r="F516" s="1094"/>
      <c r="H516" s="719" t="s">
        <v>1005</v>
      </c>
      <c r="J516" s="1096" t="s">
        <v>1093</v>
      </c>
      <c r="K516" s="1094"/>
      <c r="L516" s="1094"/>
      <c r="M516" s="719" t="s">
        <v>911</v>
      </c>
      <c r="O516" s="1096" t="s">
        <v>1901</v>
      </c>
      <c r="P516" s="1094"/>
      <c r="R516" s="1096" t="s">
        <v>1093</v>
      </c>
      <c r="S516" s="1094"/>
      <c r="U516" s="1096" t="s">
        <v>1901</v>
      </c>
      <c r="V516" s="1094"/>
      <c r="W516" s="1094"/>
      <c r="Y516" s="719" t="s">
        <v>912</v>
      </c>
      <c r="Z516" s="1096" t="s">
        <v>1901</v>
      </c>
      <c r="AA516" s="1094"/>
      <c r="AB516" s="1094"/>
      <c r="AC516" s="1094"/>
      <c r="AD516" s="1094"/>
      <c r="AE516" s="1094"/>
      <c r="AF516" s="1094"/>
      <c r="AH516" s="1093" t="s">
        <v>912</v>
      </c>
      <c r="AI516" s="1094"/>
      <c r="AJ516" s="1094"/>
      <c r="AM516" s="1026">
        <f t="shared" si="22"/>
        <v>601919</v>
      </c>
    </row>
    <row r="517" spans="1:39" ht="409.5" hidden="1" customHeight="1">
      <c r="AM517" s="1026">
        <f t="shared" si="22"/>
        <v>0</v>
      </c>
    </row>
    <row r="518" spans="1:39" ht="11.25" customHeight="1">
      <c r="A518" s="719" t="s">
        <v>1902</v>
      </c>
      <c r="B518" s="1095" t="s">
        <v>630</v>
      </c>
      <c r="C518" s="1094"/>
      <c r="D518" s="1094"/>
      <c r="E518" s="1094"/>
      <c r="F518" s="1094"/>
      <c r="H518" s="719" t="s">
        <v>1005</v>
      </c>
      <c r="J518" s="1096" t="s">
        <v>1093</v>
      </c>
      <c r="K518" s="1094"/>
      <c r="L518" s="1094"/>
      <c r="M518" s="719" t="s">
        <v>911</v>
      </c>
      <c r="O518" s="1096" t="s">
        <v>1533</v>
      </c>
      <c r="P518" s="1094"/>
      <c r="R518" s="1096" t="s">
        <v>1903</v>
      </c>
      <c r="S518" s="1094"/>
      <c r="U518" s="1096" t="s">
        <v>1535</v>
      </c>
      <c r="V518" s="1094"/>
      <c r="W518" s="1094"/>
      <c r="Y518" s="719" t="s">
        <v>912</v>
      </c>
      <c r="Z518" s="1096" t="s">
        <v>1535</v>
      </c>
      <c r="AA518" s="1094"/>
      <c r="AB518" s="1094"/>
      <c r="AC518" s="1094"/>
      <c r="AD518" s="1094"/>
      <c r="AE518" s="1094"/>
      <c r="AF518" s="1094"/>
      <c r="AH518" s="1093" t="s">
        <v>912</v>
      </c>
      <c r="AI518" s="1094"/>
      <c r="AJ518" s="1094"/>
      <c r="AM518" s="1026">
        <f t="shared" si="22"/>
        <v>13000</v>
      </c>
    </row>
    <row r="519" spans="1:39" ht="11.25" customHeight="1">
      <c r="A519" s="719" t="s">
        <v>1904</v>
      </c>
      <c r="B519" s="1095" t="s">
        <v>631</v>
      </c>
      <c r="C519" s="1094"/>
      <c r="D519" s="1094"/>
      <c r="E519" s="1094"/>
      <c r="F519" s="1094"/>
      <c r="H519" s="719" t="s">
        <v>1005</v>
      </c>
      <c r="J519" s="1096" t="s">
        <v>1093</v>
      </c>
      <c r="K519" s="1094"/>
      <c r="L519" s="1094"/>
      <c r="M519" s="719" t="s">
        <v>911</v>
      </c>
      <c r="O519" s="1096" t="s">
        <v>1905</v>
      </c>
      <c r="P519" s="1094"/>
      <c r="R519" s="1096" t="s">
        <v>1906</v>
      </c>
      <c r="S519" s="1094"/>
      <c r="U519" s="1096" t="s">
        <v>1907</v>
      </c>
      <c r="V519" s="1094"/>
      <c r="W519" s="1094"/>
      <c r="Y519" s="719" t="s">
        <v>912</v>
      </c>
      <c r="Z519" s="1096" t="s">
        <v>1907</v>
      </c>
      <c r="AA519" s="1094"/>
      <c r="AB519" s="1094"/>
      <c r="AC519" s="1094"/>
      <c r="AD519" s="1094"/>
      <c r="AE519" s="1094"/>
      <c r="AF519" s="1094"/>
      <c r="AH519" s="1093" t="s">
        <v>912</v>
      </c>
      <c r="AI519" s="1094"/>
      <c r="AJ519" s="1094"/>
      <c r="AM519" s="1026">
        <f t="shared" si="22"/>
        <v>222901</v>
      </c>
    </row>
    <row r="520" spans="1:39" ht="409.5" hidden="1" customHeight="1">
      <c r="AM520" s="1026">
        <f t="shared" si="22"/>
        <v>0</v>
      </c>
    </row>
    <row r="521" spans="1:39" ht="11.25" customHeight="1">
      <c r="A521" s="719" t="s">
        <v>1908</v>
      </c>
      <c r="B521" s="1095" t="s">
        <v>632</v>
      </c>
      <c r="C521" s="1094"/>
      <c r="D521" s="1094"/>
      <c r="E521" s="1094"/>
      <c r="F521" s="1094"/>
      <c r="H521" s="719" t="s">
        <v>1005</v>
      </c>
      <c r="J521" s="1096" t="s">
        <v>1093</v>
      </c>
      <c r="K521" s="1094"/>
      <c r="L521" s="1094"/>
      <c r="M521" s="719" t="s">
        <v>911</v>
      </c>
      <c r="O521" s="1096" t="s">
        <v>1909</v>
      </c>
      <c r="P521" s="1094"/>
      <c r="R521" s="1096" t="s">
        <v>1910</v>
      </c>
      <c r="S521" s="1094"/>
      <c r="U521" s="1096" t="s">
        <v>1911</v>
      </c>
      <c r="V521" s="1094"/>
      <c r="W521" s="1094"/>
      <c r="Y521" s="719" t="s">
        <v>912</v>
      </c>
      <c r="Z521" s="1096" t="s">
        <v>1911</v>
      </c>
      <c r="AA521" s="1094"/>
      <c r="AB521" s="1094"/>
      <c r="AC521" s="1094"/>
      <c r="AD521" s="1094"/>
      <c r="AE521" s="1094"/>
      <c r="AF521" s="1094"/>
      <c r="AH521" s="1093" t="s">
        <v>912</v>
      </c>
      <c r="AI521" s="1094"/>
      <c r="AJ521" s="1094"/>
      <c r="AM521" s="1026">
        <f t="shared" si="22"/>
        <v>2326</v>
      </c>
    </row>
    <row r="522" spans="1:39" ht="409.5" hidden="1" customHeight="1">
      <c r="AM522" s="1026"/>
    </row>
    <row r="523" spans="1:39" ht="11.25" customHeight="1">
      <c r="A523" s="719" t="s">
        <v>1912</v>
      </c>
      <c r="B523" s="1095" t="s">
        <v>633</v>
      </c>
      <c r="C523" s="1094"/>
      <c r="D523" s="1094"/>
      <c r="E523" s="1094"/>
      <c r="F523" s="1094"/>
      <c r="H523" s="719" t="s">
        <v>1005</v>
      </c>
      <c r="J523" s="1096" t="s">
        <v>1093</v>
      </c>
      <c r="K523" s="1094"/>
      <c r="L523" s="1094"/>
      <c r="M523" s="719" t="s">
        <v>911</v>
      </c>
      <c r="O523" s="1096" t="s">
        <v>1913</v>
      </c>
      <c r="P523" s="1094"/>
      <c r="R523" s="1096" t="s">
        <v>1914</v>
      </c>
      <c r="S523" s="1094"/>
      <c r="U523" s="1096" t="s">
        <v>1915</v>
      </c>
      <c r="V523" s="1094"/>
      <c r="W523" s="1094"/>
      <c r="Y523" s="719" t="s">
        <v>911</v>
      </c>
      <c r="Z523" s="1096" t="s">
        <v>1915</v>
      </c>
      <c r="AA523" s="1094"/>
      <c r="AB523" s="1094"/>
      <c r="AC523" s="1094"/>
      <c r="AD523" s="1094"/>
      <c r="AE523" s="1094"/>
      <c r="AF523" s="1094"/>
      <c r="AH523" s="1093" t="s">
        <v>911</v>
      </c>
      <c r="AI523" s="1094"/>
      <c r="AJ523" s="1094"/>
      <c r="AM523" s="1026">
        <f>-ROUND(Z523,0)</f>
        <v>-1242</v>
      </c>
    </row>
    <row r="524" spans="1:39" ht="409.5" hidden="1" customHeight="1">
      <c r="AM524" s="1026"/>
    </row>
    <row r="525" spans="1:39" ht="11.25" customHeight="1">
      <c r="A525" s="719" t="s">
        <v>1916</v>
      </c>
      <c r="B525" s="1095" t="s">
        <v>634</v>
      </c>
      <c r="C525" s="1094"/>
      <c r="D525" s="1094"/>
      <c r="E525" s="1094"/>
      <c r="F525" s="1094"/>
      <c r="H525" s="719" t="s">
        <v>1005</v>
      </c>
      <c r="J525" s="1096" t="s">
        <v>1093</v>
      </c>
      <c r="K525" s="1094"/>
      <c r="L525" s="1094"/>
      <c r="M525" s="719" t="s">
        <v>911</v>
      </c>
      <c r="O525" s="1096" t="s">
        <v>1917</v>
      </c>
      <c r="P525" s="1094"/>
      <c r="R525" s="1096" t="s">
        <v>1918</v>
      </c>
      <c r="S525" s="1094"/>
      <c r="U525" s="1096" t="s">
        <v>1919</v>
      </c>
      <c r="V525" s="1094"/>
      <c r="W525" s="1094"/>
      <c r="Y525" s="719" t="s">
        <v>912</v>
      </c>
      <c r="Z525" s="1096" t="s">
        <v>1919</v>
      </c>
      <c r="AA525" s="1094"/>
      <c r="AB525" s="1094"/>
      <c r="AC525" s="1094"/>
      <c r="AD525" s="1094"/>
      <c r="AE525" s="1094"/>
      <c r="AF525" s="1094"/>
      <c r="AH525" s="1093" t="s">
        <v>912</v>
      </c>
      <c r="AI525" s="1094"/>
      <c r="AJ525" s="1094"/>
      <c r="AM525" s="1026">
        <f t="shared" ref="AM525:AM588" si="23">ROUND(Z525,0)</f>
        <v>14428</v>
      </c>
    </row>
    <row r="526" spans="1:39" ht="11.25" customHeight="1">
      <c r="A526" s="719" t="s">
        <v>1920</v>
      </c>
      <c r="B526" s="1095" t="s">
        <v>635</v>
      </c>
      <c r="C526" s="1094"/>
      <c r="D526" s="1094"/>
      <c r="E526" s="1094"/>
      <c r="F526" s="1094"/>
      <c r="H526" s="719" t="s">
        <v>1005</v>
      </c>
      <c r="J526" s="1096" t="s">
        <v>1093</v>
      </c>
      <c r="K526" s="1094"/>
      <c r="L526" s="1094"/>
      <c r="M526" s="719" t="s">
        <v>911</v>
      </c>
      <c r="O526" s="1096" t="s">
        <v>1921</v>
      </c>
      <c r="P526" s="1094"/>
      <c r="R526" s="1096" t="s">
        <v>1093</v>
      </c>
      <c r="S526" s="1094"/>
      <c r="U526" s="1096" t="s">
        <v>1921</v>
      </c>
      <c r="V526" s="1094"/>
      <c r="W526" s="1094"/>
      <c r="Y526" s="719" t="s">
        <v>912</v>
      </c>
      <c r="Z526" s="1096" t="s">
        <v>1921</v>
      </c>
      <c r="AA526" s="1094"/>
      <c r="AB526" s="1094"/>
      <c r="AC526" s="1094"/>
      <c r="AD526" s="1094"/>
      <c r="AE526" s="1094"/>
      <c r="AF526" s="1094"/>
      <c r="AH526" s="1093" t="s">
        <v>912</v>
      </c>
      <c r="AI526" s="1094"/>
      <c r="AJ526" s="1094"/>
      <c r="AM526" s="1026">
        <f t="shared" si="23"/>
        <v>46635</v>
      </c>
    </row>
    <row r="527" spans="1:39" ht="409.5" hidden="1" customHeight="1">
      <c r="AM527" s="1026">
        <f t="shared" si="23"/>
        <v>0</v>
      </c>
    </row>
    <row r="528" spans="1:39" ht="11.25" customHeight="1">
      <c r="A528" s="719" t="s">
        <v>1922</v>
      </c>
      <c r="B528" s="1095" t="s">
        <v>636</v>
      </c>
      <c r="C528" s="1094"/>
      <c r="D528" s="1094"/>
      <c r="E528" s="1094"/>
      <c r="F528" s="1094"/>
      <c r="H528" s="719" t="s">
        <v>1005</v>
      </c>
      <c r="J528" s="1096" t="s">
        <v>1093</v>
      </c>
      <c r="K528" s="1094"/>
      <c r="L528" s="1094"/>
      <c r="M528" s="719" t="s">
        <v>911</v>
      </c>
      <c r="O528" s="1096" t="s">
        <v>1923</v>
      </c>
      <c r="P528" s="1094"/>
      <c r="R528" s="1096" t="s">
        <v>1093</v>
      </c>
      <c r="S528" s="1094"/>
      <c r="U528" s="1096" t="s">
        <v>1923</v>
      </c>
      <c r="V528" s="1094"/>
      <c r="W528" s="1094"/>
      <c r="Y528" s="719" t="s">
        <v>912</v>
      </c>
      <c r="Z528" s="1096" t="s">
        <v>1923</v>
      </c>
      <c r="AA528" s="1094"/>
      <c r="AB528" s="1094"/>
      <c r="AC528" s="1094"/>
      <c r="AD528" s="1094"/>
      <c r="AE528" s="1094"/>
      <c r="AF528" s="1094"/>
      <c r="AH528" s="1093" t="s">
        <v>912</v>
      </c>
      <c r="AI528" s="1094"/>
      <c r="AJ528" s="1094"/>
      <c r="AM528" s="1026">
        <f t="shared" si="23"/>
        <v>2521</v>
      </c>
    </row>
    <row r="529" spans="1:39" ht="409.5" hidden="1" customHeight="1">
      <c r="AM529" s="1026">
        <f t="shared" si="23"/>
        <v>0</v>
      </c>
    </row>
    <row r="530" spans="1:39" ht="11.25" customHeight="1">
      <c r="A530" s="719" t="s">
        <v>1924</v>
      </c>
      <c r="B530" s="1095" t="s">
        <v>637</v>
      </c>
      <c r="C530" s="1094"/>
      <c r="D530" s="1094"/>
      <c r="E530" s="1094"/>
      <c r="F530" s="1094"/>
      <c r="H530" s="719" t="s">
        <v>1005</v>
      </c>
      <c r="J530" s="1096" t="s">
        <v>1093</v>
      </c>
      <c r="K530" s="1094"/>
      <c r="L530" s="1094"/>
      <c r="M530" s="719" t="s">
        <v>911</v>
      </c>
      <c r="O530" s="1096" t="s">
        <v>1925</v>
      </c>
      <c r="P530" s="1094"/>
      <c r="R530" s="1096" t="s">
        <v>1093</v>
      </c>
      <c r="S530" s="1094"/>
      <c r="U530" s="1096" t="s">
        <v>1925</v>
      </c>
      <c r="V530" s="1094"/>
      <c r="W530" s="1094"/>
      <c r="Y530" s="719" t="s">
        <v>912</v>
      </c>
      <c r="Z530" s="1096" t="s">
        <v>1925</v>
      </c>
      <c r="AA530" s="1094"/>
      <c r="AB530" s="1094"/>
      <c r="AC530" s="1094"/>
      <c r="AD530" s="1094"/>
      <c r="AE530" s="1094"/>
      <c r="AF530" s="1094"/>
      <c r="AH530" s="1093" t="s">
        <v>912</v>
      </c>
      <c r="AI530" s="1094"/>
      <c r="AJ530" s="1094"/>
      <c r="AM530" s="1026">
        <f t="shared" si="23"/>
        <v>22096</v>
      </c>
    </row>
    <row r="531" spans="1:39" ht="409.5" hidden="1" customHeight="1">
      <c r="AM531" s="1026">
        <f t="shared" si="23"/>
        <v>0</v>
      </c>
    </row>
    <row r="532" spans="1:39" ht="11.25" customHeight="1">
      <c r="A532" s="719" t="s">
        <v>1926</v>
      </c>
      <c r="B532" s="1095" t="s">
        <v>638</v>
      </c>
      <c r="C532" s="1094"/>
      <c r="D532" s="1094"/>
      <c r="E532" s="1094"/>
      <c r="F532" s="1094"/>
      <c r="H532" s="719" t="s">
        <v>1005</v>
      </c>
      <c r="J532" s="1096" t="s">
        <v>1093</v>
      </c>
      <c r="K532" s="1094"/>
      <c r="L532" s="1094"/>
      <c r="M532" s="719" t="s">
        <v>911</v>
      </c>
      <c r="O532" s="1096" t="s">
        <v>1927</v>
      </c>
      <c r="P532" s="1094"/>
      <c r="R532" s="1096" t="s">
        <v>1093</v>
      </c>
      <c r="S532" s="1094"/>
      <c r="U532" s="1096" t="s">
        <v>1927</v>
      </c>
      <c r="V532" s="1094"/>
      <c r="W532" s="1094"/>
      <c r="Y532" s="719" t="s">
        <v>912</v>
      </c>
      <c r="Z532" s="1096" t="s">
        <v>1927</v>
      </c>
      <c r="AA532" s="1094"/>
      <c r="AB532" s="1094"/>
      <c r="AC532" s="1094"/>
      <c r="AD532" s="1094"/>
      <c r="AE532" s="1094"/>
      <c r="AF532" s="1094"/>
      <c r="AH532" s="1093" t="s">
        <v>912</v>
      </c>
      <c r="AI532" s="1094"/>
      <c r="AJ532" s="1094"/>
      <c r="AM532" s="1026">
        <f t="shared" si="23"/>
        <v>3140</v>
      </c>
    </row>
    <row r="533" spans="1:39" ht="11.25" customHeight="1">
      <c r="A533" s="719" t="s">
        <v>1928</v>
      </c>
      <c r="B533" s="1095" t="s">
        <v>639</v>
      </c>
      <c r="C533" s="1094"/>
      <c r="D533" s="1094"/>
      <c r="E533" s="1094"/>
      <c r="F533" s="1094"/>
      <c r="H533" s="719" t="s">
        <v>1005</v>
      </c>
      <c r="J533" s="1096" t="s">
        <v>1093</v>
      </c>
      <c r="K533" s="1094"/>
      <c r="L533" s="1094"/>
      <c r="M533" s="719" t="s">
        <v>911</v>
      </c>
      <c r="O533" s="1096" t="s">
        <v>1929</v>
      </c>
      <c r="P533" s="1094"/>
      <c r="R533" s="1096" t="s">
        <v>1930</v>
      </c>
      <c r="S533" s="1094"/>
      <c r="U533" s="1096" t="s">
        <v>1931</v>
      </c>
      <c r="V533" s="1094"/>
      <c r="W533" s="1094"/>
      <c r="Y533" s="719" t="s">
        <v>912</v>
      </c>
      <c r="Z533" s="1096" t="s">
        <v>1931</v>
      </c>
      <c r="AA533" s="1094"/>
      <c r="AB533" s="1094"/>
      <c r="AC533" s="1094"/>
      <c r="AD533" s="1094"/>
      <c r="AE533" s="1094"/>
      <c r="AF533" s="1094"/>
      <c r="AH533" s="1093" t="s">
        <v>912</v>
      </c>
      <c r="AI533" s="1094"/>
      <c r="AJ533" s="1094"/>
      <c r="AM533" s="1026">
        <f t="shared" si="23"/>
        <v>55078</v>
      </c>
    </row>
    <row r="534" spans="1:39" ht="409.5" hidden="1" customHeight="1">
      <c r="AM534" s="1026">
        <f t="shared" si="23"/>
        <v>0</v>
      </c>
    </row>
    <row r="535" spans="1:39" ht="11.25" customHeight="1">
      <c r="A535" s="719" t="s">
        <v>1932</v>
      </c>
      <c r="B535" s="1095" t="s">
        <v>640</v>
      </c>
      <c r="C535" s="1094"/>
      <c r="D535" s="1094"/>
      <c r="E535" s="1094"/>
      <c r="F535" s="1094"/>
      <c r="H535" s="719" t="s">
        <v>1005</v>
      </c>
      <c r="J535" s="1096" t="s">
        <v>1093</v>
      </c>
      <c r="K535" s="1094"/>
      <c r="L535" s="1094"/>
      <c r="M535" s="719" t="s">
        <v>911</v>
      </c>
      <c r="O535" s="1096" t="s">
        <v>1933</v>
      </c>
      <c r="P535" s="1094"/>
      <c r="R535" s="1096" t="s">
        <v>1093</v>
      </c>
      <c r="S535" s="1094"/>
      <c r="U535" s="1096" t="s">
        <v>1933</v>
      </c>
      <c r="V535" s="1094"/>
      <c r="W535" s="1094"/>
      <c r="Y535" s="719" t="s">
        <v>912</v>
      </c>
      <c r="Z535" s="1096" t="s">
        <v>1933</v>
      </c>
      <c r="AA535" s="1094"/>
      <c r="AB535" s="1094"/>
      <c r="AC535" s="1094"/>
      <c r="AD535" s="1094"/>
      <c r="AE535" s="1094"/>
      <c r="AF535" s="1094"/>
      <c r="AH535" s="1093" t="s">
        <v>912</v>
      </c>
      <c r="AI535" s="1094"/>
      <c r="AJ535" s="1094"/>
      <c r="AM535" s="1026">
        <f t="shared" si="23"/>
        <v>3569</v>
      </c>
    </row>
    <row r="536" spans="1:39" ht="409.5" hidden="1" customHeight="1">
      <c r="AM536" s="1026">
        <f t="shared" si="23"/>
        <v>0</v>
      </c>
    </row>
    <row r="537" spans="1:39" ht="11.25" customHeight="1">
      <c r="A537" s="719" t="s">
        <v>1934</v>
      </c>
      <c r="B537" s="1095" t="s">
        <v>641</v>
      </c>
      <c r="C537" s="1094"/>
      <c r="D537" s="1094"/>
      <c r="E537" s="1094"/>
      <c r="F537" s="1094"/>
      <c r="H537" s="719" t="s">
        <v>1005</v>
      </c>
      <c r="J537" s="1096" t="s">
        <v>1093</v>
      </c>
      <c r="K537" s="1094"/>
      <c r="L537" s="1094"/>
      <c r="M537" s="719" t="s">
        <v>911</v>
      </c>
      <c r="O537" s="1096" t="s">
        <v>1935</v>
      </c>
      <c r="P537" s="1094"/>
      <c r="R537" s="1096" t="s">
        <v>1398</v>
      </c>
      <c r="S537" s="1094"/>
      <c r="U537" s="1096" t="s">
        <v>1313</v>
      </c>
      <c r="V537" s="1094"/>
      <c r="W537" s="1094"/>
      <c r="Y537" s="719" t="s">
        <v>912</v>
      </c>
      <c r="Z537" s="1096" t="s">
        <v>1313</v>
      </c>
      <c r="AA537" s="1094"/>
      <c r="AB537" s="1094"/>
      <c r="AC537" s="1094"/>
      <c r="AD537" s="1094"/>
      <c r="AE537" s="1094"/>
      <c r="AF537" s="1094"/>
      <c r="AH537" s="1093" t="s">
        <v>912</v>
      </c>
      <c r="AI537" s="1094"/>
      <c r="AJ537" s="1094"/>
      <c r="AM537" s="1026">
        <f t="shared" si="23"/>
        <v>312500</v>
      </c>
    </row>
    <row r="538" spans="1:39" ht="409.5" hidden="1" customHeight="1">
      <c r="AM538" s="1026">
        <f t="shared" si="23"/>
        <v>0</v>
      </c>
    </row>
    <row r="539" spans="1:39" ht="11.25" customHeight="1">
      <c r="A539" s="719" t="s">
        <v>1936</v>
      </c>
      <c r="B539" s="1095" t="s">
        <v>642</v>
      </c>
      <c r="C539" s="1094"/>
      <c r="D539" s="1094"/>
      <c r="E539" s="1094"/>
      <c r="F539" s="1094"/>
      <c r="H539" s="719" t="s">
        <v>1005</v>
      </c>
      <c r="J539" s="1096" t="s">
        <v>1093</v>
      </c>
      <c r="K539" s="1094"/>
      <c r="L539" s="1094"/>
      <c r="M539" s="719" t="s">
        <v>911</v>
      </c>
      <c r="O539" s="1096" t="s">
        <v>1937</v>
      </c>
      <c r="P539" s="1094"/>
      <c r="R539" s="1096" t="s">
        <v>1938</v>
      </c>
      <c r="S539" s="1094"/>
      <c r="U539" s="1096" t="s">
        <v>1939</v>
      </c>
      <c r="V539" s="1094"/>
      <c r="W539" s="1094"/>
      <c r="Y539" s="719" t="s">
        <v>912</v>
      </c>
      <c r="Z539" s="1096" t="s">
        <v>1939</v>
      </c>
      <c r="AA539" s="1094"/>
      <c r="AB539" s="1094"/>
      <c r="AC539" s="1094"/>
      <c r="AD539" s="1094"/>
      <c r="AE539" s="1094"/>
      <c r="AF539" s="1094"/>
      <c r="AH539" s="1093" t="s">
        <v>912</v>
      </c>
      <c r="AI539" s="1094"/>
      <c r="AJ539" s="1094"/>
      <c r="AM539" s="1026">
        <f t="shared" si="23"/>
        <v>58919</v>
      </c>
    </row>
    <row r="540" spans="1:39" ht="409.5" hidden="1" customHeight="1">
      <c r="AM540" s="1026">
        <f t="shared" si="23"/>
        <v>0</v>
      </c>
    </row>
    <row r="541" spans="1:39" ht="11.25" customHeight="1">
      <c r="A541" s="719" t="s">
        <v>1940</v>
      </c>
      <c r="B541" s="1095" t="s">
        <v>643</v>
      </c>
      <c r="C541" s="1094"/>
      <c r="D541" s="1094"/>
      <c r="E541" s="1094"/>
      <c r="F541" s="1094"/>
      <c r="H541" s="719" t="s">
        <v>1005</v>
      </c>
      <c r="J541" s="1096" t="s">
        <v>1093</v>
      </c>
      <c r="K541" s="1094"/>
      <c r="L541" s="1094"/>
      <c r="M541" s="719" t="s">
        <v>911</v>
      </c>
      <c r="O541" s="1096" t="s">
        <v>1941</v>
      </c>
      <c r="P541" s="1094"/>
      <c r="R541" s="1096" t="s">
        <v>1941</v>
      </c>
      <c r="S541" s="1094"/>
      <c r="U541" s="1096" t="s">
        <v>1093</v>
      </c>
      <c r="V541" s="1094"/>
      <c r="W541" s="1094"/>
      <c r="Y541" s="719" t="s">
        <v>911</v>
      </c>
      <c r="Z541" s="1096" t="s">
        <v>1093</v>
      </c>
      <c r="AA541" s="1094"/>
      <c r="AB541" s="1094"/>
      <c r="AC541" s="1094"/>
      <c r="AD541" s="1094"/>
      <c r="AE541" s="1094"/>
      <c r="AF541" s="1094"/>
      <c r="AH541" s="1093" t="s">
        <v>911</v>
      </c>
      <c r="AI541" s="1094"/>
      <c r="AJ541" s="1094"/>
      <c r="AM541" s="1026">
        <f t="shared" si="23"/>
        <v>0</v>
      </c>
    </row>
    <row r="542" spans="1:39" ht="11.25" customHeight="1">
      <c r="A542" s="719" t="s">
        <v>1942</v>
      </c>
      <c r="B542" s="1095" t="s">
        <v>644</v>
      </c>
      <c r="C542" s="1094"/>
      <c r="D542" s="1094"/>
      <c r="E542" s="1094"/>
      <c r="F542" s="1094"/>
      <c r="H542" s="719" t="s">
        <v>1005</v>
      </c>
      <c r="J542" s="1096" t="s">
        <v>1093</v>
      </c>
      <c r="K542" s="1094"/>
      <c r="L542" s="1094"/>
      <c r="M542" s="719" t="s">
        <v>911</v>
      </c>
      <c r="O542" s="1096" t="s">
        <v>1943</v>
      </c>
      <c r="P542" s="1094"/>
      <c r="R542" s="1096" t="s">
        <v>1093</v>
      </c>
      <c r="S542" s="1094"/>
      <c r="U542" s="1096" t="s">
        <v>1943</v>
      </c>
      <c r="V542" s="1094"/>
      <c r="W542" s="1094"/>
      <c r="Y542" s="719" t="s">
        <v>912</v>
      </c>
      <c r="Z542" s="1096" t="s">
        <v>1943</v>
      </c>
      <c r="AA542" s="1094"/>
      <c r="AB542" s="1094"/>
      <c r="AC542" s="1094"/>
      <c r="AD542" s="1094"/>
      <c r="AE542" s="1094"/>
      <c r="AF542" s="1094"/>
      <c r="AH542" s="1093" t="s">
        <v>912</v>
      </c>
      <c r="AI542" s="1094"/>
      <c r="AJ542" s="1094"/>
      <c r="AM542" s="1026">
        <f t="shared" si="23"/>
        <v>3115</v>
      </c>
    </row>
    <row r="543" spans="1:39" ht="409.5" hidden="1" customHeight="1">
      <c r="AM543" s="1026">
        <f t="shared" si="23"/>
        <v>0</v>
      </c>
    </row>
    <row r="544" spans="1:39" ht="11.25" customHeight="1">
      <c r="A544" s="719" t="s">
        <v>1944</v>
      </c>
      <c r="B544" s="1095" t="s">
        <v>645</v>
      </c>
      <c r="C544" s="1094"/>
      <c r="D544" s="1094"/>
      <c r="E544" s="1094"/>
      <c r="F544" s="1094"/>
      <c r="H544" s="719" t="s">
        <v>1005</v>
      </c>
      <c r="J544" s="1096" t="s">
        <v>1093</v>
      </c>
      <c r="K544" s="1094"/>
      <c r="L544" s="1094"/>
      <c r="M544" s="719" t="s">
        <v>911</v>
      </c>
      <c r="O544" s="1096" t="s">
        <v>1945</v>
      </c>
      <c r="P544" s="1094"/>
      <c r="R544" s="1096" t="s">
        <v>1093</v>
      </c>
      <c r="S544" s="1094"/>
      <c r="U544" s="1096" t="s">
        <v>1945</v>
      </c>
      <c r="V544" s="1094"/>
      <c r="W544" s="1094"/>
      <c r="Y544" s="719" t="s">
        <v>912</v>
      </c>
      <c r="Z544" s="1096" t="s">
        <v>1945</v>
      </c>
      <c r="AA544" s="1094"/>
      <c r="AB544" s="1094"/>
      <c r="AC544" s="1094"/>
      <c r="AD544" s="1094"/>
      <c r="AE544" s="1094"/>
      <c r="AF544" s="1094"/>
      <c r="AH544" s="1093" t="s">
        <v>912</v>
      </c>
      <c r="AI544" s="1094"/>
      <c r="AJ544" s="1094"/>
      <c r="AM544" s="1026">
        <f t="shared" si="23"/>
        <v>18738</v>
      </c>
    </row>
    <row r="545" spans="1:39" ht="409.5" hidden="1" customHeight="1">
      <c r="AM545" s="1026">
        <f t="shared" si="23"/>
        <v>0</v>
      </c>
    </row>
    <row r="546" spans="1:39" ht="11.25" customHeight="1">
      <c r="A546" s="719" t="s">
        <v>1946</v>
      </c>
      <c r="B546" s="1095" t="s">
        <v>646</v>
      </c>
      <c r="C546" s="1094"/>
      <c r="D546" s="1094"/>
      <c r="E546" s="1094"/>
      <c r="F546" s="1094"/>
      <c r="H546" s="719" t="s">
        <v>1005</v>
      </c>
      <c r="J546" s="1096" t="s">
        <v>1093</v>
      </c>
      <c r="K546" s="1094"/>
      <c r="L546" s="1094"/>
      <c r="M546" s="719" t="s">
        <v>911</v>
      </c>
      <c r="O546" s="1096" t="s">
        <v>1947</v>
      </c>
      <c r="P546" s="1094"/>
      <c r="R546" s="1096" t="s">
        <v>1093</v>
      </c>
      <c r="S546" s="1094"/>
      <c r="U546" s="1096" t="s">
        <v>1947</v>
      </c>
      <c r="V546" s="1094"/>
      <c r="W546" s="1094"/>
      <c r="Y546" s="719" t="s">
        <v>912</v>
      </c>
      <c r="Z546" s="1096" t="s">
        <v>1947</v>
      </c>
      <c r="AA546" s="1094"/>
      <c r="AB546" s="1094"/>
      <c r="AC546" s="1094"/>
      <c r="AD546" s="1094"/>
      <c r="AE546" s="1094"/>
      <c r="AF546" s="1094"/>
      <c r="AH546" s="1093" t="s">
        <v>912</v>
      </c>
      <c r="AI546" s="1094"/>
      <c r="AJ546" s="1094"/>
      <c r="AM546" s="1026">
        <f t="shared" si="23"/>
        <v>33549</v>
      </c>
    </row>
    <row r="547" spans="1:39" ht="409.5" hidden="1" customHeight="1">
      <c r="AM547" s="1026">
        <f t="shared" si="23"/>
        <v>0</v>
      </c>
    </row>
    <row r="548" spans="1:39" ht="11.25" customHeight="1">
      <c r="A548" s="719" t="s">
        <v>1948</v>
      </c>
      <c r="B548" s="1095" t="s">
        <v>647</v>
      </c>
      <c r="C548" s="1094"/>
      <c r="D548" s="1094"/>
      <c r="E548" s="1094"/>
      <c r="F548" s="1094"/>
      <c r="H548" s="719" t="s">
        <v>1005</v>
      </c>
      <c r="J548" s="1096" t="s">
        <v>1093</v>
      </c>
      <c r="K548" s="1094"/>
      <c r="L548" s="1094"/>
      <c r="M548" s="719" t="s">
        <v>911</v>
      </c>
      <c r="O548" s="1096" t="s">
        <v>1949</v>
      </c>
      <c r="P548" s="1094"/>
      <c r="R548" s="1096" t="s">
        <v>1941</v>
      </c>
      <c r="S548" s="1094"/>
      <c r="U548" s="1096" t="s">
        <v>1950</v>
      </c>
      <c r="V548" s="1094"/>
      <c r="W548" s="1094"/>
      <c r="Y548" s="719" t="s">
        <v>912</v>
      </c>
      <c r="Z548" s="1096" t="s">
        <v>1950</v>
      </c>
      <c r="AA548" s="1094"/>
      <c r="AB548" s="1094"/>
      <c r="AC548" s="1094"/>
      <c r="AD548" s="1094"/>
      <c r="AE548" s="1094"/>
      <c r="AF548" s="1094"/>
      <c r="AH548" s="1093" t="s">
        <v>912</v>
      </c>
      <c r="AI548" s="1094"/>
      <c r="AJ548" s="1094"/>
      <c r="AM548" s="1026">
        <f t="shared" si="23"/>
        <v>39664</v>
      </c>
    </row>
    <row r="549" spans="1:39" ht="11.25" customHeight="1">
      <c r="A549" s="719" t="s">
        <v>1951</v>
      </c>
      <c r="B549" s="1095" t="s">
        <v>648</v>
      </c>
      <c r="C549" s="1094"/>
      <c r="D549" s="1094"/>
      <c r="E549" s="1094"/>
      <c r="F549" s="1094"/>
      <c r="H549" s="719" t="s">
        <v>1005</v>
      </c>
      <c r="J549" s="1096" t="s">
        <v>1093</v>
      </c>
      <c r="K549" s="1094"/>
      <c r="L549" s="1094"/>
      <c r="M549" s="719" t="s">
        <v>911</v>
      </c>
      <c r="O549" s="1096" t="s">
        <v>1952</v>
      </c>
      <c r="P549" s="1094"/>
      <c r="R549" s="1096" t="s">
        <v>1093</v>
      </c>
      <c r="S549" s="1094"/>
      <c r="U549" s="1096" t="s">
        <v>1952</v>
      </c>
      <c r="V549" s="1094"/>
      <c r="W549" s="1094"/>
      <c r="Y549" s="719" t="s">
        <v>912</v>
      </c>
      <c r="Z549" s="1096" t="s">
        <v>1952</v>
      </c>
      <c r="AA549" s="1094"/>
      <c r="AB549" s="1094"/>
      <c r="AC549" s="1094"/>
      <c r="AD549" s="1094"/>
      <c r="AE549" s="1094"/>
      <c r="AF549" s="1094"/>
      <c r="AH549" s="1093" t="s">
        <v>912</v>
      </c>
      <c r="AI549" s="1094"/>
      <c r="AJ549" s="1094"/>
      <c r="AM549" s="1026">
        <f t="shared" si="23"/>
        <v>14981</v>
      </c>
    </row>
    <row r="550" spans="1:39" ht="409.5" hidden="1" customHeight="1">
      <c r="AM550" s="1026">
        <f t="shared" si="23"/>
        <v>0</v>
      </c>
    </row>
    <row r="551" spans="1:39" ht="11.25" customHeight="1">
      <c r="A551" s="719" t="s">
        <v>1953</v>
      </c>
      <c r="B551" s="1095" t="s">
        <v>649</v>
      </c>
      <c r="C551" s="1094"/>
      <c r="D551" s="1094"/>
      <c r="E551" s="1094"/>
      <c r="F551" s="1094"/>
      <c r="H551" s="719" t="s">
        <v>1005</v>
      </c>
      <c r="J551" s="1096" t="s">
        <v>1093</v>
      </c>
      <c r="K551" s="1094"/>
      <c r="L551" s="1094"/>
      <c r="M551" s="719" t="s">
        <v>911</v>
      </c>
      <c r="O551" s="1096" t="s">
        <v>1954</v>
      </c>
      <c r="P551" s="1094"/>
      <c r="R551" s="1096" t="s">
        <v>1955</v>
      </c>
      <c r="S551" s="1094"/>
      <c r="U551" s="1096" t="s">
        <v>1956</v>
      </c>
      <c r="V551" s="1094"/>
      <c r="W551" s="1094"/>
      <c r="Y551" s="719" t="s">
        <v>912</v>
      </c>
      <c r="Z551" s="1096" t="s">
        <v>1956</v>
      </c>
      <c r="AA551" s="1094"/>
      <c r="AB551" s="1094"/>
      <c r="AC551" s="1094"/>
      <c r="AD551" s="1094"/>
      <c r="AE551" s="1094"/>
      <c r="AF551" s="1094"/>
      <c r="AH551" s="1093" t="s">
        <v>912</v>
      </c>
      <c r="AI551" s="1094"/>
      <c r="AJ551" s="1094"/>
      <c r="AM551" s="1026">
        <f t="shared" si="23"/>
        <v>60927</v>
      </c>
    </row>
    <row r="552" spans="1:39" ht="409.5" hidden="1" customHeight="1">
      <c r="AM552" s="1026">
        <f t="shared" si="23"/>
        <v>0</v>
      </c>
    </row>
    <row r="553" spans="1:39" ht="11.25" customHeight="1">
      <c r="A553" s="719" t="s">
        <v>1957</v>
      </c>
      <c r="B553" s="1095" t="s">
        <v>650</v>
      </c>
      <c r="C553" s="1094"/>
      <c r="D553" s="1094"/>
      <c r="E553" s="1094"/>
      <c r="F553" s="1094"/>
      <c r="H553" s="719" t="s">
        <v>1005</v>
      </c>
      <c r="J553" s="1096" t="s">
        <v>1093</v>
      </c>
      <c r="K553" s="1094"/>
      <c r="L553" s="1094"/>
      <c r="M553" s="719" t="s">
        <v>911</v>
      </c>
      <c r="O553" s="1096" t="s">
        <v>1294</v>
      </c>
      <c r="P553" s="1094"/>
      <c r="R553" s="1096" t="s">
        <v>1093</v>
      </c>
      <c r="S553" s="1094"/>
      <c r="U553" s="1096" t="s">
        <v>1294</v>
      </c>
      <c r="V553" s="1094"/>
      <c r="W553" s="1094"/>
      <c r="Y553" s="719" t="s">
        <v>912</v>
      </c>
      <c r="Z553" s="1096" t="s">
        <v>1294</v>
      </c>
      <c r="AA553" s="1094"/>
      <c r="AB553" s="1094"/>
      <c r="AC553" s="1094"/>
      <c r="AD553" s="1094"/>
      <c r="AE553" s="1094"/>
      <c r="AF553" s="1094"/>
      <c r="AH553" s="1093" t="s">
        <v>912</v>
      </c>
      <c r="AI553" s="1094"/>
      <c r="AJ553" s="1094"/>
      <c r="AM553" s="1026">
        <f t="shared" si="23"/>
        <v>8000</v>
      </c>
    </row>
    <row r="554" spans="1:39" ht="409.5" hidden="1" customHeight="1">
      <c r="AM554" s="1026">
        <f t="shared" si="23"/>
        <v>0</v>
      </c>
    </row>
    <row r="555" spans="1:39" ht="11.25" customHeight="1">
      <c r="A555" s="719" t="s">
        <v>1958</v>
      </c>
      <c r="B555" s="1095" t="s">
        <v>651</v>
      </c>
      <c r="C555" s="1094"/>
      <c r="D555" s="1094"/>
      <c r="E555" s="1094"/>
      <c r="F555" s="1094"/>
      <c r="H555" s="719" t="s">
        <v>1005</v>
      </c>
      <c r="J555" s="1096" t="s">
        <v>1093</v>
      </c>
      <c r="K555" s="1094"/>
      <c r="L555" s="1094"/>
      <c r="M555" s="719" t="s">
        <v>911</v>
      </c>
      <c r="O555" s="1096" t="s">
        <v>1959</v>
      </c>
      <c r="P555" s="1094"/>
      <c r="R555" s="1096" t="s">
        <v>1960</v>
      </c>
      <c r="S555" s="1094"/>
      <c r="U555" s="1096" t="s">
        <v>1961</v>
      </c>
      <c r="V555" s="1094"/>
      <c r="W555" s="1094"/>
      <c r="Y555" s="719" t="s">
        <v>912</v>
      </c>
      <c r="Z555" s="1096" t="s">
        <v>1961</v>
      </c>
      <c r="AA555" s="1094"/>
      <c r="AB555" s="1094"/>
      <c r="AC555" s="1094"/>
      <c r="AD555" s="1094"/>
      <c r="AE555" s="1094"/>
      <c r="AF555" s="1094"/>
      <c r="AH555" s="1093" t="s">
        <v>912</v>
      </c>
      <c r="AI555" s="1094"/>
      <c r="AJ555" s="1094"/>
      <c r="AM555" s="1026">
        <f t="shared" si="23"/>
        <v>38495</v>
      </c>
    </row>
    <row r="556" spans="1:39" ht="409.5" hidden="1" customHeight="1">
      <c r="AM556" s="1026">
        <f t="shared" si="23"/>
        <v>0</v>
      </c>
    </row>
    <row r="557" spans="1:39" ht="11.25" customHeight="1">
      <c r="A557" s="719" t="s">
        <v>1962</v>
      </c>
      <c r="B557" s="1095" t="s">
        <v>652</v>
      </c>
      <c r="C557" s="1094"/>
      <c r="D557" s="1094"/>
      <c r="E557" s="1094"/>
      <c r="F557" s="1094"/>
      <c r="H557" s="719" t="s">
        <v>1005</v>
      </c>
      <c r="J557" s="1096" t="s">
        <v>1093</v>
      </c>
      <c r="K557" s="1094"/>
      <c r="L557" s="1094"/>
      <c r="M557" s="719" t="s">
        <v>911</v>
      </c>
      <c r="O557" s="1096" t="s">
        <v>1963</v>
      </c>
      <c r="P557" s="1094"/>
      <c r="R557" s="1096" t="s">
        <v>1862</v>
      </c>
      <c r="S557" s="1094"/>
      <c r="U557" s="1096" t="s">
        <v>1964</v>
      </c>
      <c r="V557" s="1094"/>
      <c r="W557" s="1094"/>
      <c r="Y557" s="719" t="s">
        <v>912</v>
      </c>
      <c r="Z557" s="1096" t="s">
        <v>1964</v>
      </c>
      <c r="AA557" s="1094"/>
      <c r="AB557" s="1094"/>
      <c r="AC557" s="1094"/>
      <c r="AD557" s="1094"/>
      <c r="AE557" s="1094"/>
      <c r="AF557" s="1094"/>
      <c r="AH557" s="1093" t="s">
        <v>912</v>
      </c>
      <c r="AI557" s="1094"/>
      <c r="AJ557" s="1094"/>
      <c r="AM557" s="1026">
        <f t="shared" si="23"/>
        <v>16820</v>
      </c>
    </row>
    <row r="558" spans="1:39" ht="11.25" customHeight="1">
      <c r="A558" s="719" t="s">
        <v>1965</v>
      </c>
      <c r="B558" s="1095" t="s">
        <v>653</v>
      </c>
      <c r="C558" s="1094"/>
      <c r="D558" s="1094"/>
      <c r="E558" s="1094"/>
      <c r="F558" s="1094"/>
      <c r="H558" s="719" t="s">
        <v>1005</v>
      </c>
      <c r="J558" s="1096" t="s">
        <v>1093</v>
      </c>
      <c r="K558" s="1094"/>
      <c r="L558" s="1094"/>
      <c r="M558" s="719" t="s">
        <v>911</v>
      </c>
      <c r="O558" s="1096" t="s">
        <v>1966</v>
      </c>
      <c r="P558" s="1094"/>
      <c r="R558" s="1096" t="s">
        <v>1093</v>
      </c>
      <c r="S558" s="1094"/>
      <c r="U558" s="1096" t="s">
        <v>1966</v>
      </c>
      <c r="V558" s="1094"/>
      <c r="W558" s="1094"/>
      <c r="Y558" s="719" t="s">
        <v>912</v>
      </c>
      <c r="Z558" s="1096" t="s">
        <v>1966</v>
      </c>
      <c r="AA558" s="1094"/>
      <c r="AB558" s="1094"/>
      <c r="AC558" s="1094"/>
      <c r="AD558" s="1094"/>
      <c r="AE558" s="1094"/>
      <c r="AF558" s="1094"/>
      <c r="AH558" s="1093" t="s">
        <v>912</v>
      </c>
      <c r="AI558" s="1094"/>
      <c r="AJ558" s="1094"/>
      <c r="AM558" s="1026">
        <f t="shared" si="23"/>
        <v>6012</v>
      </c>
    </row>
    <row r="559" spans="1:39" ht="409.5" hidden="1" customHeight="1">
      <c r="AM559" s="1026">
        <f t="shared" si="23"/>
        <v>0</v>
      </c>
    </row>
    <row r="560" spans="1:39" ht="11.25" customHeight="1">
      <c r="A560" s="719" t="s">
        <v>1967</v>
      </c>
      <c r="B560" s="1095" t="s">
        <v>654</v>
      </c>
      <c r="C560" s="1094"/>
      <c r="D560" s="1094"/>
      <c r="E560" s="1094"/>
      <c r="F560" s="1094"/>
      <c r="H560" s="719" t="s">
        <v>1005</v>
      </c>
      <c r="J560" s="1096" t="s">
        <v>1093</v>
      </c>
      <c r="K560" s="1094"/>
      <c r="L560" s="1094"/>
      <c r="M560" s="719" t="s">
        <v>911</v>
      </c>
      <c r="O560" s="1096" t="s">
        <v>1968</v>
      </c>
      <c r="P560" s="1094"/>
      <c r="R560" s="1096" t="s">
        <v>1093</v>
      </c>
      <c r="S560" s="1094"/>
      <c r="U560" s="1096" t="s">
        <v>1968</v>
      </c>
      <c r="V560" s="1094"/>
      <c r="W560" s="1094"/>
      <c r="Y560" s="719" t="s">
        <v>912</v>
      </c>
      <c r="Z560" s="1096" t="s">
        <v>1968</v>
      </c>
      <c r="AA560" s="1094"/>
      <c r="AB560" s="1094"/>
      <c r="AC560" s="1094"/>
      <c r="AD560" s="1094"/>
      <c r="AE560" s="1094"/>
      <c r="AF560" s="1094"/>
      <c r="AH560" s="1093" t="s">
        <v>912</v>
      </c>
      <c r="AI560" s="1094"/>
      <c r="AJ560" s="1094"/>
      <c r="AM560" s="1026">
        <f t="shared" si="23"/>
        <v>15867</v>
      </c>
    </row>
    <row r="561" spans="1:39" ht="409.5" hidden="1" customHeight="1">
      <c r="AM561" s="1026">
        <f t="shared" si="23"/>
        <v>0</v>
      </c>
    </row>
    <row r="562" spans="1:39" ht="11.25" customHeight="1">
      <c r="A562" s="719" t="s">
        <v>1969</v>
      </c>
      <c r="B562" s="1095" t="s">
        <v>844</v>
      </c>
      <c r="C562" s="1094"/>
      <c r="D562" s="1094"/>
      <c r="E562" s="1094"/>
      <c r="F562" s="1094"/>
      <c r="H562" s="719" t="s">
        <v>1005</v>
      </c>
      <c r="J562" s="1096" t="s">
        <v>1093</v>
      </c>
      <c r="K562" s="1094"/>
      <c r="L562" s="1094"/>
      <c r="M562" s="719" t="s">
        <v>911</v>
      </c>
      <c r="O562" s="1096" t="s">
        <v>1970</v>
      </c>
      <c r="P562" s="1094"/>
      <c r="R562" s="1096" t="s">
        <v>1093</v>
      </c>
      <c r="S562" s="1094"/>
      <c r="U562" s="1096" t="s">
        <v>1970</v>
      </c>
      <c r="V562" s="1094"/>
      <c r="W562" s="1094"/>
      <c r="Y562" s="719" t="s">
        <v>912</v>
      </c>
      <c r="Z562" s="1096" t="s">
        <v>1970</v>
      </c>
      <c r="AA562" s="1094"/>
      <c r="AB562" s="1094"/>
      <c r="AC562" s="1094"/>
      <c r="AD562" s="1094"/>
      <c r="AE562" s="1094"/>
      <c r="AF562" s="1094"/>
      <c r="AH562" s="1093" t="s">
        <v>912</v>
      </c>
      <c r="AI562" s="1094"/>
      <c r="AJ562" s="1094"/>
      <c r="AM562" s="1026">
        <f t="shared" si="23"/>
        <v>3080</v>
      </c>
    </row>
    <row r="563" spans="1:39" ht="409.5" hidden="1" customHeight="1">
      <c r="AM563" s="1026">
        <f t="shared" si="23"/>
        <v>0</v>
      </c>
    </row>
    <row r="564" spans="1:39" ht="11.25" customHeight="1">
      <c r="A564" s="719" t="s">
        <v>1971</v>
      </c>
      <c r="B564" s="1095" t="s">
        <v>655</v>
      </c>
      <c r="C564" s="1094"/>
      <c r="D564" s="1094"/>
      <c r="E564" s="1094"/>
      <c r="F564" s="1094"/>
      <c r="H564" s="719" t="s">
        <v>1005</v>
      </c>
      <c r="J564" s="1096" t="s">
        <v>1093</v>
      </c>
      <c r="K564" s="1094"/>
      <c r="L564" s="1094"/>
      <c r="M564" s="719" t="s">
        <v>911</v>
      </c>
      <c r="O564" s="1096" t="s">
        <v>1972</v>
      </c>
      <c r="P564" s="1094"/>
      <c r="R564" s="1096" t="s">
        <v>1093</v>
      </c>
      <c r="S564" s="1094"/>
      <c r="U564" s="1096" t="s">
        <v>1972</v>
      </c>
      <c r="V564" s="1094"/>
      <c r="W564" s="1094"/>
      <c r="Y564" s="719" t="s">
        <v>912</v>
      </c>
      <c r="Z564" s="1096" t="s">
        <v>1972</v>
      </c>
      <c r="AA564" s="1094"/>
      <c r="AB564" s="1094"/>
      <c r="AC564" s="1094"/>
      <c r="AD564" s="1094"/>
      <c r="AE564" s="1094"/>
      <c r="AF564" s="1094"/>
      <c r="AH564" s="1093" t="s">
        <v>912</v>
      </c>
      <c r="AI564" s="1094"/>
      <c r="AJ564" s="1094"/>
      <c r="AM564" s="1026">
        <f t="shared" si="23"/>
        <v>6395</v>
      </c>
    </row>
    <row r="565" spans="1:39" ht="11.25" customHeight="1">
      <c r="A565" s="719" t="s">
        <v>1973</v>
      </c>
      <c r="B565" s="1095" t="s">
        <v>657</v>
      </c>
      <c r="C565" s="1094"/>
      <c r="D565" s="1094"/>
      <c r="E565" s="1094"/>
      <c r="F565" s="1094"/>
      <c r="H565" s="719" t="s">
        <v>1005</v>
      </c>
      <c r="J565" s="1096" t="s">
        <v>1093</v>
      </c>
      <c r="K565" s="1094"/>
      <c r="L565" s="1094"/>
      <c r="M565" s="719" t="s">
        <v>911</v>
      </c>
      <c r="O565" s="1096" t="s">
        <v>1974</v>
      </c>
      <c r="P565" s="1094"/>
      <c r="R565" s="1096" t="s">
        <v>1975</v>
      </c>
      <c r="S565" s="1094"/>
      <c r="U565" s="1096" t="s">
        <v>1976</v>
      </c>
      <c r="V565" s="1094"/>
      <c r="W565" s="1094"/>
      <c r="Y565" s="719" t="s">
        <v>912</v>
      </c>
      <c r="Z565" s="1096" t="s">
        <v>1976</v>
      </c>
      <c r="AA565" s="1094"/>
      <c r="AB565" s="1094"/>
      <c r="AC565" s="1094"/>
      <c r="AD565" s="1094"/>
      <c r="AE565" s="1094"/>
      <c r="AF565" s="1094"/>
      <c r="AH565" s="1093" t="s">
        <v>912</v>
      </c>
      <c r="AI565" s="1094"/>
      <c r="AJ565" s="1094"/>
      <c r="AM565" s="1026">
        <f t="shared" si="23"/>
        <v>281175</v>
      </c>
    </row>
    <row r="566" spans="1:39" ht="409.5" hidden="1" customHeight="1">
      <c r="AM566" s="1026">
        <f t="shared" si="23"/>
        <v>0</v>
      </c>
    </row>
    <row r="567" spans="1:39" ht="11.25" customHeight="1">
      <c r="A567" s="719" t="s">
        <v>1977</v>
      </c>
      <c r="B567" s="1095" t="s">
        <v>658</v>
      </c>
      <c r="C567" s="1094"/>
      <c r="D567" s="1094"/>
      <c r="E567" s="1094"/>
      <c r="F567" s="1094"/>
      <c r="H567" s="719" t="s">
        <v>1005</v>
      </c>
      <c r="J567" s="1096" t="s">
        <v>1093</v>
      </c>
      <c r="K567" s="1094"/>
      <c r="L567" s="1094"/>
      <c r="M567" s="719" t="s">
        <v>911</v>
      </c>
      <c r="O567" s="1096" t="s">
        <v>1978</v>
      </c>
      <c r="P567" s="1094"/>
      <c r="R567" s="1096" t="s">
        <v>1979</v>
      </c>
      <c r="S567" s="1094"/>
      <c r="U567" s="1096" t="s">
        <v>1980</v>
      </c>
      <c r="V567" s="1094"/>
      <c r="W567" s="1094"/>
      <c r="Y567" s="719" t="s">
        <v>912</v>
      </c>
      <c r="Z567" s="1096" t="s">
        <v>1980</v>
      </c>
      <c r="AA567" s="1094"/>
      <c r="AB567" s="1094"/>
      <c r="AC567" s="1094"/>
      <c r="AD567" s="1094"/>
      <c r="AE567" s="1094"/>
      <c r="AF567" s="1094"/>
      <c r="AH567" s="1093" t="s">
        <v>912</v>
      </c>
      <c r="AI567" s="1094"/>
      <c r="AJ567" s="1094"/>
      <c r="AM567" s="1026">
        <f t="shared" si="23"/>
        <v>123315</v>
      </c>
    </row>
    <row r="568" spans="1:39" ht="409.5" hidden="1" customHeight="1">
      <c r="AM568" s="1026">
        <f t="shared" si="23"/>
        <v>0</v>
      </c>
    </row>
    <row r="569" spans="1:39" ht="11.25" customHeight="1">
      <c r="A569" s="719" t="s">
        <v>1981</v>
      </c>
      <c r="B569" s="1095" t="s">
        <v>660</v>
      </c>
      <c r="C569" s="1094"/>
      <c r="D569" s="1094"/>
      <c r="E569" s="1094"/>
      <c r="F569" s="1094"/>
      <c r="H569" s="719" t="s">
        <v>1005</v>
      </c>
      <c r="J569" s="1096" t="s">
        <v>1093</v>
      </c>
      <c r="K569" s="1094"/>
      <c r="L569" s="1094"/>
      <c r="M569" s="719" t="s">
        <v>911</v>
      </c>
      <c r="O569" s="1096" t="s">
        <v>1982</v>
      </c>
      <c r="P569" s="1094"/>
      <c r="R569" s="1096" t="s">
        <v>1093</v>
      </c>
      <c r="S569" s="1094"/>
      <c r="U569" s="1096" t="s">
        <v>1982</v>
      </c>
      <c r="V569" s="1094"/>
      <c r="W569" s="1094"/>
      <c r="Y569" s="719" t="s">
        <v>912</v>
      </c>
      <c r="Z569" s="1096" t="s">
        <v>1982</v>
      </c>
      <c r="AA569" s="1094"/>
      <c r="AB569" s="1094"/>
      <c r="AC569" s="1094"/>
      <c r="AD569" s="1094"/>
      <c r="AE569" s="1094"/>
      <c r="AF569" s="1094"/>
      <c r="AH569" s="1093" t="s">
        <v>912</v>
      </c>
      <c r="AI569" s="1094"/>
      <c r="AJ569" s="1094"/>
      <c r="AM569" s="1026">
        <f t="shared" si="23"/>
        <v>691</v>
      </c>
    </row>
    <row r="570" spans="1:39" ht="409.5" hidden="1" customHeight="1">
      <c r="AM570" s="1026">
        <f t="shared" si="23"/>
        <v>0</v>
      </c>
    </row>
    <row r="571" spans="1:39" ht="11.25" customHeight="1">
      <c r="A571" s="719" t="s">
        <v>1983</v>
      </c>
      <c r="B571" s="1095" t="s">
        <v>661</v>
      </c>
      <c r="C571" s="1094"/>
      <c r="D571" s="1094"/>
      <c r="E571" s="1094"/>
      <c r="F571" s="1094"/>
      <c r="H571" s="719" t="s">
        <v>1005</v>
      </c>
      <c r="J571" s="1096" t="s">
        <v>1093</v>
      </c>
      <c r="K571" s="1094"/>
      <c r="L571" s="1094"/>
      <c r="M571" s="719" t="s">
        <v>911</v>
      </c>
      <c r="O571" s="1096" t="s">
        <v>1984</v>
      </c>
      <c r="P571" s="1094"/>
      <c r="R571" s="1096" t="s">
        <v>1093</v>
      </c>
      <c r="S571" s="1094"/>
      <c r="U571" s="1096" t="s">
        <v>1984</v>
      </c>
      <c r="V571" s="1094"/>
      <c r="W571" s="1094"/>
      <c r="Y571" s="719" t="s">
        <v>912</v>
      </c>
      <c r="Z571" s="1096" t="s">
        <v>1984</v>
      </c>
      <c r="AA571" s="1094"/>
      <c r="AB571" s="1094"/>
      <c r="AC571" s="1094"/>
      <c r="AD571" s="1094"/>
      <c r="AE571" s="1094"/>
      <c r="AF571" s="1094"/>
      <c r="AH571" s="1093" t="s">
        <v>912</v>
      </c>
      <c r="AI571" s="1094"/>
      <c r="AJ571" s="1094"/>
      <c r="AM571" s="1026">
        <f t="shared" si="23"/>
        <v>19339</v>
      </c>
    </row>
    <row r="572" spans="1:39" ht="11.25" customHeight="1">
      <c r="A572" s="719" t="s">
        <v>1985</v>
      </c>
      <c r="B572" s="1095" t="s">
        <v>846</v>
      </c>
      <c r="C572" s="1094"/>
      <c r="D572" s="1094"/>
      <c r="E572" s="1094"/>
      <c r="F572" s="1094"/>
      <c r="H572" s="719" t="s">
        <v>1005</v>
      </c>
      <c r="J572" s="1096" t="s">
        <v>1093</v>
      </c>
      <c r="K572" s="1094"/>
      <c r="L572" s="1094"/>
      <c r="M572" s="719" t="s">
        <v>911</v>
      </c>
      <c r="O572" s="1096" t="s">
        <v>1986</v>
      </c>
      <c r="P572" s="1094"/>
      <c r="R572" s="1096" t="s">
        <v>1093</v>
      </c>
      <c r="S572" s="1094"/>
      <c r="U572" s="1096" t="s">
        <v>1986</v>
      </c>
      <c r="V572" s="1094"/>
      <c r="W572" s="1094"/>
      <c r="Y572" s="719" t="s">
        <v>912</v>
      </c>
      <c r="Z572" s="1096" t="s">
        <v>1986</v>
      </c>
      <c r="AA572" s="1094"/>
      <c r="AB572" s="1094"/>
      <c r="AC572" s="1094"/>
      <c r="AD572" s="1094"/>
      <c r="AE572" s="1094"/>
      <c r="AF572" s="1094"/>
      <c r="AH572" s="1093" t="s">
        <v>912</v>
      </c>
      <c r="AI572" s="1094"/>
      <c r="AJ572" s="1094"/>
      <c r="AM572" s="1026">
        <f t="shared" si="23"/>
        <v>2325</v>
      </c>
    </row>
    <row r="573" spans="1:39" ht="409.5" hidden="1" customHeight="1">
      <c r="AM573" s="1026">
        <f t="shared" si="23"/>
        <v>0</v>
      </c>
    </row>
    <row r="574" spans="1:39" ht="11.25" customHeight="1">
      <c r="A574" s="719" t="s">
        <v>1987</v>
      </c>
      <c r="B574" s="1095" t="s">
        <v>663</v>
      </c>
      <c r="C574" s="1094"/>
      <c r="D574" s="1094"/>
      <c r="E574" s="1094"/>
      <c r="F574" s="1094"/>
      <c r="H574" s="719" t="s">
        <v>1005</v>
      </c>
      <c r="J574" s="1096" t="s">
        <v>1093</v>
      </c>
      <c r="K574" s="1094"/>
      <c r="L574" s="1094"/>
      <c r="M574" s="719" t="s">
        <v>911</v>
      </c>
      <c r="O574" s="1096" t="s">
        <v>1988</v>
      </c>
      <c r="P574" s="1094"/>
      <c r="R574" s="1096" t="s">
        <v>1989</v>
      </c>
      <c r="S574" s="1094"/>
      <c r="U574" s="1096" t="s">
        <v>1990</v>
      </c>
      <c r="V574" s="1094"/>
      <c r="W574" s="1094"/>
      <c r="Y574" s="719" t="s">
        <v>912</v>
      </c>
      <c r="Z574" s="1096" t="s">
        <v>1990</v>
      </c>
      <c r="AA574" s="1096"/>
      <c r="AB574" s="1096"/>
      <c r="AC574" s="1096"/>
      <c r="AD574" s="1096"/>
      <c r="AE574" s="1096"/>
      <c r="AF574" s="1096"/>
      <c r="AH574" s="1093" t="s">
        <v>912</v>
      </c>
      <c r="AI574" s="1094"/>
      <c r="AJ574" s="1094"/>
      <c r="AM574" s="1026">
        <f t="shared" si="23"/>
        <v>54486</v>
      </c>
    </row>
    <row r="575" spans="1:39" ht="409.5" hidden="1" customHeight="1">
      <c r="AM575" s="1026">
        <f t="shared" si="23"/>
        <v>0</v>
      </c>
    </row>
    <row r="576" spans="1:39" ht="11.25" customHeight="1">
      <c r="A576" s="719" t="s">
        <v>1991</v>
      </c>
      <c r="B576" s="1095" t="s">
        <v>664</v>
      </c>
      <c r="C576" s="1094"/>
      <c r="D576" s="1094"/>
      <c r="E576" s="1094"/>
      <c r="F576" s="1094"/>
      <c r="H576" s="719" t="s">
        <v>1005</v>
      </c>
      <c r="J576" s="1096" t="s">
        <v>1093</v>
      </c>
      <c r="K576" s="1094"/>
      <c r="L576" s="1094"/>
      <c r="M576" s="719" t="s">
        <v>911</v>
      </c>
      <c r="O576" s="1096" t="s">
        <v>1992</v>
      </c>
      <c r="P576" s="1094"/>
      <c r="R576" s="1096" t="s">
        <v>1993</v>
      </c>
      <c r="S576" s="1094"/>
      <c r="U576" s="1096" t="s">
        <v>1994</v>
      </c>
      <c r="V576" s="1094"/>
      <c r="W576" s="1094"/>
      <c r="Y576" s="719" t="s">
        <v>912</v>
      </c>
      <c r="Z576" s="1096" t="s">
        <v>1994</v>
      </c>
      <c r="AA576" s="1094"/>
      <c r="AB576" s="1094"/>
      <c r="AC576" s="1094"/>
      <c r="AD576" s="1094"/>
      <c r="AE576" s="1094"/>
      <c r="AF576" s="1094"/>
      <c r="AH576" s="1093" t="s">
        <v>912</v>
      </c>
      <c r="AI576" s="1094"/>
      <c r="AJ576" s="1094"/>
      <c r="AM576" s="1026">
        <f t="shared" si="23"/>
        <v>195435</v>
      </c>
    </row>
    <row r="577" spans="1:39" ht="409.5" hidden="1" customHeight="1">
      <c r="AM577" s="1026">
        <f t="shared" si="23"/>
        <v>0</v>
      </c>
    </row>
    <row r="578" spans="1:39" ht="11.25" customHeight="1">
      <c r="A578" s="719" t="s">
        <v>1995</v>
      </c>
      <c r="B578" s="1095" t="s">
        <v>665</v>
      </c>
      <c r="C578" s="1094"/>
      <c r="D578" s="1094"/>
      <c r="E578" s="1094"/>
      <c r="F578" s="1094"/>
      <c r="H578" s="719" t="s">
        <v>1005</v>
      </c>
      <c r="J578" s="1096" t="s">
        <v>1093</v>
      </c>
      <c r="K578" s="1094"/>
      <c r="L578" s="1094"/>
      <c r="M578" s="719" t="s">
        <v>911</v>
      </c>
      <c r="O578" s="1096" t="s">
        <v>1996</v>
      </c>
      <c r="P578" s="1094"/>
      <c r="R578" s="1096" t="s">
        <v>1093</v>
      </c>
      <c r="S578" s="1094"/>
      <c r="U578" s="1096" t="s">
        <v>1996</v>
      </c>
      <c r="V578" s="1094"/>
      <c r="W578" s="1094"/>
      <c r="Y578" s="719" t="s">
        <v>912</v>
      </c>
      <c r="Z578" s="1096" t="s">
        <v>1996</v>
      </c>
      <c r="AA578" s="1094"/>
      <c r="AB578" s="1094"/>
      <c r="AC578" s="1094"/>
      <c r="AD578" s="1094"/>
      <c r="AE578" s="1094"/>
      <c r="AF578" s="1094"/>
      <c r="AH578" s="1093" t="s">
        <v>912</v>
      </c>
      <c r="AI578" s="1094"/>
      <c r="AJ578" s="1094"/>
      <c r="AM578" s="1026">
        <f t="shared" si="23"/>
        <v>44532</v>
      </c>
    </row>
    <row r="579" spans="1:39" ht="409.5" hidden="1" customHeight="1">
      <c r="AM579" s="1026">
        <f t="shared" si="23"/>
        <v>0</v>
      </c>
    </row>
    <row r="580" spans="1:39" ht="11.25" customHeight="1">
      <c r="A580" s="719" t="s">
        <v>1997</v>
      </c>
      <c r="B580" s="1095" t="s">
        <v>666</v>
      </c>
      <c r="C580" s="1094"/>
      <c r="D580" s="1094"/>
      <c r="E580" s="1094"/>
      <c r="F580" s="1094"/>
      <c r="H580" s="719" t="s">
        <v>1005</v>
      </c>
      <c r="J580" s="1096" t="s">
        <v>1093</v>
      </c>
      <c r="K580" s="1094"/>
      <c r="L580" s="1094"/>
      <c r="M580" s="719" t="s">
        <v>911</v>
      </c>
      <c r="O580" s="1096" t="s">
        <v>1998</v>
      </c>
      <c r="P580" s="1094"/>
      <c r="R580" s="1096" t="s">
        <v>1093</v>
      </c>
      <c r="S580" s="1094"/>
      <c r="U580" s="1096" t="s">
        <v>1998</v>
      </c>
      <c r="V580" s="1094"/>
      <c r="W580" s="1094"/>
      <c r="Y580" s="719" t="s">
        <v>912</v>
      </c>
      <c r="Z580" s="1096" t="s">
        <v>1998</v>
      </c>
      <c r="AA580" s="1094"/>
      <c r="AB580" s="1094"/>
      <c r="AC580" s="1094"/>
      <c r="AD580" s="1094"/>
      <c r="AE580" s="1094"/>
      <c r="AF580" s="1094"/>
      <c r="AH580" s="1093" t="s">
        <v>912</v>
      </c>
      <c r="AI580" s="1094"/>
      <c r="AJ580" s="1094"/>
      <c r="AM580" s="1026">
        <f t="shared" si="23"/>
        <v>1000</v>
      </c>
    </row>
    <row r="581" spans="1:39" ht="11.25" customHeight="1">
      <c r="A581" s="719" t="s">
        <v>1999</v>
      </c>
      <c r="B581" s="1095" t="s">
        <v>667</v>
      </c>
      <c r="C581" s="1094"/>
      <c r="D581" s="1094"/>
      <c r="E581" s="1094"/>
      <c r="F581" s="1094"/>
      <c r="H581" s="719" t="s">
        <v>1005</v>
      </c>
      <c r="J581" s="1096" t="s">
        <v>1093</v>
      </c>
      <c r="K581" s="1094"/>
      <c r="L581" s="1094"/>
      <c r="M581" s="719" t="s">
        <v>911</v>
      </c>
      <c r="O581" s="1096" t="s">
        <v>2000</v>
      </c>
      <c r="P581" s="1094"/>
      <c r="R581" s="1096" t="s">
        <v>1093</v>
      </c>
      <c r="S581" s="1094"/>
      <c r="U581" s="1096" t="s">
        <v>2000</v>
      </c>
      <c r="V581" s="1094"/>
      <c r="W581" s="1094"/>
      <c r="Y581" s="719" t="s">
        <v>912</v>
      </c>
      <c r="Z581" s="1096" t="s">
        <v>2000</v>
      </c>
      <c r="AA581" s="1094"/>
      <c r="AB581" s="1094"/>
      <c r="AC581" s="1094"/>
      <c r="AD581" s="1094"/>
      <c r="AE581" s="1094"/>
      <c r="AF581" s="1094"/>
      <c r="AH581" s="1093" t="s">
        <v>912</v>
      </c>
      <c r="AI581" s="1094"/>
      <c r="AJ581" s="1094"/>
      <c r="AM581" s="1026">
        <f t="shared" si="23"/>
        <v>1500</v>
      </c>
    </row>
    <row r="582" spans="1:39" ht="409.5" hidden="1" customHeight="1">
      <c r="AM582" s="1026">
        <f t="shared" si="23"/>
        <v>0</v>
      </c>
    </row>
    <row r="583" spans="1:39" ht="11.25" customHeight="1">
      <c r="A583" s="719" t="s">
        <v>2001</v>
      </c>
      <c r="B583" s="1095" t="s">
        <v>668</v>
      </c>
      <c r="C583" s="1094"/>
      <c r="D583" s="1094"/>
      <c r="E583" s="1094"/>
      <c r="F583" s="1094"/>
      <c r="H583" s="719" t="s">
        <v>1005</v>
      </c>
      <c r="J583" s="1096" t="s">
        <v>1093</v>
      </c>
      <c r="K583" s="1094"/>
      <c r="L583" s="1094"/>
      <c r="M583" s="719" t="s">
        <v>911</v>
      </c>
      <c r="O583" s="1096" t="s">
        <v>2002</v>
      </c>
      <c r="P583" s="1094"/>
      <c r="R583" s="1096" t="s">
        <v>2003</v>
      </c>
      <c r="S583" s="1094"/>
      <c r="U583" s="1096" t="s">
        <v>2004</v>
      </c>
      <c r="V583" s="1094"/>
      <c r="W583" s="1094"/>
      <c r="Y583" s="719" t="s">
        <v>912</v>
      </c>
      <c r="Z583" s="1096" t="s">
        <v>2004</v>
      </c>
      <c r="AA583" s="1094"/>
      <c r="AB583" s="1094"/>
      <c r="AC583" s="1094"/>
      <c r="AD583" s="1094"/>
      <c r="AE583" s="1094"/>
      <c r="AF583" s="1094"/>
      <c r="AH583" s="1093" t="s">
        <v>912</v>
      </c>
      <c r="AI583" s="1094"/>
      <c r="AJ583" s="1094"/>
      <c r="AM583" s="1026">
        <f t="shared" si="23"/>
        <v>20777</v>
      </c>
    </row>
    <row r="584" spans="1:39" ht="409.5" hidden="1" customHeight="1">
      <c r="AM584" s="1026">
        <f t="shared" si="23"/>
        <v>0</v>
      </c>
    </row>
    <row r="585" spans="1:39" ht="11.25" customHeight="1">
      <c r="A585" s="719" t="s">
        <v>2005</v>
      </c>
      <c r="B585" s="1095" t="s">
        <v>669</v>
      </c>
      <c r="C585" s="1094"/>
      <c r="D585" s="1094"/>
      <c r="E585" s="1094"/>
      <c r="F585" s="1094"/>
      <c r="H585" s="719" t="s">
        <v>1005</v>
      </c>
      <c r="J585" s="1096" t="s">
        <v>1093</v>
      </c>
      <c r="K585" s="1094"/>
      <c r="L585" s="1094"/>
      <c r="M585" s="719" t="s">
        <v>911</v>
      </c>
      <c r="O585" s="1096" t="s">
        <v>2006</v>
      </c>
      <c r="P585" s="1094"/>
      <c r="R585" s="1096" t="s">
        <v>1093</v>
      </c>
      <c r="S585" s="1094"/>
      <c r="U585" s="1096" t="s">
        <v>2006</v>
      </c>
      <c r="V585" s="1094"/>
      <c r="W585" s="1094"/>
      <c r="Y585" s="719" t="s">
        <v>912</v>
      </c>
      <c r="Z585" s="1096" t="s">
        <v>2006</v>
      </c>
      <c r="AA585" s="1094"/>
      <c r="AB585" s="1094"/>
      <c r="AC585" s="1094"/>
      <c r="AD585" s="1094"/>
      <c r="AE585" s="1094"/>
      <c r="AF585" s="1094"/>
      <c r="AH585" s="1093" t="s">
        <v>912</v>
      </c>
      <c r="AI585" s="1094"/>
      <c r="AJ585" s="1094"/>
      <c r="AM585" s="1026">
        <f t="shared" si="23"/>
        <v>207</v>
      </c>
    </row>
    <row r="586" spans="1:39" ht="409.5" hidden="1" customHeight="1">
      <c r="AM586" s="1026">
        <f t="shared" si="23"/>
        <v>0</v>
      </c>
    </row>
    <row r="587" spans="1:39" ht="11.25" customHeight="1">
      <c r="A587" s="719" t="s">
        <v>2007</v>
      </c>
      <c r="B587" s="1095" t="s">
        <v>670</v>
      </c>
      <c r="C587" s="1094"/>
      <c r="D587" s="1094"/>
      <c r="E587" s="1094"/>
      <c r="F587" s="1094"/>
      <c r="H587" s="719" t="s">
        <v>1005</v>
      </c>
      <c r="J587" s="1096" t="s">
        <v>1093</v>
      </c>
      <c r="K587" s="1094"/>
      <c r="L587" s="1094"/>
      <c r="M587" s="719" t="s">
        <v>911</v>
      </c>
      <c r="O587" s="1096" t="s">
        <v>2008</v>
      </c>
      <c r="P587" s="1094"/>
      <c r="R587" s="1096" t="s">
        <v>1093</v>
      </c>
      <c r="S587" s="1094"/>
      <c r="U587" s="1096" t="s">
        <v>2008</v>
      </c>
      <c r="V587" s="1094"/>
      <c r="W587" s="1094"/>
      <c r="Y587" s="719" t="s">
        <v>912</v>
      </c>
      <c r="Z587" s="1096" t="s">
        <v>2008</v>
      </c>
      <c r="AA587" s="1094"/>
      <c r="AB587" s="1094"/>
      <c r="AC587" s="1094"/>
      <c r="AD587" s="1094"/>
      <c r="AE587" s="1094"/>
      <c r="AF587" s="1094"/>
      <c r="AH587" s="1093" t="s">
        <v>912</v>
      </c>
      <c r="AI587" s="1094"/>
      <c r="AJ587" s="1094"/>
      <c r="AM587" s="1026">
        <f t="shared" si="23"/>
        <v>14445</v>
      </c>
    </row>
    <row r="588" spans="1:39" ht="11.25" customHeight="1">
      <c r="A588" s="719" t="s">
        <v>2009</v>
      </c>
      <c r="B588" s="1095" t="s">
        <v>671</v>
      </c>
      <c r="C588" s="1094"/>
      <c r="D588" s="1094"/>
      <c r="E588" s="1094"/>
      <c r="F588" s="1094"/>
      <c r="H588" s="719" t="s">
        <v>1005</v>
      </c>
      <c r="J588" s="1096" t="s">
        <v>1093</v>
      </c>
      <c r="K588" s="1094"/>
      <c r="L588" s="1094"/>
      <c r="M588" s="719" t="s">
        <v>911</v>
      </c>
      <c r="O588" s="1096" t="s">
        <v>2010</v>
      </c>
      <c r="P588" s="1094"/>
      <c r="R588" s="1096" t="s">
        <v>2011</v>
      </c>
      <c r="S588" s="1094"/>
      <c r="U588" s="1096" t="s">
        <v>2012</v>
      </c>
      <c r="V588" s="1094"/>
      <c r="W588" s="1094"/>
      <c r="Y588" s="719" t="s">
        <v>912</v>
      </c>
      <c r="Z588" s="1096" t="s">
        <v>2012</v>
      </c>
      <c r="AA588" s="1094"/>
      <c r="AB588" s="1094"/>
      <c r="AC588" s="1094"/>
      <c r="AD588" s="1094"/>
      <c r="AE588" s="1094"/>
      <c r="AF588" s="1094"/>
      <c r="AH588" s="1093" t="s">
        <v>912</v>
      </c>
      <c r="AI588" s="1094"/>
      <c r="AJ588" s="1094"/>
      <c r="AM588" s="1026">
        <f t="shared" si="23"/>
        <v>17402</v>
      </c>
    </row>
    <row r="589" spans="1:39" ht="409.5" hidden="1" customHeight="1">
      <c r="AM589" s="1026">
        <f t="shared" ref="AM589:AM603" si="24">ROUND(Z589,0)</f>
        <v>0</v>
      </c>
    </row>
    <row r="590" spans="1:39" ht="11.25" customHeight="1">
      <c r="A590" s="719" t="s">
        <v>2013</v>
      </c>
      <c r="B590" s="1095" t="s">
        <v>849</v>
      </c>
      <c r="C590" s="1094"/>
      <c r="D590" s="1094"/>
      <c r="E590" s="1094"/>
      <c r="F590" s="1094"/>
      <c r="H590" s="719" t="s">
        <v>1005</v>
      </c>
      <c r="J590" s="1096" t="s">
        <v>1093</v>
      </c>
      <c r="K590" s="1094"/>
      <c r="L590" s="1094"/>
      <c r="M590" s="719" t="s">
        <v>911</v>
      </c>
      <c r="O590" s="1096" t="s">
        <v>1338</v>
      </c>
      <c r="P590" s="1094"/>
      <c r="R590" s="1096" t="s">
        <v>1093</v>
      </c>
      <c r="S590" s="1094"/>
      <c r="U590" s="1096" t="s">
        <v>1338</v>
      </c>
      <c r="V590" s="1094"/>
      <c r="W590" s="1094"/>
      <c r="Y590" s="719" t="s">
        <v>912</v>
      </c>
      <c r="Z590" s="1096" t="s">
        <v>1338</v>
      </c>
      <c r="AA590" s="1094"/>
      <c r="AB590" s="1094"/>
      <c r="AC590" s="1094"/>
      <c r="AD590" s="1094"/>
      <c r="AE590" s="1094"/>
      <c r="AF590" s="1094"/>
      <c r="AH590" s="1093" t="s">
        <v>912</v>
      </c>
      <c r="AI590" s="1094"/>
      <c r="AJ590" s="1094"/>
      <c r="AM590" s="1026">
        <f t="shared" si="24"/>
        <v>150</v>
      </c>
    </row>
    <row r="591" spans="1:39" ht="409.5" hidden="1" customHeight="1">
      <c r="AM591" s="1026">
        <f t="shared" si="24"/>
        <v>0</v>
      </c>
    </row>
    <row r="592" spans="1:39" ht="11.25" customHeight="1">
      <c r="A592" s="719" t="s">
        <v>2014</v>
      </c>
      <c r="B592" s="1095" t="s">
        <v>673</v>
      </c>
      <c r="C592" s="1094"/>
      <c r="D592" s="1094"/>
      <c r="E592" s="1094"/>
      <c r="F592" s="1094"/>
      <c r="H592" s="719" t="s">
        <v>1005</v>
      </c>
      <c r="J592" s="1096" t="s">
        <v>1093</v>
      </c>
      <c r="K592" s="1094"/>
      <c r="L592" s="1094"/>
      <c r="M592" s="719" t="s">
        <v>911</v>
      </c>
      <c r="O592" s="1096" t="s">
        <v>2015</v>
      </c>
      <c r="P592" s="1094"/>
      <c r="R592" s="1096" t="s">
        <v>1093</v>
      </c>
      <c r="S592" s="1094"/>
      <c r="U592" s="1096" t="s">
        <v>2015</v>
      </c>
      <c r="V592" s="1094"/>
      <c r="W592" s="1094"/>
      <c r="Y592" s="719" t="s">
        <v>912</v>
      </c>
      <c r="Z592" s="1096" t="s">
        <v>2015</v>
      </c>
      <c r="AA592" s="1094"/>
      <c r="AB592" s="1094"/>
      <c r="AC592" s="1094"/>
      <c r="AD592" s="1094"/>
      <c r="AE592" s="1094"/>
      <c r="AF592" s="1094"/>
      <c r="AH592" s="1093" t="s">
        <v>912</v>
      </c>
      <c r="AI592" s="1094"/>
      <c r="AJ592" s="1094"/>
      <c r="AM592" s="1026">
        <f t="shared" si="24"/>
        <v>1550</v>
      </c>
    </row>
    <row r="593" spans="1:39" ht="409.5" hidden="1" customHeight="1">
      <c r="AM593" s="1026">
        <f t="shared" si="24"/>
        <v>0</v>
      </c>
    </row>
    <row r="594" spans="1:39" ht="11.25" customHeight="1">
      <c r="A594" s="719" t="s">
        <v>2016</v>
      </c>
      <c r="B594" s="1095" t="s">
        <v>675</v>
      </c>
      <c r="C594" s="1094"/>
      <c r="D594" s="1094"/>
      <c r="E594" s="1094"/>
      <c r="F594" s="1094"/>
      <c r="H594" s="719" t="s">
        <v>1005</v>
      </c>
      <c r="J594" s="1096" t="s">
        <v>1093</v>
      </c>
      <c r="K594" s="1094"/>
      <c r="L594" s="1094"/>
      <c r="M594" s="719" t="s">
        <v>911</v>
      </c>
      <c r="O594" s="1096" t="s">
        <v>2017</v>
      </c>
      <c r="P594" s="1094"/>
      <c r="R594" s="1096" t="s">
        <v>2018</v>
      </c>
      <c r="S594" s="1094"/>
      <c r="U594" s="1096" t="s">
        <v>2019</v>
      </c>
      <c r="V594" s="1094"/>
      <c r="W594" s="1094"/>
      <c r="Y594" s="719" t="s">
        <v>912</v>
      </c>
      <c r="Z594" s="1096" t="s">
        <v>2019</v>
      </c>
      <c r="AA594" s="1094"/>
      <c r="AB594" s="1094"/>
      <c r="AC594" s="1094"/>
      <c r="AD594" s="1094"/>
      <c r="AE594" s="1094"/>
      <c r="AF594" s="1094"/>
      <c r="AH594" s="1093" t="s">
        <v>912</v>
      </c>
      <c r="AI594" s="1094"/>
      <c r="AJ594" s="1094"/>
      <c r="AM594" s="1026">
        <f t="shared" si="24"/>
        <v>25398</v>
      </c>
    </row>
    <row r="595" spans="1:39" ht="409.5" hidden="1" customHeight="1">
      <c r="AM595" s="1026">
        <f t="shared" si="24"/>
        <v>0</v>
      </c>
    </row>
    <row r="596" spans="1:39" ht="11.25" customHeight="1">
      <c r="A596" s="719" t="s">
        <v>2020</v>
      </c>
      <c r="B596" s="1095" t="s">
        <v>676</v>
      </c>
      <c r="C596" s="1094"/>
      <c r="D596" s="1094"/>
      <c r="E596" s="1094"/>
      <c r="F596" s="1094"/>
      <c r="H596" s="719" t="s">
        <v>1005</v>
      </c>
      <c r="J596" s="1096" t="s">
        <v>1093</v>
      </c>
      <c r="K596" s="1094"/>
      <c r="L596" s="1094"/>
      <c r="M596" s="719" t="s">
        <v>911</v>
      </c>
      <c r="O596" s="1096" t="s">
        <v>2021</v>
      </c>
      <c r="P596" s="1094"/>
      <c r="R596" s="1096" t="s">
        <v>2022</v>
      </c>
      <c r="S596" s="1094"/>
      <c r="U596" s="1096" t="s">
        <v>2023</v>
      </c>
      <c r="V596" s="1094"/>
      <c r="W596" s="1094"/>
      <c r="Y596" s="719" t="s">
        <v>912</v>
      </c>
      <c r="Z596" s="1096" t="s">
        <v>2023</v>
      </c>
      <c r="AA596" s="1094"/>
      <c r="AB596" s="1094"/>
      <c r="AC596" s="1094"/>
      <c r="AD596" s="1094"/>
      <c r="AE596" s="1094"/>
      <c r="AF596" s="1094"/>
      <c r="AH596" s="1093" t="s">
        <v>912</v>
      </c>
      <c r="AI596" s="1094"/>
      <c r="AJ596" s="1094"/>
      <c r="AM596" s="1026">
        <f t="shared" si="24"/>
        <v>14133</v>
      </c>
    </row>
    <row r="597" spans="1:39" ht="11.25" customHeight="1">
      <c r="A597" s="719" t="s">
        <v>2024</v>
      </c>
      <c r="B597" s="1095" t="s">
        <v>677</v>
      </c>
      <c r="C597" s="1094"/>
      <c r="D597" s="1094"/>
      <c r="E597" s="1094"/>
      <c r="F597" s="1094"/>
      <c r="H597" s="719" t="s">
        <v>1005</v>
      </c>
      <c r="J597" s="1096" t="s">
        <v>1093</v>
      </c>
      <c r="K597" s="1094"/>
      <c r="L597" s="1094"/>
      <c r="M597" s="719" t="s">
        <v>911</v>
      </c>
      <c r="O597" s="1096" t="s">
        <v>2025</v>
      </c>
      <c r="P597" s="1094"/>
      <c r="R597" s="1096" t="s">
        <v>2026</v>
      </c>
      <c r="S597" s="1094"/>
      <c r="U597" s="1096" t="s">
        <v>2027</v>
      </c>
      <c r="V597" s="1094"/>
      <c r="W597" s="1094"/>
      <c r="Y597" s="719" t="s">
        <v>912</v>
      </c>
      <c r="Z597" s="1096" t="s">
        <v>2027</v>
      </c>
      <c r="AA597" s="1094"/>
      <c r="AB597" s="1094"/>
      <c r="AC597" s="1094"/>
      <c r="AD597" s="1094"/>
      <c r="AE597" s="1094"/>
      <c r="AF597" s="1094"/>
      <c r="AH597" s="1093" t="s">
        <v>912</v>
      </c>
      <c r="AI597" s="1094"/>
      <c r="AJ597" s="1094"/>
      <c r="AM597" s="1026">
        <f t="shared" si="24"/>
        <v>10087</v>
      </c>
    </row>
    <row r="598" spans="1:39" ht="409.5" hidden="1" customHeight="1">
      <c r="AM598" s="1026">
        <f t="shared" si="24"/>
        <v>0</v>
      </c>
    </row>
    <row r="599" spans="1:39" ht="11.25" customHeight="1">
      <c r="A599" s="719" t="s">
        <v>2028</v>
      </c>
      <c r="B599" s="1095" t="s">
        <v>678</v>
      </c>
      <c r="C599" s="1094"/>
      <c r="D599" s="1094"/>
      <c r="E599" s="1094"/>
      <c r="F599" s="1094"/>
      <c r="H599" s="719" t="s">
        <v>1005</v>
      </c>
      <c r="J599" s="1096" t="s">
        <v>1093</v>
      </c>
      <c r="K599" s="1094"/>
      <c r="L599" s="1094"/>
      <c r="M599" s="719" t="s">
        <v>911</v>
      </c>
      <c r="O599" s="1096" t="s">
        <v>2029</v>
      </c>
      <c r="P599" s="1094"/>
      <c r="R599" s="1096" t="s">
        <v>2030</v>
      </c>
      <c r="S599" s="1094"/>
      <c r="U599" s="1096" t="s">
        <v>2031</v>
      </c>
      <c r="V599" s="1094"/>
      <c r="W599" s="1094"/>
      <c r="Y599" s="719" t="s">
        <v>912</v>
      </c>
      <c r="Z599" s="1096" t="s">
        <v>2031</v>
      </c>
      <c r="AA599" s="1094"/>
      <c r="AB599" s="1094"/>
      <c r="AC599" s="1094"/>
      <c r="AD599" s="1094"/>
      <c r="AE599" s="1094"/>
      <c r="AF599" s="1094"/>
      <c r="AH599" s="1093" t="s">
        <v>912</v>
      </c>
      <c r="AI599" s="1094"/>
      <c r="AJ599" s="1094"/>
      <c r="AM599" s="1026">
        <f t="shared" si="24"/>
        <v>22478</v>
      </c>
    </row>
    <row r="600" spans="1:39" ht="409.5" hidden="1" customHeight="1">
      <c r="AM600" s="1026">
        <f t="shared" si="24"/>
        <v>0</v>
      </c>
    </row>
    <row r="601" spans="1:39" ht="11.25" customHeight="1">
      <c r="A601" s="719" t="s">
        <v>2032</v>
      </c>
      <c r="B601" s="1095" t="s">
        <v>679</v>
      </c>
      <c r="C601" s="1094"/>
      <c r="D601" s="1094"/>
      <c r="E601" s="1094"/>
      <c r="F601" s="1094"/>
      <c r="H601" s="719" t="s">
        <v>1005</v>
      </c>
      <c r="J601" s="1096" t="s">
        <v>1093</v>
      </c>
      <c r="K601" s="1094"/>
      <c r="L601" s="1094"/>
      <c r="M601" s="719" t="s">
        <v>911</v>
      </c>
      <c r="O601" s="1096" t="s">
        <v>2033</v>
      </c>
      <c r="P601" s="1094"/>
      <c r="R601" s="1096" t="s">
        <v>1093</v>
      </c>
      <c r="S601" s="1094"/>
      <c r="U601" s="1096" t="s">
        <v>2033</v>
      </c>
      <c r="V601" s="1094"/>
      <c r="W601" s="1094"/>
      <c r="Y601" s="719" t="s">
        <v>912</v>
      </c>
      <c r="Z601" s="1096" t="s">
        <v>2033</v>
      </c>
      <c r="AA601" s="1094"/>
      <c r="AB601" s="1094"/>
      <c r="AC601" s="1094"/>
      <c r="AD601" s="1094"/>
      <c r="AE601" s="1094"/>
      <c r="AF601" s="1094"/>
      <c r="AH601" s="1093" t="s">
        <v>912</v>
      </c>
      <c r="AI601" s="1094"/>
      <c r="AJ601" s="1094"/>
      <c r="AM601" s="1026">
        <f t="shared" si="24"/>
        <v>8586</v>
      </c>
    </row>
    <row r="602" spans="1:39" ht="409.5" hidden="1" customHeight="1">
      <c r="AM602" s="1026">
        <f t="shared" si="24"/>
        <v>0</v>
      </c>
    </row>
    <row r="603" spans="1:39" ht="11.25" customHeight="1">
      <c r="A603" s="719" t="s">
        <v>2034</v>
      </c>
      <c r="B603" s="1095" t="s">
        <v>680</v>
      </c>
      <c r="C603" s="1094"/>
      <c r="D603" s="1094"/>
      <c r="E603" s="1094"/>
      <c r="F603" s="1094"/>
      <c r="H603" s="719" t="s">
        <v>1005</v>
      </c>
      <c r="J603" s="1096" t="s">
        <v>1093</v>
      </c>
      <c r="K603" s="1094"/>
      <c r="L603" s="1094"/>
      <c r="M603" s="719" t="s">
        <v>911</v>
      </c>
      <c r="O603" s="1096" t="s">
        <v>2035</v>
      </c>
      <c r="P603" s="1094"/>
      <c r="R603" s="1096" t="s">
        <v>1093</v>
      </c>
      <c r="S603" s="1094"/>
      <c r="U603" s="1096" t="s">
        <v>2035</v>
      </c>
      <c r="V603" s="1094"/>
      <c r="W603" s="1094"/>
      <c r="Y603" s="719" t="s">
        <v>912</v>
      </c>
      <c r="Z603" s="1096" t="s">
        <v>2035</v>
      </c>
      <c r="AA603" s="1094"/>
      <c r="AB603" s="1094"/>
      <c r="AC603" s="1094"/>
      <c r="AD603" s="1094"/>
      <c r="AE603" s="1094"/>
      <c r="AF603" s="1094"/>
      <c r="AH603" s="1093" t="s">
        <v>912</v>
      </c>
      <c r="AI603" s="1094"/>
      <c r="AJ603" s="1094"/>
      <c r="AM603" s="1026">
        <f t="shared" si="24"/>
        <v>11836</v>
      </c>
    </row>
    <row r="604" spans="1:39" ht="11.25" customHeight="1">
      <c r="A604" s="719" t="s">
        <v>2036</v>
      </c>
      <c r="B604" s="1095" t="s">
        <v>681</v>
      </c>
      <c r="C604" s="1094"/>
      <c r="D604" s="1094"/>
      <c r="E604" s="1094"/>
      <c r="F604" s="1094"/>
      <c r="H604" s="719" t="s">
        <v>1005</v>
      </c>
      <c r="J604" s="1096" t="s">
        <v>1093</v>
      </c>
      <c r="K604" s="1094"/>
      <c r="L604" s="1094"/>
      <c r="M604" s="719" t="s">
        <v>911</v>
      </c>
      <c r="O604" s="1096" t="s">
        <v>2037</v>
      </c>
      <c r="P604" s="1094"/>
      <c r="R604" s="1096" t="s">
        <v>2038</v>
      </c>
      <c r="S604" s="1094"/>
      <c r="U604" s="1096" t="s">
        <v>2039</v>
      </c>
      <c r="V604" s="1094"/>
      <c r="W604" s="1094"/>
      <c r="Y604" s="719" t="s">
        <v>911</v>
      </c>
      <c r="Z604" s="1096" t="s">
        <v>2039</v>
      </c>
      <c r="AA604" s="1094"/>
      <c r="AB604" s="1094"/>
      <c r="AC604" s="1094"/>
      <c r="AD604" s="1094"/>
      <c r="AE604" s="1094"/>
      <c r="AF604" s="1094"/>
      <c r="AH604" s="1093" t="s">
        <v>911</v>
      </c>
      <c r="AI604" s="1094"/>
      <c r="AJ604" s="1094"/>
      <c r="AM604" s="1026">
        <f>-ROUND(Z604,0)</f>
        <v>-4920</v>
      </c>
    </row>
    <row r="605" spans="1:39" ht="409.5" hidden="1" customHeight="1">
      <c r="AM605" s="1026"/>
    </row>
    <row r="606" spans="1:39" ht="11.25" customHeight="1">
      <c r="A606" s="719" t="s">
        <v>2040</v>
      </c>
      <c r="B606" s="1095" t="s">
        <v>682</v>
      </c>
      <c r="C606" s="1094"/>
      <c r="D606" s="1094"/>
      <c r="E606" s="1094"/>
      <c r="F606" s="1094"/>
      <c r="H606" s="719" t="s">
        <v>1005</v>
      </c>
      <c r="J606" s="1096" t="s">
        <v>1093</v>
      </c>
      <c r="K606" s="1094"/>
      <c r="L606" s="1094"/>
      <c r="M606" s="719" t="s">
        <v>911</v>
      </c>
      <c r="O606" s="1096" t="s">
        <v>2041</v>
      </c>
      <c r="P606" s="1094"/>
      <c r="R606" s="1096" t="s">
        <v>1093</v>
      </c>
      <c r="S606" s="1094"/>
      <c r="U606" s="1096" t="s">
        <v>2041</v>
      </c>
      <c r="V606" s="1094"/>
      <c r="W606" s="1094"/>
      <c r="Y606" s="719" t="s">
        <v>912</v>
      </c>
      <c r="Z606" s="1096" t="s">
        <v>2041</v>
      </c>
      <c r="AA606" s="1094"/>
      <c r="AB606" s="1094"/>
      <c r="AC606" s="1094"/>
      <c r="AD606" s="1094"/>
      <c r="AE606" s="1094"/>
      <c r="AF606" s="1094"/>
      <c r="AH606" s="1093" t="s">
        <v>912</v>
      </c>
      <c r="AI606" s="1094"/>
      <c r="AJ606" s="1094"/>
      <c r="AM606" s="1026">
        <f t="shared" ref="AM606:AM646" si="25">ROUND(Z606,0)</f>
        <v>523</v>
      </c>
    </row>
    <row r="607" spans="1:39" ht="409.5" hidden="1" customHeight="1">
      <c r="AM607" s="1026">
        <f t="shared" si="25"/>
        <v>0</v>
      </c>
    </row>
    <row r="608" spans="1:39" ht="11.25" customHeight="1">
      <c r="A608" s="719" t="s">
        <v>2042</v>
      </c>
      <c r="B608" s="1095" t="s">
        <v>683</v>
      </c>
      <c r="C608" s="1094"/>
      <c r="D608" s="1094"/>
      <c r="E608" s="1094"/>
      <c r="F608" s="1094"/>
      <c r="H608" s="719" t="s">
        <v>1005</v>
      </c>
      <c r="J608" s="1096" t="s">
        <v>1093</v>
      </c>
      <c r="K608" s="1094"/>
      <c r="L608" s="1094"/>
      <c r="M608" s="719" t="s">
        <v>911</v>
      </c>
      <c r="O608" s="1096" t="s">
        <v>2043</v>
      </c>
      <c r="P608" s="1094"/>
      <c r="R608" s="1096" t="s">
        <v>2044</v>
      </c>
      <c r="S608" s="1094"/>
      <c r="U608" s="1096" t="s">
        <v>2045</v>
      </c>
      <c r="V608" s="1094"/>
      <c r="W608" s="1094"/>
      <c r="Y608" s="719" t="s">
        <v>912</v>
      </c>
      <c r="Z608" s="1096" t="s">
        <v>2045</v>
      </c>
      <c r="AA608" s="1094"/>
      <c r="AB608" s="1094"/>
      <c r="AC608" s="1094"/>
      <c r="AD608" s="1094"/>
      <c r="AE608" s="1094"/>
      <c r="AF608" s="1094"/>
      <c r="AH608" s="1093" t="s">
        <v>912</v>
      </c>
      <c r="AI608" s="1094"/>
      <c r="AJ608" s="1094"/>
      <c r="AM608" s="1026">
        <f t="shared" si="25"/>
        <v>53160</v>
      </c>
    </row>
    <row r="609" spans="1:39" ht="409.5" hidden="1" customHeight="1">
      <c r="AM609" s="1026">
        <f t="shared" si="25"/>
        <v>0</v>
      </c>
    </row>
    <row r="610" spans="1:39" ht="11.25" customHeight="1">
      <c r="A610" s="719" t="s">
        <v>2046</v>
      </c>
      <c r="B610" s="1095" t="s">
        <v>684</v>
      </c>
      <c r="C610" s="1094"/>
      <c r="D610" s="1094"/>
      <c r="E610" s="1094"/>
      <c r="F610" s="1094"/>
      <c r="H610" s="719" t="s">
        <v>1005</v>
      </c>
      <c r="J610" s="1096" t="s">
        <v>1093</v>
      </c>
      <c r="K610" s="1094"/>
      <c r="L610" s="1094"/>
      <c r="M610" s="719" t="s">
        <v>911</v>
      </c>
      <c r="O610" s="1096" t="s">
        <v>2047</v>
      </c>
      <c r="P610" s="1094"/>
      <c r="R610" s="1096" t="s">
        <v>1093</v>
      </c>
      <c r="S610" s="1094"/>
      <c r="U610" s="1096" t="s">
        <v>2047</v>
      </c>
      <c r="V610" s="1094"/>
      <c r="W610" s="1094"/>
      <c r="Y610" s="719" t="s">
        <v>912</v>
      </c>
      <c r="Z610" s="1096" t="s">
        <v>2047</v>
      </c>
      <c r="AA610" s="1094"/>
      <c r="AB610" s="1094"/>
      <c r="AC610" s="1094"/>
      <c r="AD610" s="1094"/>
      <c r="AE610" s="1094"/>
      <c r="AF610" s="1094"/>
      <c r="AH610" s="1093" t="s">
        <v>912</v>
      </c>
      <c r="AI610" s="1094"/>
      <c r="AJ610" s="1094"/>
      <c r="AM610" s="1026">
        <f t="shared" si="25"/>
        <v>4229</v>
      </c>
    </row>
    <row r="611" spans="1:39" ht="11.25" customHeight="1">
      <c r="A611" s="719" t="s">
        <v>2048</v>
      </c>
      <c r="B611" s="1095" t="s">
        <v>685</v>
      </c>
      <c r="C611" s="1094"/>
      <c r="D611" s="1094"/>
      <c r="E611" s="1094"/>
      <c r="F611" s="1094"/>
      <c r="H611" s="719" t="s">
        <v>1005</v>
      </c>
      <c r="J611" s="1096" t="s">
        <v>1093</v>
      </c>
      <c r="K611" s="1094"/>
      <c r="L611" s="1094"/>
      <c r="M611" s="719" t="s">
        <v>911</v>
      </c>
      <c r="O611" s="1096" t="s">
        <v>2049</v>
      </c>
      <c r="P611" s="1094"/>
      <c r="R611" s="1096" t="s">
        <v>1093</v>
      </c>
      <c r="S611" s="1094"/>
      <c r="U611" s="1096" t="s">
        <v>2049</v>
      </c>
      <c r="V611" s="1094"/>
      <c r="W611" s="1094"/>
      <c r="Y611" s="719" t="s">
        <v>912</v>
      </c>
      <c r="Z611" s="1096" t="s">
        <v>2049</v>
      </c>
      <c r="AA611" s="1094"/>
      <c r="AB611" s="1094"/>
      <c r="AC611" s="1094"/>
      <c r="AD611" s="1094"/>
      <c r="AE611" s="1094"/>
      <c r="AF611" s="1094"/>
      <c r="AH611" s="1093" t="s">
        <v>912</v>
      </c>
      <c r="AI611" s="1094"/>
      <c r="AJ611" s="1094"/>
      <c r="AM611" s="1026">
        <f t="shared" si="25"/>
        <v>9167</v>
      </c>
    </row>
    <row r="612" spans="1:39" ht="409.5" hidden="1" customHeight="1">
      <c r="AM612" s="1026">
        <f t="shared" si="25"/>
        <v>0</v>
      </c>
    </row>
    <row r="613" spans="1:39" ht="11.25" customHeight="1">
      <c r="A613" s="719" t="s">
        <v>2050</v>
      </c>
      <c r="B613" s="1095" t="s">
        <v>2051</v>
      </c>
      <c r="C613" s="1094"/>
      <c r="D613" s="1094"/>
      <c r="E613" s="1094"/>
      <c r="F613" s="1094"/>
      <c r="H613" s="719" t="s">
        <v>1005</v>
      </c>
      <c r="J613" s="1096" t="s">
        <v>1093</v>
      </c>
      <c r="K613" s="1094"/>
      <c r="L613" s="1094"/>
      <c r="M613" s="719" t="s">
        <v>911</v>
      </c>
      <c r="O613" s="1096" t="s">
        <v>2052</v>
      </c>
      <c r="P613" s="1094"/>
      <c r="R613" s="1096" t="s">
        <v>2053</v>
      </c>
      <c r="S613" s="1094"/>
      <c r="U613" s="1096" t="s">
        <v>1403</v>
      </c>
      <c r="V613" s="1094"/>
      <c r="W613" s="1094"/>
      <c r="Y613" s="719" t="s">
        <v>912</v>
      </c>
      <c r="Z613" s="1096" t="s">
        <v>1403</v>
      </c>
      <c r="AA613" s="1094"/>
      <c r="AB613" s="1094"/>
      <c r="AC613" s="1094"/>
      <c r="AD613" s="1094"/>
      <c r="AE613" s="1094"/>
      <c r="AF613" s="1094"/>
      <c r="AH613" s="1093" t="s">
        <v>912</v>
      </c>
      <c r="AI613" s="1094"/>
      <c r="AJ613" s="1094"/>
      <c r="AM613" s="1026">
        <f t="shared" si="25"/>
        <v>5000</v>
      </c>
    </row>
    <row r="614" spans="1:39" ht="409.5" hidden="1" customHeight="1">
      <c r="AM614" s="1026">
        <f t="shared" si="25"/>
        <v>0</v>
      </c>
    </row>
    <row r="615" spans="1:39" ht="11.25" customHeight="1">
      <c r="A615" s="719" t="s">
        <v>2054</v>
      </c>
      <c r="B615" s="1095" t="s">
        <v>686</v>
      </c>
      <c r="C615" s="1094"/>
      <c r="D615" s="1094"/>
      <c r="E615" s="1094"/>
      <c r="F615" s="1094"/>
      <c r="H615" s="719" t="s">
        <v>1005</v>
      </c>
      <c r="J615" s="1096" t="s">
        <v>1093</v>
      </c>
      <c r="K615" s="1094"/>
      <c r="L615" s="1094"/>
      <c r="M615" s="719" t="s">
        <v>911</v>
      </c>
      <c r="O615" s="1096" t="s">
        <v>2055</v>
      </c>
      <c r="P615" s="1094"/>
      <c r="R615" s="1096" t="s">
        <v>2056</v>
      </c>
      <c r="S615" s="1094"/>
      <c r="U615" s="1096" t="s">
        <v>2057</v>
      </c>
      <c r="V615" s="1094"/>
      <c r="W615" s="1094"/>
      <c r="Y615" s="719" t="s">
        <v>912</v>
      </c>
      <c r="Z615" s="1096" t="s">
        <v>2057</v>
      </c>
      <c r="AA615" s="1094"/>
      <c r="AB615" s="1094"/>
      <c r="AC615" s="1094"/>
      <c r="AD615" s="1094"/>
      <c r="AE615" s="1094"/>
      <c r="AF615" s="1094"/>
      <c r="AH615" s="1093" t="s">
        <v>912</v>
      </c>
      <c r="AI615" s="1094"/>
      <c r="AJ615" s="1094"/>
      <c r="AM615" s="1026">
        <f t="shared" si="25"/>
        <v>41510</v>
      </c>
    </row>
    <row r="616" spans="1:39" ht="409.5" hidden="1" customHeight="1">
      <c r="AM616" s="1026">
        <f t="shared" si="25"/>
        <v>0</v>
      </c>
    </row>
    <row r="617" spans="1:39" ht="11.25" customHeight="1">
      <c r="A617" s="719" t="s">
        <v>2058</v>
      </c>
      <c r="B617" s="1095" t="s">
        <v>687</v>
      </c>
      <c r="C617" s="1094"/>
      <c r="D617" s="1094"/>
      <c r="E617" s="1094"/>
      <c r="F617" s="1094"/>
      <c r="H617" s="719" t="s">
        <v>1005</v>
      </c>
      <c r="J617" s="1096" t="s">
        <v>1093</v>
      </c>
      <c r="K617" s="1094"/>
      <c r="L617" s="1094"/>
      <c r="M617" s="719" t="s">
        <v>911</v>
      </c>
      <c r="O617" s="1096" t="s">
        <v>2059</v>
      </c>
      <c r="P617" s="1094"/>
      <c r="R617" s="1096" t="s">
        <v>2060</v>
      </c>
      <c r="S617" s="1094"/>
      <c r="U617" s="1096" t="s">
        <v>2061</v>
      </c>
      <c r="V617" s="1094"/>
      <c r="W617" s="1094"/>
      <c r="Y617" s="719" t="s">
        <v>912</v>
      </c>
      <c r="Z617" s="1096" t="s">
        <v>2061</v>
      </c>
      <c r="AA617" s="1094"/>
      <c r="AB617" s="1094"/>
      <c r="AC617" s="1094"/>
      <c r="AD617" s="1094"/>
      <c r="AE617" s="1094"/>
      <c r="AF617" s="1094"/>
      <c r="AH617" s="1093" t="s">
        <v>912</v>
      </c>
      <c r="AI617" s="1094"/>
      <c r="AJ617" s="1094"/>
      <c r="AM617" s="1026">
        <f t="shared" si="25"/>
        <v>52890</v>
      </c>
    </row>
    <row r="618" spans="1:39" ht="409.5" hidden="1" customHeight="1">
      <c r="AM618" s="1026">
        <f t="shared" si="25"/>
        <v>0</v>
      </c>
    </row>
    <row r="619" spans="1:39" ht="11.25" customHeight="1">
      <c r="A619" s="719" t="s">
        <v>2062</v>
      </c>
      <c r="B619" s="1095" t="s">
        <v>688</v>
      </c>
      <c r="C619" s="1094"/>
      <c r="D619" s="1094"/>
      <c r="E619" s="1094"/>
      <c r="F619" s="1094"/>
      <c r="H619" s="719" t="s">
        <v>1005</v>
      </c>
      <c r="J619" s="1096" t="s">
        <v>1093</v>
      </c>
      <c r="K619" s="1094"/>
      <c r="L619" s="1094"/>
      <c r="M619" s="719" t="s">
        <v>911</v>
      </c>
      <c r="O619" s="1096" t="s">
        <v>2063</v>
      </c>
      <c r="P619" s="1094"/>
      <c r="R619" s="1096" t="s">
        <v>1093</v>
      </c>
      <c r="S619" s="1094"/>
      <c r="U619" s="1096" t="s">
        <v>2063</v>
      </c>
      <c r="V619" s="1094"/>
      <c r="W619" s="1094"/>
      <c r="Y619" s="719" t="s">
        <v>912</v>
      </c>
      <c r="Z619" s="1096" t="s">
        <v>2063</v>
      </c>
      <c r="AA619" s="1094"/>
      <c r="AB619" s="1094"/>
      <c r="AC619" s="1094"/>
      <c r="AD619" s="1094"/>
      <c r="AE619" s="1094"/>
      <c r="AF619" s="1094"/>
      <c r="AH619" s="1093" t="s">
        <v>912</v>
      </c>
      <c r="AI619" s="1094"/>
      <c r="AJ619" s="1094"/>
      <c r="AM619" s="1026">
        <f t="shared" si="25"/>
        <v>3857</v>
      </c>
    </row>
    <row r="620" spans="1:39" ht="11.25" customHeight="1">
      <c r="A620" s="719" t="s">
        <v>2064</v>
      </c>
      <c r="B620" s="1095" t="s">
        <v>689</v>
      </c>
      <c r="C620" s="1094"/>
      <c r="D620" s="1094"/>
      <c r="E620" s="1094"/>
      <c r="F620" s="1094"/>
      <c r="H620" s="719" t="s">
        <v>1005</v>
      </c>
      <c r="J620" s="1096" t="s">
        <v>1093</v>
      </c>
      <c r="K620" s="1094"/>
      <c r="L620" s="1094"/>
      <c r="M620" s="719" t="s">
        <v>911</v>
      </c>
      <c r="O620" s="1096" t="s">
        <v>2065</v>
      </c>
      <c r="P620" s="1094"/>
      <c r="R620" s="1096" t="s">
        <v>1093</v>
      </c>
      <c r="S620" s="1094"/>
      <c r="U620" s="1096" t="s">
        <v>2065</v>
      </c>
      <c r="V620" s="1094"/>
      <c r="W620" s="1094"/>
      <c r="Y620" s="719" t="s">
        <v>912</v>
      </c>
      <c r="Z620" s="1096" t="s">
        <v>2065</v>
      </c>
      <c r="AA620" s="1094"/>
      <c r="AB620" s="1094"/>
      <c r="AC620" s="1094"/>
      <c r="AD620" s="1094"/>
      <c r="AE620" s="1094"/>
      <c r="AF620" s="1094"/>
      <c r="AH620" s="1093" t="s">
        <v>912</v>
      </c>
      <c r="AI620" s="1094"/>
      <c r="AJ620" s="1094"/>
      <c r="AM620" s="1026">
        <f t="shared" si="25"/>
        <v>13550</v>
      </c>
    </row>
    <row r="621" spans="1:39" ht="409.5" hidden="1" customHeight="1">
      <c r="AM621" s="1026">
        <f t="shared" si="25"/>
        <v>0</v>
      </c>
    </row>
    <row r="622" spans="1:39" ht="11.25" customHeight="1">
      <c r="A622" s="719" t="s">
        <v>2066</v>
      </c>
      <c r="B622" s="1095" t="s">
        <v>690</v>
      </c>
      <c r="C622" s="1094"/>
      <c r="D622" s="1094"/>
      <c r="E622" s="1094"/>
      <c r="F622" s="1094"/>
      <c r="H622" s="719" t="s">
        <v>1005</v>
      </c>
      <c r="J622" s="1096" t="s">
        <v>1093</v>
      </c>
      <c r="K622" s="1094"/>
      <c r="L622" s="1094"/>
      <c r="M622" s="719" t="s">
        <v>911</v>
      </c>
      <c r="O622" s="1096" t="s">
        <v>2067</v>
      </c>
      <c r="P622" s="1094"/>
      <c r="R622" s="1096" t="s">
        <v>2068</v>
      </c>
      <c r="S622" s="1094"/>
      <c r="U622" s="1096" t="s">
        <v>2069</v>
      </c>
      <c r="V622" s="1094"/>
      <c r="W622" s="1094"/>
      <c r="Y622" s="719" t="s">
        <v>912</v>
      </c>
      <c r="Z622" s="1096" t="s">
        <v>2069</v>
      </c>
      <c r="AA622" s="1094"/>
      <c r="AB622" s="1094"/>
      <c r="AC622" s="1094"/>
      <c r="AD622" s="1094"/>
      <c r="AE622" s="1094"/>
      <c r="AF622" s="1094"/>
      <c r="AH622" s="1093" t="s">
        <v>912</v>
      </c>
      <c r="AI622" s="1094"/>
      <c r="AJ622" s="1094"/>
      <c r="AM622" s="1026">
        <f t="shared" si="25"/>
        <v>67281</v>
      </c>
    </row>
    <row r="623" spans="1:39" ht="409.5" hidden="1" customHeight="1">
      <c r="AM623" s="1026">
        <f t="shared" si="25"/>
        <v>0</v>
      </c>
    </row>
    <row r="624" spans="1:39" ht="11.25" customHeight="1">
      <c r="A624" s="719" t="s">
        <v>2070</v>
      </c>
      <c r="B624" s="1095" t="s">
        <v>691</v>
      </c>
      <c r="C624" s="1094"/>
      <c r="D624" s="1094"/>
      <c r="E624" s="1094"/>
      <c r="F624" s="1094"/>
      <c r="H624" s="719" t="s">
        <v>1005</v>
      </c>
      <c r="J624" s="1096" t="s">
        <v>1093</v>
      </c>
      <c r="K624" s="1094"/>
      <c r="L624" s="1094"/>
      <c r="M624" s="719" t="s">
        <v>911</v>
      </c>
      <c r="O624" s="1096" t="s">
        <v>2071</v>
      </c>
      <c r="P624" s="1094"/>
      <c r="R624" s="1096" t="s">
        <v>1998</v>
      </c>
      <c r="S624" s="1094"/>
      <c r="U624" s="1096" t="s">
        <v>2072</v>
      </c>
      <c r="V624" s="1094"/>
      <c r="W624" s="1094"/>
      <c r="Y624" s="719" t="s">
        <v>912</v>
      </c>
      <c r="Z624" s="1096" t="s">
        <v>2072</v>
      </c>
      <c r="AA624" s="1094"/>
      <c r="AB624" s="1094"/>
      <c r="AC624" s="1094"/>
      <c r="AD624" s="1094"/>
      <c r="AE624" s="1094"/>
      <c r="AF624" s="1094"/>
      <c r="AH624" s="1093" t="s">
        <v>912</v>
      </c>
      <c r="AI624" s="1094"/>
      <c r="AJ624" s="1094"/>
      <c r="AM624" s="1026">
        <f t="shared" si="25"/>
        <v>16435</v>
      </c>
    </row>
    <row r="625" spans="1:39" ht="409.5" hidden="1" customHeight="1">
      <c r="AM625" s="1026">
        <f t="shared" si="25"/>
        <v>0</v>
      </c>
    </row>
    <row r="626" spans="1:39" ht="11.25" customHeight="1">
      <c r="A626" s="719" t="s">
        <v>2073</v>
      </c>
      <c r="B626" s="1095" t="s">
        <v>692</v>
      </c>
      <c r="C626" s="1094"/>
      <c r="D626" s="1094"/>
      <c r="E626" s="1094"/>
      <c r="F626" s="1094"/>
      <c r="H626" s="719" t="s">
        <v>1005</v>
      </c>
      <c r="J626" s="1096" t="s">
        <v>1093</v>
      </c>
      <c r="K626" s="1094"/>
      <c r="L626" s="1094"/>
      <c r="M626" s="719" t="s">
        <v>911</v>
      </c>
      <c r="O626" s="1096" t="s">
        <v>2074</v>
      </c>
      <c r="P626" s="1094"/>
      <c r="R626" s="1096" t="s">
        <v>1093</v>
      </c>
      <c r="S626" s="1094"/>
      <c r="U626" s="1096" t="s">
        <v>2074</v>
      </c>
      <c r="V626" s="1094"/>
      <c r="W626" s="1094"/>
      <c r="Y626" s="719" t="s">
        <v>912</v>
      </c>
      <c r="Z626" s="1096" t="s">
        <v>2074</v>
      </c>
      <c r="AA626" s="1094"/>
      <c r="AB626" s="1094"/>
      <c r="AC626" s="1094"/>
      <c r="AD626" s="1094"/>
      <c r="AE626" s="1094"/>
      <c r="AF626" s="1094"/>
      <c r="AH626" s="1093" t="s">
        <v>912</v>
      </c>
      <c r="AI626" s="1094"/>
      <c r="AJ626" s="1094"/>
      <c r="AM626" s="1026">
        <f t="shared" si="25"/>
        <v>162</v>
      </c>
    </row>
    <row r="627" spans="1:39" ht="11.25" customHeight="1">
      <c r="A627" s="719" t="s">
        <v>2075</v>
      </c>
      <c r="B627" s="1095" t="s">
        <v>693</v>
      </c>
      <c r="C627" s="1094"/>
      <c r="D627" s="1094"/>
      <c r="E627" s="1094"/>
      <c r="F627" s="1094"/>
      <c r="H627" s="719" t="s">
        <v>1005</v>
      </c>
      <c r="J627" s="1096" t="s">
        <v>1093</v>
      </c>
      <c r="K627" s="1094"/>
      <c r="L627" s="1094"/>
      <c r="M627" s="719" t="s">
        <v>911</v>
      </c>
      <c r="O627" s="1096" t="s">
        <v>2076</v>
      </c>
      <c r="P627" s="1094"/>
      <c r="R627" s="1096" t="s">
        <v>2077</v>
      </c>
      <c r="S627" s="1094"/>
      <c r="U627" s="1096" t="s">
        <v>2078</v>
      </c>
      <c r="V627" s="1094"/>
      <c r="W627" s="1094"/>
      <c r="Y627" s="719" t="s">
        <v>912</v>
      </c>
      <c r="Z627" s="1096" t="s">
        <v>2078</v>
      </c>
      <c r="AA627" s="1094"/>
      <c r="AB627" s="1094"/>
      <c r="AC627" s="1094"/>
      <c r="AD627" s="1094"/>
      <c r="AE627" s="1094"/>
      <c r="AF627" s="1094"/>
      <c r="AH627" s="1093" t="s">
        <v>912</v>
      </c>
      <c r="AI627" s="1094"/>
      <c r="AJ627" s="1094"/>
      <c r="AM627" s="1026">
        <f t="shared" si="25"/>
        <v>61808</v>
      </c>
    </row>
    <row r="628" spans="1:39" ht="409.5" hidden="1" customHeight="1">
      <c r="AM628" s="1026">
        <f t="shared" si="25"/>
        <v>0</v>
      </c>
    </row>
    <row r="629" spans="1:39" ht="11.25" customHeight="1">
      <c r="A629" s="719" t="s">
        <v>2079</v>
      </c>
      <c r="B629" s="1095" t="s">
        <v>694</v>
      </c>
      <c r="C629" s="1094"/>
      <c r="D629" s="1094"/>
      <c r="E629" s="1094"/>
      <c r="F629" s="1094"/>
      <c r="H629" s="719" t="s">
        <v>1005</v>
      </c>
      <c r="J629" s="1096" t="s">
        <v>1093</v>
      </c>
      <c r="K629" s="1094"/>
      <c r="L629" s="1094"/>
      <c r="M629" s="719" t="s">
        <v>911</v>
      </c>
      <c r="O629" s="1096" t="s">
        <v>2080</v>
      </c>
      <c r="P629" s="1094"/>
      <c r="R629" s="1096" t="s">
        <v>1093</v>
      </c>
      <c r="S629" s="1094"/>
      <c r="U629" s="1096" t="s">
        <v>2080</v>
      </c>
      <c r="V629" s="1094"/>
      <c r="W629" s="1094"/>
      <c r="Y629" s="719" t="s">
        <v>912</v>
      </c>
      <c r="Z629" s="1096" t="s">
        <v>2080</v>
      </c>
      <c r="AA629" s="1094"/>
      <c r="AB629" s="1094"/>
      <c r="AC629" s="1094"/>
      <c r="AD629" s="1094"/>
      <c r="AE629" s="1094"/>
      <c r="AF629" s="1094"/>
      <c r="AH629" s="1093" t="s">
        <v>912</v>
      </c>
      <c r="AI629" s="1094"/>
      <c r="AJ629" s="1094"/>
      <c r="AM629" s="1026">
        <f t="shared" si="25"/>
        <v>1325</v>
      </c>
    </row>
    <row r="630" spans="1:39" ht="409.5" hidden="1" customHeight="1">
      <c r="AM630" s="1026">
        <f t="shared" si="25"/>
        <v>0</v>
      </c>
    </row>
    <row r="631" spans="1:39" ht="11.25" customHeight="1">
      <c r="A631" s="719" t="s">
        <v>2081</v>
      </c>
      <c r="B631" s="1095" t="s">
        <v>695</v>
      </c>
      <c r="C631" s="1094"/>
      <c r="D631" s="1094"/>
      <c r="E631" s="1094"/>
      <c r="F631" s="1094"/>
      <c r="H631" s="719" t="s">
        <v>1005</v>
      </c>
      <c r="J631" s="1096" t="s">
        <v>1093</v>
      </c>
      <c r="K631" s="1094"/>
      <c r="L631" s="1094"/>
      <c r="M631" s="719" t="s">
        <v>911</v>
      </c>
      <c r="O631" s="1096" t="s">
        <v>2082</v>
      </c>
      <c r="P631" s="1094"/>
      <c r="R631" s="1096" t="s">
        <v>1093</v>
      </c>
      <c r="S631" s="1094"/>
      <c r="U631" s="1096" t="s">
        <v>2082</v>
      </c>
      <c r="V631" s="1094"/>
      <c r="W631" s="1094"/>
      <c r="Y631" s="719" t="s">
        <v>912</v>
      </c>
      <c r="Z631" s="1096" t="s">
        <v>2082</v>
      </c>
      <c r="AA631" s="1094"/>
      <c r="AB631" s="1094"/>
      <c r="AC631" s="1094"/>
      <c r="AD631" s="1094"/>
      <c r="AE631" s="1094"/>
      <c r="AF631" s="1094"/>
      <c r="AH631" s="1093" t="s">
        <v>912</v>
      </c>
      <c r="AI631" s="1094"/>
      <c r="AJ631" s="1094"/>
      <c r="AM631" s="1026">
        <f t="shared" si="25"/>
        <v>318</v>
      </c>
    </row>
    <row r="632" spans="1:39" ht="409.5" hidden="1" customHeight="1">
      <c r="AM632" s="1026">
        <f t="shared" si="25"/>
        <v>0</v>
      </c>
    </row>
    <row r="633" spans="1:39" ht="11.25" customHeight="1">
      <c r="A633" s="719" t="s">
        <v>2083</v>
      </c>
      <c r="B633" s="1095" t="s">
        <v>697</v>
      </c>
      <c r="C633" s="1094"/>
      <c r="D633" s="1094"/>
      <c r="E633" s="1094"/>
      <c r="F633" s="1094"/>
      <c r="H633" s="719" t="s">
        <v>1005</v>
      </c>
      <c r="J633" s="1096" t="s">
        <v>1093</v>
      </c>
      <c r="K633" s="1094"/>
      <c r="L633" s="1094"/>
      <c r="M633" s="719" t="s">
        <v>911</v>
      </c>
      <c r="O633" s="1096" t="s">
        <v>2084</v>
      </c>
      <c r="P633" s="1094"/>
      <c r="R633" s="1096" t="s">
        <v>1093</v>
      </c>
      <c r="S633" s="1094"/>
      <c r="U633" s="1096" t="s">
        <v>2084</v>
      </c>
      <c r="V633" s="1094"/>
      <c r="W633" s="1094"/>
      <c r="Y633" s="719" t="s">
        <v>912</v>
      </c>
      <c r="Z633" s="1096" t="s">
        <v>2084</v>
      </c>
      <c r="AA633" s="1094"/>
      <c r="AB633" s="1094"/>
      <c r="AC633" s="1094"/>
      <c r="AD633" s="1094"/>
      <c r="AE633" s="1094"/>
      <c r="AF633" s="1094"/>
      <c r="AH633" s="1093" t="s">
        <v>912</v>
      </c>
      <c r="AI633" s="1094"/>
      <c r="AJ633" s="1094"/>
      <c r="AM633" s="1026">
        <f t="shared" si="25"/>
        <v>1435</v>
      </c>
    </row>
    <row r="634" spans="1:39" ht="11.25" customHeight="1">
      <c r="A634" s="719" t="s">
        <v>2085</v>
      </c>
      <c r="B634" s="1095" t="s">
        <v>698</v>
      </c>
      <c r="C634" s="1094"/>
      <c r="D634" s="1094"/>
      <c r="E634" s="1094"/>
      <c r="F634" s="1094"/>
      <c r="H634" s="719" t="s">
        <v>1005</v>
      </c>
      <c r="J634" s="1096" t="s">
        <v>1093</v>
      </c>
      <c r="K634" s="1094"/>
      <c r="L634" s="1094"/>
      <c r="M634" s="719" t="s">
        <v>911</v>
      </c>
      <c r="O634" s="1096" t="s">
        <v>2086</v>
      </c>
      <c r="P634" s="1094"/>
      <c r="R634" s="1096" t="s">
        <v>1093</v>
      </c>
      <c r="S634" s="1094"/>
      <c r="U634" s="1096" t="s">
        <v>2086</v>
      </c>
      <c r="V634" s="1094"/>
      <c r="W634" s="1094"/>
      <c r="Y634" s="719" t="s">
        <v>912</v>
      </c>
      <c r="Z634" s="1096" t="s">
        <v>2086</v>
      </c>
      <c r="AA634" s="1094"/>
      <c r="AB634" s="1094"/>
      <c r="AC634" s="1094"/>
      <c r="AD634" s="1094"/>
      <c r="AE634" s="1094"/>
      <c r="AF634" s="1094"/>
      <c r="AH634" s="1093" t="s">
        <v>912</v>
      </c>
      <c r="AI634" s="1094"/>
      <c r="AJ634" s="1094"/>
      <c r="AM634" s="1026">
        <f t="shared" si="25"/>
        <v>21877</v>
      </c>
    </row>
    <row r="635" spans="1:39" ht="409.5" hidden="1" customHeight="1">
      <c r="AM635" s="1026">
        <f t="shared" si="25"/>
        <v>0</v>
      </c>
    </row>
    <row r="636" spans="1:39" ht="11.25" customHeight="1">
      <c r="A636" s="719" t="s">
        <v>2087</v>
      </c>
      <c r="B636" s="1095" t="s">
        <v>699</v>
      </c>
      <c r="C636" s="1094"/>
      <c r="D636" s="1094"/>
      <c r="E636" s="1094"/>
      <c r="F636" s="1094"/>
      <c r="H636" s="719" t="s">
        <v>1005</v>
      </c>
      <c r="J636" s="1096" t="s">
        <v>1093</v>
      </c>
      <c r="K636" s="1094"/>
      <c r="L636" s="1094"/>
      <c r="M636" s="719" t="s">
        <v>911</v>
      </c>
      <c r="O636" s="1096" t="s">
        <v>2088</v>
      </c>
      <c r="P636" s="1094"/>
      <c r="R636" s="1096" t="s">
        <v>1093</v>
      </c>
      <c r="S636" s="1094"/>
      <c r="U636" s="1096" t="s">
        <v>2088</v>
      </c>
      <c r="V636" s="1094"/>
      <c r="W636" s="1094"/>
      <c r="Y636" s="719" t="s">
        <v>912</v>
      </c>
      <c r="Z636" s="1096" t="s">
        <v>2088</v>
      </c>
      <c r="AA636" s="1094"/>
      <c r="AB636" s="1094"/>
      <c r="AC636" s="1094"/>
      <c r="AD636" s="1094"/>
      <c r="AE636" s="1094"/>
      <c r="AF636" s="1094"/>
      <c r="AH636" s="1093" t="s">
        <v>912</v>
      </c>
      <c r="AI636" s="1094"/>
      <c r="AJ636" s="1094"/>
      <c r="AM636" s="1026">
        <f t="shared" si="25"/>
        <v>3384</v>
      </c>
    </row>
    <row r="637" spans="1:39" ht="409.5" hidden="1" customHeight="1">
      <c r="AM637" s="1026">
        <f t="shared" si="25"/>
        <v>0</v>
      </c>
    </row>
    <row r="638" spans="1:39" ht="11.25" customHeight="1">
      <c r="A638" s="719" t="s">
        <v>2089</v>
      </c>
      <c r="B638" s="1095" t="s">
        <v>700</v>
      </c>
      <c r="C638" s="1094"/>
      <c r="D638" s="1094"/>
      <c r="E638" s="1094"/>
      <c r="F638" s="1094"/>
      <c r="H638" s="719" t="s">
        <v>1005</v>
      </c>
      <c r="J638" s="1096" t="s">
        <v>1093</v>
      </c>
      <c r="K638" s="1094"/>
      <c r="L638" s="1094"/>
      <c r="M638" s="719" t="s">
        <v>911</v>
      </c>
      <c r="O638" s="1096" t="s">
        <v>2090</v>
      </c>
      <c r="P638" s="1094"/>
      <c r="R638" s="1096" t="s">
        <v>2091</v>
      </c>
      <c r="S638" s="1094"/>
      <c r="U638" s="1096" t="s">
        <v>2092</v>
      </c>
      <c r="V638" s="1094"/>
      <c r="W638" s="1094"/>
      <c r="Y638" s="719" t="s">
        <v>912</v>
      </c>
      <c r="Z638" s="1096" t="s">
        <v>2092</v>
      </c>
      <c r="AA638" s="1094"/>
      <c r="AB638" s="1094"/>
      <c r="AC638" s="1094"/>
      <c r="AD638" s="1094"/>
      <c r="AE638" s="1094"/>
      <c r="AF638" s="1094"/>
      <c r="AH638" s="1093" t="s">
        <v>912</v>
      </c>
      <c r="AI638" s="1094"/>
      <c r="AJ638" s="1094"/>
      <c r="AM638" s="1026">
        <f t="shared" si="25"/>
        <v>6436</v>
      </c>
    </row>
    <row r="639" spans="1:39" ht="409.5" hidden="1" customHeight="1">
      <c r="AM639" s="1026">
        <f t="shared" si="25"/>
        <v>0</v>
      </c>
    </row>
    <row r="640" spans="1:39" ht="11.25" customHeight="1">
      <c r="A640" s="719" t="s">
        <v>2093</v>
      </c>
      <c r="B640" s="1095" t="s">
        <v>701</v>
      </c>
      <c r="C640" s="1094"/>
      <c r="D640" s="1094"/>
      <c r="E640" s="1094"/>
      <c r="F640" s="1094"/>
      <c r="H640" s="719" t="s">
        <v>1005</v>
      </c>
      <c r="J640" s="1096" t="s">
        <v>1093</v>
      </c>
      <c r="K640" s="1094"/>
      <c r="L640" s="1094"/>
      <c r="M640" s="719" t="s">
        <v>911</v>
      </c>
      <c r="O640" s="1096" t="s">
        <v>2094</v>
      </c>
      <c r="P640" s="1094"/>
      <c r="R640" s="1096" t="s">
        <v>1093</v>
      </c>
      <c r="S640" s="1094"/>
      <c r="U640" s="1096" t="s">
        <v>2094</v>
      </c>
      <c r="V640" s="1094"/>
      <c r="W640" s="1094"/>
      <c r="Y640" s="719" t="s">
        <v>912</v>
      </c>
      <c r="Z640" s="1096" t="s">
        <v>2094</v>
      </c>
      <c r="AA640" s="1094"/>
      <c r="AB640" s="1094"/>
      <c r="AC640" s="1094"/>
      <c r="AD640" s="1094"/>
      <c r="AE640" s="1094"/>
      <c r="AF640" s="1094"/>
      <c r="AH640" s="1093" t="s">
        <v>912</v>
      </c>
      <c r="AI640" s="1094"/>
      <c r="AJ640" s="1094"/>
      <c r="AM640" s="1026">
        <f t="shared" si="25"/>
        <v>196</v>
      </c>
    </row>
    <row r="641" spans="1:39" ht="409.5" hidden="1" customHeight="1">
      <c r="AM641" s="1026">
        <f t="shared" si="25"/>
        <v>0</v>
      </c>
    </row>
    <row r="642" spans="1:39" ht="11.25" customHeight="1">
      <c r="A642" s="719" t="s">
        <v>2095</v>
      </c>
      <c r="B642" s="1095" t="s">
        <v>702</v>
      </c>
      <c r="C642" s="1094"/>
      <c r="D642" s="1094"/>
      <c r="E642" s="1094"/>
      <c r="F642" s="1094"/>
      <c r="H642" s="719" t="s">
        <v>1005</v>
      </c>
      <c r="J642" s="1096" t="s">
        <v>1093</v>
      </c>
      <c r="K642" s="1094"/>
      <c r="L642" s="1094"/>
      <c r="M642" s="719" t="s">
        <v>911</v>
      </c>
      <c r="O642" s="1096" t="s">
        <v>2096</v>
      </c>
      <c r="P642" s="1094"/>
      <c r="R642" s="1096" t="s">
        <v>2097</v>
      </c>
      <c r="S642" s="1094"/>
      <c r="U642" s="1096" t="s">
        <v>2098</v>
      </c>
      <c r="V642" s="1094"/>
      <c r="W642" s="1094"/>
      <c r="Y642" s="719" t="s">
        <v>912</v>
      </c>
      <c r="Z642" s="1096" t="s">
        <v>2098</v>
      </c>
      <c r="AA642" s="1094"/>
      <c r="AB642" s="1094"/>
      <c r="AC642" s="1094"/>
      <c r="AD642" s="1094"/>
      <c r="AE642" s="1094"/>
      <c r="AF642" s="1094"/>
      <c r="AH642" s="1093" t="s">
        <v>912</v>
      </c>
      <c r="AI642" s="1094"/>
      <c r="AJ642" s="1094"/>
      <c r="AM642" s="1026">
        <f t="shared" si="25"/>
        <v>267778</v>
      </c>
    </row>
    <row r="643" spans="1:39" ht="11.25" customHeight="1">
      <c r="A643" s="719" t="s">
        <v>2099</v>
      </c>
      <c r="B643" s="1095" t="s">
        <v>703</v>
      </c>
      <c r="C643" s="1094"/>
      <c r="D643" s="1094"/>
      <c r="E643" s="1094"/>
      <c r="F643" s="1094"/>
      <c r="H643" s="719" t="s">
        <v>1005</v>
      </c>
      <c r="J643" s="1096" t="s">
        <v>1093</v>
      </c>
      <c r="K643" s="1094"/>
      <c r="L643" s="1094"/>
      <c r="M643" s="719" t="s">
        <v>911</v>
      </c>
      <c r="O643" s="1096" t="s">
        <v>2100</v>
      </c>
      <c r="P643" s="1094"/>
      <c r="R643" s="1096" t="s">
        <v>2101</v>
      </c>
      <c r="S643" s="1094"/>
      <c r="U643" s="1096" t="s">
        <v>2102</v>
      </c>
      <c r="V643" s="1094"/>
      <c r="W643" s="1094"/>
      <c r="Y643" s="719" t="s">
        <v>912</v>
      </c>
      <c r="Z643" s="1096" t="s">
        <v>2102</v>
      </c>
      <c r="AA643" s="1094"/>
      <c r="AB643" s="1094"/>
      <c r="AC643" s="1094"/>
      <c r="AD643" s="1094"/>
      <c r="AE643" s="1094"/>
      <c r="AF643" s="1094"/>
      <c r="AH643" s="1093" t="s">
        <v>912</v>
      </c>
      <c r="AI643" s="1094"/>
      <c r="AJ643" s="1094"/>
      <c r="AM643" s="1026">
        <f t="shared" si="25"/>
        <v>47536</v>
      </c>
    </row>
    <row r="644" spans="1:39" ht="409.5" hidden="1" customHeight="1">
      <c r="AM644" s="1026">
        <f t="shared" si="25"/>
        <v>0</v>
      </c>
    </row>
    <row r="645" spans="1:39" ht="11.25" customHeight="1">
      <c r="A645" s="719" t="s">
        <v>2103</v>
      </c>
      <c r="B645" s="1095" t="s">
        <v>704</v>
      </c>
      <c r="C645" s="1094"/>
      <c r="D645" s="1094"/>
      <c r="E645" s="1094"/>
      <c r="F645" s="1094"/>
      <c r="H645" s="719" t="s">
        <v>1005</v>
      </c>
      <c r="J645" s="1096" t="s">
        <v>1093</v>
      </c>
      <c r="K645" s="1094"/>
      <c r="L645" s="1094"/>
      <c r="M645" s="719" t="s">
        <v>911</v>
      </c>
      <c r="O645" s="1096" t="s">
        <v>2104</v>
      </c>
      <c r="P645" s="1094"/>
      <c r="R645" s="1096" t="s">
        <v>2105</v>
      </c>
      <c r="S645" s="1094"/>
      <c r="U645" s="1096" t="s">
        <v>2106</v>
      </c>
      <c r="V645" s="1094"/>
      <c r="W645" s="1094"/>
      <c r="Y645" s="719" t="s">
        <v>912</v>
      </c>
      <c r="Z645" s="1096" t="s">
        <v>2106</v>
      </c>
      <c r="AA645" s="1094"/>
      <c r="AB645" s="1094"/>
      <c r="AC645" s="1094"/>
      <c r="AD645" s="1094"/>
      <c r="AE645" s="1094"/>
      <c r="AF645" s="1094"/>
      <c r="AH645" s="1093" t="s">
        <v>912</v>
      </c>
      <c r="AI645" s="1094"/>
      <c r="AJ645" s="1094"/>
      <c r="AM645" s="1026">
        <f t="shared" si="25"/>
        <v>2699014</v>
      </c>
    </row>
    <row r="646" spans="1:39" ht="409.5" hidden="1" customHeight="1">
      <c r="AM646" s="1025">
        <f t="shared" si="25"/>
        <v>0</v>
      </c>
    </row>
    <row r="647" spans="1:39" ht="11.25" customHeight="1">
      <c r="A647" s="719" t="s">
        <v>2107</v>
      </c>
      <c r="B647" s="1095" t="s">
        <v>705</v>
      </c>
      <c r="C647" s="1094"/>
      <c r="D647" s="1094"/>
      <c r="E647" s="1094"/>
      <c r="F647" s="1094"/>
      <c r="H647" s="719" t="s">
        <v>1005</v>
      </c>
      <c r="J647" s="1096" t="s">
        <v>1093</v>
      </c>
      <c r="K647" s="1094"/>
      <c r="L647" s="1094"/>
      <c r="M647" s="719" t="s">
        <v>911</v>
      </c>
      <c r="O647" s="1096" t="s">
        <v>2108</v>
      </c>
      <c r="P647" s="1094"/>
      <c r="R647" s="1096" t="s">
        <v>2109</v>
      </c>
      <c r="S647" s="1094"/>
      <c r="U647" s="1096" t="s">
        <v>2110</v>
      </c>
      <c r="V647" s="1094"/>
      <c r="W647" s="1094"/>
      <c r="Y647" s="719" t="s">
        <v>911</v>
      </c>
      <c r="Z647" s="1096" t="s">
        <v>2110</v>
      </c>
      <c r="AA647" s="1094"/>
      <c r="AB647" s="1094"/>
      <c r="AC647" s="1094"/>
      <c r="AD647" s="1094"/>
      <c r="AE647" s="1094"/>
      <c r="AF647" s="1094"/>
      <c r="AH647" s="1093" t="s">
        <v>911</v>
      </c>
      <c r="AI647" s="1094"/>
      <c r="AJ647" s="1094"/>
      <c r="AM647" s="1026">
        <f t="shared" ref="AM647:AM648" si="26">-ROUND(Z647,0)</f>
        <v>-1502390</v>
      </c>
    </row>
    <row r="648" spans="1:39" ht="409.5" hidden="1" customHeight="1">
      <c r="AM648" s="1026">
        <f t="shared" si="26"/>
        <v>0</v>
      </c>
    </row>
    <row r="649" spans="1:39" ht="11.25" customHeight="1">
      <c r="A649" s="719" t="s">
        <v>2111</v>
      </c>
      <c r="B649" s="1095" t="s">
        <v>706</v>
      </c>
      <c r="C649" s="1094"/>
      <c r="D649" s="1094"/>
      <c r="E649" s="1094"/>
      <c r="F649" s="1094"/>
      <c r="H649" s="719" t="s">
        <v>1005</v>
      </c>
      <c r="J649" s="1096" t="s">
        <v>1093</v>
      </c>
      <c r="K649" s="1094"/>
      <c r="L649" s="1094"/>
      <c r="M649" s="719" t="s">
        <v>911</v>
      </c>
      <c r="O649" s="1096" t="s">
        <v>2112</v>
      </c>
      <c r="P649" s="1094"/>
      <c r="R649" s="1096" t="s">
        <v>2113</v>
      </c>
      <c r="S649" s="1094"/>
      <c r="U649" s="1096" t="s">
        <v>2114</v>
      </c>
      <c r="V649" s="1094"/>
      <c r="W649" s="1094"/>
      <c r="Y649" s="719" t="s">
        <v>911</v>
      </c>
      <c r="Z649" s="1096" t="s">
        <v>2114</v>
      </c>
      <c r="AA649" s="1094"/>
      <c r="AB649" s="1094"/>
      <c r="AC649" s="1094"/>
      <c r="AD649" s="1094"/>
      <c r="AE649" s="1094"/>
      <c r="AF649" s="1094"/>
      <c r="AH649" s="1093" t="s">
        <v>911</v>
      </c>
      <c r="AI649" s="1094"/>
      <c r="AJ649" s="1094"/>
      <c r="AM649" s="1026">
        <f>-ROUND(Z649,0)</f>
        <v>-424795</v>
      </c>
    </row>
    <row r="650" spans="1:39" ht="11.25" customHeight="1">
      <c r="A650" s="719" t="s">
        <v>2115</v>
      </c>
      <c r="B650" s="1095" t="s">
        <v>707</v>
      </c>
      <c r="C650" s="1094"/>
      <c r="D650" s="1094"/>
      <c r="E650" s="1094"/>
      <c r="F650" s="1094"/>
      <c r="H650" s="719" t="s">
        <v>1005</v>
      </c>
      <c r="J650" s="1096" t="s">
        <v>1093</v>
      </c>
      <c r="K650" s="1094"/>
      <c r="L650" s="1094"/>
      <c r="M650" s="719" t="s">
        <v>911</v>
      </c>
      <c r="O650" s="1096" t="s">
        <v>1756</v>
      </c>
      <c r="P650" s="1094"/>
      <c r="R650" s="1096" t="s">
        <v>2116</v>
      </c>
      <c r="S650" s="1094"/>
      <c r="U650" s="1096" t="s">
        <v>2117</v>
      </c>
      <c r="V650" s="1094"/>
      <c r="W650" s="1094"/>
      <c r="Y650" s="719" t="s">
        <v>911</v>
      </c>
      <c r="Z650" s="1096" t="s">
        <v>2117</v>
      </c>
      <c r="AA650" s="1094"/>
      <c r="AB650" s="1094"/>
      <c r="AC650" s="1094"/>
      <c r="AD650" s="1094"/>
      <c r="AE650" s="1094"/>
      <c r="AF650" s="1094"/>
      <c r="AH650" s="1093" t="s">
        <v>911</v>
      </c>
      <c r="AI650" s="1094"/>
      <c r="AJ650" s="1094"/>
      <c r="AM650" s="1026">
        <f>-ROUND(Z650,0)</f>
        <v>-2830146</v>
      </c>
    </row>
    <row r="651" spans="1:39" ht="409.5" hidden="1" customHeight="1"/>
    <row r="652" spans="1:39" ht="11.25" customHeight="1">
      <c r="A652" s="719" t="s">
        <v>2118</v>
      </c>
      <c r="B652" s="1095" t="s">
        <v>708</v>
      </c>
      <c r="C652" s="1094"/>
      <c r="D652" s="1094"/>
      <c r="E652" s="1094"/>
      <c r="F652" s="1094"/>
      <c r="H652" s="719" t="s">
        <v>1005</v>
      </c>
      <c r="J652" s="1096" t="s">
        <v>1093</v>
      </c>
      <c r="K652" s="1094"/>
      <c r="L652" s="1094"/>
      <c r="M652" s="719" t="s">
        <v>911</v>
      </c>
      <c r="O652" s="1096" t="s">
        <v>2119</v>
      </c>
      <c r="P652" s="1094"/>
      <c r="R652" s="1096" t="s">
        <v>2120</v>
      </c>
      <c r="S652" s="1094"/>
      <c r="U652" s="1096" t="s">
        <v>2121</v>
      </c>
      <c r="V652" s="1094"/>
      <c r="W652" s="1094"/>
      <c r="Y652" s="719" t="s">
        <v>912</v>
      </c>
      <c r="Z652" s="1096" t="s">
        <v>2121</v>
      </c>
      <c r="AA652" s="1094"/>
      <c r="AB652" s="1094"/>
      <c r="AC652" s="1094"/>
      <c r="AD652" s="1094"/>
      <c r="AE652" s="1094"/>
      <c r="AF652" s="1094"/>
      <c r="AH652" s="1093" t="s">
        <v>912</v>
      </c>
      <c r="AI652" s="1094"/>
      <c r="AJ652" s="1094"/>
      <c r="AM652" s="1026">
        <f t="shared" ref="AM652" si="27">ROUND(Z652,0)</f>
        <v>14411</v>
      </c>
    </row>
    <row r="653" spans="1:39" ht="409.5" hidden="1" customHeight="1">
      <c r="AM653" s="1026"/>
    </row>
    <row r="654" spans="1:39" ht="5.75" customHeight="1">
      <c r="AM654" s="1026"/>
    </row>
    <row r="655" spans="1:39" ht="11" customHeight="1">
      <c r="A655" s="1100" t="s">
        <v>968</v>
      </c>
      <c r="B655" s="1101" t="s">
        <v>1012</v>
      </c>
      <c r="C655" s="1094"/>
      <c r="D655" s="1094"/>
      <c r="E655" s="1094"/>
      <c r="F655" s="1094"/>
      <c r="J655" s="1102" t="s">
        <v>1093</v>
      </c>
      <c r="K655" s="1094"/>
      <c r="L655" s="1094"/>
      <c r="M655" s="1095" t="s">
        <v>911</v>
      </c>
      <c r="O655" s="1102" t="s">
        <v>2122</v>
      </c>
      <c r="P655" s="1094"/>
      <c r="R655" s="1102" t="s">
        <v>2123</v>
      </c>
      <c r="S655" s="1094"/>
      <c r="U655" s="1102" t="s">
        <v>2124</v>
      </c>
      <c r="V655" s="1094"/>
      <c r="W655" s="1094"/>
      <c r="Y655" s="1095" t="s">
        <v>912</v>
      </c>
      <c r="Z655" s="1102" t="s">
        <v>2124</v>
      </c>
      <c r="AA655" s="1094"/>
      <c r="AB655" s="1094"/>
      <c r="AC655" s="1094"/>
      <c r="AD655" s="1094"/>
      <c r="AE655" s="1094"/>
      <c r="AF655" s="1094"/>
      <c r="AH655" s="1095" t="s">
        <v>912</v>
      </c>
      <c r="AI655" s="1094"/>
      <c r="AJ655" s="1094"/>
      <c r="AM655" s="1026"/>
    </row>
    <row r="656" spans="1:39" ht="0.5" customHeight="1">
      <c r="A656" s="1094"/>
      <c r="B656" s="1094"/>
      <c r="C656" s="1094"/>
      <c r="D656" s="1094"/>
      <c r="E656" s="1094"/>
      <c r="F656" s="1094"/>
      <c r="J656" s="1094"/>
      <c r="K656" s="1094"/>
      <c r="L656" s="1094"/>
      <c r="M656" s="1094"/>
      <c r="O656" s="1094"/>
      <c r="P656" s="1094"/>
      <c r="R656" s="1094"/>
      <c r="S656" s="1094"/>
      <c r="Y656" s="1094"/>
      <c r="Z656" s="1094"/>
      <c r="AA656" s="1094"/>
      <c r="AB656" s="1094"/>
      <c r="AC656" s="1094"/>
      <c r="AD656" s="1094"/>
      <c r="AE656" s="1094"/>
      <c r="AF656" s="1094"/>
      <c r="AH656" s="1094"/>
      <c r="AI656" s="1094"/>
      <c r="AJ656" s="1094"/>
      <c r="AM656" s="1026"/>
    </row>
    <row r="657" spans="1:42" ht="5.75" customHeight="1">
      <c r="AM657" s="1026"/>
    </row>
    <row r="658" spans="1:42" ht="0.25" customHeight="1">
      <c r="AM658" s="1026"/>
    </row>
    <row r="659" spans="1:42" ht="11.25" customHeight="1">
      <c r="A659" s="719" t="s">
        <v>2125</v>
      </c>
      <c r="B659" s="1095" t="s">
        <v>709</v>
      </c>
      <c r="C659" s="1094"/>
      <c r="D659" s="1094"/>
      <c r="E659" s="1094"/>
      <c r="F659" s="1094"/>
      <c r="H659" s="719" t="s">
        <v>1005</v>
      </c>
      <c r="J659" s="1096" t="s">
        <v>1093</v>
      </c>
      <c r="K659" s="1094"/>
      <c r="L659" s="1094"/>
      <c r="M659" s="719" t="s">
        <v>911</v>
      </c>
      <c r="O659" s="1096" t="s">
        <v>2126</v>
      </c>
      <c r="P659" s="1094"/>
      <c r="R659" s="1096" t="s">
        <v>2127</v>
      </c>
      <c r="S659" s="1094"/>
      <c r="U659" s="1096" t="s">
        <v>2128</v>
      </c>
      <c r="V659" s="1094"/>
      <c r="W659" s="1094"/>
      <c r="Y659" s="719" t="s">
        <v>912</v>
      </c>
      <c r="Z659" s="1096" t="s">
        <v>2128</v>
      </c>
      <c r="AA659" s="1094"/>
      <c r="AB659" s="1094"/>
      <c r="AC659" s="1094"/>
      <c r="AD659" s="1094"/>
      <c r="AE659" s="1094"/>
      <c r="AF659" s="1094"/>
      <c r="AH659" s="1093" t="s">
        <v>912</v>
      </c>
      <c r="AI659" s="1094"/>
      <c r="AJ659" s="1094"/>
      <c r="AM659" s="1026">
        <f t="shared" ref="AM659:AM668" si="28">ROUND(Z659,0)</f>
        <v>492523</v>
      </c>
    </row>
    <row r="660" spans="1:42" ht="409.5" hidden="1" customHeight="1">
      <c r="AM660" s="1025">
        <f t="shared" si="28"/>
        <v>0</v>
      </c>
    </row>
    <row r="661" spans="1:42" ht="11.25" customHeight="1">
      <c r="A661" s="719" t="s">
        <v>2129</v>
      </c>
      <c r="B661" s="1095" t="s">
        <v>710</v>
      </c>
      <c r="C661" s="1094"/>
      <c r="D661" s="1094"/>
      <c r="E661" s="1094"/>
      <c r="F661" s="1094"/>
      <c r="H661" s="719" t="s">
        <v>1005</v>
      </c>
      <c r="J661" s="1096" t="s">
        <v>1093</v>
      </c>
      <c r="K661" s="1094"/>
      <c r="L661" s="1094"/>
      <c r="M661" s="719" t="s">
        <v>911</v>
      </c>
      <c r="O661" s="1096" t="s">
        <v>2130</v>
      </c>
      <c r="P661" s="1094"/>
      <c r="R661" s="1096" t="s">
        <v>1093</v>
      </c>
      <c r="S661" s="1094"/>
      <c r="U661" s="1096" t="s">
        <v>2130</v>
      </c>
      <c r="V661" s="1094"/>
      <c r="W661" s="1094"/>
      <c r="Y661" s="719" t="s">
        <v>912</v>
      </c>
      <c r="Z661" s="1096" t="s">
        <v>2130</v>
      </c>
      <c r="AA661" s="1094"/>
      <c r="AB661" s="1094"/>
      <c r="AC661" s="1094"/>
      <c r="AD661" s="1094"/>
      <c r="AE661" s="1094"/>
      <c r="AF661" s="1094"/>
      <c r="AH661" s="1093" t="s">
        <v>912</v>
      </c>
      <c r="AI661" s="1094"/>
      <c r="AJ661" s="1094"/>
      <c r="AM661" s="1026">
        <f t="shared" si="28"/>
        <v>305207</v>
      </c>
    </row>
    <row r="662" spans="1:42" ht="409.5" hidden="1" customHeight="1">
      <c r="AM662" s="1025">
        <f t="shared" si="28"/>
        <v>0</v>
      </c>
    </row>
    <row r="663" spans="1:42" ht="11.25" customHeight="1">
      <c r="A663" s="719" t="s">
        <v>2131</v>
      </c>
      <c r="B663" s="1095" t="s">
        <v>711</v>
      </c>
      <c r="C663" s="1094"/>
      <c r="D663" s="1094"/>
      <c r="E663" s="1094"/>
      <c r="F663" s="1094"/>
      <c r="H663" s="719" t="s">
        <v>1005</v>
      </c>
      <c r="J663" s="1096" t="s">
        <v>1093</v>
      </c>
      <c r="K663" s="1094"/>
      <c r="L663" s="1094"/>
      <c r="M663" s="719" t="s">
        <v>911</v>
      </c>
      <c r="O663" s="1096" t="s">
        <v>1602</v>
      </c>
      <c r="P663" s="1094"/>
      <c r="R663" s="1096" t="s">
        <v>1093</v>
      </c>
      <c r="S663" s="1094"/>
      <c r="U663" s="1096" t="s">
        <v>1602</v>
      </c>
      <c r="V663" s="1094"/>
      <c r="W663" s="1094"/>
      <c r="Y663" s="719" t="s">
        <v>912</v>
      </c>
      <c r="Z663" s="1096" t="s">
        <v>1602</v>
      </c>
      <c r="AA663" s="1094"/>
      <c r="AB663" s="1094"/>
      <c r="AC663" s="1094"/>
      <c r="AD663" s="1094"/>
      <c r="AE663" s="1094"/>
      <c r="AF663" s="1094"/>
      <c r="AH663" s="1093" t="s">
        <v>912</v>
      </c>
      <c r="AI663" s="1094"/>
      <c r="AJ663" s="1094"/>
      <c r="AM663" s="1026">
        <f t="shared" si="28"/>
        <v>9000000</v>
      </c>
    </row>
    <row r="664" spans="1:42" ht="11.25" customHeight="1">
      <c r="A664" s="719" t="s">
        <v>2132</v>
      </c>
      <c r="B664" s="1095" t="s">
        <v>712</v>
      </c>
      <c r="C664" s="1094"/>
      <c r="D664" s="1094"/>
      <c r="E664" s="1094"/>
      <c r="F664" s="1094"/>
      <c r="H664" s="719" t="s">
        <v>1005</v>
      </c>
      <c r="J664" s="1096" t="s">
        <v>1093</v>
      </c>
      <c r="K664" s="1094"/>
      <c r="L664" s="1094"/>
      <c r="M664" s="719" t="s">
        <v>911</v>
      </c>
      <c r="O664" s="1096" t="s">
        <v>1343</v>
      </c>
      <c r="P664" s="1094"/>
      <c r="R664" s="1096" t="s">
        <v>1093</v>
      </c>
      <c r="S664" s="1094"/>
      <c r="U664" s="1096" t="s">
        <v>1343</v>
      </c>
      <c r="V664" s="1094"/>
      <c r="W664" s="1094"/>
      <c r="Y664" s="719" t="s">
        <v>912</v>
      </c>
      <c r="Z664" s="1096" t="s">
        <v>1343</v>
      </c>
      <c r="AA664" s="1094"/>
      <c r="AB664" s="1094"/>
      <c r="AC664" s="1094"/>
      <c r="AD664" s="1094"/>
      <c r="AE664" s="1094"/>
      <c r="AF664" s="1094"/>
      <c r="AH664" s="1093" t="s">
        <v>912</v>
      </c>
      <c r="AI664" s="1094"/>
      <c r="AJ664" s="1094"/>
      <c r="AM664" s="1026">
        <f t="shared" si="28"/>
        <v>38852</v>
      </c>
    </row>
    <row r="665" spans="1:42" ht="409.5" hidden="1" customHeight="1">
      <c r="AM665" s="1026">
        <f t="shared" si="28"/>
        <v>0</v>
      </c>
    </row>
    <row r="666" spans="1:42" ht="11.25" customHeight="1">
      <c r="A666" s="719" t="s">
        <v>2133</v>
      </c>
      <c r="B666" s="1095" t="s">
        <v>713</v>
      </c>
      <c r="C666" s="1094"/>
      <c r="D666" s="1094"/>
      <c r="E666" s="1094"/>
      <c r="F666" s="1094"/>
      <c r="H666" s="719" t="s">
        <v>1005</v>
      </c>
      <c r="J666" s="1096" t="s">
        <v>1093</v>
      </c>
      <c r="K666" s="1094"/>
      <c r="L666" s="1094"/>
      <c r="M666" s="719" t="s">
        <v>911</v>
      </c>
      <c r="O666" s="1096" t="s">
        <v>2134</v>
      </c>
      <c r="P666" s="1094"/>
      <c r="R666" s="1096" t="s">
        <v>1093</v>
      </c>
      <c r="S666" s="1094"/>
      <c r="U666" s="1096" t="s">
        <v>2134</v>
      </c>
      <c r="V666" s="1094"/>
      <c r="W666" s="1094"/>
      <c r="Y666" s="719" t="s">
        <v>912</v>
      </c>
      <c r="Z666" s="1096" t="s">
        <v>2134</v>
      </c>
      <c r="AA666" s="1094"/>
      <c r="AB666" s="1094"/>
      <c r="AC666" s="1094"/>
      <c r="AD666" s="1094"/>
      <c r="AE666" s="1094"/>
      <c r="AF666" s="1094"/>
      <c r="AH666" s="1093" t="s">
        <v>912</v>
      </c>
      <c r="AI666" s="1094"/>
      <c r="AJ666" s="1094"/>
      <c r="AM666" s="1026">
        <f t="shared" si="28"/>
        <v>141662</v>
      </c>
      <c r="AP666" s="714">
        <f>MMTB!G55</f>
        <v>0</v>
      </c>
    </row>
    <row r="667" spans="1:42" ht="409.5" hidden="1" customHeight="1">
      <c r="AM667" s="1026">
        <f t="shared" si="28"/>
        <v>0</v>
      </c>
    </row>
    <row r="668" spans="1:42" ht="11.25" customHeight="1">
      <c r="A668" s="719" t="s">
        <v>2135</v>
      </c>
      <c r="B668" s="1095" t="s">
        <v>714</v>
      </c>
      <c r="C668" s="1094"/>
      <c r="D668" s="1094"/>
      <c r="E668" s="1094"/>
      <c r="F668" s="1094"/>
      <c r="H668" s="719" t="s">
        <v>1005</v>
      </c>
      <c r="J668" s="1096" t="s">
        <v>1093</v>
      </c>
      <c r="K668" s="1094"/>
      <c r="L668" s="1094"/>
      <c r="M668" s="719" t="s">
        <v>911</v>
      </c>
      <c r="O668" s="1096" t="s">
        <v>2136</v>
      </c>
      <c r="P668" s="1094"/>
      <c r="R668" s="1096" t="s">
        <v>2137</v>
      </c>
      <c r="S668" s="1094"/>
      <c r="U668" s="1096" t="s">
        <v>2138</v>
      </c>
      <c r="V668" s="1094"/>
      <c r="W668" s="1094"/>
      <c r="Y668" s="719" t="s">
        <v>912</v>
      </c>
      <c r="Z668" s="1096" t="s">
        <v>2138</v>
      </c>
      <c r="AA668" s="1094"/>
      <c r="AB668" s="1094"/>
      <c r="AC668" s="1094"/>
      <c r="AD668" s="1094"/>
      <c r="AE668" s="1094"/>
      <c r="AF668" s="1094"/>
      <c r="AH668" s="1093" t="s">
        <v>912</v>
      </c>
      <c r="AI668" s="1094"/>
      <c r="AJ668" s="1094"/>
      <c r="AM668" s="1026">
        <f t="shared" si="28"/>
        <v>18518</v>
      </c>
      <c r="AP668" s="735">
        <f>SUM(AM6:AM382)</f>
        <v>-22584168</v>
      </c>
    </row>
    <row r="669" spans="1:42" ht="409.5" hidden="1" customHeight="1">
      <c r="AP669" s="735">
        <f>AP666-AP668</f>
        <v>22584168</v>
      </c>
    </row>
    <row r="670" spans="1:42" ht="5.75" customHeight="1"/>
    <row r="671" spans="1:42" ht="11" customHeight="1">
      <c r="A671" s="1100" t="s">
        <v>968</v>
      </c>
      <c r="B671" s="1101" t="s">
        <v>1013</v>
      </c>
      <c r="C671" s="1094"/>
      <c r="D671" s="1094"/>
      <c r="E671" s="1094"/>
      <c r="F671" s="1094"/>
      <c r="J671" s="1102" t="s">
        <v>1093</v>
      </c>
      <c r="K671" s="1094"/>
      <c r="L671" s="1094"/>
      <c r="M671" s="1095" t="s">
        <v>911</v>
      </c>
      <c r="O671" s="1102" t="s">
        <v>2139</v>
      </c>
      <c r="P671" s="1094"/>
      <c r="R671" s="1102" t="s">
        <v>2140</v>
      </c>
      <c r="S671" s="1094"/>
      <c r="U671" s="1102" t="s">
        <v>2141</v>
      </c>
      <c r="V671" s="1094"/>
      <c r="W671" s="1094"/>
      <c r="Y671" s="1095" t="s">
        <v>912</v>
      </c>
      <c r="Z671" s="1102" t="s">
        <v>2141</v>
      </c>
      <c r="AA671" s="1094"/>
      <c r="AB671" s="1094"/>
      <c r="AC671" s="1094"/>
      <c r="AD671" s="1094"/>
      <c r="AE671" s="1094"/>
      <c r="AF671" s="1094"/>
      <c r="AH671" s="1095" t="s">
        <v>912</v>
      </c>
      <c r="AI671" s="1094"/>
      <c r="AJ671" s="1094"/>
      <c r="AP671" s="735">
        <f>AP666-AP668</f>
        <v>22584168</v>
      </c>
    </row>
    <row r="672" spans="1:42" ht="0.5" customHeight="1">
      <c r="A672" s="1094"/>
      <c r="B672" s="1094"/>
      <c r="C672" s="1094"/>
      <c r="D672" s="1094"/>
      <c r="E672" s="1094"/>
      <c r="F672" s="1094"/>
      <c r="J672" s="1094"/>
      <c r="K672" s="1094"/>
      <c r="L672" s="1094"/>
      <c r="M672" s="1094"/>
      <c r="O672" s="1094"/>
      <c r="P672" s="1094"/>
      <c r="R672" s="1094"/>
      <c r="S672" s="1094"/>
      <c r="Y672" s="1094"/>
      <c r="Z672" s="1094"/>
      <c r="AA672" s="1094"/>
      <c r="AB672" s="1094"/>
      <c r="AC672" s="1094"/>
      <c r="AD672" s="1094"/>
      <c r="AE672" s="1094"/>
      <c r="AF672" s="1094"/>
      <c r="AH672" s="1094"/>
      <c r="AI672" s="1094"/>
      <c r="AJ672" s="1094"/>
    </row>
    <row r="673" spans="1:40" ht="5.75" customHeight="1"/>
    <row r="674" spans="1:40" ht="409.5" hidden="1" customHeight="1"/>
    <row r="675" spans="1:40" ht="11.25" customHeight="1">
      <c r="A675" s="719" t="s">
        <v>2142</v>
      </c>
      <c r="B675" s="1095" t="s">
        <v>2322</v>
      </c>
      <c r="C675" s="1094"/>
      <c r="D675" s="1094"/>
      <c r="E675" s="1094"/>
      <c r="F675" s="1094"/>
      <c r="H675" s="719" t="s">
        <v>1005</v>
      </c>
      <c r="J675" s="1096" t="s">
        <v>1093</v>
      </c>
      <c r="K675" s="1094"/>
      <c r="L675" s="1094"/>
      <c r="M675" s="719" t="s">
        <v>911</v>
      </c>
      <c r="O675" s="1096" t="s">
        <v>2018</v>
      </c>
      <c r="P675" s="1094"/>
      <c r="R675" s="1096" t="s">
        <v>2143</v>
      </c>
      <c r="S675" s="1094"/>
      <c r="U675" s="1096" t="s">
        <v>1621</v>
      </c>
      <c r="V675" s="1094"/>
      <c r="W675" s="1094"/>
      <c r="Y675" s="719" t="s">
        <v>911</v>
      </c>
      <c r="Z675" s="1096" t="s">
        <v>1621</v>
      </c>
      <c r="AA675" s="1094"/>
      <c r="AB675" s="1094"/>
      <c r="AC675" s="1094"/>
      <c r="AD675" s="1094"/>
      <c r="AE675" s="1094"/>
      <c r="AF675" s="1094"/>
      <c r="AH675" s="1093" t="s">
        <v>911</v>
      </c>
      <c r="AI675" s="1094"/>
      <c r="AJ675" s="1094"/>
      <c r="AM675" s="1026">
        <f>-ROUND(Z675,0)</f>
        <v>-2215571</v>
      </c>
    </row>
    <row r="676" spans="1:40" ht="409.5" hidden="1" customHeight="1"/>
    <row r="677" spans="1:40" ht="5.75" customHeight="1"/>
    <row r="678" spans="1:40" ht="11" customHeight="1">
      <c r="A678" s="1100" t="s">
        <v>968</v>
      </c>
      <c r="B678" s="1101" t="s">
        <v>1015</v>
      </c>
      <c r="C678" s="1094"/>
      <c r="D678" s="1094"/>
      <c r="E678" s="1094"/>
      <c r="F678" s="1094"/>
      <c r="J678" s="1102" t="s">
        <v>1093</v>
      </c>
      <c r="K678" s="1094"/>
      <c r="L678" s="1094"/>
      <c r="M678" s="1095" t="s">
        <v>911</v>
      </c>
      <c r="O678" s="1102" t="s">
        <v>2018</v>
      </c>
      <c r="P678" s="1094"/>
      <c r="R678" s="1102" t="s">
        <v>2143</v>
      </c>
      <c r="S678" s="1094"/>
      <c r="U678" s="1102" t="s">
        <v>1621</v>
      </c>
      <c r="V678" s="1094"/>
      <c r="W678" s="1094"/>
      <c r="Y678" s="1095" t="s">
        <v>911</v>
      </c>
      <c r="Z678" s="1102" t="s">
        <v>1621</v>
      </c>
      <c r="AA678" s="1094"/>
      <c r="AB678" s="1094"/>
      <c r="AC678" s="1094"/>
      <c r="AD678" s="1094"/>
      <c r="AE678" s="1094"/>
      <c r="AF678" s="1094"/>
      <c r="AH678" s="1095" t="s">
        <v>911</v>
      </c>
      <c r="AI678" s="1094"/>
      <c r="AJ678" s="1094"/>
    </row>
    <row r="679" spans="1:40" ht="0.5" customHeight="1">
      <c r="A679" s="1094"/>
      <c r="B679" s="1094"/>
      <c r="C679" s="1094"/>
      <c r="D679" s="1094"/>
      <c r="E679" s="1094"/>
      <c r="F679" s="1094"/>
      <c r="J679" s="1094"/>
      <c r="K679" s="1094"/>
      <c r="L679" s="1094"/>
      <c r="M679" s="1094"/>
      <c r="O679" s="1094"/>
      <c r="P679" s="1094"/>
      <c r="R679" s="1094"/>
      <c r="S679" s="1094"/>
      <c r="Y679" s="1094"/>
      <c r="Z679" s="1094"/>
      <c r="AA679" s="1094"/>
      <c r="AB679" s="1094"/>
      <c r="AC679" s="1094"/>
      <c r="AD679" s="1094"/>
      <c r="AE679" s="1094"/>
      <c r="AF679" s="1094"/>
      <c r="AH679" s="1094"/>
      <c r="AI679" s="1094"/>
      <c r="AJ679" s="1094"/>
    </row>
    <row r="680" spans="1:40" ht="5.75" customHeight="1"/>
    <row r="681" spans="1:40" ht="409.5" hidden="1" customHeight="1"/>
    <row r="682" spans="1:40" ht="11.25" customHeight="1">
      <c r="A682" s="719" t="s">
        <v>1016</v>
      </c>
      <c r="B682" s="719" t="s">
        <v>454</v>
      </c>
      <c r="D682" s="719" t="s">
        <v>247</v>
      </c>
      <c r="E682" s="1095" t="s">
        <v>2144</v>
      </c>
      <c r="F682" s="1094"/>
      <c r="H682" s="719" t="s">
        <v>457</v>
      </c>
      <c r="J682" s="1096" t="s">
        <v>2145</v>
      </c>
      <c r="K682" s="1094"/>
      <c r="L682" s="1094"/>
      <c r="M682" s="719" t="s">
        <v>911</v>
      </c>
      <c r="O682" s="1096" t="s">
        <v>2146</v>
      </c>
      <c r="P682" s="1094"/>
      <c r="R682" s="1096" t="s">
        <v>2147</v>
      </c>
      <c r="S682" s="1094"/>
      <c r="U682" s="1096" t="s">
        <v>2148</v>
      </c>
      <c r="V682" s="1094"/>
      <c r="W682" s="1094"/>
      <c r="Y682" s="719" t="s">
        <v>912</v>
      </c>
      <c r="Z682" s="1096" t="s">
        <v>2149</v>
      </c>
      <c r="AA682" s="1094"/>
      <c r="AB682" s="1094"/>
      <c r="AC682" s="1094"/>
      <c r="AD682" s="1094"/>
      <c r="AE682" s="1094"/>
      <c r="AF682" s="1094"/>
      <c r="AH682" s="1093" t="s">
        <v>911</v>
      </c>
      <c r="AI682" s="1094"/>
      <c r="AJ682" s="1094"/>
      <c r="AM682" s="1026">
        <f>-ROUND(Z682,0)</f>
        <v>-2960312</v>
      </c>
      <c r="AN682" s="714">
        <f>MMTB!G55</f>
        <v>0</v>
      </c>
    </row>
    <row r="683" spans="1:40" ht="409.5" hidden="1" customHeight="1"/>
    <row r="684" spans="1:40" ht="5.75" customHeight="1"/>
    <row r="685" spans="1:40" ht="11" customHeight="1">
      <c r="A685" s="1100" t="s">
        <v>968</v>
      </c>
      <c r="B685" s="1101" t="s">
        <v>911</v>
      </c>
      <c r="C685" s="1094"/>
      <c r="D685" s="1094"/>
      <c r="E685" s="1094"/>
      <c r="F685" s="1094"/>
      <c r="J685" s="1102" t="s">
        <v>2145</v>
      </c>
      <c r="K685" s="1094"/>
      <c r="L685" s="1094"/>
      <c r="M685" s="1095" t="s">
        <v>911</v>
      </c>
      <c r="O685" s="1102" t="s">
        <v>2146</v>
      </c>
      <c r="P685" s="1094"/>
      <c r="R685" s="1102" t="s">
        <v>2147</v>
      </c>
      <c r="S685" s="1094"/>
      <c r="U685" s="1102" t="s">
        <v>2148</v>
      </c>
      <c r="V685" s="1094"/>
      <c r="W685" s="1094"/>
      <c r="Y685" s="1095" t="s">
        <v>912</v>
      </c>
      <c r="Z685" s="1102" t="s">
        <v>2149</v>
      </c>
      <c r="AA685" s="1094"/>
      <c r="AB685" s="1094"/>
      <c r="AC685" s="1094"/>
      <c r="AD685" s="1094"/>
      <c r="AE685" s="1094"/>
      <c r="AF685" s="1094"/>
      <c r="AH685" s="1095" t="s">
        <v>911</v>
      </c>
      <c r="AI685" s="1094"/>
      <c r="AJ685" s="1094"/>
      <c r="AM685" s="1026"/>
      <c r="AN685" s="735">
        <f>SUM(AM2:AM445)</f>
        <v>-10496971</v>
      </c>
    </row>
    <row r="686" spans="1:40" ht="0.5" customHeight="1">
      <c r="A686" s="1094"/>
      <c r="B686" s="1094"/>
      <c r="C686" s="1094"/>
      <c r="D686" s="1094"/>
      <c r="E686" s="1094"/>
      <c r="F686" s="1094"/>
      <c r="J686" s="1094"/>
      <c r="K686" s="1094"/>
      <c r="L686" s="1094"/>
      <c r="M686" s="1094"/>
      <c r="O686" s="1094"/>
      <c r="P686" s="1094"/>
      <c r="R686" s="1094"/>
      <c r="S686" s="1094"/>
      <c r="Y686" s="1094"/>
      <c r="Z686" s="1094"/>
      <c r="AA686" s="1094"/>
      <c r="AB686" s="1094"/>
      <c r="AC686" s="1094"/>
      <c r="AD686" s="1094"/>
      <c r="AE686" s="1094"/>
      <c r="AF686" s="1094"/>
      <c r="AH686" s="1094"/>
      <c r="AI686" s="1094"/>
      <c r="AJ686" s="1094"/>
    </row>
    <row r="687" spans="1:40" ht="5.75" customHeight="1"/>
    <row r="688" spans="1:40" ht="409.5" hidden="1" customHeight="1"/>
    <row r="689" spans="1:40" ht="11.25" customHeight="1">
      <c r="A689" s="719" t="s">
        <v>1016</v>
      </c>
      <c r="B689" s="719" t="s">
        <v>455</v>
      </c>
      <c r="D689" s="719" t="s">
        <v>247</v>
      </c>
      <c r="E689" s="1095" t="s">
        <v>2150</v>
      </c>
      <c r="F689" s="1094"/>
      <c r="H689" s="719" t="s">
        <v>457</v>
      </c>
      <c r="J689" s="1096" t="s">
        <v>2151</v>
      </c>
      <c r="K689" s="1094"/>
      <c r="L689" s="1094"/>
      <c r="M689" s="719" t="s">
        <v>911</v>
      </c>
      <c r="O689" s="1096" t="s">
        <v>2152</v>
      </c>
      <c r="P689" s="1094"/>
      <c r="R689" s="1096" t="s">
        <v>2153</v>
      </c>
      <c r="S689" s="1094"/>
      <c r="U689" s="1096" t="s">
        <v>2151</v>
      </c>
      <c r="V689" s="1094"/>
      <c r="W689" s="1094"/>
      <c r="Y689" s="719" t="s">
        <v>912</v>
      </c>
      <c r="Z689" s="1096" t="s">
        <v>1093</v>
      </c>
      <c r="AA689" s="1094"/>
      <c r="AB689" s="1094"/>
      <c r="AC689" s="1094"/>
      <c r="AD689" s="1094"/>
      <c r="AE689" s="1094"/>
      <c r="AF689" s="1094"/>
      <c r="AH689" s="1093" t="s">
        <v>911</v>
      </c>
      <c r="AI689" s="1094"/>
      <c r="AJ689" s="1094"/>
      <c r="AN689" s="735">
        <f>AN682-AN685</f>
        <v>10496971</v>
      </c>
    </row>
    <row r="690" spans="1:40" ht="409.5" hidden="1" customHeight="1"/>
    <row r="691" spans="1:40" ht="5.75" customHeight="1"/>
    <row r="692" spans="1:40" ht="11" customHeight="1">
      <c r="A692" s="1100" t="s">
        <v>968</v>
      </c>
      <c r="B692" s="1101" t="s">
        <v>1023</v>
      </c>
      <c r="C692" s="1094"/>
      <c r="D692" s="1094"/>
      <c r="E692" s="1094"/>
      <c r="F692" s="1094"/>
      <c r="J692" s="1102" t="s">
        <v>2151</v>
      </c>
      <c r="K692" s="1094"/>
      <c r="L692" s="1094"/>
      <c r="M692" s="1095" t="s">
        <v>911</v>
      </c>
      <c r="O692" s="1102" t="s">
        <v>2152</v>
      </c>
      <c r="P692" s="1094"/>
      <c r="R692" s="1102" t="s">
        <v>2153</v>
      </c>
      <c r="S692" s="1094"/>
      <c r="U692" s="1102" t="s">
        <v>2151</v>
      </c>
      <c r="V692" s="1094"/>
      <c r="W692" s="1094"/>
      <c r="Y692" s="1095" t="s">
        <v>912</v>
      </c>
      <c r="Z692" s="1102" t="s">
        <v>1093</v>
      </c>
      <c r="AA692" s="1094"/>
      <c r="AB692" s="1094"/>
      <c r="AC692" s="1094"/>
      <c r="AD692" s="1094"/>
      <c r="AE692" s="1094"/>
      <c r="AF692" s="1094"/>
      <c r="AH692" s="1095" t="s">
        <v>911</v>
      </c>
      <c r="AI692" s="1094"/>
      <c r="AJ692" s="1094"/>
    </row>
    <row r="693" spans="1:40" ht="0.5" customHeight="1">
      <c r="A693" s="1094"/>
      <c r="B693" s="1094"/>
      <c r="C693" s="1094"/>
      <c r="D693" s="1094"/>
      <c r="E693" s="1094"/>
      <c r="F693" s="1094"/>
      <c r="J693" s="1094"/>
      <c r="K693" s="1094"/>
      <c r="L693" s="1094"/>
      <c r="M693" s="1094"/>
      <c r="O693" s="1094"/>
      <c r="P693" s="1094"/>
      <c r="R693" s="1094"/>
      <c r="S693" s="1094"/>
      <c r="Y693" s="1094"/>
      <c r="Z693" s="1094"/>
      <c r="AA693" s="1094"/>
      <c r="AB693" s="1094"/>
      <c r="AC693" s="1094"/>
      <c r="AD693" s="1094"/>
      <c r="AE693" s="1094"/>
      <c r="AF693" s="1094"/>
      <c r="AH693" s="1094"/>
      <c r="AI693" s="1094"/>
      <c r="AJ693" s="1094"/>
    </row>
    <row r="694" spans="1:40" ht="5.75" customHeight="1"/>
    <row r="695" spans="1:40" ht="409.5" hidden="1" customHeight="1"/>
    <row r="696" spans="1:40" ht="409.5" hidden="1" customHeight="1"/>
    <row r="697" spans="1:40" ht="1.25" customHeight="1"/>
    <row r="698" spans="1:40" ht="10" customHeight="1">
      <c r="J698" s="1108"/>
      <c r="K698" s="1094"/>
      <c r="L698" s="1094"/>
      <c r="P698" s="1109"/>
      <c r="Q698" s="1094"/>
      <c r="R698" s="1094"/>
    </row>
    <row r="699" spans="1:40" ht="1" customHeight="1">
      <c r="A699" s="1100" t="s">
        <v>1024</v>
      </c>
      <c r="B699" s="1094"/>
      <c r="C699" s="1094"/>
      <c r="D699" s="1094"/>
      <c r="E699" s="1094"/>
      <c r="J699" s="1094"/>
      <c r="K699" s="1094"/>
      <c r="L699" s="1094"/>
      <c r="M699" s="1095" t="s">
        <v>912</v>
      </c>
      <c r="P699" s="1094"/>
      <c r="Q699" s="1094"/>
      <c r="R699" s="1094"/>
      <c r="Z699" s="1096" t="s">
        <v>1621</v>
      </c>
      <c r="AA699" s="1096"/>
      <c r="AB699" s="1096"/>
      <c r="AC699" s="1096"/>
      <c r="AD699" s="1096"/>
      <c r="AE699" s="1096"/>
      <c r="AF699" s="1096"/>
      <c r="AH699" s="1095" t="s">
        <v>912</v>
      </c>
      <c r="AI699" s="1094"/>
      <c r="AJ699" s="1094"/>
    </row>
    <row r="700" spans="1:40" ht="10.25" customHeight="1">
      <c r="A700" s="1094"/>
      <c r="B700" s="1094"/>
      <c r="C700" s="1094"/>
      <c r="D700" s="1094"/>
      <c r="E700" s="1094"/>
      <c r="J700" s="1096" t="s">
        <v>1621</v>
      </c>
      <c r="K700" s="1094"/>
      <c r="L700" s="1094"/>
      <c r="M700" s="1094"/>
      <c r="Z700" s="1096"/>
      <c r="AA700" s="1096"/>
      <c r="AB700" s="1096"/>
      <c r="AC700" s="1096"/>
      <c r="AD700" s="1096"/>
      <c r="AE700" s="1096"/>
      <c r="AF700" s="1096"/>
      <c r="AH700" s="1094"/>
      <c r="AI700" s="1094"/>
      <c r="AJ700" s="1094"/>
      <c r="AM700" s="1026">
        <f>ROUND(Z699,0)</f>
        <v>2215571</v>
      </c>
    </row>
    <row r="701" spans="1:40" ht="1" customHeight="1">
      <c r="J701" s="1094"/>
      <c r="K701" s="1094"/>
      <c r="L701" s="1094"/>
    </row>
    <row r="702" spans="1:40" ht="5.75" customHeight="1"/>
    <row r="703" spans="1:40" ht="409.5" hidden="1" customHeight="1"/>
    <row r="704" spans="1:40" ht="11.25" customHeight="1">
      <c r="A704" s="720"/>
      <c r="B704" s="720"/>
      <c r="C704" s="720"/>
      <c r="D704" s="720"/>
      <c r="E704" s="720"/>
      <c r="F704" s="720"/>
      <c r="G704" s="720"/>
      <c r="H704" s="720"/>
      <c r="I704" s="720"/>
      <c r="J704" s="720"/>
      <c r="K704" s="720"/>
      <c r="L704" s="720"/>
      <c r="M704" s="720"/>
      <c r="N704" s="720"/>
      <c r="O704" s="720"/>
      <c r="P704" s="720"/>
      <c r="Q704" s="720"/>
      <c r="R704" s="720"/>
      <c r="S704" s="720"/>
      <c r="T704" s="720"/>
      <c r="U704" s="720"/>
      <c r="V704" s="720"/>
      <c r="W704" s="720"/>
      <c r="X704" s="720"/>
      <c r="Y704" s="720"/>
      <c r="Z704" s="720"/>
      <c r="AA704" s="720"/>
      <c r="AB704" s="720"/>
      <c r="AC704" s="720"/>
      <c r="AD704" s="720"/>
      <c r="AE704" s="720"/>
      <c r="AF704" s="720"/>
      <c r="AG704" s="720"/>
      <c r="AH704" s="720"/>
      <c r="AI704" s="720"/>
      <c r="AJ704" s="720"/>
      <c r="AK704" s="720"/>
      <c r="AL704" s="720"/>
      <c r="AM704" s="1025">
        <v>-2</v>
      </c>
    </row>
    <row r="705" spans="1:36" ht="11" customHeight="1">
      <c r="A705" s="1100" t="s">
        <v>1025</v>
      </c>
      <c r="B705" s="1094"/>
      <c r="C705" s="1094"/>
      <c r="D705" s="1094"/>
      <c r="E705" s="1094"/>
      <c r="J705" s="1096" t="s">
        <v>1093</v>
      </c>
      <c r="K705" s="1094"/>
      <c r="L705" s="1094"/>
      <c r="M705" s="1095" t="s">
        <v>912</v>
      </c>
      <c r="O705" s="1096" t="s">
        <v>2154</v>
      </c>
      <c r="P705" s="1094"/>
      <c r="R705" s="1096" t="s">
        <v>2154</v>
      </c>
      <c r="S705" s="1094"/>
      <c r="U705" s="1096" t="s">
        <v>1093</v>
      </c>
      <c r="V705" s="1094"/>
      <c r="W705" s="1094"/>
      <c r="Y705" s="1095" t="s">
        <v>911</v>
      </c>
      <c r="Z705" s="1096" t="s">
        <v>1093</v>
      </c>
      <c r="AA705" s="1094"/>
      <c r="AB705" s="1094"/>
      <c r="AC705" s="1094"/>
      <c r="AD705" s="1094"/>
      <c r="AE705" s="1094"/>
      <c r="AF705" s="1094"/>
      <c r="AH705" s="1095" t="s">
        <v>911</v>
      </c>
      <c r="AI705" s="1094"/>
      <c r="AJ705" s="1094"/>
    </row>
    <row r="706" spans="1:36" ht="0.5" customHeight="1">
      <c r="A706" s="1094"/>
      <c r="B706" s="1094"/>
      <c r="C706" s="1094"/>
      <c r="D706" s="1094"/>
      <c r="E706" s="1094"/>
      <c r="J706" s="1094"/>
      <c r="K706" s="1094"/>
      <c r="L706" s="1094"/>
      <c r="M706" s="1094"/>
      <c r="O706" s="1094"/>
      <c r="P706" s="1094"/>
      <c r="R706" s="1094"/>
      <c r="S706" s="1094"/>
      <c r="Y706" s="1094"/>
      <c r="Z706" s="1094"/>
      <c r="AA706" s="1094"/>
      <c r="AB706" s="1094"/>
      <c r="AC706" s="1094"/>
      <c r="AD706" s="1094"/>
      <c r="AE706" s="1094"/>
      <c r="AF706" s="1094"/>
      <c r="AH706" s="1094"/>
      <c r="AI706" s="1094"/>
      <c r="AJ706" s="1094"/>
    </row>
    <row r="707" spans="1:36" ht="14.25" customHeight="1"/>
    <row r="708" spans="1:36" ht="14" customHeight="1">
      <c r="A708" s="1107" t="s">
        <v>1026</v>
      </c>
      <c r="B708" s="1094"/>
      <c r="C708" s="1094"/>
      <c r="D708" s="1094"/>
      <c r="E708" s="1094"/>
    </row>
  </sheetData>
  <mergeCells count="2634">
    <mergeCell ref="U705:W705"/>
    <mergeCell ref="Y705:Y706"/>
    <mergeCell ref="Z705:AF706"/>
    <mergeCell ref="AH705:AJ706"/>
    <mergeCell ref="A708:E708"/>
    <mergeCell ref="A699:E700"/>
    <mergeCell ref="M699:M700"/>
    <mergeCell ref="Z699:AF700"/>
    <mergeCell ref="AH699:AJ700"/>
    <mergeCell ref="J700:L701"/>
    <mergeCell ref="A705:E706"/>
    <mergeCell ref="J705:L706"/>
    <mergeCell ref="M705:M706"/>
    <mergeCell ref="O705:P706"/>
    <mergeCell ref="R705:S706"/>
    <mergeCell ref="U692:W692"/>
    <mergeCell ref="Y692:Y693"/>
    <mergeCell ref="Z692:AF693"/>
    <mergeCell ref="AH692:AJ693"/>
    <mergeCell ref="J698:L699"/>
    <mergeCell ref="P698:R699"/>
    <mergeCell ref="A692:A693"/>
    <mergeCell ref="B692:F693"/>
    <mergeCell ref="J692:L693"/>
    <mergeCell ref="M692:M693"/>
    <mergeCell ref="O692:P693"/>
    <mergeCell ref="R692:S693"/>
    <mergeCell ref="AH685:AJ686"/>
    <mergeCell ref="E689:F689"/>
    <mergeCell ref="J689:L689"/>
    <mergeCell ref="O689:P689"/>
    <mergeCell ref="R689:S689"/>
    <mergeCell ref="U689:W689"/>
    <mergeCell ref="Z689:AF689"/>
    <mergeCell ref="AH689:AJ689"/>
    <mergeCell ref="AH682:AJ682"/>
    <mergeCell ref="A685:A686"/>
    <mergeCell ref="B685:F686"/>
    <mergeCell ref="J685:L686"/>
    <mergeCell ref="M685:M686"/>
    <mergeCell ref="O685:P686"/>
    <mergeCell ref="R685:S686"/>
    <mergeCell ref="U685:W685"/>
    <mergeCell ref="Y685:Y686"/>
    <mergeCell ref="Z685:AF686"/>
    <mergeCell ref="U678:W678"/>
    <mergeCell ref="Y678:Y679"/>
    <mergeCell ref="Z678:AF679"/>
    <mergeCell ref="AH678:AJ679"/>
    <mergeCell ref="E682:F682"/>
    <mergeCell ref="J682:L682"/>
    <mergeCell ref="O682:P682"/>
    <mergeCell ref="R682:S682"/>
    <mergeCell ref="U682:W682"/>
    <mergeCell ref="Z682:AF682"/>
    <mergeCell ref="A678:A679"/>
    <mergeCell ref="B678:F679"/>
    <mergeCell ref="J678:L679"/>
    <mergeCell ref="M678:M679"/>
    <mergeCell ref="O678:P679"/>
    <mergeCell ref="R678:S679"/>
    <mergeCell ref="AH671:AJ672"/>
    <mergeCell ref="B675:F675"/>
    <mergeCell ref="J675:L675"/>
    <mergeCell ref="O675:P675"/>
    <mergeCell ref="R675:S675"/>
    <mergeCell ref="U675:W675"/>
    <mergeCell ref="Z675:AF675"/>
    <mergeCell ref="AH675:AJ675"/>
    <mergeCell ref="AH668:AJ668"/>
    <mergeCell ref="A671:A672"/>
    <mergeCell ref="B671:F672"/>
    <mergeCell ref="J671:L672"/>
    <mergeCell ref="M671:M672"/>
    <mergeCell ref="O671:P672"/>
    <mergeCell ref="R671:S672"/>
    <mergeCell ref="U671:W671"/>
    <mergeCell ref="Y671:Y672"/>
    <mergeCell ref="Z671:AF672"/>
    <mergeCell ref="B668:F668"/>
    <mergeCell ref="J668:L668"/>
    <mergeCell ref="O668:P668"/>
    <mergeCell ref="R668:S668"/>
    <mergeCell ref="U668:W668"/>
    <mergeCell ref="Z668:AF668"/>
    <mergeCell ref="AH664:AJ664"/>
    <mergeCell ref="B666:F666"/>
    <mergeCell ref="J666:L666"/>
    <mergeCell ref="O666:P666"/>
    <mergeCell ref="R666:S666"/>
    <mergeCell ref="U666:W666"/>
    <mergeCell ref="Z666:AF666"/>
    <mergeCell ref="AH666:AJ666"/>
    <mergeCell ref="B664:F664"/>
    <mergeCell ref="J664:L664"/>
    <mergeCell ref="O664:P664"/>
    <mergeCell ref="R664:S664"/>
    <mergeCell ref="U664:W664"/>
    <mergeCell ref="Z664:AF664"/>
    <mergeCell ref="AH661:AJ661"/>
    <mergeCell ref="B663:F663"/>
    <mergeCell ref="J663:L663"/>
    <mergeCell ref="O663:P663"/>
    <mergeCell ref="R663:S663"/>
    <mergeCell ref="U663:W663"/>
    <mergeCell ref="Z663:AF663"/>
    <mergeCell ref="AH663:AJ663"/>
    <mergeCell ref="B661:F661"/>
    <mergeCell ref="J661:L661"/>
    <mergeCell ref="O661:P661"/>
    <mergeCell ref="R661:S661"/>
    <mergeCell ref="U661:W661"/>
    <mergeCell ref="Z661:AF661"/>
    <mergeCell ref="AH655:AJ656"/>
    <mergeCell ref="B659:F659"/>
    <mergeCell ref="J659:L659"/>
    <mergeCell ref="O659:P659"/>
    <mergeCell ref="R659:S659"/>
    <mergeCell ref="U659:W659"/>
    <mergeCell ref="Z659:AF659"/>
    <mergeCell ref="AH659:AJ659"/>
    <mergeCell ref="AH652:AJ652"/>
    <mergeCell ref="A655:A656"/>
    <mergeCell ref="B655:F656"/>
    <mergeCell ref="J655:L656"/>
    <mergeCell ref="M655:M656"/>
    <mergeCell ref="O655:P656"/>
    <mergeCell ref="R655:S656"/>
    <mergeCell ref="U655:W655"/>
    <mergeCell ref="Y655:Y656"/>
    <mergeCell ref="Z655:AF656"/>
    <mergeCell ref="B652:F652"/>
    <mergeCell ref="J652:L652"/>
    <mergeCell ref="O652:P652"/>
    <mergeCell ref="R652:S652"/>
    <mergeCell ref="U652:W652"/>
    <mergeCell ref="Z652:AF652"/>
    <mergeCell ref="AH649:AJ649"/>
    <mergeCell ref="B650:F650"/>
    <mergeCell ref="J650:L650"/>
    <mergeCell ref="O650:P650"/>
    <mergeCell ref="R650:S650"/>
    <mergeCell ref="U650:W650"/>
    <mergeCell ref="Z650:AF650"/>
    <mergeCell ref="AH650:AJ650"/>
    <mergeCell ref="B649:F649"/>
    <mergeCell ref="J649:L649"/>
    <mergeCell ref="O649:P649"/>
    <mergeCell ref="R649:S649"/>
    <mergeCell ref="U649:W649"/>
    <mergeCell ref="Z649:AF649"/>
    <mergeCell ref="AH645:AJ645"/>
    <mergeCell ref="B647:F647"/>
    <mergeCell ref="J647:L647"/>
    <mergeCell ref="O647:P647"/>
    <mergeCell ref="R647:S647"/>
    <mergeCell ref="U647:W647"/>
    <mergeCell ref="Z647:AF647"/>
    <mergeCell ref="AH647:AJ647"/>
    <mergeCell ref="B645:F645"/>
    <mergeCell ref="J645:L645"/>
    <mergeCell ref="O645:P645"/>
    <mergeCell ref="R645:S645"/>
    <mergeCell ref="U645:W645"/>
    <mergeCell ref="Z645:AF645"/>
    <mergeCell ref="AH642:AJ642"/>
    <mergeCell ref="B643:F643"/>
    <mergeCell ref="J643:L643"/>
    <mergeCell ref="O643:P643"/>
    <mergeCell ref="R643:S643"/>
    <mergeCell ref="U643:W643"/>
    <mergeCell ref="Z643:AF643"/>
    <mergeCell ref="AH643:AJ643"/>
    <mergeCell ref="B642:F642"/>
    <mergeCell ref="J642:L642"/>
    <mergeCell ref="O642:P642"/>
    <mergeCell ref="R642:S642"/>
    <mergeCell ref="U642:W642"/>
    <mergeCell ref="Z642:AF642"/>
    <mergeCell ref="AH638:AJ638"/>
    <mergeCell ref="B640:F640"/>
    <mergeCell ref="J640:L640"/>
    <mergeCell ref="O640:P640"/>
    <mergeCell ref="R640:S640"/>
    <mergeCell ref="U640:W640"/>
    <mergeCell ref="Z640:AF640"/>
    <mergeCell ref="AH640:AJ640"/>
    <mergeCell ref="B638:F638"/>
    <mergeCell ref="J638:L638"/>
    <mergeCell ref="O638:P638"/>
    <mergeCell ref="R638:S638"/>
    <mergeCell ref="U638:W638"/>
    <mergeCell ref="Z638:AF638"/>
    <mergeCell ref="AH634:AJ634"/>
    <mergeCell ref="B636:F636"/>
    <mergeCell ref="J636:L636"/>
    <mergeCell ref="O636:P636"/>
    <mergeCell ref="R636:S636"/>
    <mergeCell ref="U636:W636"/>
    <mergeCell ref="Z636:AF636"/>
    <mergeCell ref="AH636:AJ636"/>
    <mergeCell ref="B634:F634"/>
    <mergeCell ref="J634:L634"/>
    <mergeCell ref="O634:P634"/>
    <mergeCell ref="R634:S634"/>
    <mergeCell ref="U634:W634"/>
    <mergeCell ref="Z634:AF634"/>
    <mergeCell ref="AH631:AJ631"/>
    <mergeCell ref="B633:F633"/>
    <mergeCell ref="J633:L633"/>
    <mergeCell ref="O633:P633"/>
    <mergeCell ref="R633:S633"/>
    <mergeCell ref="U633:W633"/>
    <mergeCell ref="Z633:AF633"/>
    <mergeCell ref="AH633:AJ633"/>
    <mergeCell ref="B631:F631"/>
    <mergeCell ref="J631:L631"/>
    <mergeCell ref="O631:P631"/>
    <mergeCell ref="R631:S631"/>
    <mergeCell ref="U631:W631"/>
    <mergeCell ref="Z631:AF631"/>
    <mergeCell ref="AH627:AJ627"/>
    <mergeCell ref="B629:F629"/>
    <mergeCell ref="J629:L629"/>
    <mergeCell ref="O629:P629"/>
    <mergeCell ref="R629:S629"/>
    <mergeCell ref="U629:W629"/>
    <mergeCell ref="Z629:AF629"/>
    <mergeCell ref="AH629:AJ629"/>
    <mergeCell ref="B627:F627"/>
    <mergeCell ref="J627:L627"/>
    <mergeCell ref="O627:P627"/>
    <mergeCell ref="R627:S627"/>
    <mergeCell ref="U627:W627"/>
    <mergeCell ref="Z627:AF627"/>
    <mergeCell ref="AH624:AJ624"/>
    <mergeCell ref="B626:F626"/>
    <mergeCell ref="J626:L626"/>
    <mergeCell ref="O626:P626"/>
    <mergeCell ref="R626:S626"/>
    <mergeCell ref="U626:W626"/>
    <mergeCell ref="Z626:AF626"/>
    <mergeCell ref="AH626:AJ626"/>
    <mergeCell ref="B624:F624"/>
    <mergeCell ref="J624:L624"/>
    <mergeCell ref="O624:P624"/>
    <mergeCell ref="R624:S624"/>
    <mergeCell ref="U624:W624"/>
    <mergeCell ref="Z624:AF624"/>
    <mergeCell ref="AH620:AJ620"/>
    <mergeCell ref="B622:F622"/>
    <mergeCell ref="J622:L622"/>
    <mergeCell ref="O622:P622"/>
    <mergeCell ref="R622:S622"/>
    <mergeCell ref="U622:W622"/>
    <mergeCell ref="Z622:AF622"/>
    <mergeCell ref="AH622:AJ622"/>
    <mergeCell ref="B620:F620"/>
    <mergeCell ref="J620:L620"/>
    <mergeCell ref="O620:P620"/>
    <mergeCell ref="R620:S620"/>
    <mergeCell ref="U620:W620"/>
    <mergeCell ref="Z620:AF620"/>
    <mergeCell ref="AH617:AJ617"/>
    <mergeCell ref="B619:F619"/>
    <mergeCell ref="J619:L619"/>
    <mergeCell ref="O619:P619"/>
    <mergeCell ref="R619:S619"/>
    <mergeCell ref="U619:W619"/>
    <mergeCell ref="Z619:AF619"/>
    <mergeCell ref="AH619:AJ619"/>
    <mergeCell ref="B617:F617"/>
    <mergeCell ref="J617:L617"/>
    <mergeCell ref="O617:P617"/>
    <mergeCell ref="R617:S617"/>
    <mergeCell ref="U617:W617"/>
    <mergeCell ref="Z617:AF617"/>
    <mergeCell ref="AH613:AJ613"/>
    <mergeCell ref="B615:F615"/>
    <mergeCell ref="J615:L615"/>
    <mergeCell ref="O615:P615"/>
    <mergeCell ref="R615:S615"/>
    <mergeCell ref="U615:W615"/>
    <mergeCell ref="Z615:AF615"/>
    <mergeCell ref="AH615:AJ615"/>
    <mergeCell ref="B613:F613"/>
    <mergeCell ref="J613:L613"/>
    <mergeCell ref="O613:P613"/>
    <mergeCell ref="R613:S613"/>
    <mergeCell ref="U613:W613"/>
    <mergeCell ref="Z613:AF613"/>
    <mergeCell ref="AH610:AJ610"/>
    <mergeCell ref="B611:F611"/>
    <mergeCell ref="J611:L611"/>
    <mergeCell ref="O611:P611"/>
    <mergeCell ref="R611:S611"/>
    <mergeCell ref="U611:W611"/>
    <mergeCell ref="Z611:AF611"/>
    <mergeCell ref="AH611:AJ611"/>
    <mergeCell ref="B610:F610"/>
    <mergeCell ref="J610:L610"/>
    <mergeCell ref="O610:P610"/>
    <mergeCell ref="R610:S610"/>
    <mergeCell ref="U610:W610"/>
    <mergeCell ref="Z610:AF610"/>
    <mergeCell ref="AH606:AJ606"/>
    <mergeCell ref="B608:F608"/>
    <mergeCell ref="J608:L608"/>
    <mergeCell ref="O608:P608"/>
    <mergeCell ref="R608:S608"/>
    <mergeCell ref="U608:W608"/>
    <mergeCell ref="Z608:AF608"/>
    <mergeCell ref="AH608:AJ608"/>
    <mergeCell ref="B606:F606"/>
    <mergeCell ref="J606:L606"/>
    <mergeCell ref="O606:P606"/>
    <mergeCell ref="R606:S606"/>
    <mergeCell ref="U606:W606"/>
    <mergeCell ref="Z606:AF606"/>
    <mergeCell ref="AH603:AJ603"/>
    <mergeCell ref="B604:F604"/>
    <mergeCell ref="J604:L604"/>
    <mergeCell ref="O604:P604"/>
    <mergeCell ref="R604:S604"/>
    <mergeCell ref="U604:W604"/>
    <mergeCell ref="Z604:AF604"/>
    <mergeCell ref="AH604:AJ604"/>
    <mergeCell ref="B603:F603"/>
    <mergeCell ref="J603:L603"/>
    <mergeCell ref="O603:P603"/>
    <mergeCell ref="R603:S603"/>
    <mergeCell ref="U603:W603"/>
    <mergeCell ref="Z603:AF603"/>
    <mergeCell ref="AH599:AJ599"/>
    <mergeCell ref="B601:F601"/>
    <mergeCell ref="J601:L601"/>
    <mergeCell ref="O601:P601"/>
    <mergeCell ref="R601:S601"/>
    <mergeCell ref="U601:W601"/>
    <mergeCell ref="Z601:AF601"/>
    <mergeCell ref="AH601:AJ601"/>
    <mergeCell ref="B599:F599"/>
    <mergeCell ref="J599:L599"/>
    <mergeCell ref="O599:P599"/>
    <mergeCell ref="R599:S599"/>
    <mergeCell ref="U599:W599"/>
    <mergeCell ref="Z599:AF599"/>
    <mergeCell ref="AH596:AJ596"/>
    <mergeCell ref="B597:F597"/>
    <mergeCell ref="J597:L597"/>
    <mergeCell ref="O597:P597"/>
    <mergeCell ref="R597:S597"/>
    <mergeCell ref="U597:W597"/>
    <mergeCell ref="Z597:AF597"/>
    <mergeCell ref="AH597:AJ597"/>
    <mergeCell ref="B596:F596"/>
    <mergeCell ref="J596:L596"/>
    <mergeCell ref="O596:P596"/>
    <mergeCell ref="R596:S596"/>
    <mergeCell ref="U596:W596"/>
    <mergeCell ref="Z596:AF596"/>
    <mergeCell ref="AH592:AJ592"/>
    <mergeCell ref="B594:F594"/>
    <mergeCell ref="J594:L594"/>
    <mergeCell ref="O594:P594"/>
    <mergeCell ref="R594:S594"/>
    <mergeCell ref="U594:W594"/>
    <mergeCell ref="Z594:AF594"/>
    <mergeCell ref="AH594:AJ594"/>
    <mergeCell ref="B592:F592"/>
    <mergeCell ref="J592:L592"/>
    <mergeCell ref="O592:P592"/>
    <mergeCell ref="R592:S592"/>
    <mergeCell ref="U592:W592"/>
    <mergeCell ref="Z592:AF592"/>
    <mergeCell ref="AH588:AJ588"/>
    <mergeCell ref="B590:F590"/>
    <mergeCell ref="J590:L590"/>
    <mergeCell ref="O590:P590"/>
    <mergeCell ref="R590:S590"/>
    <mergeCell ref="U590:W590"/>
    <mergeCell ref="Z590:AF590"/>
    <mergeCell ref="AH590:AJ590"/>
    <mergeCell ref="B588:F588"/>
    <mergeCell ref="J588:L588"/>
    <mergeCell ref="O588:P588"/>
    <mergeCell ref="R588:S588"/>
    <mergeCell ref="U588:W588"/>
    <mergeCell ref="Z588:AF588"/>
    <mergeCell ref="AH585:AJ585"/>
    <mergeCell ref="B587:F587"/>
    <mergeCell ref="J587:L587"/>
    <mergeCell ref="O587:P587"/>
    <mergeCell ref="R587:S587"/>
    <mergeCell ref="U587:W587"/>
    <mergeCell ref="Z587:AF587"/>
    <mergeCell ref="AH587:AJ587"/>
    <mergeCell ref="B585:F585"/>
    <mergeCell ref="J585:L585"/>
    <mergeCell ref="O585:P585"/>
    <mergeCell ref="R585:S585"/>
    <mergeCell ref="U585:W585"/>
    <mergeCell ref="Z585:AF585"/>
    <mergeCell ref="AH581:AJ581"/>
    <mergeCell ref="B583:F583"/>
    <mergeCell ref="J583:L583"/>
    <mergeCell ref="O583:P583"/>
    <mergeCell ref="R583:S583"/>
    <mergeCell ref="U583:W583"/>
    <mergeCell ref="Z583:AF583"/>
    <mergeCell ref="AH583:AJ583"/>
    <mergeCell ref="B581:F581"/>
    <mergeCell ref="J581:L581"/>
    <mergeCell ref="O581:P581"/>
    <mergeCell ref="R581:S581"/>
    <mergeCell ref="U581:W581"/>
    <mergeCell ref="Z581:AF581"/>
    <mergeCell ref="AH578:AJ578"/>
    <mergeCell ref="B580:F580"/>
    <mergeCell ref="J580:L580"/>
    <mergeCell ref="O580:P580"/>
    <mergeCell ref="R580:S580"/>
    <mergeCell ref="U580:W580"/>
    <mergeCell ref="Z580:AF580"/>
    <mergeCell ref="AH580:AJ580"/>
    <mergeCell ref="B578:F578"/>
    <mergeCell ref="J578:L578"/>
    <mergeCell ref="O578:P578"/>
    <mergeCell ref="R578:S578"/>
    <mergeCell ref="U578:W578"/>
    <mergeCell ref="Z578:AF578"/>
    <mergeCell ref="AH574:AJ574"/>
    <mergeCell ref="B576:F576"/>
    <mergeCell ref="J576:L576"/>
    <mergeCell ref="O576:P576"/>
    <mergeCell ref="R576:S576"/>
    <mergeCell ref="U576:W576"/>
    <mergeCell ref="Z576:AF576"/>
    <mergeCell ref="AH576:AJ576"/>
    <mergeCell ref="B574:F574"/>
    <mergeCell ref="J574:L574"/>
    <mergeCell ref="O574:P574"/>
    <mergeCell ref="R574:S574"/>
    <mergeCell ref="U574:W574"/>
    <mergeCell ref="Z574:AF574"/>
    <mergeCell ref="AH571:AJ571"/>
    <mergeCell ref="B572:F572"/>
    <mergeCell ref="J572:L572"/>
    <mergeCell ref="O572:P572"/>
    <mergeCell ref="R572:S572"/>
    <mergeCell ref="U572:W572"/>
    <mergeCell ref="Z572:AF572"/>
    <mergeCell ref="AH572:AJ572"/>
    <mergeCell ref="B571:F571"/>
    <mergeCell ref="J571:L571"/>
    <mergeCell ref="O571:P571"/>
    <mergeCell ref="R571:S571"/>
    <mergeCell ref="U571:W571"/>
    <mergeCell ref="Z571:AF571"/>
    <mergeCell ref="AH567:AJ567"/>
    <mergeCell ref="B569:F569"/>
    <mergeCell ref="J569:L569"/>
    <mergeCell ref="O569:P569"/>
    <mergeCell ref="R569:S569"/>
    <mergeCell ref="U569:W569"/>
    <mergeCell ref="Z569:AF569"/>
    <mergeCell ref="AH569:AJ569"/>
    <mergeCell ref="B567:F567"/>
    <mergeCell ref="J567:L567"/>
    <mergeCell ref="O567:P567"/>
    <mergeCell ref="R567:S567"/>
    <mergeCell ref="U567:W567"/>
    <mergeCell ref="Z567:AF567"/>
    <mergeCell ref="AH564:AJ564"/>
    <mergeCell ref="B565:F565"/>
    <mergeCell ref="J565:L565"/>
    <mergeCell ref="O565:P565"/>
    <mergeCell ref="R565:S565"/>
    <mergeCell ref="U565:W565"/>
    <mergeCell ref="Z565:AF565"/>
    <mergeCell ref="AH565:AJ565"/>
    <mergeCell ref="B564:F564"/>
    <mergeCell ref="J564:L564"/>
    <mergeCell ref="O564:P564"/>
    <mergeCell ref="R564:S564"/>
    <mergeCell ref="U564:W564"/>
    <mergeCell ref="Z564:AF564"/>
    <mergeCell ref="AH560:AJ560"/>
    <mergeCell ref="B562:F562"/>
    <mergeCell ref="J562:L562"/>
    <mergeCell ref="O562:P562"/>
    <mergeCell ref="R562:S562"/>
    <mergeCell ref="U562:W562"/>
    <mergeCell ref="Z562:AF562"/>
    <mergeCell ref="AH562:AJ562"/>
    <mergeCell ref="B560:F560"/>
    <mergeCell ref="J560:L560"/>
    <mergeCell ref="O560:P560"/>
    <mergeCell ref="R560:S560"/>
    <mergeCell ref="U560:W560"/>
    <mergeCell ref="Z560:AF560"/>
    <mergeCell ref="AH557:AJ557"/>
    <mergeCell ref="B558:F558"/>
    <mergeCell ref="J558:L558"/>
    <mergeCell ref="O558:P558"/>
    <mergeCell ref="R558:S558"/>
    <mergeCell ref="U558:W558"/>
    <mergeCell ref="Z558:AF558"/>
    <mergeCell ref="AH558:AJ558"/>
    <mergeCell ref="B557:F557"/>
    <mergeCell ref="J557:L557"/>
    <mergeCell ref="O557:P557"/>
    <mergeCell ref="R557:S557"/>
    <mergeCell ref="U557:W557"/>
    <mergeCell ref="Z557:AF557"/>
    <mergeCell ref="AH553:AJ553"/>
    <mergeCell ref="B555:F555"/>
    <mergeCell ref="J555:L555"/>
    <mergeCell ref="O555:P555"/>
    <mergeCell ref="R555:S555"/>
    <mergeCell ref="U555:W555"/>
    <mergeCell ref="Z555:AF555"/>
    <mergeCell ref="AH555:AJ555"/>
    <mergeCell ref="B553:F553"/>
    <mergeCell ref="J553:L553"/>
    <mergeCell ref="O553:P553"/>
    <mergeCell ref="R553:S553"/>
    <mergeCell ref="U553:W553"/>
    <mergeCell ref="Z553:AF553"/>
    <mergeCell ref="AH549:AJ549"/>
    <mergeCell ref="B551:F551"/>
    <mergeCell ref="J551:L551"/>
    <mergeCell ref="O551:P551"/>
    <mergeCell ref="R551:S551"/>
    <mergeCell ref="U551:W551"/>
    <mergeCell ref="Z551:AF551"/>
    <mergeCell ref="AH551:AJ551"/>
    <mergeCell ref="B549:F549"/>
    <mergeCell ref="J549:L549"/>
    <mergeCell ref="O549:P549"/>
    <mergeCell ref="R549:S549"/>
    <mergeCell ref="U549:W549"/>
    <mergeCell ref="Z549:AF549"/>
    <mergeCell ref="AH546:AJ546"/>
    <mergeCell ref="B548:F548"/>
    <mergeCell ref="J548:L548"/>
    <mergeCell ref="O548:P548"/>
    <mergeCell ref="R548:S548"/>
    <mergeCell ref="U548:W548"/>
    <mergeCell ref="Z548:AF548"/>
    <mergeCell ref="AH548:AJ548"/>
    <mergeCell ref="B546:F546"/>
    <mergeCell ref="J546:L546"/>
    <mergeCell ref="O546:P546"/>
    <mergeCell ref="R546:S546"/>
    <mergeCell ref="U546:W546"/>
    <mergeCell ref="Z546:AF546"/>
    <mergeCell ref="AH542:AJ542"/>
    <mergeCell ref="B544:F544"/>
    <mergeCell ref="J544:L544"/>
    <mergeCell ref="O544:P544"/>
    <mergeCell ref="R544:S544"/>
    <mergeCell ref="U544:W544"/>
    <mergeCell ref="Z544:AF544"/>
    <mergeCell ref="AH544:AJ544"/>
    <mergeCell ref="B542:F542"/>
    <mergeCell ref="J542:L542"/>
    <mergeCell ref="O542:P542"/>
    <mergeCell ref="R542:S542"/>
    <mergeCell ref="U542:W542"/>
    <mergeCell ref="Z542:AF542"/>
    <mergeCell ref="AH539:AJ539"/>
    <mergeCell ref="B541:F541"/>
    <mergeCell ref="J541:L541"/>
    <mergeCell ref="O541:P541"/>
    <mergeCell ref="R541:S541"/>
    <mergeCell ref="U541:W541"/>
    <mergeCell ref="Z541:AF541"/>
    <mergeCell ref="AH541:AJ541"/>
    <mergeCell ref="B539:F539"/>
    <mergeCell ref="J539:L539"/>
    <mergeCell ref="O539:P539"/>
    <mergeCell ref="R539:S539"/>
    <mergeCell ref="U539:W539"/>
    <mergeCell ref="Z539:AF539"/>
    <mergeCell ref="AH535:AJ535"/>
    <mergeCell ref="B537:F537"/>
    <mergeCell ref="J537:L537"/>
    <mergeCell ref="O537:P537"/>
    <mergeCell ref="R537:S537"/>
    <mergeCell ref="U537:W537"/>
    <mergeCell ref="Z537:AF537"/>
    <mergeCell ref="AH537:AJ537"/>
    <mergeCell ref="B535:F535"/>
    <mergeCell ref="J535:L535"/>
    <mergeCell ref="O535:P535"/>
    <mergeCell ref="R535:S535"/>
    <mergeCell ref="U535:W535"/>
    <mergeCell ref="Z535:AF535"/>
    <mergeCell ref="AH532:AJ532"/>
    <mergeCell ref="B533:F533"/>
    <mergeCell ref="J533:L533"/>
    <mergeCell ref="O533:P533"/>
    <mergeCell ref="R533:S533"/>
    <mergeCell ref="U533:W533"/>
    <mergeCell ref="Z533:AF533"/>
    <mergeCell ref="AH533:AJ533"/>
    <mergeCell ref="B532:F532"/>
    <mergeCell ref="J532:L532"/>
    <mergeCell ref="O532:P532"/>
    <mergeCell ref="R532:S532"/>
    <mergeCell ref="U532:W532"/>
    <mergeCell ref="Z532:AF532"/>
    <mergeCell ref="AH528:AJ528"/>
    <mergeCell ref="B530:F530"/>
    <mergeCell ref="J530:L530"/>
    <mergeCell ref="O530:P530"/>
    <mergeCell ref="R530:S530"/>
    <mergeCell ref="U530:W530"/>
    <mergeCell ref="Z530:AF530"/>
    <mergeCell ref="AH530:AJ530"/>
    <mergeCell ref="B528:F528"/>
    <mergeCell ref="J528:L528"/>
    <mergeCell ref="O528:P528"/>
    <mergeCell ref="R528:S528"/>
    <mergeCell ref="U528:W528"/>
    <mergeCell ref="Z528:AF528"/>
    <mergeCell ref="AH525:AJ525"/>
    <mergeCell ref="B526:F526"/>
    <mergeCell ref="J526:L526"/>
    <mergeCell ref="O526:P526"/>
    <mergeCell ref="R526:S526"/>
    <mergeCell ref="U526:W526"/>
    <mergeCell ref="Z526:AF526"/>
    <mergeCell ref="AH526:AJ526"/>
    <mergeCell ref="B525:F525"/>
    <mergeCell ref="J525:L525"/>
    <mergeCell ref="O525:P525"/>
    <mergeCell ref="R525:S525"/>
    <mergeCell ref="U525:W525"/>
    <mergeCell ref="Z525:AF525"/>
    <mergeCell ref="AH521:AJ521"/>
    <mergeCell ref="B523:F523"/>
    <mergeCell ref="J523:L523"/>
    <mergeCell ref="O523:P523"/>
    <mergeCell ref="R523:S523"/>
    <mergeCell ref="U523:W523"/>
    <mergeCell ref="Z523:AF523"/>
    <mergeCell ref="AH523:AJ523"/>
    <mergeCell ref="B521:F521"/>
    <mergeCell ref="J521:L521"/>
    <mergeCell ref="O521:P521"/>
    <mergeCell ref="R521:S521"/>
    <mergeCell ref="U521:W521"/>
    <mergeCell ref="Z521:AF521"/>
    <mergeCell ref="AH518:AJ518"/>
    <mergeCell ref="B519:F519"/>
    <mergeCell ref="J519:L519"/>
    <mergeCell ref="O519:P519"/>
    <mergeCell ref="R519:S519"/>
    <mergeCell ref="U519:W519"/>
    <mergeCell ref="Z519:AF519"/>
    <mergeCell ref="AH519:AJ519"/>
    <mergeCell ref="B518:F518"/>
    <mergeCell ref="J518:L518"/>
    <mergeCell ref="O518:P518"/>
    <mergeCell ref="R518:S518"/>
    <mergeCell ref="U518:W518"/>
    <mergeCell ref="Z518:AF518"/>
    <mergeCell ref="AH514:AJ514"/>
    <mergeCell ref="B516:F516"/>
    <mergeCell ref="J516:L516"/>
    <mergeCell ref="O516:P516"/>
    <mergeCell ref="R516:S516"/>
    <mergeCell ref="U516:W516"/>
    <mergeCell ref="Z516:AF516"/>
    <mergeCell ref="AH516:AJ516"/>
    <mergeCell ref="B514:F514"/>
    <mergeCell ref="J514:L514"/>
    <mergeCell ref="O514:P514"/>
    <mergeCell ref="R514:S514"/>
    <mergeCell ref="U514:W514"/>
    <mergeCell ref="Z514:AF514"/>
    <mergeCell ref="AH510:AJ510"/>
    <mergeCell ref="B512:F512"/>
    <mergeCell ref="J512:L512"/>
    <mergeCell ref="O512:P512"/>
    <mergeCell ref="R512:S512"/>
    <mergeCell ref="U512:W512"/>
    <mergeCell ref="Z512:AF512"/>
    <mergeCell ref="AH512:AJ512"/>
    <mergeCell ref="B510:F510"/>
    <mergeCell ref="J510:L510"/>
    <mergeCell ref="O510:P510"/>
    <mergeCell ref="R510:S510"/>
    <mergeCell ref="U510:W510"/>
    <mergeCell ref="Z510:AF510"/>
    <mergeCell ref="AH507:AJ507"/>
    <mergeCell ref="B509:F509"/>
    <mergeCell ref="J509:L509"/>
    <mergeCell ref="O509:P509"/>
    <mergeCell ref="R509:S509"/>
    <mergeCell ref="U509:W509"/>
    <mergeCell ref="Z509:AF509"/>
    <mergeCell ref="AH509:AJ509"/>
    <mergeCell ref="B507:F507"/>
    <mergeCell ref="J507:L507"/>
    <mergeCell ref="O507:P507"/>
    <mergeCell ref="R507:S507"/>
    <mergeCell ref="U507:W507"/>
    <mergeCell ref="Z507:AF507"/>
    <mergeCell ref="AH503:AJ503"/>
    <mergeCell ref="B505:F505"/>
    <mergeCell ref="J505:L505"/>
    <mergeCell ref="O505:P505"/>
    <mergeCell ref="R505:S505"/>
    <mergeCell ref="U505:W505"/>
    <mergeCell ref="Z505:AF505"/>
    <mergeCell ref="AH505:AJ505"/>
    <mergeCell ref="B503:F503"/>
    <mergeCell ref="J503:L503"/>
    <mergeCell ref="O503:P503"/>
    <mergeCell ref="R503:S503"/>
    <mergeCell ref="U503:W503"/>
    <mergeCell ref="Z503:AF503"/>
    <mergeCell ref="AH500:AJ500"/>
    <mergeCell ref="B502:F502"/>
    <mergeCell ref="J502:L502"/>
    <mergeCell ref="O502:P502"/>
    <mergeCell ref="R502:S502"/>
    <mergeCell ref="U502:W502"/>
    <mergeCell ref="Z502:AF502"/>
    <mergeCell ref="AH502:AJ502"/>
    <mergeCell ref="B500:F500"/>
    <mergeCell ref="J500:L500"/>
    <mergeCell ref="O500:P500"/>
    <mergeCell ref="R500:S500"/>
    <mergeCell ref="U500:W500"/>
    <mergeCell ref="Z500:AF500"/>
    <mergeCell ref="AH496:AJ496"/>
    <mergeCell ref="B498:F498"/>
    <mergeCell ref="J498:L498"/>
    <mergeCell ref="O498:P498"/>
    <mergeCell ref="R498:S498"/>
    <mergeCell ref="U498:W498"/>
    <mergeCell ref="Z498:AF498"/>
    <mergeCell ref="AH498:AJ498"/>
    <mergeCell ref="B496:F496"/>
    <mergeCell ref="J496:L496"/>
    <mergeCell ref="O496:P496"/>
    <mergeCell ref="R496:S496"/>
    <mergeCell ref="U496:W496"/>
    <mergeCell ref="Z496:AF496"/>
    <mergeCell ref="AH493:AJ493"/>
    <mergeCell ref="B495:F495"/>
    <mergeCell ref="J495:L495"/>
    <mergeCell ref="O495:P495"/>
    <mergeCell ref="R495:S495"/>
    <mergeCell ref="U495:W495"/>
    <mergeCell ref="Z495:AF495"/>
    <mergeCell ref="AH495:AJ495"/>
    <mergeCell ref="B493:F493"/>
    <mergeCell ref="J493:L493"/>
    <mergeCell ref="O493:P493"/>
    <mergeCell ref="R493:S493"/>
    <mergeCell ref="U493:W493"/>
    <mergeCell ref="Z493:AF493"/>
    <mergeCell ref="AH489:AJ489"/>
    <mergeCell ref="B491:F491"/>
    <mergeCell ref="J491:L491"/>
    <mergeCell ref="O491:P491"/>
    <mergeCell ref="R491:S491"/>
    <mergeCell ref="U491:W491"/>
    <mergeCell ref="Z491:AF491"/>
    <mergeCell ref="AH491:AJ491"/>
    <mergeCell ref="B489:F489"/>
    <mergeCell ref="J489:L489"/>
    <mergeCell ref="O489:P489"/>
    <mergeCell ref="R489:S489"/>
    <mergeCell ref="U489:W489"/>
    <mergeCell ref="Z489:AF489"/>
    <mergeCell ref="AH486:AJ486"/>
    <mergeCell ref="B487:F487"/>
    <mergeCell ref="J487:L487"/>
    <mergeCell ref="O487:P487"/>
    <mergeCell ref="R487:S487"/>
    <mergeCell ref="U487:W487"/>
    <mergeCell ref="Z487:AF487"/>
    <mergeCell ref="AH487:AJ487"/>
    <mergeCell ref="B486:F486"/>
    <mergeCell ref="J486:L486"/>
    <mergeCell ref="O486:P486"/>
    <mergeCell ref="R486:S486"/>
    <mergeCell ref="U486:W486"/>
    <mergeCell ref="Z486:AF486"/>
    <mergeCell ref="AH482:AJ482"/>
    <mergeCell ref="B484:F484"/>
    <mergeCell ref="J484:L484"/>
    <mergeCell ref="O484:P484"/>
    <mergeCell ref="R484:S484"/>
    <mergeCell ref="U484:W484"/>
    <mergeCell ref="Z484:AF484"/>
    <mergeCell ref="AH484:AJ484"/>
    <mergeCell ref="B482:F482"/>
    <mergeCell ref="J482:L482"/>
    <mergeCell ref="O482:P482"/>
    <mergeCell ref="R482:S482"/>
    <mergeCell ref="U482:W482"/>
    <mergeCell ref="Z482:AF482"/>
    <mergeCell ref="AH479:AJ479"/>
    <mergeCell ref="B480:F480"/>
    <mergeCell ref="J480:L480"/>
    <mergeCell ref="O480:P480"/>
    <mergeCell ref="R480:S480"/>
    <mergeCell ref="U480:W480"/>
    <mergeCell ref="Z480:AF480"/>
    <mergeCell ref="AH480:AJ480"/>
    <mergeCell ref="B479:F479"/>
    <mergeCell ref="J479:L479"/>
    <mergeCell ref="O479:P479"/>
    <mergeCell ref="R479:S479"/>
    <mergeCell ref="U479:W479"/>
    <mergeCell ref="Z479:AF479"/>
    <mergeCell ref="AH475:AJ475"/>
    <mergeCell ref="B477:F477"/>
    <mergeCell ref="J477:L477"/>
    <mergeCell ref="O477:P477"/>
    <mergeCell ref="R477:S477"/>
    <mergeCell ref="U477:W477"/>
    <mergeCell ref="Z477:AF477"/>
    <mergeCell ref="AH477:AJ477"/>
    <mergeCell ref="B475:F475"/>
    <mergeCell ref="J475:L475"/>
    <mergeCell ref="O475:P475"/>
    <mergeCell ref="R475:S475"/>
    <mergeCell ref="U475:W475"/>
    <mergeCell ref="Z475:AF475"/>
    <mergeCell ref="AH471:AJ471"/>
    <mergeCell ref="B473:F473"/>
    <mergeCell ref="J473:L473"/>
    <mergeCell ref="O473:P473"/>
    <mergeCell ref="R473:S473"/>
    <mergeCell ref="U473:W473"/>
    <mergeCell ref="Z473:AF473"/>
    <mergeCell ref="AH473:AJ473"/>
    <mergeCell ref="B471:F471"/>
    <mergeCell ref="J471:L471"/>
    <mergeCell ref="O471:P471"/>
    <mergeCell ref="R471:S471"/>
    <mergeCell ref="U471:W471"/>
    <mergeCell ref="Z471:AF471"/>
    <mergeCell ref="AH468:AJ468"/>
    <mergeCell ref="B470:F470"/>
    <mergeCell ref="J470:L470"/>
    <mergeCell ref="O470:P470"/>
    <mergeCell ref="R470:S470"/>
    <mergeCell ref="U470:W470"/>
    <mergeCell ref="Z470:AF470"/>
    <mergeCell ref="AH470:AJ470"/>
    <mergeCell ref="B468:F468"/>
    <mergeCell ref="J468:L468"/>
    <mergeCell ref="O468:P468"/>
    <mergeCell ref="R468:S468"/>
    <mergeCell ref="U468:W468"/>
    <mergeCell ref="Z468:AF468"/>
    <mergeCell ref="AH464:AJ464"/>
    <mergeCell ref="B466:F466"/>
    <mergeCell ref="J466:L466"/>
    <mergeCell ref="O466:P466"/>
    <mergeCell ref="R466:S466"/>
    <mergeCell ref="U466:W466"/>
    <mergeCell ref="Z466:AF466"/>
    <mergeCell ref="AH466:AJ466"/>
    <mergeCell ref="B464:F464"/>
    <mergeCell ref="J464:L464"/>
    <mergeCell ref="O464:P464"/>
    <mergeCell ref="R464:S464"/>
    <mergeCell ref="U464:W464"/>
    <mergeCell ref="Z464:AF464"/>
    <mergeCell ref="AH461:AJ461"/>
    <mergeCell ref="B463:F463"/>
    <mergeCell ref="J463:L463"/>
    <mergeCell ref="O463:P463"/>
    <mergeCell ref="R463:S463"/>
    <mergeCell ref="U463:W463"/>
    <mergeCell ref="Z463:AF463"/>
    <mergeCell ref="AH463:AJ463"/>
    <mergeCell ref="B461:F461"/>
    <mergeCell ref="J461:L461"/>
    <mergeCell ref="O461:P461"/>
    <mergeCell ref="R461:S461"/>
    <mergeCell ref="U461:W461"/>
    <mergeCell ref="Z461:AF461"/>
    <mergeCell ref="AH457:AJ457"/>
    <mergeCell ref="B459:F459"/>
    <mergeCell ref="J459:L459"/>
    <mergeCell ref="O459:P459"/>
    <mergeCell ref="R459:S459"/>
    <mergeCell ref="U459:W459"/>
    <mergeCell ref="Z459:AF459"/>
    <mergeCell ref="AH459:AJ459"/>
    <mergeCell ref="B457:F457"/>
    <mergeCell ref="J457:L457"/>
    <mergeCell ref="O457:P457"/>
    <mergeCell ref="R457:S457"/>
    <mergeCell ref="U457:W457"/>
    <mergeCell ref="Z457:AF457"/>
    <mergeCell ref="AH454:AJ454"/>
    <mergeCell ref="B456:F456"/>
    <mergeCell ref="J456:L456"/>
    <mergeCell ref="O456:P456"/>
    <mergeCell ref="R456:S456"/>
    <mergeCell ref="U456:W456"/>
    <mergeCell ref="Z456:AF456"/>
    <mergeCell ref="AH456:AJ456"/>
    <mergeCell ref="B454:F454"/>
    <mergeCell ref="J454:L454"/>
    <mergeCell ref="O454:P454"/>
    <mergeCell ref="R454:S454"/>
    <mergeCell ref="U454:W454"/>
    <mergeCell ref="Z454:AF454"/>
    <mergeCell ref="AH448:AJ449"/>
    <mergeCell ref="B452:F452"/>
    <mergeCell ref="J452:L452"/>
    <mergeCell ref="O452:P452"/>
    <mergeCell ref="R452:S452"/>
    <mergeCell ref="U452:W452"/>
    <mergeCell ref="Z452:AF452"/>
    <mergeCell ref="AH452:AJ452"/>
    <mergeCell ref="AH445:AJ445"/>
    <mergeCell ref="A448:A449"/>
    <mergeCell ref="B448:F449"/>
    <mergeCell ref="J448:L449"/>
    <mergeCell ref="M448:M449"/>
    <mergeCell ref="O448:P449"/>
    <mergeCell ref="R448:S449"/>
    <mergeCell ref="U448:W448"/>
    <mergeCell ref="Y448:Y449"/>
    <mergeCell ref="Z448:AF449"/>
    <mergeCell ref="B445:F445"/>
    <mergeCell ref="J445:L445"/>
    <mergeCell ref="O445:P445"/>
    <mergeCell ref="R445:S445"/>
    <mergeCell ref="U445:W445"/>
    <mergeCell ref="Z445:AF445"/>
    <mergeCell ref="AH441:AJ441"/>
    <mergeCell ref="B443:F443"/>
    <mergeCell ref="J443:L443"/>
    <mergeCell ref="O443:P443"/>
    <mergeCell ref="R443:S443"/>
    <mergeCell ref="U443:W443"/>
    <mergeCell ref="Z443:AF443"/>
    <mergeCell ref="AH443:AJ443"/>
    <mergeCell ref="B441:F441"/>
    <mergeCell ref="J441:L441"/>
    <mergeCell ref="O441:P441"/>
    <mergeCell ref="R441:S441"/>
    <mergeCell ref="U441:W441"/>
    <mergeCell ref="Z441:AF441"/>
    <mergeCell ref="AH438:AJ438"/>
    <mergeCell ref="B439:F439"/>
    <mergeCell ref="J439:L439"/>
    <mergeCell ref="O439:P439"/>
    <mergeCell ref="R439:S439"/>
    <mergeCell ref="U439:W439"/>
    <mergeCell ref="Z439:AF439"/>
    <mergeCell ref="AH439:AJ439"/>
    <mergeCell ref="B438:F438"/>
    <mergeCell ref="J438:L438"/>
    <mergeCell ref="O438:P438"/>
    <mergeCell ref="R438:S438"/>
    <mergeCell ref="U438:W438"/>
    <mergeCell ref="Z438:AF438"/>
    <mergeCell ref="AH434:AJ434"/>
    <mergeCell ref="B436:F436"/>
    <mergeCell ref="J436:L436"/>
    <mergeCell ref="O436:P436"/>
    <mergeCell ref="R436:S436"/>
    <mergeCell ref="U436:W436"/>
    <mergeCell ref="Z436:AF436"/>
    <mergeCell ref="AH436:AJ436"/>
    <mergeCell ref="B434:F434"/>
    <mergeCell ref="J434:L434"/>
    <mergeCell ref="O434:P434"/>
    <mergeCell ref="R434:S434"/>
    <mergeCell ref="U434:W434"/>
    <mergeCell ref="Z434:AF434"/>
    <mergeCell ref="AH431:AJ431"/>
    <mergeCell ref="B432:F432"/>
    <mergeCell ref="J432:L432"/>
    <mergeCell ref="O432:P432"/>
    <mergeCell ref="R432:S432"/>
    <mergeCell ref="U432:W432"/>
    <mergeCell ref="Z432:AF432"/>
    <mergeCell ref="AH432:AJ432"/>
    <mergeCell ref="B431:F431"/>
    <mergeCell ref="J431:L431"/>
    <mergeCell ref="O431:P431"/>
    <mergeCell ref="R431:S431"/>
    <mergeCell ref="U431:W431"/>
    <mergeCell ref="Z431:AF431"/>
    <mergeCell ref="AH427:AJ427"/>
    <mergeCell ref="B429:F429"/>
    <mergeCell ref="J429:L429"/>
    <mergeCell ref="O429:P429"/>
    <mergeCell ref="R429:S429"/>
    <mergeCell ref="U429:W429"/>
    <mergeCell ref="Z429:AF429"/>
    <mergeCell ref="AH429:AJ429"/>
    <mergeCell ref="B427:F427"/>
    <mergeCell ref="J427:L427"/>
    <mergeCell ref="O427:P427"/>
    <mergeCell ref="R427:S427"/>
    <mergeCell ref="U427:W427"/>
    <mergeCell ref="Z427:AF427"/>
    <mergeCell ref="AH423:AJ423"/>
    <mergeCell ref="B425:F425"/>
    <mergeCell ref="J425:L425"/>
    <mergeCell ref="O425:P425"/>
    <mergeCell ref="R425:S425"/>
    <mergeCell ref="U425:W425"/>
    <mergeCell ref="Z425:AF425"/>
    <mergeCell ref="AH425:AJ425"/>
    <mergeCell ref="B423:F423"/>
    <mergeCell ref="J423:L423"/>
    <mergeCell ref="O423:P423"/>
    <mergeCell ref="R423:S423"/>
    <mergeCell ref="U423:W423"/>
    <mergeCell ref="Z423:AF423"/>
    <mergeCell ref="AH420:AJ420"/>
    <mergeCell ref="B422:F422"/>
    <mergeCell ref="J422:L422"/>
    <mergeCell ref="O422:P422"/>
    <mergeCell ref="R422:S422"/>
    <mergeCell ref="U422:W422"/>
    <mergeCell ref="Z422:AF422"/>
    <mergeCell ref="AH422:AJ422"/>
    <mergeCell ref="B420:F420"/>
    <mergeCell ref="J420:L420"/>
    <mergeCell ref="O420:P420"/>
    <mergeCell ref="R420:S420"/>
    <mergeCell ref="U420:W420"/>
    <mergeCell ref="Z420:AF420"/>
    <mergeCell ref="AH416:AJ416"/>
    <mergeCell ref="B418:F418"/>
    <mergeCell ref="J418:L418"/>
    <mergeCell ref="O418:P418"/>
    <mergeCell ref="R418:S418"/>
    <mergeCell ref="U418:W418"/>
    <mergeCell ref="Z418:AF418"/>
    <mergeCell ref="AH418:AJ418"/>
    <mergeCell ref="B416:F416"/>
    <mergeCell ref="J416:L416"/>
    <mergeCell ref="O416:P416"/>
    <mergeCell ref="R416:S416"/>
    <mergeCell ref="U416:W416"/>
    <mergeCell ref="Z416:AF416"/>
    <mergeCell ref="AH413:AJ413"/>
    <mergeCell ref="B415:F415"/>
    <mergeCell ref="J415:L415"/>
    <mergeCell ref="O415:P415"/>
    <mergeCell ref="R415:S415"/>
    <mergeCell ref="U415:W415"/>
    <mergeCell ref="Z415:AF415"/>
    <mergeCell ref="AH415:AJ415"/>
    <mergeCell ref="B413:F413"/>
    <mergeCell ref="J413:L413"/>
    <mergeCell ref="O413:P413"/>
    <mergeCell ref="R413:S413"/>
    <mergeCell ref="U413:W413"/>
    <mergeCell ref="Z413:AF413"/>
    <mergeCell ref="AH409:AJ409"/>
    <mergeCell ref="B411:F411"/>
    <mergeCell ref="J411:L411"/>
    <mergeCell ref="O411:P411"/>
    <mergeCell ref="R411:S411"/>
    <mergeCell ref="U411:W411"/>
    <mergeCell ref="Z411:AF411"/>
    <mergeCell ref="AH411:AJ411"/>
    <mergeCell ref="B409:F409"/>
    <mergeCell ref="J409:L409"/>
    <mergeCell ref="O409:P409"/>
    <mergeCell ref="R409:S409"/>
    <mergeCell ref="U409:W409"/>
    <mergeCell ref="Z409:AF409"/>
    <mergeCell ref="AH406:AJ406"/>
    <mergeCell ref="B408:F408"/>
    <mergeCell ref="J408:L408"/>
    <mergeCell ref="O408:P408"/>
    <mergeCell ref="R408:S408"/>
    <mergeCell ref="U408:W408"/>
    <mergeCell ref="Z408:AF408"/>
    <mergeCell ref="AH408:AJ408"/>
    <mergeCell ref="B406:F406"/>
    <mergeCell ref="J406:L406"/>
    <mergeCell ref="O406:P406"/>
    <mergeCell ref="R406:S406"/>
    <mergeCell ref="U406:W406"/>
    <mergeCell ref="Z406:AF406"/>
    <mergeCell ref="AH400:AJ401"/>
    <mergeCell ref="B404:F404"/>
    <mergeCell ref="J404:L404"/>
    <mergeCell ref="O404:P404"/>
    <mergeCell ref="R404:S404"/>
    <mergeCell ref="U404:W404"/>
    <mergeCell ref="Z404:AF404"/>
    <mergeCell ref="AH404:AJ404"/>
    <mergeCell ref="AH397:AJ397"/>
    <mergeCell ref="A400:A401"/>
    <mergeCell ref="B400:F401"/>
    <mergeCell ref="J400:L401"/>
    <mergeCell ref="M400:M401"/>
    <mergeCell ref="O400:P401"/>
    <mergeCell ref="R400:S401"/>
    <mergeCell ref="U400:W400"/>
    <mergeCell ref="Y400:Y401"/>
    <mergeCell ref="Z400:AF401"/>
    <mergeCell ref="B397:F397"/>
    <mergeCell ref="J397:L397"/>
    <mergeCell ref="O397:P397"/>
    <mergeCell ref="R397:S397"/>
    <mergeCell ref="U397:W397"/>
    <mergeCell ref="Z397:AF397"/>
    <mergeCell ref="AH393:AJ393"/>
    <mergeCell ref="B395:F395"/>
    <mergeCell ref="J395:L395"/>
    <mergeCell ref="O395:P395"/>
    <mergeCell ref="R395:S395"/>
    <mergeCell ref="U395:W395"/>
    <mergeCell ref="Z395:AF395"/>
    <mergeCell ref="AH395:AJ395"/>
    <mergeCell ref="B393:F393"/>
    <mergeCell ref="J393:L393"/>
    <mergeCell ref="O393:P393"/>
    <mergeCell ref="R393:S393"/>
    <mergeCell ref="U393:W393"/>
    <mergeCell ref="Z393:AF393"/>
    <mergeCell ref="AH390:AJ390"/>
    <mergeCell ref="B392:F392"/>
    <mergeCell ref="J392:L392"/>
    <mergeCell ref="O392:P392"/>
    <mergeCell ref="R392:S392"/>
    <mergeCell ref="U392:W392"/>
    <mergeCell ref="Z392:AF392"/>
    <mergeCell ref="AH392:AJ392"/>
    <mergeCell ref="B390:F390"/>
    <mergeCell ref="J390:L390"/>
    <mergeCell ref="O390:P390"/>
    <mergeCell ref="R390:S390"/>
    <mergeCell ref="U390:W390"/>
    <mergeCell ref="Z390:AF390"/>
    <mergeCell ref="AH384:AJ385"/>
    <mergeCell ref="B388:F388"/>
    <mergeCell ref="J388:L388"/>
    <mergeCell ref="O388:P388"/>
    <mergeCell ref="R388:S388"/>
    <mergeCell ref="U388:W388"/>
    <mergeCell ref="Z388:AF388"/>
    <mergeCell ref="AH388:AJ388"/>
    <mergeCell ref="AH382:AJ382"/>
    <mergeCell ref="A384:A385"/>
    <mergeCell ref="B384:F385"/>
    <mergeCell ref="J384:L385"/>
    <mergeCell ref="M384:M385"/>
    <mergeCell ref="O384:P385"/>
    <mergeCell ref="R384:S385"/>
    <mergeCell ref="U384:W384"/>
    <mergeCell ref="Y384:Y385"/>
    <mergeCell ref="Z384:AF385"/>
    <mergeCell ref="B382:F382"/>
    <mergeCell ref="J382:L382"/>
    <mergeCell ref="O382:P382"/>
    <mergeCell ref="R382:S382"/>
    <mergeCell ref="U382:W382"/>
    <mergeCell ref="Z382:AF382"/>
    <mergeCell ref="AH378:AJ378"/>
    <mergeCell ref="B380:F380"/>
    <mergeCell ref="J380:L380"/>
    <mergeCell ref="O380:P380"/>
    <mergeCell ref="R380:S380"/>
    <mergeCell ref="U380:W380"/>
    <mergeCell ref="Z380:AF380"/>
    <mergeCell ref="AH380:AJ380"/>
    <mergeCell ref="B378:F378"/>
    <mergeCell ref="J378:L378"/>
    <mergeCell ref="O378:P378"/>
    <mergeCell ref="R378:S378"/>
    <mergeCell ref="U378:W378"/>
    <mergeCell ref="Z378:AF378"/>
    <mergeCell ref="AH375:AJ375"/>
    <mergeCell ref="B376:F376"/>
    <mergeCell ref="J376:L376"/>
    <mergeCell ref="O376:P376"/>
    <mergeCell ref="R376:S376"/>
    <mergeCell ref="U376:W376"/>
    <mergeCell ref="Z376:AF376"/>
    <mergeCell ref="AH376:AJ376"/>
    <mergeCell ref="B375:F375"/>
    <mergeCell ref="J375:L375"/>
    <mergeCell ref="O375:P375"/>
    <mergeCell ref="R375:S375"/>
    <mergeCell ref="U375:W375"/>
    <mergeCell ref="Z375:AF375"/>
    <mergeCell ref="AH371:AJ371"/>
    <mergeCell ref="B373:F373"/>
    <mergeCell ref="J373:L373"/>
    <mergeCell ref="O373:P373"/>
    <mergeCell ref="R373:S373"/>
    <mergeCell ref="U373:W373"/>
    <mergeCell ref="Z373:AF373"/>
    <mergeCell ref="AH373:AJ373"/>
    <mergeCell ref="B371:F371"/>
    <mergeCell ref="J371:L371"/>
    <mergeCell ref="O371:P371"/>
    <mergeCell ref="R371:S371"/>
    <mergeCell ref="U371:W371"/>
    <mergeCell ref="Z371:AF371"/>
    <mergeCell ref="AH367:AJ367"/>
    <mergeCell ref="B369:F369"/>
    <mergeCell ref="J369:L369"/>
    <mergeCell ref="O369:P369"/>
    <mergeCell ref="R369:S369"/>
    <mergeCell ref="U369:W369"/>
    <mergeCell ref="Z369:AF369"/>
    <mergeCell ref="AH369:AJ369"/>
    <mergeCell ref="B367:F367"/>
    <mergeCell ref="J367:L367"/>
    <mergeCell ref="O367:P367"/>
    <mergeCell ref="R367:S367"/>
    <mergeCell ref="U367:W367"/>
    <mergeCell ref="Z367:AF367"/>
    <mergeCell ref="AH364:AJ364"/>
    <mergeCell ref="B366:F366"/>
    <mergeCell ref="J366:L366"/>
    <mergeCell ref="O366:P366"/>
    <mergeCell ref="R366:S366"/>
    <mergeCell ref="U366:W366"/>
    <mergeCell ref="Z366:AF366"/>
    <mergeCell ref="AH366:AJ366"/>
    <mergeCell ref="B364:F364"/>
    <mergeCell ref="J364:L364"/>
    <mergeCell ref="O364:P364"/>
    <mergeCell ref="R364:S364"/>
    <mergeCell ref="U364:W364"/>
    <mergeCell ref="Z364:AF364"/>
    <mergeCell ref="AH360:AJ360"/>
    <mergeCell ref="B362:F362"/>
    <mergeCell ref="J362:L362"/>
    <mergeCell ref="O362:P362"/>
    <mergeCell ref="R362:S362"/>
    <mergeCell ref="U362:W362"/>
    <mergeCell ref="Z362:AF362"/>
    <mergeCell ref="AH362:AJ362"/>
    <mergeCell ref="B360:F360"/>
    <mergeCell ref="J360:L360"/>
    <mergeCell ref="O360:P360"/>
    <mergeCell ref="R360:S360"/>
    <mergeCell ref="U360:W360"/>
    <mergeCell ref="Z360:AF360"/>
    <mergeCell ref="AH357:AJ357"/>
    <mergeCell ref="B359:F359"/>
    <mergeCell ref="J359:L359"/>
    <mergeCell ref="O359:P359"/>
    <mergeCell ref="R359:S359"/>
    <mergeCell ref="U359:W359"/>
    <mergeCell ref="Z359:AF359"/>
    <mergeCell ref="AH359:AJ359"/>
    <mergeCell ref="B357:F357"/>
    <mergeCell ref="J357:L357"/>
    <mergeCell ref="O357:P357"/>
    <mergeCell ref="R357:S357"/>
    <mergeCell ref="U357:W357"/>
    <mergeCell ref="Z357:AF357"/>
    <mergeCell ref="AH353:AJ353"/>
    <mergeCell ref="B355:F355"/>
    <mergeCell ref="J355:L355"/>
    <mergeCell ref="O355:P355"/>
    <mergeCell ref="R355:S355"/>
    <mergeCell ref="U355:W355"/>
    <mergeCell ref="Z355:AF355"/>
    <mergeCell ref="AH355:AJ355"/>
    <mergeCell ref="B353:F353"/>
    <mergeCell ref="J353:L353"/>
    <mergeCell ref="O353:P353"/>
    <mergeCell ref="R353:S353"/>
    <mergeCell ref="U353:W353"/>
    <mergeCell ref="Z353:AF353"/>
    <mergeCell ref="AH350:AJ350"/>
    <mergeCell ref="B351:F351"/>
    <mergeCell ref="J351:L351"/>
    <mergeCell ref="O351:P351"/>
    <mergeCell ref="R351:S351"/>
    <mergeCell ref="U351:W351"/>
    <mergeCell ref="Z351:AF351"/>
    <mergeCell ref="AH351:AJ351"/>
    <mergeCell ref="B350:F350"/>
    <mergeCell ref="J350:L350"/>
    <mergeCell ref="O350:P350"/>
    <mergeCell ref="R350:S350"/>
    <mergeCell ref="U350:W350"/>
    <mergeCell ref="Z350:AF350"/>
    <mergeCell ref="AH346:AJ346"/>
    <mergeCell ref="B348:F348"/>
    <mergeCell ref="J348:L348"/>
    <mergeCell ref="O348:P348"/>
    <mergeCell ref="R348:S348"/>
    <mergeCell ref="U348:W348"/>
    <mergeCell ref="Z348:AF348"/>
    <mergeCell ref="AH348:AJ348"/>
    <mergeCell ref="B346:F346"/>
    <mergeCell ref="J346:L346"/>
    <mergeCell ref="O346:P346"/>
    <mergeCell ref="R346:S346"/>
    <mergeCell ref="U346:W346"/>
    <mergeCell ref="Z346:AF346"/>
    <mergeCell ref="AH343:AJ343"/>
    <mergeCell ref="B344:F344"/>
    <mergeCell ref="J344:L344"/>
    <mergeCell ref="O344:P344"/>
    <mergeCell ref="R344:S344"/>
    <mergeCell ref="U344:W344"/>
    <mergeCell ref="Z344:AF344"/>
    <mergeCell ref="AH344:AJ344"/>
    <mergeCell ref="B343:F343"/>
    <mergeCell ref="J343:L343"/>
    <mergeCell ref="O343:P343"/>
    <mergeCell ref="R343:S343"/>
    <mergeCell ref="U343:W343"/>
    <mergeCell ref="Z343:AF343"/>
    <mergeCell ref="AH339:AJ339"/>
    <mergeCell ref="B341:F341"/>
    <mergeCell ref="J341:L341"/>
    <mergeCell ref="O341:P341"/>
    <mergeCell ref="R341:S341"/>
    <mergeCell ref="U341:W341"/>
    <mergeCell ref="Z341:AF341"/>
    <mergeCell ref="AH341:AJ341"/>
    <mergeCell ref="B339:F339"/>
    <mergeCell ref="J339:L339"/>
    <mergeCell ref="O339:P339"/>
    <mergeCell ref="R339:S339"/>
    <mergeCell ref="U339:W339"/>
    <mergeCell ref="Z339:AF339"/>
    <mergeCell ref="AH336:AJ336"/>
    <mergeCell ref="B337:F337"/>
    <mergeCell ref="J337:L337"/>
    <mergeCell ref="O337:P337"/>
    <mergeCell ref="R337:S337"/>
    <mergeCell ref="U337:W337"/>
    <mergeCell ref="Z337:AF337"/>
    <mergeCell ref="AH337:AJ337"/>
    <mergeCell ref="B336:F336"/>
    <mergeCell ref="J336:L336"/>
    <mergeCell ref="O336:P336"/>
    <mergeCell ref="R336:S336"/>
    <mergeCell ref="U336:W336"/>
    <mergeCell ref="Z336:AF336"/>
    <mergeCell ref="AH332:AJ332"/>
    <mergeCell ref="B334:F334"/>
    <mergeCell ref="J334:L334"/>
    <mergeCell ref="O334:P334"/>
    <mergeCell ref="R334:S334"/>
    <mergeCell ref="U334:W334"/>
    <mergeCell ref="Z334:AF334"/>
    <mergeCell ref="AH334:AJ334"/>
    <mergeCell ref="U328:W328"/>
    <mergeCell ref="Y328:Y329"/>
    <mergeCell ref="Z328:AF329"/>
    <mergeCell ref="AH328:AJ329"/>
    <mergeCell ref="B332:F332"/>
    <mergeCell ref="J332:L332"/>
    <mergeCell ref="O332:P332"/>
    <mergeCell ref="R332:S332"/>
    <mergeCell ref="U332:W332"/>
    <mergeCell ref="Z332:AF332"/>
    <mergeCell ref="A328:A329"/>
    <mergeCell ref="B328:F329"/>
    <mergeCell ref="J328:L329"/>
    <mergeCell ref="M328:M329"/>
    <mergeCell ref="O328:P329"/>
    <mergeCell ref="R328:S329"/>
    <mergeCell ref="AH324:AJ324"/>
    <mergeCell ref="B326:F326"/>
    <mergeCell ref="J326:L326"/>
    <mergeCell ref="O326:P326"/>
    <mergeCell ref="R326:S326"/>
    <mergeCell ref="U326:W326"/>
    <mergeCell ref="Z326:AF326"/>
    <mergeCell ref="AH326:AJ326"/>
    <mergeCell ref="B324:F324"/>
    <mergeCell ref="J324:L324"/>
    <mergeCell ref="O324:P324"/>
    <mergeCell ref="R324:S324"/>
    <mergeCell ref="U324:W324"/>
    <mergeCell ref="Z324:AF324"/>
    <mergeCell ref="AH320:AJ320"/>
    <mergeCell ref="B322:F322"/>
    <mergeCell ref="J322:L322"/>
    <mergeCell ref="O322:P322"/>
    <mergeCell ref="R322:S322"/>
    <mergeCell ref="U322:W322"/>
    <mergeCell ref="Z322:AF322"/>
    <mergeCell ref="AH322:AJ322"/>
    <mergeCell ref="B320:F320"/>
    <mergeCell ref="J320:L320"/>
    <mergeCell ref="O320:P320"/>
    <mergeCell ref="R320:S320"/>
    <mergeCell ref="U320:W320"/>
    <mergeCell ref="Z320:AF320"/>
    <mergeCell ref="AH317:AJ317"/>
    <mergeCell ref="B319:F319"/>
    <mergeCell ref="J319:L319"/>
    <mergeCell ref="O319:P319"/>
    <mergeCell ref="R319:S319"/>
    <mergeCell ref="U319:W319"/>
    <mergeCell ref="Z319:AF319"/>
    <mergeCell ref="AH319:AJ319"/>
    <mergeCell ref="B317:F317"/>
    <mergeCell ref="J317:L317"/>
    <mergeCell ref="O317:P317"/>
    <mergeCell ref="R317:S317"/>
    <mergeCell ref="U317:W317"/>
    <mergeCell ref="Z317:AF317"/>
    <mergeCell ref="AH313:AJ313"/>
    <mergeCell ref="B315:F315"/>
    <mergeCell ref="J315:L315"/>
    <mergeCell ref="O315:P315"/>
    <mergeCell ref="R315:S315"/>
    <mergeCell ref="U315:W315"/>
    <mergeCell ref="Z315:AF315"/>
    <mergeCell ref="AH315:AJ315"/>
    <mergeCell ref="B313:F313"/>
    <mergeCell ref="J313:L313"/>
    <mergeCell ref="O313:P313"/>
    <mergeCell ref="R313:S313"/>
    <mergeCell ref="U313:W313"/>
    <mergeCell ref="Z313:AF313"/>
    <mergeCell ref="AH310:AJ310"/>
    <mergeCell ref="B312:F312"/>
    <mergeCell ref="J312:L312"/>
    <mergeCell ref="O312:P312"/>
    <mergeCell ref="R312:S312"/>
    <mergeCell ref="U312:W312"/>
    <mergeCell ref="Z312:AF312"/>
    <mergeCell ref="AH312:AJ312"/>
    <mergeCell ref="B310:F310"/>
    <mergeCell ref="J310:L310"/>
    <mergeCell ref="O310:P310"/>
    <mergeCell ref="R310:S310"/>
    <mergeCell ref="U310:W310"/>
    <mergeCell ref="Z310:AF310"/>
    <mergeCell ref="AH306:AJ306"/>
    <mergeCell ref="B308:F308"/>
    <mergeCell ref="J308:L308"/>
    <mergeCell ref="O308:P308"/>
    <mergeCell ref="R308:S308"/>
    <mergeCell ref="U308:W308"/>
    <mergeCell ref="Z308:AF308"/>
    <mergeCell ref="AH308:AJ308"/>
    <mergeCell ref="B306:F306"/>
    <mergeCell ref="J306:L306"/>
    <mergeCell ref="O306:P306"/>
    <mergeCell ref="R306:S306"/>
    <mergeCell ref="U306:W306"/>
    <mergeCell ref="Z306:AF306"/>
    <mergeCell ref="AH303:AJ303"/>
    <mergeCell ref="B304:F304"/>
    <mergeCell ref="J304:L304"/>
    <mergeCell ref="O304:P304"/>
    <mergeCell ref="R304:S304"/>
    <mergeCell ref="U304:W304"/>
    <mergeCell ref="Z304:AF304"/>
    <mergeCell ref="AH304:AJ304"/>
    <mergeCell ref="B303:F303"/>
    <mergeCell ref="J303:L303"/>
    <mergeCell ref="O303:P303"/>
    <mergeCell ref="R303:S303"/>
    <mergeCell ref="U303:W303"/>
    <mergeCell ref="Z303:AF303"/>
    <mergeCell ref="AH299:AJ299"/>
    <mergeCell ref="B301:F301"/>
    <mergeCell ref="J301:L301"/>
    <mergeCell ref="O301:P301"/>
    <mergeCell ref="R301:S301"/>
    <mergeCell ref="U301:W301"/>
    <mergeCell ref="Z301:AF301"/>
    <mergeCell ref="AH301:AJ301"/>
    <mergeCell ref="B299:F299"/>
    <mergeCell ref="J299:L299"/>
    <mergeCell ref="O299:P299"/>
    <mergeCell ref="R299:S299"/>
    <mergeCell ref="U299:W299"/>
    <mergeCell ref="Z299:AF299"/>
    <mergeCell ref="AH296:AJ296"/>
    <mergeCell ref="B297:F297"/>
    <mergeCell ref="J297:L297"/>
    <mergeCell ref="O297:P297"/>
    <mergeCell ref="R297:S297"/>
    <mergeCell ref="U297:W297"/>
    <mergeCell ref="Z297:AF297"/>
    <mergeCell ref="AH297:AJ297"/>
    <mergeCell ref="B296:F296"/>
    <mergeCell ref="J296:L296"/>
    <mergeCell ref="O296:P296"/>
    <mergeCell ref="R296:S296"/>
    <mergeCell ref="U296:W296"/>
    <mergeCell ref="Z296:AF296"/>
    <mergeCell ref="AH292:AJ292"/>
    <mergeCell ref="B294:F294"/>
    <mergeCell ref="J294:L294"/>
    <mergeCell ref="O294:P294"/>
    <mergeCell ref="R294:S294"/>
    <mergeCell ref="U294:W294"/>
    <mergeCell ref="Z294:AF294"/>
    <mergeCell ref="AH294:AJ294"/>
    <mergeCell ref="B292:F292"/>
    <mergeCell ref="J292:L292"/>
    <mergeCell ref="O292:P292"/>
    <mergeCell ref="R292:S292"/>
    <mergeCell ref="U292:W292"/>
    <mergeCell ref="Z292:AF292"/>
    <mergeCell ref="AH288:AJ288"/>
    <mergeCell ref="B290:F290"/>
    <mergeCell ref="J290:L290"/>
    <mergeCell ref="O290:P290"/>
    <mergeCell ref="R290:S290"/>
    <mergeCell ref="U290:W290"/>
    <mergeCell ref="Z290:AF290"/>
    <mergeCell ref="AH290:AJ290"/>
    <mergeCell ref="B288:F288"/>
    <mergeCell ref="J288:L288"/>
    <mergeCell ref="O288:P288"/>
    <mergeCell ref="R288:S288"/>
    <mergeCell ref="U288:W288"/>
    <mergeCell ref="Z288:AF288"/>
    <mergeCell ref="AH285:AJ285"/>
    <mergeCell ref="B287:F287"/>
    <mergeCell ref="J287:L287"/>
    <mergeCell ref="O287:P287"/>
    <mergeCell ref="R287:S287"/>
    <mergeCell ref="U287:W287"/>
    <mergeCell ref="Z287:AF287"/>
    <mergeCell ref="AH287:AJ287"/>
    <mergeCell ref="B285:F285"/>
    <mergeCell ref="J285:L285"/>
    <mergeCell ref="O285:P285"/>
    <mergeCell ref="R285:S285"/>
    <mergeCell ref="U285:W285"/>
    <mergeCell ref="Z285:AF285"/>
    <mergeCell ref="AH281:AJ281"/>
    <mergeCell ref="B283:F283"/>
    <mergeCell ref="J283:L283"/>
    <mergeCell ref="O283:P283"/>
    <mergeCell ref="R283:S283"/>
    <mergeCell ref="U283:W283"/>
    <mergeCell ref="Z283:AF283"/>
    <mergeCell ref="AH283:AJ283"/>
    <mergeCell ref="B281:F281"/>
    <mergeCell ref="J281:L281"/>
    <mergeCell ref="O281:P281"/>
    <mergeCell ref="R281:S281"/>
    <mergeCell ref="U281:W281"/>
    <mergeCell ref="Z281:AF281"/>
    <mergeCell ref="AH278:AJ278"/>
    <mergeCell ref="B280:F280"/>
    <mergeCell ref="J280:L280"/>
    <mergeCell ref="O280:P280"/>
    <mergeCell ref="R280:S280"/>
    <mergeCell ref="U280:W280"/>
    <mergeCell ref="Z280:AF280"/>
    <mergeCell ref="AH280:AJ280"/>
    <mergeCell ref="B278:F278"/>
    <mergeCell ref="J278:L278"/>
    <mergeCell ref="O278:P278"/>
    <mergeCell ref="R278:S278"/>
    <mergeCell ref="U278:W278"/>
    <mergeCell ref="Z278:AF278"/>
    <mergeCell ref="AH274:AJ274"/>
    <mergeCell ref="B276:F276"/>
    <mergeCell ref="J276:L276"/>
    <mergeCell ref="O276:P276"/>
    <mergeCell ref="R276:S276"/>
    <mergeCell ref="U276:W276"/>
    <mergeCell ref="Z276:AF276"/>
    <mergeCell ref="AH276:AJ276"/>
    <mergeCell ref="B274:F274"/>
    <mergeCell ref="J274:L274"/>
    <mergeCell ref="O274:P274"/>
    <mergeCell ref="R274:S274"/>
    <mergeCell ref="U274:W274"/>
    <mergeCell ref="Z274:AF274"/>
    <mergeCell ref="AH271:AJ271"/>
    <mergeCell ref="B273:F273"/>
    <mergeCell ref="J273:L273"/>
    <mergeCell ref="O273:P273"/>
    <mergeCell ref="R273:S273"/>
    <mergeCell ref="U273:W273"/>
    <mergeCell ref="Z273:AF273"/>
    <mergeCell ref="AH273:AJ273"/>
    <mergeCell ref="B271:F271"/>
    <mergeCell ref="J271:L271"/>
    <mergeCell ref="O271:P271"/>
    <mergeCell ref="R271:S271"/>
    <mergeCell ref="U271:W271"/>
    <mergeCell ref="Z271:AF271"/>
    <mergeCell ref="AH267:AJ267"/>
    <mergeCell ref="B269:F269"/>
    <mergeCell ref="J269:L269"/>
    <mergeCell ref="O269:P269"/>
    <mergeCell ref="R269:S269"/>
    <mergeCell ref="U269:W269"/>
    <mergeCell ref="Z269:AF269"/>
    <mergeCell ref="AH269:AJ269"/>
    <mergeCell ref="B267:F267"/>
    <mergeCell ref="J267:L267"/>
    <mergeCell ref="O267:P267"/>
    <mergeCell ref="R267:S267"/>
    <mergeCell ref="U267:W267"/>
    <mergeCell ref="Z267:AF267"/>
    <mergeCell ref="AH264:AJ264"/>
    <mergeCell ref="B265:F265"/>
    <mergeCell ref="J265:L265"/>
    <mergeCell ref="O265:P265"/>
    <mergeCell ref="R265:S265"/>
    <mergeCell ref="U265:W265"/>
    <mergeCell ref="Z265:AF265"/>
    <mergeCell ref="AH265:AJ265"/>
    <mergeCell ref="B264:F264"/>
    <mergeCell ref="J264:L264"/>
    <mergeCell ref="O264:P264"/>
    <mergeCell ref="R264:S264"/>
    <mergeCell ref="U264:W264"/>
    <mergeCell ref="Z264:AF264"/>
    <mergeCell ref="AH260:AJ260"/>
    <mergeCell ref="B262:F262"/>
    <mergeCell ref="J262:L262"/>
    <mergeCell ref="O262:P262"/>
    <mergeCell ref="R262:S262"/>
    <mergeCell ref="U262:W262"/>
    <mergeCell ref="Z262:AF262"/>
    <mergeCell ref="AH262:AJ262"/>
    <mergeCell ref="B260:F260"/>
    <mergeCell ref="J260:L260"/>
    <mergeCell ref="O260:P260"/>
    <mergeCell ref="R260:S260"/>
    <mergeCell ref="U260:W260"/>
    <mergeCell ref="Z260:AF260"/>
    <mergeCell ref="AH257:AJ257"/>
    <mergeCell ref="B258:F258"/>
    <mergeCell ref="J258:L258"/>
    <mergeCell ref="O258:P258"/>
    <mergeCell ref="R258:S258"/>
    <mergeCell ref="U258:W258"/>
    <mergeCell ref="Z258:AF258"/>
    <mergeCell ref="AH258:AJ258"/>
    <mergeCell ref="B257:F257"/>
    <mergeCell ref="J257:L257"/>
    <mergeCell ref="O257:P257"/>
    <mergeCell ref="R257:S257"/>
    <mergeCell ref="U257:W257"/>
    <mergeCell ref="Z257:AF257"/>
    <mergeCell ref="AH253:AJ253"/>
    <mergeCell ref="B255:F255"/>
    <mergeCell ref="J255:L255"/>
    <mergeCell ref="O255:P255"/>
    <mergeCell ref="R255:S255"/>
    <mergeCell ref="U255:W255"/>
    <mergeCell ref="Z255:AF255"/>
    <mergeCell ref="AH255:AJ255"/>
    <mergeCell ref="B253:F253"/>
    <mergeCell ref="J253:L253"/>
    <mergeCell ref="O253:P253"/>
    <mergeCell ref="R253:S253"/>
    <mergeCell ref="U253:W253"/>
    <mergeCell ref="Z253:AF253"/>
    <mergeCell ref="AH250:AJ250"/>
    <mergeCell ref="B251:F251"/>
    <mergeCell ref="J251:L251"/>
    <mergeCell ref="O251:P251"/>
    <mergeCell ref="R251:S251"/>
    <mergeCell ref="U251:W251"/>
    <mergeCell ref="Z251:AF251"/>
    <mergeCell ref="AH251:AJ251"/>
    <mergeCell ref="B250:F250"/>
    <mergeCell ref="J250:L250"/>
    <mergeCell ref="O250:P250"/>
    <mergeCell ref="R250:S250"/>
    <mergeCell ref="U250:W250"/>
    <mergeCell ref="Z250:AF250"/>
    <mergeCell ref="AH246:AJ246"/>
    <mergeCell ref="B248:F248"/>
    <mergeCell ref="J248:L248"/>
    <mergeCell ref="O248:P248"/>
    <mergeCell ref="R248:S248"/>
    <mergeCell ref="U248:W248"/>
    <mergeCell ref="Z248:AF248"/>
    <mergeCell ref="AH248:AJ248"/>
    <mergeCell ref="B246:F246"/>
    <mergeCell ref="J246:L246"/>
    <mergeCell ref="O246:P246"/>
    <mergeCell ref="R246:S246"/>
    <mergeCell ref="U246:W246"/>
    <mergeCell ref="Z246:AF246"/>
    <mergeCell ref="AH242:AJ242"/>
    <mergeCell ref="B244:F244"/>
    <mergeCell ref="J244:L244"/>
    <mergeCell ref="O244:P244"/>
    <mergeCell ref="R244:S244"/>
    <mergeCell ref="U244:W244"/>
    <mergeCell ref="Z244:AF244"/>
    <mergeCell ref="AH244:AJ244"/>
    <mergeCell ref="B242:F242"/>
    <mergeCell ref="J242:L242"/>
    <mergeCell ref="O242:P242"/>
    <mergeCell ref="R242:S242"/>
    <mergeCell ref="U242:W242"/>
    <mergeCell ref="Z242:AF242"/>
    <mergeCell ref="AH239:AJ239"/>
    <mergeCell ref="B241:F241"/>
    <mergeCell ref="J241:L241"/>
    <mergeCell ref="O241:P241"/>
    <mergeCell ref="R241:S241"/>
    <mergeCell ref="U241:W241"/>
    <mergeCell ref="Z241:AF241"/>
    <mergeCell ref="AH241:AJ241"/>
    <mergeCell ref="B239:F239"/>
    <mergeCell ref="J239:L239"/>
    <mergeCell ref="O239:P239"/>
    <mergeCell ref="R239:S239"/>
    <mergeCell ref="U239:W239"/>
    <mergeCell ref="Z239:AF239"/>
    <mergeCell ref="AH235:AJ235"/>
    <mergeCell ref="B237:F237"/>
    <mergeCell ref="J237:L237"/>
    <mergeCell ref="O237:P237"/>
    <mergeCell ref="R237:S237"/>
    <mergeCell ref="U237:W237"/>
    <mergeCell ref="Z237:AF237"/>
    <mergeCell ref="AH237:AJ237"/>
    <mergeCell ref="B235:F235"/>
    <mergeCell ref="J235:L235"/>
    <mergeCell ref="O235:P235"/>
    <mergeCell ref="R235:S235"/>
    <mergeCell ref="U235:W235"/>
    <mergeCell ref="Z235:AF235"/>
    <mergeCell ref="AH232:AJ232"/>
    <mergeCell ref="B234:F234"/>
    <mergeCell ref="J234:L234"/>
    <mergeCell ref="O234:P234"/>
    <mergeCell ref="R234:S234"/>
    <mergeCell ref="U234:W234"/>
    <mergeCell ref="Z234:AF234"/>
    <mergeCell ref="AH234:AJ234"/>
    <mergeCell ref="B232:F232"/>
    <mergeCell ref="J232:L232"/>
    <mergeCell ref="O232:P232"/>
    <mergeCell ref="R232:S232"/>
    <mergeCell ref="U232:W232"/>
    <mergeCell ref="Z232:AF232"/>
    <mergeCell ref="AH228:AJ228"/>
    <mergeCell ref="B230:F230"/>
    <mergeCell ref="J230:L230"/>
    <mergeCell ref="O230:P230"/>
    <mergeCell ref="R230:S230"/>
    <mergeCell ref="U230:W230"/>
    <mergeCell ref="Z230:AF230"/>
    <mergeCell ref="AH230:AJ230"/>
    <mergeCell ref="B228:F228"/>
    <mergeCell ref="J228:L228"/>
    <mergeCell ref="O228:P228"/>
    <mergeCell ref="R228:S228"/>
    <mergeCell ref="U228:W228"/>
    <mergeCell ref="Z228:AF228"/>
    <mergeCell ref="AH225:AJ225"/>
    <mergeCell ref="B226:F226"/>
    <mergeCell ref="J226:L226"/>
    <mergeCell ref="O226:P226"/>
    <mergeCell ref="R226:S226"/>
    <mergeCell ref="U226:W226"/>
    <mergeCell ref="Z226:AF226"/>
    <mergeCell ref="AH226:AJ226"/>
    <mergeCell ref="B225:F225"/>
    <mergeCell ref="J225:L225"/>
    <mergeCell ref="O225:P225"/>
    <mergeCell ref="R225:S225"/>
    <mergeCell ref="U225:W225"/>
    <mergeCell ref="Z225:AF225"/>
    <mergeCell ref="AH221:AJ221"/>
    <mergeCell ref="B223:F223"/>
    <mergeCell ref="J223:L223"/>
    <mergeCell ref="O223:P223"/>
    <mergeCell ref="R223:S223"/>
    <mergeCell ref="U223:W223"/>
    <mergeCell ref="Z223:AF223"/>
    <mergeCell ref="AH223:AJ223"/>
    <mergeCell ref="B221:F221"/>
    <mergeCell ref="J221:L221"/>
    <mergeCell ref="O221:P221"/>
    <mergeCell ref="R221:S221"/>
    <mergeCell ref="U221:W221"/>
    <mergeCell ref="Z221:AF221"/>
    <mergeCell ref="AH218:AJ218"/>
    <mergeCell ref="B219:F219"/>
    <mergeCell ref="J219:L219"/>
    <mergeCell ref="O219:P219"/>
    <mergeCell ref="R219:S219"/>
    <mergeCell ref="U219:W219"/>
    <mergeCell ref="Z219:AF219"/>
    <mergeCell ref="AH219:AJ219"/>
    <mergeCell ref="B218:F218"/>
    <mergeCell ref="J218:L218"/>
    <mergeCell ref="O218:P218"/>
    <mergeCell ref="R218:S218"/>
    <mergeCell ref="U218:W218"/>
    <mergeCell ref="Z218:AF218"/>
    <mergeCell ref="AH214:AJ214"/>
    <mergeCell ref="B216:F216"/>
    <mergeCell ref="J216:L216"/>
    <mergeCell ref="O216:P216"/>
    <mergeCell ref="R216:S216"/>
    <mergeCell ref="U216:W216"/>
    <mergeCell ref="Z216:AF216"/>
    <mergeCell ref="AH216:AJ216"/>
    <mergeCell ref="B214:F214"/>
    <mergeCell ref="J214:L214"/>
    <mergeCell ref="O214:P214"/>
    <mergeCell ref="R214:S214"/>
    <mergeCell ref="U214:W214"/>
    <mergeCell ref="Z214:AF214"/>
    <mergeCell ref="AH211:AJ211"/>
    <mergeCell ref="B212:F212"/>
    <mergeCell ref="J212:L212"/>
    <mergeCell ref="O212:P212"/>
    <mergeCell ref="R212:S212"/>
    <mergeCell ref="U212:W212"/>
    <mergeCell ref="Z212:AF212"/>
    <mergeCell ref="AH212:AJ212"/>
    <mergeCell ref="B211:F211"/>
    <mergeCell ref="J211:L211"/>
    <mergeCell ref="O211:P211"/>
    <mergeCell ref="R211:S211"/>
    <mergeCell ref="U211:W211"/>
    <mergeCell ref="Z211:AF211"/>
    <mergeCell ref="AH207:AJ207"/>
    <mergeCell ref="B209:F209"/>
    <mergeCell ref="J209:L209"/>
    <mergeCell ref="O209:P209"/>
    <mergeCell ref="R209:S209"/>
    <mergeCell ref="U209:W209"/>
    <mergeCell ref="Z209:AF209"/>
    <mergeCell ref="AH209:AJ209"/>
    <mergeCell ref="U203:W203"/>
    <mergeCell ref="Y203:Y204"/>
    <mergeCell ref="Z203:AF204"/>
    <mergeCell ref="AH203:AJ204"/>
    <mergeCell ref="B207:F207"/>
    <mergeCell ref="J207:L207"/>
    <mergeCell ref="O207:P207"/>
    <mergeCell ref="R207:S207"/>
    <mergeCell ref="U207:W207"/>
    <mergeCell ref="Z207:AF207"/>
    <mergeCell ref="A203:A204"/>
    <mergeCell ref="B203:F204"/>
    <mergeCell ref="J203:L204"/>
    <mergeCell ref="M203:M204"/>
    <mergeCell ref="O203:P204"/>
    <mergeCell ref="R203:S204"/>
    <mergeCell ref="AH199:AJ199"/>
    <mergeCell ref="B201:F201"/>
    <mergeCell ref="J201:L201"/>
    <mergeCell ref="O201:P201"/>
    <mergeCell ref="R201:S201"/>
    <mergeCell ref="U201:W201"/>
    <mergeCell ref="Z201:AF201"/>
    <mergeCell ref="AH201:AJ201"/>
    <mergeCell ref="B199:F199"/>
    <mergeCell ref="J199:L199"/>
    <mergeCell ref="O199:P199"/>
    <mergeCell ref="R199:S199"/>
    <mergeCell ref="U199:W199"/>
    <mergeCell ref="Z199:AF199"/>
    <mergeCell ref="AH195:AJ195"/>
    <mergeCell ref="B197:F197"/>
    <mergeCell ref="J197:L197"/>
    <mergeCell ref="O197:P197"/>
    <mergeCell ref="R197:S197"/>
    <mergeCell ref="U197:W197"/>
    <mergeCell ref="Z197:AF197"/>
    <mergeCell ref="AH197:AJ197"/>
    <mergeCell ref="B195:F195"/>
    <mergeCell ref="J195:L195"/>
    <mergeCell ref="O195:P195"/>
    <mergeCell ref="R195:S195"/>
    <mergeCell ref="U195:W195"/>
    <mergeCell ref="Z195:AF195"/>
    <mergeCell ref="AH192:AJ192"/>
    <mergeCell ref="B193:F193"/>
    <mergeCell ref="J193:L193"/>
    <mergeCell ref="O193:P193"/>
    <mergeCell ref="R193:S193"/>
    <mergeCell ref="U193:W193"/>
    <mergeCell ref="Z193:AF193"/>
    <mergeCell ref="AH193:AJ193"/>
    <mergeCell ref="B192:F192"/>
    <mergeCell ref="J192:L192"/>
    <mergeCell ref="O192:P192"/>
    <mergeCell ref="R192:S192"/>
    <mergeCell ref="U192:W192"/>
    <mergeCell ref="Z192:AF192"/>
    <mergeCell ref="AH188:AJ188"/>
    <mergeCell ref="B190:F190"/>
    <mergeCell ref="J190:L190"/>
    <mergeCell ref="O190:P190"/>
    <mergeCell ref="R190:S190"/>
    <mergeCell ref="U190:W190"/>
    <mergeCell ref="Z190:AF190"/>
    <mergeCell ref="AH190:AJ190"/>
    <mergeCell ref="B188:F188"/>
    <mergeCell ref="J188:L188"/>
    <mergeCell ref="O188:P188"/>
    <mergeCell ref="R188:S188"/>
    <mergeCell ref="U188:W188"/>
    <mergeCell ref="Z188:AF188"/>
    <mergeCell ref="AH185:AJ185"/>
    <mergeCell ref="B186:F186"/>
    <mergeCell ref="J186:L186"/>
    <mergeCell ref="O186:P186"/>
    <mergeCell ref="R186:S186"/>
    <mergeCell ref="U186:W186"/>
    <mergeCell ref="Z186:AF186"/>
    <mergeCell ref="AH186:AJ186"/>
    <mergeCell ref="B185:F185"/>
    <mergeCell ref="J185:L185"/>
    <mergeCell ref="O185:P185"/>
    <mergeCell ref="R185:S185"/>
    <mergeCell ref="U185:W185"/>
    <mergeCell ref="Z185:AF185"/>
    <mergeCell ref="AH181:AJ181"/>
    <mergeCell ref="B183:F183"/>
    <mergeCell ref="J183:L183"/>
    <mergeCell ref="O183:P183"/>
    <mergeCell ref="R183:S183"/>
    <mergeCell ref="U183:W183"/>
    <mergeCell ref="Z183:AF183"/>
    <mergeCell ref="AH183:AJ183"/>
    <mergeCell ref="B181:F181"/>
    <mergeCell ref="J181:L181"/>
    <mergeCell ref="O181:P181"/>
    <mergeCell ref="R181:S181"/>
    <mergeCell ref="U181:W181"/>
    <mergeCell ref="Z181:AF181"/>
    <mergeCell ref="AH178:AJ178"/>
    <mergeCell ref="B179:F179"/>
    <mergeCell ref="J179:L179"/>
    <mergeCell ref="O179:P179"/>
    <mergeCell ref="R179:S179"/>
    <mergeCell ref="U179:W179"/>
    <mergeCell ref="Z179:AF179"/>
    <mergeCell ref="AH179:AJ179"/>
    <mergeCell ref="B178:F178"/>
    <mergeCell ref="J178:L178"/>
    <mergeCell ref="O178:P178"/>
    <mergeCell ref="R178:S178"/>
    <mergeCell ref="U178:W178"/>
    <mergeCell ref="Z178:AF178"/>
    <mergeCell ref="AH174:AJ174"/>
    <mergeCell ref="B176:F176"/>
    <mergeCell ref="J176:L176"/>
    <mergeCell ref="O176:P176"/>
    <mergeCell ref="R176:S176"/>
    <mergeCell ref="U176:W176"/>
    <mergeCell ref="Z176:AF176"/>
    <mergeCell ref="AH176:AJ176"/>
    <mergeCell ref="B174:F174"/>
    <mergeCell ref="J174:L174"/>
    <mergeCell ref="O174:P174"/>
    <mergeCell ref="R174:S174"/>
    <mergeCell ref="U174:W174"/>
    <mergeCell ref="Z174:AF174"/>
    <mergeCell ref="AH170:AJ170"/>
    <mergeCell ref="B172:F172"/>
    <mergeCell ref="J172:L172"/>
    <mergeCell ref="O172:P172"/>
    <mergeCell ref="R172:S172"/>
    <mergeCell ref="U172:W172"/>
    <mergeCell ref="Z172:AF172"/>
    <mergeCell ref="AH172:AJ172"/>
    <mergeCell ref="B170:F170"/>
    <mergeCell ref="J170:L170"/>
    <mergeCell ref="O170:P170"/>
    <mergeCell ref="R170:S170"/>
    <mergeCell ref="U170:W170"/>
    <mergeCell ref="Z170:AF170"/>
    <mergeCell ref="AH167:AJ167"/>
    <mergeCell ref="B169:F169"/>
    <mergeCell ref="J169:L169"/>
    <mergeCell ref="O169:P169"/>
    <mergeCell ref="R169:S169"/>
    <mergeCell ref="U169:W169"/>
    <mergeCell ref="Z169:AF169"/>
    <mergeCell ref="AH169:AJ169"/>
    <mergeCell ref="B167:F167"/>
    <mergeCell ref="J167:L167"/>
    <mergeCell ref="O167:P167"/>
    <mergeCell ref="R167:S167"/>
    <mergeCell ref="U167:W167"/>
    <mergeCell ref="Z167:AF167"/>
    <mergeCell ref="AH163:AJ163"/>
    <mergeCell ref="B165:F165"/>
    <mergeCell ref="J165:L165"/>
    <mergeCell ref="O165:P165"/>
    <mergeCell ref="R165:S165"/>
    <mergeCell ref="U165:W165"/>
    <mergeCell ref="Z165:AF165"/>
    <mergeCell ref="AH165:AJ165"/>
    <mergeCell ref="B163:F163"/>
    <mergeCell ref="J163:L163"/>
    <mergeCell ref="O163:P163"/>
    <mergeCell ref="R163:S163"/>
    <mergeCell ref="U163:W163"/>
    <mergeCell ref="Z163:AF163"/>
    <mergeCell ref="AH160:AJ160"/>
    <mergeCell ref="B162:F162"/>
    <mergeCell ref="J162:L162"/>
    <mergeCell ref="O162:P162"/>
    <mergeCell ref="R162:S162"/>
    <mergeCell ref="U162:W162"/>
    <mergeCell ref="Z162:AF162"/>
    <mergeCell ref="AH162:AJ162"/>
    <mergeCell ref="B160:F160"/>
    <mergeCell ref="J160:L160"/>
    <mergeCell ref="O160:P160"/>
    <mergeCell ref="R160:S160"/>
    <mergeCell ref="U160:W160"/>
    <mergeCell ref="Z160:AF160"/>
    <mergeCell ref="AH156:AJ156"/>
    <mergeCell ref="B158:F158"/>
    <mergeCell ref="J158:L158"/>
    <mergeCell ref="O158:P158"/>
    <mergeCell ref="R158:S158"/>
    <mergeCell ref="U158:W158"/>
    <mergeCell ref="Z158:AF158"/>
    <mergeCell ref="AH158:AJ158"/>
    <mergeCell ref="B156:F156"/>
    <mergeCell ref="J156:L156"/>
    <mergeCell ref="O156:P156"/>
    <mergeCell ref="R156:S156"/>
    <mergeCell ref="U156:W156"/>
    <mergeCell ref="Z156:AF156"/>
    <mergeCell ref="AH153:AJ153"/>
    <mergeCell ref="B155:F155"/>
    <mergeCell ref="J155:L155"/>
    <mergeCell ref="O155:P155"/>
    <mergeCell ref="R155:S155"/>
    <mergeCell ref="U155:W155"/>
    <mergeCell ref="Z155:AF155"/>
    <mergeCell ref="AH155:AJ155"/>
    <mergeCell ref="B153:F153"/>
    <mergeCell ref="J153:L153"/>
    <mergeCell ref="O153:P153"/>
    <mergeCell ref="R153:S153"/>
    <mergeCell ref="U153:W153"/>
    <mergeCell ref="Z153:AF153"/>
    <mergeCell ref="AH149:AJ149"/>
    <mergeCell ref="B151:F151"/>
    <mergeCell ref="J151:L151"/>
    <mergeCell ref="O151:P151"/>
    <mergeCell ref="R151:S151"/>
    <mergeCell ref="U151:W151"/>
    <mergeCell ref="Z151:AF151"/>
    <mergeCell ref="AH151:AJ151"/>
    <mergeCell ref="B149:F149"/>
    <mergeCell ref="J149:L149"/>
    <mergeCell ref="O149:P149"/>
    <mergeCell ref="R149:S149"/>
    <mergeCell ref="U149:W149"/>
    <mergeCell ref="Z149:AF149"/>
    <mergeCell ref="AH146:AJ146"/>
    <mergeCell ref="B147:F147"/>
    <mergeCell ref="J147:L147"/>
    <mergeCell ref="O147:P147"/>
    <mergeCell ref="R147:S147"/>
    <mergeCell ref="U147:W147"/>
    <mergeCell ref="Z147:AF147"/>
    <mergeCell ref="AH147:AJ147"/>
    <mergeCell ref="B146:F146"/>
    <mergeCell ref="J146:L146"/>
    <mergeCell ref="O146:P146"/>
    <mergeCell ref="R146:S146"/>
    <mergeCell ref="U146:W146"/>
    <mergeCell ref="Z146:AF146"/>
    <mergeCell ref="AH142:AJ142"/>
    <mergeCell ref="B144:F144"/>
    <mergeCell ref="J144:L144"/>
    <mergeCell ref="O144:P144"/>
    <mergeCell ref="R144:S144"/>
    <mergeCell ref="U144:W144"/>
    <mergeCell ref="Z144:AF144"/>
    <mergeCell ref="AH144:AJ144"/>
    <mergeCell ref="B142:F142"/>
    <mergeCell ref="J142:L142"/>
    <mergeCell ref="O142:P142"/>
    <mergeCell ref="R142:S142"/>
    <mergeCell ref="U142:W142"/>
    <mergeCell ref="Z142:AF142"/>
    <mergeCell ref="AH139:AJ139"/>
    <mergeCell ref="B140:F140"/>
    <mergeCell ref="J140:L140"/>
    <mergeCell ref="O140:P140"/>
    <mergeCell ref="R140:S140"/>
    <mergeCell ref="U140:W140"/>
    <mergeCell ref="Z140:AF140"/>
    <mergeCell ref="AH140:AJ140"/>
    <mergeCell ref="B139:F139"/>
    <mergeCell ref="J139:L139"/>
    <mergeCell ref="O139:P139"/>
    <mergeCell ref="R139:S139"/>
    <mergeCell ref="U139:W139"/>
    <mergeCell ref="Z139:AF139"/>
    <mergeCell ref="AH135:AJ135"/>
    <mergeCell ref="B137:F137"/>
    <mergeCell ref="J137:L137"/>
    <mergeCell ref="O137:P137"/>
    <mergeCell ref="R137:S137"/>
    <mergeCell ref="U137:W137"/>
    <mergeCell ref="Z137:AF137"/>
    <mergeCell ref="AH137:AJ137"/>
    <mergeCell ref="B135:F135"/>
    <mergeCell ref="J135:L135"/>
    <mergeCell ref="O135:P135"/>
    <mergeCell ref="R135:S135"/>
    <mergeCell ref="U135:W135"/>
    <mergeCell ref="Z135:AF135"/>
    <mergeCell ref="AH131:AJ131"/>
    <mergeCell ref="B133:F133"/>
    <mergeCell ref="J133:L133"/>
    <mergeCell ref="O133:P133"/>
    <mergeCell ref="R133:S133"/>
    <mergeCell ref="U133:W133"/>
    <mergeCell ref="Z133:AF133"/>
    <mergeCell ref="AH133:AJ133"/>
    <mergeCell ref="B131:F131"/>
    <mergeCell ref="J131:L131"/>
    <mergeCell ref="O131:P131"/>
    <mergeCell ref="R131:S131"/>
    <mergeCell ref="U131:W131"/>
    <mergeCell ref="Z131:AF131"/>
    <mergeCell ref="AH128:AJ128"/>
    <mergeCell ref="B130:F130"/>
    <mergeCell ref="J130:L130"/>
    <mergeCell ref="O130:P130"/>
    <mergeCell ref="R130:S130"/>
    <mergeCell ref="U130:W130"/>
    <mergeCell ref="Z130:AF130"/>
    <mergeCell ref="AH130:AJ130"/>
    <mergeCell ref="B128:F128"/>
    <mergeCell ref="J128:L128"/>
    <mergeCell ref="O128:P128"/>
    <mergeCell ref="R128:S128"/>
    <mergeCell ref="U128:W128"/>
    <mergeCell ref="Z128:AF128"/>
    <mergeCell ref="AH124:AJ124"/>
    <mergeCell ref="B126:F126"/>
    <mergeCell ref="J126:L126"/>
    <mergeCell ref="O126:P126"/>
    <mergeCell ref="R126:S126"/>
    <mergeCell ref="U126:W126"/>
    <mergeCell ref="Z126:AF126"/>
    <mergeCell ref="AH126:AJ126"/>
    <mergeCell ref="B124:F124"/>
    <mergeCell ref="J124:L124"/>
    <mergeCell ref="O124:P124"/>
    <mergeCell ref="R124:S124"/>
    <mergeCell ref="U124:W124"/>
    <mergeCell ref="Z124:AF124"/>
    <mergeCell ref="AH121:AJ121"/>
    <mergeCell ref="B123:F123"/>
    <mergeCell ref="J123:L123"/>
    <mergeCell ref="O123:P123"/>
    <mergeCell ref="R123:S123"/>
    <mergeCell ref="U123:W123"/>
    <mergeCell ref="Z123:AF123"/>
    <mergeCell ref="AH123:AJ123"/>
    <mergeCell ref="B121:F121"/>
    <mergeCell ref="J121:L121"/>
    <mergeCell ref="O121:P121"/>
    <mergeCell ref="R121:S121"/>
    <mergeCell ref="U121:W121"/>
    <mergeCell ref="Z121:AF121"/>
    <mergeCell ref="AH117:AJ117"/>
    <mergeCell ref="B119:F119"/>
    <mergeCell ref="J119:L119"/>
    <mergeCell ref="O119:P119"/>
    <mergeCell ref="R119:S119"/>
    <mergeCell ref="U119:W119"/>
    <mergeCell ref="Z119:AF119"/>
    <mergeCell ref="AH119:AJ119"/>
    <mergeCell ref="B117:F117"/>
    <mergeCell ref="J117:L117"/>
    <mergeCell ref="O117:P117"/>
    <mergeCell ref="R117:S117"/>
    <mergeCell ref="U117:W117"/>
    <mergeCell ref="Z117:AF117"/>
    <mergeCell ref="AH114:AJ114"/>
    <mergeCell ref="B116:F116"/>
    <mergeCell ref="J116:L116"/>
    <mergeCell ref="O116:P116"/>
    <mergeCell ref="R116:S116"/>
    <mergeCell ref="U116:W116"/>
    <mergeCell ref="Z116:AF116"/>
    <mergeCell ref="AH116:AJ116"/>
    <mergeCell ref="B114:F114"/>
    <mergeCell ref="J114:L114"/>
    <mergeCell ref="O114:P114"/>
    <mergeCell ref="R114:S114"/>
    <mergeCell ref="U114:W114"/>
    <mergeCell ref="Z114:AF114"/>
    <mergeCell ref="AH110:AJ110"/>
    <mergeCell ref="B112:F112"/>
    <mergeCell ref="J112:L112"/>
    <mergeCell ref="O112:P112"/>
    <mergeCell ref="R112:S112"/>
    <mergeCell ref="U112:W112"/>
    <mergeCell ref="Z112:AF112"/>
    <mergeCell ref="AH112:AJ112"/>
    <mergeCell ref="B110:F110"/>
    <mergeCell ref="J110:L110"/>
    <mergeCell ref="O110:P110"/>
    <mergeCell ref="R110:S110"/>
    <mergeCell ref="U110:W110"/>
    <mergeCell ref="Z110:AF110"/>
    <mergeCell ref="AH107:AJ107"/>
    <mergeCell ref="B108:F108"/>
    <mergeCell ref="J108:L108"/>
    <mergeCell ref="O108:P108"/>
    <mergeCell ref="R108:S108"/>
    <mergeCell ref="U108:W108"/>
    <mergeCell ref="Z108:AF108"/>
    <mergeCell ref="AH108:AJ108"/>
    <mergeCell ref="B107:F107"/>
    <mergeCell ref="J107:L107"/>
    <mergeCell ref="O107:P107"/>
    <mergeCell ref="R107:S107"/>
    <mergeCell ref="U107:W107"/>
    <mergeCell ref="Z107:AF107"/>
    <mergeCell ref="AH103:AJ103"/>
    <mergeCell ref="B105:F105"/>
    <mergeCell ref="J105:L105"/>
    <mergeCell ref="O105:P105"/>
    <mergeCell ref="R105:S105"/>
    <mergeCell ref="U105:W105"/>
    <mergeCell ref="Z105:AF105"/>
    <mergeCell ref="AH105:AJ105"/>
    <mergeCell ref="B103:F103"/>
    <mergeCell ref="J103:L103"/>
    <mergeCell ref="O103:P103"/>
    <mergeCell ref="R103:S103"/>
    <mergeCell ref="U103:W103"/>
    <mergeCell ref="Z103:AF103"/>
    <mergeCell ref="AH100:AJ100"/>
    <mergeCell ref="B101:F101"/>
    <mergeCell ref="J101:L101"/>
    <mergeCell ref="O101:P101"/>
    <mergeCell ref="R101:S101"/>
    <mergeCell ref="U101:W101"/>
    <mergeCell ref="Z101:AF101"/>
    <mergeCell ref="AH101:AJ101"/>
    <mergeCell ref="B100:F100"/>
    <mergeCell ref="J100:L100"/>
    <mergeCell ref="O100:P100"/>
    <mergeCell ref="R100:S100"/>
    <mergeCell ref="U100:W100"/>
    <mergeCell ref="Z100:AF100"/>
    <mergeCell ref="AH96:AJ96"/>
    <mergeCell ref="B98:F98"/>
    <mergeCell ref="J98:L98"/>
    <mergeCell ref="O98:P98"/>
    <mergeCell ref="R98:S98"/>
    <mergeCell ref="U98:W98"/>
    <mergeCell ref="Z98:AF98"/>
    <mergeCell ref="AH98:AJ98"/>
    <mergeCell ref="B96:F96"/>
    <mergeCell ref="J96:L96"/>
    <mergeCell ref="O96:P96"/>
    <mergeCell ref="R96:S96"/>
    <mergeCell ref="U96:W96"/>
    <mergeCell ref="Z96:AF96"/>
    <mergeCell ref="AH92:AJ92"/>
    <mergeCell ref="B94:F94"/>
    <mergeCell ref="J94:L94"/>
    <mergeCell ref="O94:P94"/>
    <mergeCell ref="R94:S94"/>
    <mergeCell ref="U94:W94"/>
    <mergeCell ref="Z94:AF94"/>
    <mergeCell ref="AH94:AJ94"/>
    <mergeCell ref="B92:F92"/>
    <mergeCell ref="J92:L92"/>
    <mergeCell ref="O92:P92"/>
    <mergeCell ref="R92:S92"/>
    <mergeCell ref="U92:W92"/>
    <mergeCell ref="Z92:AF92"/>
    <mergeCell ref="AH89:AJ89"/>
    <mergeCell ref="B91:F91"/>
    <mergeCell ref="J91:L91"/>
    <mergeCell ref="O91:P91"/>
    <mergeCell ref="R91:S91"/>
    <mergeCell ref="U91:W91"/>
    <mergeCell ref="Z91:AF91"/>
    <mergeCell ref="AH91:AJ91"/>
    <mergeCell ref="B89:F89"/>
    <mergeCell ref="J89:L89"/>
    <mergeCell ref="O89:P89"/>
    <mergeCell ref="R89:S89"/>
    <mergeCell ref="U89:W89"/>
    <mergeCell ref="Z89:AF89"/>
    <mergeCell ref="AH85:AJ85"/>
    <mergeCell ref="B87:F87"/>
    <mergeCell ref="J87:L87"/>
    <mergeCell ref="O87:P87"/>
    <mergeCell ref="R87:S87"/>
    <mergeCell ref="U87:W87"/>
    <mergeCell ref="Z87:AF87"/>
    <mergeCell ref="AH87:AJ87"/>
    <mergeCell ref="B85:F85"/>
    <mergeCell ref="J85:L85"/>
    <mergeCell ref="O85:P85"/>
    <mergeCell ref="R85:S85"/>
    <mergeCell ref="U85:W85"/>
    <mergeCell ref="Z85:AF85"/>
    <mergeCell ref="AH82:AJ82"/>
    <mergeCell ref="B84:F84"/>
    <mergeCell ref="J84:L84"/>
    <mergeCell ref="O84:P84"/>
    <mergeCell ref="R84:S84"/>
    <mergeCell ref="U84:W84"/>
    <mergeCell ref="Z84:AF84"/>
    <mergeCell ref="AH84:AJ84"/>
    <mergeCell ref="B82:F82"/>
    <mergeCell ref="J82:L82"/>
    <mergeCell ref="O82:P82"/>
    <mergeCell ref="R82:S82"/>
    <mergeCell ref="U82:W82"/>
    <mergeCell ref="Z82:AF82"/>
    <mergeCell ref="AH78:AJ78"/>
    <mergeCell ref="B80:F80"/>
    <mergeCell ref="J80:L80"/>
    <mergeCell ref="O80:P80"/>
    <mergeCell ref="R80:S80"/>
    <mergeCell ref="U80:W80"/>
    <mergeCell ref="Z80:AF80"/>
    <mergeCell ref="AH80:AJ80"/>
    <mergeCell ref="B78:F78"/>
    <mergeCell ref="J78:L78"/>
    <mergeCell ref="O78:P78"/>
    <mergeCell ref="R78:S78"/>
    <mergeCell ref="U78:W78"/>
    <mergeCell ref="Z78:AF78"/>
    <mergeCell ref="AH75:AJ75"/>
    <mergeCell ref="B77:F77"/>
    <mergeCell ref="J77:L77"/>
    <mergeCell ref="O77:P77"/>
    <mergeCell ref="R77:S77"/>
    <mergeCell ref="U77:W77"/>
    <mergeCell ref="Z77:AF77"/>
    <mergeCell ref="AH77:AJ77"/>
    <mergeCell ref="B75:F75"/>
    <mergeCell ref="J75:L75"/>
    <mergeCell ref="O75:P75"/>
    <mergeCell ref="R75:S75"/>
    <mergeCell ref="U75:W75"/>
    <mergeCell ref="Z75:AF75"/>
    <mergeCell ref="AH71:AJ71"/>
    <mergeCell ref="B73:F73"/>
    <mergeCell ref="J73:L73"/>
    <mergeCell ref="O73:P73"/>
    <mergeCell ref="R73:S73"/>
    <mergeCell ref="U73:W73"/>
    <mergeCell ref="Z73:AF73"/>
    <mergeCell ref="AH73:AJ73"/>
    <mergeCell ref="B71:F71"/>
    <mergeCell ref="J71:L71"/>
    <mergeCell ref="O71:P71"/>
    <mergeCell ref="R71:S71"/>
    <mergeCell ref="U71:W71"/>
    <mergeCell ref="Z71:AF71"/>
    <mergeCell ref="AH68:AJ68"/>
    <mergeCell ref="B69:F69"/>
    <mergeCell ref="J69:L69"/>
    <mergeCell ref="O69:P69"/>
    <mergeCell ref="R69:S69"/>
    <mergeCell ref="U69:W69"/>
    <mergeCell ref="Z69:AF69"/>
    <mergeCell ref="AH69:AJ69"/>
    <mergeCell ref="B68:F68"/>
    <mergeCell ref="J68:L68"/>
    <mergeCell ref="O68:P68"/>
    <mergeCell ref="R68:S68"/>
    <mergeCell ref="U68:W68"/>
    <mergeCell ref="Z68:AF68"/>
    <mergeCell ref="AH64:AJ64"/>
    <mergeCell ref="B66:F66"/>
    <mergeCell ref="J66:L66"/>
    <mergeCell ref="O66:P66"/>
    <mergeCell ref="R66:S66"/>
    <mergeCell ref="U66:W66"/>
    <mergeCell ref="Z66:AF66"/>
    <mergeCell ref="AH66:AJ66"/>
    <mergeCell ref="B64:F64"/>
    <mergeCell ref="J64:L64"/>
    <mergeCell ref="O64:P64"/>
    <mergeCell ref="R64:S64"/>
    <mergeCell ref="U64:W64"/>
    <mergeCell ref="Z64:AF64"/>
    <mergeCell ref="AH61:AJ61"/>
    <mergeCell ref="B62:F62"/>
    <mergeCell ref="J62:L62"/>
    <mergeCell ref="O62:P62"/>
    <mergeCell ref="R62:S62"/>
    <mergeCell ref="U62:W62"/>
    <mergeCell ref="Z62:AF62"/>
    <mergeCell ref="AH62:AJ62"/>
    <mergeCell ref="B61:F61"/>
    <mergeCell ref="J61:L61"/>
    <mergeCell ref="O61:P61"/>
    <mergeCell ref="R61:S61"/>
    <mergeCell ref="U61:W61"/>
    <mergeCell ref="Z61:AF61"/>
    <mergeCell ref="AH57:AJ57"/>
    <mergeCell ref="B59:F59"/>
    <mergeCell ref="J59:L59"/>
    <mergeCell ref="O59:P59"/>
    <mergeCell ref="R59:S59"/>
    <mergeCell ref="U59:W59"/>
    <mergeCell ref="Z59:AF59"/>
    <mergeCell ref="AH59:AJ59"/>
    <mergeCell ref="B57:F57"/>
    <mergeCell ref="J57:L57"/>
    <mergeCell ref="O57:P57"/>
    <mergeCell ref="R57:S57"/>
    <mergeCell ref="U57:W57"/>
    <mergeCell ref="Z57:AF57"/>
    <mergeCell ref="AH54:AJ54"/>
    <mergeCell ref="B55:F55"/>
    <mergeCell ref="J55:L55"/>
    <mergeCell ref="O55:P55"/>
    <mergeCell ref="R55:S55"/>
    <mergeCell ref="U55:W55"/>
    <mergeCell ref="Z55:AF55"/>
    <mergeCell ref="AH55:AJ55"/>
    <mergeCell ref="B54:F54"/>
    <mergeCell ref="J54:L54"/>
    <mergeCell ref="O54:P54"/>
    <mergeCell ref="R54:S54"/>
    <mergeCell ref="U54:W54"/>
    <mergeCell ref="Z54:AF54"/>
    <mergeCell ref="AH50:AJ50"/>
    <mergeCell ref="B52:F52"/>
    <mergeCell ref="J52:L52"/>
    <mergeCell ref="O52:P52"/>
    <mergeCell ref="R52:S52"/>
    <mergeCell ref="U52:W52"/>
    <mergeCell ref="Z52:AF52"/>
    <mergeCell ref="AH52:AJ52"/>
    <mergeCell ref="B50:F50"/>
    <mergeCell ref="J50:L50"/>
    <mergeCell ref="O50:P50"/>
    <mergeCell ref="R50:S50"/>
    <mergeCell ref="U50:W50"/>
    <mergeCell ref="Z50:AF50"/>
    <mergeCell ref="AH46:AJ46"/>
    <mergeCell ref="B48:F48"/>
    <mergeCell ref="J48:L48"/>
    <mergeCell ref="O48:P48"/>
    <mergeCell ref="R48:S48"/>
    <mergeCell ref="U48:W48"/>
    <mergeCell ref="Z48:AF48"/>
    <mergeCell ref="AH48:AJ48"/>
    <mergeCell ref="B46:F46"/>
    <mergeCell ref="J46:L46"/>
    <mergeCell ref="O46:P46"/>
    <mergeCell ref="R46:S46"/>
    <mergeCell ref="U46:W46"/>
    <mergeCell ref="Z46:AF46"/>
    <mergeCell ref="AH43:AJ43"/>
    <mergeCell ref="B45:F45"/>
    <mergeCell ref="J45:L45"/>
    <mergeCell ref="O45:P45"/>
    <mergeCell ref="R45:S45"/>
    <mergeCell ref="U45:W45"/>
    <mergeCell ref="Z45:AF45"/>
    <mergeCell ref="AH45:AJ45"/>
    <mergeCell ref="B43:F43"/>
    <mergeCell ref="J43:L43"/>
    <mergeCell ref="O43:P43"/>
    <mergeCell ref="R43:S43"/>
    <mergeCell ref="U43:W43"/>
    <mergeCell ref="Z43:AF43"/>
    <mergeCell ref="AH39:AJ39"/>
    <mergeCell ref="B41:F41"/>
    <mergeCell ref="J41:L41"/>
    <mergeCell ref="O41:P41"/>
    <mergeCell ref="R41:S41"/>
    <mergeCell ref="U41:W41"/>
    <mergeCell ref="Z41:AF41"/>
    <mergeCell ref="AH41:AJ41"/>
    <mergeCell ref="B39:F39"/>
    <mergeCell ref="J39:L39"/>
    <mergeCell ref="O39:P39"/>
    <mergeCell ref="R39:S39"/>
    <mergeCell ref="U39:W39"/>
    <mergeCell ref="Z39:AF39"/>
    <mergeCell ref="AH36:AJ36"/>
    <mergeCell ref="B38:F38"/>
    <mergeCell ref="J38:L38"/>
    <mergeCell ref="O38:P38"/>
    <mergeCell ref="R38:S38"/>
    <mergeCell ref="U38:W38"/>
    <mergeCell ref="Z38:AF38"/>
    <mergeCell ref="AH38:AJ38"/>
    <mergeCell ref="B36:F36"/>
    <mergeCell ref="J36:L36"/>
    <mergeCell ref="O36:P36"/>
    <mergeCell ref="R36:S36"/>
    <mergeCell ref="U36:W36"/>
    <mergeCell ref="Z36:AF36"/>
    <mergeCell ref="AH32:AJ32"/>
    <mergeCell ref="B34:F34"/>
    <mergeCell ref="J34:L34"/>
    <mergeCell ref="O34:P34"/>
    <mergeCell ref="R34:S34"/>
    <mergeCell ref="U34:W34"/>
    <mergeCell ref="Z34:AF34"/>
    <mergeCell ref="AH34:AJ34"/>
    <mergeCell ref="B32:F32"/>
    <mergeCell ref="J32:L32"/>
    <mergeCell ref="O32:P32"/>
    <mergeCell ref="R32:S32"/>
    <mergeCell ref="U32:W32"/>
    <mergeCell ref="Z32:AF32"/>
    <mergeCell ref="AH29:AJ29"/>
    <mergeCell ref="B30:F30"/>
    <mergeCell ref="J30:L30"/>
    <mergeCell ref="O30:P30"/>
    <mergeCell ref="R30:S30"/>
    <mergeCell ref="U30:W30"/>
    <mergeCell ref="Z30:AF30"/>
    <mergeCell ref="AH30:AJ30"/>
    <mergeCell ref="B29:F29"/>
    <mergeCell ref="J29:L29"/>
    <mergeCell ref="O29:P29"/>
    <mergeCell ref="R29:S29"/>
    <mergeCell ref="U29:W29"/>
    <mergeCell ref="Z29:AF29"/>
    <mergeCell ref="AH25:AJ25"/>
    <mergeCell ref="B27:F27"/>
    <mergeCell ref="J27:L27"/>
    <mergeCell ref="O27:P27"/>
    <mergeCell ref="R27:S27"/>
    <mergeCell ref="U27:W27"/>
    <mergeCell ref="Z27:AF27"/>
    <mergeCell ref="AH27:AJ27"/>
    <mergeCell ref="B25:F25"/>
    <mergeCell ref="J25:L25"/>
    <mergeCell ref="O25:P25"/>
    <mergeCell ref="R25:S25"/>
    <mergeCell ref="U25:W25"/>
    <mergeCell ref="Z25:AF25"/>
    <mergeCell ref="AH22:AJ22"/>
    <mergeCell ref="B23:F23"/>
    <mergeCell ref="J23:L23"/>
    <mergeCell ref="O23:P23"/>
    <mergeCell ref="R23:S23"/>
    <mergeCell ref="U23:W23"/>
    <mergeCell ref="Z23:AF23"/>
    <mergeCell ref="AH23:AJ23"/>
    <mergeCell ref="B22:F22"/>
    <mergeCell ref="J22:L22"/>
    <mergeCell ref="O22:P22"/>
    <mergeCell ref="R22:S22"/>
    <mergeCell ref="U22:W22"/>
    <mergeCell ref="Z22:AF22"/>
    <mergeCell ref="AH18:AJ18"/>
    <mergeCell ref="B20:F20"/>
    <mergeCell ref="J20:L20"/>
    <mergeCell ref="O20:P20"/>
    <mergeCell ref="R20:S20"/>
    <mergeCell ref="U20:W20"/>
    <mergeCell ref="Z20:AF20"/>
    <mergeCell ref="AH20:AJ20"/>
    <mergeCell ref="B18:F18"/>
    <mergeCell ref="J18:L18"/>
    <mergeCell ref="O18:P18"/>
    <mergeCell ref="R18:S18"/>
    <mergeCell ref="U18:W18"/>
    <mergeCell ref="Z18:AF18"/>
    <mergeCell ref="AH15:AJ15"/>
    <mergeCell ref="B16:F16"/>
    <mergeCell ref="J16:L16"/>
    <mergeCell ref="O16:P16"/>
    <mergeCell ref="R16:S16"/>
    <mergeCell ref="U16:W16"/>
    <mergeCell ref="Z16:AF16"/>
    <mergeCell ref="AH16:AJ16"/>
    <mergeCell ref="B15:F15"/>
    <mergeCell ref="J15:L15"/>
    <mergeCell ref="O15:P15"/>
    <mergeCell ref="R15:S15"/>
    <mergeCell ref="U15:W15"/>
    <mergeCell ref="Z15:AF15"/>
    <mergeCell ref="AH11:AJ11"/>
    <mergeCell ref="B13:F13"/>
    <mergeCell ref="J13:L13"/>
    <mergeCell ref="O13:P13"/>
    <mergeCell ref="R13:S13"/>
    <mergeCell ref="U13:W13"/>
    <mergeCell ref="Z13:AF13"/>
    <mergeCell ref="AH13:AJ13"/>
    <mergeCell ref="AB8:AE8"/>
    <mergeCell ref="B11:F11"/>
    <mergeCell ref="J11:L11"/>
    <mergeCell ref="O11:P11"/>
    <mergeCell ref="R11:S11"/>
    <mergeCell ref="U11:W11"/>
    <mergeCell ref="Z11:AF11"/>
    <mergeCell ref="A1:AB1"/>
    <mergeCell ref="A2:U4"/>
    <mergeCell ref="W3:AC3"/>
    <mergeCell ref="AE3:AI3"/>
    <mergeCell ref="B6:F6"/>
    <mergeCell ref="J6:L6"/>
    <mergeCell ref="O6:P6"/>
    <mergeCell ref="R6:S6"/>
    <mergeCell ref="U6:W6"/>
    <mergeCell ref="AA6:AH6"/>
  </mergeCells>
  <pageMargins left="0.38976377952755908" right="0.38976377952755908" top="0.39370078740157483" bottom="0.55118110236220474" header="0.39370078740157483" footer="0.39370078740157483"/>
  <pageSetup paperSize="9" orientation="landscape" verticalDpi="0" r:id="rId1"/>
  <headerFooter alignWithMargins="0">
    <oddFooter xml:space="preserve">&amp;L&amp;"Arial"&amp;8 13/01/2021 12:52 &amp;C&amp;R&amp;"Arial"&amp;8 2/2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A8238-88A7-4E23-9BD8-2598434C5A0C}">
  <dimension ref="B3:H16"/>
  <sheetViews>
    <sheetView workbookViewId="0">
      <selection activeCell="N11" sqref="N11"/>
    </sheetView>
  </sheetViews>
  <sheetFormatPr baseColWidth="10" defaultColWidth="8.83203125" defaultRowHeight="13"/>
  <cols>
    <col min="3" max="3" width="28.83203125" customWidth="1"/>
    <col min="4" max="4" width="12.5" bestFit="1" customWidth="1"/>
    <col min="5" max="5" width="13.1640625" bestFit="1" customWidth="1"/>
    <col min="7" max="8" width="14.1640625" bestFit="1" customWidth="1"/>
  </cols>
  <sheetData>
    <row r="3" spans="2:8">
      <c r="B3" t="s">
        <v>1048</v>
      </c>
      <c r="C3" t="s">
        <v>1049</v>
      </c>
      <c r="D3" t="s">
        <v>387</v>
      </c>
      <c r="E3" t="s">
        <v>388</v>
      </c>
    </row>
    <row r="4" spans="2:8" s="1039" customFormat="1">
      <c r="B4" s="1039">
        <v>1</v>
      </c>
      <c r="C4" s="1039" t="s">
        <v>2329</v>
      </c>
      <c r="D4" s="572">
        <v>185423</v>
      </c>
      <c r="E4" s="572"/>
      <c r="G4" s="572"/>
      <c r="H4" s="1045"/>
    </row>
    <row r="5" spans="2:8" s="1039" customFormat="1">
      <c r="C5" s="1039" t="s">
        <v>2330</v>
      </c>
      <c r="D5" s="572"/>
      <c r="E5" s="572">
        <v>-85423</v>
      </c>
    </row>
    <row r="6" spans="2:8" s="1039" customFormat="1">
      <c r="C6" s="1039" t="s">
        <v>2331</v>
      </c>
      <c r="E6" s="556">
        <f>-100000</f>
        <v>-100000</v>
      </c>
    </row>
    <row r="7" spans="2:8" s="1039" customFormat="1">
      <c r="C7" s="1039" t="s">
        <v>2332</v>
      </c>
    </row>
    <row r="8" spans="2:8" s="1039" customFormat="1">
      <c r="D8" s="572"/>
      <c r="E8" s="572"/>
    </row>
    <row r="9" spans="2:8" s="1039" customFormat="1">
      <c r="B9" s="1039">
        <v>2</v>
      </c>
      <c r="D9" s="572"/>
      <c r="E9" s="572"/>
    </row>
    <row r="10" spans="2:8" s="1039" customFormat="1">
      <c r="C10" s="1046"/>
    </row>
    <row r="11" spans="2:8" s="1039" customFormat="1"/>
    <row r="12" spans="2:8" s="1039" customFormat="1">
      <c r="D12" s="572"/>
      <c r="E12" s="572"/>
    </row>
    <row r="13" spans="2:8" s="1039" customFormat="1">
      <c r="D13" s="572"/>
      <c r="E13" s="572"/>
    </row>
    <row r="14" spans="2:8" s="1039" customFormat="1">
      <c r="C14" s="1046"/>
    </row>
    <row r="15" spans="2:8" s="1039" customFormat="1"/>
    <row r="16" spans="2:8" s="1039"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BS</vt:lpstr>
      <vt:lpstr>SCI</vt:lpstr>
      <vt:lpstr>SCE</vt:lpstr>
      <vt:lpstr>CF</vt:lpstr>
      <vt:lpstr>PPE</vt:lpstr>
      <vt:lpstr>SCH</vt:lpstr>
      <vt:lpstr>MMTB</vt:lpstr>
      <vt:lpstr>CTB 20</vt:lpstr>
      <vt:lpstr>JV 20</vt:lpstr>
      <vt:lpstr>Sheet1</vt:lpstr>
      <vt:lpstr>DETAIL P&amp;L</vt:lpstr>
      <vt:lpstr>Sheet2</vt:lpstr>
      <vt:lpstr>CTB 19</vt:lpstr>
      <vt:lpstr>JV 19</vt:lpstr>
      <vt:lpstr>CTB18</vt:lpstr>
      <vt:lpstr>AE 18</vt:lpstr>
      <vt:lpstr>Service charge </vt:lpstr>
      <vt:lpstr>ROOMS</vt:lpstr>
      <vt:lpstr>MAPS</vt:lpstr>
      <vt:lpstr>GEN EXP VAR</vt:lpstr>
      <vt:lpstr>DIR EXP VAR</vt:lpstr>
      <vt:lpstr>RATIOS</vt:lpstr>
      <vt:lpstr>Issues</vt:lpstr>
      <vt:lpstr>CTB17</vt:lpstr>
      <vt:lpstr>'AE 18'!Print_Area</vt:lpstr>
      <vt:lpstr>BS!Print_Area</vt:lpstr>
      <vt:lpstr>CF!Print_Area</vt:lpstr>
      <vt:lpstr>'DETAIL P&amp;L'!Print_Area</vt:lpstr>
      <vt:lpstr>'DIR EXP VAR'!Print_Area</vt:lpstr>
      <vt:lpstr>'GEN EXP VAR'!Print_Area</vt:lpstr>
      <vt:lpstr>MAPS!Print_Area</vt:lpstr>
      <vt:lpstr>MMTB!Print_Area</vt:lpstr>
      <vt:lpstr>PPE!Print_Area</vt:lpstr>
      <vt:lpstr>RATIOS!Print_Area</vt:lpstr>
      <vt:lpstr>ROOMS!Print_Area</vt:lpstr>
      <vt:lpstr>SCE!Print_Area</vt:lpstr>
      <vt:lpstr>SCH!Print_Area</vt:lpstr>
      <vt:lpstr>SCI!Print_Area</vt:lpstr>
      <vt:lpstr>'CTB 19'!Print_Titles</vt:lpstr>
      <vt:lpstr>'CTB 20'!Print_Titles</vt:lpstr>
      <vt:lpstr>'DETAIL P&amp;L'!Print_Titles</vt:lpstr>
      <vt:lpstr>MMTB!Print_Titles</vt:lpstr>
      <vt:lpstr>ROOMS!Print_Titles</vt:lpstr>
      <vt:lpstr>SCH!Print_Titles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Morison Menon Chartered Accountants</dc:creator>
  <cp:lastModifiedBy>Microsoft Office User</cp:lastModifiedBy>
  <cp:lastPrinted>2021-01-15T08:31:30Z</cp:lastPrinted>
  <dcterms:created xsi:type="dcterms:W3CDTF">2001-02-03T09:05:13Z</dcterms:created>
  <dcterms:modified xsi:type="dcterms:W3CDTF">2021-05-30T22:38:22Z</dcterms:modified>
</cp:coreProperties>
</file>